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inaa\OneDrive - Hewlett Packard Enterprise\2018\Programs\Insights\October, November, December data\"/>
    </mc:Choice>
  </mc:AlternateContent>
  <bookViews>
    <workbookView xWindow="0" yWindow="0" windowWidth="19152" windowHeight="7152" activeTab="5"/>
  </bookViews>
  <sheets>
    <sheet name="Sheet 1" sheetId="1" r:id="rId1"/>
    <sheet name="October" sheetId="15" r:id="rId2"/>
    <sheet name="November" sheetId="16" r:id="rId3"/>
    <sheet name="December" sheetId="19" r:id="rId4"/>
    <sheet name="All product interest" sheetId="17" r:id="rId5"/>
    <sheet name="Quotes" sheetId="18" r:id="rId6"/>
    <sheet name="Industries" sheetId="22" r:id="rId7"/>
    <sheet name="Oct-Dec " sheetId="21" r:id="rId8"/>
    <sheet name="I - FS Oct-Dec  (2)" sheetId="23" r:id="rId9"/>
    <sheet name="I- Mfg - Oct-Dec" sheetId="24" r:id="rId10"/>
    <sheet name="I - PS - Oct-Dec" sheetId="25" r:id="rId11"/>
    <sheet name="I - CME - Oct-Dec" sheetId="26" r:id="rId12"/>
    <sheet name="I - Health - Oct-Dec" sheetId="27" r:id="rId13"/>
    <sheet name="Partner - Oct-Dec" sheetId="35" r:id="rId14"/>
    <sheet name="Partner" sheetId="36" r:id="rId15"/>
    <sheet name="6 mo center summary" sheetId="28" state="hidden" r:id="rId16"/>
    <sheet name="Jul-Dec" sheetId="31" state="hidden" r:id="rId17"/>
    <sheet name="P - Jul-Dec" sheetId="29" state="hidden" r:id="rId18"/>
    <sheet name="H - Jul-Dec" sheetId="20" state="hidden" r:id="rId19"/>
    <sheet name="NY - Jul-Dec" sheetId="32" r:id="rId20"/>
    <sheet name="L - Jul-Dec" sheetId="33" state="hidden" r:id="rId21"/>
    <sheet name="S - Jul-Dec" sheetId="34" r:id="rId22"/>
    <sheet name="May-July" sheetId="6" state="hidden" r:id="rId23"/>
    <sheet name="I - Public Sector (MJJ) " sheetId="11" state="hidden" r:id="rId24"/>
    <sheet name="I - Fin Svcs (MJJ)" sheetId="12" state="hidden" r:id="rId25"/>
    <sheet name="I - Health &amp; LS (MJJ)" sheetId="13" state="hidden" r:id="rId26"/>
    <sheet name="Channel (MJJ) " sheetId="9" state="hidden" r:id="rId27"/>
  </sheets>
  <definedNames>
    <definedName name="_xlnm._FilterDatabase" localSheetId="15" hidden="1">'6 mo center summary'!$A$61:$CH$62</definedName>
    <definedName name="_xlnm._FilterDatabase" localSheetId="26" hidden="1">'Channel (MJJ) '!$A$9:$FS$47</definedName>
    <definedName name="_xlnm._FilterDatabase" localSheetId="3" hidden="1">December!$A$9:$GH$83</definedName>
    <definedName name="_xlnm._FilterDatabase" localSheetId="18" hidden="1">'H - Jul-Dec'!$A$9:$GE$76</definedName>
    <definedName name="_xlnm._FilterDatabase" localSheetId="11" hidden="1">'I - CME - Oct-Dec'!$A$9:$GE$38</definedName>
    <definedName name="_xlnm._FilterDatabase" localSheetId="24" hidden="1">'I - Fin Svcs (MJJ)'!$A$9:$FS$61</definedName>
    <definedName name="_xlnm._FilterDatabase" localSheetId="8" hidden="1">'I - FS Oct-Dec  (2)'!$A$9:$GE$67</definedName>
    <definedName name="_xlnm._FilterDatabase" localSheetId="12" hidden="1">'I - Health - Oct-Dec'!$A$9:$GE$25</definedName>
    <definedName name="_xlnm._FilterDatabase" localSheetId="25" hidden="1">'I - Health &amp; LS (MJJ)'!$A$9:$FS$38</definedName>
    <definedName name="_xlnm._FilterDatabase" localSheetId="10" hidden="1">'I - PS - Oct-Dec'!$A$9:$GE$50</definedName>
    <definedName name="_xlnm._FilterDatabase" localSheetId="23" hidden="1">'I - Public Sector (MJJ) '!$A$9:$FS$61</definedName>
    <definedName name="_xlnm._FilterDatabase" localSheetId="9" hidden="1">'I- Mfg - Oct-Dec'!$A$9:$GE$58</definedName>
    <definedName name="_xlnm._FilterDatabase" localSheetId="16" hidden="1">'Jul-Dec'!$A$9:$GE$681</definedName>
    <definedName name="_xlnm._FilterDatabase" localSheetId="20" hidden="1">'L - Jul-Dec'!$A$9:$GE$174</definedName>
    <definedName name="_xlnm._FilterDatabase" localSheetId="22" hidden="1">'May-July'!$A$9:$FS$372</definedName>
    <definedName name="_xlnm._FilterDatabase" localSheetId="2" hidden="1">November!$A$9:$GD$114</definedName>
    <definedName name="_xlnm._FilterDatabase" localSheetId="19" hidden="1">'NY - Jul-Dec'!$A$9:$GE$76</definedName>
    <definedName name="_xlnm._FilterDatabase" localSheetId="7" hidden="1">'Oct-Dec '!$A$9:$GE$331</definedName>
    <definedName name="_xlnm._FilterDatabase" localSheetId="1" hidden="1">October!$A$9:$GD$145</definedName>
    <definedName name="_xlnm._FilterDatabase" localSheetId="17" hidden="1">'P - Jul-Dec'!$A$9:$GE$257</definedName>
    <definedName name="_xlnm._FilterDatabase" localSheetId="13" hidden="1">'Partner - Oct-Dec'!$A$9:$GE$132</definedName>
    <definedName name="_xlnm._FilterDatabase" localSheetId="5" hidden="1">Quotes!$A$1:$N$110</definedName>
    <definedName name="_xlnm._FilterDatabase" localSheetId="21" hidden="1">'S - Jul-Dec'!$A$9:$GE$156</definedName>
    <definedName name="_xlnm._FilterDatabase" localSheetId="0" hidden="1">'Sheet 1'!$A$9:$GE$1045</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4" i="17" l="1"/>
  <c r="AC34" i="17"/>
  <c r="AB34" i="17"/>
  <c r="AA34" i="17"/>
  <c r="Z34" i="17"/>
  <c r="Y34" i="17"/>
  <c r="X34" i="17"/>
  <c r="W34" i="17"/>
  <c r="V34" i="17"/>
  <c r="U34" i="17"/>
  <c r="T34" i="17"/>
  <c r="S34" i="17"/>
  <c r="R34" i="17"/>
  <c r="Q34" i="17"/>
  <c r="O34" i="17"/>
  <c r="N34" i="17"/>
  <c r="M34" i="17"/>
  <c r="L34" i="17"/>
  <c r="K34" i="17"/>
  <c r="J34" i="17"/>
  <c r="I34" i="17"/>
  <c r="H34" i="17"/>
  <c r="G34" i="17"/>
  <c r="F34" i="17"/>
  <c r="E34" i="17"/>
  <c r="D34" i="17"/>
  <c r="C34" i="17"/>
  <c r="B34" i="17"/>
  <c r="AC32" i="17"/>
  <c r="AB32" i="17"/>
  <c r="AA32" i="17"/>
  <c r="Z32" i="17"/>
  <c r="Y32" i="17"/>
  <c r="X32" i="17"/>
  <c r="W32" i="17"/>
  <c r="V32" i="17"/>
  <c r="U32" i="17"/>
  <c r="T32" i="17"/>
  <c r="S32" i="17"/>
  <c r="R32" i="17"/>
  <c r="Q32" i="17"/>
  <c r="P32" i="17"/>
  <c r="O32" i="17"/>
  <c r="N32" i="17"/>
  <c r="M32" i="17"/>
  <c r="L32" i="17"/>
  <c r="A34" i="17"/>
  <c r="AC26" i="17"/>
  <c r="AB26" i="17"/>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B26" i="17"/>
  <c r="AC24" i="17"/>
  <c r="AB24" i="17"/>
  <c r="AA24" i="17"/>
  <c r="Z24" i="17"/>
  <c r="Y24" i="17"/>
  <c r="X24" i="17"/>
  <c r="W24" i="17"/>
  <c r="V24" i="17"/>
  <c r="U24" i="17"/>
  <c r="T24" i="17"/>
  <c r="S24" i="17"/>
  <c r="R24" i="17"/>
  <c r="Q24" i="17"/>
  <c r="P24" i="17"/>
  <c r="O24" i="17"/>
  <c r="N24" i="17"/>
  <c r="M24" i="17"/>
  <c r="L24" i="17"/>
  <c r="K24" i="17"/>
  <c r="J24" i="17"/>
  <c r="I24" i="17"/>
  <c r="H24" i="17"/>
  <c r="G24" i="17"/>
  <c r="F24" i="17"/>
  <c r="E24" i="17"/>
  <c r="A26" i="17"/>
  <c r="AI7"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I5" i="17"/>
  <c r="AH5" i="17"/>
  <c r="AG5" i="17"/>
  <c r="AF5" i="17"/>
  <c r="AE5" i="17"/>
  <c r="AD5" i="17"/>
  <c r="AC5" i="17"/>
  <c r="AB5" i="17"/>
  <c r="AA5" i="17"/>
  <c r="Z5" i="17"/>
  <c r="Y5" i="17"/>
  <c r="X5" i="17"/>
  <c r="W5" i="17"/>
  <c r="V5" i="17"/>
  <c r="U5" i="17"/>
  <c r="T5" i="17"/>
  <c r="S5" i="17"/>
  <c r="R5" i="17"/>
  <c r="P5" i="17"/>
  <c r="O5" i="17"/>
  <c r="N5" i="17"/>
  <c r="M5" i="17"/>
  <c r="L5" i="17"/>
  <c r="K5" i="17"/>
  <c r="J5" i="17"/>
  <c r="I5" i="17"/>
  <c r="H5" i="17"/>
  <c r="G5" i="17"/>
  <c r="F5" i="17"/>
  <c r="A7" i="17"/>
  <c r="M89" i="28" l="1"/>
  <c r="E89" i="28"/>
  <c r="L89" i="28"/>
  <c r="K89" i="28"/>
  <c r="F89" i="28"/>
  <c r="J89" i="28"/>
  <c r="I88" i="28"/>
  <c r="G88" i="28"/>
  <c r="H87" i="28"/>
  <c r="G87" i="28"/>
  <c r="F87" i="28"/>
  <c r="E87" i="28"/>
  <c r="K70" i="28"/>
  <c r="E70" i="28"/>
  <c r="J68" i="28"/>
  <c r="I68" i="28"/>
  <c r="H68" i="28"/>
  <c r="G68" i="28"/>
  <c r="F67" i="28"/>
  <c r="E67" i="28"/>
  <c r="N63" i="28" l="1"/>
  <c r="M63" i="28"/>
  <c r="L63" i="28"/>
  <c r="K63" i="28"/>
  <c r="J63" i="28"/>
  <c r="I63" i="28"/>
  <c r="C96" i="28"/>
  <c r="C76" i="28"/>
  <c r="C57" i="28"/>
  <c r="D8" i="36" l="1"/>
  <c r="C8" i="36"/>
  <c r="B8" i="36"/>
  <c r="E16" i="36"/>
  <c r="D16" i="36"/>
  <c r="C16" i="36"/>
  <c r="B16" i="36"/>
  <c r="A16" i="36"/>
  <c r="E12" i="36"/>
  <c r="E5" i="36"/>
  <c r="E6" i="36"/>
  <c r="E4" i="36"/>
  <c r="E3" i="36"/>
  <c r="E8" i="36" s="1"/>
  <c r="E7" i="36"/>
  <c r="EM10" i="35" l="1"/>
  <c r="EL10" i="35"/>
  <c r="EK10" i="35"/>
  <c r="EJ10" i="35"/>
  <c r="EI10" i="35"/>
  <c r="EH10" i="35"/>
  <c r="EG10" i="35"/>
  <c r="EF10" i="35"/>
  <c r="EE10" i="35"/>
  <c r="ED10" i="35"/>
  <c r="EC10" i="35"/>
  <c r="EB10" i="35"/>
  <c r="EA10" i="35"/>
  <c r="DZ10" i="35"/>
  <c r="DY10" i="35"/>
  <c r="DX10" i="35"/>
  <c r="DW10" i="35"/>
  <c r="DV10" i="35"/>
  <c r="DU10" i="35"/>
  <c r="DT10" i="35"/>
  <c r="DS10" i="35"/>
  <c r="DR10" i="35"/>
  <c r="DQ10" i="35"/>
  <c r="DP10" i="35"/>
  <c r="DO10" i="35"/>
  <c r="DN10" i="35"/>
  <c r="DM10" i="35"/>
  <c r="DL10" i="35"/>
  <c r="DK10" i="35"/>
  <c r="DJ10" i="35"/>
  <c r="DI10" i="35"/>
  <c r="DH10" i="35"/>
  <c r="DG10" i="35"/>
  <c r="DF10" i="35"/>
  <c r="DE10" i="35"/>
  <c r="DD10" i="35"/>
  <c r="DC10" i="35"/>
  <c r="DB10" i="35"/>
  <c r="DA10" i="35"/>
  <c r="CZ10" i="35"/>
  <c r="CY10" i="35"/>
  <c r="CX10" i="35"/>
  <c r="CW10" i="35"/>
  <c r="CV10" i="35"/>
  <c r="CU10" i="35"/>
  <c r="CT10" i="35"/>
  <c r="CS10" i="35"/>
  <c r="CR10" i="35"/>
  <c r="CQ10" i="35"/>
  <c r="CP10" i="35"/>
  <c r="CO10" i="35"/>
  <c r="CN10" i="35"/>
  <c r="CM10" i="35"/>
  <c r="CL10" i="35"/>
  <c r="CK10" i="35"/>
  <c r="CJ10" i="35"/>
  <c r="CI10" i="35"/>
  <c r="CH10" i="35"/>
  <c r="CG10" i="35"/>
  <c r="CF10" i="35"/>
  <c r="CE10" i="35"/>
  <c r="CD10" i="35"/>
  <c r="CC10" i="35"/>
  <c r="CB10" i="35"/>
  <c r="CA10" i="35"/>
  <c r="BZ10" i="35"/>
  <c r="BY10" i="35"/>
  <c r="BX10" i="35"/>
  <c r="BW10" i="35"/>
  <c r="BV10" i="35"/>
  <c r="BU10" i="35"/>
  <c r="BT10" i="35"/>
  <c r="BS10" i="35"/>
  <c r="BR10" i="35"/>
  <c r="BQ10" i="35"/>
  <c r="BP10" i="35"/>
  <c r="BO10" i="35"/>
  <c r="BN10" i="35"/>
  <c r="BM10" i="35"/>
  <c r="BL10" i="35"/>
  <c r="BK10" i="35"/>
  <c r="BJ10" i="35"/>
  <c r="BI10" i="35"/>
  <c r="BH10" i="35"/>
  <c r="BG10" i="35"/>
  <c r="BF10" i="35"/>
  <c r="BE10" i="35"/>
  <c r="BD10" i="35"/>
  <c r="BC10" i="35"/>
  <c r="BB10" i="35"/>
  <c r="BA10" i="35"/>
  <c r="AZ10" i="35"/>
  <c r="AY10" i="35"/>
  <c r="AX10" i="35"/>
  <c r="AW10" i="35"/>
  <c r="AV10" i="35"/>
  <c r="AU10" i="35"/>
  <c r="AT10" i="35"/>
  <c r="AS10" i="35"/>
  <c r="AR10" i="35"/>
  <c r="AQ10" i="35"/>
  <c r="AP10" i="35"/>
  <c r="AO10" i="35"/>
  <c r="AN10" i="35"/>
  <c r="AM10" i="35"/>
  <c r="AL10" i="35"/>
  <c r="AK10" i="35"/>
  <c r="AJ10" i="35"/>
  <c r="AI10" i="35"/>
  <c r="AH10" i="35"/>
  <c r="AG10" i="35"/>
  <c r="AF10" i="35"/>
  <c r="AE10" i="35"/>
  <c r="AD10" i="35"/>
  <c r="AC10" i="35"/>
  <c r="AB10" i="35"/>
  <c r="AA10" i="35"/>
  <c r="Z10" i="35"/>
  <c r="Y10" i="35"/>
  <c r="X10" i="35"/>
  <c r="W10" i="35"/>
  <c r="V10" i="35"/>
  <c r="U10" i="35"/>
  <c r="EM10" i="34" l="1"/>
  <c r="EL10" i="34"/>
  <c r="EK10" i="34"/>
  <c r="EJ10" i="34"/>
  <c r="EI10" i="34"/>
  <c r="EH10" i="34"/>
  <c r="EG10" i="34"/>
  <c r="EF10" i="34"/>
  <c r="EE10" i="34"/>
  <c r="ED10" i="34"/>
  <c r="EC10" i="34"/>
  <c r="EB10" i="34"/>
  <c r="EA10" i="34"/>
  <c r="DZ10" i="34"/>
  <c r="DY10" i="34"/>
  <c r="DX10" i="34"/>
  <c r="DW10" i="34"/>
  <c r="DV10" i="34"/>
  <c r="DU10" i="34"/>
  <c r="DT10" i="34"/>
  <c r="DS10" i="34"/>
  <c r="DR10" i="34"/>
  <c r="DQ10" i="34"/>
  <c r="DP10" i="34"/>
  <c r="DO10" i="34"/>
  <c r="DN10" i="34"/>
  <c r="DM10" i="34"/>
  <c r="DL10" i="34"/>
  <c r="DK10" i="34"/>
  <c r="DJ10" i="34"/>
  <c r="DI10" i="34"/>
  <c r="DH10" i="34"/>
  <c r="DG10" i="34"/>
  <c r="DF10" i="34"/>
  <c r="DE10" i="34"/>
  <c r="DD10" i="34"/>
  <c r="DC10" i="34"/>
  <c r="DB10" i="34"/>
  <c r="DA10" i="34"/>
  <c r="CZ10" i="34"/>
  <c r="CY10" i="34"/>
  <c r="CX10" i="34"/>
  <c r="CW10" i="34"/>
  <c r="CV10" i="34"/>
  <c r="CU10" i="34"/>
  <c r="CT10" i="34"/>
  <c r="CS10" i="34"/>
  <c r="CR10" i="34"/>
  <c r="CQ10" i="34"/>
  <c r="CP10" i="34"/>
  <c r="CO10" i="34"/>
  <c r="CN10" i="34"/>
  <c r="CM10" i="34"/>
  <c r="CL10" i="34"/>
  <c r="CK10" i="34"/>
  <c r="CJ10" i="34"/>
  <c r="CI10" i="34"/>
  <c r="CH10" i="34"/>
  <c r="CG10" i="34"/>
  <c r="CF10" i="34"/>
  <c r="CE10" i="34"/>
  <c r="CD10" i="34"/>
  <c r="CC10" i="34"/>
  <c r="CB10" i="34"/>
  <c r="CA10" i="34"/>
  <c r="BZ10" i="34"/>
  <c r="BY10" i="34"/>
  <c r="BX10" i="34"/>
  <c r="BW10" i="34"/>
  <c r="BV10" i="34"/>
  <c r="BU10" i="34"/>
  <c r="BT10" i="34"/>
  <c r="BS10" i="34"/>
  <c r="BR10" i="34"/>
  <c r="BQ10" i="34"/>
  <c r="BP10" i="34"/>
  <c r="BO10" i="34"/>
  <c r="BN10" i="34"/>
  <c r="BM10" i="34"/>
  <c r="BL10" i="34"/>
  <c r="BK10" i="34"/>
  <c r="BJ10" i="34"/>
  <c r="BI10" i="34"/>
  <c r="BH10" i="34"/>
  <c r="BG10" i="34"/>
  <c r="BF10" i="34"/>
  <c r="BE10" i="34"/>
  <c r="BD10" i="34"/>
  <c r="BC10" i="34"/>
  <c r="BB10" i="34"/>
  <c r="BA10" i="34"/>
  <c r="AZ10" i="34"/>
  <c r="AY10" i="34"/>
  <c r="AX10" i="34"/>
  <c r="AW10" i="34"/>
  <c r="AV10" i="34"/>
  <c r="AU10" i="34"/>
  <c r="AT10" i="34"/>
  <c r="AS10" i="34"/>
  <c r="AR10" i="34"/>
  <c r="AQ10" i="34"/>
  <c r="AP10" i="34"/>
  <c r="AO10" i="34"/>
  <c r="AN10" i="34"/>
  <c r="AM10" i="34"/>
  <c r="AL10" i="34"/>
  <c r="AK10" i="34"/>
  <c r="AJ10" i="34"/>
  <c r="AI10" i="34"/>
  <c r="AH10" i="34"/>
  <c r="AG10" i="34"/>
  <c r="AF10" i="34"/>
  <c r="AE10" i="34"/>
  <c r="AD10" i="34"/>
  <c r="AC10" i="34"/>
  <c r="AB10" i="34"/>
  <c r="AA10" i="34"/>
  <c r="Z10" i="34"/>
  <c r="Y10" i="34"/>
  <c r="X10" i="34"/>
  <c r="W10" i="34"/>
  <c r="V10" i="34"/>
  <c r="U10" i="34"/>
  <c r="H63" i="28" l="1"/>
  <c r="G63" i="28"/>
  <c r="F63" i="28"/>
  <c r="E63" i="28"/>
  <c r="D63" i="28"/>
  <c r="C63" i="28"/>
  <c r="B63" i="28"/>
  <c r="A63" i="28"/>
  <c r="F79" i="28"/>
  <c r="F59" i="28"/>
  <c r="EM10" i="33"/>
  <c r="EL10" i="33"/>
  <c r="EK10" i="33"/>
  <c r="EJ10" i="33"/>
  <c r="EI10" i="33"/>
  <c r="EH10" i="33"/>
  <c r="EG10" i="33"/>
  <c r="EF10" i="33"/>
  <c r="EE10" i="33"/>
  <c r="ED10" i="33"/>
  <c r="EC10" i="33"/>
  <c r="EB10" i="33"/>
  <c r="EA10" i="33"/>
  <c r="DZ10" i="33"/>
  <c r="DY10" i="33"/>
  <c r="DX10" i="33"/>
  <c r="DW10" i="33"/>
  <c r="DV10" i="33"/>
  <c r="DU10" i="33"/>
  <c r="DT10" i="33"/>
  <c r="DS10" i="33"/>
  <c r="DR10" i="33"/>
  <c r="DQ10" i="33"/>
  <c r="DP10" i="33"/>
  <c r="DO10" i="33"/>
  <c r="DN10" i="33"/>
  <c r="DM10" i="33"/>
  <c r="DL10" i="33"/>
  <c r="DK10" i="33"/>
  <c r="DJ10" i="33"/>
  <c r="DI10" i="33"/>
  <c r="DH10" i="33"/>
  <c r="DG10" i="33"/>
  <c r="DF10" i="33"/>
  <c r="DE10" i="33"/>
  <c r="DD10" i="33"/>
  <c r="DC10" i="33"/>
  <c r="DB10" i="33"/>
  <c r="DA10" i="33"/>
  <c r="CZ10" i="33"/>
  <c r="CY10" i="33"/>
  <c r="CX10" i="33"/>
  <c r="CW10" i="33"/>
  <c r="CV10" i="33"/>
  <c r="CU10" i="33"/>
  <c r="CT10" i="33"/>
  <c r="CS10" i="33"/>
  <c r="CR10" i="33"/>
  <c r="CQ10" i="33"/>
  <c r="CP10" i="33"/>
  <c r="CO10" i="33"/>
  <c r="CN10" i="33"/>
  <c r="CM10" i="33"/>
  <c r="CL10" i="33"/>
  <c r="CK10" i="33"/>
  <c r="CJ10" i="33"/>
  <c r="CI10" i="33"/>
  <c r="CH10" i="33"/>
  <c r="CG10" i="33"/>
  <c r="CF10" i="33"/>
  <c r="CE10" i="33"/>
  <c r="CD10" i="33"/>
  <c r="CC10" i="33"/>
  <c r="CB10" i="33"/>
  <c r="CA10" i="33"/>
  <c r="BZ10" i="33"/>
  <c r="BY10" i="33"/>
  <c r="BX10" i="33"/>
  <c r="BW10" i="33"/>
  <c r="BV10" i="33"/>
  <c r="BU10" i="33"/>
  <c r="BT10" i="33"/>
  <c r="BS10" i="33"/>
  <c r="BR10" i="33"/>
  <c r="BQ10" i="33"/>
  <c r="BP10" i="33"/>
  <c r="BO10" i="33"/>
  <c r="BN10" i="33"/>
  <c r="BM10" i="33"/>
  <c r="BL10" i="33"/>
  <c r="BK10" i="33"/>
  <c r="BJ10" i="33"/>
  <c r="BI10" i="33"/>
  <c r="BH10" i="33"/>
  <c r="BG10" i="33"/>
  <c r="BF10" i="33"/>
  <c r="BE10" i="33"/>
  <c r="BD10" i="33"/>
  <c r="BC10" i="33"/>
  <c r="BB10" i="33"/>
  <c r="BA10" i="33"/>
  <c r="AZ10" i="33"/>
  <c r="AY10" i="33"/>
  <c r="AX10" i="33"/>
  <c r="AW10" i="33"/>
  <c r="AV10" i="33"/>
  <c r="AU10" i="33"/>
  <c r="AT10" i="33"/>
  <c r="AS10" i="33"/>
  <c r="AR10" i="33"/>
  <c r="AQ10" i="33"/>
  <c r="AP10" i="33"/>
  <c r="AO10" i="33"/>
  <c r="AN10" i="33"/>
  <c r="AM10" i="33"/>
  <c r="AL10" i="33"/>
  <c r="AK10" i="33"/>
  <c r="AJ10" i="33"/>
  <c r="AI10" i="33"/>
  <c r="AH10" i="33"/>
  <c r="AG10" i="33"/>
  <c r="AF10" i="33"/>
  <c r="AE10" i="33"/>
  <c r="AD10" i="33"/>
  <c r="AC10" i="33"/>
  <c r="AB10" i="33"/>
  <c r="AA10" i="33"/>
  <c r="Z10" i="33"/>
  <c r="Y10" i="33"/>
  <c r="X10" i="33"/>
  <c r="W10" i="33"/>
  <c r="V10" i="33"/>
  <c r="U10" i="33"/>
  <c r="F44" i="28"/>
  <c r="E44" i="28"/>
  <c r="D44" i="28"/>
  <c r="C44" i="28"/>
  <c r="B44" i="28"/>
  <c r="A44" i="28"/>
  <c r="F40" i="28"/>
  <c r="EM10" i="32"/>
  <c r="EL10" i="32"/>
  <c r="EK10" i="32"/>
  <c r="EJ10" i="32"/>
  <c r="EI10" i="32"/>
  <c r="EH10" i="32"/>
  <c r="EG10" i="32"/>
  <c r="EF10" i="32"/>
  <c r="EE10" i="32"/>
  <c r="ED10" i="32"/>
  <c r="EC10" i="32"/>
  <c r="EB10" i="32"/>
  <c r="EA10" i="32"/>
  <c r="DZ10" i="32"/>
  <c r="DY10" i="32"/>
  <c r="DX10" i="32"/>
  <c r="DW10" i="32"/>
  <c r="DV10" i="32"/>
  <c r="DU10" i="32"/>
  <c r="DT10" i="32"/>
  <c r="DS10" i="32"/>
  <c r="DR10" i="32"/>
  <c r="DQ10" i="32"/>
  <c r="DP10" i="32"/>
  <c r="DO10" i="32"/>
  <c r="DN10" i="32"/>
  <c r="DM10" i="32"/>
  <c r="DL10" i="32"/>
  <c r="DK10" i="32"/>
  <c r="DJ10" i="32"/>
  <c r="DI10" i="32"/>
  <c r="DH10" i="32"/>
  <c r="DG10" i="32"/>
  <c r="DF10" i="32"/>
  <c r="DE10" i="32"/>
  <c r="DD10" i="32"/>
  <c r="DC10" i="32"/>
  <c r="DB10" i="32"/>
  <c r="DA10" i="32"/>
  <c r="CZ10" i="32"/>
  <c r="CY10" i="32"/>
  <c r="CX10" i="32"/>
  <c r="CW10" i="32"/>
  <c r="CV10" i="32"/>
  <c r="CU10" i="32"/>
  <c r="CT10" i="32"/>
  <c r="CS10" i="32"/>
  <c r="CR10" i="32"/>
  <c r="CQ10" i="32"/>
  <c r="CP10" i="32"/>
  <c r="CO10" i="32"/>
  <c r="CN10" i="32"/>
  <c r="CM10" i="32"/>
  <c r="CL10" i="32"/>
  <c r="CK10" i="32"/>
  <c r="CJ10" i="32"/>
  <c r="CI10" i="32"/>
  <c r="CH10" i="32"/>
  <c r="CG10" i="32"/>
  <c r="CF10" i="32"/>
  <c r="CE10" i="32"/>
  <c r="CD10" i="32"/>
  <c r="CC10" i="32"/>
  <c r="CB10" i="32"/>
  <c r="CA10" i="32"/>
  <c r="BZ10" i="32"/>
  <c r="BY10" i="32"/>
  <c r="BX10" i="32"/>
  <c r="BW10" i="32"/>
  <c r="BV10" i="32"/>
  <c r="BU10" i="32"/>
  <c r="BT10" i="32"/>
  <c r="BS10" i="32"/>
  <c r="BR10" i="32"/>
  <c r="BQ10" i="32"/>
  <c r="BP10" i="32"/>
  <c r="BO10" i="32"/>
  <c r="BN10" i="32"/>
  <c r="BM10" i="32"/>
  <c r="BL10" i="32"/>
  <c r="BK10" i="32"/>
  <c r="BJ10" i="32"/>
  <c r="BI10" i="32"/>
  <c r="BH10" i="32"/>
  <c r="BG10" i="32"/>
  <c r="BF10" i="32"/>
  <c r="BE10" i="32"/>
  <c r="BD10" i="32"/>
  <c r="BC10" i="32"/>
  <c r="BB10" i="32"/>
  <c r="BA10" i="32"/>
  <c r="AZ10" i="32"/>
  <c r="AY10" i="32"/>
  <c r="AX10" i="32"/>
  <c r="AW10" i="32"/>
  <c r="AV10" i="32"/>
  <c r="AU10" i="32"/>
  <c r="AT10" i="32"/>
  <c r="AS10" i="32"/>
  <c r="AR10" i="32"/>
  <c r="AQ10" i="32"/>
  <c r="AP10" i="32"/>
  <c r="AO10" i="32"/>
  <c r="AN10" i="32"/>
  <c r="AM10" i="32"/>
  <c r="AL10" i="32"/>
  <c r="AK10" i="32"/>
  <c r="AJ10" i="32"/>
  <c r="AI10" i="32"/>
  <c r="AH10" i="32"/>
  <c r="AG10" i="32"/>
  <c r="AF10" i="32"/>
  <c r="AE10" i="32"/>
  <c r="AD10" i="32"/>
  <c r="AC10" i="32"/>
  <c r="AB10" i="32"/>
  <c r="AA10" i="32"/>
  <c r="Z10" i="32"/>
  <c r="Y10" i="32"/>
  <c r="X10" i="32"/>
  <c r="W10" i="32"/>
  <c r="V10" i="32"/>
  <c r="U10" i="32"/>
  <c r="EM10" i="31"/>
  <c r="EL10" i="31"/>
  <c r="EK10" i="31"/>
  <c r="EJ10" i="31"/>
  <c r="EI10" i="31"/>
  <c r="EH10" i="31"/>
  <c r="EG10" i="31"/>
  <c r="EF10" i="31"/>
  <c r="EE10" i="31"/>
  <c r="ED10" i="31"/>
  <c r="EC10" i="31"/>
  <c r="EB10" i="31"/>
  <c r="EA10" i="31"/>
  <c r="DZ10" i="31"/>
  <c r="DY10" i="31"/>
  <c r="DX10" i="31"/>
  <c r="DW10" i="31"/>
  <c r="DV10" i="31"/>
  <c r="DU10" i="31"/>
  <c r="DT10" i="31"/>
  <c r="DS10" i="31"/>
  <c r="DR10" i="31"/>
  <c r="DQ10" i="31"/>
  <c r="DP10" i="31"/>
  <c r="DO10" i="31"/>
  <c r="DN10" i="31"/>
  <c r="DM10" i="31"/>
  <c r="DL10" i="31"/>
  <c r="DK10" i="31"/>
  <c r="DJ10" i="31"/>
  <c r="DI10" i="31"/>
  <c r="DH10" i="31"/>
  <c r="DG10" i="31"/>
  <c r="DF10" i="31"/>
  <c r="DE10" i="31"/>
  <c r="DD10" i="31"/>
  <c r="DC10" i="31"/>
  <c r="DB10" i="31"/>
  <c r="DA10" i="31"/>
  <c r="CZ10" i="31"/>
  <c r="CY10" i="31"/>
  <c r="CX10" i="31"/>
  <c r="CW10" i="31"/>
  <c r="CV10" i="31"/>
  <c r="CU10" i="31"/>
  <c r="CT10" i="31"/>
  <c r="CS10" i="31"/>
  <c r="CR10" i="31"/>
  <c r="CQ10" i="31"/>
  <c r="CP10" i="31"/>
  <c r="CO10" i="31"/>
  <c r="CN10" i="31"/>
  <c r="CM10" i="31"/>
  <c r="CL10" i="31"/>
  <c r="CK10" i="31"/>
  <c r="CJ10" i="31"/>
  <c r="CI10" i="31"/>
  <c r="CH10" i="31"/>
  <c r="CG10" i="31"/>
  <c r="CF10" i="31"/>
  <c r="CE10" i="31"/>
  <c r="CD10" i="31"/>
  <c r="CC10" i="31"/>
  <c r="CB10" i="31"/>
  <c r="CA10" i="31"/>
  <c r="BZ10" i="31"/>
  <c r="BY10" i="31"/>
  <c r="BX10" i="31"/>
  <c r="BW10" i="31"/>
  <c r="BV10" i="31"/>
  <c r="BU10" i="31"/>
  <c r="BT10" i="31"/>
  <c r="BS10" i="31"/>
  <c r="BR10" i="31"/>
  <c r="BQ10" i="31"/>
  <c r="BP10" i="31"/>
  <c r="BO10" i="31"/>
  <c r="BN10" i="31"/>
  <c r="BM10" i="31"/>
  <c r="BL10" i="31"/>
  <c r="BK10" i="31"/>
  <c r="BJ10" i="31"/>
  <c r="BI10" i="31"/>
  <c r="BH10" i="31"/>
  <c r="BG10" i="31"/>
  <c r="BF10" i="31"/>
  <c r="BE10" i="31"/>
  <c r="BD10" i="31"/>
  <c r="BC10" i="31"/>
  <c r="BB10" i="31"/>
  <c r="BA10" i="31"/>
  <c r="AZ10" i="31"/>
  <c r="AY10" i="31"/>
  <c r="AX10" i="31"/>
  <c r="AW10" i="31"/>
  <c r="AV10" i="31"/>
  <c r="AU10" i="31"/>
  <c r="AT10" i="31"/>
  <c r="AS10" i="31"/>
  <c r="AR10" i="31"/>
  <c r="AQ10" i="31"/>
  <c r="AP10" i="31"/>
  <c r="AO10" i="31"/>
  <c r="AN10" i="31"/>
  <c r="AM10" i="31"/>
  <c r="AL10" i="31"/>
  <c r="AK10" i="31"/>
  <c r="AJ10" i="31"/>
  <c r="AI10" i="31"/>
  <c r="AH10" i="31"/>
  <c r="AG10" i="31"/>
  <c r="AF10" i="31"/>
  <c r="AE10" i="31"/>
  <c r="AD10" i="31"/>
  <c r="AC10" i="31"/>
  <c r="AB10" i="31"/>
  <c r="AA10" i="31"/>
  <c r="Z10" i="31"/>
  <c r="Y10" i="31"/>
  <c r="X10" i="31"/>
  <c r="W10" i="31"/>
  <c r="V10" i="31"/>
  <c r="U10" i="31"/>
  <c r="I31" i="28" l="1"/>
  <c r="O30" i="28"/>
  <c r="F30" i="28"/>
  <c r="G29" i="28"/>
  <c r="L29" i="28"/>
  <c r="N29" i="28"/>
  <c r="M29" i="28"/>
  <c r="I29" i="28"/>
  <c r="E29" i="28"/>
  <c r="C38" i="28"/>
  <c r="E25" i="28"/>
  <c r="D25" i="28"/>
  <c r="C25" i="28"/>
  <c r="B25" i="28"/>
  <c r="A25" i="28"/>
  <c r="F21" i="28"/>
  <c r="Q12" i="28"/>
  <c r="K12" i="28"/>
  <c r="M12" i="28"/>
  <c r="I12" i="28"/>
  <c r="O12" i="28"/>
  <c r="H12" i="28"/>
  <c r="E12" i="28"/>
  <c r="N12" i="28"/>
  <c r="F12" i="28"/>
  <c r="G12" i="28"/>
  <c r="Q11" i="28"/>
  <c r="P11" i="28"/>
  <c r="J11" i="28"/>
  <c r="K11" i="28"/>
  <c r="M11" i="28"/>
  <c r="I11" i="28"/>
  <c r="H11" i="28"/>
  <c r="L11" i="28"/>
  <c r="E11" i="28"/>
  <c r="N11" i="28"/>
  <c r="F11" i="28"/>
  <c r="G11" i="28"/>
  <c r="M10" i="28"/>
  <c r="N10" i="28"/>
  <c r="O10" i="28"/>
  <c r="J10" i="28"/>
  <c r="L10" i="28"/>
  <c r="K10" i="28"/>
  <c r="I10" i="28"/>
  <c r="H10" i="28"/>
  <c r="F10" i="28"/>
  <c r="G10" i="28"/>
  <c r="E10" i="28"/>
  <c r="E5" i="28"/>
  <c r="D5" i="28"/>
  <c r="C5" i="28"/>
  <c r="B5" i="28"/>
  <c r="A5" i="28"/>
  <c r="U10" i="29"/>
  <c r="F1" i="28"/>
  <c r="EM10" i="29"/>
  <c r="EL10" i="29"/>
  <c r="EK10" i="29"/>
  <c r="EJ10" i="29"/>
  <c r="EI10" i="29"/>
  <c r="EH10" i="29"/>
  <c r="EG10" i="29"/>
  <c r="EF10" i="29"/>
  <c r="EE10" i="29"/>
  <c r="ED10" i="29"/>
  <c r="EC10" i="29"/>
  <c r="EB10" i="29"/>
  <c r="EA10" i="29"/>
  <c r="DZ10" i="29"/>
  <c r="DY10" i="29"/>
  <c r="DX10" i="29"/>
  <c r="DW10" i="29"/>
  <c r="DV10" i="29"/>
  <c r="DU10" i="29"/>
  <c r="DT10" i="29"/>
  <c r="DS10" i="29"/>
  <c r="DR10" i="29"/>
  <c r="DQ10" i="29"/>
  <c r="DP10" i="29"/>
  <c r="DO10" i="29"/>
  <c r="DN10" i="29"/>
  <c r="DM10" i="29"/>
  <c r="DL10" i="29"/>
  <c r="DK10" i="29"/>
  <c r="DJ10" i="29"/>
  <c r="DI10" i="29"/>
  <c r="DH10" i="29"/>
  <c r="DG10" i="29"/>
  <c r="DF10" i="29"/>
  <c r="DE10" i="29"/>
  <c r="DD10" i="29"/>
  <c r="DC10" i="29"/>
  <c r="DB10" i="29"/>
  <c r="DA10" i="29"/>
  <c r="CZ10" i="29"/>
  <c r="CY10" i="29"/>
  <c r="CX10" i="29"/>
  <c r="CW10" i="29"/>
  <c r="CV10" i="29"/>
  <c r="CU10" i="29"/>
  <c r="CT10" i="29"/>
  <c r="CS10" i="29"/>
  <c r="CR10" i="29"/>
  <c r="CQ10" i="29"/>
  <c r="CP10" i="29"/>
  <c r="CO10" i="29"/>
  <c r="CN10" i="29"/>
  <c r="CM10" i="29"/>
  <c r="CL10" i="29"/>
  <c r="CK10" i="29"/>
  <c r="CJ10" i="29"/>
  <c r="CI10" i="29"/>
  <c r="CH10" i="29"/>
  <c r="CG10" i="29"/>
  <c r="CF10" i="29"/>
  <c r="CE10" i="29"/>
  <c r="CD10" i="29"/>
  <c r="CC10" i="29"/>
  <c r="CB10" i="29"/>
  <c r="CA10" i="29"/>
  <c r="BZ10" i="29"/>
  <c r="BY10" i="29"/>
  <c r="BX10" i="29"/>
  <c r="BW10" i="29"/>
  <c r="BV10" i="29"/>
  <c r="BU10" i="29"/>
  <c r="BT10" i="29"/>
  <c r="BS10" i="29"/>
  <c r="BR10" i="29"/>
  <c r="BQ10" i="29"/>
  <c r="BP10" i="29"/>
  <c r="BO10" i="29"/>
  <c r="BN10" i="29"/>
  <c r="BM10" i="29"/>
  <c r="BL10" i="29"/>
  <c r="BK10" i="29"/>
  <c r="BJ10" i="29"/>
  <c r="BI10" i="29"/>
  <c r="BH10" i="29"/>
  <c r="BG10" i="29"/>
  <c r="BF10" i="29"/>
  <c r="BE10" i="29"/>
  <c r="BD10" i="29"/>
  <c r="BC10" i="29"/>
  <c r="BB10" i="29"/>
  <c r="BA10" i="29"/>
  <c r="AZ10" i="29"/>
  <c r="AY10" i="29"/>
  <c r="AX10" i="29"/>
  <c r="AW10" i="29"/>
  <c r="AV10" i="29"/>
  <c r="AU10" i="29"/>
  <c r="AT10" i="29"/>
  <c r="AS10" i="29"/>
  <c r="AR10" i="29"/>
  <c r="AQ10" i="29"/>
  <c r="AP10" i="29"/>
  <c r="AO10" i="29"/>
  <c r="AN10" i="29"/>
  <c r="AM10" i="29"/>
  <c r="AL10" i="29"/>
  <c r="AK10" i="29"/>
  <c r="AJ10" i="29"/>
  <c r="AI10" i="29"/>
  <c r="AH10" i="29"/>
  <c r="AG10" i="29"/>
  <c r="AF10" i="29"/>
  <c r="AE10" i="29"/>
  <c r="AD10" i="29"/>
  <c r="AC10" i="29"/>
  <c r="AB10" i="29"/>
  <c r="AA10" i="29"/>
  <c r="Z10" i="29"/>
  <c r="Y10" i="29"/>
  <c r="X10" i="29"/>
  <c r="W10" i="29"/>
  <c r="V10" i="29"/>
  <c r="E55" i="22"/>
  <c r="D55" i="22"/>
  <c r="C55" i="22"/>
  <c r="B55" i="22"/>
  <c r="A55" i="22"/>
  <c r="U10" i="27"/>
  <c r="EM10" i="27"/>
  <c r="EL10" i="27"/>
  <c r="EK10" i="27"/>
  <c r="EJ10" i="27"/>
  <c r="EI10" i="27"/>
  <c r="EH10" i="27"/>
  <c r="EG10" i="27"/>
  <c r="EF10" i="27"/>
  <c r="EE10" i="27"/>
  <c r="ED10" i="27"/>
  <c r="EC10" i="27"/>
  <c r="EB10" i="27"/>
  <c r="EA10" i="27"/>
  <c r="DZ10" i="27"/>
  <c r="DY10" i="27"/>
  <c r="DX10" i="27"/>
  <c r="DW10" i="27"/>
  <c r="DV10" i="27"/>
  <c r="DU10" i="27"/>
  <c r="DT10" i="27"/>
  <c r="DS10" i="27"/>
  <c r="DR10" i="27"/>
  <c r="DQ10" i="27"/>
  <c r="DP10" i="27"/>
  <c r="DO10" i="27"/>
  <c r="DN10" i="27"/>
  <c r="DM10" i="27"/>
  <c r="DL10" i="27"/>
  <c r="DK10" i="27"/>
  <c r="DJ10" i="27"/>
  <c r="DI10" i="27"/>
  <c r="DH10" i="27"/>
  <c r="DG10" i="27"/>
  <c r="DF10" i="27"/>
  <c r="DE10" i="27"/>
  <c r="DD10" i="27"/>
  <c r="DC10" i="27"/>
  <c r="DB10" i="27"/>
  <c r="DA10" i="27"/>
  <c r="CZ10" i="27"/>
  <c r="CY10" i="27"/>
  <c r="CX10" i="27"/>
  <c r="CW10" i="27"/>
  <c r="CV10" i="27"/>
  <c r="CU10" i="27"/>
  <c r="CT10" i="27"/>
  <c r="CS10" i="27"/>
  <c r="CR10" i="27"/>
  <c r="CQ10" i="27"/>
  <c r="CP10" i="27"/>
  <c r="CO10" i="27"/>
  <c r="CN10" i="27"/>
  <c r="CM10" i="27"/>
  <c r="CL10" i="27"/>
  <c r="CK10" i="27"/>
  <c r="CJ10" i="27"/>
  <c r="CI10" i="27"/>
  <c r="CH10" i="27"/>
  <c r="CG10" i="27"/>
  <c r="CF10" i="27"/>
  <c r="CE10" i="27"/>
  <c r="CD10" i="27"/>
  <c r="CC10" i="27"/>
  <c r="CB10" i="27"/>
  <c r="CA10" i="27"/>
  <c r="BZ10" i="27"/>
  <c r="BY10" i="27"/>
  <c r="BX10" i="27"/>
  <c r="BW10" i="27"/>
  <c r="BV10" i="27"/>
  <c r="BU10" i="27"/>
  <c r="BT10" i="27"/>
  <c r="BS10" i="27"/>
  <c r="BR10" i="27"/>
  <c r="BQ10" i="27"/>
  <c r="BP10" i="27"/>
  <c r="BO10" i="27"/>
  <c r="BN10" i="27"/>
  <c r="BM10" i="27"/>
  <c r="BL10" i="27"/>
  <c r="BK10" i="27"/>
  <c r="BJ10" i="27"/>
  <c r="BI10" i="27"/>
  <c r="BH10" i="27"/>
  <c r="BG10" i="27"/>
  <c r="BF10" i="27"/>
  <c r="BE10" i="27"/>
  <c r="BD10" i="27"/>
  <c r="BC10" i="27"/>
  <c r="BB10" i="27"/>
  <c r="BA10" i="27"/>
  <c r="AZ10" i="27"/>
  <c r="AY10" i="27"/>
  <c r="AX10" i="27"/>
  <c r="AW10" i="27"/>
  <c r="AV10" i="27"/>
  <c r="AU10" i="27"/>
  <c r="AT10" i="27"/>
  <c r="AS10" i="27"/>
  <c r="AR10" i="27"/>
  <c r="AQ10" i="27"/>
  <c r="AP10" i="27"/>
  <c r="AO10" i="27"/>
  <c r="AN10" i="27"/>
  <c r="AM10" i="27"/>
  <c r="AL10" i="27"/>
  <c r="AK10" i="27"/>
  <c r="AJ10" i="27"/>
  <c r="AI10" i="27"/>
  <c r="AH10" i="27"/>
  <c r="AG10" i="27"/>
  <c r="AF10" i="27"/>
  <c r="AE10" i="27"/>
  <c r="AD10" i="27"/>
  <c r="AC10" i="27"/>
  <c r="AB10" i="27"/>
  <c r="AA10" i="27"/>
  <c r="Z10" i="27"/>
  <c r="Y10" i="27"/>
  <c r="X10" i="27"/>
  <c r="W10" i="27"/>
  <c r="V10" i="27"/>
  <c r="F50" i="22"/>
  <c r="E50" i="22"/>
  <c r="D50" i="22"/>
  <c r="C50" i="22"/>
  <c r="B50" i="22"/>
  <c r="A50" i="22"/>
  <c r="U10" i="26"/>
  <c r="EM10" i="26"/>
  <c r="EL10" i="26"/>
  <c r="EK10" i="26"/>
  <c r="EJ10" i="26"/>
  <c r="EI10" i="26"/>
  <c r="EH10" i="26"/>
  <c r="EG10" i="26"/>
  <c r="EF10" i="26"/>
  <c r="EE10" i="26"/>
  <c r="ED10" i="26"/>
  <c r="EC10" i="26"/>
  <c r="EB10" i="26"/>
  <c r="EA10" i="26"/>
  <c r="DZ10" i="26"/>
  <c r="DY10" i="26"/>
  <c r="DX10" i="26"/>
  <c r="DW10" i="26"/>
  <c r="DV10" i="26"/>
  <c r="DU10" i="26"/>
  <c r="DT10" i="26"/>
  <c r="DS10" i="26"/>
  <c r="DR10" i="26"/>
  <c r="DQ10" i="26"/>
  <c r="DP10" i="26"/>
  <c r="DO10" i="26"/>
  <c r="DN10" i="26"/>
  <c r="DM10" i="26"/>
  <c r="DL10" i="26"/>
  <c r="DK10" i="26"/>
  <c r="DJ10" i="26"/>
  <c r="DI10" i="26"/>
  <c r="DH10" i="26"/>
  <c r="DG10" i="26"/>
  <c r="DF10" i="26"/>
  <c r="DE10" i="26"/>
  <c r="DD10" i="26"/>
  <c r="DC10" i="26"/>
  <c r="DB10" i="26"/>
  <c r="DA10" i="26"/>
  <c r="CZ10" i="26"/>
  <c r="CY10" i="26"/>
  <c r="CX10" i="26"/>
  <c r="CW10" i="26"/>
  <c r="CV10" i="26"/>
  <c r="CU10" i="26"/>
  <c r="CT10" i="26"/>
  <c r="CS10" i="26"/>
  <c r="CR10" i="26"/>
  <c r="CQ10" i="26"/>
  <c r="CP10" i="26"/>
  <c r="CO10" i="26"/>
  <c r="CN10" i="26"/>
  <c r="CM10" i="26"/>
  <c r="CL10" i="26"/>
  <c r="CK10" i="26"/>
  <c r="CJ10" i="26"/>
  <c r="CI10" i="26"/>
  <c r="CH10" i="26"/>
  <c r="CG10" i="26"/>
  <c r="CF10" i="26"/>
  <c r="CE10" i="26"/>
  <c r="CD10" i="26"/>
  <c r="CC10" i="26"/>
  <c r="CB10" i="26"/>
  <c r="CA10" i="26"/>
  <c r="BZ10" i="26"/>
  <c r="BY10" i="26"/>
  <c r="BX10" i="26"/>
  <c r="BW10" i="26"/>
  <c r="BV10" i="26"/>
  <c r="BU10" i="26"/>
  <c r="BT10" i="26"/>
  <c r="BS10" i="26"/>
  <c r="BR10" i="26"/>
  <c r="BQ10" i="26"/>
  <c r="BP10" i="26"/>
  <c r="BO10" i="26"/>
  <c r="BN10" i="26"/>
  <c r="BM10" i="26"/>
  <c r="BL10" i="26"/>
  <c r="BK10" i="26"/>
  <c r="BJ10" i="26"/>
  <c r="BI10" i="26"/>
  <c r="BH10" i="26"/>
  <c r="BG10" i="26"/>
  <c r="BF10" i="26"/>
  <c r="BE10" i="26"/>
  <c r="BD10" i="26"/>
  <c r="BC10" i="26"/>
  <c r="BB10" i="26"/>
  <c r="BA10" i="26"/>
  <c r="AZ10" i="26"/>
  <c r="AY10" i="26"/>
  <c r="AX10" i="26"/>
  <c r="AW10" i="26"/>
  <c r="AV10" i="26"/>
  <c r="AU10" i="26"/>
  <c r="AT10" i="26"/>
  <c r="AS10" i="26"/>
  <c r="AR10" i="26"/>
  <c r="AQ10" i="26"/>
  <c r="AP10" i="26"/>
  <c r="AO10" i="26"/>
  <c r="AN10" i="26"/>
  <c r="AM10" i="26"/>
  <c r="AL10" i="26"/>
  <c r="AK10" i="26"/>
  <c r="AJ10" i="26"/>
  <c r="AI10" i="26"/>
  <c r="AH10" i="26"/>
  <c r="AG10" i="26"/>
  <c r="AF10" i="26"/>
  <c r="AE10" i="26"/>
  <c r="AD10" i="26"/>
  <c r="AC10" i="26"/>
  <c r="AB10" i="26"/>
  <c r="AA10" i="26"/>
  <c r="Z10" i="26"/>
  <c r="Y10" i="26"/>
  <c r="X10" i="26"/>
  <c r="W10" i="26"/>
  <c r="V10" i="26"/>
  <c r="D45" i="22"/>
  <c r="C45" i="22"/>
  <c r="B45" i="22"/>
  <c r="A45" i="22"/>
  <c r="U10" i="25"/>
  <c r="EM10" i="25"/>
  <c r="EL10" i="25"/>
  <c r="EK10" i="25"/>
  <c r="EJ10" i="25"/>
  <c r="EI10" i="25"/>
  <c r="EH10" i="25"/>
  <c r="EG10" i="25"/>
  <c r="EF10" i="25"/>
  <c r="EE10" i="25"/>
  <c r="ED10" i="25"/>
  <c r="EC10" i="25"/>
  <c r="EB10" i="25"/>
  <c r="EA10" i="25"/>
  <c r="DZ10" i="25"/>
  <c r="DY10" i="25"/>
  <c r="DX10" i="25"/>
  <c r="DW10" i="25"/>
  <c r="DV10" i="25"/>
  <c r="DU10" i="25"/>
  <c r="DT10" i="25"/>
  <c r="DS10" i="25"/>
  <c r="DR10" i="25"/>
  <c r="DQ10" i="25"/>
  <c r="DP10" i="25"/>
  <c r="DO10" i="25"/>
  <c r="DN10" i="25"/>
  <c r="DM10" i="25"/>
  <c r="DL10" i="25"/>
  <c r="DK10" i="25"/>
  <c r="DJ10" i="25"/>
  <c r="DI10" i="25"/>
  <c r="DH10" i="25"/>
  <c r="DG10" i="25"/>
  <c r="DF10" i="25"/>
  <c r="DE10" i="25"/>
  <c r="DD10" i="25"/>
  <c r="DC10" i="25"/>
  <c r="DB10" i="25"/>
  <c r="DA10" i="25"/>
  <c r="CZ10" i="25"/>
  <c r="CY10" i="25"/>
  <c r="CX10" i="25"/>
  <c r="CW10" i="25"/>
  <c r="CV10" i="25"/>
  <c r="CU10" i="25"/>
  <c r="CT10" i="25"/>
  <c r="CS10" i="25"/>
  <c r="CR10" i="25"/>
  <c r="CQ10" i="25"/>
  <c r="CP10" i="25"/>
  <c r="CO10" i="25"/>
  <c r="CN10" i="25"/>
  <c r="CM10" i="25"/>
  <c r="CL10" i="25"/>
  <c r="CK10" i="25"/>
  <c r="CJ10" i="25"/>
  <c r="CI10" i="25"/>
  <c r="CH10" i="25"/>
  <c r="CG10" i="25"/>
  <c r="CF10" i="25"/>
  <c r="CE10" i="25"/>
  <c r="CD10" i="25"/>
  <c r="CC10" i="25"/>
  <c r="CB10" i="25"/>
  <c r="CA10" i="25"/>
  <c r="BZ10" i="25"/>
  <c r="BY10" i="25"/>
  <c r="BX10" i="25"/>
  <c r="BW10" i="25"/>
  <c r="BV10" i="25"/>
  <c r="BU10" i="25"/>
  <c r="BT10" i="25"/>
  <c r="BS10" i="25"/>
  <c r="BR10"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D39" i="22"/>
  <c r="C39" i="22"/>
  <c r="B39" i="22"/>
  <c r="A39" i="22"/>
  <c r="EM10" i="24"/>
  <c r="EL10" i="24"/>
  <c r="EK10" i="24"/>
  <c r="EJ10" i="24"/>
  <c r="EI10" i="24"/>
  <c r="EH10" i="24"/>
  <c r="EG10" i="24"/>
  <c r="EF10" i="24"/>
  <c r="EE10" i="24"/>
  <c r="ED10" i="24"/>
  <c r="EC10" i="24"/>
  <c r="EB10" i="24"/>
  <c r="EA10" i="24"/>
  <c r="DZ10" i="24"/>
  <c r="DY10" i="24"/>
  <c r="DX10" i="24"/>
  <c r="DW10" i="24"/>
  <c r="DV10" i="24"/>
  <c r="DU10" i="24"/>
  <c r="DT10" i="24"/>
  <c r="DS10" i="24"/>
  <c r="DR10" i="24"/>
  <c r="DQ10" i="24"/>
  <c r="DP10" i="24"/>
  <c r="DO10" i="24"/>
  <c r="DN10" i="24"/>
  <c r="DM10" i="24"/>
  <c r="DL10" i="24"/>
  <c r="DK10" i="24"/>
  <c r="DJ10" i="24"/>
  <c r="DI10" i="24"/>
  <c r="DH10" i="24"/>
  <c r="DG10" i="24"/>
  <c r="DF10" i="24"/>
  <c r="DE10" i="24"/>
  <c r="DD10" i="24"/>
  <c r="DC10" i="24"/>
  <c r="DB10" i="24"/>
  <c r="DA10" i="24"/>
  <c r="CZ10" i="24"/>
  <c r="CY10" i="24"/>
  <c r="CX10" i="24"/>
  <c r="CW10" i="24"/>
  <c r="CV10" i="24"/>
  <c r="CU10" i="24"/>
  <c r="CT10" i="24"/>
  <c r="CS10" i="24"/>
  <c r="CR10" i="24"/>
  <c r="CQ10" i="24"/>
  <c r="CP10" i="24"/>
  <c r="CO10" i="24"/>
  <c r="CN10" i="24"/>
  <c r="CM10" i="24"/>
  <c r="CL10" i="24"/>
  <c r="CK10" i="24"/>
  <c r="CJ10" i="24"/>
  <c r="CI10" i="24"/>
  <c r="CH10" i="24"/>
  <c r="CG10" i="24"/>
  <c r="CF10" i="24"/>
  <c r="CE10" i="24"/>
  <c r="CD10" i="24"/>
  <c r="CC10" i="24"/>
  <c r="CB10" i="24"/>
  <c r="CA10" i="24"/>
  <c r="BZ10" i="24"/>
  <c r="BY10" i="24"/>
  <c r="BX10" i="24"/>
  <c r="BW10" i="24"/>
  <c r="BV10" i="24"/>
  <c r="BU10" i="24"/>
  <c r="BT10" i="24"/>
  <c r="BS10" i="24"/>
  <c r="BR10" i="24"/>
  <c r="BQ10" i="24"/>
  <c r="BP10" i="24"/>
  <c r="BO10" i="24"/>
  <c r="BN10" i="24"/>
  <c r="BM10" i="24"/>
  <c r="BL10" i="24"/>
  <c r="BK10" i="24"/>
  <c r="BJ10" i="24"/>
  <c r="BI10" i="24"/>
  <c r="BH10" i="24"/>
  <c r="BG10" i="24"/>
  <c r="BF10" i="24"/>
  <c r="BE10" i="24"/>
  <c r="BD10" i="24"/>
  <c r="BC10" i="24"/>
  <c r="BB10" i="24"/>
  <c r="BA10" i="24"/>
  <c r="AZ10" i="24"/>
  <c r="AY10" i="24"/>
  <c r="AX10" i="24"/>
  <c r="AW10" i="24"/>
  <c r="AV10" i="24"/>
  <c r="AU10" i="24"/>
  <c r="AT10" i="24"/>
  <c r="AS10" i="24"/>
  <c r="AR10" i="24"/>
  <c r="AQ10" i="24"/>
  <c r="AP10" i="24"/>
  <c r="AO10" i="24"/>
  <c r="AN10" i="24"/>
  <c r="AM10" i="24"/>
  <c r="AL10" i="24"/>
  <c r="AK10" i="24"/>
  <c r="AJ10" i="24"/>
  <c r="AI10" i="24"/>
  <c r="AH10" i="24"/>
  <c r="AG10" i="24"/>
  <c r="AF10" i="24"/>
  <c r="AE10" i="24"/>
  <c r="AD10" i="24"/>
  <c r="AC10" i="24"/>
  <c r="AB10" i="24"/>
  <c r="AA10" i="24"/>
  <c r="Z10" i="24"/>
  <c r="Y10" i="24"/>
  <c r="X10" i="24"/>
  <c r="W10" i="24"/>
  <c r="V10" i="24"/>
  <c r="U10" i="24"/>
  <c r="EM10" i="21"/>
  <c r="EL10" i="21"/>
  <c r="EK10" i="21"/>
  <c r="EJ10" i="21"/>
  <c r="EI10" i="21"/>
  <c r="EH10" i="21"/>
  <c r="EG10"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R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F33" i="22"/>
  <c r="E33" i="22"/>
  <c r="D33" i="22"/>
  <c r="C33" i="22"/>
  <c r="B33" i="22"/>
  <c r="A33" i="22"/>
  <c r="EL10" i="23"/>
  <c r="EK10" i="23"/>
  <c r="EJ10" i="23"/>
  <c r="EI10" i="23"/>
  <c r="EH10" i="23"/>
  <c r="EG10" i="23"/>
  <c r="EF10" i="23"/>
  <c r="EE10" i="23"/>
  <c r="ED10" i="23"/>
  <c r="EC10" i="23"/>
  <c r="EB10" i="23"/>
  <c r="EA10" i="23"/>
  <c r="DZ10" i="23"/>
  <c r="DY10" i="23"/>
  <c r="DX10" i="23"/>
  <c r="DW10" i="23"/>
  <c r="DV10" i="23"/>
  <c r="DU10" i="23"/>
  <c r="DT10" i="23"/>
  <c r="DS10" i="23"/>
  <c r="DR10" i="23"/>
  <c r="DQ10" i="23"/>
  <c r="DP10" i="23"/>
  <c r="DO10" i="23"/>
  <c r="DN10" i="23"/>
  <c r="DM10" i="23"/>
  <c r="DL10" i="23"/>
  <c r="DK10" i="23"/>
  <c r="DJ10" i="23"/>
  <c r="DI10" i="23"/>
  <c r="DH10" i="23"/>
  <c r="DG10" i="23"/>
  <c r="DF10" i="23"/>
  <c r="DE10" i="23"/>
  <c r="DD10" i="23"/>
  <c r="DC10" i="23"/>
  <c r="DB10" i="23"/>
  <c r="DA10" i="23"/>
  <c r="CZ10" i="23"/>
  <c r="CY10" i="23"/>
  <c r="CX10" i="23"/>
  <c r="CW10" i="23"/>
  <c r="CV10" i="23"/>
  <c r="CU10" i="23"/>
  <c r="CT10" i="23"/>
  <c r="CS10" i="23"/>
  <c r="CR10" i="23"/>
  <c r="CQ10" i="23"/>
  <c r="CP10" i="23"/>
  <c r="CO10" i="23"/>
  <c r="CN10" i="23"/>
  <c r="CM10" i="23"/>
  <c r="CL10" i="23"/>
  <c r="CK10" i="23"/>
  <c r="CJ10" i="23"/>
  <c r="CI10" i="23"/>
  <c r="CH10" i="23"/>
  <c r="CG10" i="23"/>
  <c r="CF10" i="23"/>
  <c r="CE10" i="23"/>
  <c r="CD10" i="23"/>
  <c r="CC10" i="23"/>
  <c r="CB10" i="23"/>
  <c r="CA10" i="23"/>
  <c r="BZ10" i="23"/>
  <c r="BY10" i="23"/>
  <c r="BX10" i="23"/>
  <c r="BW10" i="23"/>
  <c r="BV10" i="23"/>
  <c r="BU10" i="23"/>
  <c r="BT10" i="23"/>
  <c r="BS10" i="23"/>
  <c r="BR10" i="23"/>
  <c r="BQ10" i="23"/>
  <c r="BP10" i="23"/>
  <c r="BO10" i="23"/>
  <c r="BN10" i="23"/>
  <c r="BM10" i="23"/>
  <c r="BL10" i="23"/>
  <c r="BK10" i="23"/>
  <c r="BJ10" i="23"/>
  <c r="BI10" i="23"/>
  <c r="BH10" i="23"/>
  <c r="BG10" i="23"/>
  <c r="BF10" i="23"/>
  <c r="BE10" i="23"/>
  <c r="BD10" i="23"/>
  <c r="BC10" i="23"/>
  <c r="BB10" i="23"/>
  <c r="BA10" i="23"/>
  <c r="AZ10" i="23"/>
  <c r="AY10" i="23"/>
  <c r="AX10" i="23"/>
  <c r="AW10" i="23"/>
  <c r="AV10" i="23"/>
  <c r="AU10" i="23"/>
  <c r="AT10" i="23"/>
  <c r="AS10" i="23"/>
  <c r="AR10" i="23"/>
  <c r="AQ10" i="23"/>
  <c r="AP10" i="23"/>
  <c r="AO10" i="23"/>
  <c r="AN10" i="23"/>
  <c r="AM10" i="23"/>
  <c r="AL10" i="23"/>
  <c r="AK10" i="23"/>
  <c r="AJ10" i="23"/>
  <c r="AI10" i="23"/>
  <c r="AH10" i="23"/>
  <c r="AG10" i="23"/>
  <c r="AF10" i="23"/>
  <c r="AE10" i="23"/>
  <c r="AD10" i="23"/>
  <c r="AC10" i="23"/>
  <c r="AB10" i="23"/>
  <c r="AA10" i="23"/>
  <c r="Z10" i="23"/>
  <c r="Y10" i="23"/>
  <c r="X10" i="23"/>
  <c r="W10" i="23"/>
  <c r="V10" i="23"/>
  <c r="U10" i="23"/>
  <c r="C12" i="22" l="1"/>
  <c r="EM10" i="20"/>
  <c r="EL10" i="20"/>
  <c r="EK10" i="20"/>
  <c r="EJ10" i="20"/>
  <c r="EI10" i="20"/>
  <c r="EH10" i="20"/>
  <c r="EG10" i="20"/>
  <c r="EF10" i="20"/>
  <c r="EE10" i="20"/>
  <c r="ED10" i="20"/>
  <c r="EC10" i="20"/>
  <c r="EB10" i="20"/>
  <c r="EA10" i="20"/>
  <c r="DZ10" i="20"/>
  <c r="DY10" i="20"/>
  <c r="DX10" i="20"/>
  <c r="DW10" i="20"/>
  <c r="DV10" i="20"/>
  <c r="DU10" i="20"/>
  <c r="DT10" i="20"/>
  <c r="DS10" i="20"/>
  <c r="DR10" i="20"/>
  <c r="DQ10" i="20"/>
  <c r="DP10" i="20"/>
  <c r="DO10" i="20"/>
  <c r="DN10" i="20"/>
  <c r="DM10" i="20"/>
  <c r="DL10" i="20"/>
  <c r="DK10" i="20"/>
  <c r="DJ10" i="20"/>
  <c r="DI10" i="20"/>
  <c r="DH10" i="20"/>
  <c r="DG10" i="20"/>
  <c r="DF10" i="20"/>
  <c r="DE10" i="20"/>
  <c r="DD10" i="20"/>
  <c r="DC10" i="20"/>
  <c r="DB10" i="20"/>
  <c r="DA10" i="20"/>
  <c r="CZ10" i="20"/>
  <c r="CY10" i="20"/>
  <c r="CX10" i="20"/>
  <c r="CW10" i="20"/>
  <c r="CV10" i="20"/>
  <c r="CU10" i="20"/>
  <c r="CT10" i="20"/>
  <c r="CS10" i="20"/>
  <c r="CR10" i="20"/>
  <c r="CQ10" i="20"/>
  <c r="CP10" i="20"/>
  <c r="CO10" i="20"/>
  <c r="CN10" i="20"/>
  <c r="CM10" i="20"/>
  <c r="CL10" i="20"/>
  <c r="CK10" i="20"/>
  <c r="CJ10" i="20"/>
  <c r="CI10" i="20"/>
  <c r="CH10" i="20"/>
  <c r="CG10" i="20"/>
  <c r="CF10" i="20"/>
  <c r="CE10" i="20"/>
  <c r="CD10" i="20"/>
  <c r="CC10" i="20"/>
  <c r="CB10" i="20"/>
  <c r="CA10" i="20"/>
  <c r="BZ10" i="20"/>
  <c r="BY10" i="20"/>
  <c r="BX10" i="20"/>
  <c r="BW10" i="20"/>
  <c r="BV10" i="20"/>
  <c r="BU10" i="20"/>
  <c r="BT10" i="20"/>
  <c r="BS10" i="20"/>
  <c r="BR10" i="20"/>
  <c r="BQ10" i="20"/>
  <c r="BP10" i="20"/>
  <c r="BO10" i="20"/>
  <c r="BN10" i="20"/>
  <c r="BM10" i="20"/>
  <c r="BL10" i="20"/>
  <c r="BK10" i="20"/>
  <c r="BJ10" i="20"/>
  <c r="BI10" i="20"/>
  <c r="BH10" i="20"/>
  <c r="BG10" i="20"/>
  <c r="BF10" i="20"/>
  <c r="BE10" i="20"/>
  <c r="BD10" i="20"/>
  <c r="BC10" i="20"/>
  <c r="BB10" i="20"/>
  <c r="BA10" i="20"/>
  <c r="AZ10" i="20"/>
  <c r="AY10" i="20"/>
  <c r="AX10" i="20"/>
  <c r="AW10" i="20"/>
  <c r="AV10" i="20"/>
  <c r="AU10" i="20"/>
  <c r="AT10" i="20"/>
  <c r="AS10" i="20"/>
  <c r="AR10" i="20"/>
  <c r="AQ10" i="20"/>
  <c r="AP10" i="20"/>
  <c r="AO10" i="20"/>
  <c r="AN10" i="20"/>
  <c r="AM10" i="20"/>
  <c r="AL10" i="20"/>
  <c r="AK10" i="20"/>
  <c r="AJ10" i="20"/>
  <c r="AI10" i="20"/>
  <c r="AH10" i="20"/>
  <c r="AG10" i="20"/>
  <c r="AF10" i="20"/>
  <c r="AE10" i="20"/>
  <c r="AD10" i="20"/>
  <c r="AC10" i="20"/>
  <c r="AB10" i="20"/>
  <c r="AA10" i="20"/>
  <c r="Z10" i="20"/>
  <c r="Y10" i="20"/>
  <c r="X10" i="20"/>
  <c r="W10" i="20"/>
  <c r="V10" i="20"/>
  <c r="U10" i="20"/>
  <c r="AB10" i="1"/>
  <c r="CH10" i="1" l="1"/>
  <c r="Q17" i="17" l="1"/>
  <c r="Q16" i="17"/>
  <c r="Q15" i="17"/>
  <c r="Q14" i="17"/>
  <c r="Q13" i="17"/>
  <c r="AI6" i="17"/>
  <c r="Q5" i="17"/>
  <c r="P14" i="17"/>
  <c r="P13" i="17"/>
  <c r="AJ5" i="17"/>
  <c r="AD24" i="17"/>
  <c r="N33" i="17"/>
  <c r="AC10" i="19"/>
  <c r="K32" i="17" l="1"/>
  <c r="J32" i="17"/>
  <c r="I32" i="17"/>
  <c r="H32" i="17"/>
  <c r="E38" i="17"/>
  <c r="D38" i="17"/>
  <c r="C38" i="17"/>
  <c r="B38" i="17"/>
  <c r="A38" i="17"/>
  <c r="AC33" i="17"/>
  <c r="AB33" i="17"/>
  <c r="AA33" i="17"/>
  <c r="Z33" i="17"/>
  <c r="Y33" i="17"/>
  <c r="X33" i="17"/>
  <c r="W33" i="17"/>
  <c r="V33" i="17"/>
  <c r="U33" i="17"/>
  <c r="T33" i="17"/>
  <c r="S33" i="17"/>
  <c r="R33" i="17"/>
  <c r="Q33" i="17"/>
  <c r="P33" i="17"/>
  <c r="O33" i="17"/>
  <c r="M33" i="17"/>
  <c r="L33" i="17"/>
  <c r="K33" i="17"/>
  <c r="J33" i="17"/>
  <c r="I33" i="17"/>
  <c r="H33" i="17"/>
  <c r="G33" i="17"/>
  <c r="F33" i="17"/>
  <c r="E33" i="17"/>
  <c r="D33" i="17"/>
  <c r="C33" i="17"/>
  <c r="B33" i="17"/>
  <c r="A33" i="17"/>
  <c r="G32" i="17"/>
  <c r="F32" i="17"/>
  <c r="E32" i="17"/>
  <c r="D32" i="17"/>
  <c r="C32" i="17"/>
  <c r="B32" i="17"/>
  <c r="A32" i="17"/>
  <c r="F28" i="17"/>
  <c r="Y10" i="19"/>
  <c r="CJ10" i="19"/>
  <c r="CA10" i="19"/>
  <c r="EK10" i="19"/>
  <c r="EP10" i="19"/>
  <c r="EO10" i="19"/>
  <c r="EN10" i="19"/>
  <c r="EM10" i="19"/>
  <c r="EL10" i="19"/>
  <c r="EJ10" i="19"/>
  <c r="EI10" i="19"/>
  <c r="EH10" i="19"/>
  <c r="EG10" i="19"/>
  <c r="EF10" i="19"/>
  <c r="EE10" i="19"/>
  <c r="ED10" i="19"/>
  <c r="EC10" i="19"/>
  <c r="EB10" i="19"/>
  <c r="EA10" i="19"/>
  <c r="DZ10" i="19"/>
  <c r="DY10" i="19"/>
  <c r="DX10" i="19"/>
  <c r="DW10" i="19"/>
  <c r="DV10" i="19"/>
  <c r="DU10" i="19"/>
  <c r="DT10" i="19"/>
  <c r="DS10" i="19"/>
  <c r="DR10" i="19"/>
  <c r="DQ10" i="19"/>
  <c r="DP10" i="19"/>
  <c r="DO10" i="19"/>
  <c r="DN10" i="19"/>
  <c r="DM10" i="19"/>
  <c r="DL10" i="19"/>
  <c r="DK10" i="19"/>
  <c r="DJ10" i="19"/>
  <c r="DI10" i="19"/>
  <c r="DH10" i="19"/>
  <c r="DG10" i="19"/>
  <c r="DF10" i="19"/>
  <c r="DE10" i="19"/>
  <c r="DD10" i="19"/>
  <c r="DC10" i="19"/>
  <c r="DB10" i="19"/>
  <c r="DA10" i="19"/>
  <c r="CZ10" i="19"/>
  <c r="CY10" i="19"/>
  <c r="CX10" i="19"/>
  <c r="CW10" i="19"/>
  <c r="CV10" i="19"/>
  <c r="CU10" i="19"/>
  <c r="CT10" i="19"/>
  <c r="CS10" i="19"/>
  <c r="CR10" i="19"/>
  <c r="CQ10" i="19"/>
  <c r="CP10" i="19"/>
  <c r="CO10" i="19"/>
  <c r="CN10" i="19"/>
  <c r="CM10" i="19"/>
  <c r="CL10" i="19"/>
  <c r="CK10" i="19"/>
  <c r="CI10" i="19"/>
  <c r="CH10" i="19"/>
  <c r="CG10" i="19"/>
  <c r="CF10" i="19"/>
  <c r="CE10" i="19"/>
  <c r="CD10" i="19"/>
  <c r="CC10" i="19"/>
  <c r="CB10" i="19"/>
  <c r="BZ10" i="19"/>
  <c r="BY10" i="19"/>
  <c r="BX10" i="19"/>
  <c r="BW10" i="19"/>
  <c r="BV10" i="19"/>
  <c r="BU10" i="19"/>
  <c r="BT10" i="19"/>
  <c r="BS10" i="19"/>
  <c r="BR10" i="19"/>
  <c r="BQ10" i="19"/>
  <c r="BP10" i="19"/>
  <c r="BO10" i="19"/>
  <c r="BN10" i="19"/>
  <c r="BM10" i="19"/>
  <c r="BL10" i="19"/>
  <c r="BK10" i="19"/>
  <c r="BJ10" i="19"/>
  <c r="BI10" i="19"/>
  <c r="BH10" i="19"/>
  <c r="BG10" i="19"/>
  <c r="BF10" i="19"/>
  <c r="BE10" i="19"/>
  <c r="BD10" i="19"/>
  <c r="BC10" i="19"/>
  <c r="BB10" i="19"/>
  <c r="BA10" i="19"/>
  <c r="AZ10" i="19"/>
  <c r="AY10" i="19"/>
  <c r="AX10" i="19"/>
  <c r="AW10" i="19"/>
  <c r="AV10" i="19"/>
  <c r="AU10" i="19"/>
  <c r="AT10" i="19"/>
  <c r="AS10" i="19"/>
  <c r="AR10" i="19"/>
  <c r="AQ10" i="19"/>
  <c r="AP10" i="19"/>
  <c r="AO10" i="19"/>
  <c r="AN10" i="19"/>
  <c r="AM10" i="19"/>
  <c r="AL10" i="19"/>
  <c r="AK10" i="19"/>
  <c r="AJ10" i="19"/>
  <c r="AI10" i="19"/>
  <c r="AH10" i="19"/>
  <c r="AG10" i="19"/>
  <c r="AF10" i="19"/>
  <c r="AE10" i="19"/>
  <c r="AD10" i="19"/>
  <c r="AB10" i="19"/>
  <c r="AA10" i="19"/>
  <c r="Z10" i="19"/>
  <c r="X10" i="19"/>
  <c r="W10" i="19"/>
  <c r="V10" i="19"/>
  <c r="U10" i="19"/>
  <c r="EM10" i="1" l="1"/>
  <c r="EL10" i="1"/>
  <c r="EK10" i="1"/>
  <c r="EJ10" i="1"/>
  <c r="EI10" i="1"/>
  <c r="EH10" i="1"/>
  <c r="EG10" i="1"/>
  <c r="EF10" i="1"/>
  <c r="EE10" i="1"/>
  <c r="ED10" i="1"/>
  <c r="EC10" i="1"/>
  <c r="EB10" i="1"/>
  <c r="EA10" i="1"/>
  <c r="DZ10" i="1"/>
  <c r="DY10" i="1"/>
  <c r="DX10" i="1"/>
  <c r="DW10" i="1"/>
  <c r="DV10" i="1"/>
  <c r="DU10" i="1"/>
  <c r="DT10" i="1"/>
  <c r="DS10" i="1"/>
  <c r="DR10" i="1"/>
  <c r="DQ10" i="1"/>
  <c r="DP10" i="1"/>
  <c r="DO10" i="1"/>
  <c r="DN10" i="1"/>
  <c r="DM10" i="1"/>
  <c r="DL10" i="1"/>
  <c r="DK10" i="1"/>
  <c r="DJ10" i="1"/>
  <c r="DI10" i="1"/>
  <c r="DH10" i="1"/>
  <c r="DG10" i="1"/>
  <c r="DF10" i="1"/>
  <c r="DE10" i="1"/>
  <c r="DD10" i="1"/>
  <c r="DC10" i="1"/>
  <c r="DB10" i="1"/>
  <c r="DA10" i="1"/>
  <c r="CZ10" i="1"/>
  <c r="CY10" i="1"/>
  <c r="CX10" i="1"/>
  <c r="CW10" i="1"/>
  <c r="CV10" i="1"/>
  <c r="CU10" i="1"/>
  <c r="CT10" i="1"/>
  <c r="CS10" i="1"/>
  <c r="CR10" i="1"/>
  <c r="CQ10" i="1"/>
  <c r="CP10" i="1"/>
  <c r="CO10" i="1"/>
  <c r="CN10" i="1"/>
  <c r="CM10" i="1"/>
  <c r="CL10" i="1"/>
  <c r="CK10" i="1"/>
  <c r="CJ10" i="1"/>
  <c r="CI10" i="1"/>
  <c r="CG10" i="1"/>
  <c r="CF10" i="1"/>
  <c r="CE10" i="1"/>
  <c r="CD10" i="1"/>
  <c r="CC10" i="1"/>
  <c r="CB10" i="1"/>
  <c r="CA10" i="1"/>
  <c r="BZ10" i="1"/>
  <c r="BY10"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AC10" i="1"/>
  <c r="AA10" i="1"/>
  <c r="Z10" i="1"/>
  <c r="Y10" i="1"/>
  <c r="X10" i="1"/>
  <c r="W10" i="1"/>
  <c r="V10" i="1"/>
  <c r="U10" i="1"/>
  <c r="F20" i="17" l="1"/>
  <c r="F1" i="17"/>
  <c r="EG10" i="16"/>
  <c r="A5" i="17" l="1"/>
  <c r="EG10" i="15" l="1"/>
  <c r="EH10" i="15"/>
  <c r="O13" i="17" l="1"/>
  <c r="P17" i="17"/>
  <c r="O17" i="17"/>
  <c r="P16" i="17"/>
  <c r="O16" i="17"/>
  <c r="P15" i="17"/>
  <c r="O15" i="17"/>
  <c r="O14" i="17"/>
  <c r="EL10" i="16" l="1"/>
  <c r="EK10" i="16"/>
  <c r="EJ10" i="16"/>
  <c r="EI10" i="16"/>
  <c r="EH10" i="16"/>
  <c r="EF10" i="16"/>
  <c r="EE10" i="16"/>
  <c r="ED10" i="16"/>
  <c r="EC10" i="16"/>
  <c r="EB10" i="16"/>
  <c r="EA10" i="16"/>
  <c r="DZ10" i="16"/>
  <c r="DY10" i="16"/>
  <c r="DX10" i="16"/>
  <c r="DW10" i="16"/>
  <c r="DV10" i="16"/>
  <c r="DU10" i="16"/>
  <c r="DT10" i="16"/>
  <c r="DS10" i="16"/>
  <c r="DR10" i="16"/>
  <c r="DQ10" i="16"/>
  <c r="DP10" i="16"/>
  <c r="DO10" i="16"/>
  <c r="DN10" i="16"/>
  <c r="DM10" i="16"/>
  <c r="DL10" i="16"/>
  <c r="DK10" i="16"/>
  <c r="DJ10" i="16"/>
  <c r="DI10" i="16"/>
  <c r="DH10" i="16"/>
  <c r="DG10" i="16"/>
  <c r="DF10" i="16"/>
  <c r="DE10" i="16"/>
  <c r="DD10" i="16"/>
  <c r="DC10" i="16"/>
  <c r="DB10" i="16"/>
  <c r="DA10" i="16"/>
  <c r="CZ10" i="16"/>
  <c r="CY10" i="16"/>
  <c r="CX10" i="16"/>
  <c r="CW10" i="16"/>
  <c r="CV10" i="16"/>
  <c r="CU10" i="16"/>
  <c r="CT10" i="16"/>
  <c r="CS10" i="16"/>
  <c r="CR10" i="16"/>
  <c r="CQ10" i="16"/>
  <c r="CP10" i="16"/>
  <c r="CO10" i="16"/>
  <c r="CN10" i="16"/>
  <c r="CM10" i="16"/>
  <c r="CL10" i="16"/>
  <c r="CK10" i="16"/>
  <c r="CJ10" i="16"/>
  <c r="CI10" i="16"/>
  <c r="CH10" i="16"/>
  <c r="CG10" i="16"/>
  <c r="CF10" i="16"/>
  <c r="CE10" i="16"/>
  <c r="CD10" i="16"/>
  <c r="CC10" i="16"/>
  <c r="CB10" i="16"/>
  <c r="CA10" i="16"/>
  <c r="BZ10" i="16"/>
  <c r="BY10" i="16"/>
  <c r="BX10" i="16"/>
  <c r="BW10" i="16"/>
  <c r="BV10" i="16"/>
  <c r="BU10" i="16"/>
  <c r="BT10" i="16"/>
  <c r="BS10" i="16"/>
  <c r="BR10" i="16"/>
  <c r="BQ10" i="16"/>
  <c r="BP10" i="16"/>
  <c r="BO10" i="16"/>
  <c r="BN10" i="16"/>
  <c r="BM10" i="16"/>
  <c r="BL10" i="16"/>
  <c r="BK10" i="16"/>
  <c r="BJ10" i="16"/>
  <c r="BI10" i="16"/>
  <c r="BH10" i="16"/>
  <c r="BG10" i="16"/>
  <c r="BF10" i="16"/>
  <c r="BE10" i="16"/>
  <c r="BD10" i="16"/>
  <c r="BC10" i="16"/>
  <c r="BB10" i="16"/>
  <c r="BA10" i="16"/>
  <c r="AZ10" i="16"/>
  <c r="AY10" i="16"/>
  <c r="AX10" i="16"/>
  <c r="AW10" i="16"/>
  <c r="AV10" i="16"/>
  <c r="AU10" i="16"/>
  <c r="AT10" i="16"/>
  <c r="AS10" i="16"/>
  <c r="AR10" i="16"/>
  <c r="AQ10" i="16"/>
  <c r="AP10" i="16"/>
  <c r="AO10" i="16"/>
  <c r="AN10" i="16"/>
  <c r="AM10" i="16"/>
  <c r="AL10" i="16"/>
  <c r="AK10" i="16"/>
  <c r="AJ10" i="16"/>
  <c r="AI10" i="16"/>
  <c r="AH10" i="16"/>
  <c r="AG10" i="16"/>
  <c r="AF10" i="16"/>
  <c r="AE10" i="16"/>
  <c r="AD10" i="16"/>
  <c r="AC10" i="16"/>
  <c r="AB10" i="16"/>
  <c r="AA10" i="16"/>
  <c r="Z10" i="16"/>
  <c r="Y10" i="16"/>
  <c r="X10" i="16"/>
  <c r="W10" i="16"/>
  <c r="V10" i="16"/>
  <c r="U10" i="16"/>
  <c r="EL10" i="15"/>
  <c r="EK10" i="15"/>
  <c r="EJ10" i="15"/>
  <c r="EI10" i="15"/>
  <c r="EF10" i="15"/>
  <c r="EE10" i="15"/>
  <c r="ED10" i="15"/>
  <c r="EC10" i="15"/>
  <c r="EB10" i="15"/>
  <c r="EA10" i="15"/>
  <c r="DZ10" i="15"/>
  <c r="DY10" i="15"/>
  <c r="DX10" i="15"/>
  <c r="DW10" i="15"/>
  <c r="DV10" i="15"/>
  <c r="DU10" i="15"/>
  <c r="DT10" i="15"/>
  <c r="DS10" i="15"/>
  <c r="DR10" i="15"/>
  <c r="DQ10" i="15"/>
  <c r="DP10" i="15"/>
  <c r="DO10" i="15"/>
  <c r="DN10" i="15"/>
  <c r="DM10" i="15"/>
  <c r="DL10" i="15"/>
  <c r="DK10" i="15"/>
  <c r="DJ10" i="15"/>
  <c r="DI10" i="15"/>
  <c r="DH10" i="15"/>
  <c r="DG10" i="15"/>
  <c r="DF10" i="15"/>
  <c r="DE10" i="15"/>
  <c r="DD10" i="15"/>
  <c r="DC10" i="15"/>
  <c r="DB10" i="15"/>
  <c r="DA10" i="15"/>
  <c r="CZ10" i="15"/>
  <c r="CY10" i="15"/>
  <c r="CX10" i="15"/>
  <c r="CW10" i="15"/>
  <c r="CV10" i="15"/>
  <c r="CU10" i="15"/>
  <c r="CT10" i="15"/>
  <c r="CS10" i="15"/>
  <c r="CR10" i="15"/>
  <c r="CQ10" i="15"/>
  <c r="CP10" i="15"/>
  <c r="CO10" i="15"/>
  <c r="CN10" i="15"/>
  <c r="CM10" i="15"/>
  <c r="CL10" i="15"/>
  <c r="CK10" i="15"/>
  <c r="CJ10" i="15"/>
  <c r="CI10" i="15"/>
  <c r="CH10" i="15"/>
  <c r="CG10" i="15"/>
  <c r="CF10" i="15"/>
  <c r="CE10" i="15"/>
  <c r="CD10" i="15"/>
  <c r="CC10" i="15"/>
  <c r="CB10" i="15"/>
  <c r="CA10" i="15"/>
  <c r="BZ10" i="15"/>
  <c r="BY10" i="15"/>
  <c r="BX10" i="15"/>
  <c r="BW10" i="15"/>
  <c r="BV10" i="15"/>
  <c r="BU10" i="15"/>
  <c r="BT10" i="15"/>
  <c r="BS10" i="15"/>
  <c r="BR10" i="15"/>
  <c r="BQ10" i="15"/>
  <c r="BP10" i="15"/>
  <c r="BO10" i="15"/>
  <c r="BN10" i="15"/>
  <c r="BM10" i="15"/>
  <c r="BL10" i="15"/>
  <c r="BK10" i="15"/>
  <c r="BJ10" i="15"/>
  <c r="BI10" i="15"/>
  <c r="BH10" i="15"/>
  <c r="BG10" i="15"/>
  <c r="BF10" i="15"/>
  <c r="BE10" i="15"/>
  <c r="BD10" i="15"/>
  <c r="BC10" i="15"/>
  <c r="BB10" i="15"/>
  <c r="BA10" i="15"/>
  <c r="AZ10" i="15"/>
  <c r="AY10" i="15"/>
  <c r="AX10" i="15"/>
  <c r="AW10" i="15"/>
  <c r="AV10" i="15"/>
  <c r="AU10" i="15"/>
  <c r="AT10" i="15"/>
  <c r="AS10" i="15"/>
  <c r="AR10" i="15"/>
  <c r="AQ10" i="15"/>
  <c r="AP10" i="15"/>
  <c r="AO10" i="15"/>
  <c r="AN10" i="15"/>
  <c r="AM10" i="15"/>
  <c r="AL10" i="15"/>
  <c r="AK10" i="15"/>
  <c r="AJ10" i="15"/>
  <c r="AI10" i="15"/>
  <c r="AH10" i="15"/>
  <c r="AG10" i="15"/>
  <c r="AF10" i="15"/>
  <c r="AE10" i="15"/>
  <c r="AD10" i="15"/>
  <c r="AC10" i="15"/>
  <c r="AB10" i="15"/>
  <c r="AA10" i="15"/>
  <c r="Z10" i="15"/>
  <c r="Y10" i="15"/>
  <c r="X10" i="15"/>
  <c r="W10" i="15"/>
  <c r="V10" i="15"/>
  <c r="U10" i="15"/>
  <c r="EA10" i="13" l="1"/>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EA10" i="12"/>
  <c r="DZ10" i="12"/>
  <c r="DY10" i="12"/>
  <c r="DX10" i="12"/>
  <c r="DW10" i="12"/>
  <c r="DV10" i="12"/>
  <c r="DU10" i="12"/>
  <c r="DT10" i="12"/>
  <c r="DS10" i="12"/>
  <c r="DR10" i="12"/>
  <c r="DQ10"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EA10" i="11"/>
  <c r="DZ10" i="11"/>
  <c r="DY10" i="11"/>
  <c r="DX10" i="11"/>
  <c r="DW10" i="11"/>
  <c r="DV10" i="11"/>
  <c r="DU10" i="11"/>
  <c r="DT10" i="11"/>
  <c r="DS10" i="11"/>
  <c r="DR10" i="11"/>
  <c r="DQ10"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 r="B6" i="17"/>
  <c r="E6" i="17"/>
  <c r="A6" i="17"/>
  <c r="AD6" i="17"/>
  <c r="N6" i="17"/>
  <c r="C5" i="17"/>
  <c r="C6" i="17"/>
  <c r="L6" i="17"/>
  <c r="D5" i="17"/>
  <c r="D6" i="17"/>
  <c r="AG6" i="17"/>
  <c r="Q6" i="17"/>
  <c r="AB6" i="17"/>
  <c r="K6" i="17"/>
  <c r="S6" i="17"/>
  <c r="AH6" i="17"/>
  <c r="Z6" i="17"/>
  <c r="R6" i="17"/>
  <c r="J6" i="17"/>
  <c r="B5" i="17"/>
  <c r="P6" i="17"/>
  <c r="E5" i="17"/>
  <c r="AC6" i="17"/>
  <c r="U6" i="17"/>
  <c r="M6" i="17"/>
  <c r="X6" i="17"/>
  <c r="AE6" i="17"/>
  <c r="G6" i="17"/>
  <c r="H6" i="17"/>
  <c r="W6" i="17"/>
  <c r="V6" i="17"/>
  <c r="F6" i="17"/>
  <c r="AF6" i="17"/>
  <c r="O6" i="17"/>
  <c r="Y6" i="17"/>
  <c r="I6" i="17"/>
  <c r="T6" i="17"/>
  <c r="AA6" i="17"/>
  <c r="A25" i="17"/>
  <c r="AC25" i="17"/>
  <c r="U25" i="17"/>
  <c r="M25" i="17"/>
  <c r="E25" i="17"/>
  <c r="C25" i="17"/>
  <c r="R25" i="17"/>
  <c r="D25" i="17"/>
  <c r="A24" i="17"/>
  <c r="B25" i="17"/>
  <c r="B24" i="17"/>
  <c r="T25" i="17"/>
  <c r="D24" i="17"/>
  <c r="F25" i="17"/>
  <c r="Q25" i="17"/>
  <c r="W25" i="17"/>
  <c r="G25" i="17"/>
  <c r="J25" i="17"/>
  <c r="X25" i="17"/>
  <c r="P25" i="17"/>
  <c r="H25" i="17"/>
  <c r="K25" i="17"/>
  <c r="Y25" i="17"/>
  <c r="I25" i="17"/>
  <c r="O25" i="17"/>
  <c r="V25" i="17"/>
  <c r="AA25" i="17"/>
  <c r="N25" i="17"/>
  <c r="C24" i="17"/>
  <c r="AB25" i="17"/>
  <c r="L25" i="17"/>
  <c r="S25" i="17"/>
  <c r="Z25" i="17"/>
</calcChain>
</file>

<file path=xl/comments1.xml><?xml version="1.0" encoding="utf-8"?>
<comments xmlns="http://schemas.openxmlformats.org/spreadsheetml/2006/main">
  <authors>
    <author>Tina Weatherford</author>
  </authors>
  <commentList>
    <comment ref="EG9" authorId="0" shapeId="0">
      <text>
        <r>
          <rPr>
            <b/>
            <sz val="9"/>
            <color indexed="81"/>
            <rFont val="Tahoma"/>
            <family val="2"/>
          </rPr>
          <t>Tina Weatherford:</t>
        </r>
        <r>
          <rPr>
            <sz val="9"/>
            <color indexed="81"/>
            <rFont val="Tahoma"/>
            <family val="2"/>
          </rPr>
          <t xml:space="preserve">
I added 12/19</t>
        </r>
      </text>
    </comment>
  </commentList>
</comments>
</file>

<file path=xl/sharedStrings.xml><?xml version="1.0" encoding="utf-8"?>
<sst xmlns="http://schemas.openxmlformats.org/spreadsheetml/2006/main" count="49673" uniqueCount="4598">
  <si>
    <t>Internal Visit Summary Report with Comments</t>
  </si>
  <si>
    <t>Selected Centers: Customer Engagement Center - Houston, EMEA Customer Engagement Centre - London, Executive Briefing Center - Palo Alto, Hewlett Packard Labs Palo Alto, New York Customer Engagement Center, WW Enterprise Services Customer Engagement Center - Plano</t>
  </si>
  <si>
    <t>Visit Status: Scheduled, Pending, Completed</t>
  </si>
  <si>
    <t>Other</t>
  </si>
  <si>
    <t>Visit Date</t>
  </si>
  <si>
    <t>Ctr</t>
  </si>
  <si>
    <t>Visit Request ID</t>
  </si>
  <si>
    <t>Account Name</t>
  </si>
  <si>
    <t>Account Type</t>
  </si>
  <si>
    <t>Region</t>
  </si>
  <si>
    <t>Area</t>
  </si>
  <si>
    <t>BPM</t>
  </si>
  <si>
    <t>Objectives</t>
  </si>
  <si>
    <t>Red Flags</t>
  </si>
  <si>
    <t>Want to Learn More About</t>
  </si>
  <si>
    <t>Meg Comments - Customers</t>
  </si>
  <si>
    <t>Customer Overall Comments</t>
  </si>
  <si>
    <t>Meg Comments - Partners</t>
  </si>
  <si>
    <t>Partner Overall Comments</t>
  </si>
  <si>
    <t>Action Items</t>
  </si>
  <si>
    <t>Post Engagement Summary</t>
  </si>
  <si>
    <t>Big Data</t>
  </si>
  <si>
    <t>Tranform to a Hybrid IT</t>
  </si>
  <si>
    <t>Composable Infrastructure</t>
  </si>
  <si>
    <t>The Machine</t>
  </si>
  <si>
    <t>Apollo</t>
  </si>
  <si>
    <t>Moonshot</t>
  </si>
  <si>
    <t>FlexCapacity</t>
  </si>
  <si>
    <t>Aruba</t>
  </si>
  <si>
    <t xml:space="preserve">Arista </t>
  </si>
  <si>
    <t>Niara</t>
  </si>
  <si>
    <t>Azure</t>
  </si>
  <si>
    <t>Synergy</t>
  </si>
  <si>
    <t>3PAR</t>
  </si>
  <si>
    <t>SGI</t>
  </si>
  <si>
    <t>Converged Systems</t>
  </si>
  <si>
    <t>Hyperconverged</t>
  </si>
  <si>
    <t>Hybrid IT</t>
  </si>
  <si>
    <t>Docker</t>
  </si>
  <si>
    <t>IoT</t>
  </si>
  <si>
    <t>Clear Pass</t>
  </si>
  <si>
    <t>WayFinder</t>
  </si>
  <si>
    <t>One View</t>
  </si>
  <si>
    <t>Simplivity</t>
  </si>
  <si>
    <t>Pathfinder</t>
  </si>
  <si>
    <t>Scality</t>
  </si>
  <si>
    <t>New acquisitions</t>
  </si>
  <si>
    <t>Security solutions</t>
  </si>
  <si>
    <t>Discover</t>
  </si>
  <si>
    <t>VDI</t>
  </si>
  <si>
    <t>Airwave</t>
  </si>
  <si>
    <t>Supply Chain/Factory Express</t>
  </si>
  <si>
    <t>Photonics</t>
  </si>
  <si>
    <t>NaaS</t>
  </si>
  <si>
    <t>Skype</t>
  </si>
  <si>
    <t>Office 365</t>
  </si>
  <si>
    <t>StoreOnce</t>
  </si>
  <si>
    <t>Meridian</t>
  </si>
  <si>
    <t>SaS</t>
  </si>
  <si>
    <t>Conference technology</t>
  </si>
  <si>
    <t>Easy Connect</t>
  </si>
  <si>
    <t>Have survey</t>
  </si>
  <si>
    <t>Have post engagement summary</t>
  </si>
  <si>
    <t>Total</t>
  </si>
  <si>
    <t>Remote access point</t>
  </si>
  <si>
    <t>Gen10</t>
  </si>
  <si>
    <t>Analytics</t>
  </si>
  <si>
    <t>Dev ops</t>
  </si>
  <si>
    <t>Automation</t>
  </si>
  <si>
    <t>Servers: Blades</t>
  </si>
  <si>
    <t>Mobile apps</t>
  </si>
  <si>
    <t>CloudSystem</t>
  </si>
  <si>
    <t>Data infrastructure</t>
  </si>
  <si>
    <t>Hewlett-Packard Labs - Innovation</t>
  </si>
  <si>
    <t>Nimble Storage</t>
  </si>
  <si>
    <t>Cloud / Hybrid Cloud / Private Cloud</t>
  </si>
  <si>
    <t>OpenStack / NewStack</t>
  </si>
  <si>
    <r>
      <t xml:space="preserve">Visit Types: Revenue, </t>
    </r>
    <r>
      <rPr>
        <strike/>
        <sz val="9"/>
        <color rgb="FF0096D6"/>
        <rFont val="Arial"/>
        <family val="2"/>
      </rPr>
      <t>Non-Revenue</t>
    </r>
  </si>
  <si>
    <t>Intelligent Edge, Edge or Edgeline</t>
  </si>
  <si>
    <t>Strategy</t>
  </si>
  <si>
    <t>HCM (Hy Cloud Mgmt)/Cloud Optimizer</t>
  </si>
  <si>
    <t>Blank</t>
  </si>
  <si>
    <t>POC</t>
  </si>
  <si>
    <t>Cloudline / Cloud Cruiser etc.</t>
  </si>
  <si>
    <t>Data Center / Modular DC</t>
  </si>
  <si>
    <t>Like it</t>
  </si>
  <si>
    <t>Learned something</t>
  </si>
  <si>
    <t>Concerns</t>
  </si>
  <si>
    <t>Collaborate</t>
  </si>
  <si>
    <t>Best Practice sharing</t>
  </si>
  <si>
    <t>Want more Partnering</t>
  </si>
  <si>
    <t>Appreciate Partnership</t>
  </si>
  <si>
    <t>Want to influence products</t>
  </si>
  <si>
    <t>Want to know roadmap</t>
  </si>
  <si>
    <t>Collaborate with other companies</t>
  </si>
  <si>
    <t>Verticals</t>
  </si>
  <si>
    <t>Improve</t>
  </si>
  <si>
    <t>Marketing campaigns</t>
  </si>
  <si>
    <t>Focus on customers</t>
  </si>
  <si>
    <t>Manufacturing</t>
  </si>
  <si>
    <t>Product quality</t>
  </si>
  <si>
    <t>Field support</t>
  </si>
  <si>
    <t>Partner process and training</t>
  </si>
  <si>
    <t>Products &amp; solutions specifically mentioned</t>
  </si>
  <si>
    <t>Specific notations</t>
  </si>
  <si>
    <t>Apr 03, 2017</t>
  </si>
  <si>
    <t>PA</t>
  </si>
  <si>
    <t>Bell Canada</t>
  </si>
  <si>
    <t>Other Account Type</t>
  </si>
  <si>
    <t>AMS</t>
  </si>
  <si>
    <t>Kathryn McAbee</t>
  </si>
  <si>
    <t>Brief Executive Team on HPE security</t>
  </si>
  <si>
    <t>ORANGE FRANCE SA</t>
  </si>
  <si>
    <t>Pan-HPE Top Account</t>
  </si>
  <si>
    <t>EMEA</t>
  </si>
  <si>
    <t>HPE Strategy updates and Directions, New References  that could be delivered by Olivier Suinat
-DEG Product updates and strategy Vision: Entitlement to Digital Personae that could be delivered by Ken,
-NFV HPE Strategy, Direction Products Update that could be delivered by David Slitter and/or Jeff Edlund</t>
  </si>
  <si>
    <t>The purpose of this meeting in regards of the NFV Chapter request Attention HPE promotes a NFV End to End Approach promoting VNF on Boarding with HPE or third party supplier, HPE Orchestration Mano, HPE Service Orchestration with Licenses &amp; Services Model. Orange decided to evaluate an Open Source Initiative "ONAP" (ECOMP+ Open-O) and consider that the Orchestration Mano Layer will be a commodities and also consider that the ONAP Initiative supported by the Key supplier will help to simplify the Propriatary NFV effect HPE positioned its NFV On Boarding Tools, and OSS Service Director and Integration Services to support Orange with its ONAP Experience. Orange undetrstands and acknowledge the HPE value proposition with Interest for VNF on Boarding and Service Directotr However they Ask HPE to join the ONAP initiative to support this model</t>
  </si>
  <si>
    <t>Canada</t>
  </si>
  <si>
    <t>France</t>
  </si>
  <si>
    <t>Openness. Openness. Openness. But HPE is already on this path!</t>
  </si>
  <si>
    <t>SAMSUNG</t>
  </si>
  <si>
    <t>APJ</t>
  </si>
  <si>
    <t>Korea</t>
  </si>
  <si>
    <t>Janet Moti</t>
  </si>
  <si>
    <t>Samsung new President coming to meet Antonio Neri and Cliff Henson</t>
  </si>
  <si>
    <t>No specific prod or solutions noted</t>
  </si>
  <si>
    <t>LON1</t>
  </si>
  <si>
    <t>Telent</t>
  </si>
  <si>
    <t>UK, UK &amp; Ireland</t>
  </si>
  <si>
    <t>Luke Krupa</t>
  </si>
  <si>
    <t>Customer is in the process of refreshing core datacentre. They are looking to refresh the existing servers with potentially a Synergy platform and also upgrade the storage to 3par. We are very optimistic that this could be a Q2 deal, however cut off is on April 12th so we have a fair sense of urgency to get the customer into the CEC. We have had discussions about the technology, but before the customer can make a decision they have said that they need to see the technology and also any potential demos that we have. Therefore, if we can get a half day in the techworks area of the CEC we can showcase Synergy and 3PAR and also give them a OneView demo if possible.</t>
  </si>
  <si>
    <t>HPE to set up a 3PAR deer dive session @ Telent (Camberley office)
HPE to set up an Aruba follow up session with the goal of becoming the second wireless option on Telents portfolio 
HPE to share use cases on best fit customers for Simplity and/Vs Synergy (TCO/ROI etc)
HPE to share list price compaison for Image Streamer vs other traditional tools</t>
  </si>
  <si>
    <t>Apr 04, 2017</t>
  </si>
  <si>
    <t>SWIFT</t>
  </si>
  <si>
    <t>Belgium &amp; Luxembourg, GWE</t>
  </si>
  <si>
    <t>Jasmine Safar</t>
  </si>
  <si>
    <t>Loyal Itanium customer willing to get latest updates of the roadmap.
Willing to understand our vision for Itanium replacement for highly available mission critical payment messaging environment (99,999%).
The topics are:  
•	The latest Integrity / HP-UX roadmap
•	Server roadmaps for integrated, converged and hyper-converged</t>
  </si>
  <si>
    <t>ES and SW separation - perceived as a big burden, a risk and unpleasant evolution.</t>
  </si>
  <si>
    <t>UK Visit of NHS Trust Chief Executives</t>
  </si>
  <si>
    <t>US - West Region</t>
  </si>
  <si>
    <t>Jasmine Zandifar</t>
  </si>
  <si>
    <t>A group of CEOs from the UK NHS (National Healthcare System) will be in Silicon Valley for a US study tour. The main objective of this trip is to share what we do from a health care perspective and inspire innovation. This group will meet with PWC, HPE, and DXC and visit hospitals in the Bay Area. Specific objectives:
•	To share points of view on healthcare and the use of technology to improve outcomes, reduce costs and increase overall value.
•	To share specific use cases where technology solutions have improved care coordination, allowed patients/citizens to be cared for locally, and managed chronic conditions.
•	To highlight exciting innovations in cognitive machine learning and the real world application in healthcare delivery.
•	To highlight advancements in technology allowing data sharing, interoperability, and population health.
•	To learn about effective staffing solutions and effective staff engagement from a bay area accountable care organization.
•	To hear from healthcare technology start-ups and the real world solutions they have created.</t>
  </si>
  <si>
    <t>The HPE ITO at Cambridge has been in the news. We can clarify any issues with that installation and our services.</t>
  </si>
  <si>
    <t>H</t>
  </si>
  <si>
    <t>Wells Fargo</t>
  </si>
  <si>
    <t>Daniel Sherrill</t>
  </si>
  <si>
    <t>HPE in Aug. 2016 was selected as the primary server supplier for Wells Fargo. We sell them $1.5-2.5M of servers every month. This meeting is to expose their architects, engineers, procurement and operations teams to Gen10, FactoryExpress, management tools (OneView &amp; SIM), and some exposure to the portfolio outside of Proliant.</t>
  </si>
  <si>
    <t>Software quality has been a big problem. Wells expects to have quality delivered in the code and the professional services. This has not always been the case.</t>
  </si>
  <si>
    <t>List provided to Rep.
OneView</t>
  </si>
  <si>
    <t>Carlos Cuina – DL - Get deep dive on security for George/Chris/Aristide
Options – Storage - Get follow up on SecureErase with Bill and Security team (talk to Katherine)
Options – NIC - More info on 10G ALOM option for Alex on SDDC
OneView/SIM - Need deep dive on security and scale
OneView/SIM - What is the depth of agentless reporting
OneView/SIM - Migration plan from SIM
Controllers – Reza - Renew conversation w/ Microsemi on external key maint for controller based encryption – IBM SafeNet preferred, Oracle second
Security and Performance - More info on Puppet integration
Azure - Work with Chris Hall and Aaron Spurlock to collect WF reqs for MAS
Azure - Get more detail on the container strategy and how it might even be simplified with containers
Containers - More information to Alex/Randy/George about bare-metal install of Docker Enterprise
Containers - IT to IT discussion on DevOps using containers
Containers - How do I productize Docker (monitor, manage, auth, securing, logging)
Containers - Alex/Randy/Chris to talk to HPE/Docker on moving monolith apps to containers
Apollo - Specific benchmarks to Mahdi on multi-threaded apps
Apollo - Follow up Karl Rombolo (DCM) on datacentre cooling (req from Piper)
PXE boot NIC identification only looking at ones with PXE enabled
10G LOM NIC card for single customer</t>
  </si>
  <si>
    <t>Overall, this was a very positive engagement with Wells Fargo. The customers felt very comfortable asking tough questions and most of the presenters handled it well. We still have room for improvement to make sure we start each session by level setting expectations from the customer. Taking the time to understand their needs and tailoring the conversation accordingly.
Many thanks to all of our presenters for investing their time and attention to strengthening the relationship with Wells Fargo. The customers and account team left feedback that the briefing met their expectations and we have a long list of action items to follow up on.</t>
  </si>
  <si>
    <t xml:space="preserve">Noted Migration plan from SIM, Controllers, </t>
  </si>
  <si>
    <t>NY1</t>
  </si>
  <si>
    <t>The Bank of New York Mellon Corporation</t>
  </si>
  <si>
    <t>US - East Region</t>
  </si>
  <si>
    <t>Robin Hering</t>
  </si>
  <si>
    <t>Educate the customer on recent changes in HPE, spinoffs, acquisitions, as well as newly developed technology.</t>
  </si>
  <si>
    <t>Deutsche Bank</t>
  </si>
  <si>
    <t>Oliver Pomeroy</t>
  </si>
  <si>
    <t>We have ES, on behalf of Deutsche Bank who would like the following;
ES would really like a hands on (in addition to the architecture overview). The team need to hit the ground running when our POC kit is delivered as the project has some quite ambitious goals which include amongst others: 
- demonstrating Synergy Docker deploy
- integration with existing VPC automation 
We are currently in the process of preparing for a POC to go into the ES DC and Synergy is on their critical path
Ideal dates would be 27th/28th /29th  March 2017</t>
  </si>
  <si>
    <t>Was not flagged as 'no survey'</t>
  </si>
  <si>
    <t>Apr 05, 2017</t>
  </si>
  <si>
    <t>Aetna Inc.</t>
  </si>
  <si>
    <t>Jennifer Kim</t>
  </si>
  <si>
    <t>Aetna has been a struggling account for HPE.  The goal of this briefing is to demonstrate  HP's leadership in Hybrid IT specificall around enterprise computing, innovation and IoT so that HPE can continue to deepen the relationship and bring additional value to the partnership</t>
  </si>
  <si>
    <t>IoT gaps
Tamr</t>
  </si>
  <si>
    <t>Well done.</t>
  </si>
  <si>
    <t>Reginald to reach out to Krista (krista.glotzbach@tamr.com) to pursue next steps for Aetna in utilizing Tamr solutions.
Obtain information from Mary Mirabelli on the machine learning billing platform and share with Rich
Provide additional information to Renee on the multi-cloud broker solution
At a later date, when Aetna begins implementing object storage, reach out to Jerome (jerome.lecat@scality.com) at Scality for potential implementation of solutions at Aetna.</t>
  </si>
  <si>
    <t>Your preparation, expertise and focus on the customer needs/objectives were critical to the success of this briefing. We addressed their request to further understand our offerings in Hybrid IT: enterprise computing, innovation and IoT. Our relationship with Aetna Inc. was strengthened from the engagement. We will provide additional information on multi-cloud broker solutions and assist them in pursuing next steps with Tamr.</t>
  </si>
  <si>
    <t>Tamr (Big Data)</t>
  </si>
  <si>
    <t>California Department of Corrections and Rehabilitation - Office of Correctional Education</t>
  </si>
  <si>
    <t>Michele Halleran</t>
  </si>
  <si>
    <t>Brantley Choate, Ed.D, Superintendent of the California Office of Correctional Education which houses 180,000 inmates, would like to meet with HPE representatives to do a deep dive into how technology can be used to transform the education of these inmates.</t>
  </si>
  <si>
    <t>GISA Pacific</t>
  </si>
  <si>
    <t>Amy Zhou</t>
  </si>
  <si>
    <t>The objective is to provide updates on capabilities and discuss an Enterprise Architecture for all Global locations of GISA.</t>
  </si>
  <si>
    <t>Valero Energy Corporation</t>
  </si>
  <si>
    <t>US - Central Region</t>
  </si>
  <si>
    <t>Melanie Smith</t>
  </si>
  <si>
    <t>Valero would like this briefing to primarily focus on Synergy, including hands on lab time. A secondary focus is to dive deeper into OneView as well.</t>
  </si>
  <si>
    <t>Sensitivity with our support. Valero has been unwilling to change their support over to DC Care due to cost; however, they do pay for an ASM to be assigned, which has helped in the past.</t>
  </si>
  <si>
    <t>Share your vision and message with customers.
Options are always nice for the customer</t>
  </si>
  <si>
    <t>Melanie did a wonderful job.  Having a coordinator to keep us on time and take care of things is awesome and makes the experience much better than ever.
This engagement was very    informative. Thank you!</t>
  </si>
  <si>
    <t>Continue discussion re: HPE OneView with Thomas Spivey
POC opportunity with Valero</t>
  </si>
  <si>
    <t>Hi All,
Thank you for your participation in the Valero Energy Corporation engagement on April 5, 2017. 
1) Customer Objective
Valero would like this briefing to primarily focus on Synergy, including hands on lab time. A secondary focus is to dive deeper into OneView as well. 
2) Overall Summary
Attendees stated that the open dialogue format throughout the briefing created an engaging environment to voice their questions and concerns. Attendees also noted that the hands on lab was influential and helped them to envision HPE solutions in action. 
3) Customer/Account Survey Feedback
Survey Results
View Feedback 
4) Action Items
Below are the action items generated from the visit: 
Briefing/Client Name:    Valero Energy Corporation   
Briefing Date:  April 5, 2017  
Briefing Manager:  Melanie Smith  
Account Manager:  Robert Lents  
Action Items / Opportunities  Action Owner  Status  Due Date  Priority  Assignees  
Continue discussion re: HPE OneView with Thomas Spivey  Lents, Robert  Not Started  May 03, 2017    
POC opportunity with Valero  Lents, Robert  Not Started  May 03, 2017    
Thank you for your invaluable contributions with this customer engagement. 
Thank you, Melanie</t>
  </si>
  <si>
    <t>Public Sector ISV Q2 FY17 Update</t>
  </si>
  <si>
    <t>To engage further with our ISV partners in Public Sector in order to generate a joint pipeline of opportunities.</t>
  </si>
  <si>
    <t>SNG</t>
  </si>
  <si>
    <t>BHP BILLITON LIMITED</t>
  </si>
  <si>
    <t>Australia</t>
  </si>
  <si>
    <t>Beng Huat Loh</t>
  </si>
  <si>
    <t>BHP Billiton would like a technology overview and roadmap of our servers, storage mainly but if we can excite them with our network products too (they are a Cisco house) that would be great.  IoT, Intelligent Edge of major interest around Mining, Oil and Gas industry</t>
  </si>
  <si>
    <t>Apr 06, 2017</t>
  </si>
  <si>
    <t>Banco de Credito e Inversiones</t>
  </si>
  <si>
    <t>Chile, Americas MCA</t>
  </si>
  <si>
    <t>Aymee Ramos</t>
  </si>
  <si>
    <t>Reposicionar a HPE como un proveedor fundamental para la renovación tecnologica del Banco.</t>
  </si>
  <si>
    <t>Arista
Aruba beacons
HPE aaS (HPe as a Service)
Mobility
CRM
Broadband (WiFi)
Beacons</t>
  </si>
  <si>
    <t>Understand a client strategy and prepare to support that.</t>
  </si>
  <si>
    <t>HPE is not in line with our strategy.
A lot of information on technical topics. Needed more vision of business.</t>
  </si>
  <si>
    <t>Interesting presentations with demo,  and not too many PowerPoint which are long and boring to the audience.</t>
  </si>
  <si>
    <t>Follow up item in Chile with Spiros the week of April 10th
Deep dive on Synergy/Composable in Chile
Provide information on Block Chain
Superdome - schedule follow up meetings in Chile for deep dives
Follow up on Arista through Adexus</t>
  </si>
  <si>
    <t>Wireless / Mobility</t>
  </si>
  <si>
    <t>Servers: C-class, SuperDome etc</t>
  </si>
  <si>
    <t>Noted CRM, HPE-aaS, BlockChain</t>
  </si>
  <si>
    <t>Fidelity Investments</t>
  </si>
  <si>
    <t>Continued Relationship Building with Maria, Strategic Planning, continued interest in HPE and our future</t>
  </si>
  <si>
    <t>Firmware not provided unless our systems are either under warranty or on contract.</t>
  </si>
  <si>
    <t>Mesosphere
MARA</t>
  </si>
  <si>
    <t>Continue investing in HPE Ventures.
Presenting forward looking partner solutions is a great move.</t>
  </si>
  <si>
    <t>Please send the presentations.
Partner presentations were great.</t>
  </si>
  <si>
    <t>Set up follow up meeting to discuss Flex Capacity Modeling
Schedule meeting with Hedley Potts and Nick Gunn regarding Transformation Rediness Assessment
Send information regarding Discover to Fidelity participants (Annie)
Schedule follow up call with Thomas Goepel to dive deeper into Cloud slides
Provide more information on SimpliVity to Fidelity
Arrange a time for Milan Shetti to visit Fidelity
Schedule a deeper dive on Storage with Siamak for Annie
Schedule a deeper dive on Aruba
Schedule a deeper dive on Hedvig
Arrange a Mesosphere customer reference discussion for Maria
Schedule a deeper dive and POC on Cohesity
Schedule a meeting with Natalia Vassilieva, Labs, to follow up on Fidelity's interest in Fast Simulation using the power of memory driven compute 
Explore opportunity for RFP for File and Block (Cohesity?)</t>
  </si>
  <si>
    <t>Maria Azua, SVP Distributed Hosting and Cloud, and her team, attended this briefing.  Maria is a friend to HPE, and during her opening, she said, "HPE is very near and dear to my heart."  She said the briefing was important in creating and maintaining the HPE/Fidelity Investments relationship.  Nick Gunn, newly appointed HPE Executive Sponsor for Fidelity, attended the entire briefing (Thanks Nick!)
Meg met with Maria at the CIO summit last year and suggested that Maria set up a time to meet with Vishal Lall to discuss Pathfinder.  She then sent a follow up email to Maria in December to see if that had happened.  Maria was visiting Oracle in Seattle with her team and asked to meet with Vishall, and also discuss HPC and Storage.
The group was very interactive, which always makes for a more interesting briefing.  Maria was very enthusiastic, and at the end of the day, we have requests for follow up on every topic that was on the agenda, plus a few that were not (Transformation Readiness Assessment, Flex Capacity Model, and SimpliVity - Thanks Hedley!)   Maria commented, "Learning from you can help us go back and refocus on what we have."</t>
  </si>
  <si>
    <t>Noted specifically Mesopher &amp; MARA (put in Synergy), Transformation readiness, Cohesity</t>
  </si>
  <si>
    <t>ATC Group Services LLC</t>
  </si>
  <si>
    <t>Julie Vargas</t>
  </si>
  <si>
    <t>Give the customer an overview of our server timeline, direction and management. They also have interest in ClearPass and Aruba access points.</t>
  </si>
  <si>
    <t>No but we may want to avoid more than a quick mention of Synergy or HC. It's not a fir for them and I don't want to waste any valuable time.</t>
  </si>
  <si>
    <t>NVDIMM White paper
Skype for Business information to review what other organizations are doing and business architectures. 
Schedule an EC200 follow-up  Demo 
Storage and backup follow-up discussion. 
HC followup discussion for ATC's DCs.
Engage ATC IoT team with HPE resources (possibly JR Fuller). 
Mobile Engagement followup discussions to cover RAP line, ClearPass, Voice over wireless, IoT discussion or demo 
Robert is going to work with HPE FS. One of the areas of interest is FlexCapacity.</t>
  </si>
  <si>
    <t xml:space="preserve">Overall, the briefing was a success. The customers and partners shared verbal and written feedback commenting on their satisfaction. Robert Forras, Director at ATC shared “I learned so much about what HPE has to offer […]. I wish we would have done this months ago.” He compared this visit much more favorable to his last visit at an HPE site. Thank you to all who made this visit successful. </t>
  </si>
  <si>
    <t>HPE Financial Services</t>
  </si>
  <si>
    <t>Business IT Source and Multiple Customers</t>
  </si>
  <si>
    <t>Converged Infrastructure, Virtualization, Server Refresh, and Storage Solutions, Backup and high performance wireless solutions.</t>
  </si>
  <si>
    <t>Synergy, OneView, Aruba
Aruba Mobility AP's</t>
  </si>
  <si>
    <t>Nothing, great.</t>
  </si>
  <si>
    <t>Great view of the technology and scoped to us.
Great trip! Great info!
Thank you for the opportunity and experience providing a wealth of knowledge. Hostess, food, rooms were all great</t>
  </si>
  <si>
    <t>HPE OneView follow up with Moustapha ElHajj
Follow up on HPE Servers (Gen 10) and Aruba offering for Bill Young
Follow up re: HPE Synergy, Hyperconverged, OneView and Aruba Mobility APs for Michael Lambert
Follow up re: SimpliVity acquisition</t>
  </si>
  <si>
    <t>HPE Software - Lunch and Learn</t>
  </si>
  <si>
    <t>Nicollette Boss</t>
  </si>
  <si>
    <t>Short Lunch and Learn to showcase  HPE Software Operations Bridge</t>
  </si>
  <si>
    <t>BVD</t>
  </si>
  <si>
    <t xml:space="preserve">Better integration of tools and tool sets. Better professional services.
</t>
  </si>
  <si>
    <t>Small complaint - Do not put a photo of a steakhouse on the invitation and then serve a boxed lunch. The boxed lunch was good for a lunch &amp; learn, but the photo was misleading.
Great; a few real demo's would be good to have.
More time for more subjects.
More product in production demo.
More collaborative time between businesses present.</t>
  </si>
  <si>
    <t>Inrix, Inc.</t>
  </si>
  <si>
    <t>Reaffirm confidence in HPE. Help them understand value of Synergy transition from blades.</t>
  </si>
  <si>
    <t>Love the product, hate the support. Strongly dislikes Meg Whitman's active political stances. "Politics does not mix in business"</t>
  </si>
  <si>
    <t>One View, Simplivity
I'm a partner</t>
  </si>
  <si>
    <t>Do not ask employees for donations to fight political positions of the company.  Quit outsourcing support, non vs based support is substandard and frustrating for the customer.</t>
  </si>
  <si>
    <t>Well done, top quality presenters and people</t>
  </si>
  <si>
    <t>Schedule lab time for Inrix to use the Synergy frames in the Americas Solution Center in Houston.</t>
  </si>
  <si>
    <t>This visit with Inrix was critical to extending our future relationship and re-affirming our position as the primary vendor for compute and storage for Inrix needs across their global data centers. The lead decision maker, Paul Yahnig, said in his verbal feedback during our wrap-up, that coming in, he was on the fence about HPE and very skeptical of our current strategy. However, because of this briefing, he feels much more confident about going forward with HPE, and was pleasantly surprised at our innovation efforts around Synergy and also our futures in Gen Z.
They are currently spending more on their AWS bill than on investing in their own on-prem infrastructure, and the two IT leaders present for this briefing would like to change that. For this briefing we were able to successfully show how Synergy and OneView can help them achieve cloud like flexibility and responsiveness. They left feeling very excited about rolling out Synergy as their next platform. As a follow up, they would like to spend some lab time testing their workloads on Synergy through our Americas Solution Center in here in Houston.
During the HPE Strategy session we uncovered the potential for Inrix to take advantage of our FlexCapacity alternative consumption models. A big thank you to Alastair Winner for coming down last minute to lead a FlexCapacity session. Because of that session, Inrix would now like to explore a POC using FlexCapacity for the data center refresh in China.
There were was one sensitive areas that did come up that we were aware of prior to the briefing, thanks to the heads up from the account team. This was around Meg's internal email regarding employees contributions to PAC. We are still unsure of how the customer got his hands on the email. He didn't make that big of a deal about it during the briefing, but did make some feedback comments to Meg on the feedback form. 
Overall, the customers and partners felt this briefing was a great success and very valuable use of their time. A big thank you to all of our discussion leaders!</t>
  </si>
  <si>
    <t>Lab time for Synergy test - put in POC?</t>
  </si>
  <si>
    <t>Calero Software, LLC</t>
  </si>
  <si>
    <t>Customer currently uses various generations of HPE Blades, StoreOnce and 3PAR.  They want to make sure they are educated in the latest HPE technology - as their business expands they will need to continue to expand each of their data centers.  They would like to use the below agenda...
•	3Par: 
o	Roadmap
o	Data Encryption – is HPE still requiring customers to replace their disks or use 3rd party software (Vormetric)? 
	What is HPE’s position on VMWare 6.5 which has data encryption capabilities. Is it certified with 3Par/StoreOnce/Veeam?
o	Virtual domains – segment his environment/multi-tenant
•	HP Blade Roadmap
•	HA/Resiliency – for an environment such as Calero? Discuss the current Calero architecture and how can it be improved. 
o	SAN to SAN replication 
o	Veeam/StoreOnce
•	Security: 
o	How does Calero harden their environment 
•	Automation/Orchestration with OneView: 
o	How about integration to tools like Chef (Calero has this). Calero has Chef and would like to see an integration demo.</t>
  </si>
  <si>
    <t>I believe Tom is happy with the product and it's capabilities, although this session will be a great knowledge refresh for him. I gave a 7 because there were some issues with install/implementation of Tom's last HPE purchase.</t>
  </si>
  <si>
    <t>All sessions were very informative and well worth the time taken out of my schedule to attend. Very interested in the technology HPE offers.</t>
  </si>
  <si>
    <t>Great CEC leader!</t>
  </si>
  <si>
    <t>Sean and Jillian to have meeting regarding a POC for FlexCapacity for the Inrix - China - Data Center</t>
  </si>
  <si>
    <t>VDI
We already have a plan!
Moonshot
Synergy</t>
  </si>
  <si>
    <t>Arqiva CEC Visit</t>
  </si>
  <si>
    <t>Arqiva are looking to standardise on an offering and with them we want to put forward a message around Synergy/Blades &amp; 3PAR. We want to showcase the technology so that they are able to come to terms with what it is and what it looks like when up and running. We would also like a OneView run through to show the management capabilities of the solution.</t>
  </si>
  <si>
    <t>Ministry of Foreign Affairs</t>
  </si>
  <si>
    <t>United Arab Emirates, MEMA</t>
  </si>
  <si>
    <t>Briefing on Synergy and its use cases, we need to build confidence for the customer on composible infrastructure.</t>
  </si>
  <si>
    <t>One View Intergration Vcenter</t>
  </si>
  <si>
    <t>Happy with HPE especially with proactive supports</t>
  </si>
  <si>
    <t>Thank you.</t>
  </si>
  <si>
    <t>Register and Schedule 3Par 3.3.1 update for Inrix</t>
  </si>
  <si>
    <t>Apr 07, 2017</t>
  </si>
  <si>
    <t>Police and Prosecutor's Office</t>
  </si>
  <si>
    <t>Customers are preparing for next generation system for KICS(Korea Information System of Criminal-Justice Services).  The primary purpose of this visit is to attend an Electronic-lawsuit conference at  Stanford University  and know the advanced IT technologies.</t>
  </si>
  <si>
    <t>Camba, Inc.</t>
  </si>
  <si>
    <t>Marceline Navarro</t>
  </si>
  <si>
    <t>Provide an overview of our Strategy.  We currently have a 3PAR Opportunity but they are also interested in hearing more about the Simplivity acquisition.  We think by providing them with the Right Mix overview we can clearly identify some additional opportunities.</t>
  </si>
  <si>
    <t>Aruba Cloud Managed Technology
Aruba products and pros and cons when comparing to Meraki.</t>
  </si>
  <si>
    <t>Please continue to invite us to technology presentations such as today's. It helps me to continue choosing HP products.</t>
  </si>
  <si>
    <t>Well done, no need to improve.</t>
  </si>
  <si>
    <t>Apr 10, 2017</t>
  </si>
  <si>
    <t>Microsoft Innovation Tour</t>
  </si>
  <si>
    <t>we are sponsoring a Microsoft study Tour customer visit but want to add in the agenda a stop to our HPE center so we can make our customers meet Meg and ALain if possible, the idea is to have an innovative message and express our vision on The Machine if possible</t>
  </si>
  <si>
    <t>The new hardware architecture
Moonshot
Technical innovation
Synergy</t>
  </si>
  <si>
    <t>Partnerships with Retailers? Investments in Europe and in European start up ecosystem.
Deliver a coherent and stable portfolio with continuous innovation, specifically in Network after [combining] HPE and Aruba acquisitions.
Help your customers to improve their skills on your systems and to build the new architectures with the multi-cloud.</t>
  </si>
  <si>
    <t>Thank you for your hospitality.
Very interesting. I wan not aware your [activity].</t>
  </si>
  <si>
    <t>MAN GROUP PLC</t>
  </si>
  <si>
    <t>Hungary, CEE</t>
  </si>
  <si>
    <t>Daria Puiulet</t>
  </si>
  <si>
    <t>To be confirmed as this was booked in by Marc Waters.  The title provided by their CTO's PA is "HP approach / strategy on user experience". The account is new to me and I’ve not had the chance to meet with anyone senior.  Fortunately, the reschedule from them has allowed me the opportunity to book in a session with the CTO, discuss their business objectives and his expectations for the CEC Session so this will be less of a blind session for us than originally planned.   I'll update the CEC team following this meeting</t>
  </si>
  <si>
    <t>Rentokil</t>
  </si>
  <si>
    <t>Demonstration and technical overview of Synergy and OneView. The customer is an existing blade customer and after an initial meeting in which Synergy was discussed, they now want to have a deeper dive on the technology and be able to see it first hand. The customer would like to have an overview of Synergy and the capabilities of it and also how OneView ties into this. After chatting about OneView they would like a demonstration of how that works on Synergy as it is not something they are using on their blades at the moment.</t>
  </si>
  <si>
    <t>Apr 11, 2017</t>
  </si>
  <si>
    <t>HPESD Japan US Division Tour 2017</t>
  </si>
  <si>
    <t>Japan</t>
  </si>
  <si>
    <t>HPESD Japan team takes important customers to the EBC Palo Alto every year to create new large opportunities and help advance specific deals. The goals are:  #1 Share the latest global market trend, HPE vision and strategy. #2 Share HPESD strategy and benefits for the customer. #3 Share the latest function information and roadmap of HPESD products. #4 Share HPE Lab's activities for example The Machine. #5 Visit 3PAR lab @ Fremont and have a discussion with the division engineers.</t>
  </si>
  <si>
    <t>PwC</t>
  </si>
  <si>
    <t>Key PwC senior executives from Japan, India and Australia are coming to California to attend SDFC Summit in Monarch Beach, CA in April (Week of April 10th).  They have asked to visit HPE for an executive briefing during their CA visit.  Goal for the day is to share HPE remain co strategies and solutions to accelerate our joint APA GTM approach (i.e., Japan Australia, India and US).</t>
  </si>
  <si>
    <t>Minor sensitivity is around separation of CSC and Micro Focus. They understand strategy, but "reevaluating their HPE alliance in light of the remaining focus of the company". Not bad, but something to be aware of as we do also have engagement with SW (primarily cyber).</t>
  </si>
  <si>
    <t>Hybrid Cloud migration
More clarity on Pointnext, IoT and VIoT.
All</t>
  </si>
  <si>
    <t>If HPE Japan is willing to collaborate with us on this agenda.</t>
  </si>
  <si>
    <t>Dinner beforehand to get to know one another that fasttracks "What we are able to do together" afterwards. Or build time in the agenda for go forward planning. Jennifer Kim, nice work! Thank you!</t>
  </si>
  <si>
    <t xml:space="preserve">Contact Hedley to reach out to Jerome to provide update status of our partnership with GE Pridex in Japan
Reach out to Ray (ray.schuder@hpe.com)  or Morgan (aitken-young@hpe.com) to provide a Deep-dive on Pathfinder portfolio for Jae Lee
Contact Hedley to reach out to Prasad to provide information on UIoT
Arrange an onsite Future Cities discussion for those who could not attend today's session (requested by Nimma Bakshi)
Work with Allistair and Jim to provide a profile to PwC of our Pointnext capabilities in Japan to share at the Tokyo workshop
Organize a workshop in Tokyo that covers the Palo Alto agenda items and ends with an engagement exercise for Flexible Capacity Services and HPE Pointnext joint, go-to-market plan. Target May or at the latest after Discover.
Partner with Ram and PwC to determine which industry and IoT use case is the best starting place for development in PwC Japan 
Provide Edgeline technical specs.  Requested by Mike Pearl.     </t>
  </si>
  <si>
    <t>Visit Summary: Your preparation, expertise and focus on the customer needs/objectives were critical to the success of this briefing. We addressed their request to further understand our offerings in Hybrid IT, HPE Pointnext, Future Cities and IoT.
Post Briefing Acct Mgr: We enjoyed hearing about the PwC APA region and were honored to host senior leadership from Japan, India and the USA.  HPE values our strategic relationship with PwC as one of our largest and most successful alliances, providing technology innovation that fosters business transformation for our joint clients.  Together, we make IT environments more efficient, productive and secure, enabling fast, flexible responses to a rapidly changing competitive landscape for our customers.  We sincerely appreciate your interest in our hybrid IT, cloud and IoT solutions and look forward to working with you locally to build our business together.
Conversation throughout your visit was interactive and insightful.  We have already begun follow up actions on a global basis and in each of the three Countries.</t>
  </si>
  <si>
    <t>Noted UIoT, Future Cities, JGTM</t>
  </si>
  <si>
    <t>Avnet and Multiple Partners</t>
  </si>
  <si>
    <t>Channel/ Reseller</t>
  </si>
  <si>
    <t>the objective of this briefing is to offer Avent's partners the HPE OneView/Synergy certification course.  looking to hold at the EBC or one of the rooms at the HPE campus in Houston as there will be a hands on lab provided by Chris Powell and we are also looking at doing a factory tour (and other tours) as well</t>
  </si>
  <si>
    <t>Edgeline
Impressed by Moonshot/Edgeline.
Moonshot and Edgeline.
SimpliVity.
Edge, Moonshot
Moonshot and Edgeline.
Moonshot.</t>
  </si>
  <si>
    <t>Afternoon snacks please.
It was a very fast, but successful training.
Cleared up a lot of questions I had and gave me confidence to present to customers. Lunch was awesome!
The CEC Staff was great and professional.</t>
  </si>
  <si>
    <t xml:space="preserve">Partners requested HPE Strategy slide deck and Synergy Storage slide deck from sessions that were led during the training.
Ongoing conversations with Account Manager, Todd Vorsanger, for questions that partners may follow up with. </t>
  </si>
  <si>
    <t xml:space="preserve">The goal of the briefing was to provide a HPE Synergy Certification Course and exam to Avnet and multiple partners. Positive feedback was received from all attendees, giving the course a relevance score of 4.8. Additionally, feedback reflected a need for additional trainings. Partner comments captured in the feedback said the training was "informative" and "motivating" due to how Chris Powell led the training. Overall, the briefing met expectations. </t>
  </si>
  <si>
    <t>Want copies of Strategy slides</t>
  </si>
  <si>
    <t>Bank of America</t>
  </si>
  <si>
    <t>This is a engineering level briefing to continue to secure our server/storage business at Bank of America. This visit is support by Milan Shetti</t>
  </si>
  <si>
    <t xml:space="preserve">Gen 2
</t>
  </si>
  <si>
    <t>To further evaluate HPE's strategy by segments.
Continue conversations on IoT / ClearPass. Use cases are requested as part of this followup. Customers requested to host a preliminary onsite meeting to narrow down the BoA team that would lead this project. 
Post a pointer to GenZ consortion and also a presentation so that BoA can review. 
Followup meeting with Rod Nayfield on New Stack. The targeted date discussed was April 26th. 
Keep the collaboration with BoA open for a posible Beta opportunity
Ongoing communication with the bank as HPE continues to innovate, the customers would like to stay updated regularly</t>
  </si>
  <si>
    <t>Overall the briefing attendees indicated that the briefing met their objectives. Customers rated their satisfaction with the briefing a 5 out of 5.</t>
  </si>
  <si>
    <t>Boeing TBC 2017</t>
  </si>
  <si>
    <t>This is the annual briefing for the IT Organization at Boeing.  They use this briefing to make configuration decisions for their X86-based platform purchases for the year.  This is their opportunity to let us know what we are doing well and what we are doing poorly, to interface with the engineers who are making future technology decisions.</t>
  </si>
  <si>
    <t>Issues mostly around OneView's limitations and the phasing out of BladeSystem products forcing them to Synergy before they are ready.</t>
  </si>
  <si>
    <t>Synergy
Account Team has done a good job keeping us informed.  There are many areas I am looking forward to follow up.</t>
  </si>
  <si>
    <t>Improve the process for support escalation of complex problems
Delivery on committed roadmaps!  Continue to build industry alliance with SAP on other key applications, partners to Boeing (TBA)  Stay open with Solution to give customers firm flexibility.</t>
  </si>
  <si>
    <t>Daniel Sherrill was very good.  Kept the presenters going, yet allowed key discussions to run over.  Suggestion: Start with high level full architecture and build out in the presentations.</t>
  </si>
  <si>
    <t xml:space="preserve">Setup follow up conversation on best practices for operating model in India
Setup follow up conversation with Geoff Tudor on open stack; very interested in deep dive on site with Boeing
Setup follow up conversation with IoT Team from Boeing for deeper dive on opportunities for Boeing Factory Automation
Follow up question: Can SDX Service Guard alerts be sent or collected by OneView
Follow up question: Is OneView compliant for DFAR under NIST 800-171
Follow up question: Can existing data from other tools be imported into the “roles” in OneView
Provide to Boeing a list of side-by-side feature comparisons for previous versions of OneView and the list of current and future enhancements
Follow up question: Will we provide a NVDIMM Wipe Utility
Follow up question: Find out who owns the Intelligent System Tuning capabilities in HPE..  </t>
  </si>
  <si>
    <t>Visit Summary 
This briefing is part of the annual TBC Boeing visit, which focuses on technical updates and roadmaps as well as overall HPE strategy updates. This year, the Boeing attendees commented that this annual engagement has progressively become more and more positive and valuable, and that this visit was one of the smoother visits in recent history. 
Some of the most valuable conversations were around Boeing's adoption of Synergy as their next platform and what the roadmap looks like for that transition. They were very pleased to know that C class will still be supported through Gen 10 which gives them time to adapt, but they are aware that the next move will be to Synergy and are grateful for our support with that transition.
We also uncovered the opportunity to advise Boeing on best practices for operating in India. Alastair did a great job in connecting the dots and we have an action item in place for a follow up. We were also able to add last minute sessions on updates for mission critical with Randy Meyer and SAP HANA with Paul Birney, which the customer was very pleased with.
A big thank you to all of our discussion leaders for taking the time to help us strengthen the relationship with Boeing. The feedback was very positive and the customer's were very satisfied and interactive through out the 3 day engagement.</t>
  </si>
  <si>
    <t>Noted Intelligent System Tuning, and NVDIMM wipe utility</t>
  </si>
  <si>
    <t>First New York Securities LLC</t>
  </si>
  <si>
    <t>Lou Lechner</t>
  </si>
  <si>
    <t>demo Synergy
the customer is refreshing their current infrastructure, and we would like them to consider Synergy as an alternative to C7000/blades</t>
  </si>
  <si>
    <t>DXC – Cambridge University Hospitals</t>
  </si>
  <si>
    <t>Systems Integrator</t>
  </si>
  <si>
    <t>Dave Brooks</t>
  </si>
  <si>
    <t>to showcase new tech and product roadmap, what can be delivered over wireless today, value add services such as ClearPass, Meridian etc,</t>
  </si>
  <si>
    <t>Poor experience with HPE via ES as part of a managed service and we need to recover this position.</t>
  </si>
  <si>
    <t>Clearpass 
Meridian
Meridian
Wayfinding applications</t>
  </si>
  <si>
    <t>Live demos are the way to sell to the customer</t>
  </si>
  <si>
    <t>Informative and can now see how the solutions would fit with our roadmap</t>
  </si>
  <si>
    <t>IFDS Synergy Briefing</t>
  </si>
  <si>
    <t>Jessica Williams</t>
  </si>
  <si>
    <t>Customer currently an IBM/Lenovo Pure Flex customer.  Looking to refresh and dissatisfied with their current vendor.  Interested in Synergy after a call with account team and BEST.</t>
  </si>
  <si>
    <t>Apr 12, 2017</t>
  </si>
  <si>
    <t>OneNeck and Multiple Customers</t>
  </si>
  <si>
    <t>OneNeck (HPE Platinum Partner) will bring 8 accounts to Houston for a briefing/update on HPE overall strategy, Synergy and Storage solutions.</t>
  </si>
  <si>
    <t>Comprehensive performance monitoring / alert that integrates that integrates all infrastructure components.
Synergy
Synergy, OneView, recovery manager central.</t>
  </si>
  <si>
    <t>I've attended 2 briefings. both visits have been very informative and well worth the trip.
The travel  schedule was brutal.</t>
  </si>
  <si>
    <t xml:space="preserve">David Smith would like to learn more about OneView, server updates, synergy, HPE storage,  and infrastructure management.
Jake Hawkins would like to learn more about the HPE Strategy, OneView, servers, Synergy, Aruba, and storage.
Joe Buckminster would like to follow-up on storage. </t>
  </si>
  <si>
    <t xml:space="preserve">Visit Summary 
Overall, the attendees reported that the briefing was a success. Customer, partners and HPE account team rated the briefing a 5 out of 5. The feedback received on discussions and topics was positive. Some constructive feedback received for improvement included re-evaluating the travel schedule for some of the attendees. This information will be shared with the partners who led these efforts. </t>
  </si>
  <si>
    <t>Questions / Learn more</t>
  </si>
  <si>
    <t>Marriott International</t>
  </si>
  <si>
    <t>HPE ITOM Executive Demonstration (Operations Bridge Ultimate Demo). To demonstrate key functionality and use cases of the ops bridge ultimate suite that we talked about in the afternoon in the Silicon Alley conference room on the second floor</t>
  </si>
  <si>
    <t>We have had discussions about the Spin-Merge. Ken O'Connor (VP, IT Service Delivery) suggested that we may need to have a follow-on discussion with HPE SW Execs about the Spin-Merge after this briefing.</t>
  </si>
  <si>
    <t>NetGain Multi-Customer Meeting</t>
  </si>
  <si>
    <t>Although the customers attending this demo/tour have little in common in the way of markets and applications (a national charity, a pharmaceutical test data service, and a bank), it is what they do have in common from an IT perspective that brings them together for this demo/tour. A secure, scalable wireless solution. Objective is to position Aruba and Clearpass as the best of breed wireless and wireless security solution for all wireless IT applications.</t>
  </si>
  <si>
    <t>CDW Senior Sales Management Meeting</t>
  </si>
  <si>
    <t>CDW senior management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</si>
  <si>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Multiple HPE MDI Customers</t>
  </si>
  <si>
    <t>Singapore</t>
  </si>
  <si>
    <t>Innovation agenda to drive infrastructure and apps transformation</t>
  </si>
  <si>
    <t>Apr 13, 2017</t>
  </si>
  <si>
    <t>Intel Corporation</t>
  </si>
  <si>
    <t>They are reevaluating all of their solutions, and recently selected Splunk for their Manufacturing business unit.  Our objective is to provide our strategic vision for ArcSight, and provide an overview of our roadmap.</t>
  </si>
  <si>
    <t>I'm not currently aware of any issues. Intel is a business partner and customer of HPE.</t>
  </si>
  <si>
    <t>Feature Request:  Follow up  to ensure Investigate GUI supports collaboration/sharing among Level N analyst, teams, shifts and geographies so that others can learn from the current reslults of the analyst initially conducting the investigation. (David Jimenez, Brent Conran, Tony Saint)
Schedule Visualization roadmap for Investigate follow up for Tony Saint. Tony would like to see a tmeline.
Design Partner Program and help get them set up and signed up.
Followup on licensing, moving beyond consumption based.  Must be flexible so that in crisis it can flex up without a cap.
Work to get Intel set up as a beta customer for Investigate 1.1
Provide additional information to Yoram Hassidim on Data Security/Voltage
Schedule deep dive on global ID for Tony Saint
Provide further clarification to Jac Noel on how we differentiate from IBM Watson.
Feature Request: How can we expose the SQL queries in the underlining searches?
Schedule Activate workshop/training for Intel team
Provide information to Brent Conran about the minimum data sources that Investigate requires if the only use cases are related to exfilteration.
Feature request: Data provenance.  For a given search, what source provides the data?  And were there periods during the results from the query that a data source was not providing data?
Feature Request: Schedule a call to compare what our integration plans are to Inte'ls requirements for ServiceNow.
Schedule follow up discussion on advanced analytics to better understand what the crucial use cases are for them.</t>
  </si>
  <si>
    <t xml:space="preserve">Historically, Intel has not had a relationship with HPE at the executive level, however, over the last year we have been developing a technical level relationship.  They would like to engage at the next level.  Sue Barsamian, Executive Sponsor for Intel, met with Intel CISO, Brent Conran, and he expressed an interest in bringing his team in for a briefing to get updates on ArcSight and Fortify.  Intel has been using ArcSight for over 12 years, and it’s starting to show it’s age.  
The briefing was very interactive, and resulted in a long list of items for follow up. </t>
  </si>
  <si>
    <t>Nokia</t>
  </si>
  <si>
    <t>Nokia-HPE Strategic Partnership Program - Execution Steering Meeting (Meet with Olivier)</t>
  </si>
  <si>
    <t>AMD Corporation</t>
  </si>
  <si>
    <t>•	Introductions of HPE team and AMD team
•	Overview of the Proliant hardware that will showcase the new AMD chip
•	Technical deep dive into new features on the Proliant server
•	Roadmap of Proliant hardware that will support the new AMD chip              
•	Hands on with the Actual server
•	Benchmarks or performance analysis
•	Q&amp;A.</t>
  </si>
  <si>
    <t>All
Apollo
Product roadmap, cycle time availability
Blades and Apollo</t>
  </si>
  <si>
    <t xml:space="preserve">We already are
</t>
  </si>
  <si>
    <t>Very well organized and impressed by the passion of the team
Excellent experience</t>
  </si>
  <si>
    <t>Apache Corporation</t>
  </si>
  <si>
    <t>This is a continuation of an EBC meeting we had in Palo Alto on 2/27.   The purpose of this meeting is a deeper and more technical discussion around Synergy, Hyperconverged, and IoT.  Apache is in the evaluation and planning phase of a major IT transformation.  They are currently a Cisco UCS and NetApp shop but looking to make a change as this gear is up for renewal over the next 12 months.</t>
  </si>
  <si>
    <t>1) Minimal Data Center config
2) Commercial Terms
Actual IoT use cases and the Edgeline HW demos
Compute on the Edge
Strategy
Industrial harding machine</t>
  </si>
  <si>
    <t>Good job so far</t>
  </si>
  <si>
    <t>You have a lot of good future stuff on the roadmap.  A lot of it is upcoming,  It will be interesting to see the delivery on this vision.
Good balance of strategy and Bits/bytes</t>
  </si>
  <si>
    <t>Johnson &amp; Johnson Global Technology Services (GTS)</t>
  </si>
  <si>
    <t>The objective is a detailed briefing of HPE capability within the wireless networking arena.  Also to demonstrate relevance, and alignment, versus J&amp;J requirements in their announced Network Transformation initiative.</t>
  </si>
  <si>
    <t>PC Connection Inc</t>
  </si>
  <si>
    <t>The objective of this visit is to get Connection field reps up to speed on &amp; excited about positioning HPE's wireless &amp; hyper-converged offerings to their customers. The audience will include field reps from the NYC/Mid-A territories, both experienced and inexperienced in selling HPE.</t>
  </si>
  <si>
    <t>The Vanguard Group Inc</t>
  </si>
  <si>
    <t>Vanguard is in the process of a Data Center Transformation initiative where they will be moving to (2) new greenfield data centers. They have been a long time C7000 blades customer and are looking at Synergy to be the next compute platform for the next generation DC. Customer wants to see a hands on demonstration of Synergy, including Image Streamer, Composer in an effort to differentiate this solution from the Dell EMC vxRack that is also being considered. The audience will be primarily from the technical and architecture teams and they have researched Synergy and have a good understanding of what they want to see as part of the demo.</t>
  </si>
  <si>
    <t>Apr 14, 2017</t>
  </si>
  <si>
    <t>Roche Holdings, Inc.</t>
  </si>
  <si>
    <t>This is the first time we have been invited back to discuss HPC at Roche/Genetech in awhile.  They have been placing Dell for the last 3 years.</t>
  </si>
  <si>
    <t>Fabric-Z
Pathfinder
SGI acquisition</t>
  </si>
  <si>
    <t xml:space="preserve">Reach out to Carl Chow (carl.chow@hpe.com) directly for any follow-up information needed regarding Memory-Driven Computing. Share presentation PDF, if applicable, with Alex and Dave.
Set up regular cadence for engineering meetings with Genentech/Roche.  Work with Dave Windgassen on a possible schedule.
 Introduce Dave to a contact at Arista
Provide additional information on Helion to Dave
Schedule a meeting with Craig after Discover to discuss Skylake Announcements (under NDA)
Introduce Alex to Paul at Mesosphere
Reach out to Ray Schuder (ray.schuder@hpe.com) to provide a deep-dive on Pathfinder portfolio companies
Provide Dave with the roadmap for Nimble Storage
Carlos to provide http://genzconsortium.org/ information to Dave and Alex
Explore opportunity to particpate in POC open compute project Alex mentioned. Reach out to Craig if needed for support. </t>
  </si>
  <si>
    <t>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
Visit Summary: Your preparation, expertise and focus on the customer needs/objectives were critical to the success of this briefing. 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t>
  </si>
  <si>
    <t>Noted Memory Driven Computing, Mesophhere</t>
  </si>
  <si>
    <t>Noted Technical innovation (not Labs specifically), HW architecture; Want partnership with Retailers &amp; investments in Europe (Collaborate Other)</t>
  </si>
  <si>
    <t>Noted NewStack Beta opp (Collaborate Other)- did not mark Helion specifically.</t>
  </si>
  <si>
    <t>Noted GUI support collaboration (Collaborate Other)</t>
  </si>
  <si>
    <t>Noted Commercial terms (Collaborate Other)</t>
  </si>
  <si>
    <t>Industry</t>
  </si>
  <si>
    <t>Apr 17, 2017</t>
  </si>
  <si>
    <t>Larsen and Toubro</t>
  </si>
  <si>
    <t>India</t>
  </si>
  <si>
    <t>Public Sector</t>
  </si>
  <si>
    <t>The Objective of this Visit is to develop stronger business alignment between HPE and Larsen and Toubro Group.
LNT is the fastest growing company in India and rapidly speeding its wings worldwide projects, hence the urgency to have this meeting.. Brief Profile of Mr. Naik, Corporate presentation of LNT Group, LNT Infotech and LNT Smart Water and World are enclosed herewith .</t>
  </si>
  <si>
    <t>Apr 18, 2017</t>
  </si>
  <si>
    <t>Illumina, Inc.</t>
  </si>
  <si>
    <t>Health &amp; LS</t>
  </si>
  <si>
    <t>Illumina is one of the fastest growing Biotech companies in Southern California. They use a combination of HPE and Cisco / EMC. This meeting is to move them towards an all HPE environment as well as help with Aruba solution engagement.</t>
  </si>
  <si>
    <t>Multiple changes in sales coverage an issue.</t>
  </si>
  <si>
    <t>Cloud Stack and new switch (5400).
No - I knew most.</t>
  </si>
  <si>
    <t>Illumina already planning on evaluating Synergy; Robert and Annie would like to evaluate for both Enterprise and HPC compute. HPE will slightly tweak the configuration to ensure optimized for dual-use. HPE submissions to start ASAP.
Deeper review of Cloud Stack: Taunya work with Cullen Ruegemer who owns the Cloud Stack solution for Product Marketing. There is momentum here – so the sooner the better – is this a 1:1 for Steve Polaski and other interested parties?
"Simplivity: Illumina (Annie) review solution before HPE purchased – not impressed but willing to reconsider. Set up a 5 min call to review use cases to ensure Annie was evaluating with best use cases. If interested then will set up a lunch-and-learn at Illumina for broader team
Owner: Taunya or Joey? Due: next couple of weeks"
"Review upcoming comprehensive switch solution (Ridley) under ‘Dev NDA’. Jon Garside offered – but this will need to be set up with Michael Dickman’s team
Owner: Yolande (work with Jon Garside to set up with Michael DIckman)"
Evaluate pre-release of Profiler tool within Illumina environment. Yolande</t>
  </si>
  <si>
    <t xml:space="preserve">Productive day of discussions and good feedback from the customers. Action items noted below. </t>
  </si>
  <si>
    <t>Noted 'switch solution' (put in Networking) and Profiler tool (DB -not sure where to list)</t>
  </si>
  <si>
    <t>Latam Security Visit</t>
  </si>
  <si>
    <t>Multiple Countries, Latin America</t>
  </si>
  <si>
    <t>The objective of this visit is to show to the clients the empower of the Security Solutions focusing on ESP Solutions to help Q2 Closure.</t>
  </si>
  <si>
    <t>The two days was the right amount of time for the Briefing, at the Executive level.</t>
  </si>
  <si>
    <t>I think that one more day would be better. We would have more time to explore the themes.</t>
  </si>
  <si>
    <t xml:space="preserve">Upload DL Slides to GWS Halleran, Michele </t>
  </si>
  <si>
    <t>I could not understand the conversations. They were in Spanish/Portuguese.
Visit Summary: Customer objectives roundtable were done in Spanish/Portuguese. Ana took customer objectives. Product focused. Amil-Fortify, Voltage, PWC-ESP portfolio, arcsite, Crefisa-understand security market, UBA, ICBC-mobile security, analytics, FEMSA-secure development, Grupo Coomeia-"Intelligent Solutions".
Several DLs used business cases. The HPE Strategy was actually a software strategy. The day went a bit long with technical demos. It got a little painful for the customers at the end of day 1 because they were fatigued and the demos were very technical. Day 2 started in Spanish. I asked account team to identify and white board action items.</t>
  </si>
  <si>
    <t>Specific security solutions noted like Fortify, Voltage, ArcSight etc.</t>
  </si>
  <si>
    <t>TOKAI Holdings and TOKAI Communications</t>
  </si>
  <si>
    <t>CME</t>
  </si>
  <si>
    <t>Gathering up the infomation of Next generation IT 
The machine
Iot
Cloud Service</t>
  </si>
  <si>
    <t>Memory Star and new architecture
Memory-Driven compute
Memory-Driven Computing
Memory-Driven Architecture</t>
  </si>
  <si>
    <t>The presentation was impressive. Everything was perfect.
Hope to see HPE again soon.</t>
  </si>
  <si>
    <t xml:space="preserve">Provide our current solution roadmaps Sato, Masato </t>
  </si>
  <si>
    <t>Acct Mgr: Although the visit was only an hour and a half, we helped them 
understand our strategy and innovation.
After EBC, during dinner Masato explained to them in Japanese and they completely understood our strategy and innovation. They asked him to have a next session in Japan to innovate their business with HPE. Lee Chew was a great support during this briefing and the team will make arrangements for her to visit Tokai when she visits Tokyo.
Visit Summary: Your preparation, expertise and focus on the customer needs/objectives were critical to the success of this briefing. We addressed their request to understand our strategic direction and memory-driven compute technology. Our focus on Hybrid IT and the Internet of Things were highlighted as a means to enable their service offerings.</t>
  </si>
  <si>
    <t>Noted Memory Driven computing and architecture</t>
  </si>
  <si>
    <t>CDW South FYQ2 CEC</t>
  </si>
  <si>
    <t>Educate customers on HPEs roadmap and Journey to Hybrid message</t>
  </si>
  <si>
    <t>Hybrid IT Tech Day</t>
  </si>
  <si>
    <t>Non-Customer</t>
  </si>
  <si>
    <t>Deep drive into why the industry needs to deploy a Hybrid IT strategy</t>
  </si>
  <si>
    <t>Simplivity and Nimble integration strategies
Ongoing needs
Edgeline deep learning, machine learning, AI Exascale and HPC
Simplivity, HCI, Synergy, Nimble</t>
  </si>
  <si>
    <t>Treat influencers more like analysts and share more information even if NDA is required.
Different metrics for success for influencer program.</t>
  </si>
  <si>
    <t>New briefing center is excellent. Great environment to bring in customers.
Slightly shorter day.
Would like to see more strategy and synergic give between parts.
Background sessions or portions.</t>
  </si>
  <si>
    <t>Follow up to see if any additional tweets posted</t>
  </si>
  <si>
    <t>Logistics support only - 30 day follow up call not required.
Visit Summary 
The Hybrid IT Tech day visit was a logistics support only briefing. The account team created the agenda and secured discussion leaders to support. The bloggers tweeted photos of the newly renovated Houston Customer Engagement Center upon their arrival. Here are a few examples:
- "#HPETechDay at HPE's refurbished &amp; newly reopened Customer Engagement Center."
- "MyPOV: The new HPE CEC in Houston is top-notch after the redesign from the flooding last year." 
Overall, the visit received positive feedback, with an NPS score of 8.0 and a relevance score of 4.3.</t>
  </si>
  <si>
    <t>Noted AI Exascale, Machine learning (put in Labs)</t>
  </si>
  <si>
    <t>Sandia National Laboratories</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</si>
  <si>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100 workstation blade deployment, are interested in composable infrastructure / synergy. The are also looking to purchase a POD for their sister site in Livermore, Ca.</t>
  </si>
  <si>
    <t>Cloud cover, flexible capacity
Moonshot and its implementation Edge Technology
Our AP Reps know what we want to learn more about now but it was very good experience.
Flexible Capacity. Need more data, use cases, dollars, etc. Would have been nice to see this information during this visit, but we have planned for follow-up meetings/phone conversations.
IoT, Moonshot, Synergy, Flex Capacity</t>
  </si>
  <si>
    <t>Nothing to improve. HP is working hard at getting back to their core strengths and I think that is exactly what they need to do. I can buy hardware anywhere, but it is the engineering behind the hardware that makes the difference.</t>
  </si>
  <si>
    <t>Good session topics. Nice to have specific breakouts. Appreciate the willingness to meet and answer questions.
The chairs were not very comfortable.
Was great. The presenters had issues with standing in from and not being impacted by light from projector. Between that and not standing in front or behind tables for them to be on the constant move.
Thanks!</t>
  </si>
  <si>
    <t>Arista Deep Dive – HPE team to bring the arista reps to cover products and showcase capabilities
Tom Tyler to provide Ford Motor Company contacts to Russ G. 
Jason Crenshaw – synergy deep dive ( happening this coming Tuesday with Glen and Frank)
DGX1 pricing – Resolved customer will cut PO tomorrow - They will also buy A6500.
Jason Crenshaw would like to have some Synergy/OneView demos and maybe an onsite engagement to learn more</t>
  </si>
  <si>
    <t>Visit Summary 
This was one of the most well attended briefings with Sandia in quite sometime with 16 Sandian's in attendance. And the audience was quite diverse with with both highly technical and business leadership representatives. To ensure we catered to all audiences needs, we did several breakout sessions and split tracks in order tailor and customize the briefing experience. This strategy proved to be highly successful and the customers and account team felt the briefing exceeded their expectations and met all of their objectives.
The biggest surprise came from the customer who has been a long time DELL enthusiast. He admitted that this briefing made him re-think his stance on HPE: 
"HPE is working hard at getting back to their core strengths and I think that is exactly what they need to do. I can buy hardware anywhere, but it is the engineering behind the hardware that makes the difference. Good to see where HPE is going. Very obvious that HPE is doing their homework in engineering and product cycles."
A big thank you to all of our discussion leaders for their support!</t>
  </si>
  <si>
    <t>Noted DGX1 pricing (Coll other)</t>
  </si>
  <si>
    <t>Partner Storage Summit</t>
  </si>
  <si>
    <t>Briefing partners on current storage offerings</t>
  </si>
  <si>
    <t>Looking forward to Gen 10
"Synergy
Nimble"
RMC Futures
DAS Synergy
"3PAR
Hyper converged"
SimpliVity</t>
  </si>
  <si>
    <t>Noted RMC</t>
  </si>
  <si>
    <t>Please send slides.
Please send presentations.</t>
  </si>
  <si>
    <t>Apr 19, 2017</t>
  </si>
  <si>
    <t>Alliance Bernstein</t>
  </si>
  <si>
    <t>Fin Svcs</t>
  </si>
  <si>
    <t>Agenda includes addressing customer's immediate NAS refresh request and tie it to their overall initiative of moving to the cloud. The big picture objective is to deliver the Right Mix message and get out of the "server box". Lowest hanging OPE is the Aruba piece, so we need to address that as well and get them to Aruba if possible.</t>
  </si>
  <si>
    <t>Our challenge is to get them to see us as more than a server vendor.</t>
  </si>
  <si>
    <t>Nimble Cloud Vault
Potential Solution discussion from Ray Schuder.</t>
  </si>
  <si>
    <t>Continuous dialogue.</t>
  </si>
  <si>
    <t>All Discussion Leaders to Upload a sharable version of slides on EBC Guest Website.
Schecule ClearPass discussion with Mike
Follow up on Network Management with Airwave. Define what is different from Network Automation
Schedule OneView 3.0 discussion between Alan, AB, and Reggie
Schedule Composable storage discussion with Reggie. Sal had question about how he can bill back to his clients.
Schedule discussion with AB to discuss Nimble
Schedule follow up discussion with Ray Schuder to discuss investment opportunities for AB clients
Follow up with Ray Schuder to get Pathfinder company profiles for Sal. Interest is in infrastructure and security.
Schedule follow up discussion on Cloud Cruiser</t>
  </si>
  <si>
    <t>Noted Cloud Vault, composable storage (put in storage), investment opportunities (Coll Other)</t>
  </si>
  <si>
    <t>China CEO Delegation</t>
  </si>
  <si>
    <t>China</t>
  </si>
  <si>
    <t>To learn the HPE update and understand HPE offerings. Get to connect the entrepreneurs to China H3C for furtheru business development and sales.</t>
  </si>
  <si>
    <t>China Fangyang</t>
  </si>
  <si>
    <t>Mfg</t>
  </si>
  <si>
    <t>To learn the updated HPE strategy and Directions</t>
  </si>
  <si>
    <t>Applied Materials</t>
  </si>
  <si>
    <t>Applied Materials is interested in discussing the overall strategy between both companies, review future trends, and identify fit/alignment between the technical teams for upcoming initiatives/requirements.</t>
  </si>
  <si>
    <t>Issues include life cycle of products, Applied Materials' end users support their platform with Copy Exact and are not able to make changes or modifications to their OEM product. Extremely important to secure the same product for minimum of 7 years.</t>
  </si>
  <si>
    <t>Great experience hearing HPE intent and products.
3PAR and OEM Solutions.
Synergy, 3PAR</t>
  </si>
  <si>
    <t>Develop imagination for future states, engage with those who you'll need to enable it.
Solutions in China is an issue for a global company like Applied. Sales model can be revamped to enable a global company to leverage a global contract locally. Basically, "Think Global, act local."</t>
  </si>
  <si>
    <t>Technology outlook, future.</t>
  </si>
  <si>
    <t>Tony Lagera to send HyperConverged video link to customers. 
Copy of Tim Peters Gen10 presentation sent to customer Ali Kafi
NCS Roadmap Portfolio sent to all customers
Follow up Storage session with Jennifer Welch for customer Arthur Sherman
Schedule overview with Ed Ellis for customer Barak Bar-Zvi for EL20 overview
Follow up call with Holly Sell on TS services
Follow up meeting to discuss Proliant portfolio
Follow up HyperConverged session and demo with Tony Lagera for customer Rajesh Sharma
Need to understand what type of technical sales engagement Applied Materials is looking for.
Follow up Synergy meeting with Peter Groth
Schedule on-site Storage session in Santa Clara for customer Arthur Sherman
Designate customer Hari for Discover/Catalyst.</t>
  </si>
  <si>
    <t xml:space="preserve">Visit Summary 
Applied Materials, an OEM customer, had an interest in learning how HPE showcases their ability to drive OEM products. Specifically, they were interested in Synergy, HyperConverged and Storage solutions. The agenda was tailored to meet the customer’s objectives, and included Phillip Cutrone, the Executive Sponsor, who led the HPE Strategy presentation. 
Overall, the briefing met expectations with a relevance score of 4.7 and a NPS score of 8.7. 
Feedback included the below comments:
“Very useful, informative, relevant.”
“Great presentation and very engaging and informative.”
“Great sessions. Learned a lot.”
Numerous action items were noted throughout the visit, specifically following the HyperConverged and Storage presentations. All action items are noted below. </t>
  </si>
  <si>
    <t>Melillo Consulting Multi-Customer Briefing</t>
  </si>
  <si>
    <t>To educate customers on HPE's Composable Infrastructure vision.</t>
  </si>
  <si>
    <t>SimpliVity
SimpliVity
SimpliVity
Flex Capacity
I did have a working knowledge of some of the HP products.</t>
  </si>
  <si>
    <t>Data Virtualization term used in SimpliVity presentation has different industry meaning. It's data [federation] and [coaching] engines (Cisco Composite, Denso, Red Hat, etc.)
IT Director, HOTW Family Fund. hotwinc@gmail.com. 718-507-7616.</t>
  </si>
  <si>
    <t>Visit Summary 
Attendees reported that the briefing met their expectations. Structure of agenda content was relevant and substantial considering the variety in company sizes and industries. Group remained engaged throughout session and expressed interest in several solutions detailed in feedback analysis. Account Team’s objectives for the briefing overall were met.</t>
  </si>
  <si>
    <t xml:space="preserve">Noted OEM solutions, NCS (Network Connectivity Services?), </t>
  </si>
  <si>
    <t>Noted HP</t>
  </si>
  <si>
    <t>Apr 20, 2017</t>
  </si>
  <si>
    <t>Internal Meeting, Event, Other</t>
  </si>
  <si>
    <t>Congressman Gallagher</t>
  </si>
  <si>
    <t>Rosemary Trujillo</t>
  </si>
  <si>
    <t>Congressman Gallagher (R-WI) is interested in hearing what HPE is doing on Cybersecurity- how we protect ourselves and our customers. He met Meg during the Problem Solvers Caucus-- also went to Princeton.</t>
  </si>
  <si>
    <t>Jack Henry &amp; Associates, Inc.</t>
  </si>
  <si>
    <t>Strategize and expand upon our partnership between HPE &amp; Jack Henry &amp; Associates.</t>
  </si>
  <si>
    <t>Aruba
ClearPass
ClearPass</t>
  </si>
  <si>
    <t>Very interesting.
More time with Scott T Anderson.
All the HP people were friendly, helpful and knowledgeable. They helped make the trip and experience that much more enjoyable.
Personally, I would have preferred break-outs to focus on just what I was here to learn.
Very well done. Appreciate the support of HPE and Sirius.</t>
  </si>
  <si>
    <t>Suncor Energy Inc.</t>
  </si>
  <si>
    <t>Energy</t>
  </si>
  <si>
    <t>Establish HPE as Suncor Energy's preferred technology product and tranformation services partner. Clearly communicate HPE's strategy and ability to execute that strategy to the material benefit of our customers in the form of measurable business outcomes. Illustrate with relevant customer stories that HPE holds a clear leadership position in leading customers on the journey to Transform to Hyrbid Infrastructure, Enable their Data Driven Enterprise, enable Workplace Mobility, and Protect the Digital Enterprise.</t>
  </si>
  <si>
    <t>HPE TSC delivered a 'Service Transformation Roadmap' in 2015 with sponsorship of GM Operations at that time, Mike Brooks. Positively received by sponsor and his team. However, Suncor remained adamant that this artifact is Suncor-confidential and HPE TSC has fully respected that even in the face of HPE ES insisting it should be shared within HPE. We must remain vigilant in continuing to comply with Suncor's request for internal confidentiality of HPE TSC team in protecting this artifact from being shared within HPE. Suncor has growing level of frustration with HPE TS around SoW for Flexible Capacity. Suncor views it as poorly documented offering in contrast to manner in which it was presented. Excitement generated in sales cycle quickly diminishing with each week that passes as HPE TS continues to struggle with key FC SoW resources working remotely and not travelling to spend any face-to-face time with customer.</t>
  </si>
  <si>
    <t>Pathfinder
Automation
Listed previously</t>
  </si>
  <si>
    <t>No suggestions for improvement. Great interaction. Well prepared.</t>
  </si>
  <si>
    <t>Arrange for a DC-IA workshop (DevOps Team and Business team) for Suncor. Grant to reach out to Patrick Eitenbichler (patrick.eitenbichler@hpe.com) for the 10 questions for Suncor to answer in advance.
Follow-up with Ray Schuder (ray.schuder@hpe.com) regarding exploring coinvesting opportunities for Suncor and HPE in portfolio companies and arranging for a curated portfolio day.
Reach out to Stefano Lindt (stefano.lindt@hpe.com) to provide use cases in the Retail, Manufacturing, Construction, People, Aviation, and Mining Industries to Suncor.</t>
  </si>
  <si>
    <t>Your preparation, expertise and focus on Suncor Energy's needs/objectives were critical to the success of this briefing. We addressed their request to further understand our Strategy and Offerings (Datacenter Infrastructure Automation, IT services delivery, IoT and Aruba). We also discussed Analytics service offerings from DXC. In addition, Ray and Carl joined us when we reached out during the engagement and demonstrated our responsiveness to their interest communicated during the strategy session. Scott Anderson "got them thinking about things that they hadn't been thinking about," - a thought leader.</t>
  </si>
  <si>
    <t xml:space="preserve">Co-investing (Coll other), </t>
  </si>
  <si>
    <t>Raytheon Intelligence and Information Systems</t>
  </si>
  <si>
    <t>Provide Mike Smith and other senior-level engineers from Raytheon with an HPE business and technology update. It has been several years since these folks have visited HPE and we look to educate them on our strategy, technologies and 'why HPE'. They serve on many programs and will be HPE-advocates once properly educated.</t>
  </si>
  <si>
    <t>Devin has recorded
Yes, action passed to team.
Action items have covered this.</t>
  </si>
  <si>
    <t>Already a great relationship with Raytheon.</t>
  </si>
  <si>
    <t xml:space="preserve">Follow-up with Mike and Nat regarding Factory Express Services. Devin to provide Raytheon IDS’s approach currently being implemented at HPE to Mike and Nat.
Provide a list of the SGI hardware items being manufactured in Wisconsin and Texas. What are the dates for the cutover and will HPE be able to provide factory express services at the facility in Wisconsin?
Tie off with Alastair on resumes of PointNext DevOps candidates for Raytheon
Requesting list of PointNext service agents with US security clearances
Deeper dive on Flexible Capacity for POC
</t>
  </si>
  <si>
    <t>Visit Summary 
We hosted Raytheon Missile Systems with great success back in August, and this was a separate briefing for the Raytheon Intelligence and Information Systems side of the house for their leaders and top engineers. Also met with great success. The main purpose of this briefing was to strengthen the relationship and provide road maps of our portfolio. Raytheon commented that we brought exactly the right people into the room to have the conversations at the levels they were looking for. 
One of the key areas that was very exciting for Raytheon was around our PointNext services and Flexile Capacity conusmption models. As they have just made a huge investment in going with the AWS cloud, which the these particular attendees feel was not quite the right strategy and are excited to be able offer a different solution via our FlexCapacity services. Follow ups have already been scheduled. They are also interested in immediately connecting with DevOps "coaches" from our PointNext org for their Aurora, CO facility. These conversations are already being followed up on this week.
A big thanks to Ariel Betancourt and Ashok Patel for coming down early to have deeper one on one conversations with certain Raytheon members. They said it felt very customized and tailored and that we were responding in real time to what they wanted to learn about.</t>
  </si>
  <si>
    <t>Synnex Corporation</t>
  </si>
  <si>
    <t>Enable partner SA's to sell. Would like to have the same exact agenda as for our CEC visit on Feb 16th.</t>
  </si>
  <si>
    <t>SimpliVity
Upcoming Gen10, Synergy solutions / changes.
Synergy, SimpliVity</t>
  </si>
  <si>
    <t>Great information.
It was a greet briefing just some parts were too low level for me to understand.</t>
  </si>
  <si>
    <t xml:space="preserve">On going conversations with the partners to train them on HPE products and solutions. 
</t>
  </si>
  <si>
    <t xml:space="preserve">Visit Summary 
Overall, this briefing was a success. Partners rated the sessions highly. </t>
  </si>
  <si>
    <t>Morgan Stanley Capital Group Inc.</t>
  </si>
  <si>
    <t>Deliver FCS Workshop</t>
  </si>
  <si>
    <t>Deep Dive - Metering Models: KPIs, Granularity, Base Specs, Refresh Options
Discuss with:
Graeme &amp; Scott White
Deep Dive - Financial: Accounting Treatment, FASB, IASB Changes
Meet with:
Claudia, Dana, &amp; Diane
Maintenance and Capacity Support Plan Discussion
Discuss with:
Dave Atheis &amp; Pete King
Delivery Process Cost Analysis
Proposal 1.0: Vulcan III Configurations, Server On/Off Metering
Nick Kerno to Confirm re: Moonshot</t>
  </si>
  <si>
    <t xml:space="preserve">Visit Summary 
Overall, this workshop not only met, but exceeded the customer's expectations. Nick Kerno and the rest of the Morgan Stanley team arrived ready to roll up their sleeves and dig in deep with FlexCapacity, which lead to a very productive and collaborative session. The day wrapped with very specific and actionable items that are sure to progress this large opportunity.
A special thank you to Scott Ramsay and Chris Greene. Your preparation and knowledge were exactly what these folks needed and (as always) you delivered! 
I'm looking forward to working with each of you again soon!
Robin </t>
  </si>
  <si>
    <t>Noted Vulcan III configs</t>
  </si>
  <si>
    <t>Apr 21, 2017</t>
  </si>
  <si>
    <t>Carl Chow</t>
  </si>
  <si>
    <t>Please use Carl Chow to coordinate our visit to HPE Labs. 2 people from the Bank of America want to see HPE labs. Please contact me for more details about the agenda. They want to learn about our memory-driven computing vision. The Machine's persistent memory approach. HPE Labs in general - our mission, role within HPE and scope of projects.</t>
  </si>
  <si>
    <t>Interest in Hewlett Packard Labs timeline projects. Carl to email slide to Dave Lamendola
Interest in HPE Cyber Defense Center stats. Carl to email slide to Dave Lamendola
Collect slides requested by Bank of America and email to Dave Lamendola</t>
  </si>
  <si>
    <t>machine learning, and digital transformation. Ken and Jerry made it clear that they are here to consume and integrate technology, not develop it. They are looking to HPE to help make technology useful and to get value and to help the bank deliver faster. Carl emphasized these points through the HPE Strategy presentation.
Sharad presented The Machine project, sparking questions about power and cooling, and serviceability.
Since Natalia already presented her work on Fast simulation to Ken and Jerry in New York, she covered her Machine Learning work in this session. 
Michael ended with a comprehensive presentation on Gen-Z, a project he started six years ago, which focuses on data access standards and is the fabric used in The Machine.
The customers have requested slides from the presentation. If you are able to share your slides, please send them to Carl who will collect them and send them to Dave Lamendola. Tim Stonesifer, Executive Sponsor, was informed of this visit.</t>
  </si>
  <si>
    <t>NTT Data Corp.</t>
  </si>
  <si>
    <t>Annual overseas visit every year to gather latest information of each company's strategy.</t>
  </si>
  <si>
    <t>Hardware solutions and roadmap</t>
  </si>
  <si>
    <t>Noted Hardware solutions (did not know what to mark)</t>
  </si>
  <si>
    <t>DS Virgin Racing</t>
  </si>
  <si>
    <t>DS Virgin Racing – They are setting up a new HQ location in Silverstone for vehicle development, testing and race command. We want to talk to them about Aruba, HPC, Hyperconverged, Synergy, flex capacity with the ultimate goal being a roadmap for tech deployment for this year.</t>
  </si>
  <si>
    <t>SimpliVity, Synergy and a better understanding of Aruba.
Some of the Aruba stuff is very interesting.</t>
  </si>
  <si>
    <t>Use the HPE products and services within our race operations to enable us to tell a story over our partnership.</t>
  </si>
  <si>
    <t>Schedule follow up call with Liam Grant to review initial draft of proposed solutions
Schedule Aruba follow up with Eugene Berger to cover (consult full notes list):
- consult on rack diagram (potentially replace 5900 switch and/or MSR router)
- RAP potential in garage and APs for new building layout
- IoT sensor options for vibration, temperature for trackside rack during shipping 
Create Target draft diagram for:
- DS Paris 
- Trackside
- Silverstone 
Include UPS options (reduandant solution that can last up to 20 min, then one portentially for the full race)
- Also consider the rugged durability of the rack to help minimize corosion, keep out water, etc. during transport (reach out to darrel.gaston@hpe.com from Enterprise Infrastructure Lab in Houston about rack and power)
Schedule follow up call with Cameron M. to discuss data analytics
Schedule follow up with Microsoft (include Alex Tai and Cameron M.) call to discuss virtual race options.</t>
  </si>
  <si>
    <t>Noted Racks &amp; switches specifically, MicroSoft</t>
  </si>
  <si>
    <t>RCG</t>
  </si>
  <si>
    <t xml:space="preserve">He was very happy with his EBC visit, both on the content and the shape / conversational form of the event.
He was impressed by the quality of the speakers, the transparency of the conversation and the clear strategy &amp; directions.
Milan also appreciated Randy to take the time to join at the end of the session for an informal quality chat.
There are some short-term actions on the Synergy and Simplivity domains, where Milan wants to have a deeper dive.
</t>
  </si>
  <si>
    <t xml:space="preserve">Big Data is an area of interest
Interested in HPE-Cloudera Reference Architecture
Expecting CTO visit to Palo Alto in October timeframe
Interested in Titanium white paper
CTO may attend 4/26 and 4/27 Customer Council (2-year program)
Setup meeting with Dale Browne and CTO
Setup visit date for a “Technology Day” in May
Interested in learning more about HyperConverged
</t>
  </si>
  <si>
    <t>x</t>
  </si>
  <si>
    <t>Noted BVD (Biz Value Dashboard?). Better professional services</t>
  </si>
  <si>
    <t>u</t>
  </si>
  <si>
    <t xml:space="preserve">Pointnext </t>
  </si>
  <si>
    <t>Communications</t>
  </si>
  <si>
    <t>Tech innovation interest</t>
  </si>
  <si>
    <t>Apr 24, 2017</t>
  </si>
  <si>
    <t>China Sangfor Group</t>
  </si>
  <si>
    <t>To learn the update of HPE strategy and directions and solutions.</t>
  </si>
  <si>
    <t>China UNIS Executive Meeting</t>
  </si>
  <si>
    <t>Executive Meeting between EG Executives and China UNIS, the major holding company of H3C</t>
  </si>
  <si>
    <t>IKEA AB</t>
  </si>
  <si>
    <t>Sweden, GWE</t>
  </si>
  <si>
    <t>To continue Executive alignment and relationship building. Where is HPE heading, strategy (Hybrid IT, Intelligent Edge, companies we bought, services). Meg to talk about meeting with Peter. Alex to share IKEA's growth strategy, digitalization strategy to achieve the group strategy, 3-year roadmap. Innovation. How can HPE help? IOT, analytics, solutions for IKEA? If IKEA opens an Innovation Lab in the valley, how could HPE help? Synergy feedback from IKEA and HPE to showcase how Synergy fits in our hybrid IT strategy. Showcase solutions and innovation HPE has in retail vertical (for stores and pickup points and the value chain) relevant for IKEA. Storage and Standard local infrastructure depending on outcome of current RFI/RFPs.</t>
  </si>
  <si>
    <t>The standard local infra RFP could be sensitive.</t>
  </si>
  <si>
    <t>Aruba Beacons
Innovation partners/solutions
Google</t>
  </si>
  <si>
    <t xml:space="preserve">Strengthen the Executive Partnership. Would on a couple of strategic initiatives together.
</t>
  </si>
  <si>
    <t>The customized IKEA arrangement was outstanding.</t>
  </si>
  <si>
    <t>Noted Google</t>
  </si>
  <si>
    <t>Ingram Micro</t>
  </si>
  <si>
    <t>US-West Region</t>
  </si>
  <si>
    <t>For Ingram's cloud leader, David Wippich to get a good understanding of HPE technology, specifically around Hybrid IT so that he can determine the best opportunity for HPE with Ingram's cloud business.</t>
  </si>
  <si>
    <t>Distribution business good with strong relationships at WW level however Ingram as end customer not supportive of HPE. Issues in past with end customer account team coverage and we are working to develop new partnership. Just named new account manager to support Ingram's end customer needs and leveraging distribution relationship to help bridge the partnership.</t>
  </si>
  <si>
    <t>All discussion leaders to upload a sharable version of slides to the EBC discussion leader portal
Schedule call with Buffalo team to discuss HPFS/FlexCapacity
Schedule G0-to-Market meeting between David Widdich and Steven Dietch.  Include market place platform for HPE services, Hyper-converged.
Explore Hosted Private Cloud.  Ingram looking for slick, efficient way to deliver.
Explore Service Provider/Telco - David says he has a smaller one in mind for North America, and a larger one in Europe.
Schedule technical deep dive for Ranjani with Steven Dietch
Explore ways that Ingram can leverage our sales team
Schedule follow up meeting on IoT
Explore doing a cloud briefing that David can take around the world.
Send David more information on HPE Insight.
David asked, "What does Aruba offer in the way of SaaS for IoT, Intelligent Workplace, Mobility, wireless?</t>
  </si>
  <si>
    <t>Noted HPE Insight</t>
  </si>
  <si>
    <t>NOMURA HOLDINGS, INC.</t>
  </si>
  <si>
    <t>Discuss their global IT transformatio journy and explain how HPE can help their success</t>
  </si>
  <si>
    <t>Swiss Executive Study Tour</t>
  </si>
  <si>
    <t>Switzerland, GWE</t>
  </si>
  <si>
    <t>Show value solutions that deliver business outcomes aligned to our customers business strategy. Show the full breadth of HPE  and how we can guide our customers to the New Style of IT</t>
  </si>
  <si>
    <t>Aruba
Edge computing</t>
  </si>
  <si>
    <t>Keep up the good work! Recent focus of the company makes it easier to understand what the company strives for.</t>
  </si>
  <si>
    <t>Focus on topics that are not/less accessible in [CU]: Strategy, [Nxl} Pathfinder, products in developments, outlook, etc.
Do it again. This is the right way!
Please provide presentations in electronic format up front. Electronic notes on iPad.</t>
  </si>
  <si>
    <t>Not sure whether to include comments from col N - they may express 'interest in'</t>
  </si>
  <si>
    <t>MUFG Union Bank</t>
  </si>
  <si>
    <t>US-East Region</t>
  </si>
  <si>
    <t>To familiarize key members of their technical team to terminology associated with Application Rationalization and Right Mix concepts. Followed within 30 days by a TS-led or ES-led Right Mix/Application Rationalization workshop. Want to make sure everyone understands HPE key directions and strategies and HPE terminology associated with these concepts.</t>
  </si>
  <si>
    <t>Current HPE Account Team spent past two years overcoming years of neglect by prior sales teams. Customer still skeptical about our ability to be major supplier to them and satisfy their long-term IT requirements.</t>
  </si>
  <si>
    <t>Synergy
HP OneView
Moonshot</t>
  </si>
  <si>
    <t>I appreciate the right detail level.
Very informative.</t>
  </si>
  <si>
    <t>Qatar Multi-Customer Briefing</t>
  </si>
  <si>
    <t>Do a technology refresh to the customers including Synergy, Hyper Converged, 3PAR, Superdome-x</t>
  </si>
  <si>
    <t>Product wise, AvcSight esvm 6.11, NARA, Clear Pass
NIARA
CLEAR PASS
AvcSight Investigator</t>
  </si>
  <si>
    <t>Overlap of some information between presenters.
Hope for this kind of invitation every year.</t>
  </si>
  <si>
    <t>Jerry to share the HPE Big Data Reference architecture on moonshot
Hani to set up a Clearpass follow up with MOI when back in Qatar
HPE to share more information on ITSM, ITAM and CLIP - Include Jeremy in these conversations
HPE to set up an ArcSight deep dive follow up session with MOI
HPE to share Synergy data sheets following briefing</t>
  </si>
  <si>
    <t>Noted ArcSight</t>
  </si>
  <si>
    <t>Apr 25, 2017</t>
  </si>
  <si>
    <t>Ford Motor Company</t>
  </si>
  <si>
    <t>US-Central Region</t>
  </si>
  <si>
    <t>Ensure Ford leaves the briefing with a complete understanding of the HPE Strategy Post Spin/Merges with the aim of enabling Marcy’s goals of customer centricity, building a vibrant workplace and value creation @ Market Speed.
- Establish Synergy as Fords Go Forward platform for Next Gen DC’s 
- Build value proposition for Aruba Mobility strategy for Campus Transformation - drive cultural shift for collaboration, mobility and innovation at Ford – resulting in a vibrant destination location for emerging talent.</t>
  </si>
  <si>
    <t xml:space="preserve">Intelligent Edge - Framework for IoT
Intelligent Edge - Framework for IoT
SimpliVity
Memory driven computing
Synergy - we need to continue our working together plans here.
Newstack - but at a pace acceptable to the Ford working team.
See follow up list
New Stack
Metasplot (spelling?)
</t>
  </si>
  <si>
    <t>Loved the mix of "PowerPoint" with "Hands On"
"Very thorough agenda. The right people presenting. Good management of the day. 
Thank you!"
"Thanks for all of your work to pull together a great day.   
Jeff"
HPE always sets the bar on preparing in advance to understand our areas of focus and leveraging for a successful briefing. Loved the "experience" approach, all the custom Ford touches, and the amazing hospitality.
Great day! Each topic was very engaging! These sessions are very interactive.
Great job as always, thank you!</t>
  </si>
  <si>
    <t>Synergy: Rick Lewis connect with Jeff Lemmer; set up deeper session on roadmap per Eric Karsten
New Stack: Early pilot - looking for ETA per Patrick Milligan
Aruba: End-to-end regression testing - compare processes discussed in the Aruba test lab (Eric Karsten)
The Machine: Rich / Kirk connect on use cases; miniaturization of Machine of interest (Chuck/Rich/Eric)
Marcy: 2 in a box slide on integration + Marcy to connect HPE team with Dennis from Ford Land
Comment - not action: transformation on fluid workload and what apps need transforming to take advantage of Synergy per Scott Anderson
Send Synergy white papers when they are completed (Scott Anderson)
Pathfinder workshop with Palo Alto Ford team (Ray Schuder)
ClearPass solution - set up mtg to review with Rich Strader
EYP India follow up with Jeff</t>
  </si>
  <si>
    <t>Visit Summary 
The Ford briefing went very well - excellent prep by all and the Ford branding customization was appreciated by the customers - great wow factor. Reflected in the customer evaluations as well as this note to Tom from the CIO, Marcy Klevorn:
HI, Tom and HPE team.  Thank YOU for an amazing day and evening!  The sessions at Aruba were informative and relevant, and we enjoyed the 'experience' approach.    Your customizing the day for a Ford experience, complete with GT!, is a standout.
What an unbelievable privilege to visit the Garage!   We all thoroughly enjoyed it, our strolling dinner, and the inspiring talk with Meg.   She is also incredible at the amount of focus she puts on customers.
Once again, we leave grateful for our partnership with all of you.  Thanks! Marcy</t>
  </si>
  <si>
    <t>Noted Memory Driven Compute, Metasplot</t>
  </si>
  <si>
    <t>Lear Corporation</t>
  </si>
  <si>
    <t>Cover the following topics  and help build a stronger executive and technical relationship with Lears new CIO and leadership team. Lear is engaging HPES on a Architecture transformation initiative which could lead to sales in many of the below areas
•	HPE Corporate and Executive Greeting
•	HPE direction 
•	HPE IT Transformation
•	How HPE is working with Manufacturing Companies like Lear too impact business and IT initiatives
o	IOT
o	Internal and external cloud offerings
o	Edge technologies and the impact to manufacturing Organizations
	Security
	End user Mobility
Right MIX
•	HPE Service Offerings</t>
  </si>
  <si>
    <t>Composable
Aruba's security space</t>
  </si>
  <si>
    <t>Collaborate to market the "New" HPE.</t>
  </si>
  <si>
    <t>Technical problems with Audio/Visual.
Work through technical room issues.
Great facility. Thank you!</t>
  </si>
  <si>
    <t>All discussion leaders to upload a sharable version of their slides to the EBC Discussion Leader Portal
Schedule follow up meeting with Lear E Systems and Manufacturing teams to discuss IoT
Send HPE Transformation whitepaper on The Right Mix to Brian Teodecki.
Follow up on question from Lear, "What is the minimum volume for hybrid cloud to make sense?"
Explore whether Lear would be interested in doing a Right Mix Assessment.
Schedule follow up discussion on FlexCapacity
Schedule two hour follow up discussion with Scott T Anderson to discuss HPE internal transformation
Schedule a deep dive discussion on Synergy and Composable for Lear
Schedule a follow up meeting with Earl Duby and Lin Nease to give Autonomo introduction
Schedule a deep dive discussion on Clearpass for Lear team
Assemble a "teaser" on IoT that can be forwarded on to the Lear team
Send invitations to "Discover on Tour" in Detroit on August 1st.</t>
  </si>
  <si>
    <t>Visit Summary 
Bonnie Smith, is fairly new to the CIO role at Lear (Aug 2016.)  In addition to the briefing with HPE, she and her team visited QAD, SAP, Oracle, Splunk, McAfee, Cisco, Riverbed and Microsoft.
Lear was interested in discussing what HPE can do to help them transform their business.  Brian Teodecki, Account Manager, says, “They don’t know what they don’t know.  They lack a plan, and are looking forhelp."  This is complicated by the fact that their manufacturing IT and the data center IT teams don’t talk to each other.      
Currently, Lear has multiple hosting providers, and have HPE in their manufacturing plant.  The objective for this briefings was to show them how we can save them money, save them time to deployment, and enable them to provide services to their clients, with the desired outcome of getting them into a transformation workshop.  
Despite the fact that the group went to the Palo Alto EBC instead of Aruba, and the technical issues we encountered throughout the briefing, overall, the feedback was positive, and resulted in several requests for follow up.
At the end of the briefing, Bonnie complimented the sales team by saying, "We've put together a really nice partnership and we are lucky to have you guys."</t>
  </si>
  <si>
    <t>Noted " Autonomo introduction"</t>
  </si>
  <si>
    <t>HPE Executive Partners Innovation Tour</t>
  </si>
  <si>
    <t>Africa, MEMA</t>
  </si>
  <si>
    <t>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</si>
  <si>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SimpliVity and OneView
Nimble
CS700
Arista line of product.
Edgeline.
Arista
Edgeline
Roadmaps were very useful. The IoT platform, , intelligent edge and the capacity of Aruba., explanation on the PointNext and the corporate strategy were well addressed.
Gen Z</t>
  </si>
  <si>
    <t>Lack of clarity for different roadmaps.
More future stuff lie. HPE labs and Gen Z etc.
Include a session specific about "Partner Management" - Combined with local country management.
Too much focus on products, not enough on strategy (the market, positioning...etc.)
Decide on the  registration. The group had different levels and functions in attendance. It makes it hard to satisfy everyone. Thanks a lot for inviting me. The 5 days out of the office turned into a good investment in our partnership.</t>
  </si>
  <si>
    <t>On going conversations and updates on storage. With the recent changes too much is unclear for partners to understand and articulate the HPE storage strategy. 
Followup email to Gerald Kleyn on why Moonshot was moved under Aruba.
Gen 10 slides requested.
HPE Cloud Strategy ongoing updates requested. 
More verbal on marketing what goes where. Right now you have a lot of products. What products should I buy for what?
Jonas would like to learn more about PointNext. How to serve as an advisor which helps customers on their transformation journey such as a workshop.
Understand how thenew alignments of HPE and smaller amount of personnel, how are country managers impacted? How are they adjusting with their new responsibilities? Will this impact partners?</t>
  </si>
  <si>
    <t xml:space="preserve">Visit Summary 
Overall, the briefing was a success. Some of the feedback received was to target the registration to a more specific audience to be able to better plan content at the right level (some were more technical that others). The Gen 10 hands on server update was a success for the more technically included attendees. Partners have requested to have ongoing updates including strategy updates. With the recent mergers and acquisitions, they need a clearer understanding on how to properly position HPE. </t>
  </si>
  <si>
    <t>Noted "Gen Z", how to serve as an advisor</t>
  </si>
  <si>
    <t>OnX and Multiple Customers</t>
  </si>
  <si>
    <t>Educate multiple customers on HPE technology and solutions.</t>
  </si>
  <si>
    <t>Customers may have mixed environment, HP Servers and other competitors for storage and networking.</t>
  </si>
  <si>
    <t>3PAR and Synergy
Synergy and FlexCapacity
IoT, Aruba, Gen-Z, subscription model
Big data (add on from what we learned on day 1)
IoT, Subscription Service
HPE Pointnext</t>
  </si>
  <si>
    <t>Hybrid data centers seem to be the direction our organization is heading to.</t>
  </si>
  <si>
    <t>I enjoyed the entire event; keep up the good work!!
Larger room</t>
  </si>
  <si>
    <t>As always, awesome job.
Didn't think the first day HANA SAP or HADOOP pitches were relevant.</t>
  </si>
  <si>
    <t>Send 3PAR SPOCK information to Don
Send SDP Information for Partner access
Send YouTube channel for 3PAR specific videos and "how to's"
Abdul Almadhoun (Medical Imaging Consultants) requested follow up re: 3PAR integration and Synergy
Dave Chaney (ShawCor Ltd) has requested follow up re: Synergy and FlexCapacity capabilities
Mohammad Ghashghaee (Shawcor Ltd) has requested follow up re: IoT implementation, Aruba wireless, Gen-Z and subscription models
Patrick Ouimet (Fountain Tire) has requested an add-on session to Big Data presentation
Peter Celec (ShawCor Ltd) has requested follow up re: subscription models and IoT
Garry Grant has requested follow up re: HPE Pointnext</t>
  </si>
  <si>
    <t>Visit Summary 
Hi All, 
Thank you for your participation in the recent OnX and Multiple Customers engagement on April 25-27, 2017. 
1) Customer Objective
Educate multiple customers on HPE technology and solutions. 
2) Overall Summary
This engagement focused on providing customers from multiple accounts, spanning several verticals, an overview of HPE solutions and emerging technology. Customer accounts in attendance included:
Medical Imaging Consultants
ShawCor Ltd
AGLC
Alberta Community and Social Services
Vandercook School of Music
Simon Properties
Servus Credit Union
Magnaflux
Fountain Tire
DynaLIFEDx Diagnostic Laboratory Services
London Police Service
Briefing objectives included, but were not limited to: 
HyperConverged updates, enhancements
IoT and Edge computing use cases and trends; how to incorporate IoT technology into everyday business applications
SimpliVity roadmap, updates on acquisition
Synergy roadmap and implementation into existing environment
Efficient management of environment with OneView
Aruba and wireless technology trends
Feedback collected from this briefing was positive, with many attendees noting this engagement showcased solutions and sparked action items within their organizations. Attendees also appreciated the level of interaction within sessions and also had the opportunity to participate in customized separate one-on-one engagements with local subject matter experts.
This engagement triggered many opportunities for follow up with customers. 
3) Customer/Account Survey Feedback
Survey Results
View Feedback 
4) Action Items
Below are the action items generated from the visit: 
Briefing/Client Name:    OnX and Multiple Customers   
Briefing Date:  April 25-27, 2017  
Briefing Manager:  Melanie Smith  
Account Manager:  Michele Mulcare  
 Action Items / Opportunities  Action Owner  Status  Due Date  Priority  Assignees  
Send 3PAR SPOCK information to Don  Haron, Matt  Not Started  May 19, 2017    
Send SDP Information for Partner access  Haron, Matt  Not Started  May 19, 2017    
Send YouTube channel for 3PAR specific videos and "how to's"  Haron, Matt  Not Started  May 19, 2017    
Abdul Almadhoun (Medical Imaging Consultants) requested follow up re: 3PAR integration and Synergy  Mulcare, Michele  Not Started  May 26, 2017    
Dave Chaney (ShawCor Ltd) has requested follow up re: Synergy and FlexCapacity capabilities  Mulcare, Michele  Not Started  May 26, 2017    
Mohammad Ghashghaee (Shawcor Ltd) has requested follow up re: IoT implementation, Aruba wireless, Gen-Z and subscription models  Mulcare, Michele  Not Started  May 26, 2017    
Patrick Ouimet (Fountain Tire) has requested an add-on session to Big Data presentation  Mulcare, Michele  Not Started  May 26, 2017    
Peter Celec (ShawCor Ltd) has requested follow up re: subscription models and IoT  Fitzgerald, Elizabeth  Not Started  May 26, 2017    
Garry Grant has requested follow up re: HPE Pointnext  Mulcare, Michele  Not Started  May 26, 2017    
Thank you for your invaluable support of this multiple customer engagement. 
Thank you, Melanie</t>
  </si>
  <si>
    <t xml:space="preserve">Noted "Gen Z", subscription service, partner access for SDP, </t>
  </si>
  <si>
    <t>Give the SYNNEX partner SA's a deeper understanding</t>
  </si>
  <si>
    <t>3PAR
SimpliVity.
StoreVirtual and SimpliVity roadmap.
3PAR, StoreOnce, SoreVirtual, MSA
Apollo enclosures and compute nodes.
SimpliVity.</t>
  </si>
  <si>
    <t>Felt very welcome. I am very grateful for the hospitality.
The facilities were great and our hosts were great.
Needed more lab time. Too much content to fully read  and go through the lab in the allotted time.
3PAR and MSA speakers were not so great, but the lab visits were educational, as were the labs.
Between the warmth and attention from HPE staff and the fantastic planning of the account team, the 2 days were pertinent and fun.</t>
  </si>
  <si>
    <t>Todd Braunschweig would like a deeper dive on 3PAR
Kurt Holzmuller would like a deeper dive on SimpliVity.
Christopher Springer  would like a deeper dive on StoreVirtual and SimpliVity roadmap.
Mark Sonnenfeld would like a deeper dive on 3PAR, StoreOnce, SoreVirtual, MSA
Jack Glenn would like a deeper dive on Apollo enclosures and compute nodes.
Shane Kullman would like a deeper dive on SimpliVity.</t>
  </si>
  <si>
    <t>Visit Summary 
This was a technical storage training for Synnex Storage SA's representing several of their top partners. The main purpose was to give them hands on deep dives in the storage training lab. However, a strategic secondary purpose was educate the SAs on how to use the Houston CEC and global CEC program for future engagements with end user customers to help them close deals and grow channel partner pipeline. 
The feedback from the partners was very positive and many expressed interest in making this a regular event. 
Many thanks to Chris Hornauer and team for hosting us in the storage lab!</t>
  </si>
  <si>
    <t>Noted StoreVirtual, MSA</t>
  </si>
  <si>
    <t>Anexinet</t>
  </si>
  <si>
    <t>Synergy  and Hyper Converged Deep Dive</t>
  </si>
  <si>
    <t>Edgeline
Edgeline</t>
  </si>
  <si>
    <t>Set up a call/onsite visit to address support issues</t>
  </si>
  <si>
    <t>RWJ Barnabas</t>
  </si>
  <si>
    <t>To Showcase Aruba WLAN and ClearPass
To Showcase Synergy</t>
  </si>
  <si>
    <t>[Complexity]</t>
  </si>
  <si>
    <t>Do not understand "Complexity" reference</t>
  </si>
  <si>
    <t>Capita IBS</t>
  </si>
  <si>
    <t>Ireland, UK &amp; Ireland</t>
  </si>
  <si>
    <t>Continue to rebuild customer relationship. Provide a technical and commercial overview of proposed solution. Demonstrate our storage strategy and provide a presentation/demo on HPE Synergy.</t>
  </si>
  <si>
    <t>Customer feels relationship weak because they are no longer spending significant amounts on Superdome and feel we only show up when a requirement to spend.</t>
  </si>
  <si>
    <t>Schroders / HPE - Infrastructure Operating Model</t>
  </si>
  <si>
    <t>The goal of this session is to explore the transformation roadmap for the new Schroders Infrastructure Operations Model in support of digital adoption</t>
  </si>
  <si>
    <t>Apr 26, 2017</t>
  </si>
  <si>
    <t>Board of Advisors</t>
  </si>
  <si>
    <t>We are offering the members of the BoA an optional afternoon agenda. This will include a session on Pathfinder, a roundtable with Peter High and a tour of the Garage.</t>
  </si>
  <si>
    <t>Edmonton Public School Board and Edmonton Catholic School Board</t>
  </si>
  <si>
    <t>The provincial gov't is providing financial support for education vertical.  The catholic and public school boards are in direct need to modernize not only their infrastructure but also delivery of education. This EBC will be focused on the two school board executive/management teams.  We are leveraging the channel partner, Compugen MDF to host them at EBC and collaborate to provide solutions to meet the changes impacting their business (IoT) and demands for hybrid IT.</t>
  </si>
  <si>
    <t>Cisco working hard to take over school boards via buying business in other jurisdictions.</t>
  </si>
  <si>
    <t>Aruba Beacons
HP Labs Next Gen Compute
DR strategy</t>
  </si>
  <si>
    <t>K-12 is different than Corporate or Higher Education.
Take a more "GOOGLE" approach where we have the opportunity to inform future directions, and to receive updates on how that feedback has driven product developments.</t>
  </si>
  <si>
    <t>Jennifer Kim was an excellent facilitator. She was very flexible with ensuring our needs were met, yet met the needs of the presenters' schedules.
Jennifer Kim did an amazing job keeping the meeting focused and communicating with us.
Advance homework. In advance of the sessions, more detailed description of session allows us to prepare in advance questions. And vice versa, a process for us to send questions in advance allows session to be more custom.</t>
  </si>
  <si>
    <t>Arrange for HPE Pointnext consultation for Infrastructure as a Service and Storage for Edmonton Catholic School Board (Danny).
Follow-up with Derek (derek.roundtree@hpe.com) to provide Edmonton Catholic School Board (Danny) (1) the CPU associated with data transfer cost (2) the catalyst plug-in for sequel and  (3) RMCS.
Provide ROI White Papers on Azure Stack for the Education Vertical to Edmonton Public School Board (Derek). Contact Thomas (thomas.goepel@hpe.com) to obtain these.
Reach out to Stefano (stefano.lindt@hpe.com) to provide white paper on data-driven organization
Organize a devops style behavioral analytics workshop
Follow-up with Stephane (stephane.kahloun@hpe.com) after December Discover to schedule a network technology roadmap meeting to update the school boards
Provide information on self-registration and sponsored guest access (Danny and Mark) 
Provide Aruba Academy information to Daniel Durand</t>
  </si>
  <si>
    <t>Visit Summary 
Your preparation, expertise and focus on the customer needs/objectives were critical to the success of this briefing. We addressed their request to further understand our Strategy and Offerings (Hybrid Cloud Management, Disaster Recovery, Storage, Big Data, Security, Hewlett Packard Labs, HPE Networking, Emerging Technology, Aruba Strategy and IoT solutions).</t>
  </si>
  <si>
    <t>Noted "DR" (Disaster Recovery?); RMCS</t>
  </si>
  <si>
    <t>Nordic Choice Hospitality Group AS</t>
  </si>
  <si>
    <t>Norway, GWE</t>
  </si>
  <si>
    <t>Building additional trust within this Hospitality account and their aaS partner Intelecom (also attending) and upseeling with our future vision within the intelligent edge for the hospitality sector.</t>
  </si>
  <si>
    <t>SD-WAN</t>
  </si>
  <si>
    <t>Engineering and Sales teams from USA could come visit customer sites and maybe share knowledge.</t>
  </si>
  <si>
    <t>Talk about how HPE and Aruba are contributing to CSR carbon footprint, saving the planet, helping the needy.</t>
  </si>
  <si>
    <t>Learned a lot in several areas.</t>
  </si>
  <si>
    <t>Invite customers to Discover
Follow up on the device IMAC registration via app to create a PAN
Provide more information on SD-WAN
Arrange for meeting between Meg and Nordic CEO</t>
  </si>
  <si>
    <t>Visit Summary 
Nordic Choice Hospitality Group recently awarded HPE a contract for LAN and Wi-Fi. The objective of this briefing was to instill confidence in their decision and discuss the HPE vision for the intelligent edge. 
The briefing was held over 3 days and was attended by the Director of Infrastructure and by the partner Intelecom. Among the topics on the agenda were the HPE/Aruba strategy and vision, Hybrid IT, mobility, security, SD-WAN, Instant Aps and OS, as well as numerous tours and demos of Levi’s stadium, the Aruba campus, the CDC, the R&amp;D Lab and the HP Garage. 
All the attendees expressed their satisfaction with the briefing, the discussion leaders and the EBC and Aruba facilities.
The account manager, John Patrick Skaar, will be following up on the action items</t>
  </si>
  <si>
    <t>Noted 'Device IMAC registration' and Exec mtg with Meg</t>
  </si>
  <si>
    <t>The Royal Bank of Scotland</t>
  </si>
  <si>
    <t>Jean Shimoguchi</t>
  </si>
  <si>
    <t>Iain McCorquodale, RBS Head of IT Operations is visiting the west coast on the 26th of April. He's accompanying his boss, Ken Adamson, who is participating in the board of advisor session. Iain is keen for some HPE 'immersion' while he's there and has given us the full day to bring him up to speed on our strategy and developments. We have shared this with Hedley Potts who is helping us craft an agenda. We will need CEC facilities through the day and help with speakers</t>
  </si>
  <si>
    <t>Nothing sensitive but previously HP seen as part of the 'legacy' they were moving away from. We're now spending a lot of time and effort demonstrating our go forward relevance and innovation agenda and a fantastic opportunity to have this reinforced.</t>
  </si>
  <si>
    <t>Help us focus on solutions (holistic) and not point to point fixes.</t>
  </si>
  <si>
    <t>It would be good to know the attendees of the opening audio. All joking aside, consider feedback on guest's opening.
[On the question, did you discover new solutions] I learned more detail, but nothing new, which is positive for the Account Team.</t>
  </si>
  <si>
    <t>Arista -- follow-up with reference customers
Blockchain video on YouTube
Data Analytics follow-up with RBS Team
Use case -- Memory-Driven Computing for Derivatives pricing and risk management.  Share with RBS exec.
Deutsche Bank deep dive
Charles to speak with Gordon (enterprise platforms) on transition
Synergy customer reference story
Azure Stack -- potential follow-up
IoT edge -- potential co-innovation project
Moonshot at edge -- potential conversation with John
Single wireless solution (Aruba)</t>
  </si>
  <si>
    <t>Visit Summary 
Iain McCorquodale, RBS' Head of IT Operations, visited the EBC because his manager participated in the Board of Advisors' Meeting.  Iain joined the BoA on the 2nd day of the meeting.  He spent the first day at the EBC.
RBS is going through a large transition as it resolves  issues, mandated by the UK government, that arose over the past few years.  During the briefing, a long list of action items were identified.  The primary issues are how to make cultural changes at the bank and how to prioritize everything that needs to be addressed.  Iain is seeking assistance from HPE with these issues.</t>
  </si>
  <si>
    <t>Noted 'Block chain computing', Memory driven computing, co-innovation (Collab other)</t>
  </si>
  <si>
    <t>Bloomberg HPE Update</t>
  </si>
  <si>
    <t>Build relationship with the London based Bloomberg team, as currently HPE relationships are mainly US focused.</t>
  </si>
  <si>
    <t>Concerns around HPE's ability to deliver products they purchase in timely manner (supply chain). Quality of HPE products, specifically Smart Array controllers that have been causing servers crashes for 2-3 years (CAP engaged). Our ability to innovate and stay ahead of the curve in the whitebox space (vs. Dell &amp; Super Micro).</t>
  </si>
  <si>
    <t>Synergy, Software: OneView, Automation</t>
  </si>
  <si>
    <t>Schedule Follow up Call to discuss priorities 
Schedule Syergy Deep Dive
Schedule call to discuss potential Tokyo or Singapore briefing
Provide follow up content: Windows 2016 on EasyConnect?
Zynstra Demo</t>
  </si>
  <si>
    <t xml:space="preserve">Visit Summary 
Hi All -  Thank you for your participation and support of the Bloomberg briefing in the EMEA CEC on Apr 26, 2017. Attached you will find the slide content shared (except Gen10 which Adrian should have), and below you will find the customer attendees and objective summary, action items, as well as a link to view the customer feedback at the bottom of this email.
Attendees:
Adam Mitchell, Engineer - Systems
Gareth Martin, CTO
John Reid, Engineer - Systems
Summarized Customer Objective: Build relationship with the London based Bloomberg team, as currently HPE relationships are mainly US focused. 
This team is responsible for EMEA and gaining responsibility in APJ region. Their key focuses are on: Standardization, technical direction for EMEA and APJ,  and project development
Approx. 50 Offices in EMEA, where they have a traditional DC with about 190 servers. Main DC is in NYC, but this is the second largest region. 
Priorities and Challenges:
Standing up Infrastructure 
They’ve standardized on builds, but it still takes a long time and is resource intensive
OneView  has been challenging and they’re using SPP with SUM as a work around
Infrastructure must be High Availability
Infrastructure must be Minimal hands-on (remote support is ideal)
Infrastructure must be Scalable 
Inventory management is a key challenge for them including: 
Clarity of Parts availability 
Are they able to rely on bundling – will that bundle be available from HPE in the next 12 months?
Build Automation to the extent its possible.
Below are the action items generated from the visit: 
Briefing/Client Name:    Bloomberg HPE Update   
Briefing Date:  Apr 26, 2017  
Briefing Manager:  Daria Puiulet  
Account Manager:  Adrian Lovell
Action Items / Opportunities  Action Owner  Status  Due Date  Priority  Assignees  
Schedule Follow up Call to discuss priorities   Beavis, Mark  Not Started  May 19, 2017    
Schedule Syergy Deep Dive  Lovell, Adrian  Not Started  May 30, 2017    
Schedule call to discuss potential Tokyo or Singapore briefing  Lovell, Adrian  Not Started  May 30, 2017    
Provide follow up content: Windows 2016 on EasyConnect?  Lovell, Adrian  Not Started  May 30, 2017    
Zynstra Demo  Lovell, Adrian  Not Started  May 30, 2017    
Follow up with Exec Sponsor to provide overview and outcomes  Beavis, Mark  Not Started  May 4, 2017        
Survey Feedback Results
View Survey Feedback 
Again, thank you all for your support and I look forward to working with you all in the future. </t>
  </si>
  <si>
    <t>Noted visiting another CEC, Zynstra Demo</t>
  </si>
  <si>
    <t>GCPD</t>
  </si>
  <si>
    <t>The principle objective is to show the customer how HPE has evolved since divesting itself of ES and Software. To help the customer understand our new strategy. 
The customers are all senior people who are jointly responsible for their strategic technical direction. What the customer would like to understand is what HPE can offer in its new form. I'd like us to explain our strategy and why we've chosen to divest ourselves of services and software. I'd like the customer to understand where we are investing our R&amp;D money in the new company as well as what we're doing with the Pathfinder initiative. It would be good to be able to disclose any new strategies under NDA. 
Whilst the customers are not "hands on" technologists they have a good understanding of current and future technology trends. What I hope we can convince them of is that HPE have a bright future and relevance in the ever changing IT trends.
The customer is facing most of the current IT challenges of their commercial counterparts. Namely how to deal with the new DEV/OPS paradigm of constant development. How to handle private and even possibly hybrid cloud in the future. How to remain secure and resilient whilst making the necessary changes to the infrastructure.</t>
  </si>
  <si>
    <t>Secure mobile SDI in context of faster development
(develop management and environments)</t>
  </si>
  <si>
    <t>All presenters very knowledgeable</t>
  </si>
  <si>
    <t>Noted "Secure mobile SDI in context of faster development"</t>
  </si>
  <si>
    <t>Mesosphere Breakfast Briefing</t>
  </si>
  <si>
    <t>Ben Hindman, Co-Founder of Mesosphere, will be visiting the UK and will host a breakfast briefing with HPE and Mesosphere customers</t>
  </si>
  <si>
    <t>Apr 27, 2017</t>
  </si>
  <si>
    <t>China Entrepreneurs Group</t>
  </si>
  <si>
    <t>To learn the update of HPE. Learn the HPE technology solutions to enable digital enterprise.</t>
  </si>
  <si>
    <t>Kaiser Permanente International</t>
  </si>
  <si>
    <t>To share that HPE is innovating, and to talk about next generation products like The Machine. Build interest and excitement around HPE's innovation and forward thinking around next gen products.</t>
  </si>
  <si>
    <t>Issues with supply chain over the last few quarters. Customer has close relationship with Dell/EMC and are very sensitive about saying anything negative about Dell/EMC.</t>
  </si>
  <si>
    <t>Pass notes from meeting to account team and Jennifer Kim, Briefing Manager for May 25 Kaiser briefing
Request slides and Pathfinder video from speakers</t>
  </si>
  <si>
    <t>Visit Summary 
Thanks to our discussion leaders for presenting to Kaiser's Rob Eugenio and Sukhpreet Dilawari (both from CTO Office, Solution Architect).  Melisa and Carl started the meeting with introductions.
Rob and Sukhpreet's objectives were to learn more about HPE strategy, and focus their group more on innovation and less on managing plumbing and infrastructure speeds/feeds.  They want to enable app developers, focus on analytics/business outcomes and get out of infrastructure management.
Esteban delivered an effective HPE Strategy session on the white board, prompting questions on HPE's private cloud and flexible capacity program.
Keith presented on High Performance Computing,  deep learning, SGI and how these tie back to our DL Ecosystem.
Ray gave an update to his Pathfinder presentation from a year ago, highlighting strategy and portfolio categories and Pathfinder Academy.
Kirk presented The Machine, answering questions on Gen-Z and our open source approach.
We are fortunate that Alan May was able to stop by for lunch and add his executive perspective.
Wrap-up:  Rob mentioned they have to make buy vs build decisions and asked how HPE and Kaiser could collaborate.  Kaiser will be back to the EBC in three weeks on May 25 when their VP, CTO, and Director will attend.  Melisa has planned a similar agenda for this upcoming briefing.  Carl has sent Jennifer (Briefing Manager) his notes to help prepare for the May 25 meeting.
The account team is requesting slides from presenters and the link to the Pathfinder video.  If you can share your slides, please send them to Carl.
Note to Account Team:  Kaiser Permanente International was used in the agenda because that is what was entered in the request form.  This is the same name specified for the May 25 visit.  If you do not want "International" on the agenda and feedback form, please modify the name entered in the briefing request form.</t>
  </si>
  <si>
    <t>Discussion Leader Training - Group 3</t>
  </si>
  <si>
    <t>HPE Internal</t>
  </si>
  <si>
    <t>Lindsay Underwood</t>
  </si>
  <si>
    <t>exec comms for DLs</t>
  </si>
  <si>
    <t>HPE &amp; SAP Multi-Customer Briefing</t>
  </si>
  <si>
    <t>Mexico</t>
  </si>
  <si>
    <t>Accelerate SAP HANA deals</t>
  </si>
  <si>
    <t>Some customers have Cloud SAP implementations, not in HPE platform, but had issues with SAP services.</t>
  </si>
  <si>
    <t>Aruba
S/4 HANA
HPE services for SAP HANA and S/4 HANA
SAP and services
CS900 and TDI solution for SAP HANA
SAP HANA clustering with HPE Servers
OneView
Helion
Converged Systems for SAP HANA (SOH)
Professional Services for Platform Migration (from Oracle to HANA)
HANA DRP to Public Cloud
Aruba
Appliances and TDI to full portfolio</t>
  </si>
  <si>
    <t>I don't have any suggestions yet until I start working with your products.
Provide more communication regarding strategy to customers. Closer relationship with customers and develop local partners.
More comprehensive network solution not just wireless.
Keep communicating your strategy. You are experiencing many changes that are sometimes confusing.</t>
  </si>
  <si>
    <t>A successful event with very interesting information.
Success stories to show.
Include the support services and business case.
Everything was OK. Food was OK.
Everything was OK. Just be respectful of the agenda. Some presenters went over time.
Less marketing, more details on products and services.
Excellent attention paid to the client.
More demos.
Name: Gabriel Muroz</t>
  </si>
  <si>
    <t xml:space="preserve">Helion </t>
  </si>
  <si>
    <t>Noted "Platform migration" and "Appliances and TDI to full portfolio"</t>
  </si>
  <si>
    <t>New York &amp; Company, Inc.</t>
  </si>
  <si>
    <t>Synergy Overview and DEMO, Deep Dive into technology and sizing
Oneview Composer overview and DEMO, Deep Dive technology</t>
  </si>
  <si>
    <t>CEC Facilitation Training</t>
  </si>
  <si>
    <t>Training</t>
  </si>
  <si>
    <t>Apr 28, 2017</t>
  </si>
  <si>
    <t>Auckland Transport</t>
  </si>
  <si>
    <t>New Zealand</t>
  </si>
  <si>
    <t>The primary goal is to establish a leadership connection between Auckland Transport and HPE. Although their current issues and escalations are being addressed, together with remote support from senior management. it is important at this time for AT to receive a face to face session reinforcing our commitment to Auckland Transport. The following topics will be covered :-
HPE Corporate Strategy and Micro Focus spin/merge
IDOL Strategy and Roadmap
Vertica and the power of Big Data analytics
Smart City &amp; Enterprise Architecture
Data Security and innovations in securing Big Data</t>
  </si>
  <si>
    <t>Their current IDOL escalations managed with an ongoing process. Many ongoing issues and escalations in the past and feel HPSW never really addressed these at Senior level. Very sensitive issue for them and one of the main reasons for their trip to the EBC.</t>
  </si>
  <si>
    <t>China Shanghai Department of Civil Affairs</t>
  </si>
  <si>
    <t>To learn the update of HPE and learn the new IoT solutions on Smart City. 
Shanghai Department of Civil Affairs is part of Shanghai Government. They are HP long time installed base customer. The Department of Civil Affairs in charge of citizen senior care, senior healthcare, marriage registration, veteran service boarder management, disaster response.</t>
  </si>
  <si>
    <t>Department of Industry and Innovation and Science</t>
  </si>
  <si>
    <t>Esteban Obando</t>
  </si>
  <si>
    <t>Matt Boyley is the CIO for Dept of Industry and also a part of the HPE Advisory Board.  As part of the visit to the US, Matt is keen to visit the EBC and get an understanding of HPE's strategy around Azure Stack, Nimble, Synergy and the Machine</t>
  </si>
  <si>
    <t>NEC CORPORATION</t>
  </si>
  <si>
    <t>NEC Corporation is one of strategic business partners of HPE,  the relationhip of NEC Corporation and HPE  has been managed through executive communication for over 20 years.  NEC senior executives will visit Antonio for review and discussion about bussiness and alliance status.</t>
  </si>
  <si>
    <t>Nordic CIO delegation</t>
  </si>
  <si>
    <t>Denmark, GWE</t>
  </si>
  <si>
    <t>The objective of this visit is  to 1. Provide key Nordic accounts with an understanding of HPE vision &amp; strategy, 2.  Demonstrate  our commitment to innovation, 3. Share HPE´s role in transforming businesses today</t>
  </si>
  <si>
    <t>United Parcel Service, Inc.</t>
  </si>
  <si>
    <t>Travel &amp; Trans</t>
  </si>
  <si>
    <t>Meg's follow-up .with UPS's David Abney.  Meg and Chris Hsu sharing insights into the HPE turn-around including role of private equity.
Business to Business Review - Status and Opportunities for Growth:  UPS selling to HPE (HPE's Cliff Henson and UPS's Account Executive Steve Kircher), and HPE selling to UPS (UPS's CIO Juan Perez and HPE's UPS EAE Anne Olmstead)
Executive Sponsor Introduction to UPS leaders - Keerti Melkote including Aruba Overview</t>
  </si>
  <si>
    <t>Concerned with HPE raising server pricing on current business due to memory market cost increases. Recent escalation by CIO on behalf of UPS Sales vs. FedEx retaining current business. Anticipated for resolution prior to the meeting. Growing the relationship and base for both companies a priority and will be discussed.</t>
  </si>
  <si>
    <t>NetGain Multi-Customer Demo</t>
  </si>
  <si>
    <t>The objective is to highlight HPE's capability with 3Par related to displacing aging EMC storage platform, and also speak to our core switch and route capabilities relative to Cisco, and how we offer a better value proposition.</t>
  </si>
  <si>
    <t>May 01, 2017</t>
  </si>
  <si>
    <t>China Sheng Shang Group</t>
  </si>
  <si>
    <t>Asia-Pacific &amp; Japan</t>
  </si>
  <si>
    <t>To understand the HPE updates and IoT related technologies</t>
  </si>
  <si>
    <t>B.E.S.T. Gen10 Server Update Tour</t>
  </si>
  <si>
    <t>This is a team of top service engineers, solution architects and enterprise architects, from HPE's top 6 service partners.</t>
  </si>
  <si>
    <t>These guys are very technical skilled, so no marketing stuff. pls</t>
  </si>
  <si>
    <t>Would have loved to see Proliant easy connect
Photonics, MPC
Synergy/Simplivity use cases vs blade center as of now
Edgeline
All about DL 360/ 380 Gen 10, BL460 Gen 10 and Gen 10 Compute notes for Synergy
DMF (SW from SGI) Financial solutions, especially flexible capacity</t>
  </si>
  <si>
    <t>Love it
Absolutely perfect  charismatic briefers, well told  please continue this was of
Daniel did a great job getting the information we were looking for</t>
  </si>
  <si>
    <t>Peter Livoni would like to have Synergy/Simplivity use cases vs blade center as of now
Ole Ørum-Pedersen would like more in depth info on Edgeline
Nikolaj Chorfitzen would like more info on financial solutions, especially flexible capacity</t>
  </si>
  <si>
    <t>Visit Summary 
This was a very positive experience for this group from Denmark, who makes the trip to Houston about every 2 years. So we have limited window to really wow them and equip them with what they need to advise their customers and create value add to their conversations. They felt like this "tour" absolutely hit the mark and was well worth their time and investment. 
A big thank you to Ashok Patel and Ariel Betancourt who went above and beyond to respond in real time to see the Apollo lab and take a trip to the factory to see an Apollo 6000 being built on the factory floor. They commented that it felt like they were getting specialized attention and felt very valued as partners that we would do that for them.
Also great feedback on the conversation with Peter Ulrik Groth on having the entire Synergy session in Danish!</t>
  </si>
  <si>
    <t>Total Gas &amp; Power</t>
  </si>
  <si>
    <t>Americas</t>
  </si>
  <si>
    <t>Introduce the customer to the next generation of technology, and show them the strategy for the future.</t>
  </si>
  <si>
    <t>Gen10, OneView
New product line of servers.
Some of the partnered offerings are interesting.</t>
  </si>
  <si>
    <t>Continue customer engagement</t>
  </si>
  <si>
    <t>Enjoyed my stay.</t>
  </si>
  <si>
    <t>Good execution of the agenda.
Cookies in the afternoon would be appreciated.</t>
  </si>
  <si>
    <t>Better pricing progress.</t>
  </si>
  <si>
    <t>Send Blane Mayeaux Gen10 and OneView slides.
Follow up on BORA program - OneView
Follow up on 360/380 BETA test units.
Follow up on Gen10 Ram update.
Follow up on volatile memory and memory mirroring.</t>
  </si>
  <si>
    <t xml:space="preserve">Visit Summary 
Currently, Total Gas &amp; Power is an HPE Blade and 3PAR customer. Total is looking to refresh 75-100 blades by mid-July, and is in the process of completing a Storage purchase. The objective of the briefing was presenting future HPE technology that Total could add to their portfolio. 
Overall, the Total Gas &amp; Power briefing exceeded expectations. With a relevance and delivery score of 4.9, and a NPS score of 10. The customers were specifically impressed with Jeff Holderfield’s OneView demo and John Carter’s Gen10 session. Multiple action items were noted following the Gen10 session. Action items are listed below. </t>
  </si>
  <si>
    <t>Noted "Partner offerings" (unclear if acquisitions), put BETA units in Collaborate Other</t>
  </si>
  <si>
    <t>May 02, 2017</t>
  </si>
  <si>
    <t>Silicon Valley Links</t>
  </si>
  <si>
    <t>Silicon Valley Links (SV Links) is a non-profit organization that educates business communities of emerging countries by connecting them with the professional community of Silicon Valley. To support this mission of fostering a culture of entrepreneurial spirit and innovation among entrepreneurial communities, SV Links organizes Immersion Programs and Investment Seminars in Silicon Valley. These programs bring entrepreneurs, business people and leaders from around the world to experience first hand the dynamics, culture, and resources of the most innovative region of the world, as well as meet some of the people behind these innovations.</t>
  </si>
  <si>
    <t>Careworks of Ohio Inc.</t>
  </si>
  <si>
    <t>Customer needs to better understand our offering and roadmap. they are looking to start a new project that will be extended till end of 2017 and this briefing will be key to lock the customer on HPE as a lead manufacturer in  their datacenter</t>
  </si>
  <si>
    <t>Synergy
Synergy and Pointnext</t>
  </si>
  <si>
    <t>Communicate the vision better to the world.</t>
  </si>
  <si>
    <t>Melanie Smith performed an excellent job curtailing our agenda and keeping us on schedule. We hit all the topics we wanted to talk about for our business needs.
I got more out of the sessions than I expected to. Melanie's ability to morph the agenda on the fly as needed made the sessions valuable.</t>
  </si>
  <si>
    <t>Manually adjust duplex setting on virtual connect follow up (for Edward Schmidt)
Review Customer First program and determine HPE contact and schedule follow up with customer
Pointnext follow up discussion
Account team to engage Vetter (from ESNA) for OneView deployment
Follow up with Synergy quote (partnering with PCM)
Follow up re: Gen10 information requested by Ron Vanover
Follow up re: Synergy (requested by Ron Vanover, Josh DelVesco and Ed Schmidt)
Follow up information requested re: Hyperconverged and SimpliVity
Information requested on Flexible capacity spending commitment and buy back options (for Ron Vanover)
Aruba follow up re: Clearpass and Airwave (Matthew to pull in Olin Olson as needed)</t>
  </si>
  <si>
    <t xml:space="preserve">Visit Summary 
Hi All, 
Thank you for your participation in the Careworks of Ohio Inc. engagement on May 2, 2017. 
1) Customer Objective
Customer needs to better understand our offering and roadmap. They are looking to start a new project that will be extended until end of 2017 and this briefing will be key to lock the customer on HPE as a lead manufacturer in their data center. 
2) Overall Summary
As a result of the briefing, the customer, although initially hesitant to HPE solutions due to past issues with support, expressed an interest in obtaining pricing for Synergy. After hearing the HPE Strategy, Composability, and Hyperconverged messaging, the customer was impressed with HPE’s strategy and focus for management of remote sites. Customers were impressed with the knowledge and expertise of each subject matter expert and were very appreciative of discussion leaders ability to adjust delivery of content in the moment to meet the customer’s business needs. 
Customers noted several areas where they would like follow up pertaining to future projects, specifically: Aruba’s Clearpass and Airwave technologies, HPE Synergy and Hyperconverged. 
3) Customer/Account Survey Feedback
Feedback Results
View Feedback 
4) Action Items
Below are the action items generated from the visit: 
Briefing/Client Name:    Careworks of Ohio Inc.   
Briefing Date:  May 2, 2017  
Briefing Manager:  Melanie Smith  
Account Manager:  Matthew Giordano  
Action Items / Opportunities  Action Owner  Status  Due Date  Priority  Assignees  
Manually adjust duplex setting on virtual connect follow up (for Edward Schmidt)  Haron, Matt  Not Started  May 19, 2017    
Follow up with Synergy quote (partnering with PCM)  Giordano, Matthew  Not Started  May 26, 2017    
Follow up re: Gen10 information requested by Ron Vanover  Giordano, Matthew  Not Started  May 26, 2017    
Follow up re: Synergy (requested by Ron Vanover, Josh DelVesco and Ed Schmidt)  Giordano, Matthew  Not Started  May 26, 2017    
Follow up information requested re: Hyperconverged and SimpliVity  Giordano, Matthew  Not Started  May 26, 2017    
Information requested on Flexible capacity spending commitment and buy back options (for Ron Vanover)  Giordano, Matthew  Not Started  May 26, 2017    
Aruba follow up re: Clearpass and Airwave (Matthew to pull in Olin Olson as needed)  Giordano, Matthew  Not Started  May 26, 2017    
Review Customer First program and determine HPE contact and schedule follow up with customer  Giordano, Matthew  Not Started  May 26, 2017    
Pointnext follow up discussion  Giordano, Matthew  Not Started  May 26, 2017    
Account team to engage Vetter (from ESNA) for OneView deployment  Giordano, Matthew  Not Started  May 26, 2017    
Thank you for your invaluable contributions to this customer engagement. Thank you, Melanie
</t>
  </si>
  <si>
    <t xml:space="preserve">Noted Virtual Connect, Customer First Program, </t>
  </si>
  <si>
    <t>Chevron Corporation</t>
  </si>
  <si>
    <t>Workshop to discuss Chevron's plans to develop an IoT lab at their facility utilizing HPE EdgeLine and Aruba solutions.  Objective is to develop architecture and understand Accenture services required.</t>
  </si>
  <si>
    <t>HPE Experience: HyperConverged &amp; Storage</t>
  </si>
  <si>
    <t>The objective of this briefing is  to accelerate existing pipeline to closure, as well as expand HPE's SOW in the attending accounts in the area of storage, Synergy, hyperconverged and object storage products.</t>
  </si>
  <si>
    <t>Simplivity
Nimble, 3Par, Simplivity
Composible Solutions, Scality
Simplivity</t>
  </si>
  <si>
    <t>Focus on support.  US bases support</t>
  </si>
  <si>
    <t>Great time, good content and well taken care of throughout the stay. 
Session in the open area was a little long. Lot of distractions as well 
Had a great time and got some great information. 
USB Charger at table would be nice please continue doing these engagements</t>
  </si>
  <si>
    <t>Eric Spille Simplivity All-flash &amp; Hybrid-flash Storage Solutions, HyperConverged Infrastructure Solutions
Eric Pruess Nimble, 3Par, Simplivity, HyperConverged Infrastructure Solutions, Nimble Storage
Shawn Crawford Composible Solutions, Scality, All-flash &amp; Hybrid-flash Storage Solutions, Composable Infrastructure and Converged Management with HPE Synergy and OneView, HyperConverged Infrastructure Solutions, Nimble Storage
Jeff Savage Simplivity, HyperConverged Infrastructure Solutions, SQL Environment for SimpliVity Brett Lyman (YRC) SimpliVity in Kansas, Run HPE Install Base report through channel (CompuComm)</t>
  </si>
  <si>
    <t xml:space="preserve">Visit Summary 
Overall the customers shared that they found the briefing to be a good investment of their time spent. The storage update, HC, and Nimble sessions were rated highly. Customers found these updates to be very relevant to better understanding HPE’s strategy. 
Based on feedback one of the conversations held in the gallery was a bit of a challenge due to noise that echoed into the space. Customer feedback reiterated this concern. The briefing team will continue to work on best practices for utilizing this space. </t>
  </si>
  <si>
    <t>Noted "Installed base report" (put in collab other)</t>
  </si>
  <si>
    <t>Imperial War Museum Wireless Briefing</t>
  </si>
  <si>
    <t>This is a wireless workshop after the IWM was granted Energizer funding for the work shop from TSC. TSC will be providing the speakers/presenters etc.</t>
  </si>
  <si>
    <t>May 03, 2017</t>
  </si>
  <si>
    <t>Lowe's Companies, Inc.</t>
  </si>
  <si>
    <t>We need to make sure we put our best foot forward and show them that our executive team wants to earn their business. We are only going to have about 2-3 hours with the customer and we want to present the overall HPE story focused around Hybrid IT and IoT
From Customer "The goal is obviously around knowledge sharing and not a “sales conversation.” 
1.	Hybrid Cloud
2.	Discussion on what other retailers are doing:
a.	What challenges did they have and how did HPE and HPE’s partners help them solve those challenges.
3.	How does HPE do Product Management/Development. 
4.	How does HPE run its IT organization and how has HPE’s IT organization evolved
5.	Mobility</t>
  </si>
  <si>
    <t xml:space="preserve">Hybrid Cloud Consulting
Additional conversations with Scott Wiet
Network switches and optimization of European retailer
How HPE is helping customers transform
</t>
  </si>
  <si>
    <t>Thanks for the time.
Name: Alix Howell
Great time and informative. Thank you!
Good information and very helpful. Better understanding of HPE.</t>
  </si>
  <si>
    <t>Potential Pointnext workshop
White papers on consolidation/transformation
From feedback form:  Mike Voelker wants additional conversation with Scott Wiest
From feedback form:  Mark Subramanian wants more info on network switches &amp; optimization of European retailer
From feedback form:  Trey Kistler wants info on "How HPE is helping customers transform"
From feedback form:  Rich Vitkus wants more info on Hybrid Cloud Consulting.
Assist with improving their Omnichannel Marketing Direction
Build a cogent hyper-converged strategy
Leverage wireless and mobile technologies</t>
  </si>
  <si>
    <t>The feedback received by the account manager from the customers during dinner and after was excellent. Lowe’s visited with 9 different companies this week and one of the executives from Lowe’s said that Scott Wiest’s presentation was the most useful presentation of the week.
Visit Summary 
Lowe's did a whirlwind tour of Silicon Valley, attending 6 vendor briefings in 3 days.  HPE was their last briefing -- which could have been an issue but wasn't.  The customers were very interactive, asking lots of questions.  They commented that Scott Wiest's session on Hybrid IT was the best presentation they had seen all week.  They have since requested that Scott visit their headquarters to meet with their CIO and the rest of the IT team.
They were also impressed with the Aruba capabilities and have requested a follow-up.</t>
  </si>
  <si>
    <t>Moelis Capital Partners LLC</t>
  </si>
  <si>
    <t>To educate the customer on HPE's strategy of the right mix. Also we need to provide updates on Hypeconverged, Synergy, 3par All Flash, and Backup</t>
  </si>
  <si>
    <t>3PAR
Synergy
All</t>
  </si>
  <si>
    <t>Guide to free OneView license/upgrade
Partner to share UCS:Synergy comparison report
Set up SimpliVity Deepdive</t>
  </si>
  <si>
    <t>Time Warner, Inc.</t>
  </si>
  <si>
    <t>UK Locations have budget for refresh. US CTO has asked for a a local (UK) EBC for product updates as Time Warner standards presentation (by HPE Aruba).</t>
  </si>
  <si>
    <t>Meridian
Clearpass
Airwaves</t>
  </si>
  <si>
    <t>Visit our operations</t>
  </si>
  <si>
    <t>Very well planned, managed and presented</t>
  </si>
  <si>
    <t>Schedule Meridian PoC  for Owen and WB Studio Tours
- Include Asset Tagging
- Potentially a follow-up with Marketing
- Work with Owen who will pull in the necessary WB attendees
Schedule Clearpass Whiteboard followup session to address:
- Clearpass integrated with Palo Alto
- Guest access - HIGH PRIORITY (also potentially with Branded Skins)
- Define clearpass options on current
- Include Majid Saee from HPE and work with Owen to pull in key WB attendees 
Define upgrade path of current infrastructure
Schedule follow up regarding IoT, for example with their Building Management System
Define and share "Production in a Box" options</t>
  </si>
  <si>
    <t>Noted Upgrade path and  "production in a box" option</t>
  </si>
  <si>
    <t>May 04, 2017</t>
  </si>
  <si>
    <t>Canton de Genève</t>
  </si>
  <si>
    <t>The objective of the visit is to position HPE as a key Partner for the Smart City / Smart Canton / Cleantech 2.0 Transformation.
Goal is to deal with concrete example of our help in transformation (ex. Dubai etc.)
Show the main impacts that HPE provided in IoT essentially.</t>
  </si>
  <si>
    <t>Impact driven.</t>
  </si>
  <si>
    <t>Thank you for welcoming us with such a comprehensive and highly interesting program.
Not being an entrepreneur and directly in contact with the business, I didn't have any expectation from a customer point of view. However from a governmental point of view, it was very inspiring and totally on the target.
One short break.
Very high quality. Thank you.
Very high quality and well organized.
I used to organize events like this in the past so I know what I am talking about.  There is good and best and this engagement was the BEST.</t>
  </si>
  <si>
    <t>Melanie was an incredible host; she did an excellent job interpreting the needs of our customer and translating that into the agenda and speakers. She pivoted to respond to the customer's feedback and overall created a wonderful experience.</t>
  </si>
  <si>
    <t xml:space="preserve">Follow-up with Ray Schuder to explore expanding Pathfinder in Europe. Requested by Didier Hélal (Orbiwise), Antonio Gambardella (Fongit - Fondation Genevoise pour l’Innovation Technologique), Vincent Subilia (CCIG - Geneva Chamber of Commerce, Industry and Services), Christoph Besmer (Swiss Business Hub USA), and Nicholas Niggil (Republic of Geneva).  Potentially offer a forum or event to assist them in gaining visibility to portfolio companies. Explore offering a "Silicon Valley Comes to Geneva" event at the Innovation Center.
Follow-up with Ozer Dondurmacioglu to provide additional on Aruba solutions. Requested by Patrick Thiébaud (Wealthings SA) and Nicholas Niggil (Republic of Geneva). In addition, follow-up specifically with Ozer to introduce Didier Hélal (Orbiwise) to Aruba CTO team (share security software solutions integration roleouts for service provider networks). They are in Geneva, India and expanding. </t>
  </si>
  <si>
    <t xml:space="preserve">Visit Summary 
Your preparation, expertise and focus on the customer needs/objectives were critical to the success of this briefing. We addressed their request to further understand our engagement with Pathfinder portfolio companies and innovative approach to IoT and security. </t>
  </si>
  <si>
    <t>Explore offering a "Silicon Valley Comes to Geneva" event at the Innovation Center (Collab Other)</t>
  </si>
  <si>
    <t>Vicom Computer Services, Inc.</t>
  </si>
  <si>
    <t>This is a fairly new HPE partner. We have met with the executive team but not all sales. This meeting will give us an opportunity to over HPE and our strategies to the sales people.</t>
  </si>
  <si>
    <t>They do not want to do a share shift but work to find additional customers.</t>
  </si>
  <si>
    <t>Aruba ClearPass
Aruba ClearPass
Aruba ClearPass</t>
  </si>
  <si>
    <t>Put feedback form on an App.
More time. Not enough time for all information.
Excellent! No suggestions for improvement.</t>
  </si>
  <si>
    <t xml:space="preserve">Keep engaging the Channel. 
 Keep up the good work. 
Be as friendly to Partner as POSSIBLE! Great facility and briefing. 
I am the Storage Architect and have seen wonderful changes and changes to come in the near future. </t>
  </si>
  <si>
    <t>Would like a detailed list of assets that will be moving to Micro Focus
FlexCapacity - Follow up discussion
Simplivity deep dive
3PAR Deep Dive:
Competitive info - IBM XIV 
Encryption Capabilities of MSA
Would like to see Aruba Demos</t>
  </si>
  <si>
    <t>Noted list of assets moving to MicroFocus (improve Comm), Competitive info on IBM (Collab Other)</t>
  </si>
  <si>
    <t>Td Tech Data AB</t>
  </si>
  <si>
    <t>Vistit our center to update on our solutions for our partners. We have been on Houston and Greenoble and very keen to go for London.</t>
  </si>
  <si>
    <t>Partners working with HPE 80% (also other brands 20%).</t>
  </si>
  <si>
    <t>Aruba, Synergy
Aruba
Synergy
Aruba services
HPE Strategy
Hyperconverged and Synergy
Synergy/Infrastructure/Datacenter
Pathfinder</t>
  </si>
  <si>
    <t>More pre-sales support</t>
  </si>
  <si>
    <t xml:space="preserve">Really well prepared and interesting
Customer/business example
More "future" content. Show market tenancies info vs competitors
</t>
  </si>
  <si>
    <t>May 05, 2017</t>
  </si>
  <si>
    <t>BP</t>
  </si>
  <si>
    <t>To discuss value of Aruba to the Edge of the BP network, HPC for core and complex compute and 'The Art of the Possible' (i.e. Machine and Pathfinder). Opportunity to continue to rebuild relationship and position HPE as a strategic supplier.</t>
  </si>
  <si>
    <t>Decision to move as much as possible into public cloud (AWS and Azure) put pressure on relationship. The HPC core business (Phase 1) secured but under increasing pressure from Dell/EMC. HPE recently lost large decision against AWS in BP public cloud vs. Hybrid decision. We need to re-establish strong position in their domain to secure more sustainable revenue stream.</t>
  </si>
  <si>
    <t>Probably too long given the end of a long week for us. Last sessions did not get the attention they deserved.
Fantastic. Leaving with a much better understanding of the HPE strategy and offer.
Help us drive automation linked to AI linked to linked to HPC.</t>
  </si>
  <si>
    <t>Fantastic afternoon and really insightful.</t>
  </si>
  <si>
    <t>Upload Slides to GWS
Follow up deep dive on Aruba Mobile First for workplace productivity project, IoT intelligent edge (meridian, clearpass)
Flex Capacity Consumption Model, PointNext and/or DXC Transition Services
Edgeline POC
Optimize and build on "rig in a box", add analytics, moonshot/VDI/GPU</t>
  </si>
  <si>
    <t>Visit Summary 
David Chalmers led opening, introductions at Aruba.  Amir is taking action items to compare with mine.  
Steve and Richard led BP vision.  Looking to modernize how BP works-increase speed of decision making.  This is their total emersion trip.  Having some trouble around their workplace solution.  IT needs to open up their productivity offering to their business users.  Data center leases are expiring.  They want to make an aggressive move to public cloud instead or renewing those leases.  They need to do a major apps rationalization to make this happen.  Need to improve data integrity and management.  They have been our HPC partner for some time now.  Where are we going here?  Need to get the combo right of speed and value to the business.  Major global expansion (Pemex, Castro).  Alain explained workplace productivity through mobility.  He also covered IoT and Skype for business.  Ozer covered user management and security (clearpass) for Intelligent Edge for Mobile, Cloud, and IoT. This would give BP a SSID model.  Right now, they separate physically (employee v guest).  I joined the skype meeting via my mobile phone and on my laptop to show what an end user attending via mobile device would experience.  He also demoed reserving a room via his mobile phone (what's available, reserving, and mapping to it-similar to reserving a restaurant table).  Explained how this would work for finding a product in retail.  Could also be used for facility management (temperature control).  QoS, failures, network stats are all available via reporting.  Reviewed beacon (blue tooth) and wifi deployment and how it relates to indoor crowd info, user experience (blue dot).  Made the connection to the refineries and the BP Me app (pay for gas on their mobile phones).  Also could restrict physical access using mobile rights.  Reviewed how guest access works-authentication workflow.  Get a log of who accessed email and when.  Spoke of LBS for way finding, ordering food, etc.  Described strategy of innovation at the speed of the ecosystem.  Differentiation: Aruba  Mobile First platform.  network controls, mgmt, policy mgmt, cloud networking, location analytics, and micro-location services.  All controlled by identity access mgmt-which network, which device, enter a code (3 factor).  Can also use challenges for finger printing, etc. IT resources have to look at a lot of dashboards-not great.  We detect something could be wrong before the dashboards see it via Niara.  Rasa looks at the device behavior-Skype quality data scores to be more predictive.  Changes the way enterprise companies procure network services.  BP still concerned about increasing vulnerability. Back at EBC, Dr. Goh led discussion on HPC, NASA business case.  Also use of Human Genome project as business case for data analytics in a hyper-scale.  Also Aircraft Design and Ops, Universe Timeline, Machine Learning.  Connects with BP's climate modeling...supervised learning challenge.  Meg and Antonio led the HPE Strategy as a q/a.  Great.</t>
  </si>
  <si>
    <t>Noted,  build on "rig in a box"; Tina 1st green box is more sentient input</t>
  </si>
  <si>
    <t>Ukraine Association of Industrial Development (UAID)</t>
  </si>
  <si>
    <t>CIS, EEM</t>
  </si>
  <si>
    <t>Ukrainian Association for Innovation Development (UAID) is organizing educational tour to Silicon Valley on May 1-5, 2017.
The goal of the Tour is to understand and analyse emerging technology trends and business innovation.
Team: Board of Directors and senior executives; 30  participants from UAID and Ukrainian National IT Innovation Park (more detailed information about companies is provided below).
ABOUT UKRAINIAN ASSOCIATION FOR INNOVATION DEVELOPMENT (UAID):
Ukrainian Association for Innovation Development (UAID) unites leading international and national companies in the spheres of IT, hi-tech, machine building, microelectronics, energy efficiency, science, education, etc.
ABOUT UNIT INNOVATION PARK:
UNIT (Ukrainian National IT) Innovation Park, located in Kyiv, Ukraine, will formally launch in May 2017 as a global center of technological innovation. The park is being created with the goal of mobilizing Ukraine’s knowledge and talent resources to create an environment that enables the development of priority technological fields, and the growth of companies that operate within them. The ecosystem, spanning 50 hectares and totaling 500,000 built square meters, will house world-class educational &amp; research institutions, technology incubators accelerators, business support centers, fundraising and investor-search support, cafes &amp; restaurants, housing &amp; social infrastructure, and global technology brands &amp; disruptive young companies.</t>
  </si>
  <si>
    <t>I want HP to become the world leader in BIO PRINTING.
Engage with small business as well.
Ban suits and ties. Be more relaxed.
Really high level of all events. It was excellent. Thank you for your attention and your services. Hope to work with your company in the future.</t>
  </si>
  <si>
    <t>Noted Bioprinting</t>
  </si>
  <si>
    <t>FMD K&amp;L Inc</t>
  </si>
  <si>
    <t>Customer would like to understand Synergy vs. Traditional Blade Technology</t>
  </si>
  <si>
    <t>Synergy
Key features comparison with other main products on the market.</t>
  </si>
  <si>
    <t>Awesome briefing. I want to bring more customers!</t>
  </si>
  <si>
    <t>PharmScript LLC</t>
  </si>
  <si>
    <t>The end user is looking to get a better understanding of Aruba Networking solutions and Hyper Converged solutions with an emphasis on Citrix and VM ware based technologies</t>
  </si>
  <si>
    <t>SimpliVity
Niara
SimpliVity
Aruba
ClearPass</t>
  </si>
  <si>
    <t>Continue to focus on learning customer's business!</t>
  </si>
  <si>
    <t>Excellent content and presentation. Marceline Navarro was great!</t>
  </si>
  <si>
    <t>Marceline Navarro was amazing and the content was exactly what we were looking for on the partner side of it for the client!
Everyone was extremely helpful!</t>
  </si>
  <si>
    <t>Set up onsite meeting for networking/switching refresh.
Set up walkthrough of Hyperconverged and layout roadmap.
Deliver cost analysis of flexible capacity. Engage John Walsh. (perhaps during Discover)</t>
  </si>
  <si>
    <t>To agree next gen platform for Big Data as a Service</t>
  </si>
  <si>
    <t>3PAR security and performance issues.</t>
  </si>
  <si>
    <t>May 08, 2017</t>
  </si>
  <si>
    <t>Mary Kay Holding Corporation</t>
  </si>
  <si>
    <t>Complete update on Converged Systems platform including factory or AIC visit.  Also complete update of the Synergy platform.  This should include 3PAR.</t>
  </si>
  <si>
    <t>Always struggle with support.  The SW spin out has been concerning.</t>
  </si>
  <si>
    <t>OneView Demo with Jeff Holderfield.
Compression update for 8,000 and 20,000
Follow up on VSA Storage Connection with Mark Nickerson.</t>
  </si>
  <si>
    <t xml:space="preserve">Visit Summary 
Mary Kay Holding Corporation scheduled a visit at the Houston CEC with an interest in the following: CS700 Update, Storage Strategy – 3PAR, as well as an interest in the new Synergy platform. The agenda was centered around these sessions, as well as updates on OneView, HPE IT, and Converged Infrastructure. 
Overall, the Mary Kay Holding Corporation briefing met expectations. The customers were specifically impressed with the Unveiling HPE Synergy session, HPE OneView session, and the HPE IT Journey and Discussion. They gave the visit an overall relevance score of 4.7, and a NPS score of 8.3. Action items are noted below. </t>
  </si>
  <si>
    <t>To Show the client mainly 2 things : 
1- The Synergy product demo on VDI and the related features and added value over competitors specially VXRAIL ( the main part of the visit )
2- Small slot to show the features and the encryption  capabilities on the 3PAR 10800</t>
  </si>
  <si>
    <t>The machine</t>
  </si>
  <si>
    <t>Tyler Capital</t>
  </si>
  <si>
    <t>To review Moonshot proposal</t>
  </si>
  <si>
    <t>Ricky Chu</t>
  </si>
  <si>
    <t>Multiple Countries</t>
  </si>
  <si>
    <t>May 09, 2017</t>
  </si>
  <si>
    <t>Evolving Solutions, Inc.</t>
  </si>
  <si>
    <t>To provide Evolving Solutions Executives with HPE's go to market DCIG &amp; Software Defined Data center strategies. With a focus on Enterprise Storage (3PAR), Composable Infrastructure , MCS, Flexible Capacity, Services &amp; Consulting Services. The objective is to accelerate our new strategic relationship to expand HPE's SoW and take market share from IBM &amp; Cisco.</t>
  </si>
  <si>
    <t>The partner has loyal IBM clients that they have had relationships for years and don't want to jeopardize those relationships.</t>
  </si>
  <si>
    <t>Arista
Composable
We have several to follow up on locally with our Channel Manager
Several discovered. We will communicate additional needs with Lance Hagert.</t>
  </si>
  <si>
    <t>Jennifer Kim was an outstanding host. Thank you!
Jennifer Kim was great. The facility was awesome and the employees were extremely helpful.
Excellent job by staff and excellent facility.
Jennifer Kim was terrific! Nice, cheerful, attentive, responsive, energetic, and very effective!</t>
  </si>
  <si>
    <t>Reach out to Ray Schuder (ray.schuder@hpe.com) to arrange for a session on Pathfinder. Ray can arrange a curating day if desired as well. Jeff is interested in learning more about Scality.
Share how HPE defines Software Defined Networking and provide information on Arista versus VMware NXS.
Why Aruba? Provide materials that states competitive differentiation.
Research and share how other companies like Cisco "get around" or avoid system downtime for software upgrades
Schedule an hour with Alicia to review the HPE Strategy deck virtually (requested by Bo)
Reach out to Alicia to provide competitive differentiators for targetted soltion areas
Ask Alicia to provide the $ amount we now spend on R&amp;D
Facilitate an Epic leads conversation  (Micheal requested)
Check-in with Michael at the Partner event to ensure his Hybrid solution roadmap questions are addressed during the sessions led by Rick Lewis or Meg that showcase on and off premise new solutions offerings
Schedule time with Aaron and Matt (local team) to clarifiy Bo's question on when SimpliVity should be presented and when HPE's existing Hyperconverged solutions should be pitched. Provide question for them to use to gather information from the client to determine the offering shared and scope of work.
Ask Sudakar Kodandaram to send the HPE Pointnext Capabilities (Shopping list)</t>
  </si>
  <si>
    <t>Visit Summary 
Your preparation, expertise and focus on the customer needs/objectives were critical to the success of this briefing. We addressed their request to further understand our Strategy and Offerings (Synergy, Composable, Storage, HPE Pointnext, Hewlett Packard Labs, Software Defined Networking, Aruba solutions and IoT solutions).
\</t>
  </si>
  <si>
    <t>Noted Competitive Differentiation (Strategy Other)</t>
  </si>
  <si>
    <t>Logicalis</t>
  </si>
  <si>
    <t>Objective of this visit is to immerse the partner's senior and functional leadership team with HPE strategy and portfolio.</t>
  </si>
  <si>
    <t>Why did HPE spin merge all those business units.  What is their strategy moving forward as the landscape is moving towards software defined, it appears HPE is in the hardware business.</t>
  </si>
  <si>
    <t>Aruba offering vs. Meraki
Aruba
Meridian
ClearPass
Synergy</t>
  </si>
  <si>
    <t>I loved our Briefing Coordinator.
Need to define specific customer and offerings we could approach together.
Very well done.</t>
  </si>
  <si>
    <t>Providing Organizational Charts for the Regional VP's
Synergy Sales Overview
Focus on Synergy, HyperConverged and Aruba for Offerings - Les Kaplan/Brett Anderson</t>
  </si>
  <si>
    <t xml:space="preserve">Visit Summary 
In general, it was a positive briefing. New services opportunities were uncovered with this partner.
They understood the positives about the HPE portfolio.
The Partner indicated that they are not getting pricing back from HPE fast enough.
The account manager has asked the partners to encourage their clients to attend future briefings. </t>
  </si>
  <si>
    <t>Noted wants Org Charts (Communications)</t>
  </si>
  <si>
    <t>UBS AG</t>
  </si>
  <si>
    <t>To ensure we can help ensure strategic business in key deals for H2 2017 and beyond.
To educate the client on HPE strategy, HPE IT transformation, and Hybrid IT roadmap</t>
  </si>
  <si>
    <t>PaaS Stackato Compute pricing is 25-30% higher than the competition</t>
  </si>
  <si>
    <t>We need to work together more on ESA100 replacement solutions and partner more in GRID solutions.</t>
  </si>
  <si>
    <t>This was exceptionally well done.</t>
  </si>
  <si>
    <t>Provide link to Andreesen Horowitz podcast on Cloud and Intelligent Edge
URGENT:  MicroFocus – Clyde and UBS management has trust issues regarding software spin/merge.  Chris Hsu's office knows of Clyde's concerns.  Schedule follow-up call with Chris Hsu to install confidence in the spin/merge strategy and HPE’s future.
From feedback form:  Clyde Dawson wants more information on HPE IT:   Managing an Enterprise, IT, Scality, 3PAR futures, HPC and Grid Softare stack futures.  Need to work together on GSA 100 replacement solutions and partner more on grid solutions.
Schedule call for overview of PointNext
Niara/Wireless security issue discussion with Patricia and Team
Follow-up on HPE transitioning, how/what is HPE doing?  What are the struggles?
Follow-up discussion on Scality "I Notes", work with David Harvey at Scality
Identify contact for storage follow-up with Marco Busslinger
Follow-up discussion on New Stack with UBS' US-based developers.  Harsh Singh to work with Michael Chalmers to make arrangements.
IT transformation project/process, identify HPE personnel to assist UBS</t>
  </si>
  <si>
    <t>Clyde Dawson was the only customer from UBS. The briefing was very interactive and he sent an email indicating that "This was fantastic – thank you for all of the arrangements it was really exceptionally informative."</t>
  </si>
  <si>
    <t>Noted  PaaS pricing (Improve Other), IT Transformation (Best practice)</t>
  </si>
  <si>
    <t>Ericsson</t>
  </si>
  <si>
    <t>Maintain and grow the OEM business in all EG HW  domains.  Roadmap sharing and also customer feedback for Account team planning.</t>
  </si>
  <si>
    <t>Gen10, Synergy, Helion, OneView, Composable
Solutions for private cloud.
My team has regular sync meetings with HPE.</t>
  </si>
  <si>
    <t>The new HPE set by Meg is impressive. Now that you are down to 1/3 of the original size and revenue, it will be exciting to see and hear the detail of your future months. Keep us educated!
Continue on the HPE Strategy.</t>
  </si>
  <si>
    <t>Extremely well organized. Best one so far. Improves every year. Daniel was excellent facilitator.
Excellent level set on HPE's overall direction and detail on its leadership on technical innovation.
Hope to be part of other Ericsson / HPE seminars.
The new briefing center is a success.</t>
  </si>
  <si>
    <t>HPE to follow-up on what presentation decks and/or subsets can be posted to CEC site under NDA. 
Regarding the Ericsson OEM presentation,  Ericsson to investigate how the OEM tool being used internally can be improved so that people know to send HPE either the HPE part or the Ericsson INE.   
Availability of configuration information for Gen10 such as QS?
More information on http boot?
NEBS presentation, Ericsson attendees encouraged to provide feedack on HW items not mentioned by the presenter.   Feedback would be for consideration only.
What are the E5-26xx v4 processor mappings to Intel's next gen processors?</t>
  </si>
  <si>
    <t>Visit Summary 
We had very succesful briefing with Ericsson. This is a part of their annual Joint Technology Forum (JTF) that we host in Houston every year. Many familiar faces along with a few new folks from the Ericsson team. The focus is on Ericsson OEM and covers nearly the entire HPE portfolio. The customers were extremely engaged start to finished and the sessions were very interactive thanks to great pre-briefing planning from the Ericsson account team and Steven Typhair.
The customers had excellent feedback:
"Exceeded expectations. Refreshing to have a free flowing discussion around HPE technologies."
"Extremely well organized. Best one so far. Improves every year."
"Excellent level set on HPE's overall direction and detail on its leadership on technical innovation."
A big thanks to all of our discussion leaders for tailoring their content and bringing their "A" game!</t>
  </si>
  <si>
    <t>Noted OEM tool (Improve Other), Noted "http boot'</t>
  </si>
  <si>
    <t>LATAM Multiple Customers</t>
  </si>
  <si>
    <t>Multiple Countries, Latin Am</t>
  </si>
  <si>
    <t>the objective of the briefing is to present the value proposition of the HPE portfolio of solutions and products to the clients to open new leads or move the open opportunities to different stages.</t>
  </si>
  <si>
    <t>Storage. Either way I have one in particular similar to what I had already commented. We are opening a new DC and critical servers. We are looking for advise.
Aruba, PointNext- Flexible Capacity
OneView, PointNext, CS
Helion
Networking, Cloud Solutions, PointNext
"Flexible Capacity 
IoT"
Helion Hybrid Cloud.
Flexible capacity
Point Next</t>
  </si>
  <si>
    <t>Share more strategy and positioning on hybrid solutions for banks.</t>
  </si>
  <si>
    <t>Not too much. Everything went really well. The only suggestion is to allow for the customers to register themselves for the discussions that they are interested in so that they do not have to listen in on other topics they are not  interested in.
There was a conversation missing over the financial division of HPE.</t>
  </si>
  <si>
    <t>Anderson Flosi - Americas Solution Center Tour
Delivering a Secure Application Experience from the Cloud to the Mobile Edge – Aruba
Helion Hybrid Cloud Computing Solutions
HPE Datacenter Networking
HPE Strategy - Accelerating Possibilities
Hyper Converged Systems &amp; VM Management Solutions
IoT Innovation Lab
Mobile: First network integration
Store, Protect and Retain Data at any Scale
The Journey to Hybrid IT
Unveiling HPE Synergy
Eduardo Arias - Delivering a Secure Application Experience from the Cloud to the Mobile Edge – Aruba
HPE Datacenter Networking
Hyper Converged Systems &amp; VM Management Solutions
Infrastructure Management - OneView
Mobile: First network integration
PointNext Technology Services
Store, Protect and Retain Data at any Scale
Unveiling HPE Synergy
Luis Fernandez- HPE Strategy - Accelerating Possibilities
Hyper Converged Systems &amp; VM Management Solutions
Marconi Umada -Hyper Converged Systems &amp; VM Management Solutions 
PointNext Technology Services
Alexandre Lauerti-  
PointNext Technology Services</t>
  </si>
  <si>
    <t>Visit Summary 
Overall this briefing was a success. One of the challenges noted by a customer was relevancy of topics. Due to the various accounts in attendance, not all content presented was relevant within all accounts. A recommendation to include an update on HPE FS was requested by a customer.</t>
  </si>
  <si>
    <t>EMEA Executive Advisory Council Meeting</t>
  </si>
  <si>
    <t>Serve as a collective “focus group” getting insight into changing industry trends and issues from our council members
Form long-term partnerships between HPE leadership and key executives in our most critical accounts 
Align HPE’s Enterprise Business to meet current industry conditions and council members’ strategic objectives</t>
  </si>
  <si>
    <t>May 10, 2017</t>
  </si>
  <si>
    <t>Fox Entertainment Group, Inc.</t>
  </si>
  <si>
    <t>The objective is to provide a strategic storage update and further sales campaigns in progress while solidifying HPE position as WW vendor of choice for hyperconverged systems.</t>
  </si>
  <si>
    <t>3Par product stability and support interactions have been constant areas of sensitivity.</t>
  </si>
  <si>
    <t>System Reporter capabilities we are not taking advantage of</t>
  </si>
  <si>
    <t>Demonstrate HPE as a cohesive company with a shared goal of client success.</t>
  </si>
  <si>
    <t>Interactivity caused issues with schedule but indicates the interest level in the material.</t>
  </si>
  <si>
    <t>Noted "System Reporter"</t>
  </si>
  <si>
    <t>MDI Customers &amp; Partners Workshop</t>
  </si>
  <si>
    <t>Romania, EEM</t>
  </si>
  <si>
    <t>Presentation of HPE future technologies and to address the applicability of these technologies in customer environment.
The most important question will be how the new technologies will help customers to better use their APPs/information and how can they mitigate the risks of migrating to the new technologies that we are offering.</t>
  </si>
  <si>
    <t>Store Once Systems &amp; All flash 3Par
Storage, Servers, Networking
Servers and Storage</t>
  </si>
  <si>
    <t>Keep on doing a great job!</t>
  </si>
  <si>
    <t>Everything was perfect!  An A+ for Daria!  Thank you!
We need Daria!</t>
  </si>
  <si>
    <t>Bucknell University</t>
  </si>
  <si>
    <t>To refresh the wireless network and then to try and push on the for the wired business and battle back Cisco.  There is a lot of uncertainly surrounding this account since their is a whole new cast of players.</t>
  </si>
  <si>
    <t>The client has had some product quality issues, some TAC disconnect and power issues within LDDP.  We have a new set of players that are very focused on Cisco technology and we can see some cracks in our Armour.</t>
  </si>
  <si>
    <t>CPP Associates</t>
  </si>
  <si>
    <t>CPP is a growing partner that has limited knowledge o HPE Synergy. They are introducing HC and other new product lines, however, we are pushing this PL with them since we belive that the customer and segments they are working with will be very interested on this solution and this will bring opportunities to their current pipeline.</t>
  </si>
  <si>
    <t>EBMS</t>
  </si>
  <si>
    <t>To educate key Ericsson infrastrcuture stakeholders on Synergy, HPE storage solutions and integration with 3rd party storage and networking.</t>
  </si>
  <si>
    <t>Moonshot
AAS Automation
Moonshot
Moonshot</t>
  </si>
  <si>
    <t>Aws intergration</t>
  </si>
  <si>
    <t>Noted 'AWS integration'</t>
  </si>
  <si>
    <t>Lloyds Internal Planning Session</t>
  </si>
  <si>
    <t>Providing facilities for Jacqui (CIO) and her team to complete their planning session</t>
  </si>
  <si>
    <t>May 11, 2017</t>
  </si>
  <si>
    <t>First Data Corporation</t>
  </si>
  <si>
    <t>This is comprehensive technical follow-up to 1/31 NYC EBC visit. A breakout Engineering session on HCI/Simplivity and Synergy raised requirement for deeper dive into Synergy and HPE over all Server strategy. Bharath Vasudevan was main presenter and discussed as much as the 2 hour time slot allowed for. Client was very interested in taking a deeper look at Synergy and how it best fits into FDs complex Payments Infrastructure. They have functional as well as Cost compare questions respective of their current Blade environment as well as competitive Dell and on-prem providers.</t>
  </si>
  <si>
    <t>Global FD is challenging HPE on global support for pricing and delivery. Some of this relates to long term (18 months+), improved, but not resolved quality issue with BL685G7. Pan-HPE was very good through this, with Client still acquiring and now taking a hard look at Hyper-Converged/Synergy for go-forward strategic reference architecture. Client had certified BL660 but with no Gen 10 capability, we will need to steer them towards BL460.</t>
  </si>
  <si>
    <t xml:space="preserve">Openstack
ProLiant Gen 10; SDDC and HyperConverged; Synergy and SimpliVity.
Composable compute; Apollo
SimpliVity
</t>
  </si>
  <si>
    <t>Resolve the issues with service dispatch and quality.
You need to propagate your technical advantages in a better way, to make them easier communicable to your customer. Hybrid Cloud / HyperConverged are areas HPE needs to be more competitive. Larger investments will be required to get there.</t>
  </si>
  <si>
    <t>Excellent meeting and great content.
The briefing was well prepared and focused.
I thought all the presentations were very good. All presenters were experts in their knowledge and delivered the content clearly. A lot of the content was new to me and this was the first time seeing a lot of the technologies.</t>
  </si>
  <si>
    <t>Additional Information requested on cost savings vs vmware and bare metal for containers
HPE Container whitepapers requested
Specs for Apollo 4500 and 4200
Simplivity use cases
Follow up requested by Danny Stephens on Containers and SimpliVity
Additional information re: Openstack requested by Brett Wyer
Follow up requested by Julie Walker re: ProLiant Gen 10; SDDC and HyperConverged; Synergy and Simpl
Follow up with Viktor Kvapil requested re: Composable Compute and Apollo</t>
  </si>
  <si>
    <t>Noted white papers (Improve Other) Cost savings analysos (Collab Other)</t>
  </si>
  <si>
    <t>Havas</t>
  </si>
  <si>
    <t>Havas is a net new account for HPE for Servers, Hyper Converged, and Storage.  They currrently buy Dell in the US.  HPE and Myriad are presenting Hyper Converged for Havas standard for Vmware consolidation.  Havas is considering Dell and Nutanix for the project.  HPE Strategy/Right Mix, Hyper Converged SimpliVity, Synergy, and Flex Capacity. Partner is Myriad Supply 22 West 19th Street, NY.</t>
  </si>
  <si>
    <t>Simplicity [SimpliVity]
SimpliVity
Synergy
FlexCapacity
SimpliVity and Synergy
Also FlexCapacity</t>
  </si>
  <si>
    <t>HPE EMEA Top Achievers Club</t>
  </si>
  <si>
    <t>the objective of this visit is to provide all attendees an overview of what HPE is capable of and why HPE is the ideal partner for the future to do business with</t>
  </si>
  <si>
    <t>CDW Healthcare Meeting</t>
  </si>
  <si>
    <t>The Healthcare Team within CDW are driving for a significant increase within Public Sector revenue generated within the business. During the visit we will be requesting exposure to the team from the Public Sector Healthcare Team. We would like to use to space to host the team and also give a view of our strategic approach and introduction to key technologies.</t>
  </si>
  <si>
    <t>Ingram Micro Synergy Demonstration</t>
  </si>
  <si>
    <t>Ingram Micro (Disti) are currently working with myself to enable HPE Resellers around Synergy. We need to use the "TechWorks" facility to achieve the following objectives -
-          Be familiar with the various elements of the Synergy platform (physically seen the product)
-          Be able to build a simple presentation that we can offer out to our partner base to help them propose with confidence.
-          Quote complex Synergy configurations confidently
Thanks</t>
  </si>
  <si>
    <t>Rolls-Royce</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</si>
  <si>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</si>
  <si>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May 12, 2017</t>
  </si>
  <si>
    <t>AUDI AG</t>
  </si>
  <si>
    <t>Germany</t>
  </si>
  <si>
    <t>Audi will launch an RfP (NGS2, Next generation storage) end of june 2017. This will be the 4st generation of Audi´s Storage on Demand project. The Rfp is about block storage, file storage, backup - and the operation. Audi is not buying products, but services. Nevertheless, Audi will only accept a proven technology and a trusted partner to provide the Storage services.
Objective of this visit: Provide Audi a clear, future oriented vision of HPE´s (overall &amp; as an impotant part) storage strategy.
A big ? for Audi: Is HPE Pointnext willing &amp; capable to deliver a SoD for Audi? Otherwise we (HPE) have to partner ...</t>
  </si>
  <si>
    <t>The HPE/DXC SpinMerge</t>
  </si>
  <si>
    <t>[UVME]
RfP</t>
  </si>
  <si>
    <t>NDA clearance should be improved, if several NDA are in place.</t>
  </si>
  <si>
    <t>Noted  UVME?</t>
  </si>
  <si>
    <t>Kaweah Delta Health Care District Guild</t>
  </si>
  <si>
    <t>This will be a technical audience. We need to cover/show how our investments in chassis/blades and how customers are making the journey from current c7000 Chassis/blades to Synergy. Use Cases and reference architectures. Management schema with OneView and ability to federate up to 21 Synergy chassis. Need a demo of how it all works together with Composer and Image Streamer. Integration of 3PAR, local storage and networks.</t>
  </si>
  <si>
    <t>The 3PAR and Nimble integrations
HP power distribution units</t>
  </si>
  <si>
    <t>Keep doing what you are doing. The way HPE has changes recently is a move in the right direction.
Customer support is very important to our business.</t>
  </si>
  <si>
    <t>Excellent information provided today.</t>
  </si>
  <si>
    <t>Anthony to follow-up with Carl to determine who the optics supplier is for The Machine compute technology</t>
  </si>
  <si>
    <t>We provided Synergy links to give more details on how exactly it all ties together as well as the Synergy for Chief Technologies book.
We also shared how OneView is the key to making it all run operationally. Anthony is working to get their free licenses for their existing C7000 Chassis and blades and following up  to make sure they all set with OneView.
Visit Summary 
Your preparation, expertise and focus on the customer needs/objectives were critical to the success of this briefing. We addressed their request to further understand our Strategy and Offerings (Hybrid Cloud Management (with demos), Storage and Hewlett Packard Labs).</t>
  </si>
  <si>
    <t>Noted HPE power dist units</t>
  </si>
  <si>
    <t>ExxonMobil</t>
  </si>
  <si>
    <t>ExxonMobil has requested HPE to provide a Point of View on an ExxonMobil initiative to "Modernize the IT Platform" and "Reinvent the way we work". This is the last of a series of meetings where Mark Potter will present the HPE view of the future.</t>
  </si>
  <si>
    <t>New stack</t>
  </si>
  <si>
    <t xml:space="preserve">Continue on going discussions with ExxonMobil.
Dan Moser has requested additional information on new stack.
</t>
  </si>
  <si>
    <t xml:space="preserve">Visit Summary 
Overall, based on verbal and written feedback this briefing was a success. The customers found the in room conversations to be valuable and rated the sessions highly. In addition to the successful in-room conversations, the customers enjoyed the physical models setup outside the Houston CEC to demonstrate industry disruptors. For this setup a T- Model Ford was located adjacent to a Tesla in order to help drive the messaging of industry disrupters. The Model T completely disrupted the auto / manufacturing industry  and the Tesla is now disrupting the car industry. At the end of the briefing the customers were able to enjoy rides in the Ford Model T.
Based on written feedback, the action items below have been captured. 
</t>
  </si>
  <si>
    <t>May 15, 2017</t>
  </si>
  <si>
    <t>Sumitomo Mitsui Card Company, Limited</t>
  </si>
  <si>
    <t>Confirm the strategy of HPE, NonStop server and discuss it for customers' future planning of IT plan</t>
  </si>
  <si>
    <t xml:space="preserve">Visit Summary 
Your preparation, expertise and focus on customer needs/objectives were critical to the success of this briefing. We addressed their request to further understand our Strategy and NonStop Offerings. The dedication of the account team and partner to addressing all questions and concerns and empowering Mori-Sans is evident. 
</t>
  </si>
  <si>
    <t>SVA System Vertrieb Alexander GmbH</t>
  </si>
  <si>
    <t>SVA GmbH is the largest IBM reseller in Germany as well in EMEA with a very fast organic growth. We are already doing business with them, but the majority is done with other competitors – also with Dell/EMC, NetApp, HDS, Lenovo etc. . Michel Baus - responsible for the corporate strategy at SVA GmbH and Kai Juse (Solution Architect) are in the U.S. and would like the spend some time with HPE to get further insights on our strategy (on a technical level ) incl. Synergy, the machine, Simplivity, Nimble,...</t>
  </si>
  <si>
    <t>In follow up items</t>
  </si>
  <si>
    <t>The best products sell themselves. Keep up the investing in innovative data center solutions. We are proud to be a partner of HPE!</t>
  </si>
  <si>
    <t>Surroundings were perfect!</t>
  </si>
  <si>
    <t>Annette to arrange for regular HPE updates/visits to keep SVA current on strategies.
Pathfinder—Hedley/Morgan to arrange a meeting with SVA in June/July to discuss further, including reference architectures.
Pointnext—Annette to arrange for more discussion on Pointnext DC transformation services, including flexible capacity, financial services, etc., and ability to provide customized solutions for customers around Synergy, Hyper-converged, etc.
NewStack – Annette to engage Jay Jamison to provide deeper dive with SVA on unified billing/chargeback as NewStack solution emerges.
IoT – Annette to work with Lin Nease to provide SVA areas of PoC to prove ROI.
Aruba—Annette to contact Peter Lane (product management) to follow-up on 5G Networks futures.
Vendor competition—Michael/Annette (and HPE regional management) to have follow on discussion with Michel, Kai and SVA general management on HPE response to Huawei price competition challenge.</t>
  </si>
  <si>
    <t>Visit Summary 
SVA’s objective was to learn about HPE’s strategies and longer team roadmaps. Overall they had a positive experience; the level of discussions were what they were expecting and they engaged with a lot of questions. Their focus for the briefing was on the enterprise DC.  They concluded that HPE’s DC strategy aligns with SVA’s strategy. In their view, the things HPE does well are: scalability, management orchestration; but 3PAR storage is not so distinct for them.
Their challenge is moving clients from legacy to converged/hyper-converged in DC and convincing customers on SW-defined networking. Also, they are looking for HPE’s help with competitive landscape, including responding to Huawei’s cost-competitive presence in Germany--help them show HPE's alternative value to their clients.  Their see their biggest opportunities are moving clients from single vendor to multi-vendor environment and with big data analytics.</t>
  </si>
  <si>
    <t>Price challenge (Collab Other) against competitor</t>
  </si>
  <si>
    <t>Lone Star College System</t>
  </si>
  <si>
    <t>Debrief Lone Star College on our curretn HPE Offerings. They have not had a briefing in the CEC in 2 years.</t>
  </si>
  <si>
    <t>SimpliVity / HC 380, particularly focused DL</t>
  </si>
  <si>
    <t>Schedule a followup with local SimpliVity Team for a demo and possible EVAL. 
Followup conversation on Composable Infrastructure. How can they take their current investments and start planning for the new DC strategy.
Inquire about having a regular cadence (to be determined by Lone Star on frequency and necessity).
Flexible Capacity followup conversation to help Lone Star in their migration in strategy. 
Chris Kersten would like to learn more about OneView and how to possibly implement in his DC.</t>
  </si>
  <si>
    <t xml:space="preserve">Visit Summary 
Lone Star College had not attended a briefing with HPE within the last two years. This briefing provided an opportunity to re-engage in the account and provide the customers updates on HPEs strategy areas. Lone Star has potential refresh opportunities and the conversations were focused around the HPE strategy for an overall high level up date. HC/SimpliVity, Synergy, and OneView were most appreciated by the customers. Follow-up conversations within these areas have resulted due to the briefing.  Some of the concerns of Lone Star are primarily focused on how to migrate their infrastructure to a new strategy such as composability without losing current IT investments. The account team will work with Lone Star to possibly review Flexible Capacity and buy back options to help them in this journey. </t>
  </si>
  <si>
    <t>EMEA Partner CEO Advisory Board</t>
  </si>
  <si>
    <t>We would like to leverage the Customer Briefing Centre for our next Partner Advisory Board in May 2017 and get some activities organized in the demo/labs area to enable the digital transformation of our partners</t>
  </si>
  <si>
    <t>Partner Advisory Board</t>
  </si>
  <si>
    <t>To present to customer executives HPE strategy and roadmap</t>
  </si>
  <si>
    <t>Machine
OpenNext</t>
  </si>
  <si>
    <t>To have more great ideas and researches to help organization
Good luck with the new structure</t>
  </si>
  <si>
    <t>The building was very high. I encourage also to have showcase of solution
Great venue and feedback</t>
  </si>
  <si>
    <t>Noted "OpenNext" (?)</t>
  </si>
  <si>
    <t>Credit Suisse Group</t>
  </si>
  <si>
    <t>To provide an overview on HPE Strategy, solutions highlights and key innovations.</t>
  </si>
  <si>
    <t>Flex capital rental - very interesting.</t>
  </si>
  <si>
    <t>Pemerintah Kota Kotamobagu</t>
  </si>
  <si>
    <t>Stephanie Wheeler</t>
  </si>
  <si>
    <t>SmartCity Solution</t>
  </si>
  <si>
    <t>Intelligent solutions and social media analytics</t>
  </si>
  <si>
    <t>More information and training</t>
  </si>
  <si>
    <t>Presentation of Future Cities needs to be more realistic and alive</t>
  </si>
  <si>
    <t>May 16, 2017</t>
  </si>
  <si>
    <t>ITOCHU Techno-Solutions Corporation</t>
  </si>
  <si>
    <t>Kikuchi-san CEO of CTC is visiting US twice time in year, to update the IT vender strategy and topics. And also share the business situation with WW Executives.</t>
  </si>
  <si>
    <t>DELL+EMC is pushing hard to CTC. They gives Big Deal to CTC and growing the Actual in ISS Market.</t>
  </si>
  <si>
    <t>When is Niara integrated into PartnerReady program in Japan
Follow up meeting with an IoT/Emerging Technologies group as an action item.  They have a new open innovations products team that will include IoT, Robotics, and AI.  They want to know how HPE can help in all of these areas (not just Aruba IoT).  This is a new consortium of tech, marketing, and product experts.
ITOM deep-dive into containers
Antonio proposed making a business plan for innovation, incubation, and transformation focusing on 3-5 areas (HPC, Gen10).</t>
  </si>
  <si>
    <t>Visit Summary 
Corporate Update-CTC-they are now a data center, app dev, infrastructure, middleware, full stack IT company.  This is their differentiator.  They have historically only targeted enterprise customers.  They also offer SOC as a service.  They now want to expand their market base to include to mid-tier companies.  Their fiscal year ended in March.  They experienced the highest revenue and profit last year-4 billion US revenue.  1/3 of revenue comes from telco.  Growth sector is enterprise &amp; distribution industries.  The will also be expanding into public &amp; regional sectors.  The biggest growth product is SI and services (support, DC services, break/fix).  Revenue and unit base are still growing though achieving the target margin has been tough.  2017 Goals-1.) empowering cloud integration services-infrastructure, middleware, apps.  How to choose where to put apps-on premise vs. public cloud, hyper-scale...their customers need a partner to help them get the right mix.  2.) 1st line support, break/fix, managed services, operational services.  They are investing more here.  Also growing out BPO support to client.  There is still BPO growth in the market.  3.) They are expanding business in to ASEAN region (Thailand, Jarkarta, Indonesia) and the US-open compute project. In NYC they are offering SI services.  Market priorities-1.) SDN, NFV, for 5G-carrier based NFV.  Enterprise customers are also targeted.  2.) App arena-SAP.  Internally they have converted from Oracle to SA.  If they are successful internally, they will offer SAP as a service to customers.  3.) They are supporting start-ups in a program called Mirai (future).  The focus is on innovation, working with their clients to share investment, risks, and profits.  Clients include (Toyota, Panasonic, etc.) This is a new business model with IT focus but also includes a mix of people supporting  lean development.  There are technology, marketing, and product experts as well.  
Chris Hsu shared on the spin-off of HPE strategy with Micro Focus.  Why Micro Focus?  He also described today's software market.  
Antonio came in to update them on the current HPE focus and how we enable our partners.  What's our focus on innovation?  We now have the most secure platform globally, a new platform for managing "the right mix" which is scalable.  Composable allows for rapid deployment and would give them the 1st mobile advantage.  Nimble, Simplivity, Aruba, Synergy are big opportunities for CTC to differentiate themselves in the market.  Dell differentiators-spelled out (economics, product line simplicity, OneView mgmt). He proposed making a business plan for innovation, incubation, and transformation focusing on 3-5 areas.  He also gave an update on the Machine prototype and the Mars project.  We brought the memory and storage together. He explained the components and what they do.  He also explained how The Machine is different from what our competitors are building.  Our approach is always memory-centric.  We are very interested in their customer Toyota.  We have a POC with Tesla on improving production using real-time data analytics.  Antonio proposed setting up a similar POC with Toyota.  He suggested that they get to know the Apollo line well.  He believes there is a big opportunity for them there.  Antonio Neri is the exec sponsor for CDC now replacing Sue Barsamian.  
Khurram Tahir reviewed the partner program and how it differs from our competitors, specifically (Dell EMC).</t>
  </si>
  <si>
    <t>IT Ops / ITOM</t>
  </si>
  <si>
    <t>Innovation together (Collab Other), noted HPC (Pointnext?)</t>
  </si>
  <si>
    <t>Multiple Customers from France</t>
  </si>
  <si>
    <t>Share our HPE strategy and solutions with our major French accounts. The focus will be around Synergy Hybrid IT and our mobility/IoT solutions.
We need to present our strategy around Synergy  Hybrid It and our value added around IoT.</t>
  </si>
  <si>
    <t xml:space="preserve">Most of the solutions may be of interest
Niara
ClearPass
Smart Office with Aruba
ClearPass
Niara
NEV Director
Synergy
Universal IoT
</t>
  </si>
  <si>
    <t>Concentrate on the needs of the clients and sell modular products, compatible and customized.
Be a little more present on our account.</t>
  </si>
  <si>
    <t>Very good experience!
More highlights on IoT use cases.</t>
  </si>
  <si>
    <t>Noted "NEV Director"</t>
  </si>
  <si>
    <t>Provide presentations to account team</t>
  </si>
  <si>
    <t>Visit Summary 
The EBC hosted 3 French customers (EdF, Gemalto and Air Liquide) for a 2 day briefing focusing on Hybrid IT and IoT. The first day was spent at the EBC and the second at Aruba. Overall, the customers and the account team were satisfied with most of the presentations but there were suggestions to include more demos and use cases in the discussions.  The customers requested to learn more about most of the topics and the account team will be following up.</t>
  </si>
  <si>
    <t>TIM Brasil Serviços e Participações S/A.</t>
  </si>
  <si>
    <t>Brazil</t>
  </si>
  <si>
    <t>The objective of the meeting is to show to TIM Brasil the latest technologies and solutions that HPE offer them.
The main area of interest for TIM Brasil today are the following:
- NFV-I Infrastructure for the Core  Network Resources 
- IT Infrastructure
- 5G and IoT infrastructure and new revenue stream</t>
  </si>
  <si>
    <t>Aruba
IoT Management</t>
  </si>
  <si>
    <t xml:space="preserve">From feedback form:  Jamilson Becerra wants more info on Journey from Communications Service Provider to Digital Service Provider
From feedback form:  Flavio Morelli wants more info on Aruba, Iot management.
From feedback form:  Stefano De Angelis wants more info on IoT vision.
Enterprise Services -- review what's been done already with "old" HPE ES.  Work with Pietro Labbriola
WiFi networks in airports.  Can a provider add more coverage along side the current WiFi.  Want to share without rental fees.
Provide Telco customer references.
IoT use cases -- Are there any Brazil customers?
Better understanding of the platform issue.  Customer doesn't have platform to manage the infrastructure to manage/provide the service.
</t>
  </si>
  <si>
    <t>While only a half-day briefing, the discussion was very lively.  The customer was particularly interested in the IoT opportunities and wifi challenges in Brazil.
Visit Summary 
Several C-level execs (including the CEO) from TIM Brasil attended the briefing. Antonio Neri (exec sponsor) presented the HPE Strategy and promised his support for the customer.
Lively discussion on joint go-to-market programs with Telecom Italia and other telcos.  The customer wants to leverage those programs in Brazil.  
A second meeting was scheduled 2 days later to focus on IoT and implementation for TIM Brasil.</t>
  </si>
  <si>
    <t>Noted "Enterprise Services -- review what's been done already with "old" HPE ES."</t>
  </si>
  <si>
    <t>May 17, 2017</t>
  </si>
  <si>
    <t>ALBA Group Germany</t>
  </si>
  <si>
    <t>THE BELOW IS TAKEN FROM ALBA briefing documents (customer written):
ALBA Group, 2''2 bio EURO, second largest European recycling company, aims to transition from „Old Economy“ to new economy. To achieve this, we‘re sending our senior employees – and owners – to Silicon Valley, where we want them to be inspired to become the leaders of digitalized waste disposal and management solutions in Europe and Asia. Innovation is our mission.
We are the owners and top management of ALBA, a family run international leader in recycling based in Berlin, Germany will visit (owners ,top management) Silicon Valley. We are about to implement digital technologies to perfect our recycling operations and launch new, digital business models. ALBA regards itself as first movers in the recycling business.</t>
  </si>
  <si>
    <t>according to SFDC pipeline a TS opportunity was lost recently (500 K USD)  THIS SECTION will need to be filled out by Germany sales team: ISR: Nicole Miebach and DC Spezialist: Martin Haertel</t>
  </si>
  <si>
    <t xml:space="preserve">IoT
</t>
  </si>
  <si>
    <t>More points for B2C and B2B business.</t>
  </si>
  <si>
    <t>Well prepared. Thanks for the hospitality.</t>
  </si>
  <si>
    <t>Follow-up note to Dr. Eric Schweitzer, CEO Alba, including invitation to Boeblingen Customer Technology Center/ Geneva Innovation Center and firm up partnership on Smart Waste IoT discovery workshop – objective to get designated point contact at ALBA for HPE
Follow-up call to Alba point contact by HPE Germany Sales team to Alba to initiate discovery workshop planning and visit to BBN - Action Item Owners: Martin Haertel/ 
Bernd Bauer
Outreach by public sector sales team and/ or HPE Germany government relations to Dr. Eric Schweitzer to establish connect into his DIHK (commerce association) role. Ownre: Jochen Heyden/Christine Wenzel/Irina Bednarich
Follow-up call to Alba point contact by HPE Germany Sales team to Alba to initiate discovery workshop planning and visit to BBN - Owners: Martin Haertel and Bernd Bauer</t>
  </si>
  <si>
    <t>According to SFDC pipeline a TS opportunity lost recently.
Visit Summary 
The feedback was very positive and there are certainly some interesting points for further discussion once they have digested all the information.
Direct Feedback from Dr. Thieme, the managing director under Eric Schweitzer/ CEO: 
“This was the best presentation of a company during our Silicon Valley tour. You really took the time to anticipate what we were interested in (smart waste management) and made it relevant. We have not seen this in any other presentation of companies on our tour. You listened to us. Great intro to HPE. Interested in more."</t>
  </si>
  <si>
    <t>Noted visits to BBN and Geneva, outreach by Pub Sec sales</t>
  </si>
  <si>
    <t>Danmarks Tekniske Universitet</t>
  </si>
  <si>
    <t>Provide an overview of the future design of HPC solutions</t>
  </si>
  <si>
    <t>Send notes of the meeting to Jeppe Bjerring and Paolo</t>
  </si>
  <si>
    <t>SUMMARY: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 I sent note from the meeting to Jeppe Bjerring.
5/18/17- Jeppe's comments:
Thanks Carl,
Execellent notes.
Sounds like the meeting was a success.
Thanks all for setting this up.
Jeppe H. Bjerring
Business Manager HPC &amp; POD
Nordic Region
Visit Summary 
Thanks to Paolo for being available to talk to DTU on HPC and The Machine.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t>
  </si>
  <si>
    <t>Philips Healthcare</t>
  </si>
  <si>
    <t>Netherlands, GWE</t>
  </si>
  <si>
    <t>We would like Philips Healthcare senior architects to discuss with the new cloud stack (NCS) product manager their challenges around Hybrid Cloud and expectations from  a cloud management platform. We expect the product manager of NCS to describe HPE's view on the same subject and how we are looking to address the challenges with NCS.</t>
  </si>
  <si>
    <t>Thank you. Well organized and presented.</t>
  </si>
  <si>
    <t>Turkey, MEMA</t>
  </si>
  <si>
    <t>May 18, 2017</t>
  </si>
  <si>
    <t>Calamos</t>
  </si>
  <si>
    <t>Calamos is a $0 spend account looking to move off of Cisco wired and Wireless as well as HPinc hardware, this is to inform them of our technology around all business units and our roadmap as a company</t>
  </si>
  <si>
    <t>Synergy and Hyper Converged.
HPE Synergy</t>
  </si>
  <si>
    <t>Stay on current course. I like where the company is headed. I hope HPE maintains service models in use by recent acquisitions, such as Nimble.</t>
  </si>
  <si>
    <t>Guidance to customers on where to attend briefings (twice ended up in the wrong area).
Great job. No changes.
Lobby security: The lobby security was outstanding. Even though she is contract, she is a tremendous ambassador for HPE. She was energetic and friendly
Learn more about the customer's setup to understand their needs of the products, we discussed silos a lot which wasn't relevant to our environment. 
Notify customers that the hotel can drive us to HPE buildings..</t>
  </si>
  <si>
    <t>Follow up on more information on SD Branch Gateway with Jordan Eiben.</t>
  </si>
  <si>
    <t xml:space="preserve">Visit Summary 
During the Voice of the Customer, Calamos expressed interest in re-doing their edge within the next year. They were not interested in who could offer the cheapest price, but highly emphasized the importance of service at a fair price. They were impressed with the Aruba Networking session, specifically with the security options Aruba can provide to their customers. Additionally, they were introduced to Composable Infrastructure for the first time, and were impressed with Peter Groth’s knowledge and delivery of the product. 
Overall, the Calamos briefing met expectations. The visit received a relevance score of 4.6, and a NPS score of 9.0. Action items are noted below. The account manager indicated that the briefing did meet the account team’s objectives for the visit. </t>
  </si>
  <si>
    <t>Noted  "SD Branch Gateway"</t>
  </si>
  <si>
    <t>We want Chevron to walk away from this briefing with a clear understanding of HPE's strategy/vision. We need them to view us as a strategic partner in the hybrid IT space and understand that not all workloads are suited for public cloud; we will be the partner to help them transform the workloads that do not fit into public cloud.</t>
  </si>
  <si>
    <t>Somewhat sensitive to fact that they lost their dedicated HPE account lead, Tim Angst in July of 2016. Also frustrated they no longer have San Ramon based HPE resources aligned to them.</t>
  </si>
  <si>
    <t>New Stack and any Cloud Hybrid software advancements
Interested in technical details of Simplivity</t>
  </si>
  <si>
    <t>Stay focused on customers' need to maximize existing technology investments, but all tie together manage controlled by HPE software technologies and Integration</t>
  </si>
  <si>
    <t>Great experience!  gives great exposure to my management to help decision making.
Good pace, depth of content and focused presentations</t>
  </si>
  <si>
    <t>Follow up on request to show a SimpliVity demo onsite at Chevron (Steve Conner)
Provide Cloud 28 info
Provide Azure Stack pricing once it becomes available
Send white paper on Azure Stack POC
Follow up on Azure Stack Innovation Center - POC (Mark Mortimore) - Azure Stack software sandbox
Provide 451 research paper on Flexible Capacity (Steve King)
Deeper dive needed on Flexible Capacity model again
Request slides from Sebastian's Voice of the Customer for Alain</t>
  </si>
  <si>
    <t>Visit Summary
This was an extremely challenging briefing. It had originally been cancelled, but thanks to Alain we were able to get Chevron to give us one more chance to demonstrate our value and relevance to be an innovative partner for their hybrid transformation. Alain was recently appointed as the executive sponsor for Chevron, and did an outstanding job of helping to influence the agenda and bring together the right presenters for this briefing. 
The customers gave very positive feedback. Stating we had the right level of speakers and discussion topics. We knew coming in that there was potential that they had pretty much made up their mind that we were not their vendor of choice… but the key decision maker Sebastian Gass said the briefing changed some of his bias towards us. And the briefing was very eye opening for him especially around the New Stack and Azure Stack conversations. However… because we were ruled out of the initial POC back in November… it is not clear if they will re-consider at this point. 
They said we gave them a lot to talk about when they get back to the office. Stay tuned!
 A big thank you also to Scott Spradley and Ric Lewis for their support of the briefing!</t>
  </si>
  <si>
    <t>Global PLM meeting with UK Government Digital Services</t>
  </si>
  <si>
    <t>Global PLM to discuss impending release of new products to important customer</t>
  </si>
  <si>
    <t>The Royal Bank of Scotland Group</t>
  </si>
  <si>
    <t>Demonstrate HPE creditability &amp; demonstratable deployment methodology for Skype for Business</t>
  </si>
  <si>
    <t>Skype transformation/deployment</t>
  </si>
  <si>
    <t>Continue to show vision and new HP shape/purpose</t>
  </si>
  <si>
    <t>None really - posibly less product</t>
  </si>
  <si>
    <t>HPE to share details (whitepaper) on internal S4B transformation
Follow up on Workplace Strategy - HPE's work with Facebook (include Paul Griffiths)
Chalie to share invitations/ calendar of event with RBS around industry and technology days</t>
  </si>
  <si>
    <t>ABB</t>
  </si>
  <si>
    <t>To explore SDX, Synergy, Simplivity and Aruba technologies</t>
  </si>
  <si>
    <t>Other SEA</t>
  </si>
  <si>
    <t>May 19, 2017</t>
  </si>
  <si>
    <t>American National Insurance Company Inc</t>
  </si>
  <si>
    <t>Customer is not an HPE customer today. IBM AIX and IBM storage, UCS compute, and x86/SAN at the 3 Remote Offices (Galveston, MS, &amp; NY)
The objective of this briefing is to continue building a new HPE | ANICO Partnership. We want to build rapport with the customer while explaining how HPE is enabling the Insurance Industry to innovate and remain a leading edge technology company. 
We would like to find an Insurance Industry Expert Discussion leader to show HPE's roadmap and vision that will enable what the future for Insurance may experience (driverless cars for example)
- roadmap on Synergy/Technical Deep Dive - focused on benefits compared to UCS and older Modular systems 
        + Synergy|Simplivity Integration - futures discussion
        + 3Par Integration for shared storage compatibility 
- HCI Simplivity Road Map/Integration and technology Deep Dive - could be discussed as main DC Infrastructure and how that will be an easy transition from the Edge to the DC, politely bash Nutanix on why this is a better technical solution
- 3Par/Nimble SAN discussions (as this will tie into the Synergy Discussion for Shared Storage) - deep dive on these technologies</t>
  </si>
  <si>
    <t>More information on branch office locations.
POC Nimble free training have a briefing, de duplication and compression issues, we need transparency, bottlenecks need to get storage and virtualization right
Review pricing for Apollo.
Engage in a follow-up on HC solutions. Possibly including the SimpliVity team.</t>
  </si>
  <si>
    <t xml:space="preserve">Visit Summary
Overall the customers found this briefing to be valuable. Since their visit to HPE five years ago, they have had other competitors in their infrastructure. However, due to the upcoming refresh opportunities wanted to ensure that they meet with other competitors such as HPE to validate their strategy. While the customer was very resistant to even allow HPE time to meet, they are now moving forward with follow-up conversations as a result of the briefing. </t>
  </si>
  <si>
    <t>Ashurst LLP</t>
  </si>
  <si>
    <t>The objective is to showcase HPE Compute and HPSD solution.</t>
  </si>
  <si>
    <t>Noted White paper, workplace strategy</t>
  </si>
  <si>
    <t>Noted White papers, improving Omnichannel marketing (Collab Other)</t>
  </si>
  <si>
    <t xml:space="preserve">Noted White paper on Azure </t>
  </si>
  <si>
    <t>May 22, 2017</t>
  </si>
  <si>
    <t>3M Company</t>
  </si>
  <si>
    <t>Apprise 3M of our plans w/Simplivity acquisition, short and long-term hyper-converged roadmap.  When can Simplivity feature-set be delivered on the Apollo and Synergy platforms.   Address our capabilities to deliver a low-touch out-of-the-box experience (zero-touch desired), backup and recovery features, data encryption (using Atalla Secure Encryption and ESKM), patching/management tools, non-disruptive scalability, centralized standard global management, ability to deploy new security features/capabilities overtime via software, software-defined  configuration/deployment functions, etc.  Integration w/3PAR, which is planned for the DC, would be a big plus.</t>
  </si>
  <si>
    <t>No, other than how fast we deliver - i.e. HC and Synergy</t>
  </si>
  <si>
    <t>Work on improving the customer support. Ensure quality in your software engineering.</t>
  </si>
  <si>
    <t>It was well run and at a good pace. I liked the questions that couldn't be answered were marked to be answered later.
Great in-depth discussion and roadmap session into HCI.
Michele Halleran did an excellent job of running the EBC. Appreciate the flexibility in changing schedule to meet our needs to change topics. Appreciated bringing in Ana Pinczuk to talk about Pointntext.
Wrap the treats in something quieter to unwrap [happy face].</t>
  </si>
  <si>
    <t>Follow up with Trevor on use case scenarios, scope
More proactive support for storage, better engineering of product
Point conversation on moving to new MU4, dedup was overhauled
Making backup of their metadata
Larry Marsian, Sean Cochryn, will be onsite support, DB2 and 3PAR skills needed
Create a timeline for synergy deployment
Anna and team to visit 3M in MN, scott.macphee@hpe.com
Plan use of training credits
Simplivity card failure rate
Image Streamer, hasn't arrived yet.
Look at Network as a Service
Gen10 roadmap</t>
  </si>
  <si>
    <t>Noted "more proactive support' (Improve Other)</t>
  </si>
  <si>
    <t>TATA Consultancy Services</t>
  </si>
  <si>
    <t>Executive Business Review</t>
  </si>
  <si>
    <t>Entire Helion offering
All new acquisitions</t>
  </si>
  <si>
    <t>Explore opportunity to partner with TCS on the Collaborative workspace solution they do for Ericsson. Action Owners: GS/Chells
Opportunity to partner with POINTNEXT team. Action to set meeting with Ana and team (consider Discover) to present TCS business case
Opportunity for Target and McDonalds – for Aruba solution (Replicate solution we provided to Home Depot)
Map HPE Industry Leaders with TCS new Digital transformation teams organization structure.  Growth expected in Energy &amp; Utilities Industry, Retail and CME accounts.  Action Owners: Kevin/Chells
Triangulation with other joint partners - Citrix, Intel, Microsoft and others. Action Owners: GS/Chells
Opportunity for Comcast and Rogers, Canada where to partner on “Wifi as a service” opportunity
Sony moving away from IBM – may be a consolidation play opportunity</t>
  </si>
  <si>
    <t xml:space="preserve">Visit Summary 
This visit was a strategic review with TCS team led by Executive sponsors – Arun Chandra and Raman Venkatraman . The Partners were very positive on our engagement so far and are willing to invest in HPE relationship to grow further. 
Raman started with a brief on the recent organization changes in TCS aligning to market forces and leveraging the Digital demand for growth. This is a great opportunity for HPE, they are reorganizing themselves into 9 smaller groups / portfolios to address Digital transformation. Their goal is to take these 9 pillars to a $1 Bn business in the next 3 years. 
Of the 9 pillars of Digital transformation services we see alignment on at least 7 (slide 5 on HPE deck), but may not have band width to focus on all 7.  
</t>
  </si>
  <si>
    <t>Noted "partnering on collaborative workspace solution",  many partnering opportunities</t>
  </si>
  <si>
    <t>Iron Bow Technologies, LLC</t>
  </si>
  <si>
    <t>The Air Force is renovating Building 7000 at Vandenberg Air Force Base (VAFB) in order to facilitate the consolidation of the Joint Space Operations Center (JSpOC), the 14th Air Force, and the Joint Force Component Command (JFCC SPACE). This is a high-priority project for the base and our nation's space capabilities.   IRON BOW is 80% sure they have WON the building activation contract for BLDG 7000 at Vandenberg AFB. $15 - -$25M HW Opportunity. Layer 1, Data Center, storage, ZERO clients, VDI, Data Protection. HPE has an opportunity to strongly influence the infrastructure which is installed in Bldg. 7000 through an educational, capability focused Customer Experience Center visit with Iron Bow Technologies.</t>
  </si>
  <si>
    <t>Moonshot, 3PAR, Synergy</t>
  </si>
  <si>
    <t>Excellent. Thank you!</t>
  </si>
  <si>
    <t>Follow up question for Russell (partner) - Dedupe compares in HC environment.
Follow up netcents 2 RFQ for Dean (partner).
Follow up on Cloud Cruiser vs F5 for Lou (Partner).
Follow up IoT call for Russell (partner) with Gerald Kleyn or Robert Crockett.
Follow up on security profile for containers for Camille (partner).
Containerized data center follow up (donkey trail) for Camille (partner).</t>
  </si>
  <si>
    <t xml:space="preserve">Visit Summary 
 Iron Bow Technologies, an HPE Partner, has acquired the building activation contract for the Air Force renovation of Building 7000 at Vandenberg Air Force Base. The goal of the briefing was to educate Iron Bow on the infrastructure that could be installed in Building 7000. Iron Bow visited the Houston CEC with an interest in learning more about HPE Server Technologies, Data Center Networking, HPE 3PAR, HyperConverged, SimpliVity and IoT. The partners really enjoyed the visit to the IoT lab, and requested more federal use cases. 
Overall, the briefing exceeded expectations with a briefing satisfaction score of 5.0, a relevance score of 4.9, and a NPS score of 10.0. The account team confirmed the visit met the overall briefing objectives, and the partners were very responsive towards the content presented. Several action items were taken throughout the two day visit. They are noted below. </t>
  </si>
  <si>
    <t>Red River Computer Company, Inc.</t>
  </si>
  <si>
    <t>To update the Red River VA team on HPE's portfolio of products and train them on how to displace competitors in the VA.</t>
  </si>
  <si>
    <t>SimpliVity
SimpliVity, Synergy, Containers, Mesosphere, AppDev
ClearPass, Niara
Mobility and ClearPass</t>
  </si>
  <si>
    <t>Noted "Mesophere" ,"Containers" (Linux?)</t>
  </si>
  <si>
    <t>Provide more differentiators (why HPE and not Dell).
HPE team did an exceptional job.</t>
  </si>
  <si>
    <t>Aruba: Is Central's cloud management federally approved?
Follow up with SimpliVity questions / concerns raised by Art Grodan and David Blaisdell
Overall access to training / information for partners
Further follow up on security for gen 10 - contact Bob Moore
Follow up information requested by Tony Coppin re: Docker and Kubernetes
Several Synergy questions for follow up regarding partner certifications and sizing of Synergy</t>
  </si>
  <si>
    <t>All partner attendees</t>
  </si>
  <si>
    <t>Cognizant Technology Solutions Corporation</t>
  </si>
  <si>
    <t>Cognizant has requested a deep dive from HPE at the CEC for 1) Synergy, 2) Simplivity, 3) IoT and 4) HPEFS program and life cycle solutions</t>
  </si>
  <si>
    <t>Yes - pricing, turn around time, training at a WW level and alliance</t>
  </si>
  <si>
    <t>Synergy
HPFS
HPEFS offerings
Azure Stack
SimpliVity
Financial Services
HPFS
Cloud Stack
SimpliVity
HPEFS</t>
  </si>
  <si>
    <t>Integrate all the solutions and market on a One-Stop Shop for everyone and everything.
We should have more Go To Market products.</t>
  </si>
  <si>
    <t>Make it a quarterly meeting with a focus on Techno-Commercial discussions. Thank you!
Good to have session.</t>
  </si>
  <si>
    <t>Set up periodic meeting to go over active deals &amp; vertical engagements.
Set up training for configurator tool
Arrange HPE FS meeting
Connect with Jeff Edlundh to provide information on IoT solutions across verticals. (requested by Jim Davidson).
Deep-dive on Azure stack
Work on establishing direct business model. Contract addendum to leverage India partner ID.</t>
  </si>
  <si>
    <t>Noted "Direct biz model" and Contract addendum for India partner" (Collab Other)</t>
  </si>
  <si>
    <t>Sita Aero</t>
  </si>
  <si>
    <t>SITA is a multinational information technology company providing IT and telecommunication services to the air transport industry with a turnover over circa $1.6 billion. They are an existing HPE customer now looking at their future investment strategy specifically around purchasing further HPE blades and Synergy infrastructure. The objective of this visit is to demo the Synergy technology to the whole customer technical team at a time when they are considering multiple purchases for their global operation.</t>
  </si>
  <si>
    <t>KTB</t>
  </si>
  <si>
    <t>Benchmark Core banking on SuperdomeX</t>
  </si>
  <si>
    <t>Cloud solutions
Arista
Arista
Cloud solutions</t>
  </si>
  <si>
    <t>May 23, 2017</t>
  </si>
  <si>
    <t>General Dynamics</t>
  </si>
  <si>
    <t>The objective of this visit is to host GDIT and various employees within its 3 divisions to dive into 'the machine', BigData, and the small startups innovations (collaboration pathfinder), and cyber</t>
  </si>
  <si>
    <t>Hybrid Cloud Solutions
Partnership programs all companies
New Stack
Pathfinder companies
Almost all
New Stack
Machine
Data Analytics</t>
  </si>
  <si>
    <t>Open and transparent communication.
Continue to share innovative technologies which can help our customers.
A better way to continue briefing and updating partners. Possibly a portal to understand ALL your capabilities.
Continued involvement in New Technologies and R&amp;D efforts.
This is the best company interchange I have ever attended.
More collaboration.</t>
  </si>
  <si>
    <t xml:space="preserve">Breaks!
Wonderful briefing. Very informative and exceeded my expectations.
Pathfinder was very short. Need more time (all day).
Outstanding Briefing. Took complex topics and technologies and broke them down well into layman's terms. Good graphics!
Sincerely thank you! I see this as a significant [plan] multiplier for our collaborative pursuits/wins.
</t>
  </si>
  <si>
    <t>OpenView software -- where is it going?
Schedule General Dynamic attendees to Discover with Machine evangelists.  Work with Carl Chow to schedule.
From feedback form:  Mohith Narayaman wants more info on hybrid cloud solutions and partnership programs (all companies)
From Feedback Form:  James Dennis wants more info on Data Analytics.
From feedback form:  Peter Morneau wants more info on New Stack.
From feedback form:  David Gagliano wants more info on Pathfinder companies, The Machine
From feedback form:  Barnett wants more info on HPE Strategy, Hyperconverged/SimpliVity, New Stack, Pathfinder, Labs, Deep Learning, Big Data/Analytics,
From Feedback form:  Ron Allen wants more info on Compute Strategy, Proliant Gen 10, Hyperconverged/SimpliVity, New Stack, Pathfinder, The Machine, Big Data/Analytics.
Schedule SimpliVity deep dive
Provide studies on cost comparison on public vs. private clouds.
Schedule Tamr demo with local contact.  Work with Krista Glotzbach (Tamr) -- krista.glotzbach@tamr.com.
Provide links to white papers, i.e., Labs, Gen Z.
From feedback form Matt Jankowski wants more info on the Pathfinder Companies.
Platform9 -- connect with NY-based sales rep.  Work with Frank Hane at frank@platform9.com.
Safebreach -- follow-up with Ron Allen.  Contact Simon Naldoza at simon.naldoza@safebreach.com.
Cohesity -- follow-up with James Dean regarding current deals with Langley and Ft. Mead.
Potential use case for the Machine, contact Ron Allen.
How does Pathfinder fit into HPE's technology strategy?  Provide broader perspective:  How roadmap is pursued in HPE?  How can GD interject priorities into the selection process?  How are evaluations done?  Can there be regularly scheduled calls to discuss interaction?</t>
  </si>
  <si>
    <t>Visit Summary 
Multiple divisions of General Dynamics were represented at the briefing.  The attendees appreciated the briefing and one said it "exceeded my expectations".
The HPE Strategy session helped them understand the company's organizational strategy and structure, i.e., spin/merges.  The Pathfinder program and companies' presentations were a big hit.  Follow-up opportunities will be discussed and scheduled for each Pathfinder company.</t>
  </si>
  <si>
    <t>Noted OpenView (logged as OneView), whitepapers,  Tamr demo,  Platform 9, SafeBreach, Cohesity</t>
  </si>
  <si>
    <t>UC Davis Network Team</t>
  </si>
  <si>
    <t>Follow up to RFI response provided on 2-8-17 regarding information pertaining to replacing the core and distribution layers of the UC Davis campus data network 
We will be providing a deep dive of the solution we will propose in RFP response</t>
  </si>
  <si>
    <t>Existing Brocade wired infrastructure</t>
  </si>
  <si>
    <t>DCN and IMC
IMC and 12900 Routers</t>
  </si>
  <si>
    <t>Continue to work on the integration with other companies. Campus environments are mixed of many vendors.</t>
  </si>
  <si>
    <t>Very well presented. Technically on point with my expectations.</t>
  </si>
  <si>
    <t>Networking (Flex) &amp; IMC</t>
  </si>
  <si>
    <t>Veeam</t>
  </si>
  <si>
    <t>To discuss their datacenter build and see our equipment</t>
  </si>
  <si>
    <t>Telstra Corporation</t>
  </si>
  <si>
    <t>Require a room to facilitate the 6 people attending from Telstra Corporation to present on Azure Hybrid Cloud and HPE GTM discussion.</t>
  </si>
  <si>
    <t>Focusing on AzureStack
MS AzureStack technical knowledge
Technical training on Azure Stack</t>
  </si>
  <si>
    <t>More collaboration</t>
  </si>
  <si>
    <t>Great session.  The CEC is fantastic and good to have one in Singapore to bring clients to.
Great</t>
  </si>
  <si>
    <t>Visit Summary 
Overall, the attendees reported that the briefing exceeded their expectations. They indicated that the sessions on Azure were most appreciated. They noted that they'd like to have more training and technical knowledge on Azure Stack and invite their customers to our CEC. The Account Manager indicated that the briefing did help meet the Account Team’s objectives for the briefing.</t>
  </si>
  <si>
    <t>May 24, 2017</t>
  </si>
  <si>
    <t>Hard Rock International</t>
  </si>
  <si>
    <t>This will be similar to the casino that was recently hosted at the EBC and CEC
Seminole Tribe (STOF) owns  both Seminole Gaming (SGOF)and Hard Rock International (HRI) - -currently Seminole Gaming is an HPE customer for both 3PAR ad C7000 servers.  HRI is a Cisco UCS client and also a NetApp client.  They are currently evaluating technology for the a refresh in 2018 and it will either be Cisco UCS  or HPE Synergy - -if we win, we not only protect a minimum of 2 data Centers per 7 casinos in Florida but also can pick up  168 cafes, 23 hotels, and 11 casinos worldwide
For networking HRI is all Cisco and Forescout -  for SGOF they are Cisco wired, Aruba wireless and Forescout</t>
  </si>
  <si>
    <t>None other than the competitive landscape - the HRI team will be leaning more to a Cisco solution as that is what they know and are familiar with, but I  am not aware of issues at this time</t>
  </si>
  <si>
    <t>RedLink</t>
  </si>
  <si>
    <t>Argentina, Americas MCA</t>
  </si>
  <si>
    <t>To help closing the current opportunity and to accelerate potential opportunities  in mobility and support for  web business</t>
  </si>
  <si>
    <t>Central America VIP Customers</t>
  </si>
  <si>
    <t>Accelerate and close opportunities for Central America Region.  Generate demand for BU cross selling in the accounts attending.</t>
  </si>
  <si>
    <t>3Par
Many features on Helion and Hybrid Cloud, Aruba
Services
Aruba and Cloud System
Solution Center and Flexible Capacity Premium
Flex Capacity, Simplivity X, 3Par, HPE OneView Advanced
Aruba
Aruba</t>
  </si>
  <si>
    <t>Translation from Spanish "Assistance with solution implementation."
Newsletters focused on customer possible interests
Business Calls to IT</t>
  </si>
  <si>
    <t xml:space="preserve">Translated from Spanish "Excellent, economy plus plan is better"
Translation from Spanish "It was very interesting to see the new HPE technologies and services which were unknown to me."
Excellent right mix of technical and briefings
Translation from Spanish "I recommend closer ties with HPE directly."
Translation from Spanish "Preventions: share them during presentation."
</t>
  </si>
  <si>
    <t>Oscar Gustavo Garcia would like a deeper dive on Felxible Capacity and  Solution Center
Iván Vergara  would like a deeper dive on Helion and Hybrid Cloud, Aruba
Juan Carlos Vargas would like a deeper dive on PointNext Services
Randall Rojas would like a deeper dive on  Aruba and Cloud System
Mario Angel Conte would like a deeper dive on  Flex Capacity, Simplivity X, 3Par, HPE OneView Advanced
Luis Arturo Gonzalez would like a deeper dive on  Aruba
Luis Carlos Rojas would like a deeper dive on  Aruba</t>
  </si>
  <si>
    <t>Visit Summary 
This was a well executed briefing for multiple customers from Panama and Costa Rica. The main objectives were to introduce new customer solutions for HyperConverged and Synergy, as well as strengthening our relationships with each of the customers and demonstrating our commitment to innovation and reliability. 
 This customer engagement had a nice blend of technical conversation, business value, services, as well as some fun  hands on with the technology. As in the customers literally getting to hold an "Electronic Static Discharge Gun" to zap a server in the reliability lab!
 Feedback was great and customers commented that we had the right level of discussion leaders aligned for their interests.</t>
  </si>
  <si>
    <t>Comcast</t>
  </si>
  <si>
    <t>Provide Comcast with confidence that HPE has a robust roadmap for the Moonshot 1500 and Edgeline 4000 so they can standardize on these platforms for a multi-year deployment across hundreds of hub sites.
•	Demonstrate HPE ability to design, manufacture, and deployment of integrated frames.
•	Provide an update on HPE Arista and Open networking (Altoline) capabilities for hub site networking.</t>
  </si>
  <si>
    <t>A great and very productive day, flawless hospitality, thank you!
Really appreciated the hosting and BPM, Melanie who can run meetings</t>
  </si>
  <si>
    <t>Spec on KCS interface
Provide pictures of cabling with Infiniband clusters (send to Bob Gaydos)
Slides requested to be uploaded to Comcast's portal
Feedback on 25g
Short demo / video clip requested of IoT requested by Nagesh Nandiraju</t>
  </si>
  <si>
    <t xml:space="preserve">Noted  KCS interface and cabling </t>
  </si>
  <si>
    <t>Delivering High Quality Applications At The Speed Of Business</t>
  </si>
  <si>
    <t>To build interest and generate demand for our new cloud based performance testing solution</t>
  </si>
  <si>
    <t>Sprinter.
Sprinter.
All DevOps.
Continuous integration and testing using ALM.</t>
  </si>
  <si>
    <t>We have lots of delivery issues.
You are doing great. HPE is changing in a good way.</t>
  </si>
  <si>
    <t>Complicated demo, but a complicated topic.
More hands on.</t>
  </si>
  <si>
    <t>Ashwani (customer) from Waste Management is interested in learning more about migrating from Agile Manager to Octane, StormRunner Load demo, and plugins to Jenkins from Performance Center.
Bobbie from NOV is interested in learning about how ALM can be used with Jira.
Customer's from Stewart Title are interested in a demonstration of StormRunner Load.</t>
  </si>
  <si>
    <t xml:space="preserve">Visit Summary 
The Delivering High Quality Applications at the Speed of Business – Lunch and Learn, was logistics support only. The account manager created the agenda and secured discussion leaders to support. The agenda included an overview of DevOps, as well as an interactive demo. The account manager indicated that the briefing did meet the customer’s expectations and did meet the account team’s objectives for the briefing. 
Overall, the visit received positive feedback, and generated 3 new opportunities. The visit received a relevance score of 4.5, and a delivery score of 4.8. Action items are noted below. </t>
  </si>
  <si>
    <t>Noted "Sprinter", "StormRunner", "ALM" and  "Agile Manager"</t>
  </si>
  <si>
    <t>inVentiv Health</t>
  </si>
  <si>
    <t>Main focus is on our rip n replace strategy of Vblock. Prove that we've done it before and we can do it without major disruption. Highlight the applications their using, Peoplesoft, Oracle Apex, SAS Grid, Panzura</t>
  </si>
  <si>
    <t>3PAR
HPE Services around cloud readiness</t>
  </si>
  <si>
    <t>Keep innovating. I like it</t>
  </si>
  <si>
    <t>Great briefing. Knowledgeable speakers, great facility. Great job!
Would like to see more case samples showing results with reviewed technologies.</t>
  </si>
  <si>
    <t>Will bring more customers. This was very well done.</t>
  </si>
  <si>
    <t>London Internet Exchange</t>
  </si>
  <si>
    <t>To retain LINX as a 3PAR user and Peer Persistence reference customer. LINX were the first customer in the UK to have Peer Persistence and worked patiently with us through the initial teething issues and have spoken with customers about Peer Persistence.  LINX are a non-profit organisation run for the benefit of members and governed by them collectively through regular member meetings. They have over 740 members which include; Microsoft, Cisco, Lloyds, Apple Europe Limited, Daisy Communications and BT.
The deal is not large in size but they are strategically important customer to retain from a Peer Persistence reference perspective. Should we lose to EMC for the storage refresh they would most certainly be using them as a customer reference, and it would certainly create a negative perception of 3PAR and HPE in the eyes of the 740 members of LINX many of whom are existing 3PAR customers, and many potential 3PAR customers. EMC would not have taken them to Ireland for three days if it wasn't strategically important to them, we need to do everythign in our power to defend the account from them. which means hosting them in the CEC and presenting our portfolio in the best light possible.
LINX initially asked for a quote to double the capacity and add 16GB HBAs to their existing 3PAR arrays, but due to the age and bandwidth limitations this was ruled out by the customer and we have been working with them on new 8400 arrays. LINX have been to Ireland with EMC for the full treatment and now would like something similar from HPE. So the meeting would be our opportunity to demonstrate our thought leadership and differentiation to Dell Technologies. To demonstrate the features and functionality of 3PAR, and to explain how 3PAR has evolved since they purchased their 7400 array and how management of the arrays integrates with other products such as OneView.
There is a call on the 3rd with the customer to discuss the session and to gather the exact requirements and outcomes for this session.</t>
  </si>
  <si>
    <t>Papworth Hospital</t>
  </si>
  <si>
    <t>customer to see and experience the Aruba portfolio prior to Tender being released for new hospital infrastructure</t>
  </si>
  <si>
    <t>Meridian
Niara</t>
  </si>
  <si>
    <t>More aggressive NHS pricing!</t>
  </si>
  <si>
    <t>Nothing to improve - very useful!</t>
  </si>
  <si>
    <t>Share further details around the management VM capacity for SimpliVity
Clarify the SimpliVity capacity guarantees 
Share architecture for tape output
Share white paper for file system architecture and cashing
Set up follow up session with Papworth CCIO Chris Johnson 
Share Robin and Meridian ROM</t>
  </si>
  <si>
    <t>Noted whitepapers</t>
  </si>
  <si>
    <t>HPE APJ DCP/Cloud</t>
  </si>
  <si>
    <t>CEC Tour for Country attendees at APJ DCP/Cloud Bootcamp from 24-25 May (Tue-Wed)</t>
  </si>
  <si>
    <t>UNITED TRACTORS, PT TBK</t>
  </si>
  <si>
    <t>Show HP competence center</t>
  </si>
  <si>
    <t>Big data &amp; IoT</t>
  </si>
  <si>
    <t>Continue the focus on data analytics</t>
  </si>
  <si>
    <t>Great discussion
Good discussion
More info needed on the project process steps
more context &amp; results</t>
  </si>
  <si>
    <t>Visit Summary 
Overall, the attendees reported that the briefing met their expectations. They indicated that the sessions on HPE Strategy &amp; Big Data &amp; Analytics were most appreciated. They noted that they need more information on the project process steps. The Account Manager will reach out to you to check whether the briefing did meet the Account Team’s objectives for the briefing.</t>
  </si>
  <si>
    <t>May 25, 2017</t>
  </si>
  <si>
    <t>Insight Technical EBC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</si>
  <si>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Hyper-Converged, Hybrid Cloud and Data Protection while continuing to develop a strong GTM strategy with the Insight/Datalink executive leadership.</t>
  </si>
  <si>
    <t>Really great first EBC with HPE.
Best EBC accommodations.</t>
  </si>
  <si>
    <t>Kaiser Permanente</t>
  </si>
  <si>
    <t>Share with Kaiser that HPE is innovating, and to talk about next generation products like The Machine. Build interest and excitment around HPEs innovation and forward thinking around next gen products.</t>
  </si>
  <si>
    <t>Customer has had issues with supply chain over the last few quarter. Customer has close relationship with Dell/EMC and are very sensitive saying anything negative about Dell/EMC.</t>
  </si>
  <si>
    <t>Follow-up with Lin and Keerti regarding partnering with Awarepoint (location data services)</t>
  </si>
  <si>
    <t>Visit Summary 
Your preparation, expertise and focus on customer needs/objectives were critical to the success of this briefing. We addressed their request to further understand our Strategy, Compute roadmap (The Machine), IoT offerings/vision, and Pathfinder portfolio partnerships.</t>
  </si>
  <si>
    <t>Partnering with 'AwarePoint'</t>
  </si>
  <si>
    <t>Woolworths LTD</t>
  </si>
  <si>
    <t>Woolworths current standards for DC infrastructure is EMC and UCS.  The purpose of this visit is to tell the HPE story around Datacenter infrastructure and services</t>
  </si>
  <si>
    <t>there are two people coming. Patrick, who is Head of Run IT, has a good perception of HPE as a strong service provider who builds quality products. Brian Visser is his head of infrastructure who does not wish to engage with HPE, he reports to Patrick which is the only reason why he will participate in this HPE EBC Visit. Brian is a key influencer and decision maker so we need to win him over</t>
  </si>
  <si>
    <t>Provide services model for mission critical 18-month transition.
Schedule Mission Critical Roadmap deep dive.
Create roadmap and migration plan with zero downtime.  Provide Solutions Engineering Contact.</t>
  </si>
  <si>
    <t xml:space="preserve">Visit Summary 
The two Woolworth's attendees were on the last day of a 3-week US vendor tour when they visited HPE.  They had visited 5 states, 7 cities and 63 restaurants.  Surprisingly alert, the attendees actively participated in the briefing.  The attendees had met with Antonio Neri a few months ago and pointed out that they did not agree with HPE's strategy, particularly the spin/mergers and acquisitions.  They repeated their stance at the briefing.  
On the positive side, the 2-hour, round table discussion, held in TechWorks, on Finding the Right Mix was well received.  The attendees were given 25 questions to discuss with the HPE presenters but due to the open discussion only asked about 3 questions.  </t>
  </si>
  <si>
    <t>Mission Critical DC</t>
  </si>
  <si>
    <t>CITY OF NEW YORK</t>
  </si>
  <si>
    <t>NYC HRA is a long term HPE Blade / DL server customer looking for what HPE vision is for the future of IT.
 The objective is to showcase our portfolio of hardware, services and solutions to see HPE as the leader in all aspects of the Data Center.</t>
  </si>
  <si>
    <t>Support had been an issue in the past but right now we have a TS consultant onsite helping with the migration. This has Alleviated many of the issues and they value him as a resource to their team.</t>
  </si>
  <si>
    <t>Synergy/SimpliVity</t>
  </si>
  <si>
    <t>Video of private session to bring back to staff who couldn't attend would be helpful.</t>
  </si>
  <si>
    <t>Deloitte LLP</t>
  </si>
  <si>
    <t>Present the HPE point of view / capability on Hybrid IT</t>
  </si>
  <si>
    <t>Flex capcity to be discussed with Carl</t>
  </si>
  <si>
    <t>Schedule a QBR with Deloitte Sr. Management (include Sheila and Carl from Deloitte
Provide if possible Azurestack demo 
Schedule 30-day follow up call to resync on Deloitte's progress regarding their hyrbid strategy</t>
  </si>
  <si>
    <t>Noted QBR,</t>
  </si>
  <si>
    <t>Government Legal Department</t>
  </si>
  <si>
    <t>Secure Aruba technology for new HQ and remote users</t>
  </si>
  <si>
    <t>The Prince's Trust Breakfast with Carolyn Fairbairn, CBI</t>
  </si>
  <si>
    <t>The Prince's Trust Breakfast with Carolyn Fairbairn, CBI - Andy Isherwood, EMEA MD is hosting as part of our overall relationship with the PT committee.</t>
  </si>
  <si>
    <t>May 26, 2017</t>
  </si>
  <si>
    <t>Accelerate Infrastructure with HPE Synergy</t>
  </si>
  <si>
    <t>To attend Synergy workshop</t>
  </si>
  <si>
    <t>Clearpass, software defined infrastructure, software defined storage
OneView
Aruba technology &amp; solutions</t>
  </si>
  <si>
    <t>need to permit customers to run trials for your solution</t>
  </si>
  <si>
    <t>Noted Software-Defined-Storage &amp; SW-Defined-Infrastructure</t>
  </si>
  <si>
    <t>US Embassy Commercial Team</t>
  </si>
  <si>
    <t>Mei Mei Ng</t>
  </si>
  <si>
    <t>Familiarization of HPE offerings by the United States regional Trade organization</t>
  </si>
  <si>
    <t>IoT!
Hybrid IT
Troubleshooting, challenges
All
Hybrid IT - this is a solution that can meet the needs of the Philippines Govt.
All of the solutions. We are in Hanoi, Vietnam would like to learn about all new solutions of HPE and then to assist the company in working with GVN and municipalities.
Smart city in Phuket, Thailand.</t>
  </si>
  <si>
    <t>Understanding the technological limitations in access for different countries.
We look forward to assisting HPE increase engagements throughout Asia and with our embassies.
USG can help HPE with Advocacy particularly in tough markets like Indonesia.
The U.S. Govt, through the U.S. Dept of Commerce, can help promote HPE's innovative solutions to the world. We can advocate for your solutions in markets where we are located.</t>
  </si>
  <si>
    <t>It would be great if we could organize more tours!
Disperse the Q&amp;A time in between sessions. I do like moving to different stations for each topic.
Warmer lighting - too bright for a post lunch briefing. Amazing space overall!
Impressive</t>
  </si>
  <si>
    <t>Noted SmartCity</t>
  </si>
  <si>
    <t>Registration</t>
  </si>
  <si>
    <t>Visit Summary 
Overall, the attendees reported that the briefing exceeded their expectations. They indicated that the sessions on Future Cities and Hybrid IT Made Simple were most appreciated. The Account Manager indicated that the briefing did help meet the Account Team’s objectives for the briefing.</t>
  </si>
  <si>
    <t>VIN Group</t>
  </si>
  <si>
    <t>VinGroup is our large customer for now. The company is largest real estate, retail, education, health care and agriculture player in Vietnam. They are now want to build large lab that support multiple RnD effort for their future product and technologies.
Looking at HPE as trusted vendor and leading IT company, they really want to learn our infrastructure architect, running process and how now to build, manage and support Lab/RnD infrastructure that nurture researchers and connecting with Lad/RnD centers around the world.</t>
  </si>
  <si>
    <t>We have shared:
1. HPE Strategy, HPE Pathfinder program – by Sanjeev Kumar
2. HPE Innovation Labs – by Jason Tan, Michi He Fang
3. Hybrid IT, Synergy, SimpliVity, DR workflow automations  – by Srikanth, Brian, Melvin
4. Hudson Alpha Use-Case on Data-intensive Lab Research using HPE Synergy – by Srikanth, Brian
5. Retail Experience Zone – Aruba Location Analytics, Heat-map, Wayfinding, Personalized Digital Signage, Room Automation, Security Authentications and Video Surveillance – by TC Lee
We have uncovered the following opportunities from this customer visit:
1. Medical Research Lab - Vingroup IT wants to build a new infrastructure leveraging new HPE technologies. Vingroup discussions on-going with Mayo Clinic (US) and Harvard (US). Objective of this new lab is to improve the health of Vietnamese citizens by investing into fields of genome and DNA research. Currently data are mostly US and European based, and limited data from Asian / Vietnamese citizens. Vietnam has high rates of lung &amp; liver cancer.
2. HPE Synergy and composable infrastructure – Customer wants to know more.
3. HPE SimpliVity – Customer wants to know more.
4. Backup Data Centre – Vingroup plans to build a new data centre as a warm backup DC. Wants HPE to look into infrastructure for this new backup DC. DC facilities vendor is selected but open to have an independent reviewer from HPE data centre facilities team.
5. POC request for Aruba solution 1 – Foot traffic / analytics for shopping mall
6. POC request for Aruba solution 2 – Facial recognition for a restaurant in a hotel resort, to track meal vouchers of hotel guests
Visit Summary 
Overall, the attendees reported that the briefing met their expectations. They indicated that the sessions on HPE Strategy and Making Hybrid It Simple were most appreciated. The Account Manager indicated that the briefing di help meet the Account Team’s objectives for the briefing.</t>
  </si>
  <si>
    <t>May 29, 2017</t>
  </si>
  <si>
    <t>SML Technologies</t>
  </si>
  <si>
    <t>Understanding HPE's offering</t>
  </si>
  <si>
    <t>Bamboo data platform and Clearpass
Big Data, Aruba and FSI
Big Data Analysis
Big Data Analytics
Machine vision / IoT / Smart City</t>
  </si>
  <si>
    <t>Give big impact to community and open source
Need more enablement of HPE Strategy on product and strategy</t>
  </si>
  <si>
    <t>Need more demo to trigger the ideas</t>
  </si>
  <si>
    <t>Visit Summary 
Overall, the attendees reported that the briefing met their expectations. They indicated that the sessions on Big Data Analytics and FSI Strategy were most appreciated. The Account Manager indicated that the briefing di help meet the Account Team’s objectives for the briefing.</t>
  </si>
  <si>
    <t>National Environment Agency</t>
  </si>
  <si>
    <t>to get mindshare adn  influence technology choice for upcoming  big data projects in NEA.</t>
  </si>
  <si>
    <t>Niara
Need more discussion on how our use cases could be developed further with HPE &amp; partners.
How HPE enable real time transfer of data for analytics?
More details on IDOL and the mechanism alignment with NEA's enterprise security</t>
  </si>
  <si>
    <t>Noted how to develop use cases with HPE &amp; Partners (Collab Other)</t>
  </si>
  <si>
    <t xml:space="preserve">Visit Summary 
Overall, the attendees reported that the briefing met their expectations. </t>
  </si>
  <si>
    <t>HPE</t>
  </si>
  <si>
    <t>media interview</t>
  </si>
  <si>
    <t>May 30, 2017</t>
  </si>
  <si>
    <t>VEON</t>
  </si>
  <si>
    <t>Define joint innovation plan between HPE and the customer.</t>
  </si>
  <si>
    <t>HPE's inability to serve VEON in many of their territories as HPE is not present there an issue.</t>
  </si>
  <si>
    <t>Texas Children's Hospital</t>
  </si>
  <si>
    <t>Texas Children's Hospital is going through a very large Data Center Transformation and Consolidation project.  They are consolidating from 9 Data Centers down to 2 and will be completely outfitting the 2 new Data Centers with refreshed hardware.  They are evaluating HPE and Hitachin as the 2 vendors who could become their primary partner for this Data Center Transformation/Consolidation Project.  The goal of this visit is to gain executive relationships between both companies and come to an agreement to partner together through this transformation.</t>
  </si>
  <si>
    <t>Parse out CAP from Summary of Technical Proposal &amp; Breakdown
Validate - Tier 1 Apps are sized correctly for HA/Redundancy
Clarify GPU Support + in Synergy local disc storage + FCS follow up
Material assessment for OSS
IDC Paper for John (who on team offered?)
Clarify what is in the  2.5M for OSS
Leery of refresh value under FlexCapacity service; discuss with Finance/John/Luke (LaMills?) + take model out past 5 years and build with 2nd CAP investment
OSS - where using OpsBridge? How migrate other tools?
Brocade SAN switch - what can HPE cover</t>
  </si>
  <si>
    <t>All,
Thanks for your participation in this week's Texas Children's Hospital briefing with the CTO, John Hamm. Luke's objective to gain commitment from CTO (and CIO who had to cancel last minute to attend urgent BoD meeting) to select HPE as their technology partner for their DC transformation project was the focus of the day. Each of you delivered your customized messages very well.  Strong end to the day with Meg and Antonio who reinforced our commitment to TCH - and reinforced our long term strategy and the value this brings to TCH.  
John provided verbal feedback that he got exactly what he needed, and complimented Luke and his team + Discussion Leaders on all the hard work and prep - very professional and knowledgeable and enables him to have the right discussions with his CIO and the Board on his choice for a strategic partner.  Time will tell in the next week.</t>
  </si>
  <si>
    <t>Noted several OSS actions &amp; IDC paper</t>
  </si>
  <si>
    <t>Daimler</t>
  </si>
  <si>
    <t>Internal Demo run through</t>
  </si>
  <si>
    <t>Google</t>
  </si>
  <si>
    <t>Hong Kong</t>
  </si>
  <si>
    <t>We are engaging Google for potential partnership for their Apigee platform. This is a technical discussion for Google to present their Apigee Platform to the them.</t>
  </si>
  <si>
    <t>May 31, 2017</t>
  </si>
  <si>
    <t>Insight Direct USA, Inc.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</si>
  <si>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Hybrid, IT, IoT, Intelligent, Edge while continue to develop a strong GTM strategy with the Insight/Datalink executive leadership.</t>
  </si>
  <si>
    <t>Capacity Pricing Models
Synergy and SimpliVity roadmap
More SimpliVity training at the entry level, mid-knowledge, and super-user levels. Mostly at the simple and mid-level.</t>
  </si>
  <si>
    <t>Great job!
Excellent use of our time! Thank you!!!
Very good. Worth the time.</t>
  </si>
  <si>
    <t>Connect Hedley (hedley.potts@hpe.com) with Steve to share sales-excellence, solutions selling lessons learned
Enable Synergy hardware at the Datalink lab
Datalink: HPE Technology Refresh - Shawn O'Grady advised Datalink is ready for Technology refresh now that they are integrated with Insight (Platinum)
Connect Aruba and BlueMetal around partnership and user experience opportunities (app development) [Ozer (ozer@hpe.com) with Stan (Stan.Lequin@Insight.com)/Matt Jackson] 
Reach out to Tracey Ostebo (tmck5480@gmail.com) designer to provide design files for additional Insight/HPE partnership opportunities
NA HPE Services Lead: Align HPE and Insight/Datalink Services - Is there an opportunity to collaborate together to win more opportunities with aligned service offerings? (level one support, flexcapacity services, mapping services as a whole). Understand what Insight is deliverying on today with HPE and where (work with Brian Keilers). [Kevin Hawkey, Ana Pinczuk, Stan Lequin, Steve Dodenhoff, Suzanne Gallagher]
Share the compute playbook in terms of use cases for Apollo, Cloudline, Synergy, and DL Series
Provide SimpliVity and Synergy roadmap strategy as it relates to partner offerings
Schedule a deep-dive session with Aravindan (aravindan.gopalakrishnan@hpe.com) on our storage offerings and roadmap
Coordinate determining Insight's top 10 or 20 customers for roundtables with Meg (potientially existing EMC/Dell customers)</t>
  </si>
  <si>
    <t>Visit Summary 
Your preparation, expertise and focus on partner needs/objectives were critical to the success of this briefing. We addressed their request to further understand our Strategy, Hybrid and Hyperconverged, Aruba, HPE Pointnext, and Storage offerings.</t>
  </si>
  <si>
    <t>Noted several collaboration items</t>
  </si>
  <si>
    <t>Arrow Enterprise Computing Solutions</t>
  </si>
  <si>
    <t>To gain an NDA understanding of HPE Storage Executives' vision, storage architectural roadmap and futures, and how SimpliVity and Nimble complement our storage portfolio. To engage Arrow in helping HPE scale Nimble as well as SimpliVity.</t>
  </si>
  <si>
    <t>This group fully dedicated to selling HPE EG within Arrow, who has about 98 personnel dedicated to their HPE Group. Arrow ECS also has separate BUs selling Dell Technology/EMC and NetApp, each with about $1B in sales each.</t>
  </si>
  <si>
    <t>I think you covered it
Nimble</t>
  </si>
  <si>
    <t>Great presenters. Great food. Awesome facility.
Overall Go to Market strategy, Direct vs. Partner Direct vs. Two Tier Channel/Distributor.
All were great!</t>
  </si>
  <si>
    <t>At Discover -- set-up meeting with Pathfinder team.
Provide studies on how customers make the decision to have on- and/or off-prem.
Schedule demo on HCOE (hyper converged operating environment).
Schedule deep dive on storage content with OneView as code.  How to make composable across 3PAR and SimpliVity.
Schedule deep dive on Nimble.</t>
  </si>
  <si>
    <t>Visit Summary 
The primary focus of the briefing was on storage.  Also John Szabo, Arrow's VP for HPE worldwide, met separately with Bill Philbin and Antonio Neri.
Lots of discussion on product availability (before public announcement) and complex processes (how to streamline them).  Follow-ups, including deep dives, will be scheduled.  All of the Arrow attendees will be attending Discover next week.</t>
  </si>
  <si>
    <t>Carter's, Inc.</t>
  </si>
  <si>
    <t>Client consolidation with coordination to close data centers and migrate to self-managed colo facility. Currently working on replacing their XIV gear with 3PAR. Other areas to focus on include Synergy, C7000s, OneView etc.</t>
  </si>
  <si>
    <t>Currently conducting Software Audit for right to use compliance. They are unhappy about audit and feel we do not trust them to be compliant.</t>
  </si>
  <si>
    <t>Superdome x</t>
  </si>
  <si>
    <t>It would be great to offer similar briefings via tele conference. This allows various customers to join relevant sessions when the are unable to attend the entire duration.</t>
  </si>
  <si>
    <t>A few more breaks to allow open discussion between topics. Prefer OneView + Synergy earlier.</t>
  </si>
  <si>
    <t>University of Houston</t>
  </si>
  <si>
    <t>A general HPE Offering Overview. UH Central IT has not been to an HPE Briefing.</t>
  </si>
  <si>
    <t>Cloud
The products and solutions that UH has and the security components behind them.
Synergy blade
Apollo 
Synergy
Cloud</t>
  </si>
  <si>
    <t>Have visitor signs at the entrance for those visitors who are attending the briefing.
Great conversations, worth it!</t>
  </si>
  <si>
    <t>Charles Chambers (customer) - Several follow up questions for Gerald Kleyn and Harvey White - Research projects with IoT Lab.
Charles Chambers (customer) deep dive - wired update (network) with HPE solutions architect. Involve Howard's (customer) team.
David Johnson (customer) smart parking conversation (IoT) with Gerald Kleyn and Harvey White.</t>
  </si>
  <si>
    <t xml:space="preserve">Visit Summary 
The University of Houston scheduled a visit to the Houston CEC with an interest in learning more about HPE’s Strategy, Hybrid Private Cloud, Composable Infrastructure, and HPE’s Storage strategy.  The University is working to refresh their Storage, HPC and Servers by the end of 2017. Additionally, the University is building a new campus in Katy, Texas, where they are working on an ongoing Network refresh.
Dennis Fouty, the CIO, attended the briefing, along with multiple employees from his IT Management team. During the Voice of the Customer, Dennis stated his interest in learning more about HPE’s Strategy and technology direction – Specifically, in regards to the upcoming business opportunity with the new campus being built in Katy. 
Mark Potter has been involved with the University of Houston account, including hosting a visit in Palo Alto in September 2016, and attending several meetings at the Houston campus with Mike Matus. To continue his involvement with the account, a welcome letter was written and signed by Mark, and presented to each customer the morning of the briefing. Mark Linesch led the HPE Strategy presentation, and generated interest and answered several questions. 
Overall, the University of Houston visit exceeded expectations with a relevance score of 4.8, a briefing satisfaction score of 4.9, and a quote from a customer: “Great conversations, worth it!” 
Action items are noted below. </t>
  </si>
  <si>
    <t>UBS - End User Experience - Self Service Enablers</t>
  </si>
  <si>
    <t>UBS recently appointed Patricia Riquellme to a newly created role focused on improving End User Experience.  Patricia reports to the Global CIO of Infrastructure and will be visiting with her new Chief of Staff.  As part of Scott's CIO Executive Sponsorship Programme, we are working with Patricia to share how HPE has tackled some of the areas within her remit:
1)	Focus on End User Experience
2)	White Glove treatment for the top 20 Executives and Group Board
3)	Tech Point locations – Apple “like” stores globally to support UBS staff – in Major locations, London, NYC, Weehawken, NJ, Zurich,
4)	Newly  created IT Portal will be launched called MY HUB – this will be the first time the team cans receive feedback on experience from end users directly
5)	Will be building up staff to support the new program
6)	Is currently not upfront involved with IT on all new programs, but will want to more fully integrate to be on leading edge of roll outs.  One good example is the Lync roll out in which a good job was done
7)	Want to be more proactive with education/training, materials, help available at Tech Hubs when new services are rolled out.</t>
  </si>
  <si>
    <t>Capgemini and HPE</t>
  </si>
  <si>
    <t>New project supported by management team. Our overarching aim is to drive incremental pipeline growth over next six months utilizing solid partner ecosystem. To demo our HPE intelligent store concept to Capgemini to understand the overlapping solution. We aim to demo Aruba, Meridian and the intelligent self-edge as well as showcasing a partner ecosystem to solidify the solutions. To demonstrate our capabilities in this area so we can take some of the concepts jointly to market. To interact so we can work out what that might look like and how the solution might work, including caps capabilities. To discuss option further and agree on next steps and actions.</t>
  </si>
  <si>
    <t>An alliance partner but we need to be conscious of any Pointnext Services consulting overlap.</t>
  </si>
  <si>
    <t>Storage Enablement Session</t>
  </si>
  <si>
    <t>High level enablement session covering key HPESD topics with the intention of driving H2 pipeline and revenue. Topics to include overall portfolio positioning, Scality, TCO methodology and others TBC.</t>
  </si>
  <si>
    <t>Chris Hsu QBR and Q2 Earnings Call</t>
  </si>
  <si>
    <t>Frank Provenzano</t>
  </si>
  <si>
    <t>to conduct SW QBRs and take Q2 Earnings Call</t>
  </si>
  <si>
    <t>Jun 01, 2017</t>
  </si>
  <si>
    <t>GCB</t>
  </si>
  <si>
    <t>CDW Basingstoke Sales Team Meeting</t>
  </si>
  <si>
    <t>CDW Basingstoke Sales Team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</si>
  <si>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Man Group</t>
  </si>
  <si>
    <t>Present the HPE Point of View on the following:
•	Intelligent workspaces -&gt; Solutions. Management of Change
•	Mobile security
•	Trader workstation VDI solution 
•	Hybrid software defined as a service</t>
  </si>
  <si>
    <t>ABB Limited</t>
  </si>
  <si>
    <t>IOT digitalization discussion</t>
  </si>
  <si>
    <t>To align closely with lead region IOT efforts.</t>
  </si>
  <si>
    <t>Visit Summary 
Overall, the attendees reported that the briefing exceeded their expectations and that they'd like to learn more about MS Azure Stack coupled with analytics. The Account Manager indicated that the briefing did help meet the Account Team’s objectives for the briefing.</t>
  </si>
  <si>
    <t>Siren Design</t>
  </si>
  <si>
    <t>Overall Design and Quality Review of the entire Singapore Campus, including CEC</t>
  </si>
  <si>
    <t>Internal Sales Enablement</t>
  </si>
  <si>
    <t>Introduce the ISW solution to internal sales</t>
  </si>
  <si>
    <t>Jun 02, 2017</t>
  </si>
  <si>
    <t>Vodafone Ukraine</t>
  </si>
  <si>
    <t>The primary goal of this visit is to improve and strength the relation between Vodafone UA CxO and HPE .  For this first visit to EBS Vodafone UA brings all its CxO Managers and Division  Directors. At the moment local HPE team facing big challenges in terms of competition with other vendors (like Huawei, IBM, EMC). We need to demonstrate to Customer HPE's competence in our innovation solutions and transformation services -  areas which differentiate HPE among our competitors (Verizon case is the most suitable to be demonstrated to Customer). The visit to EBC will become follow-up of our previous meeting with Customer during MWC 2017 in Barcelona where HPE presented Telco Cloud Transformation Roadmap. "Transformation story" of Verizon can be good point in changing Customer's perception towards HPE as a partner for developing JGTM program in IoT, Smart Cities, other innovative initiatives.</t>
  </si>
  <si>
    <t>Recent spin-off of HP SW made customer frustrated (just sold Vertica as base for future Big Data project). Also, ArcSight, ALM, OV OVO project recently developed by HPE team needed follow-up in some way. HPE not treated seriously in past as company with wide and deep knowledge in Consulting area (treated more as infrastructure supplier). We start getting more points recently and became visible on customer's radar as serious player in IoT, Cloud and Digital Transformation area.</t>
  </si>
  <si>
    <t>Not solutions, but I am interested to know more about organization of procurement process in HP.
NFV
SDN
IoT
Smart Cities</t>
  </si>
  <si>
    <t>For us it would be interesting proposals on how through reorganization of our equipment (of HP) we can improve our efficiency and optimize our costs.</t>
  </si>
  <si>
    <t>Very good and organized. I see nothing to improve.</t>
  </si>
  <si>
    <t>From feedback form -- Olena Myroshnychenko wants more info on NFV and SDN.
From feedback form:  Anatolii Starodubets wants more info on HPE Strategy, Digital Transformation and use case, and professional services.
From feedback form -- Olena Myronenko wants more info on Digital Transformation use case, HPE professional services
Oksana Hlavachek wants a contact within HPE purchasing.  Learn about HPE's purchasing process and how to streamline their processes.  Suggestion:  contact Nick Caller who runs Global Procurement.
From feedback form, Valentyn Mykhailovskyi wants more info on Digital Transformation, use case of digital transformation, professional services.
From feedback form -- Dmytro Vintsevyeh wants more info on Digital transformation, use case,
From  feedback form -- Yevhenii Frunza wants more info on digital transformation use case,
From feedback form -- Oksana Hlarachek wants more info on HPE Strategy.
Research "bill shock" for customers who pre-pay.  How can HPE help Vodafone Ukraine with these types of customers.
Assist with building pilot and build hub to support services for them and competitors in Ukraine to combat Netflix, etc.  Does HPE want to get into this business?  Also financial services -- shared revenue?
Provide use cases:  agriculture and waste management.
Discuss potential HPE/Vodafone Ukraine partnership on IoT.
What is retention policy?  Dependent upon industry.</t>
  </si>
  <si>
    <t xml:space="preserve">Visit Summary 
Several Vodafone Ukraine executives, directors and managers attended the 1-day briefing.  The focus was on digital transformation as Vodafone Ukraine begins their IT transformation.  
Focus topics that were discussed included Ukrainian government regulations, whether the customer should jump from their current 3G to 5G and skip 4G and HPE's use cases with other Telco companies. </t>
  </si>
  <si>
    <t xml:space="preserve">Noted NFV, SDN (Networking), SmartCities, HPE Procurement processes (Best practices), Collaborate on several items (Collab Other), Noted Digital Transformation </t>
  </si>
  <si>
    <t>ICICI BANK LIMITED</t>
  </si>
  <si>
    <t>To gain mindshare from the ICICI management for HPE as a strategic partner</t>
  </si>
  <si>
    <t>The need to build "domain" expertise within the IT team to maximize "customer pain" points would be a mega game changer.</t>
  </si>
  <si>
    <t>Overall a fantastic experience, especially "The Machine".</t>
  </si>
  <si>
    <t>Link uploaded slides to GWS
Benchmarks for the right mix
Introduce Pathfinder to ICICI's Innovation Program
Follow up Skype on nutanix versus simplivity
Exploratory A&amp;O follow up (chef, mesosphere)
Sharing secured workplace concept
Meeting with Vertica and Pointnext Teams to define a clear roadmap</t>
  </si>
  <si>
    <t>Noted chef, mesosphere)</t>
  </si>
  <si>
    <t>Schroders - HDI Moonshot</t>
  </si>
  <si>
    <t>Demo of the HDI Moonshot technology in Tech Works to position for the use with 200 power users including the Quant research team and the IT developers. Moonshot is only being considered for this requirement and we are looking to cement this by demoing the technology</t>
  </si>
  <si>
    <t>GISA team</t>
  </si>
  <si>
    <t>GISA team site visit</t>
  </si>
  <si>
    <t>HPE &amp; Google Executives Meeting.
Discuss current HPE – Google activities – review the initiatives across multiple areas of technology collaboration
Get the GCP initial update on the Co-Engineering on hybrid management stack initiative
The HPE – GCP joint Hybrid IoT solution and Competency Center
Agree on next steps and go-forward timeline</t>
  </si>
  <si>
    <t xml:space="preserve"> </t>
  </si>
  <si>
    <t>Noted whitepapers; improve - other NHS pricing</t>
  </si>
  <si>
    <t>GenZ</t>
  </si>
  <si>
    <t>Cloud New Stack</t>
  </si>
  <si>
    <r>
      <t>Want uses cases</t>
    </r>
    <r>
      <rPr>
        <sz val="8"/>
        <color rgb="FF0070C0"/>
        <rFont val="Arial"/>
        <family val="2"/>
      </rPr>
      <t>/demos/whitepapers</t>
    </r>
  </si>
  <si>
    <t>Mission critical, Non-Stop etc</t>
  </si>
  <si>
    <t>SAP, HANA</t>
  </si>
  <si>
    <t>Jun 05, 2017</t>
  </si>
  <si>
    <t>Morgan Stanley</t>
  </si>
  <si>
    <t>To share directional view of solution HPE Labs developing.</t>
  </si>
  <si>
    <t>Supply chain challenges in terms of prompt delivery.</t>
  </si>
  <si>
    <t>Carl to provide his notes to account team
Pursue Monte Carlo POC</t>
  </si>
  <si>
    <t>Visit Summary 
Thanks to our Labs Discussion Leaders and a host of other contributors on the Morgan Stanley (MS) Tech Week Briefing.  It was a true team effort, as this briefing overlaps HPE Discover and an EBC closure.  Planning with Joe, Rob, and Simon began in March.
Executive sponsor Kirt Karros and AGM Joe Maggio welcomed 11 MS Managing Directors.  Kivanc led the Monte Carlo Fast Simulation discussion.  Cullen described Memory-Driven Computing and gave a preview of HPE Discover announcements.  Marco (presented 2X), Wayne and Paul (presented 4X) gave the Photonics tours.  Joe ended with the wrap-up.  This was all done in the 90 minute time envelope MS gave us.  
We met all logistical challenges.  Knowing that GPS to 1501 Page Mill Road leads to the DXC lobby, we made turn-by-turn directions for MS, put additional signs out on easels (reusable for next year), and let the HPI, DXC, EBC, and Main lobbies know to re-direct anyone that showed up lost.  
Thanks to Bob Kennedy and Dave from Security for blocking off parking spaces
Thanks to Lorraine for catering help.
Thanks to Michael for badges, notebooks, folders, pads, and pens
Thanks to Simon and Lori for helping on the tours
Thanks to Cullen for the CDA exception
Thanks to Madison for identifying the executive sponsor</t>
  </si>
  <si>
    <t>POC on Monte Carlo simulator</t>
  </si>
  <si>
    <t>Quest Diagnostics Inc.</t>
  </si>
  <si>
    <t>Gary Vickers and I want to host Quest Diagnostic for Synergy discussions. We need to know if Monday June 6th from 8:30 am to 12:30 pm we can get access to the Synergy rack and a conference room. Planning to have 2-3 customer participants and a 5 HPE/Comport folks.</t>
  </si>
  <si>
    <t>Jun 06, 2017</t>
  </si>
  <si>
    <t>UBS</t>
  </si>
  <si>
    <t>share Innovation Center and new ideas to UBS Innovation center</t>
  </si>
  <si>
    <t>Singtel/NCS Solution Briefing</t>
  </si>
  <si>
    <t>Solution briefing to Singtel/NCS executives and sales specialist team leads.
- This session is to share with partner HPE's initiative and solution updates after the acquisitions.
- Topic to cover: HPE initiative and strategy, Aruba, Simplivity, Synergy and Nimble.
- NCS has strong foothold in government sector, this is a good chance for HPE to share with the partner our initiative and to align with the partner.</t>
  </si>
  <si>
    <t>Nimble insight</t>
  </si>
  <si>
    <t>Interest in Pathfinder
Deep dive into Simplivity
Deep dive into Nimble</t>
  </si>
  <si>
    <t>Visit Summary 
Overall, the attendees reported that the briefing met their expectations. They indicated that the sessions on Simplivity, HPE Synergy and Nimble were most appreciated. The Account Manager indicated that the briefing did help meet the Account Team’s objectives for the briefing.</t>
  </si>
  <si>
    <t>BT-EE Quarterly review meeting</t>
  </si>
  <si>
    <t>To review follow on actions from CEC two months ago. This includes G10 road map, CMS portfolio and Project by Project review.</t>
  </si>
  <si>
    <t>HPE APJ Regional Acct Mgr, Global Accounts - Hutchison</t>
  </si>
  <si>
    <t>HPE Internal Visit by Sales Account Manager as per discussion with CEC Manager, Stephanie Wheeler. Date required: 6th June 2017, 10.00 AM - 10.30AM.</t>
  </si>
  <si>
    <t>Jun 07, 2017</t>
  </si>
  <si>
    <t>Insights Public Sector</t>
  </si>
  <si>
    <t>To bring the Insight external Public sector team to the CEC, to cover off HPE's gtm around PS, engagement and planning with the account teams, drive pipeline for further success in PS.</t>
  </si>
  <si>
    <t>Jun 08, 2017</t>
  </si>
  <si>
    <t>Korea CEOs Visit</t>
  </si>
  <si>
    <t>To establish HPE's thought leadership in the market, through delivering HPE's perspective on industry trends, vision &amp; strategies, innovation, social responsibilities, and other corporate-level best practices CxOs can leverage upon to innovate their corporate management capabilities</t>
  </si>
  <si>
    <t>West Suffolk NHS</t>
  </si>
  <si>
    <t>To leave the customer with a wider understanding of HPE's capability and develop opportunities for HPE which we were previously unaware of.</t>
  </si>
  <si>
    <t>HPE Japan Partner Tour to EBC Palo Alto</t>
  </si>
  <si>
    <t>Informing the latest HPE Products and Solutions to 34 people of Japan Top 13 Partners at EBC facility. The speaker is going to be assigned by HPE Japan Team.</t>
  </si>
  <si>
    <t>Aruba SEs</t>
  </si>
  <si>
    <t>Training for Aruba SEs on using facilities in CEC for Aruba demos</t>
  </si>
  <si>
    <t>Jun 09, 2017</t>
  </si>
  <si>
    <t>BNP PARIBAS</t>
  </si>
  <si>
    <t xml:space="preserve">They visit Silicon Valley every year, but never HPE. Visiting six companies and first time they offered us to be part and spend half day (their last session) listening to us. Their main theme is Agility/ DevOps/ Continuous Integration. Visiting TCS in Santa Clara then Palo Alto. </t>
  </si>
  <si>
    <t>Past "non-existing relationship over the last 30 years" (outside of PCs) may surface again, but tone drastically changed over last year and a half and this should now be more a praise of our improvement than a reproach on past behavior</t>
  </si>
  <si>
    <t>Security architecture from the network back to the data center</t>
  </si>
  <si>
    <t>Mizuho Information and Research Institute Ltd.</t>
  </si>
  <si>
    <t>Goal: - The primary goal of this visit is to establish a leadership connection between Mizuho Information &amp; Research Institute Ltd. (IT Subsidiary of Mizuho Financial Group)  and HPE. The second goal is to have customer understand the latest strategy of HPE. 
Background: - This is a very important visit for to establish a relationship with both company.  Mizuho Information &amp; Research Institute Ltd.  provides IT consulting, system integration and outsourcing services not only for Mizuho Financial Group but also for outside financial corporates and public sectors. Currently HPE have gotten business from only the infrastracture of their outside business. We are aiming to get business from inside( mainly Mizuho Bank) infrastracture, for example the information system , OA system , and settlement systems. Because Mizuho Bank has the most biggest TAM in their group, so they spend a lot of budget (about 1.5B$ per year) in their system. Currently we are not main infrastracture vendor. That is IBM, Cisco, Oralce, Netapp. Mizuho Information &amp; Research Institute Ltd. have bought that from their political SIer that is IBM, Fujitsu, Hitachi, and NTT Data. So to establish a relationship and to have customer understand the latest strategy of HPE are very important for us to take business from these competitors. It is very big chance for us, because their Mizuho Information &amp; Research Institute Ltd.'s top exectives (CEO and MD) will visit to US in this schedule. And they have strongly requested us to explain HPE strategy update in this time at EBC Palo Alto.</t>
  </si>
  <si>
    <t>Carl to send Kimihiko Kondo the HPE Strategy slide deck</t>
  </si>
  <si>
    <t>Visit Summary 
Kimihiko Kondo, EG Sales, started the meeting with a welcome and introductions.  Carl covered HPE Strategy, which prompted several questions (are you done with changes now, why acquire Nimble, what is your cloud strategy).  Lastly, Yusuke Miyake presented The Machine and an update from HPE Discover.  Mizuho had many questions on Gen-Z, the X1 chip, and The Machine, calling it “fascinating, with many FSI applications.”   “This is a potential Intel killer.”  All questions were answered to Mizuho’s satisfaction.
Regards, Carl Chow</t>
  </si>
  <si>
    <t>Tech Mahindra</t>
  </si>
  <si>
    <t>Business Planning and review</t>
  </si>
  <si>
    <t>Jun 12, 2017</t>
  </si>
  <si>
    <t>Aggreko</t>
  </si>
  <si>
    <t>Had an initial meeting with customer and it was identified that there a re 3 key project areas. Data Centre refresh (blades), Remote office refresh and Test &amp; Dev environment roll out. In all areas it was agreed that Hyper-Converged and Synergy were a fit. We would like to get the customer into the CEC for a technical deepdive of said products. We also want to give them the opportunity to see a demo of One View.  This session will both be to generate revenue and create pipeline growth, as there is a bigger opportunity with Aggreko than meets the ey.</t>
  </si>
  <si>
    <t>NTT DOCOMO, INC.</t>
  </si>
  <si>
    <t>Upload slides to GWS</t>
  </si>
  <si>
    <t>Hello Michele and Discussion Leaders, 
I would like to express my sincere gratitude and appreciation for your time spent on discussion with NTT DOCOMO. 
NTT DOCOMO attendees were very satisfied with discussion at Palo Alto EBC.
I will continue to make efforts to be a business partner of NTT DOCOMO in order to expand the business of HPE as a result of this discussion.
I greatly appreciate your continued support and encouragement. 
Thank you so much again! 
HPE Fukagawa
Visit Summary 
I led the opening and introductions with the help of 2 interpreters.  Shigeru led the NTT DoCoMo vision, challenges, and priorities session starting with techniques for network slicing.  They want to discuss technology to flexibly and securely provide resources to each slice.  Concept of network slicing-if they can offer complete isolation, further flexibility in service provisioning can be achieved. Routing optimization of mobile networking using SDN.  Key issues in NextGen 3GPP-support of network slicing.  Problems in current mobile network-overlay network approach with trombone routing.  It causes unnecessary latency.     Overview of proposed architecture-IDR: flexible routing control based on SDN.  Source routing-based transport.  Interworking between IDR and SR.  Technical challenges-application of their concept to 5GS.  Currently prototyping. Ken led the HPE vision on telcom and IoT.  Neil led the composable strategy and overview.  Composer and image streamer is used as one component.  How do we apply consumer web-scale learnings for patches.  Deeper explanation of what OneView's role is for NFV/SDN.  We can deploy in one day because of new APIs that are not people intensive.  Composable compute configuration including the composer.  Made the link between the composer, composable configurations, and OneView.  Rajesh followed with an overview on standardization activity for NFV.  Usage models are changing due to 100x scale explosion.   How do we build 5G ready infrastructure.  Compute capabilities are changing how networks work-blurring the boundaries between network and service infrastructure.  HPE continues its commitment to NFV and SDN refocusing strategy.  Point of view on P4 in the network fabric-limitations, silicon being repurposed, match action limitations.  NTT vision alignment-4-5 years, needs deep P4 capability in switching asic, no l4-l7 support.  FPGA based smartNICs-rich P4 pipeline capability, pipeline across multiple hops, extensible l4-l7 services.  NTT vision alignment-6-18 months, combine vxLAN leaf spine, implement deep programmability in compute nodes.  Besim continued with fundamental principles of building a 5g network-building a distributed compute fabric, a programmable connectivity fabric, and a pervasive decision fabric.  What is the connectivity fabric?  Programmable multilayer connectivity and federated topology control.  Besim continued with SDN for Mobile Core.  Shigera-san jumped in with their elastic core architecture plan they started 6 years ago about loosely coupled functions.  It's a service based architecture.  Rajesh joined in to address their issue on state information.  How can SDN help 5G?  Open flow control to optimize traffic distribution, extending the connectivity between all the core and edge domains.</t>
  </si>
  <si>
    <t>No specific topics noted</t>
  </si>
  <si>
    <t>Beazley</t>
  </si>
  <si>
    <t>Executive day to look at Beazleys startegy this year and how HPE can add strategic technology value. please see the other information for a breakdown of topic areas.</t>
  </si>
  <si>
    <t>Already fed back
Synergy, Aruba, Clearpass
Meridian, ALE, Synergy</t>
  </si>
  <si>
    <t>Tell your customers, more frequently, what you are doing and why
Getting closer to your business</t>
  </si>
  <si>
    <t>Well organised and relevant.
Great content, value and discussion.</t>
  </si>
  <si>
    <t>NTT DOCOMO was part of HPE Synergy Beta program in last winter. They are interested in HPE computing strategy with a focus on “The Machine” and they would like to investigate whether it will be able to use as a new mobile core networking infrastructure.
 They are asking HPE to cooperate closely with DOCOMO to standardize their requirements in ETSI and OPNFV as partner.</t>
  </si>
  <si>
    <t>Refine Operating Model - Maximise the value from existing investments by establishing current operational maturity creating a short and long term improvement strategy.
o Develop Hybrid IT strategy for DevOps type working practices and improvements around process and governance.
o The deployment of containers (Docker) and consumption as-a-Service.
- Synergy Follow Up
Schedule follow-up discussion around Pathfinder (especially Docker, Turbonomics, Chef, and Puppet) to discuss our relationship and support models. Ben to reach out to Ray Schuder ray.schuder@hpe.com 
Schedule Follow Up Discussion around:Data Management:
- ROT (redundant, obsolete and trivial) data exercise to reduce storage consumption.
- Backup, archiving and recovery strategy including SharePoint data.
- GDPR
Schedule Follow Up Discussion of:  Intelligent Workspaces:
- The rollout of Windows productivity tools including Skype for business, Office 365 and Windows 10.
- Agnostic security tools and enhanced Enterprise Mobility Management (HPE Aruba)
- Meridian</t>
  </si>
  <si>
    <t xml:space="preserve">Define Operating Model (Improve Other); Noted Data Mgmt, GDPR (General Data Protection Regulation; Intelligent workspaces; </t>
  </si>
  <si>
    <t>Space Exploration Technologies Corp.</t>
  </si>
  <si>
    <t>Gerald Choy, lead technical architect at SpaceX, is interested in spending a couple of hours with HPE Labs to discuss Gen10, iLO5, The Machine and photonics (in memory compute), and any other exciting things we're working to enhance HPC. SpaceX is rapidly growing and are always looking at ways to increase the performance (and lower cost) of how they build and launch rockets into space.</t>
  </si>
  <si>
    <t>European Tour</t>
  </si>
  <si>
    <t>To build opportunity to provide networking services for the Ryder Cup and Rolex Series events.</t>
  </si>
  <si>
    <t>LPN - Case Studies</t>
  </si>
  <si>
    <t>Arrange call with Cyndie Wang to discuss details of possible sponsorship options
Arrange visit to Golf Le National during French Open 2017
Investigate possibility of buying out existing European Tour switches and Aps and report findings to CIO
Investigate possibility of updating ET current switches to Aruba OS or suppying test units and report findings to CIO
Provide copy of PPT decks to CIO
Confirm that Clearpass can integrate with Salesforce
Investigate whether Aps can be powered by DC
Draft Design Document
Propose trial / demo of locator beacons / Meridian07/17/2017</t>
  </si>
  <si>
    <t>Interested in Sponsorship</t>
  </si>
  <si>
    <t>United Nations</t>
  </si>
  <si>
    <t>Utilize the CEC center to host the UN. We will have the technical resources needed, specifically Dan Donnelly and Dan Libonati.</t>
  </si>
  <si>
    <t>Aruba Internal Meeting</t>
  </si>
  <si>
    <t>Aruba local reps need room to host partner they are looking to onboard.</t>
  </si>
  <si>
    <t>Jun 13, 2017</t>
  </si>
  <si>
    <t>SCC Higher Education team briefing</t>
  </si>
  <si>
    <t>A repeat of the recent successful Higher Educaiton briefing day session that was run with Softcat, this time with the SCC Higher Educaiton team to provide updates on the HPE Strategy, The HE market and trends we are seeing today and to host joint opportunitty workshops.</t>
  </si>
  <si>
    <t>Nimble 
Simplivity 
Synergy
Nimble
Simplivity
Synergy
SGI, Scality
Scality</t>
  </si>
  <si>
    <t>Share BVF with SCC to help improve relevance and understanding of customers business/tech needs
Agree targeted accounts - checkpoint in 1 week to qualify lists together (Paul/Pat)
Schedule follow up sessions to help train and enable the SCC team to take the HPE sales messaging to the market and sell more. Portfolio areas to include: Synergy-Gen10-Oneview, Aruba (Wireless/clearpass), SimpliVity, Nimble, SGI, Scality and Storage. Solution benefits, Roadmaps, 'Cheatsheets' and any M&amp;A/Partnership to support this should also be provided. Goal to produce an elevator pitch for each
Work with Pat (SCC) to sync with Paul Barrinton regarding to to better exploit the COMiT Framework - Pat to forward invite to next team meeting
Circulate areas where HPE and SCC have won together (Engagements/Wins/Use Cases)
Produce Birmingham win reference use case - Paul to check how long this would take to produce internally and report back to Pat (SCC)</t>
  </si>
  <si>
    <t>Horizon Blue Cross Blue Shield of New Jersey</t>
  </si>
  <si>
    <t>The objective is the visit is to align HPE's strategy to Horizon in support of Horizon's Digital Strategy and Digital Transformation in addition to an update from the Software team for our ADM portfolio</t>
  </si>
  <si>
    <t>All security related technologies that were highlighted</t>
  </si>
  <si>
    <t>Maybe too many speakers.</t>
  </si>
  <si>
    <t>Logicalis, Inc.</t>
  </si>
  <si>
    <t>To train the logicalis SA community on the</t>
  </si>
  <si>
    <t>Simplivity and Nimble roadmap/futures
Simplivity, CloudGenera
PointNext</t>
  </si>
  <si>
    <t>Clean up/organize Synergy Lab and Cloudgenera demo per my previous comments
Great facility/food
Excellent customized briefing for Logicalis!</t>
  </si>
  <si>
    <t xml:space="preserve">Engage the consulting group for a Cloudgenera presentation.
Confirm the roadmap for HPE Blades. There are questions about the EoL for Blades.  
Christine- Folowup on service offerings for partners for Synergy and SimpliVity 
Mike St. Armour – Local engagement with Synergy and SimpliVty. Currently he is working with Marcel on this. 
Richard- SimpliVity class would like a vitual login to participate in upcoming bootcamp, more training on Cloud Genera and Simplivity 
Dwight – Increase cadence with local SAs in his region. Also, a slide deck with HPE strategy which includes the portfolio and offerings so he may share this with customers.
Pete- More specific image streamer process details and more details on how to position Synergy. 
</t>
  </si>
  <si>
    <t xml:space="preserve">Visit Summary 
Overall the attendees found that the briefing met their expectations outlined in the objective review. Partners found the topics on the agenda Synergy, Nimble and SimpliVity were valuable to their time spent and met the key areas that they were looking to cover. Some of the challenges faced during the briefing were some overlap in content particularly with the Synergy portion of the agenda. The briefing team will work with the BU to revisit the Synergy agenda to review and update as appropriate. Also, some technical issues were experienced with one of the hands on portion of the agenda. The briefing managers will collaborate with the account team to rectify these challenges for the next Logicalis briefing. </t>
  </si>
  <si>
    <t>Noted CloudGenera; strategy &amp; portfolio slides to use with customers (strategy Other)</t>
  </si>
  <si>
    <t>University Of Aberdeen</t>
  </si>
  <si>
    <t>We visited client to deliver an update on Synergy. Client was interested from initial discussion. The purpose of this visit is to see the equipment, understand potential use-cases for their environment with a view to buying Synergy for when they next need HW.</t>
  </si>
  <si>
    <t>Confirm that One View Licencing program is still active</t>
  </si>
  <si>
    <t>Post from AM:Customer and account team very happy with the briefing and will take a little time to consider options</t>
  </si>
  <si>
    <t>Enghouse</t>
  </si>
  <si>
    <t>Enghouse visited the CEC in January to discuss 3PAR and Synergy and as a result of the meeting they bought a Synergy frame.  The separate 3PAR opportunity is still live.  We're in constant dialogue with the customer and they requested a follow up meeting to 'deep-dive' into Synergy (previously the high level details were given).  Now their first frame has arrived, they wish to go into greater depth on issues such as; specific node build, integrating into their production environment, adding additional frames and many others.</t>
  </si>
  <si>
    <t>Sigma</t>
  </si>
  <si>
    <t>To update the partner on our technical specs and provide an overview for all of our technology</t>
  </si>
  <si>
    <t>Follow up on Flex Capacity requested
Revisit scheduling SAP HANA workshop for Sigma and several key customers
Set up Webinar follow up with Manoj Suvarna  re: SAP HANA</t>
  </si>
  <si>
    <t>All partner attendees - no 30 day follow up necessary.
AM notified Melanie that one of the partner attendees  contacted his manager on the way home from the briefing and said that this was exactly what they were looking for - and that he wanted to ask that his peers get a similar engagement.</t>
  </si>
  <si>
    <t>Jun 14, 2017</t>
  </si>
  <si>
    <t>KPN / ProRail</t>
  </si>
  <si>
    <t>ApplicationNet will start transition to new infrastructure 2nd half of 2017. For ProRail, HPE wants to create lock-in with Synergy before a public tender will come out somewhere mid 2018. Both customers use currently HPE server blades and 3PAR storage.</t>
  </si>
  <si>
    <t>Follow up on Moonshot (if necessary) with Arnoud Dijkema
Reach out to Michael Tennefoss re: mobility / Aruba questions and follow up</t>
  </si>
  <si>
    <t>Goodman Manufacturing</t>
  </si>
  <si>
    <t>To update the customer on our current solution offerings with Synergy, 3PAR-Nimble and Aruba.</t>
  </si>
  <si>
    <t>Edge, Flexible Capacity</t>
  </si>
  <si>
    <t>All presenters were very on point.</t>
  </si>
  <si>
    <t>Send white paper on SQL log from Josh's Gen10 presentation - Sent to Daniel Mann (customer).
Alastair Winner to provide published process for emergency repair system for HPE Pointnext.
Send all discussion leader's contact information to Goodman Manufacturing customers.
Introduce Goodman to local HPE team.
iLo Advanced Trial licenses for Clyde/Richard (customers).
Provide info on the Free-up program with OneView.
Provide Trade In quote for de-commissioned gear.
OneView demo with Jeff Holderfield - On Site or Remote.
Onsite follow up regarding PointNext support levels/Proactive credits and how those are utilized for onsite services
          -Additionally provide Time and Materials quotes for support issues(nights, weekends
Follow up meeting with Ray Nix for Synergy questions - Richard Huffines and Clyde Goodeaux
Continue to follow up on Simplivity/Hyper-V release in September.</t>
  </si>
  <si>
    <t xml:space="preserve">Visit Summary 
Goodman Manufacturing scheduled a visit to the Houston CEC with an interest in learning more on HPE’s Strategy, HPE Synergy, HyperConverged, SimpliVity, Gen10 and HPE Pointnext. During the Voice of the Customer, Goodman disclosed the importance of reliability, customer service and cost effectiveness. Additionally, they discussed the importance of streamlining and consolidating the systems they currently have in place, as well as consolidating the footprint into one primary Data Center. For the new plant being built in Waller, Texas, they have purchased 25 HPE servers for the server room, but discussed the need to purchase more in the future.  During the visit, Goodman was very interested in the Composable Infrastructure conversation, as well as the HPE OneView discussion and demo. Several follow ups were taken from each of these sessions. 
Overall, the Goodman Manufacturing visit exceeded expectations, with a relevance score of 5.0, a briefing satisfaction score of 5.0, and a NPS score of 10.0. The partner and account team confirmed the visit met the overall briefing objectives, and the customers were very responsive towards the content presented. Several action items were taken, and they are noted below. </t>
  </si>
  <si>
    <t>Noted iLo Advanced Trial licenses;</t>
  </si>
  <si>
    <t>Daimler SEA</t>
  </si>
  <si>
    <t>To have Executive Coverage Discussion on TA mapping to Daimler changing landscape for cloud initiatives, Data Centre Automation, public cloud on-prem delivered via HPE FCS model, public could options built out of Synergy, SimpliVity, OneView, Microsoft Azure Stack, Pointnext services, FCS simulation.</t>
  </si>
  <si>
    <t>Account Coverage in 2011 through 2013 an issue as they bought Superdome and thereafter no account coverage until 2013. On board and had to do Service Recovery Plan for a year to win back customer's confidence with a SAP U2L migration project.</t>
  </si>
  <si>
    <t>Finland, GWE</t>
  </si>
  <si>
    <t>To learn how HPE has experienced its digital transformation and how it is encouraging and managing innovation.</t>
  </si>
  <si>
    <t>Nuage to [XLE] via [CSP]</t>
  </si>
  <si>
    <t>IT Centric Market Data.
More collaboration.</t>
  </si>
  <si>
    <t>No action items as account team was not involved and none were requested. Olivier shared strategy and Paul Pathfinder.</t>
  </si>
  <si>
    <t xml:space="preserve">There will not be a follow-up call or SFDC opportunities associated with this logistics visit. The account manager had no involvement. Requested by Olivier. Successful meeting.
Visit Summary 
We shared our Strategy and Pathfinder offerings and provided a memorable tour of the Founder's Garage.
"Thanks so much for your wonderful hospitality and sharing. Our team came back very “Buzzed” with energy. We hope we can return the favor sometime in the future. Thanks again and I can see from the photos the team had fun as well! - Don Fraiser, Nokia
</t>
  </si>
  <si>
    <t>Noted: Nuage to [XLE] via [CSP] (Vertical)</t>
  </si>
  <si>
    <t>Keerti CxO Update</t>
  </si>
  <si>
    <t>Keerti Melekote, SVP Aruba will be presenting and updating select executive customers on the latest HPE Aruba messaging and solutions.</t>
  </si>
  <si>
    <t>MCS country category managers</t>
  </si>
  <si>
    <t>MCS team want to understand the facility of the new CEC for arranging customers visit.
The visit time will be at 5pm June 14.</t>
  </si>
  <si>
    <t>Jun 15, 2017</t>
  </si>
  <si>
    <t>Retail Showcase</t>
  </si>
  <si>
    <t>To Demonstrate the multiple technologies available to retailers. Including edge compute visions, Aruba technology, and multiple partners.</t>
  </si>
  <si>
    <t>NEX</t>
  </si>
  <si>
    <t>Provide Nex/EBS with an understanding around ISS roadmaps - Gen10/Intel/HPE SUM with Linux/ new technology</t>
  </si>
  <si>
    <t>Support and quality problems an issue over last few quarters.</t>
  </si>
  <si>
    <t>Asset Recovery
Flex Capacity</t>
  </si>
  <si>
    <t>HPEFS contract review/sample
3PAR &amp; Nimble overview. (would like to explore Synergy should this not be an adequate solution)
Gen10: When will beta/production units be ready? Submit for POC when available
Cost compariason of Proactive Care vs. Foundation Care
FlexCapacity: How to go about providing data for environments that are not connected to the internet
Schedule FC deep dive with Christopher Greene
Share Intel slides + transition documents</t>
  </si>
  <si>
    <t>Noted "share Intel slides" (Imp Comm)</t>
  </si>
  <si>
    <t>Office Depot, Inc.</t>
  </si>
  <si>
    <t>To show HPE capabilities around Transformation to Hybrid IT. Moving to cloud and interested in how HPE transformed to a hybrid, software defined architecture. New CEO interested in speaking with Meg.</t>
  </si>
  <si>
    <t>1. Customer was audited by HP SW in 2012; went to HP Legal and was settled for $625K. 2. CEO is interested in BOT and will be one of the topics discussed with Meg. I am working with the CIO on possible plan to "deliver value for both our clients". Have suggested HPE use Office Depot as a Pointnext Sub-K to deliver installation, support and warranty services. They are interested.</t>
  </si>
  <si>
    <t>Work together to proactively identify opportunities and partnerships that will help us grow both businesses.</t>
  </si>
  <si>
    <t>Great discussion. Light bulb came on at the end of the meeting. Artistic/Illustrator was outstanding.</t>
  </si>
  <si>
    <t>Pathfinder deeper dive discussion
Hedley Potts to arrange for CIO-to-CIO conversation.
Hedley Potts recommended a call with customer and Henry Gomez to discuss  digital marketing strategies.
Obtain HPE on HPE transformation journey presentation and Oracle data from Scott Anderson.
Video and sentiment analysis use cases and solutions for customer.
451 Report and NewStack release info from Jay Jamison.</t>
  </si>
  <si>
    <t>Visit Summary 
The visit was a success.  Initially, CIO had some skepticism about Hybrid IT, i.e., was it a necessary step for them, or merely one stop along the journey vs. the destination. However, the concept was embraced with enthusiasm by the end of the day. New opportunities were uncovered for data analytics solutions (video and sentiment analysis).
Challenges shared by Office Depot were around the uncertain future of retail; how to drop to a low-cost business model, leveraging current assets (current supply chain investment); security and data analytics; legacy platforms with a tenured mature workforce and advancing cultural change and training; improving efficiency and productivity. The company's focus was on technology modernization, security model, multi-client capabilities (not locked into AWS), high need for ability to move workloads.
On Hybrid IT discussion:  “Good topic…[Pointnext] discussion brought this discussion to life.” (CIO) 
On Edge/Data Analytics:  “Good topic.  Opportunities to partner around video and assortment analytics.” (CIO)
On ways CEO could be a stronger, more strategic partner: “Work together to proactively identify opportunities/partnerships that will help us grow both businesses.” (CIO)
Overall comments on briefing:  “Great preparation from the HPE team. Very well received and looking forward to a great partnership going forward.”  VP, Enterprise Architecture
“Great discussion. Light bulb came on at the end of the meeting Artist/Illustrator was outstanding.” (CIO)</t>
  </si>
  <si>
    <t xml:space="preserve">Share Digital Mktg, HPE Transformation strategy; </t>
  </si>
  <si>
    <t>PCM Sales, Inc.</t>
  </si>
  <si>
    <t>Train partner field reps and close top TOLA customer opportunities</t>
  </si>
  <si>
    <t>SimpliVity
NSX
HyperConverged.
Composable architecture</t>
  </si>
  <si>
    <t>Send customer's Megan Gawlik's (Intel) contact information.</t>
  </si>
  <si>
    <t xml:space="preserve">Visit Summary 
PCM Sales, Inc. is a Hewlett Packard Enterprise partner. The objective of the visit was to invite multiple customer’s to educate them on HPE’s Strategy, and introduce them to HyperConverged, SimpliVity, and HPE Synergy. Customers who attended the briefing were from Foxconn and Nabors Corporate Services. During the Voice of the Customer, Foxconn stated they were interested in learning about new products HPE has to offer, and also interested they are in the process of consolidating their Data Center. Nabors, mentioned the importance of analytics and maintenance, as well as receiving updates on HPE’s newest offerings. The PCM Sales representatives stated interest in learning more on SimpliVity, Nimble, and Composable Infrastructure. The customers and partners were specifically impressed by the HPE Synergy session presented by Gary Thome. Several questions were asked by the customers and partners during the session, and feedback reflected was very positive. Additionally, the customers and partners enjoyed the Americas Integration Center tour. 
Overall, the PCM Sales, Inc. briefing met expectations, with a relevance and delivery score of 4.6. Action items are noted below. </t>
  </si>
  <si>
    <t>Put NSX with 'security solutions' - could be networking?</t>
  </si>
  <si>
    <t>Bangladesh Partners Training</t>
  </si>
  <si>
    <t>HPE Product and Solution awareness</t>
  </si>
  <si>
    <t>American Chamber of Commerce in Italy -  Business Mission to San Francisco &amp; Silicon Valley</t>
  </si>
  <si>
    <t>Italy</t>
  </si>
  <si>
    <t>THis is a business trip organized by the italian American Chamber of Commerce for a selected number of executives of italian companies. The focus of the visit is not about a specific customer but more to present HPE as a company, its stategy and innovation agenda</t>
  </si>
  <si>
    <t>Cipriano Manca suggested that Enrico Toson follows-up  with Mr Burinato (Innovaway) if he want a more detailed presentation/chat on AI (Artificial Intelligence).</t>
  </si>
  <si>
    <t xml:space="preserve">Visit Summary 
The EBC, from a location standpoint, was very appreciated and makes customers feel special and provides a clear sense of the enterprise nature of HPE. 
Stefano has done a great job providing a clear vision of HPE Strategy and the market trends, bringing many relevant use cases where HPE has addressed costumers needs/concerns never focusing too much on products.    </t>
  </si>
  <si>
    <t>Noted AI</t>
  </si>
  <si>
    <t>Erudeye</t>
  </si>
  <si>
    <t>Joint GTM on positioning azure stack with Sell with sales motion. Local tem working with Euredeye for local accounts.</t>
  </si>
  <si>
    <t>Voice of Citizen and Azure Stack</t>
  </si>
  <si>
    <t xml:space="preserve">Follow up on GTM Discussions
Connect with Big Data team
Follow up on the possibility of conducting a remove demo/presentation of the Voice of the Citizen to Erudeye's customers
</t>
  </si>
  <si>
    <t>Noted GTM; Voice of Citzen (Big Data)</t>
  </si>
  <si>
    <t>Sainsbury's</t>
  </si>
  <si>
    <t>Need to clearly position Synergy + 3par vs Simplivity
-	Need to ensure join up between Synergy and 3Par
-	We need a clear plan on commercials. Clearly present a tiered approach 20k, 8k and then direct attach / cloud
-	Need to understand when we will be ready to share commercials and approach (draft) with TCS – ideally early next week
-	Clear plan on Hounslow exit and how we can help them avoid buying infrastructure they won’t need Mid merm
Agenda 
Item	Owner	Discussion lead
1.	Executive introduction and HPE Strategy (TBC)	Chris M	TBC – MW?
2.	Portfolio Positioning (Simplivity, Synergy and 3Par) 	Chris M	David Chalmers / Nigel Page
3.	Core design principles – tiered storage, enterprise grade, DC exit hybrid infrastructure, one platform for new and old world that devs will love	Alastair Shaw	TBC
4.	X.86 Consolidation – overview of design, commercials, migration approach, references &amp; market positionig	Jerry Walsh	Jerry Walsh
5.	Storage Consolidation – overview of design, commercials, migration approach, references &amp; market positioning	Will Finch	James Hall &amp; Eugene
6.	HPE PointNEXT Services – migration services and asset refresh services, data categorisation	Chris Morrissey	David Gent
7.	Next Steps</t>
  </si>
  <si>
    <t>Jun 16, 2017</t>
  </si>
  <si>
    <t>Nuffield Health - Digital Transformation</t>
  </si>
  <si>
    <t>Key high level objective is to validate HPE as an agent of change for Nuffield and the key partner to help them deliver their digital goals by 2020</t>
  </si>
  <si>
    <t>Orchestration and Analytics</t>
  </si>
  <si>
    <t>Be even clearer on brand and services offered - you have good people</t>
  </si>
  <si>
    <t xml:space="preserve">Schedule strategic architecture review - include Nigel Page. To Discuss:
- Hybrid Frameworks
- Containerization vs. virtualization
Schedule Follow up discussion around Azure solutions, and how HPE can support. Use PACs as an example for proof of concept or pilot
Provide additional information on digital hospital 
Schedule follow up discussion of BI and Analytics (as a result of Clive Freeman's session)
Schedule a follow-up discussion around orchestration (specifically with Newstack and Azurestack)
Schedule follow up discussion of Aruba, Meridian and Intelligent Spaces </t>
  </si>
  <si>
    <t>Noted Digital Hospital;</t>
  </si>
  <si>
    <t>GB Group - Synergy Demo</t>
  </si>
  <si>
    <t>Blade customer, looking to explore the synergy product which aligns with their business strategy of moving to the cloud. Synergy allows them to keep their DC on premise but with cloud like functionality. Their main objective of the session is to see how Synergy can help their Chester data centre and possibly some of their sites abroad in order to bring them closer. With the business that they are, they believe cloud like performance will be the right choice for their business.</t>
  </si>
  <si>
    <t>Waitrose Store Innovation</t>
  </si>
  <si>
    <t>To spend some focussed time with the Head of Innovation at Waitrose relative to their future stores strategy, plus take the opportunity to leverage our new retail showcase following the event taking place on 15th.</t>
  </si>
  <si>
    <t>Jun 17, 2017</t>
  </si>
  <si>
    <t>China Fuzhou Governor Visit</t>
  </si>
  <si>
    <t>To build and enhance Government confidence of working with HPE/H3C. 
To better understand HPE advantages on technologies and services in a general level
40Million Cloud Center Business plus 100 Million Smart City Opportunity</t>
  </si>
  <si>
    <t xml:space="preserve">Storage incl BURA, </t>
  </si>
  <si>
    <t>Jun 19, 2017</t>
  </si>
  <si>
    <t>China Foreign Exchange Trade System &amp; National Interbank Funding Center</t>
  </si>
  <si>
    <t>To learn HPE update and new technologies for Building a data center</t>
  </si>
  <si>
    <t>Accelerate Hybrid IT with Synergy</t>
  </si>
  <si>
    <t>Drive demand for digital transformation and infrastructure platform focused on Synergy/Composable solutions</t>
  </si>
  <si>
    <t>Synergy , Simplivity and Flex Capacity
HPE Synergy and PointNext
Hybrid IT with Synergy &amp; Simplivity
Simplivity
Analytics &amp; Insights showcase
Aruba
Niara
Synergy</t>
  </si>
  <si>
    <t>Should have more product update sessions.
Learn about your experience and business need
Closer engagement with customer as preparation to help customer define roadmaps &amp; solutions. Share industry foot print.
To align with company expansion rapidly.
Sometime we need hardware that provide cost competitiveness to get fair ROI for very small revenue with fixed IT cost.</t>
  </si>
  <si>
    <t xml:space="preserve">Time is too short for some sessions.
Overall experience is good
Collect customer needs prior to event
Good food. :-) Good venue.
</t>
  </si>
  <si>
    <t>Visit Summary 
Overall, the attendees reported that the briefing met their expectations. They indicated that the sessions on Hybrid IT, Mobile First, and Analytics Insights were most appreciated. The Account Manager indicated that the briefing did help meet the Account Team’s objectives for the briefing.</t>
  </si>
  <si>
    <t>China New H3C University Executive Exchange Program</t>
  </si>
  <si>
    <t>To learn the new update of HPE. Understand new technologies and product solutions from HPE</t>
  </si>
  <si>
    <t>Synergy. 
Moonshot</t>
  </si>
  <si>
    <t>KPMG</t>
  </si>
  <si>
    <t>meeting</t>
  </si>
  <si>
    <t>Bayer</t>
  </si>
  <si>
    <t>Sylvia Barranti</t>
  </si>
  <si>
    <t>NA</t>
  </si>
  <si>
    <t>Jun 20, 2017</t>
  </si>
  <si>
    <t>HPE Executive Partners Innovation Tour (EPIT)</t>
  </si>
  <si>
    <t xml:space="preserve">IoT solutions
Memristor, the Machine, Gen Z
SimpliVity
Gen-Z, composable solutions
IoT
SimpliVity
Automation and converged systems, Reference Architectures, Gen-Z
Upcoming storage positioning and new products in this area.
</t>
  </si>
  <si>
    <t>Very good information that we (in Germany) didn't get yet.
Very good mix of slides and conversation. Well broken up to avoid fatigue.
Big thank you to everyone!
Maybe record some of the sessions so we can cascade to our teams!
Perfectly suited my needs, Thank you!
I appreciated threads in each session that tied back to HPE core strategy.
Due to the limited time, we should focus on some key aspects. Or have break outs.
It was all perfect, thanks!</t>
  </si>
  <si>
    <t>Provide data behind SimpliVity guarantees
Additional information requested by Andy Brown re: Nimble architectures
Follow up requested from Marcus Kuhn re: discussion of EOS statement of VSA + SX3200.
Follow up for all attendees on HyperConverged futures/roadmaps and partner strategies  (follow up with EMEA contacts Yifan Zhang and Kiril Petsev as needed)</t>
  </si>
  <si>
    <t xml:space="preserve">Visit Summary 
Hi All,
Thank you for your participation in the HPE Executive Partners Innovation Tour (EPIT) engagement on June 20-22, 2017. 
1) Customer Objective
Build a strong relationship with the senior technical leaders and CTO community of our strategic reseller partners and win the mind-set of the technical leaders and the CTO community. We want to increase transparency, trust and confidence in HPE‘s strategy and portfolio, while influencing the partners’ technology portfolio planning activities to achieve year-over-year increases in HPE share-of-wallet.
2) Overall Summary
This visit focused around providing updates and futures information to partners surrounding HPE solutions. The partners participated in strategic sessions which were open and encouraged idea-sharing. Many noted gaps in partner knowledge and made suggestions for HPE to engage in more effective ways to the partner community. Conversations around future technologies were imperative, but partners also found value in discussions focused on competitive positioning.
As an action from this engagement, attendees noted they would like to continued discussions between HPE and their peers from this visit, as they found value in collaborating with their peers on HPE’s messaging and partner tools. 
3) Customer/Account Survey Feedback
Survey Results
View Feedback 
4) Action Items
Below are the action items generated from the visit: Briefing/Client Name:    HPE Executive Partners Innovation Tour (EPIT)   
Briefing Date:  June 20-22, 2017  
Briefing Manager:  Melanie Smith  
Account Manager:  Matt Foley / Liane Verbarg  
Action Items / Opportunities  Action Owner  Status  Due Date  Priority  Assignees  
Provide data behind SimpliVity guarantees  Dillman, Craig  Not Started  Jul 05, 2017    
Additional information requested by Andy Brown re: Nimble architectures  Eveler, Scott  Not Started  Jul 07, 2017    
Follow up requested from Marcus Kuhn re: discussion of EOS statement of VSA + SX3200.  Merrifield, Paul  Not Started  Jul 07, 2017    
Follow up for all attendees on HyperConverged futures/roadmaps and partner strategies (follow up with EMEA contacts Yifan Zhang and Kiril Petsev as needed)  Foley, Matt  Not Started  Jul 07, 2017    
Thank you for your invaluable support of this engagement. 
Thank you, Melanie
</t>
  </si>
  <si>
    <t>Noted Memristor (put in Labs), Reference Architectures</t>
  </si>
  <si>
    <t>Defense Health Agency</t>
  </si>
  <si>
    <t>The DHA is a longstanding customer that HPE is supporting with enterprise servers; storage and networking across a number of enterprise programs and platforms.  Recently the National Defense Authority Act of 2017 specifically direct DHA to take full responsibility as the primary IT service provide to the military health system (DOD hospitals/clinics/dental/forward deployed).  Also this year the Infrastructure and Operations units have been split and have new leaders.  This EBC will provide the account team an opportunity to address the entire DHA senior leadership team and educate them about HPE's strategic market position ( financial strategy/acquisitions/focus on Public sector); upcoming advanced technologies (HPE Labs) and solutions/consumption models.  All of the topics will relate specifically to the healthcare and DOD sector that they straddle.  We will also be able to ask targeted probing questions regarding their short and long term goals as and enterprise and the hopefully get some details around their strategy.  Additionally this will allow some of our leadership to build direct relationships with them.</t>
  </si>
  <si>
    <t>Changes as a result of HPE integration causing operational issues. SKU/PN transitions, Support Portal, Ability to continue with Aruba Enterprise Support Process. Cisco owns 70-80% of LAN gear and approx 30% WLAN.</t>
  </si>
  <si>
    <t>HPE Composable and ClearPass
Smart cities, Philips PACS image storing in cloud, Intelligent Edge
Docker</t>
  </si>
  <si>
    <t>Yes, based on some ongoing information exchange.
No, Really Good.</t>
  </si>
  <si>
    <t xml:space="preserve">Very professional approach and the speakers were knowledgeable and insightful. The overall meetings were well organized and smoothly run.
Overall very comprehensive and impressive Executive Briefing
Very well rounded briefings
</t>
  </si>
  <si>
    <t>Introduce new Executive Sponsor, Suparno Banerjee to DHA
Smart Cities/Smart Bases – Containerize for DHA specific use cases &amp; on-demand
Genomics Study
Advanced Modelling for workflows (Aurora)
TAMR – Jennifer would like to hear more about this portfolio company
Review Pathfinder – current portfolio companies – what could DHA be looking for to help?
As Is – To Be for PACS Image storing in the cloud à Acknowledge HAIMS
Details on LAB for 3D rendering
MAG Architecture – review to assess footprint
Next Quarter (date?) follow up on FlexCapacity rates for MAG
LCI Monitoring
No action items from Rick's session: security concern - need secure strategic sourcing method (e.g. medical devices. Strong Cerner partnership, Mark Mellott new Director - great contact. 
https://www.linkedin.com/in/mdmellott/
Closing comment - need architectural overlays for every facility
Ozer/Trent session:
Workflow study assessment with Meridian; POC for Jennifer with VenueNext (Rick/Tim)
Parking --&gt; where did I park? What's available? (Jake)
Move forward with Patient/Visitor Pilot - (Meridian) @ Walter Reid Hospital - Mark's comment: KISS, then to more complex but valuable engagement (Pharmacy, Radiology, etc) need movement for efficiencies (e.g. out-patient, clinical, etc)
Package + Price + Pitch
Follow up CEC in DC
Skype Coverage: Protocols / Stasndards (Vocera, AZCOM) also interested in Low Voltage Systems (Nurse assist / Baby monitoring)
Mock Up Madigan - ClearPass</t>
  </si>
  <si>
    <t>KANEMATSU ELECTRONICS LTD.</t>
  </si>
  <si>
    <t>They are interested in the IOT. Therefore, they would like to hear the case and Worldwide strategy of HPE.
KEL plan to have a Capability Tour whitch is their important annual event for their key customers.
KEL visits some IT venders like CISCO/Netapp/VMware and etc.. thoughout the event.
This EBC visit is a part of the event since 2014.
We need to imput them our latest HPE key solutions and roadmap.
This event contributs to build additional opportunities arounnd 2M$ to 3M$ every year.</t>
  </si>
  <si>
    <t>Quanta Services</t>
  </si>
  <si>
    <t>This is Quanta's first visit to our CEC with the new management and CIO.  We would like to provide a PAN-HPE overview of the following but realize this is a large list.  We can discuss the consolidation and prioritization.  
•	SW Defined Datacenter Update
•	Aruba/Arista Overview (DC Switching/Edge)
•	Superdome X replacement for JDE on Oracle Exadata – Cost Savings on Oracle Licensing 
•	PointNext Services for Hybrid IT (Cloud Readiness workshop, other service offerings) 
•	Flexible Capacity (pay as you grow solution Overview)
•	Simplivity/3Par/Nimble Update
•	Synergy (Next Generation BladeSystem and Functionality) Deep Dive 
•	Hybrid Cloud enablement including Portal SW Overview – using Synergy, message Private Cloud Security, governance, innovation at cloud like speed and Less $$</t>
  </si>
  <si>
    <t>Support issues. Parts and SLAs unavailable and not met, respectfully. Sorting out before briefing.</t>
  </si>
  <si>
    <t>HyperConverged and Simplivity
Synergy, Simplivity and Aruba
Niara
Synergy and simplivity</t>
  </si>
  <si>
    <t>HPE Team provided great information about your services I was not aware of</t>
  </si>
  <si>
    <t>HPE roadmap was clearly repetitive throughout all presentations</t>
  </si>
  <si>
    <t>Schedule lunch and learn onsite to discuss use cases for Simplivity
Follow up for deeper dive on Niara
Follow up on Synergy POC</t>
  </si>
  <si>
    <t>Visit Summary 
The team from Quanta services, which included the CIO, commented that this was a well executed briefing. We had the right level of discussion leaders delivering the right level of conversation. They expressed that they are looking for a partner to help them with their 2-3 year technology consolidation plan around Hybrid IT and left feeling that HPE definitely has the resources and solutions to help them achieve that plan. 
There was lots of positive discussions especially around SimpliVity and our HyeprConverged strategy. And the hands on session with Oneview and Synergy was also a big hit.
Thanks again everyone for your support!</t>
  </si>
  <si>
    <t>The Permanente Medical Group</t>
  </si>
  <si>
    <t>TPMG has not been into the HPE EBC in 3 years and they would like to have an update on our product offerings and strategic directions</t>
  </si>
  <si>
    <t>Since our team is expected to be Nimble, faster turnaround is an expectation from us on all our requests.</t>
  </si>
  <si>
    <t>Post materials to GWS
Gen10 Deeper Dive on details of rollout
SimpliVity Deep Dive
Upload slides to GWS
Forward link to The Machine User Group
Pricing on Synergy/DL580 for budgeting purposes</t>
  </si>
  <si>
    <t>Visit Summary 
Started in the EBC Dining Room with breakfast and open.  Kanda-key customer-objectives-Go Fast!  How to help them.  They are the innovation team/beta/early adopters.  The projects they condone get deployed with KPIT as a whole.  They are a small team, so they care most about automation, productivity, doing more with less quickly.  They are looking at what is 18 months out today.  Ray led pathfinder session.  Raj, CTO for TPMG account already introduced them to Mesosphere.  They are interested in doing a technical POC.   Ray led a pathfinder introduction, then Lynn followed with the HPE strategy focusing on innovation.  Lynn took us up a little with HPE strategy.  Dove into flexible capacity deeper.  Would help with their 18 month cycles.  Kanda led a deeper dive on their organizational structure during the break.  New CEO (3 weeks).  He's still in triage stage.  Visiting their 250 locations to talk with the doctors to understand their challenges.  This will be reported back to IT.  Also reviewed what they support (infrastructure, apps, middleware).  They are all about preventative care of IT, especially around security (use Symantec and Dell).  Reviewed top projects-servicenow integration, new VMWare environment, migrate SQL server, expansion 3PAR, VMWare, Tape Lib, Product Implementation and Ops-network, security, and upgrades.   Frances lead hybrid IT session in techworks-path to composable infrastructure, HPE OneView.  Eduardo covered the storage session including the acquisition of Nimble.  Also covered StorOnce appliance and dedup.  Stephane gave a data center networking-where we see the market going overview and what is HPE's differentiation.  We finished in PA with Carl giving a quick overview of The Machine with a Discover announcement update and the Gen Z ecosystem and Machine User Group.  Linked relevancy with healthcare space DZNE project.  Also talked about DOE grant/exascale/SGI.  The last session was in Aruba CEC-Rick Reid led the experience and discussion.</t>
  </si>
  <si>
    <t>Siemens AG</t>
  </si>
  <si>
    <t>roadmap update, technology update, present HPE as the technology leader for IT infrastructure, keepp HPE´s status as the main OEM vendor for Siemens</t>
  </si>
  <si>
    <t>Customized reporting an issue.</t>
  </si>
  <si>
    <t>We trust HPE.</t>
  </si>
  <si>
    <t>Future development of HPE predicts and solutions.
Please provide all slide decks please. He will send to us.</t>
  </si>
  <si>
    <t xml:space="preserve">Followup with Mark Lacross regarding some of the H3C business in China
Setup a meeting with Phil Cutrone to review OEM business questions pending some time in September. 
Followup with the technical team in Germany to further clarify the HPE strategy with Siemens leadership team.
From the servers discussion, they would like to have additional details on client virtualization via whitepapers. 
Additional details on benchmarking comparable information (core boosting performance estimates or numbers.
Clarify how iLo vs. client virtualization can be used in parallel. 
MSA roadmap
Storage Update on store virtual end of sales contractual details. 
</t>
  </si>
  <si>
    <t xml:space="preserve">Visit Summary 
Overall, the attendees reported that the briefing met their expectations. They found the time spent to be valuable and mentioned that in the future they would like to provide HPE with more of their time and invite others from Siemens to attend. As an OEM customer, some of their questions and focuses are very unique dependent on how they integrate the HPE technology. The discussions were strongly customer driven based on their top of mind concerns and questions. Some of the concerns / opportunities that they mentioned were collaborating with HPE to intergrade their security features in the silicon root of trust. As a result, of the briefing the following action were captured. </t>
  </si>
  <si>
    <t>Noted Client Virtualization; Benchmarking (Coll Other);</t>
  </si>
  <si>
    <t>GovTech CSG</t>
  </si>
  <si>
    <t>Government Technology Agency of Singapore (GovTech), previously iDA (Infocomm Development Authority of Singapore) is the largest client in Singapore.  GovTech is responsible for master-planning, project-managing and implementing various infocomm systems and capabilities for the Government. It oversees IT standards, policies, guidelines and procedures for the Government, and manages the infocomm security of critical infocomm infrastructure. GovTech also works with other public agencies to increase the reach and richness of e-Government services. Connecting the industry’s innovative solutions to the Government’s needs, about 1,600 public sector services are available online today. 
To ensure Singapore's continued leadership in infocomm, GovTech identifies strategic infocomm technologies and works with the relevant players in industry and government in areas such as policy, regulation, manpower development, technology pilots, and trend mapping. GovTech engages industry, academia, end-users and other stakeholders in the infocomm ecosystem to identify significant trends in the infocomm landscape and develop a Infocomm Technology Roadmap that charts the national infocomm blueprint for the future.</t>
  </si>
  <si>
    <t>All information submitted for this EBC visit and discussion leaders, and content discussed during visit must be kept confidential.</t>
  </si>
  <si>
    <t>HPE SEATH Channel and Indirect team</t>
  </si>
  <si>
    <t>Showcase CEC to the SEATH Channel and Indirect teams</t>
  </si>
  <si>
    <t>Kuehne + Nagel Inc.</t>
  </si>
  <si>
    <t>Customer has an existing production POD design based upon VM, Blades + a direct attached 3PAR 7000. They’re planning a new POD design now and Synergy would be a great integration fit for both VM and bare metal workloads. The agenda for a Chelsea briefing would be mostly Synergy including a hands-on view of the H/W and a composable + OneView demo.  We may also want to include Simplivity into the agenda and certainly want to keep 3PAR in play if there’s an opening for a POC.</t>
  </si>
  <si>
    <t>Minor product delivery issues due to 3PAR SSD lead times. Complex integration involved with upgrading existing 3PAR 7400s in older POD designs.</t>
  </si>
  <si>
    <t>Flex Capacity
Synergy
Synergy</t>
  </si>
  <si>
    <t>Flex Capacity. Financing.</t>
  </si>
  <si>
    <t>Alight Solutions</t>
  </si>
  <si>
    <t>Detailed discussion on strategic priorities, update HPE strategy, develop go forward alignment plan</t>
  </si>
  <si>
    <t>Secure Virtual Workspace for Financial Services</t>
  </si>
  <si>
    <t>Investec Bank have a requirement for ~400 users deploying Virtual Workspaces in the UK as part of a strategy to create a new specialist bank.</t>
  </si>
  <si>
    <t>DXC</t>
  </si>
  <si>
    <t>This is a joint GTM discussions with the DXC sales team in Singapore. Specific request from new DXC (Ex-CSC) team for the CEC visit. We will be discussing new deals, pipeline and existing contracts to be worked upon fort eh coming 12 months jointly.</t>
  </si>
  <si>
    <t>Visit Summary 
Overall, the attendees reported that the briefing exceeded their expectations and that they look forward to bringing in customers to our HPE CEC.</t>
  </si>
  <si>
    <t>Jun 21, 2017</t>
  </si>
  <si>
    <t>Telindus Fintech Luxembourg</t>
  </si>
  <si>
    <t>this is a tour for CIO customer in financial sector.
- presentation of HPE strategy fintech oriented.
- roadmap and strategy vision</t>
  </si>
  <si>
    <t>Blockchain
Cloud computing
Fintech solutions
Niara
ClearPass</t>
  </si>
  <si>
    <t>More [Pathfinder] introductions with customers and partners, focused on verticals.</t>
  </si>
  <si>
    <t>Perhaps a bit more tangible and deeper presentations.
Drill down further on solutions for pains in the Finance industry.
I'm a CEO not a CIO or CTO so some of the topics were very technical for my understanding.</t>
  </si>
  <si>
    <t>From feedback form -- Roessig wants more info on financial industry -- immediately!
From feedback form -- Laurent Marocini wants to pursue discussion in Fintech area; HPE-on-HPE reducing costs for his IT opps
From feedback form -- Frank Roessig wants more info on financial industry -- immediately
From feedback form:  Jean-Luc Martino wants more info on products (converged and software-defined infrastructure), HPE-on-HPE Reducing Costs
Schedule follow-up on blockchain and use cases.
From feedback form:  Bernard Simon wants more info on Niara and ClearPass
From feedback form -- Laurent Marocini wants more info on financial industry vertical, HPE-on-HPE reducing costs as it relates to IT operations and fintech solutions.
From feedback form -- John Bour wants more info on Blockchain and cloud computing.
Follow-up with Gerard Hoffman on Pathfinder companies -- broker connection.
From feedback form:  Gerard Hoffman wants more info on financial industry vertical.</t>
  </si>
  <si>
    <t>Visit Summary 
Telindus Fintech is a service provider from Luxembourg.  For the first time, they brought several of their customers to Silicon Valley to "get up to speed on innovation".  In the past, it would take 2-3 years to integrate the latest technology into their systems.  They want to stay closer to the latest innovation.  At the end of the briefing, the Telindus VP indicated that he wants to repeat the briefing/trip on an annual basis.
The customers view infrastructure as a commodity.  What differentiates HPE from the competition?  They requested use cases.  Their biggest follow-up item was to learn more about Blockchain and associated use cases.</t>
  </si>
  <si>
    <t>Noted Blockchain; Fintech &amp; IT Ops cost reduction</t>
  </si>
  <si>
    <t>Sirius Computer Solutions, Inc.</t>
  </si>
  <si>
    <t>Sirius Computer Solutions does business with most of the fortune 500 companies in the US who would be applicable for a Composable Infrastructure opportunity.  This briefing will be a technical deep dive for the top Sirius System Architects in the US.</t>
  </si>
  <si>
    <t>Storage
SimpliVity futures
SimpliVity futures
HPE Synergy.
SimpliVity and Nimble into Composable Infrastructure.
Synergy - Nimble future integration.</t>
  </si>
  <si>
    <t>Overall excellent briefing, lots of content, food was also very god. Nicollette was a great host, kept everything on track.</t>
  </si>
  <si>
    <t xml:space="preserve">Deep dive on New Stack with Mark Linesch.
Follow up SimpliVity conversation.
OCA group - Brad Springer.
Gen10 engineer follow up - New York - Victor Neno.
Follow up - More information on Nimble - Victor Neno
HPE Flex Capacity - Follow up call with partners.
</t>
  </si>
  <si>
    <t xml:space="preserve">Visit Summary 
Sirius Computer Solutions is a Hewlett Packard Enterprise partner. The objective of the visit was to invite the top System Architect’s in the U.S. for a Synergy technical deep dive. During the voice of the customer the partner’s expressed interest in gaining a better understanding on the acquisitions of SimpliVity and Nimble, hearing the Synergy story, and learning more on HPE’s forward looking strategy.  
During the visit the partner’s stated they specifically enjoyed the HPE OneView overview and working lab sessions. Please see comments below. 
“Presenter did a good job keeping us interactive. Best presenter at this venue so far.”
“Provided content in a way that Sirius could relate to with many "real life examples." Great interaction.”
Mark Linesch, the Executive Sponsor for Sirius Computer Solutions led the HPE Strategy and Intro to Composability session. The session was interactive, and the partners were very engaged throughout. Additionally, Mark joined the partners on Day 2 for a working lunch and round table discussion prior to the closing of the visit. Please see comments below.
Follow-ups are noted below. A majority of the partners expressed a high level of interest on a follow up call to learn more on Nimble, and how to position Nimble to their customers. 
Overall the briefing exceeded expectations with a relevance score of 4.8, a delivery score of 4.9, and a NPS score of 9.3. Action items are noted below.  </t>
  </si>
  <si>
    <t>CenterPoint Energy</t>
  </si>
  <si>
    <t>Understand HPE alternatives to Cisco.  ClearPass vs. ICE, Arista/HPE Networking vs. Cisco, HPE Labs discussion around the Machine SW (Susan Spence from Palo Alto), etc.</t>
  </si>
  <si>
    <t>Follow up on IoT deeper dive.
Follow up for deeper dive on Niara</t>
  </si>
  <si>
    <t>Visit Summary 
This is the 4th time for us to host CenterPoint Energy at our Houston CEC this year. What has been really great is the relationship that we have built with them through these visits. The conversation and interaction is highly engaged and very comfortable. 
This visit was specifically focused on networking from the core to the edge. Cisco is the incumbent, and Dr. Pratt (CTO) wants HPE to give them "enough compelling reasons" to make a change.
His final comment was... "Well done. Met target."
We still have a lot of work to do and their is a big opportunity being discussed onsite this Monday June 26 to address compute and storage. With this week's briefing we have positioned ourselves well, to also take on the networking solution with CenterPoint.
Thanks to all of our discussion leaders, especially Olin Olson who also filled in for Jack Martin at the last minute.</t>
  </si>
  <si>
    <t>NRI SYSTEM TECHNO, LTD.</t>
  </si>
  <si>
    <t>To understand HPE Strategy and Vision.
NRI SYSTEM TECHNO  supports all IT System for Ajinomoto group, which is NO.3 Food Company in Japan.
To be a strategic partner, NRI SYSTEM TECHNO want to know how HPE think in 5year after and how to thing and prepare for it.</t>
  </si>
  <si>
    <t>All participating discussion leaders to upload their presentations to the guest website via the speaker portal.</t>
  </si>
  <si>
    <t xml:space="preserve">Visit Summary 
Overall the briefing was a success for both the customer and the account rep. Of particular interest was HPE’s perspective on the future of IT and how HPE as a traditional company stays current with newer start-up technologies and how HPE is able to compete with new fast, agile start-up companies. Pathfinder was of strong interest for them. Although interpretation services were secured for the attendees, they were not shy with their questions and stayed very engaged throughout the visit. </t>
  </si>
  <si>
    <t>Royal London</t>
  </si>
  <si>
    <t>RLG have invested in c class over the past 10 years and have 22 c-class enclosures.  THey are moving to a colo DC in 2019 and are taking the move as an opportunity to review the technologies they use and invest in.  The logical next phase is to move to Synergy.  This session will be to conduct a 2 day workshop on moving to synergy.</t>
  </si>
  <si>
    <t>Intel</t>
  </si>
  <si>
    <t>HPE / Intel Corporate Marketing Partnership Meeting</t>
  </si>
  <si>
    <t>Executive MBA University Bern &amp;  Rochester</t>
  </si>
  <si>
    <t>Executive MBA with dual degree of University of Rochester and Bern is visiting Silicon Valley and requesting a visit of HPE (supported by Swiss American Chamber of Commerce).</t>
  </si>
  <si>
    <t>Financial solutions, Fintech
Car automation
Servers with built-in security
True non-volatile memory
Use in automotive industry
High speed computing
From software back to hardware
Get into more details about architecture changes and technologies</t>
  </si>
  <si>
    <t>Continue on this path and spread the word.
Continue following the path chosen.
Communicate vision and strategies. Three times get into discussion.</t>
  </si>
  <si>
    <t>Thanks for the flexibility in terms of timing.
I loved the engagement and enthusiasm of the presenters and the glimpse it gives of the "smell of the place" at HPE.
Nice presentation. Good usage of available time.</t>
  </si>
  <si>
    <t>Visit Summary 
Everything went really well.  The direct feedback from the MBA Students was very positive.</t>
  </si>
  <si>
    <t xml:space="preserve">Noted FinTech; high speed computing; </t>
  </si>
  <si>
    <t>StarHub Singapore</t>
  </si>
  <si>
    <t>To demonstrate the IoT use case demo and CMS UIOT platform capabilities.</t>
  </si>
  <si>
    <t>IoT developer management
ESIM management
Connected building solutions
UIoT platform in details
Operator business model in terms of IoT
More use case on IoT applications
Connected buildings
Solution providers sourcing &amp; onboarding
Energy management
ESIM
Device &amp; app onboarding
OMP demo with IoT integration
Integration between 2 different applications</t>
  </si>
  <si>
    <t>Good insightful discussion/presentation sessions.
Would appreciate a flow of the application &amp; the platform from the perspective of the operator and the B2B customer and the B to C customer.</t>
  </si>
  <si>
    <t xml:space="preserve">Visit Summary 
Overall, the attendees reported that the briefing met their expectations. They indicated that the sessions on Smart Street Lighting and UIoT were most appreciated. </t>
  </si>
  <si>
    <t>Noted Connected Buildings (Future Cities); ESIM</t>
  </si>
  <si>
    <t>Gartner - Quarterly meet with Karen Holland</t>
  </si>
  <si>
    <t>Gartner will like to have a first hand experience of the CEC as part of their meeting.</t>
  </si>
  <si>
    <t>Jun 22, 2017</t>
  </si>
  <si>
    <t>MCSA Group Ltd</t>
  </si>
  <si>
    <t>we're co-hosting a healthcare focused event with MCSA. We are aiming to have 5-7 healthcare customers attend the event with the aim at getting 2-3 leads as a result. We know some of these customers are due a refresh in the next year, and all have BLs. We want to focus on Innoavtion, Path to Composable and Object storage as we see opportunities for these topics in this account set.</t>
  </si>
  <si>
    <t>Synergy
Synergy</t>
  </si>
  <si>
    <t>It would help if HPE website worked faster during access to Passport</t>
  </si>
  <si>
    <t>Overall well presented</t>
  </si>
  <si>
    <t>Price Chopper</t>
  </si>
  <si>
    <t>Price Chopper is an Acquisition Account that has not done any significant business with HPE in years. The purpose of this business is to give the Price Chopper team a technical briefing on what HPE has to offer in the Hyperconverged space-- the immediate opportunity is for their stores.</t>
  </si>
  <si>
    <t>Flex Capacity</t>
  </si>
  <si>
    <t>Everything was well done.</t>
  </si>
  <si>
    <t>IT Solutions Consulting Inc</t>
  </si>
  <si>
    <t>Customer has four NetApp arrays and is looking at other technologies to overhaul their current infrastructure - Pure, EMC, Nutanix</t>
  </si>
  <si>
    <t>SimpliVity
StoreOnce
SimpliVity</t>
  </si>
  <si>
    <t>More strategy/focus on the MSP market.</t>
  </si>
  <si>
    <t>Very informative sessions. Minimal "marketing" material which was nice. Reinforced my confidence in going with an HPE solution.</t>
  </si>
  <si>
    <t>Follow-up: Can Cloud Cruiser assess 3rd party environment(s)?
Follow-up: 3PAR restore times</t>
  </si>
  <si>
    <t>SABIC</t>
  </si>
  <si>
    <t>SABIC US recently relocated to Houston from Pittsfield, MA.  Last year they made a significant purchase of HPE compute and storage as well as engaged TS for their DC move and data migration.  The purpose of this meeting is to evaluate their current environment and make recommendations to optimize as well as provide a roadmap for compute, storage and hyperconverged.</t>
  </si>
  <si>
    <t>Synergy, containers to eliminate vmware
DR</t>
  </si>
  <si>
    <t>OneView Workshop – HPE: Curtis/Kent   SABIC:  Pavan Reddy - Review current set up and make recommendations for version upgrade, vCenter plug-in etc. - Discuss training / user adoption options
SimpliVity Quote for Mt. Vernon location – HPE:  Curtis / Zach   SABIC:  Pavan Reddy
Backup Assessment and Strategy Discussion – HPE:  Doug / Kent   SABIC:  Pavan Reddy
DR Strategy Discussion – HPE:  Doug / Kent   SABIC:  Rich McConnell / Pavan Reddy
HPC Environment Review – HPE:  Curt / Zach   SABIC:  Heather Grace</t>
  </si>
  <si>
    <t>Visit Summary 
The SABIC team just relocated to Houston from Massachusetts and this was our introductory meeting to get to know the team and build the relationship. One of the main objectives was to investigate their current HPE environment and help them maximize and optimize on the platform they already invested in. This was executed very well by Zach and Curt and the customer felt so much better about their investment after this meeting.
One of the biggest outcomes was around the Oneview session helping them to understand this great tool that was not being utilized at all. We have action items in place to do an onsite Oneview workshop that the customer is very excited about.
We also uncovered a potential quick win with a possible HyperConverged/Simplivity solution for their Mt. Vernon location. As in... they were just about to pull the trigger on another solution and halted that purchase to investigate if Simplivity would be a better path.
Other highlights... 
Potential to use Synergy as their next platform refresh.
Interested in understanding Pointnext services and Flexible Capacity consumption models for the future
Wanting to investigate how Simplivity could be used for branch locations and VDI
Lots of positive feedback from both the customers and the account team. Thanks again to all of our discussion leaders!</t>
  </si>
  <si>
    <t>Noted DR; HPC enviro review (Pointnext)</t>
  </si>
  <si>
    <t>Cerillion Synergy</t>
  </si>
  <si>
    <t>Customer would like to have a technical deep dive on Synergy, a HPE Storage Update and a HPE OneView Demo.</t>
  </si>
  <si>
    <t>WW HPE OneView Product Team</t>
  </si>
  <si>
    <t>WW HPE OneView Product Team to meet and retreive feedback from customers</t>
  </si>
  <si>
    <t>UPS has some folks (I’m confirming how many – assume just 1-3) coming from UPS this Thursday  6/22 to see the EBC and Aruba and learn about our customer experiences.   This is a direct result of the great experience their execs had at their briefing last month. We’d want to have in place to show them a typical customer experience?  (Content focus will be space design/use cases and center/program best practices).  Esteban also suggested we may be able to leverage from the graphics work that was done for their last briefing and just reprint it for the room (depending which room available, etc.).</t>
  </si>
  <si>
    <t>Jun 23, 2017</t>
  </si>
  <si>
    <t>YOOX NET-A-PORTER GROUP SPA</t>
  </si>
  <si>
    <t>After the spin-off of HP inc., DXC and Microfocus is necessary to underline our strong commitment on the new strategies regarding Hybrid IT, Hyper converged solution Simplivity, Nimble and how this new solution fit with a new IT market trend.
Multi cloud governance is a problem, AWS cost is increasing every day……
The IT asset is a strategic key for YNAP business  (Big Data, Analytics, solution as Dockers or Mesosphere are interesting in order to develop new market application)
Help YNAP to mitigate a Vmware dependency</t>
  </si>
  <si>
    <t>Data Center operations an issue.
Integration of Yoox and Net-A-Porter (UK company bought 2 years ago) has some integration issues, but also some opportunity!</t>
  </si>
  <si>
    <t>New Stack
New Stack
HP Helion and Hybrid solutions</t>
  </si>
  <si>
    <t>HPE is our strategic partner because they are always able to understand our needs.</t>
  </si>
  <si>
    <t>Arrange for an HPE presentation to stakeholders at YOOX NET-A-PORTER GROUP SPA. The presentation should include:
1. How the New Stack offering can be integrated into their new Hybrid IT platform
2. Updates on HPE Storage offerings post Nimble acquisition
3. Information sharing on how technology can be implemented to enable private cloud offering versus public cloud offering (DreamWorks as an example)</t>
  </si>
  <si>
    <t>Visit Summary 
Your preparation, expertise and focus on partner needs/objectives were critical to the success of this briefing. We addressed their request to further understand our strategy, hybrid and storage strategy/solutions, HPE Pointnext/services, and compute developments.</t>
  </si>
  <si>
    <t>(Checked Nimble assuming part of Storage request)</t>
  </si>
  <si>
    <t>ETX Capital</t>
  </si>
  <si>
    <t>From the customer -  We would like to have a look at the Synergy on the HPE 380 kit and see how is that working with the Synergy offering.
I would like to understand a bit better the offering available now and, if possible, discuss what might come up shortly with respect to a hybrid storage option. If I remember correctly, the initial offering was all flash only and we would want to understand how would this work for companies that need to balance the volume aspect, not just the speed one.</t>
  </si>
  <si>
    <t>Exxonmobil Global Services Company</t>
  </si>
  <si>
    <t>ExxonMobil initiative "Architect the Core" within the strategic reassessment team, is reviewing potential solutions to building the new infrastructure core and they would like to partner to understand in detail the entire stack solution from HPE. Topics:  Review entire stack solution on hybrid cloud solutions.  This will include an overview on:
•	Technology Solutions: Review on HCI/Native Application/Future storage memory solutions
•	Integration:  Review how the “roll in rack” into Datacenter or small site works, integrating into existing environments, public cloud
•	Commercial Enhancements:  Review operation sustainment practices.  Inclusive of major/minor feature integration enhancement, lifecycle management, and license/financial components
AGENDA
7.30am – 8.00am – Registration and Continental Breakfast with Coffee/Tea
8.00am – 8.15am – Safety, Welcome and Introductions – Gavin Keeler
8.15am – 9.15am – ExxonMobil Point of View – ExxonMobil
9.15am – 10.00am – HPE Simplify Hybrid IT – Mark Linesch
10.00am – 10.15am – Break 
10.15am – 11.00am – HPE New Stack Overview and Presentation – Harsh Singh
11.00am – 12.00pm – Hybrid IT/Enterprise Cloud Workshop – Part 1
12.00pm – 12.30pm – Lunch
12.30pm – 2.30pm – Hybrid IT/Enterprise Cloud Workshop – Part 2
2.30pm – 3pm – Summary and deliverables – Gavin Keeler
3pm – Close</t>
  </si>
  <si>
    <t>They have stood up a Cloud Forms stack as well as a VMware Stack. Neither have been truly successful and deliver a very basic VMware vending service.</t>
  </si>
  <si>
    <t xml:space="preserve">Bret McKee requested a follow up meeting to learn about HPE Generation 10 processors &amp; security – Justin Riley to schedule
Dwayne Hollo requested a follow up on financial options – Gavin Keeler to schedule
Jason McAfee asked if we had any metrics we could share with them – Beau McBeth to collect &amp; forward 
</t>
  </si>
  <si>
    <t xml:space="preserve">Visit Summary 
Overall, the attendees indicated that this briefing met their objectives. </t>
  </si>
  <si>
    <t>Noted  financial options; metrics (best practices)</t>
  </si>
  <si>
    <t>Tina added</t>
  </si>
  <si>
    <t>Jun 26, 2017</t>
  </si>
  <si>
    <t>Cambridge University Hospitals</t>
  </si>
  <si>
    <t>Bring CIO up to date on wireless technology &amp; innovation-"art of the possible" in a digital hospital.</t>
  </si>
  <si>
    <t>Customer feels he has not had the "A" game from HP ES and with some major outages over the years he is not positive about HP - his view of Aruba may be different however.</t>
  </si>
  <si>
    <t>Reach out to internal executives around the idea of speaking to Mr Hunt about meeting with key healthcare vendors to state that the model needs to change around funding to pay for remote care. Bob Vickers to support these conversations/action
Scheduled time with DXC to define Staged/Modular approach to upgrading LAN/WLAN to get most benefit to the trust (roadmap of network and tech to be defined for CuH)
Exchange of details follow offer from Bob Vickers to Zafar around possible visit to Sunnyvale</t>
  </si>
  <si>
    <t>Rackspace Us, Inc.</t>
  </si>
  <si>
    <t>Secure and grow $40M annual Rackspace sales through JGTM strategy that includes:
-  Pricing structures for Rackspace Private Cloud (RPC) running on HPE gear
- Unique value proposition for shared HPE and RAX customers/prospects with RPC on OpenStack and MS Azure Stack 
- Integrating the power of shared consulting firm relationships (possibly)
- Sales training and JGTM activities
$40M+ account</t>
  </si>
  <si>
    <t>EMC/Dell solution</t>
  </si>
  <si>
    <t>Upload slides to GWS
Target is similar target
NewStack Discussion-Roadmap alliance
every 4 weeks-checkpoint with Antonio, Scott
WalMart as 1st target customer
Right Mix Descriptions to Steve
Co-dev multi-cloud in hybrid environment, reference architecture
They have a variety of demands based on storage attributes.  Media companies, for example, are a use case for large library object storage.
Account Vetting, templates
Creating "The Story"</t>
  </si>
  <si>
    <t>Visit Summary 
Lori and I led the opening.  Scott Crenshaw led Rackspace vision session.  How did they go from market leader in public cloud to way behind?  How do they get back to #1?  Optimized their business, have a loyal customer base, but public cloud is no longer a growth market.  Re-focusing on open source private cloud market.  Added managed cloud services.  This is growing exponentially.  Build and run model.  Life cycle methodology-focus is now on operability and efficiency.  Private cloud aa Service market is needed.  Hard for most enterprises to run this.  Most have tried and failed.  Gave private cloud a bad name.  Open stack market is growing faster than the rest of private cloud.  2/3 of installations now are production (not just R&amp;D).  Enterprises have shifted focus to app driven strategy for determining hybrid model.  Customers are moving to private cloud for economic and reliability reasons.  Entry point-"I'm considering a private cloud."  How do they get out of the data center business?  Differentiation for Rackspace-operators that are good with software ops and mgmt, scale, and software developer experience.  IBM is not known for reducing costs as  Rackspace is.  Next focus, taking the platform they have built and applying it to opensource.  Challenge-hard to get in front of customers.  Once they do, they win.  Efficiency.  Customer base is fortune 100, mid-market, and smaller SAS companies.  Revenue is mainly in fortune 100 and not vertical.  Why-they give them a cloud that works.  Gap-helping customer during assessment stage.  Alain stated "this is a perfect match".  We have what they need.  Need to examine if HPE are building what they already have.  RAX private hosted cloud beats out 2 telcos Forrester leadership quadrant.  WalMart is a good target account with which to start.  How to re-engage WalMart to offer PaaS because they still have lots of workloads in AWS.   
Lori led overview of join selling motion.  Is there room to find more purchasing power from RAX and more margin from HPE?  Also, we can support their Hybrid deployments.  HPE manages capital strategy.  Value props-1.) help with complexity, 2.) Geo, 3.) hybrid support.  Communication is the challenge.  How to make this differentiation real to customers?  Language problem.  How do we not sound like everyone else, perhaps talking different capital strategies.  What does cloud success look like?  For the CFO?  Operating success?  SLAs?  From concept to power on-how fast?  We have the enterprise customer success stories-ease of adoption.  How quickly can we do a joint POC? Joint SKU. Joint offering is cheaper, faster, better, and you can choose how to consume it.  It's reliable.  Vertical messaging.  What is the value of the data sitting in a private cloud-Big Data aa Service.  RAX is right sized to provide white-glove support.  Joint offering plays on synergies between HPE/RAX (analytics, vertical specific strategies, XaaS).  Per Antonio-let's do foundation then propose 3-4 XaaS offerings.  RAX just acquired app mgmt company (SAP, Oracle).  SAPaaS is a big opportunity for HPE.  AWS are getting a lot of SAP HANAaaS.  Possibilities 1.)SAP HANAaaS 2) HPCaaS.  3.)Analytics HadoopaaS.  Lori discussed incentives.  Steve Dietch suggested not to miss the Azure stack opportunity.  We offer dual compensation and 100% incentive/quota credit-FY18.  Jim Anderson-sell to and sell through opportunities, they've been working out the friction.  RAX has historically been really poor at partnering.  They need to be impactful to the sellers (RAX and partners).  No financial dis-incentives, dedicated advocates, enabling them with good product marketing.  Webcasts to bring both teams together to teach them.  Joint boot camps build those relationships.  Aug-april "speed dating" between HPE/RAX.  Narrow scope to Fortune 100.  Exchanging account intelligence.  Which differentiations are first, best, or only?  XaaS (1st), scale (1st and best), core private cloud option (best).  Multi-cloud strategy in a true hybrid model is the co-dev work-Ric Lewis.  Right Mix-add managed.  Co-engineer to make it simple for the customers.  1.) Marketing content, 2.) what's the commercial? 3.) marketing enablement   Steps-1.) anchor on the segment, 2.) geo-US, Canada, UK, france, Germany, Australia 3.) offer, 4.) value prop, 5.) incentives.  Turn the wins into references.  Let's get all this done in less than 90 days.  WalMart is 1st target joint customer, proposal, Meg to deliver.  Richard Gough is taking the idea to Target tomorrow. Vicki Martell and Flynn Malloy whiteboarded Pointnext.  Justin pointed out the financial savings versus level of commitment (demand curve).  Most customers choose 70-80%.  Customers dictate the refresh life cycle, usually 4 year contracts.  Joint StorageaaService as a model for differentiation for Pointnext-Steve suggestion.  Ana and Flynn are  creating these XaaS offerings.  The sweet-spot is the on-premise differentiation.  How do you factor in SLAs?  XaaS are tied to SLAs. Brian brought up POCs.  What's the demand?  Low to no cost POC.  Demand for POCs is more than we can handle.  Constraint is time and capacity.  How much room do they have in their data centers?  Which customers want a POC onsite?  Pre-provision equip.  Can they set it up in the timeframe they need it?  What else is involved?  Training, etc. Joint investment HPE/RAX.  What are the criteria for deciding on 10 Paid POCs?  How do you wrap services in?</t>
  </si>
  <si>
    <t>Jun 27, 2017</t>
  </si>
  <si>
    <t>RWJ Barnabas Health, Inc.</t>
  </si>
  <si>
    <t>We have a opportunity to 'seed' RWJ/Barnabas's new data center with all HPE gear.  We have been working for over 18 months with the VP on infrastructure to get this deal in place.  Meg and Ric Lewis attended a meeting with the CIO (Bob Irwin) and 9 additional execs back in Feb.    Meg personally invited them to attend a briefing at that time.</t>
  </si>
  <si>
    <t>Aruba: Cisco ISE very hard to deploy</t>
  </si>
  <si>
    <t>VNA
Imaging/PACS Architecture</t>
  </si>
  <si>
    <t xml:space="preserve">She has a great team.
</t>
  </si>
  <si>
    <t>HP roadmap would also help.</t>
  </si>
  <si>
    <t>All disucssion leaders to upload a sharable version of their slides to the Discussion Leader Portal
Schedule a deeper dive on containers for Angelo
Schedule time to discuss IT strategy regarding legacy IT
Nominate RWJBH for Synergy event that is taking place on November 18th and 19th in NY
Schedule discussion between Michael Volpi and IT Transformation group.  Note: Per Dave Carlisle, he and Scott Anderson tag team on this often.  If it's strictly data center, Scott is more appropriate, if it's apps, Dave.
Provide RWJBH Imaging/PACS Architecture
Explore how we can help RWJBH with insights through VNA partnership
Schedule deeper dive on Healthcare with RWJBH, Comport, Jim Walsh, etc.
On feedback form, Hussein asked for HPE roadmap
Explore how to engage Comport (Jack Margossian) with Pathfinder to know when it's right to invest
Send Action Items from Aruba portion of briefings to Janet Moti to include in briefing record.</t>
  </si>
  <si>
    <t>Visit Summary 
Earlier this year, on March 31st, Barnabas Health and Robert Wood Johnson (RWJ) Health completed their merger to become RWJBarnabas Health (RWJBH), forming the most comprehensive health system in the state of new Jersey.  Last week, the Head of Infrastructure, CISO, and other execs from RWJBH joined us in the EBC to explore how HPE can help take them into the future.  The briefing was co-hosted by the President of Comport, an HPE Platinum partner, and team.
With the merger complete, their focus has been on consolidating all technologies, standardizing, and developing more of an online presence to support patients.  They have new data centers, and will be consolidating data centers from 7 hospitals into two.
The briefing was a follow up to a more technical briefing that took place in New York between the CIO of RWJBH, Meg &amp; Ric Lewis.  Meg invited them to come to Palo Alto to explore our strategies.  The briefing began with a morning in Palo Alto, and ended after a 1/2 day at Aruba. Mid-way through the morning, Hussein Seyed, RWJBH CISO, said to me, "I'm super excited to be here today.  HPE is not what I thought HPE was, which is a good thing!"
During the break, I was talking to Jack Margossian, President of Comport, about how he could be using our EBC and CEC's.  He has brought in individual Comport customers to our centers, but has never done a multi-client briefing, which sparked his interest.</t>
  </si>
  <si>
    <t>Customer Council Meeting-Bay Area</t>
  </si>
  <si>
    <t>This meeting is intended for existing Nimble Storage (now HPE) customers. It is an interactive forum where customers can interact with each other and with product management and engineering team members. Customer Council roundtable discussion under NDA. This is a great opportunity for our local customers to:
•	Gain a sneak peek at product roadmaps 
•	Provide important feedback in an intimate environment 
•	Understand the scope of Nimble Storage within the new HPE Storage Group
•	Networking opportunity</t>
  </si>
  <si>
    <t>Accenture</t>
  </si>
  <si>
    <t>Discuss our joint cloud strategy. Accenture will present the use cases which they specialize in and we will propose the areas where we can work with them to improve the experience they provide to their clients</t>
  </si>
  <si>
    <t>Accenture has a JV with Micorosft for Azure Public Cloud called Avanade.</t>
  </si>
  <si>
    <t>Jun 28, 2017</t>
  </si>
  <si>
    <t>HPE/PwC CME Partnership Launch</t>
  </si>
  <si>
    <t>This is to officially launch ("activate") PwC senior partners in the CME Industry for the joint go to market initiatives HPE and PwC have been working on in the past 6 months. PwC is bringing key partners from around the world (10 partners) to London for this day to "activate" them and ensure they are ready to deliver the expected incremental growth.</t>
  </si>
  <si>
    <t>Continental AG</t>
  </si>
  <si>
    <t>to give Continental additional trust and confidence that HPE is the right partner to enter mobility service provider. In addition establish relationship on customers board and SVP/EVP level</t>
  </si>
  <si>
    <t>Past HPE Software compliance an issue.</t>
  </si>
  <si>
    <t>Load slides to GWS
Meg to talk to their board
Integrating a Continental app with Levi Stadium app, brainstorm on creating this user experience (car finds your parking place, navigates to it, orders your snack, navigates to your seat)
Deeper Dive with the Continental AG San Jose Team on The Machine
1.) RCK-co-investment 500M approx., knowledge and resources-technology analysis needed.
2.) Blockchain concensus mechanism  deepdive with Hans, apply to RCK, clearpass
MVNO business model example, revenue sharing, co-invest, can our sales channel resell their product-thinking about the remote cloud product, what are the target customers, workshop.
Video analytics deepdive with Continental AG San Jose Team</t>
  </si>
  <si>
    <t>From CEO-Best meeting with HP/HPE that they have ever had.  He has a very good feeling.  The cultural fit is better than with our main US competitor.  Great collaboration fit.  We don't have all the answers yet but will get there.  
From John Shultz-we have same transformational journey, also we both rely on partners.  He'll visit.
Visit Summary 
Werner led the customer vision and overview of their structure.  These participants are the Interior Division. Their Vision: always on, tomorrow's vehicle is always connected.  It is user-friendly, comfortable, and intelligent.  Mission: Info mgmt in the vehicle and beyond-key to clean power and 0 accidents.  Strategy: holistic human/machine interface, connectivity, systems integration, most complete portolio.  The impact of digitalization on continental is an increase in  software, data &amp; new mobility products, focused on efficiency. Example, in the past they were a tire company, selling by product.  Now they are offering tires as a solution, pay per usage.  Holistic connectivity: permanent, seamless, secure end to end solutions.  Holistic HMI-cloud, software platform.  They do the systems integration (HW/SW,E2E).  Portfolio today- focus on OEMs , fleets, industries, cities, consumers.  Future portfolio-focus on fleets and cities, not consumers.  65% of cars are bought for fleets-rising demand.  TCO is more important than with consumers.  What is the impact of automated driving on public transport?  Cities will become fleet operators.  What's Continental's competitive edge?  Holistic view (consumers/OEMs/components),   standardized open platforms, focus on b2b.  eHorizon Eco System-architecture data flow: devices to in-car client (gateway) to connectivity box, to data intake, to 3rd party cloud.  Bottleneck is connectivity.  Machine learning happening in the car would be beneficial (per Michael).  In contrast, Continental has been trying to make the car "dumber".  The challenge: data plan is not free.  It's expensive to send the data back and forth.  Functions that make driving safe need to happen at the car.  Everything else can happen at the data center.  Also looking at connected energy mgmt-traffic lights, etc., mainly functional enhancements, and Smartphone as a key, smart access.  Continental is full ecosystem provider of smart access.  Current investments-smart fleet mgmt-Zonar (inspect, track, know), Urban SW Institute-advisory board for car apps, China Unicom intelligent transport system-only way to do business in China,   Baidu-platform for Chinese OEMs, NIO-fully electric vehicles.  40% of their products are now digital.  This is the highest growth areas.
John Schultz led HPE's strategy as their executive sponsor.  We had an open discussion on how to manage change per the question from Ralf-key customer. Big challenge Continental- how to transform hardware defined architecture to software defined?  How did we do this?  M&amp;A-we folded our network products into Aruba which was already SDN.  Digital revolution was fueled by the ability to abstract hardware.  You have to design the product for the software, not the hardware.  Hardware manufacturers struggle with this.  This is a problem for Continental's economics.  The hardware is more profitable right now.  Will it become a commodity like it has in other industries?  BMW is already doing that.  They are commoditizing hardware and packaging hundreds of services on top of it.  John pointed out it's not about the hardware vs. software, it's about the solution, the experience.  Used Levi Stadium, Home Depot, Sutter Health, Boston Children's hospital as examples.  It's really about the apps that self configure and deliver.  Rogerio led the Right Mix discussion pertaining to smartcars, self-driving cars.  The strength of the car brands are declining.  Can we do a business model based on revenue sharing?  Yes, after examining risk.  CEO level discussion.  MVNO model.  Sales channel is a big gap.  Our sales force sales other companies products all the time if the skill-sets match (VMWare, Docker-licenses and support).  Lin Nease kicked off the IoT discussion and Partha, CTO of Aruba joined us in the briefing room to talk identity solutions.  User experience is consistent no matter where they are.  No user interaction required.  Stitching together disparate environments to create a consistent user experience.  Nigel Upton relayed some use cases on IoT in a WAN.  How does it relate to cars?  HPE is a channel to help monetize the data coming from the connected cars.  Movement toward a common SIM card which can select best network available.  The technology exists, but the business case needs to be made to support the investment (per Ralf).  Nigel replied that a lot of government money drives this with smart cities initiatives.  What are the people really willing to pay for it.  XaaS...lighting aaService, etc.  What is the real utilization though?  It's about user experience, not functions.  Customers want a holistic solution.  Lin introduced Otonomo (consortium of auto makers providing a clearing house for data).    Partha, Aruba CTO, joined for lunch discussion on intelligent edge.  Jon Garside led discussion on how to secure mobile data.  Christian followed with a Blockchain applied to the automotive industry session.  Will be used to insure autonomous driven cars.  Authentication is done by public/private key blend.  The will do a Blockchain concensus mechanism deepdive to see how to apply to RCK (remote cloud).  It's easier to crack a bank than a blockchain.  We ended the day in the gallery and theater with Carl leading the Machine session joined by Puneet Jain who linked the relevance to the automotive industry with video analytics at the edge.  Ralf, CEO, loved this. Uses machine learning to do real time video analytics.  Volkhard Brugella rounded out the day to discuss business drivers for industrial digitalization and our incubation programs.  How to apply it to industrial solutions.  He included an overview on Pathfinder and how we use this program before we buy a company like Nimble and our other recent acquisitions.  John Schultz returned and added how we use investment to accelerate their solutions development (money, platform, sales team).  We embrace solutions from start-ups even if they compete with what we are developing.  You have to disrupt yourself to stay relevant and successful.  Budget is $50M approx.  Automotive manufacturers need to start thinking in solutions mode.  It was very tough for HPE to transform to this model.  Need to think of your customers' customers.</t>
  </si>
  <si>
    <t>BAE</t>
  </si>
  <si>
    <t>Presentation on Big Data Analytics, Hybrid IT POV, Composable Infrastructure, HPE Elastic Platform for Analytics.</t>
  </si>
  <si>
    <t>Everything
Synergy
Nimble
Big Data solutions Apollo and Moonshot (potentially for other projects also)</t>
  </si>
  <si>
    <t>Floow up discussion</t>
  </si>
  <si>
    <t>Visit Summary 
Overall, the attendees reported that the briefing met their expectations. They indicated that the sessions on Hybrid IT, Hybrid Delivery in Action and PointNext were most appreciated. The Account Manager indicated that the briefing did help meet the Account Team’s objectives for the briefing.</t>
  </si>
  <si>
    <t>Nnit A/S</t>
  </si>
  <si>
    <t>NNIT is the largest service provider partner in Denmark. NNIT have won several larger outsourcing deals together with HPE. The purpose of the visit is to reinforce the partnership and show that it is valued on a high level and that HPE is prepared and eager to do more business with NNIT. It is also important to show that HPE after the split is a strong company with a clear strategy.</t>
  </si>
  <si>
    <t>A lot of HPE business is handled by NNIT, e.g. numerous SAP customers have outsourced to NNIT on a HPE target platform. However lately CISCO gained more business and we must ensure next generation DC is HPE. NNIT also huge HPSW customer and we need to ensure they handle the transition to Micro Focus properly.</t>
  </si>
  <si>
    <t>Aruba
ITSM</t>
  </si>
  <si>
    <t>China SAIC General Motors</t>
  </si>
  <si>
    <t>To understand the updates of HPE Strategy and the technology solutions.</t>
  </si>
  <si>
    <t>Jun 29, 2017</t>
  </si>
  <si>
    <t>Provide the Accenture Technical Architect community who are responsible for influencing and recommended technology directions with a HPE Tech Update to include Synergy, SimpliVity and the role they play alongside our ecosystem partners in our customers journey to hybrid cloud. Also use the opportunity to provide an update on the latest developments in our storage strategy (e.g. Nimble).</t>
  </si>
  <si>
    <t>Fortum Oyj</t>
  </si>
  <si>
    <t>Existing HPE and Aruba Customer who has outsourced their IT to DXC. Customer has a long history using H3C products in their Datacenter and wants to have discussion with the Product Managers. He wants to hear HPE's Datacenter Networking update we we are going with for different solutions and what is the future of Datacenter Networking gear. Similar session was held last year and was highly appreciated by the customer. Last year's session can be used as a draft.</t>
  </si>
  <si>
    <t>Marko Parviainen wants to concentrate on Datacenter Networking and currently using/investing in H3C products. We need to be sensitive with this matter when introducing for example Arista Gear.</t>
  </si>
  <si>
    <t>SD-WAN
IMC</t>
  </si>
  <si>
    <t>Too often the HPE internal bureaucracy is visible to customers.</t>
  </si>
  <si>
    <t>HPE FlexFabric and Aruba have to talk and discuss more of the integrations of two families.</t>
  </si>
  <si>
    <t>Alicia to send additional materials requested. Peter to send the materials he shared</t>
  </si>
  <si>
    <t>Visit Summary 
Your preparation, expertise and focus on partner needs/objectives were critical to the success of this briefing. We addressed their request to further understand our hybrid, server, storage, and Aruba strategy and solutions.</t>
  </si>
  <si>
    <t>PJM</t>
  </si>
  <si>
    <t>PJM Interconnection has had to cancel their last visit request to Palo Alto due to an emergency. They are the largest regional transmission organization (RTO) that coordinates the movement of wholesale electricity. New York is a better choice since it's locality to PJM. At this point we want to cover Discover since they cannot make it. We want to further focus on Synergy, 3PAR, and Simplivity.</t>
  </si>
  <si>
    <t>RMC</t>
  </si>
  <si>
    <t>Excellent sessions and speakers.</t>
  </si>
  <si>
    <t>PwC-CME Solutions</t>
  </si>
  <si>
    <t>To educate PwC on our NFV and SDN solutions for CME</t>
  </si>
  <si>
    <t>Logitech</t>
  </si>
  <si>
    <t>Explore joint solution</t>
  </si>
  <si>
    <t>Jun 30, 2017</t>
  </si>
  <si>
    <t>Blue Nap Americas</t>
  </si>
  <si>
    <t>Customer in the process to launch the RFP for Private Cloud ; For the evaluation process customer wants a demo in Labs or in the Solution Center for Synergy and CS10.</t>
  </si>
  <si>
    <t>Rayen would like to talk more specifics on pricing for the proposed synergy solution</t>
  </si>
  <si>
    <t>Visit Summary 
This was a short lead time request, so a big thank you to all of our discussion leaders for their support. The customer visited IBM and Huawei this week, so we are the third and final stop in visiting vendors competing for the current RFP for their private cloud solution. He was highly engaged and asked us to wow him.
At the end of the day he said mission accomplished. However, he expressed candidly that the main hurdle is our price point especially compared to Huawei. But he could see that we had done a good job of communicating the business value and operational value for TCO of the Synergy solution. In his words we gave him a lot to thing about on the plane home to Curaçao.
Account team will be following up to discuss next steps.</t>
  </si>
  <si>
    <t>LAN/WAN</t>
  </si>
  <si>
    <t>PACs, VNA</t>
  </si>
  <si>
    <t>ITSM</t>
  </si>
  <si>
    <t>SD-WAN,</t>
  </si>
  <si>
    <t>Overall, the attendees reported that the briefing met their expectations. They indicated that the sessions on Aruba and social media analytics were most appreciated.</t>
  </si>
  <si>
    <t xml:space="preserve">-Share stats on  DB backup, replication and restore
- Send comparison with Networker and Data Domain from a db backup perspective (Nick Hedges)
- Dan Libonati to share SimpliVity product info Hazard </t>
  </si>
  <si>
    <t xml:space="preserve">  </t>
  </si>
  <si>
    <t>Overall, the attendees reported that the briefing met their expectations. They indicated that the sessions on Hybrid IT, Aruba, and Flex Capacity were most appreciated. </t>
  </si>
  <si>
    <t xml:space="preserve">Kannan Vinaitheerthan : Hybrid IT. 
 Kaja Srikanth : Analytics Hybrid IT 
 Oswin Rafur : Flexible capacity &amp; Aruba Wireless Lan Reporting 
 Rachmat Winaya : Aruba airwave + clear pass 
 Frank Schur : Flea capacity Operation analytics 
 Srinivasan Ganesh : Data Analytics 
</t>
  </si>
  <si>
    <t>None. Maybe newsletter on the new offerings would provide insights.</t>
  </si>
  <si>
    <t>Overall, the attendees reported that the briefing met their expectations. They indicated that the sessions on Hybrid IT, Aruba, and Storage were most appreciated. </t>
  </si>
  <si>
    <t xml:space="preserve"> : Need deep dive on each topic at least 3 - 4 days for better understanding 
 Imran Reza : It was effective &amp; helpful training as well as the trainers. Maybe on next visit if some certification can be arranged for relevant person with relevant responsibility. 
 Md Shihab Hossain : All good with the training &amp; the trainers. If we can have certification trainings then it will be great. 
 Aminul Huq : Request for longer training duration. 
 Fazlay Rabby Siddiquee : It was a fantastic experience to have visited the Singapore CEC. Many thanks to the HPE APJ team. 
 Nawajesh Md Aziz Adnan : Interactive session help us to improve our knowledge as well as solution steps. 
 Md Ashraf : Need more interactive sessions including hands-on for HPE Synergy. 
  : Should focus on one or two product lines for the 4-day training to get a fuller deeper understanding. 
</t>
  </si>
  <si>
    <t xml:space="preserve"> : Aruba network products 
 Mohammad Razib Hasan : Synergy 
 Md Manirul Islam : SAP HANA architecture 
 Imran Reza : Aruba solutions - ClearPass &amp; more features regarding Wi-Fi and networking 
 Md Shihab Hossain : Synergy 3PAR 
 S M Ahsan Habib : Synergy Simplivity Aruba 
 Aminul Huq : Aruba ClearPass 
 Fazlay Rabby Siddiquee : Synergy Simplivity Aruba - ClearPass 
 Md Rashedul Islam Siddiquey : Aruba clearPass 
 Nawajesh Md Aziz Adnan : Synergy Hybrid IT Storage 
 Md Ashraf : Theory including practicals 
  : SIEM, Nimble, Wi-Fi controller feature details 
</t>
  </si>
  <si>
    <t xml:space="preserve"> : Arrange more different sessions on sales, pre-sales &amp; delivery implementation so that partner resources can efficiently act as HPE extended hand. 
 Imran Reza : Focus more on Bangladesh market to promote Aruba business growth as it has good opportunity. 
 Md Shihab Hossain : More marketing activities in Bangladesh. 
 Fazlay Rabby Siddiquee : Bangladesh market is fast growing. Please give more focus to this market. It will bring in more ROI. 
  : Dedicated pre-sales engineer needed and marketing strategy in Bangladesh. 
</t>
  </si>
  <si>
    <t>:</t>
  </si>
  <si>
    <t>WOuld like to connect China team to follow up on Fuzhou Smart City project</t>
  </si>
  <si>
    <t xml:space="preserve">   : WOuld like to connect China team to follow up on Fuzhou Smart City project 
</t>
  </si>
  <si>
    <t>Smart City</t>
  </si>
  <si>
    <t>-Responding to EMC refresh needs 
- Mainframe Alternative
- Security alternatives</t>
  </si>
  <si>
    <t>Noted Genomics Study; Workflows/Aurora; TAMR; 3D rendering; MAG arch; LCI monitoring; Low voltage systems; PACs</t>
  </si>
  <si>
    <t>Product: 3PAR restore times</t>
  </si>
  <si>
    <t>Jul 03, 2017</t>
  </si>
  <si>
    <t>Transcom - Multiple Customers from Bangladesh</t>
  </si>
  <si>
    <t>SAP HANA Customer Base - Demonstrating HPE Capability and Solution</t>
  </si>
  <si>
    <t>SAP HANA and Back up
HPE SAP HANA Migration
HPE EDU, Migration &amp; HPE360 maybe
SAP HANA, Hybrid IT and Private Cloud.
Aruba
Overview of SAP Solution with HPE
Migration Services, Database recovery, HP education services &amp; HP Aruba and HPE 360</t>
  </si>
  <si>
    <t>More touch with customer.
Need to develop HPE partner about product knowledge.</t>
  </si>
  <si>
    <t>Should be more interactive rather than narrative
Time management is important
Feeling very good and enjoy the workshop which is very helpful for our organization.</t>
  </si>
  <si>
    <t>Visit Summary 
Overall, the attendees reported that the briefing met their expectations. They indicated that all the sessions on SAP HANA were most appreciated. The Account Manager indicated that the briefing did help meet the Account Team’s objectives for the briefing.</t>
  </si>
  <si>
    <t>Noted HPE 360 (Best practice sharing)</t>
  </si>
  <si>
    <t>Jul 04, 2017</t>
  </si>
  <si>
    <t>City Electrical Factors Technology Deep Dive</t>
  </si>
  <si>
    <t>Ian Brooks</t>
  </si>
  <si>
    <t>CEF are building two complete new datacentres and plan on using HPE technology. This will consist of moving from old platforms (blades and EVA's) to Synergy and either 3PAR or Nimble. Back-up strategy also needs to be discussed. The customer has a direct RTM, so HPE are leading all technical discussions and this session is a follow up to a recent site meeting to position Synergy.</t>
  </si>
  <si>
    <t>3PAR
Nimble</t>
  </si>
  <si>
    <t>Storage - Direct comparison of 3Par vs. Nimble to understand the best fit for CEF datacentres [include both costs and benefits of each based on CEF provided sizing requirements]
Backup and Recovery - Detailed discussion based on specific requirements and price points
Services - What datacentre support services are available?
Storeonce - CEF to review the solution
Networking - CEF to work with HPE and define the switch requirements 
Compute - CEF to work with HPE and define the Synergy frame requirements</t>
  </si>
  <si>
    <t>The Police ICT Company</t>
  </si>
  <si>
    <t>This is an introductory executive presentation to the Deputy Chief Executive of the Police ICT Company and his senior management team - re both HPE capabilitys and specifically in relation to Advisory Services.</t>
  </si>
  <si>
    <t>Schedule follow up discussions around:
- Analytics (including quality of data, and presenting whole solutions considering data as viable evidence and within legislation)
- Mangement of change
- Culture changes
- Matching Public expectations
- 'Future Thinking' (help police forces think beyond the future, not just things like Cloud that are already here today)
Consultancy Model Framework (Daniel Bowden to lead from Police ICT perspective)</t>
  </si>
  <si>
    <t>Noted MOC, Consultancy Model Framework (Collab Other)</t>
  </si>
  <si>
    <t>Yorkshire Water</t>
  </si>
  <si>
    <t>Ideas/Questions/What we want to get out if the day:
 ·Show Synergy – What can it do? What can’t it do?
 · How do you provision a server?
 · Automation of patching a server (Firmware, Drivers, OS Patches)
 · How is the Synergy Highly Availability?
 · How does Synergy replicate with another Synergy at a second site?
 · For VMware, do you need vSAN, or does Synergy offer native SAN like
 technology?
 · What storage (SAN like) features does the synergy offer – if
 applicable (e.g. RAID, Tiering, De-dupe, Compression, Encryption at
 rest, Encryption in flight, etc.)?
 · What network (switch like) features does the synergy offer – if
 applicable (e.g. Load balancing, LACP, VLAN tagging, etc.)?
 · Non-disruptive Synergy Patches
 · Non-disruptive Hardware replacements
 · How does it look in VMware?
 · How does it look in SCCM?
 · How can we manage Synergy via System Center?
 · What does the support model look like?
 · What is the expected asset life of a Synergy?
 · Given that YW run our assets for 5 years and then asset replace,
 how would YW asset replace a Synergy with “Synergy 2.0” in 5 years’
 time?</t>
  </si>
  <si>
    <t>Apollo + Moonshot</t>
  </si>
  <si>
    <t>Enhance understanding of business needs and help deliver innovation/collaboration on back of this.</t>
  </si>
  <si>
    <t>Very useful and well run. Good location + set up. Demo's would have brought it to life.</t>
  </si>
  <si>
    <t>Share slide deck detailing the VMware plugin functionality
Share slide deck detailing the System Center functionality
Share whitepaper explaining the functionality and installation of the latest System Centre plugins
Jerry to clarify whether the Image Streamer can ‘capture’ a cloned image running from the Image Streamer
Dan to confirm whether resolving alerts in System Centre Operations Manager also clears them in OneView
Dan to share whitepapers for System Center + Vmware (attached)
Dan, Stuart and Catherine to organize webinar to demonstrate SCOM, SCVMM and Vcenter plugins to Yorkshire water
Jerry to share slides and quickspecs around the moonshot platform
Yorkshire Water to put HPE in contact with telemetry team lead so HPE can share information around IOT use cases in utilities industry and arrange follow session to discuss in detail
Catherine to share TCO information around the Synergy platform
Yorkshire Water to share technical specifications of server platform so Jerry can size equivalent solution on Synergy platform and provide indicative pricing.</t>
  </si>
  <si>
    <t>Noted VMWare, ImageStreamer</t>
  </si>
  <si>
    <t>The objective is to ensure that BP understand the use cases for Aruba in each of their 4 key areas - Office, Rigs, Refinery and Retail. We have agreement that BP will POC the Aruba technology, but we need to dive into each of the 4 key areas making it specific to BP, whilst also giving a demo of the clear pass/Meridian technology and how it is applicable. We are expecting an RFP for site of the future, which includes a LAN refresh of all 640 of their global sites/field sites. This session will ensure firstly we get the POC in the specified use case ahead of the RFP, but also position ourselves as the vendor of choice for the RFP. (worth up to $20million)</t>
  </si>
  <si>
    <t>The discussion &amp; topics were well presented
Overall value proposition, key differentiators, Enterprice revenue customers, interoperabilitywith I-WAN SD-WAN</t>
  </si>
  <si>
    <t>Develop value proposition.</t>
  </si>
  <si>
    <t>Porpose re-run of planned briefing for Daryl Hull and Diana's team
Provide information on better troughput,reduced number of devices and cosequent savings to support bus case development 
Investigate and share relevant references and case studies to support the Aruba value prop. Including, if possible, Sainsbury reference
Provide detail on how HPE would reduce the BP estate from 14000 devices and what the benefits would be
Share full value prop of HPE/Aruba capabilities including differentiators to support BP RFP. Should include holistic solution, partnership model and N/W management and should be produced to show simple business outcome improvements</t>
  </si>
  <si>
    <t>Bregulla, Volkhard</t>
  </si>
  <si>
    <t>internal meeting, Bregulla, Volkhard from WW - ( Global MDI), scheduled from 11:00 to 12:30 pm on 4th July.</t>
  </si>
  <si>
    <t>Jardine Technology Holdings (JTH)</t>
  </si>
  <si>
    <t>To tour the HPE CEC and understand better on the solutions, products and services offerings from HPE under our new focus strategy on Simplify hybrid IT, Empower intelligent edge and the Expertise / Services. Also this is a follow up visit after their CEO, Eric van der Hoeven attended the 2017 Discover + GPS to enhance the partnership on DCHC, Aruba and PointNext Partnership</t>
  </si>
  <si>
    <t>JTH is a business partner (as well as end user) and have the SI arm (JOS) and distribution arm (Innovix). They have business operating in China, Hong Kong, Singapore and Malaysia etc and Eric Or (Hong Kong MD) is one of the HPE EPAC member Sensitive area would be not to disclose too much on our Direct Business</t>
  </si>
  <si>
    <t>Send Freddy information/deck on PointNext offerings
Identify immediate opportunities that HPE and JTH to work together / synergize
HPE to run workshops on FC model to help enable JTH's sales team</t>
  </si>
  <si>
    <t>Visit Summary 
Overall, the attendees reported that the briefin met their expectations. They indicated that the sessions on Flexible Capacity were most appreciated. The Account Manager indicated that the briefing did help meet the Account Team’s objectives for the briefing.</t>
  </si>
  <si>
    <t>Jul 05, 2017</t>
  </si>
  <si>
    <t>Lloyds Banking Group - Planning Session</t>
  </si>
  <si>
    <t>Internal planning session for CIO and her team</t>
  </si>
  <si>
    <t>Jul 06, 2017</t>
  </si>
  <si>
    <t>HPE - Partner/Customer CEC Visit Program</t>
  </si>
  <si>
    <t>To help Channel Partners with &gt;USD250K opportunities in SFDC focusing on HPE incubation technologies to accelerate deal closures in 2H17</t>
  </si>
  <si>
    <t>Aruba
Hyperconverged for virtualization</t>
  </si>
  <si>
    <t>More time for lunch</t>
  </si>
  <si>
    <t>Visit Summary 
Overall, the attendees reported that the briefing met their expectations. The Account Manager indicated that the briefing did help meet the Account Team’s objectives for the briefing.</t>
  </si>
  <si>
    <t>Insight Direct</t>
  </si>
  <si>
    <t>Korn Ferry</t>
  </si>
  <si>
    <t>Insight Direct - Experience Day for the Enterprise Sales team.</t>
  </si>
  <si>
    <t>Lorraine Manawil</t>
  </si>
  <si>
    <t>Meeting is to discuss how Korn Ferry might support the upcoming change programs that HPE will be executing with Kelly Ducourty SVP, BEST. The meeting is confidential in nature</t>
  </si>
  <si>
    <t>Jul 07, 2017</t>
  </si>
  <si>
    <t>Temasek Polytechnic</t>
  </si>
  <si>
    <t>To explore collaboration with Temasek Polytechnic in the area of Smart Nation Project in Singapore</t>
  </si>
  <si>
    <t>Medical imaging is an interesting concept.
How to understand need regarding the topic.
About a collaboration between solar panel and HP software
Sentiment analysis, Voice of citizens
Energy saving solution.
Indian Railway
Imagery
Tuberculosis, Indian Railway, SMART lamp
Indian Railway, medical imaging
Pls pitch your solutions to the management of TP. Our campus has a lot of potential to integrate your technology for booking system, resource allocation, ie. classrooms, etc
HPE Smart Village Project
Healthcare
The Indian Railway System</t>
  </si>
  <si>
    <t>More involvement of youths - the future!
A global movement.</t>
  </si>
  <si>
    <t>Interesting and hope to hear more demo.
Thank you for the great experience!
It was a fun and engaging trip.
Good food and service. More seats.
Tea break was very thoughtful and we truly appreciate it! :)
The food is awesome.
More interaction
Have more interactive videos
Can provide better seats so we can see the screen more clearly</t>
  </si>
  <si>
    <t>Update on internship availability at HPE Labs
Help to link Lecturer Kelvin Lim up to Loh Khai Peng to possibly organize another visit for a different group of students.</t>
  </si>
  <si>
    <t>Post Briefing Feedback:
Sent an email to Khai Peng about the new request from Lecturer Kelvin, and he has re-directed this request to John Ng to follow up. I have shared this visit's agenda and feedback with John.
Visit Summary 
Overall, the attendees reported that the briefing met their expectations. They indicated that the sessions on HKE Predictive Maintenance, Shenzhen Medical Imaging and Gridcomm were most relevant. The Account Manager indicated that the briefing did help meet the Account Team’s objectives for the briefing.</t>
  </si>
  <si>
    <t>Noted Medical Imaging; Energy savings solutions</t>
  </si>
  <si>
    <t>GIC</t>
  </si>
  <si>
    <t>To provide a Synergy and SimpliVity product tech update. on the 7th July 10.00am to 14.00pm</t>
  </si>
  <si>
    <t>HP Synergy</t>
  </si>
  <si>
    <t>Send information and invite GIC to test drive event
Get the ESG Technical Validation Report from Ron Wang and share it with GIC 
Give a quotation on Gen10 
Blades refresh</t>
  </si>
  <si>
    <t>Visit Summary 
Overall, the attendees reported that the briefing met their expectations. They indicated that the session on HPE's SimpliVity was most appreciated. The Account Manager indicated that the briefing did help meet the Account Team’s objectives for the briefing.</t>
  </si>
  <si>
    <t>Noted Invitation to GIC test drive event</t>
  </si>
  <si>
    <t>Ingram Micro Executive - Felix Wong</t>
  </si>
  <si>
    <t>Jul 10, 2017</t>
  </si>
  <si>
    <t>Renault Nissan</t>
  </si>
  <si>
    <t>Renault-Nissan, from a pure IT point of view could be consiodered as 3 customers (Renault / Nissan APJ / Nissan America)
It will be a unique opportunity to have their 3 CTOs to
 explain HPE Strategy --&gt; Nissan America has no idea about it, only contact with DxC, we clearly have to re contact them.
Hybrid IT --&gt; They are all engaged into a DC Modernization (Hybrid IT)
Aruba --&gt; Intelligent Workplace + IoT 'Manufacturing 4.0'</t>
  </si>
  <si>
    <t>Software end of life (Stackato / Storage essentials) are issues.</t>
  </si>
  <si>
    <t>SimpliVity
Would like to know more about SDX activity.
SimpliVity
Composable Architecture
Synergy</t>
  </si>
  <si>
    <t>I feel HPE is a strong partner. The separation of DXC gives us no direct relationship, but we will build that.
Get the message out about new technology and capabilities. I was not aware of many things I saw today. Keep it up!</t>
  </si>
  <si>
    <t>Great Briefing. The products are great. Not sure about pricing which would be key for us.
Very professionally organized and delivered. Good energy.</t>
  </si>
  <si>
    <t>Provide Derek with a decision matrix to understand how to determine where applications should be located (Traditional, Public, Private).
Look into whether there is an advisory board that is applicable for them to attend.
Schedule a deep-dive session on Synergy
Connect Kasey with contacts at SimpliVity. He would like to execute a POC this year.
Provide information to Derek and team on the security behind IoT implementation
Provide Kasey with SD-WAN information and share additional information with Derek on ClearPass and Niara specific to App Security</t>
  </si>
  <si>
    <t>Visit Summary 
Jim Merritt opened the briefing by sharing our focus on hybrid infrastructure and the intelligent edge (IoT). He also asked them specifically how they would like our relationship with them managed post DXC Technology. Derek communicated that having one relationship to manage in the decision making process is important to the approval process. Therefore, they will continue to purchase through their managed service provider. 
Stefano reiterated our strategy and shared about our process of determining the right mix. This led to the follow-up of providing them with decision-making matrix for workload placement (traditional, private or public cloud). We then spoke with them specifically about trends in their industry before discussing hybrid IT solutions. We will follow-up with both a Synergy and SimpliVity deep-drive session. There is an opportunity through Kasey for a SimpliVity POC this year. 
Our discussion on The Internet of Things (IoT) generated the question of where is the edge for them as a company. Derek shared their goal is to get as close as possible to the consumer and digitize this. They let us know they are most interested in how we address the security around IoT. Our in-room sessions, were followed by a Synergy demo in TechWorks and viewing The Machine prototype. 
We wrapped up the day at Aruba with sharing the overall vision and touched specifically upon Niara, given their interest in security. Mark Carroll, Vice President and GM WLAN at Aruba, lead the session, prior to the experience tour. We took the action item to provide additional information on SD-WAN.
The briefing day was full and focused specifically on their areas of interest. Thank you to all who made this possible!</t>
  </si>
  <si>
    <t>Noted 'attending applicable advisory board' to attend;</t>
  </si>
  <si>
    <t>Bluecrest Capital Management</t>
  </si>
  <si>
    <t>Provide a 3PAR technical overview to ensure key people within the account are comfortable with migration tools from HDS to 3PAR. Bluecrest have sent us a full list of features they would like to see demonstrated on 3PAR, so we want to run a half day session in the Tech works lab to provide them as much information on theses items as possible. I currently have James Hall lined up to run this demo so would only need use of the Tech works area and lab environment.</t>
  </si>
  <si>
    <t>Technology Briefing for Daimler's Server Infra Team</t>
  </si>
  <si>
    <t>Azure stack
SimpliVity</t>
  </si>
  <si>
    <t>HPE need to evaluate current Daimler Products &amp; Solution to provide optimizes.
Try on Customer Environment. 
Try on customer environment after briefing for knowledge.</t>
  </si>
  <si>
    <t>Post: Good meeting with Charles Kung &amp; team. Susan will sync-up with Charles &amp; team in Aug when they return from their WW meeting in Budapest.
Visit Summary 
Overall, the attendees reported that the briefing met their expectations. They indicated that the sessions on MS Azure Stack were most appreciated. The Account Manager indicated that the briefing did help meet the Account Team’s objectives for the briefing.</t>
  </si>
  <si>
    <t>Automatic Data Processing, Inc.</t>
  </si>
  <si>
    <t>We are running a Synergy PoC with ADP. They have asked to SEE the Synergy components, how they connect, etc. We would like to bring them into the demo datacenter (behind the glass) to look at the Synergy setup. If we need to access the system or review slides (3D demo) we can do that from the other room, if Techworks is occupied.</t>
  </si>
  <si>
    <t>China Guangzhou Daily</t>
  </si>
  <si>
    <t>To get the update of HPE global strategy and directions</t>
  </si>
  <si>
    <t>Jul 11, 2017</t>
  </si>
  <si>
    <t>Bayerische Motoren Werke AG (BMW AG)</t>
  </si>
  <si>
    <t>Customer's priorities are driven by digitalization: Shared Mobility, Autonomous Driving, Connected Car, Industry 4.0.
All this initiatives demand high level of felxibility and will create huge amount of data. Important inititaives are: i.e. Big Data as-a-service, Hybrid IT Cloud, Mobility, Dev/Ops
Today we are well positioned with Storage as-a-service on premise (Backup + Archive) deliverng 60 PB in 70 locations, 30 countries
Objective: 
1. Explain new HPE strategy and understand new customers strategy
2. Confirm HPE as strategic IT partner for technology
3. Support Opportunity "Big Data as-a-service", which is key for digitalization strategy</t>
  </si>
  <si>
    <t>Hyper converged
Cloud cruiser
Security
New IT skills needed at BMW
Will follow up on SDN, Hyper Converged [Grid]
Hybrid Cloud
Cloud Transformation</t>
  </si>
  <si>
    <t>Clear positioning of Network Portfolio after acquiring Aruba.</t>
  </si>
  <si>
    <t>Really good overview of your activities. Very professional presenters.</t>
  </si>
  <si>
    <t>Cloud Cruiser: BMW wants to use it for Cloud meetering (Susanne Obermeier)
Redhat parternship: leverage the existing partnership as Openshift is the autom. Layer
"New Stack Vision: BMW wants to be part of the early adaptor program (Susanne Obermeier)
Beta will be available in September, launch in Dec. (Discover)"
SimpliVity: PoC for small locations and test locations already planned (Markus Brunner)
Synergy: Cost calcluator and PoC (Markus Brunner, Thomas Wagner). Target is to build up a Cloud DC on prem
lex. Capacity: Open question: HPE's revenue
ARISTA: is HPE's the future technology for the DC. Follow up (Florian Mertl)
"Nuage: follow up to discuss if this is the right overlay technology for BMW, incl. CISCO
Target is 100% automation (traffic, security, etc)"
"ARUBA: very good feedback and they want to expand. Open questions:
- BLE disturbing 2,4 GHz channel, problems in the factory;
- handshake CISCO / Aruba does not work;
- Trent mentioned a potential solution to the problem;
- location based services were very interesting. (Florian Mertl)."
HPE on HPE: follow up on transformation to cloud and SaaS (Lars Kallenbach)</t>
  </si>
  <si>
    <t xml:space="preserve">Visit Summary 
The BMW's HPE briefing was one stop in a series of multiple vendor briefings over several days; HPE was the last vendor on the trip. All attendees expressed satisfaction with the day and that they learned a lot. They wanted more follow up on cloud transformation; hyper converged, SDN, fluid IT, cloud cruiser, networking, security, best practices on converting apps to cloud, and the new skills that would be needed for their transformation journey. In spite of a late arrival impacting the morning sessions, the day went very well. Some comments shared during the final wrap up session:
“This fits our needs; looking forward to a long relationship with HPE.” –VP Infrastructure and Technology Management
“A lot of insights for networking…lots of followup.” –Manager, Network Communication Services
“Interested in skills needed for hyperconverged to start our strategy.” Manager, Product Operations Services
“Excellent briefing excellent food.”--Team Leader, Technology Management
“Interesting…future of cloud and how to organize.”—Manager, Identity Access Management
“I liked all solutions, they all fit together; this differentiates HPE from its competitors, but I still want to see the bench marks. A lot of concepts to work on.” –Manager, IaaS </t>
  </si>
  <si>
    <t xml:space="preserve">Noted Redhat p-ship; Nuage; </t>
  </si>
  <si>
    <t>Intercontinental Exchange, Inc.</t>
  </si>
  <si>
    <t>This briefing at the Houston CEC is a deeper, more technical, follow up to a Palo Alto EBC visit we had with the customer on 3/14. The agenda that the account team has put together is reflective of the key items from the Palo Alto EBC that the customer wanted to drill down within to better understand architectures, deployments and use cases. The objective for this briefing is for the customer to leave with a clear understanding of who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t>
  </si>
  <si>
    <t xml:space="preserve">OneView, New Intel options in Gen 10 for FSI, New Bios options and tuning, etc
OneView
OneView firmware management
Gen 10 6137 processor
Functionality with in simplivity and HPE OneView
</t>
  </si>
  <si>
    <t xml:space="preserve">Continue down the path of partnering with Intel for faster cone processors. </t>
  </si>
  <si>
    <t>Make this survey online vs a print out!
Thank you. Very informative.</t>
  </si>
  <si>
    <t>Share slide on AMD speeds
Gen 10 persistent memory follow up - what is indicator for low battery for NVDimm?
SimpliVity follow up: models for gen 10, what does ROBO model look like? Can we backport configurations?
Apollo: add Sammy Zimmerman in customer Beta feedback
Account team requested contact for HPE branded Mellanox switches</t>
  </si>
  <si>
    <t>Visit Summary 
Hi All,
Thank you for your participation in the Intercontinental Exchange, Inc. engagement on July 11, 2017 at the Houston Customer Engagement Center.
1) Customer Objective
This briefing at the Houston CEC is a deeper, more technical, follow up to a Palo Alto EBC visit we had with the customer on March 14. The agenda is reflective of key items from the Palo Alto EBC that the customer wanted to drill down within to better understand architectures, deployments and use cases. The objective for this briefing is for the customer to leave with a clear understanding of how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 
2) Overall Summary
This briefing provided technical background to conversations initiated in a prior engagement in Palo Alto. This engagement focused on providing a deep dive into several HPE solutions, as well as focusing on trends and the futures of technology.
As a result of conversations held within the briefing, the customer has requested follow ups pertaining to HPE OneView and Synergy. Two customer attendees noted that Composable Infrastructure was an area they hadn’t considered previously, but after a comprehensive session dedicated to Synergy, customers noted that they are able to envision potential use cases and have requested to continue these discussions. The HPE OneView This session generated considerable interest from the customer, and customers noted that they can envision OneView resolving a significant number of their current issues. Interactive sessions were also held around the future of technology and HPE’s strategic alliances. 
3) Customer/Account Survey Feedback
Survey Results
View Feedback 
4) Action Items
Below are the action items generated from the visit: 
Briefing/Client Name: Intercontinental Exchange, Inc. 
Briefing Date: July 11, 2017 
Briefing Manager: Melanie Smith 
Account Manager: Thomas Anderson 
Action Items / Opportunities Action Owner Status Due Date Priority Assignees 
Share slide on AMD speeds Golden, Tim Not Started July 27, 2017 
Gen 10 persistent memory follow up - what is indicator for low battery for NVDimm? Golden, Tim Not Started July 27, 2017 
SimpliVity follow up: models for gen 10, what does ROBO model look like? Can we backport configurations? Singler, Ron Not Started July 27, 2017 
Apollo: add Sammy Zimmerman in customer Beta feedback Anderson, Thomas Not Started July 27, 2017 
Account team requested contact for HPE branded Mellanox switches Zimmerman, Sammy Not Started July 27, 2017 
The account team will be following up with any additional action items.
Thank you for your invaluable support of this customer engagement.</t>
  </si>
  <si>
    <t>Noted AMD speeds (Collab Other);  HPE branded Mellanox switches</t>
  </si>
  <si>
    <t>Dartmouth Hitchcock Medical Center</t>
  </si>
  <si>
    <t>The objective of the visit is to ensure that the customer has a clear picture of the current offerings and the updated Storage (3PAR) and Server (Blade and Synergy) available for their new Data Center. The customer is building an all new Data Center, that is a mirror image of their existing infrastructure, all though newer. Additionally, the customer will be reviewing their requirements for a DR site as well.</t>
  </si>
  <si>
    <t>Installation a challenge at times with customer and working with support team over some unusual software environments has been a challenge for the team and for HPE support. Majority of issues resolved, latest was issue with Peer Persistence and Replication between their existing 3PAR arrays and their newer 3PAR All-Flash-Arrays. These issues have been resolved however it did take a few weeks to get them past a known bug and the issue.</t>
  </si>
  <si>
    <t>Baptist Healthcare System, Inc.</t>
  </si>
  <si>
    <t>To give information on HPE's offerings and especially HPE's value that we can bring to our customers. We basically lost the new business with Baptist and they went to DELL/EMC and UCS -- we're 3d of out 3 vendors. We finally touched on something they have very interested in ad we need to impress and bring HPE's standing up with the customer to bring new business.</t>
  </si>
  <si>
    <t>Issue is we basically left them alone without any guidance except from resellers.</t>
  </si>
  <si>
    <t>Composable</t>
  </si>
  <si>
    <t>HP is on the right innovative path. I was very pleased to see where they are heading.</t>
  </si>
  <si>
    <t>Excellent update and review.</t>
  </si>
  <si>
    <t>Nice renovation - great content</t>
  </si>
  <si>
    <t>Meet with Keith to present our Flex Capacity model, that we’ve presented to Bill and his team.
Have our Flex Capacity proposal reset from the direct proposal to a proposal through Prosys, and I’ll work with John on that area. Represent to you and your team once finished with Prosys.
Work on the half day workshop for IT Transformation to help under how reflect/show ways to reduce expenses, increase CS, and innovate.
 Send you the Traveling Discover information for the Columbus, OH, show on 3 August 2017.
Provide more information on Synergy – but not urgent
Meet with Rick Reid when he comes to town to talk more about IOT and healthcare.</t>
  </si>
  <si>
    <t>Visit Summary 
HPE invited Baptist Healthcare Systems, Inc. to a briefing as part of an ongoing effort to reestablish a business relationship with this account. In the last few years, business has been lost to other competitors including DELL/EMC and UCS. Recently Baptist Healthcare has undergone significant changes within their organization including some acquisitions of small hospitals and a new CIO. This an opportunity for HPE to try to reconnect and demonstrate their leading capabilities within the healthcare industry. As a non for profit center, funding can be a challenge for this organization. In addition, reimbursement for their organization is often a challenge and can lead to uncertainty of payments. Shane, IT Director, also reiterated throughout the briefing that one of the major challenges faced in implementing new IT strategies is getting people to see the bigger picture and value. Constant ongoing efforts will be required in order to help get changes implemented and adopted within this organization. In an effort to continue working with Baptist Healthcare the following items have been captured as follow-ups:</t>
  </si>
  <si>
    <t>Noted Transformation WS</t>
  </si>
  <si>
    <t>Verifone</t>
  </si>
  <si>
    <t>To reintroduce HPE to the VeriFone CIO and his staff, focusing on making Hybrid IT easy.</t>
  </si>
  <si>
    <t>Composable
Need to do a POC on Flexible IT and review 3PAR storage</t>
  </si>
  <si>
    <t>Align our CFO's.
Regular review of our strategy and [avoid] bringing problems with HPE roadmap.</t>
  </si>
  <si>
    <t>Briefing was excellent. Only downside was there was more content I would have liked to cover, but excellent meeting.
It was perfect.</t>
  </si>
  <si>
    <t>TJX</t>
  </si>
  <si>
    <t>The customer is looking for a technology day in which we are going to be showcasing the latest HPE Technology and Services offerings that will be suitable for the 3 key areas of TJX's business. There 3 key areas are:
Head Office, Stores(Enhancing the customer experience) &amp; Distribution Centres (ROBO &amp; SimpliVity use cases).</t>
  </si>
  <si>
    <t>Royal Caribbean International (RCL)</t>
  </si>
  <si>
    <t>1) To demonstrate HPE's transformational experience and capabilities in software defined hybrid architecture.
2) To demonstrate HPE Aruba's experience and capabilities around Hospitality and Consumer Travel Guest Experience.</t>
  </si>
  <si>
    <t>HPE Aruba successfully competed against Cisco in bid for wireless services on the ships. Better TCO and technical performance, verified by Claude Suttle in RCL purchasing. The business was awarded to Cisco for "Business reasons" as stated by David Bilger, VP of IT Infrastructure. Meg Whitman sent an email (requested by Dominic Orr) to David Bilger, who did not respond and forward the email to the CIO. The CIO asked why the note was not sent from Meg to him. He also never responded.</t>
  </si>
  <si>
    <t>Citibank</t>
  </si>
  <si>
    <t>Present Aruba WLAN and ClearPass to the customer</t>
  </si>
  <si>
    <t>A*Star workshop</t>
  </si>
  <si>
    <t>EAM would like to have following content:
- Synergy (need cockpit)
- SimpliVity (need cockpit)
- Aruba IoT / ClearPass (need IMZ area)
- Flexible Capacity</t>
  </si>
  <si>
    <t>Very good, informative, especially on Aruba.</t>
  </si>
  <si>
    <t>American Bureau of Shipping, Inc.</t>
  </si>
  <si>
    <t>full technology update and roadmap</t>
  </si>
  <si>
    <t>Gen 10 HPE Encryption
Synergy</t>
  </si>
  <si>
    <t>Great day got a ton of good data.</t>
  </si>
  <si>
    <t>Follow up with Solutions Architect, Jeff Dziedzic, for more information on Synergy and OneView.
Customer's requested more information on Azure Stack.
Oracle DPP assessment
“free up” program for Oneview</t>
  </si>
  <si>
    <t xml:space="preserve">Visit Summary: The objective of the American Bureau of Shipping, Inc. visit was to receive an update on HPE’s Strategy and Roadmap. Additionally, during the voice of the customer, ABS discussed the need to learn more about Azure Stack, Synergy, and OneView. The customers thoroughly enjoyed the OneView session with Jeff Holderfield, and requested follow up information. Additionally, the visit to the IoT lab was another highlight of the day, and received great feedback. 
Overall, the briefing met expectations and the account team indicated it met the objectives of the visit. A customer from ABS left positive feedback stating: “Great day, received a ton of good data.” The visit received a 5.0 on briefing satisfaction and a 8.7 NPS score. </t>
  </si>
  <si>
    <t>Noted Oracle DPP assessment</t>
  </si>
  <si>
    <t>Proficio</t>
  </si>
  <si>
    <t>Jul 12, 2017</t>
  </si>
  <si>
    <t>Arrow Synergy Briefing</t>
  </si>
  <si>
    <t>Objective is to bring a group of partner SAs into Houston to further education them about Synergy and the HPE portfolio.</t>
  </si>
  <si>
    <t>Cloud cruiser, new stack
Cloud Cruiser
SAP HANA Oracle 12C</t>
  </si>
  <si>
    <t>Include the teardown as an official session include the discussions with Brad.
This was an excellent event! The content and timing were spot on!</t>
  </si>
  <si>
    <t>Upload speaker slide decks onto GWS.
Follow up with Alastair Winner - Alastair to send data sheets on HPE Synergy Advisory and Professional Services
Follow up with John Purtilo from Fedcentric on SAP HANA &amp; Oracle 12c.
Follow up call on HPE Easy Connect with Caleb Little.</t>
  </si>
  <si>
    <t xml:space="preserve">Visit Summary 
The objective of the Arrow Synergy briefing was to bring through multiple channel partners for a two day Synergy focused Houston Customer Engagement Center visit. During the voice of the partner, the partners expressed their interested in learning HPE”s Strategy , “10 year plan,” as well as more information HPE Synergy. 
The partners thoroughly enjoyed Gary Thome’s "Infrastructure for the Idea Economy" session, and that discussion prompted their request for a deep dive hardware session to learn more. Mark Nickerson was able to accommodate this last minute request, and presented an “Unveiling HPE Synergy” session at the end of Day 1. Additionally, the partners visited the Composability Lab with Chris Bradley who took them through a hands-on training, which also received great feedback. Denzil Samuels, the Executive Sponsor for Arrow, was also involved in this visit, and led a remote welcome at the beginning of Day 2. Additionally, due to a last minute session cancellation, the partners were able to visit the Smart Choice Lab with Brad Mayes, which received great feedback; including comments to include the lab on every Arrow Synergy agenda moving forward. 
Overall, the Arrow Synergy briefing exceeded expectations, and the account team indicated this as well. The briefing received a relevance score of 4.8, a briefing satisfaction score of 5.0, and a NPS score of 9.8. Action items are noted below. </t>
  </si>
  <si>
    <t>Noted Oracle 12c (Collab Other)</t>
  </si>
  <si>
    <t>Selective Insurance</t>
  </si>
  <si>
    <t>HPE to provide Selective Insurance with update on the following:
Hybrid IT, Right Mix cloud, Synergy, Simplivity, 3PAR Storage, Flexible Capacity Services</t>
  </si>
  <si>
    <t>B &amp; H Photo Video Pro Audio LLC</t>
  </si>
  <si>
    <t>Show Synergy vs Cisco UCS
Apollo roadmap</t>
  </si>
  <si>
    <t>Work with our CEO.</t>
  </si>
  <si>
    <t>It was a great and informing experience.
Very nicely prepared with a B &amp; H touch.</t>
  </si>
  <si>
    <t>Intelligent provision Apollo 2000
Share use cases for retail
Hybrid IT assessment - exploring cloud vs. hybrid. 
Arrange deep-dive - File persona storage</t>
  </si>
  <si>
    <t>Clifford Chance</t>
  </si>
  <si>
    <t>Relationship
Explain HPE Strategy and change in Business</t>
  </si>
  <si>
    <t>Very well planned, listened to customers requirements and produced a highly relevant session.</t>
  </si>
  <si>
    <t>NTUC INCOME</t>
  </si>
  <si>
    <t>Helping customer ( CIO ) to understand better the new HPE moving forward. And educate them on our Hybrid IT offeringfrom the rest &amp; how we can value-add to provide IT Agility ; aligned to the business.
Draft Agenda
===========
1) The New HPE Vision &amp; Strategy moving forward ( After spin off HPSW &amp; HPES )
2) Hybrid IT/ Cloud POV ( Positioning Synergy as our composable infrastructure )
3) One Use Case sharing = HPE’s IV solutions for Insurance Biz ( Need to check if Ricky Chu has resources to showcase any demo )</t>
  </si>
  <si>
    <t>NTUC Income very strategically aligned to ORACLE and IBM technology i.e. Database, ESB and MAF on ORACLE. As for Data Analytics, they are using IBM Watson. Predominantly, x86 servers are on HPE ProLiant rack mount servers. Enterprise Storage is on EMC. Virtualization is on VMware.</t>
  </si>
  <si>
    <t>HPE/Docker QBR</t>
  </si>
  <si>
    <t>HPE/Docker Quarterly Business Review</t>
  </si>
  <si>
    <t>China Digital Fujian Cloud Computing Operation Corporation (DFCC)</t>
  </si>
  <si>
    <t>To learn the update of HPE. Learn HPE capabilities to build and run data center</t>
  </si>
  <si>
    <t>Texmark Chemicals, Inc.</t>
  </si>
  <si>
    <t>Introducing the Texmark project manager to the HPE support staff of the ROTF and to hold a partners weekly update call and a project planning session</t>
  </si>
  <si>
    <t>Journalist - GTI Media</t>
  </si>
  <si>
    <t>Journalist Tour</t>
  </si>
  <si>
    <t>F2F Nokia-HPE Strategic Partnership Program - Execution Steering Meeting</t>
  </si>
  <si>
    <t>Jul 13, 2017</t>
  </si>
  <si>
    <t>HPE Customer Forum at Wimbledon 2017</t>
  </si>
  <si>
    <t>To build close relationships with key UK clients, accelerate deals and business opportunities and engage in dialog about the importance of successful digital transformation prior to enjoying an afternoon of tennis at Wimbledon</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</si>
  <si>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</si>
  <si>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Taiwan Taoyuan City Government</t>
  </si>
  <si>
    <t>1. Smart City (Especially on Smart Transportation, Green Energy, Smart lighting and Environment (Water, and Air pilution PM2.5) , Citizen Insight, and Safety city)
2. IoT reference
3. Asia Silicon Valley development. (optimize IOT starup and entrepreneurship ecosystem by UIoT solution)
Cheng Wen-tsan (鄭文燦) is the first and incumbent Mayor of the newly established Taoyuan City, Taiwan. having served since 25 December 2014.
Cheng received his bachelor's degree from the Department of Sociology and master's degree from the Graduate Institute of National Development of National Taiwan University.
Taoyuan County was upgraded into special municipality in 2014.
Taoyuan city transportation proposed network will consist of 3 mayor systems: Taoyuan high speed railway, Taoyuan Metro and Taoyuan Airport.
for taoyuan city vision is to leverage with Asia Silicon Valley Development Agency, ASVDA programs for innovation entrepreneurship ecosystem based on r&amp;d., optimize IOT starup and entrepreneurship ecosystem, integrate taiwan hardware’s advantage into software applications and upgrade taiwan local industry through innovation.</t>
  </si>
  <si>
    <t>Please do not mention about HPE helping them for budget proposal. It is sensitive to talk about this topic with Taiwanese politician.</t>
  </si>
  <si>
    <t>Aruba. We never heard about it before.
Machine!
Use Cases</t>
  </si>
  <si>
    <t>Very impressive briefing!</t>
  </si>
  <si>
    <t>IHIS workshop</t>
  </si>
  <si>
    <t>Aruba &amp; Simplivity</t>
  </si>
  <si>
    <t>Visit Summary 
Overall, the attendees reported that the briefing met their expectations. They indicated that the sessions on Synergy and Mobility First demos were most appreciated. The Account Manager indicated that the briefing did help meet the Account Team’s objectives for the briefing.</t>
  </si>
  <si>
    <t>Acronis</t>
  </si>
  <si>
    <t>Sales Kick-off meeting</t>
  </si>
  <si>
    <t>Raffles American School (Malaysia)</t>
  </si>
  <si>
    <t>Malaysia</t>
  </si>
  <si>
    <t>Introduce HPE Aruba solution to RAS, they are existing DEll's network customer, and planning to move to Cisco, this is crucial time to influence and convince them to explore HPE Aruba solution.</t>
  </si>
  <si>
    <t>Available possibilities that Aruba system are able to achieve and its applications
HP Aruba and other HP new product
WLS Firewall
Clearpass
Airwave</t>
  </si>
  <si>
    <t>Help/Work with Raffles American School (Malaysia) with Dell Migration</t>
  </si>
  <si>
    <t>Post: Nicholas will further work it Keng Tong and Robert for the migration plan, start with the existing Dell-Aruba OEM to HPE Aruba support, and then ClearPass/AirWave, etc, last but not least, the the rest of entire network.
Visit Summary 
Overall, the attendees reported that the briefing met their expectations. They indicated that all the sessions were very helpful. The Account Manager indicated that the briefing did help meet the Account Team’s objectives for the briefing.</t>
  </si>
  <si>
    <t>Noted Dell Migration</t>
  </si>
  <si>
    <t>Jul 14, 2017</t>
  </si>
  <si>
    <t>Deloitte</t>
  </si>
  <si>
    <t>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t>
  </si>
  <si>
    <t>Turnkey IOT</t>
  </si>
  <si>
    <t>Very good facility, we felt very welcome &amp; well taken care of.</t>
  </si>
  <si>
    <t>Standard Chartered Bank</t>
  </si>
  <si>
    <t>To sell in CLearpass and Meridian to Customer. POC has started but we want to show what is the potential of Aruba.</t>
  </si>
  <si>
    <t>Exclusive Networks</t>
  </si>
  <si>
    <t>Presentation of Aruba Portfolio and Discussion for Q4/FY18 plans</t>
  </si>
  <si>
    <t>Meridien, J-O-1 with clearpass</t>
  </si>
  <si>
    <t>Post: 18 July: checked with PBM, Connie Koh, and confirmed that there are no follow up actions at this point in time. 
Visit Summary 
Overall, the attendees reported that the briefing met their expectations. They indicated that the workshop discussion went well and it was a good showcase on Aruba. The Account Manager indicated that the briefing di help meet the Account Team’s objectives for the briefing.</t>
  </si>
  <si>
    <t>CPG Consultants ( Smart Cities Showcase )</t>
  </si>
  <si>
    <t>To foster better relationships &amp; explore a strategic partnership with CPG Consultants to develop more HPE sales opportunities for the Public Sector space . The CEO of CPG Consultants would like to understand more on what HPE has to offer in the area of " Smart Cities " solutions &amp; IoT that they can collaborate &amp; bring to the market together.</t>
  </si>
  <si>
    <t>Solutions on knowledge transfer &amp; exchange in educational facilities.
Smart buildings
Venne Next &amp; Aruba
smart cities integrated framework
most of the briefing topics</t>
  </si>
  <si>
    <t>Specific solutions to building industry.
more case studies on smart cities.
There is a need to come up with a business case so that the technology would proven to be useful.</t>
  </si>
  <si>
    <t>More video contents to demonstrate.</t>
  </si>
  <si>
    <t>Post: Facilitate business partnership for HPE and CPG for the Govt space in nation building projects for Smart Cities.
Visit Summary 
Overall, the attendees reported that the briefing met their expectations and that the use-cases were impressive. They'd like to see more specific industry solutions and more case studies on smart cities.</t>
  </si>
  <si>
    <t xml:space="preserve">Noted Venne Next; </t>
  </si>
  <si>
    <t>China TUS Holding</t>
  </si>
  <si>
    <t>To looking for cooperation opportunities in China and Silicon Valley</t>
  </si>
  <si>
    <t>Future Cities; Smart Cities/Buildings</t>
  </si>
  <si>
    <t>Jul 17, 2017</t>
  </si>
  <si>
    <t>SV Links</t>
  </si>
  <si>
    <t>Peru, Americas MCA</t>
  </si>
  <si>
    <t>Hybrid IT
Creo que todas fueron muy buenas y hay que actualizarnos
Blockchain
Blockchain</t>
  </si>
  <si>
    <t>Organize meetings like speed dating</t>
  </si>
  <si>
    <t xml:space="preserve">Excellent!
Me gustaría profundizar en el Blockchain y su implementación en pequeñas y medianas empresas. </t>
  </si>
  <si>
    <t>Post: This visit brought executives from 32 different Peruvian and Mexican companies. The customers received presentations on the HPE Strategy, Hybrid IT and Blockchain. The customers were very interested in the topics and there were good discussions. The customers were especially interested in Blockchain.</t>
  </si>
  <si>
    <t>Noted Blockchain</t>
  </si>
  <si>
    <t>Royal Bank of Scotland</t>
  </si>
  <si>
    <t>Objective is to run through the Secure Virtual Workplace demo, this will take one hour - the remainder of the meeting will take place on the 6th floor. We have Terry Young aligned to perform the demo so no assistance is required to facilitate.</t>
  </si>
  <si>
    <t>Highpoint Community Services Association</t>
  </si>
  <si>
    <t>The objective of this visit to showcase a smart village demo that we hope to build at the site that they are located at.</t>
  </si>
  <si>
    <t>Managing people and overall facilities maitenance</t>
  </si>
  <si>
    <t>Pro bono expertise as CSR / Charity pricing
Thank you!</t>
  </si>
  <si>
    <t>Noted Facilities Maintenance</t>
  </si>
  <si>
    <t>Post: The Innovation Labs team will follow up with HCSA one week later after HCSA has the chance to meet internally to discuss next steps.
Visit Summary 
Overall, the attendees reported that the briefing met their expectations. They indicated that this session on all the possible solutions to solve their business challenges were most appreciated because the HPE team just met them in June. The Account Manager indicated that the briefing did help meet the Account Team’s objectives for the briefing.</t>
  </si>
  <si>
    <t>Jul 18, 2017</t>
  </si>
  <si>
    <t>Apple Inc.</t>
  </si>
  <si>
    <t>The objective is to educate and establish HPE Storage as a viable technology solution within Apple. The customer had these points:
•	Current pain points are around cloud enablement, Openstack drivers, ease of integration and cloud automation.
•	Provisioning LUNS through orchestration or abstraction with 3PAR
•	Common interface for storage engineering or end customer. 
•	Want self-service or common interface to minimize learning curve of storage platforms
•	Still want availability with modern UI and API, ability to consume without touch storage
•	Interest in large Scale storage deployment as well as analytics with Nimble Infosight</t>
  </si>
  <si>
    <t>Big run rate with servers has seen a steep decline with the new purchases going to competitors. Vertica was also a well established solution and apple was not happy with the split.</t>
  </si>
  <si>
    <t>IaaS/Composable
Qumulo</t>
  </si>
  <si>
    <t>Redundancy in their Tier1 Block storage vendor strategy 3PAR or XP (Current vendor Hitachi)
SAP HANA solutions (currently IBM. Interested in SGI, SuperDome X, potential 3PAR)
Deep Dive with Ric Lewis’ team on New Stack Automation/Orchestration (Possible Beta customer)
The Machine Disclosure
Synergy Deep Dive + Composable Storage
Nimble Infosight Roadmap + Nimble Cloud Volume with Synergy
Aravindan G. and Stephen Bacon to upload versions of their slides to the EBC Guest Website</t>
  </si>
  <si>
    <t>Visit Summary 
The objective of the visit was for Apple to learn more about HPE's Storage technology and how HPE could address their challenges around cloud enablement, ease of integration, cloud automation and provisioning. The visit went relatively well. They were very engaged in the Hybrid IT discussion, and the white boarding opened up several opportunities.
On Storage, the account team would have liked to have seen more excitement/passion expressed around our technology and story--i.e., less of a conservative approach, so that Apple came away seeing HPE as a more compelling choice for their Storage requirements. But, overall, the visit gave the account team an opportunity to introduce our technology, which led to Apple’s request for deeper dive discussions in many areas, such as Composable, Qumulo and Iaas.
Some of the comments from the Apple team were:
On Hybrid IT discussion “Impressed with technical depth.” (Director, Platform Services)
“Great white board; appreciated no slides approach.” (Manager)
On Meg’s discussion: “Down to earth perspective, compelling.” (Solution Architect)</t>
  </si>
  <si>
    <t>Noted Qumulo,  IaaS (Flex Capacity); Beta for New Stack (Partnering)</t>
  </si>
  <si>
    <t>China Entrepreneurs Delegation</t>
  </si>
  <si>
    <t>To understant HPE Stratety, directions and Smart City solutions and services</t>
  </si>
  <si>
    <t>Lifepoint Health, Inc.</t>
  </si>
  <si>
    <t>Position HPE as strategic partner for all future IT initiatives. Focus on data center products including Synergy, SimpliVity 380, 3PAR and back up platforms, Server roadmap, and Aruba networks</t>
  </si>
  <si>
    <t>Some sensitivity on a missed ship date (nearly 4 months for a drive enclosure specific to 3PAR)</t>
  </si>
  <si>
    <t>Provide healthcare use cases with Aruba wireless and phones.
Healthcare Autonomy follow-up
Provide EMIS Health Video -- YouTube Link
Schedule call with Pointnext to assist with separation from HCA directory.
Azure Stack follow-up – Mark Mortimer
New Stack follow-up (needs to do in heterogeneous environment) – Gary , Marcin Makarewicz
Schedule hypervisor detailed discussion with Rudy Castillo</t>
  </si>
  <si>
    <t>Noted Autonomy (Big Data); hypervisor</t>
  </si>
  <si>
    <t>ABB Holdings Inc.</t>
  </si>
  <si>
    <t>We are holding a Meridian pre-sales call to present to ABB. We are going to brainstorm with ABB to see if Meridian is the right fit for their factory. The ABB folks will be coming in from their Fort Smith, Arkansas facility.</t>
  </si>
  <si>
    <t>the Machine
A 3's Y</t>
  </si>
  <si>
    <t>Continue with the Edgeline valve prop</t>
  </si>
  <si>
    <t xml:space="preserve">Site survey for mobile RF analysis in Fort Smith facility. Owner: Webb (Aruba)/Brad(ABB)
o Reference architecture, step 1: Data capture, aggregation and publication (L2+L3)
o HPE internal debrief and proposal preparation for core architecture for device connectivity, data aggregation and presentation for edge analytics (L2+L3). Owner: Peter/Hellmer
- Reference architecture, Step 2: Converged plant infrastructure (L4)
o HPE to explain the model in detail based on current knowledge after WS. Owner: Matthias
o ABB to validate &amp; update needed content. Owner: Brad
o HPE to schedule a Skype workshop to present model, integration to RA Step 1 &amp; jointly propose a PoC.
o Digital manufacturing. Process Twin. PTC + asset location + Video, to do OPEX simulation. 
• Scoping follow up. Owner: Peter?
o Tier board digitization. Edge devices to populate an SAP driven Tier2 board. Capture data at L2/L3 using RA Step 1. 
• Describe Thinkworx schema master architecture. Owner: Thomas
• HPE to come back with a PoC suggestion. Owner: Peter/Matthias?
o Stator Shove Cycle Time. 
• Leverage RA Step 1 
• Engage with ICG (Aldo Silva) to get further input. Owner: Hellmer/Peter
• Schedule a site visit to review current data/sensor sources and identify if any further inputs can be identified. Owner: Rajesh
• HPE to come back with a PoC suggestion. Owner: Peter/Rajesh
o Outdoor tracking for Fort Smith. Owner: Matthias/Swaroop
o Robotics.
• GCP. Owner: Hellmer
• 3DVision. Owner: Hellmer
o Persistent memory computing intro to ABB CRC. Owner: Swaroop/Hellmer
o ABB Asset Health Center on HPE Edge (joint solution?) and ABB Workforce management solution + RealWear + HPE/PTC. Elaborate: Swaroop
- Reach out to ABB ENtSw and HPE Centerpoint EAE to explore leveraging/expanding existing CP use case. Owner: Swaroop/Hellmer
- Smartcity/TATA. Explore intercloud communication cases between ABB/Azure IoT &amp; TATA Cloud. Owner: Peter/MatthiasSwaroop to ellaborate
- Smart Sensor
o Connect JR fuller with Smart Sensor team. Owner: Swaroop
o Elaborate on TeXmark use case. Owner: JR Fuller
o Define use case for Houston IoT Lab. Owner: JR Fuller
- ABB PLC instead of Siemens PLC for the Berlin demo. Owner: Swaroop/Matthias
- EV Charging, Aruba Track and Trace and maybe Microsoft/SAP joint solutions. Owner Swaroop/Hellmer
- HPE finance for ABB’s PG division. Owner: Swaroop/Hellmer
- Co-innovation workshop in Q4 with select customers. Owner: Swaroop
</t>
  </si>
  <si>
    <t>Visit Summary 
This was truly an exceptional briefing/workshop with ABB Holdings, including our first tour of the Texmark Refinery of the Future! We accomplished every briefing objective and uncovered several new opportunities for next steps (see below). The customers and partners were extremely engaged, and this was truly a collaborative experience.
The highlight of the visit was definitely the visit to Texmark. A huge thank you to Doug Smith and team for their hospitality and passion to share their journey with ABB.
This note from Brad Walker sums it all up perfectly:
Hi Hellmer,
Just wanted to drop you a personal note and thank you and your team for an exceptional time at your lab. Here are a few things that stood out in my mind.
Always #1 and most important - your focus on the customer. Sensing your customer focus especially during the Texmark visit. (BTW .. can we get you some of the ABB/Baldor motors with the sensors for your lab and Texmark??. I bet I can walk across the street and get some. I’ll drive them down??)
Everyone that helped your lab/customer experience be a great experience for me. From the kindness of those at the greeter table/serving food to your key technologist around the world.
Feeling as though I was collaborating with a team that was open minded and focused on IIOT/IOT.
The focus you are making to specialize your hardware and software as a IaaS&gt;SaaS for OT/IT manufacturing.
Getting to see the announcement that we are going to be partnering with HPE while I was @HPE.
 To many others to mention.
 It was great being a part of the event and as for me (a manufacturing person), I can’t stop thinking about the possibilities.
 Again thank you and please pass my appreciation along to your team.
Talk to you soon.
Best regards, Brad</t>
  </si>
  <si>
    <t>Noted Thinkworx schema master architecture; Robotics, 3D vision, Persistent memory computing; co-innovation workshop</t>
  </si>
  <si>
    <t>HPI Demo Day</t>
  </si>
  <si>
    <t>Matt Haron</t>
  </si>
  <si>
    <t>introduce HPI to Synergy, OneView, and 3PAR via lab and hands on demos</t>
  </si>
  <si>
    <t>Openview</t>
  </si>
  <si>
    <t>Enjoyed the demo, really impressed with the capabilities of the OneView Global Dashboard.
Enjoyed the flexibility to move away from the agenda.
Presentations were valuable. Knowledge of presentation was very good.</t>
  </si>
  <si>
    <t>HPE Experience - Composable Infrastructure</t>
  </si>
  <si>
    <t>Present Synergy/Composable Infastructure to customers to either generate new opportunities or help to fast track existing opptys.</t>
  </si>
  <si>
    <t>Pointnext
Flex provisioning
Licensing that is based on license levels and not hardware</t>
  </si>
  <si>
    <t>Continue to adapt the business moves to align with market trends like Cloud. Keep bringing intelligence to the Hardware Platform.
Partner with other vendors. Cloud integration of products.</t>
  </si>
  <si>
    <t>It is clear the I
nnovation leadership that HPE contributes to the industry.
Visit the Data Center.</t>
  </si>
  <si>
    <t>Opportunity registrations</t>
  </si>
  <si>
    <t>Visit Summary 
Familiarity and experience with Synergy varied from customer to customer. Customers expressed interest in learning about our corporate strategy as well as how Synergy is being positioned against other vendors. Overall, attendees reported that the briefing was very informative and thought-provoking--making emphasis on HPE Story and Pointnext. Session content and external activities provided a experience for attendees and helped meet overall objectives for the briefing.</t>
  </si>
  <si>
    <t>Noted Licensing &amp; opportunity registrations</t>
  </si>
  <si>
    <t>Bechtle Innovation Tour</t>
  </si>
  <si>
    <t>Focus on Gen10 launch</t>
  </si>
  <si>
    <t>Simplivity
Synergy &amp; Simplivity</t>
  </si>
  <si>
    <t>Improve customer service and interaction</t>
  </si>
  <si>
    <t>Good content, well presented, good atmosphere.
It's good when the presentation highlights real world advantages like CapEx benefit that can be taken back to your organisation as tangible benefits.</t>
  </si>
  <si>
    <t>Confirm what levels of support are provided by HPE / VMWare
Provide details of Proof of Concept offer to Shawn Menzie (Working with Justin)
Follow up discussion on Granular Back-up with Simplivity for Wes Wood (Working with Justin)
Confirm whether OneView will have the ability to scan ranges to input machines (for Dean Morris)</t>
  </si>
  <si>
    <t>Noted VMWare;</t>
  </si>
  <si>
    <t>Cardiff University - Network Refresh Project</t>
  </si>
  <si>
    <t>This is the last briefing session possible before the tender is released in July for a multi-million £ network refresh
Agenda Topics: 
•	Intelligent EDGE (Spaces &amp; Campus)
o	User (Student and Staff Experiences)
o	Use Case discussions 
•	Aruba and HPE Networking capabilities &amp; workplace productivity
o	Security 
o	Link to Microsoft etc…
•	Update from Cardiff University 
Attendees
•	David Edwards (CIO)
•	Karl Jones (Assistant IT Director)
•	Ceri Davies (Head of IT Architecture)
•	Robert Dew (Head of Network &amp; Telecoms)
•	Lee Evans (Programme Manager)
•	Simon Mylott (Senior Network Engineer)
•	Michael Williams (Senior Network Engineer)
•	David Morgan (HPE PointNext)
•	Alex Tucker (HPE Aruba Lead)
•	Peter Hockin (HPE PointNext)
•	Ella Los (HPE PointNext)
•	Kirsty Watt (HPE EG Account Lead)
•	Dave Keigher (HPE PointNext)
•	Eugene Berger (UK &amp; I Director for Aruva)</t>
  </si>
  <si>
    <t>Clearpass</t>
  </si>
  <si>
    <t>Meridian - Ella/Ollie to discuss the options with the Cardiff Program Manager
Security - Derrin to provide information about the "St John's Bubble" solution via a Skype session
Integration - Cardiff to share current network infrastructure to enable scoping of possible integration with existing equipment
Timescales - Cardiff [Lee] to confirm the release schedule of the OJU notice
Services - David/Ella to provide a deeper dive session into the available services for Cloud [Azure], datacentres and networks</t>
  </si>
  <si>
    <t>Synergy City Tour</t>
  </si>
  <si>
    <t>Synergy event for 10-12 technical customers in London</t>
  </si>
  <si>
    <t>Singapore Telecommunications Ltd</t>
  </si>
  <si>
    <t>To have a discussion on our Aruba NaaS solution, follow by a walk around in CEC. There will not be any presentation in the CEC. We only need a room for 15 pax in the CEC area is good enough. 2-4pm.</t>
  </si>
  <si>
    <t>1. Please keep CEC all communications to both Timothy Chan &lt;timothyc@hpe.com&gt; (Hutchison APJ Regional Account Manager based in Hong Kong) and Melvin Leong &lt;melvin@hpe.com&gt; (SEATH Enterprise Architect based in Singapore).
2. Objective of CEC Visit is to influence Partner Tech Mahindra, to support HPE in opportunities for end-customer HUTCHISON TELECOMMUNICATIONS (HONG KONG) LIMITED and HUTCHISON 3 INDONESIA (H3I).</t>
  </si>
  <si>
    <t>Synergy
IOT
Simplicity Flex Capacity Model
The updates on Flex Capacity</t>
  </si>
  <si>
    <t>Organise a Synergy demo session (possibly via Skype) to share and show with Tech Mahindra's technical team on how easy it is to run the codes.
Look into a possible deep dive session on SimpliVity as the limited time did not allow Ron to share too much details
Tech Mahindra is keen to explore the API aggregator
Provide more information on ClearPass
Sumit to check if he could share the slides on FC modeling
Provide Tech Mahindra with the flash presentation that summarizes what FC is all about
Look into knowledge sharing and enablement of Tech Mahindra's team through video sharing or webcast or 1-1 sessions</t>
  </si>
  <si>
    <t>Visit Summary 
Overall, the attendees reported that the briefing met their expectations. They indicated that the sessions on HPE Strategy, SimpliVity, IoT and Flexible Capacity were most appreciated. The Account Manager indicated that the briefing did help meet the Account Team’s objectives for the briefing.</t>
  </si>
  <si>
    <t>Note API Aggregator;</t>
  </si>
  <si>
    <t>Jul 19, 2017</t>
  </si>
  <si>
    <t>Centro De Bioinformatica Y Biologia Computacional De Colombia / BIOS</t>
  </si>
  <si>
    <t>Columbia, Americas MCA</t>
  </si>
  <si>
    <t>Customer is planning a visit to several companies in California, and Ask us for a meeting, in order to Know our vision, actual HPC position and news from HPE-Labs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t>
  </si>
  <si>
    <t>They have already made an agreement with China Goverment to cooperate researchig in Biotech</t>
  </si>
  <si>
    <t>MDC
Customization of Hardware IT
Memory centric driven computing</t>
  </si>
  <si>
    <t>Regents on the Board one day.</t>
  </si>
  <si>
    <t>You studied our needs to invite the correct people to the briefing which was perfect.</t>
  </si>
  <si>
    <t>Provide Eduardo Gomez contact information for Sharad from Machine Users Group (Ashkan Seyedi)
Send information on DC&amp;N press coverage (during Discover) - Ashkan Seyedi
Jorge Salazar, account manager, to look into the possibility of starting pilot program with university to research alternatives to water cooling.
Provide additional information on HPC refresh
Explore Joint partnering opportunities to drive innovation. We need to define if this is something that we would like to pursue</t>
  </si>
  <si>
    <t>Post: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Visit Summary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The customer needs to shorten the time required to crunch data in each of their projects in order to provide better service to their customers and to accommodate more projects in parallel. There is an opportunity to refresh and grow their current infrastructure based on older generation Apollo 2000 systems. Carlos Rojas spoke in depth about Gen10 Apollo and they seemed interested in the technology and HPE leadership, and innovation in the HPC / Supercomputing segment. 
We need to follow up with them upon their return to Colombia next week on the two main topics resulting from their visit. 
HPC Tech refresh
Joint partnering opportunities to drive innovation. We need to define if this is something that we would like to pursue. 
Provide Eduardo Gomez with contact information for Sharad from Machine Users Group (Ashkan).
Provide information on DC&amp;N press coverage (Ashkan - during Discover).</t>
  </si>
  <si>
    <t>Noted Memory centric driven computing (Labs): Partnering for innovation</t>
  </si>
  <si>
    <t>China Ministry of Industries and IT</t>
  </si>
  <si>
    <t>To learn the update of HPE directions and technology development</t>
  </si>
  <si>
    <t>Flex</t>
  </si>
  <si>
    <t>The visit is intended to do two things: first share corporate visions from both sides. Second, highlight ways that HPE can help Flex with their most pressing need, updating their FlexFlow infrastructure.</t>
  </si>
  <si>
    <t>HPE is a customer of Flex. But, so is Cisco and Nutanix. Flex tries to buy from everyone. Also, Flex wants HPE to treat them as a global account, but their buying is siloed... In Singapore, Flex' headquarters, Flex is an SMB account. In the US, they're a C1 account.</t>
  </si>
  <si>
    <t xml:space="preserve">Synergy
SimpliVity
OneView
Image Streamer
Network Containers/Docker
Flex Capacity
Azure Stack
Pathfinder Program
Digital Transformation Index
Docker setup offering
Azure Stack offering
There are a number of topics to Deep Dive on, especially some of the Service offerings. </t>
  </si>
  <si>
    <t>We should work together with our HPE Account Team on the areas we will plan to work together on. POCs, technical evaluations and plan for integrated follow ups on those.
Overall great information.</t>
  </si>
  <si>
    <t>Digital Transformation Tool – Alicia Moody to Libby – send to Husam.
Synergy Deep Dive – Libby /Kevin White to coordinate through Eduardo
Docker MTA program – Libby / Kurt to John Wrenn
Azure Stack testing through the Innovation program – Need guidance who with whom to work with.
B2B Storefront – Libby to work with Alicia for availability of partner-ready roll-out.
Project New Stack Beta program – Flex to contact Libby for participation.
“Co-innovate” opportunities – Libby/Prasad to coordinate with Jim
Performance metrics for Simplivity – Mike to provide to Flex team.</t>
  </si>
  <si>
    <t xml:space="preserve">Visit Summary 
Flex's objectives are to drive simplification/standardization; improve on reliability/availability; speed to change; datacentre as a service; where containers/docker/hyperconverged and flex capacity fit in on their transformation journey. They ended the briefing wanting to learn more about Synergy, SimpliVity, OneView, Image Streamer, NewStack, Azure Stack, Containers/Docker, Flex Capacity and the Pathfinder Program. Deeper-dive discussions to follow in the field. Flex’s VP IT Strategy, however, remains sceptical that on-prem v. private cloud could actually be cheaper. There was interest in discussing joint efforts around IoT solutions for manufacturing.
Overall the attendees expressed that they learned a lot from the day and that the time was well </t>
  </si>
  <si>
    <t>Noted Digital Transformation Tool &amp; Index; B2B Storefront; Newstack Beta &amp; Co-innovate (Partnering)</t>
  </si>
  <si>
    <t>INCAE Business School</t>
  </si>
  <si>
    <t>MBA students from the INCAE business school in Costa Rica will be visiting Silicon Valley. INCAE is a prestigious business school with students from all over Latin America. This visit to HPE will serve as an introduction to HPE. Topics will include HPE strategy, Labs and Pathfinder. Esteban will host.</t>
  </si>
  <si>
    <t>Post: This was a non-revenue briefing for MBA students. The students were very interested to learn more about HPE and there were very good discussions throughout the briefings. The students were especially interested in learning about Esteban's experience in coming to Silicon Valley and how HPE is innovating.</t>
  </si>
  <si>
    <t>Orasi Software, Inc.</t>
  </si>
  <si>
    <t>Partner QBR and 2nd Half FY17 and 1 half FY18 planning, joint business planning</t>
  </si>
  <si>
    <t>ADM Solutions roadmap and plans post Spin-merge, Dev/Ops for ESP and ADM Solution and the HPE SW POV mapping to the Orasi go to market for DevOps and QA clients</t>
  </si>
  <si>
    <t>McKinney Independent School District</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</si>
  <si>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</si>
  <si>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The University of Texas Rio Grande Valley</t>
  </si>
  <si>
    <t>We need a HPE Strategy, Direction &amp; Offerings Briefing.</t>
  </si>
  <si>
    <t>Customer is confused on our spin merger with Software.</t>
  </si>
  <si>
    <t>Networking analytics and IoT solutions, airwave, netInsight
Net Insight
Nimble Storage</t>
  </si>
  <si>
    <t>There are currently a few solutions that overlap technologies due to acquisitions. Merging of these technologies into single systmes would help in purchases for more efficient monitoring.
Perhaps to have a multi vendor controller</t>
  </si>
  <si>
    <t>Pablo Salinas- Aruba Networking analytics and IoT solutions, airwave, NetInsight
Jose San Miguel- Net Insight
Frank Zecca - Storage including Nimble 
Ongoing communication with the POC for Aruba</t>
  </si>
  <si>
    <t xml:space="preserve">Visit Summary 
Overall, the attendees reported that the briefing met their expectations. They indicated that the sessions provided a much clearer understanding of where HPE is headed and will continue working with HPE and their partner. The account team confirmed that the briefing helped in meeting their objectives. </t>
  </si>
  <si>
    <t>Noted Net Insight;</t>
  </si>
  <si>
    <t>Amalgamated Life Insurance Company</t>
  </si>
  <si>
    <t>Customer is looking at options at refreshing their Data Center. Currently has Blades and 3PAR 7000s Series Storage. Conversations started around the EOS of the 7000s 3PAR and also around their Blade Chassis. We performed a Synergy overview today and the customer feels that this could be a fit but would like to learn more about Synergy and see it in action. They would also like to know about the benefits of Synergy with an 8000s 3PAR. What we need to do along with the partner is help them build out the design/whiteboard their new solution that will transform the datacenter that they have today. Customer would like to come down to Chelsea with his Team to hear about our Strategy going forward and how HPE can help build out their DC.</t>
  </si>
  <si>
    <t>Samsung SDS</t>
  </si>
  <si>
    <t>Improve Relationship and provide a technology update</t>
  </si>
  <si>
    <t>Hyperconvergence, Nimble storage
Simplivity + Hybrid IT</t>
  </si>
  <si>
    <t>Excellent set up, keep up the good work</t>
  </si>
  <si>
    <t>Jeremy to share whitepapers on Gen10
Organise date for HPE/OCSL Technology Roadshow to share more details on the following areas of interest: Gen10, OnevView, Nimble, SimpliVity
Tony to share Storage availability analysis
Alex to share price comparsison/benefits of SimpliVity, use cases and TCO vs AWS
Flexible Capacity follow up call with Adam and Adrian
Hannah to engage with the Korean account team to understand engagement/opportunities in the account</t>
  </si>
  <si>
    <t>University of Manchester</t>
  </si>
  <si>
    <t>To brief the University on the HPE Aruba Higher Education network of the future</t>
  </si>
  <si>
    <t>Specific use cases in HE</t>
  </si>
  <si>
    <t>Noted HE (Higher-Ed? Verticals)</t>
  </si>
  <si>
    <t>Jul 20, 2017</t>
  </si>
  <si>
    <t>Consul General of Canada</t>
  </si>
  <si>
    <t>Brandon Lee is the Head of Canada's Foreign Affairs for Northern California. He is interested in learning more about how HPE can help Global Affairs Canada develop a big data strategy. The scope of his request is global. He has a background in leading management and innovation and has held several executive and management positions within the department. From 2007 to 2011, he oversaw reform activities to strengthen Canada’s international presence and became the departments first Director of Innovation. 
Previously, Mr. Lee worked in the private sector as a pioneer in online banking in North America and with large-scale telecommunications and IT management consulting firms.</t>
  </si>
  <si>
    <t>Schedule follow-up meeting with CFO of Canadian Foreign Affairs Office.</t>
  </si>
  <si>
    <t>Post: This was a short meeting with the Canadian Consul General for San Francisco. Discussion focused on the Canadian Foreign Affairs office's need for data analytics.
A follow-up meeting with the CFO of the Foreign Affairs office will be scheduled.</t>
  </si>
  <si>
    <t>Fast Company</t>
  </si>
  <si>
    <t>Discuss Memory-Driven Computing and innovation work with editors from Fast Company. This is a visit focused on building the relationship with the publication in order to secure coverage.</t>
  </si>
  <si>
    <t>JPMorgan Chase &amp; Co.</t>
  </si>
  <si>
    <t>JPMC has a new Executive Director responsible for the NonStop platform within the bank - Randy Holt. The objective of the session is to provide Randy Executive NonStop training and overview of HPE's direction and strategy.</t>
  </si>
  <si>
    <t>HyperConverged
NSX-U</t>
  </si>
  <si>
    <t>Continue to drive the cost of Nonstop down and get it running and Cloud Foundry.
Improve awareness to customer of HPE products installed elsewhere in customer's firm.</t>
  </si>
  <si>
    <t>Provide a slide showing the different companies spinoffs - Hedley Potts HPE Strategy slides 
provide a performance comparison between the different NS models (NB54000, NB56000, NS3X, NS7X)
provide O/S version required for Java 8
Has HPE considered using SSDs for CLIM drives vs. HDDs? Is there any benefit to gain by using SSDs?
provide a slide detailing the 4 options for consuming Nonstop.
Provide slide detailing the HPE installed base within JPMC
Provide a copy of all presentations 
Schedule follow-up technical sessions for Jersey City and Columbus teams (Randy Holt &amp; Tom)</t>
  </si>
  <si>
    <t>Visit Summary 
This was a great session and a lot of material were covered during this visit. The customers were thoroughly impressed with the message we delivered on HPE’s corporate and NonStop strategy&amp; direction as well as the EBC facility. 
HPE will continue to strengthen and grow its partnership with the bank.</t>
  </si>
  <si>
    <t>Noted Spin-offs</t>
  </si>
  <si>
    <t>NASA</t>
  </si>
  <si>
    <t>**Please provide Carl Chow as the briefing mgr as he's been engaged on this briefing for a while now. Carl and I worked on an agenda today that he has.**
Dr. Lee of NASA visited a briefing that was held in DC in late May. He expressed interest in hearing more on "The Machine" and other future HPE technologies. The Machine 40-Node event at the Newseum and they would like brief opportunity to discuss the technology with Kirk Bresniker (Machine Chief Architect) and Michael Krauss. The customer also expressed interest in Gen Z, SGI Hawk3, and Pathforward.</t>
  </si>
  <si>
    <t>Neuromorphic computing</t>
  </si>
  <si>
    <t>Schedule partnership meeting to discuss Big Data / “Deep Leaning and Intelligent Systems / High Level Autonomy.
Explore the gap in the DOE PathForward as it relates to NASA's needs by scheduling follow-up meetings to determine how to address these needs.
Bring Dr. Piyush Mehrotra's reports to Labs to receive an updated gen-z briefing.
Provide Artificial Intelligence (AI) stack for Dr. Daniel Duffy when available (fourth quarter). Work with Bill Mannel for modeling contact.
Come alongside NASA now to provide direction for the transition path for Gen-Z technology. Reach out to HPE resources to enable clarity for this path forward. This action involves follow-up meetings to plan and address their questions around the details of joining the consortium. Key areas for collaborate are: co-design using specialized compute, pre-compute, look-up tables, global operations in memory controllers and leveraging global address space and Gen-Z.
Provide Data Analytics of PUE number over the course of year once available to Dr. Rupak Biswas. Current measurement available is for one point in time (1.03 for 16 Racks NASA Electra).</t>
  </si>
  <si>
    <t>Summary 
Thank you for the expertise and the collaboration you contributed to today’s engagement! 
We shared our company strategies (NASA and HPE) with each other and focused on how to fine tune our alignment together. 
Dr. Goh articulated the primary reasons for HPE’s acquisition of SGI (systems balance, energy efficiency, ease of use and specifically higher end of TOP500). He also shared how HPE benefits SGI (cash resource availability and access to Labs). Dr. Goh gave context and set the stage for The Machine, Gen-Z, and DOE PathForward sessions. 
Bill Mannel shared our plan to obtain value from data in a timely manner for both High Performance Computing (HPC) and Artificial Intelligence. 
Michael Krause reviewed the key initiatives of Gen-Z: (1) high bandwidth low latency, (2) advanced workloads and technologies and (3) secure compatible economical and shared specific use cases. NASA attendees responded high interest and two questions: (1) when will Gen-Z be available and (2) what is the transition path. We will follow-up with meetings to enable their potential joining of the consortium and their transition path. 
Mike Vildibill covered the (DOE) PathForward. It is possible that DOE PathForward may or may not address NASA’s needs and thus they are going to explore the gap as a follow-up.
Kirk Bresniker went through the motivation for The Machine project and our memory-driven computing architecture solution. He outlined several use cases, the status of the 160 Terabyte prototype and introduced the Machine Users Group. 
John Paul demonstrated his work on a specific analog accelerator which could be used as a processor in The Machine architecture. He demoed the dot product engine, using memristor arrays for computation.
Mike Tan and Wayne Sorin described their work on CWDM, lasers, and packaging for the X1 Chip.
Ashkan Seyedi described his work on silicon photonics using DWDM along with performance and timeline goals.
Dr. Goh held the wrap-up with a review and summary of the day and pointed to several potential areas where NASA and HPE could collaborate, including co-design using specialized compute, pre-compute, look-up tables,global operations in memory controllers and leveraging global address space and Gen-Z.</t>
  </si>
  <si>
    <t>Noted Autonomy; AI stack; Collaborate</t>
  </si>
  <si>
    <t>Klein Independent School District</t>
  </si>
  <si>
    <t>Convince Klein ISD that Synergy is the right choice for their go forward compute strategy</t>
  </si>
  <si>
    <t>Synergy
OneView</t>
  </si>
  <si>
    <t>SimpliVity roadmap.
Check on services credit for OneView.
Set up call for deeper dive on Synergy with Chris Cummings.</t>
  </si>
  <si>
    <t xml:space="preserve">Visit Summary 
Klein Independent School District came to the Houston CEC with an interest in learning more about Synergy, Gen10 and the SimpliVity acquisition. During the voice of the customer, Klein stated they have two project they are focused on, a CAD classroom project and a disaster recovery plan for two campus sites. They were interested in learning more about Synergy to see how it would allow them to implement the disaster recovery plan and turn their vision into a reality. 
During the visit, several questions came up during the HPE Strategy session, as well as the Synergy session. Following the conclusion of the OneView session, Jeff Holderfield stayed after to whiteboard and answer the additional questions each customer had prior to the close of the briefing. The customer’s stated that the extra time Jeff added really helped answer all of their questions regarding Synergy. Overall, the briefing received a relevance score of 4.9, a delivery score of 5.0, and a NPS score of 8.0. The account team stated the visit met their expectations. Action items are noted below. </t>
  </si>
  <si>
    <t>HPE Synergy : Computacenter &amp; HPE "Working Together" : Joint Event</t>
  </si>
  <si>
    <t>Draft notes from planning meeting with CC
Part 1 : CC Sales Folk : Deeper Dive on HPE Synergy
Definition of Terms + Market Scene Setting. (KL/RC/MF)+ Video) 30 minutes
What is Synergy &amp; What is it not? (GS/KL/RC/MF) 15 minutes
Value Story (How it addresses customer challenges) (KL/RC) 15 minutes
Key Differentiators &amp; Positioning (KL/RC – beta customer to this event or views from beta customers on adoption cycle) 20 minutes
Who is it relevant to? (PC) 5 minutes
Part 2 : All will move to 6th Floor Dining area from 5p.m onwards where HPE Sales will join CC to listen about what CC can offer HPE Sales people followed by some Nibbles/Drinks
Showcase Summary &amp; Engagement Model (DH) 20 minutes
Whole Opportunity? (PC / MF) 5 minutes
Margin Profiles &amp; Commercials. (SF) 10 minutes
Call to Action (ALL – include Marc Fryer) 5 minutes</t>
  </si>
  <si>
    <t>JMS Singapore Pte Ltd</t>
  </si>
  <si>
    <t>To provide a Simplivity and 3PAR tech update on the 20th July 3.00pm to 5.30pm</t>
  </si>
  <si>
    <t>Work with Catherine (Asia Pac) on solutions proposal - proposal on migration from UNIX to LINUX + provide a proposal on SimpliVity 
Arrange for a follow up meeting with Daniel's boss, EK, through Catherine (Asia Pac)</t>
  </si>
  <si>
    <t>Visit Summary 
Overall, the attendees reported that the briefing met their expectations. They indicated that the sessions on Hyperconverged Portfolio Update and Storage Portfolio Update were both appreciated. The Account Manager indicated that the briefing did help meet the Account Team’s objectives for the briefing.</t>
  </si>
  <si>
    <t>Noted Unix to Linux</t>
  </si>
  <si>
    <t>Jul 21, 2017</t>
  </si>
  <si>
    <t>HPE Factory Express Tour and capabilities presentation
HPE Gen10 Engineering and Technical Deep Dive</t>
  </si>
  <si>
    <t>When Simplivity will be available rack services</t>
  </si>
  <si>
    <t>Support AMD in blades</t>
  </si>
  <si>
    <t>Customer has requested be notified when SimpliVity will be available for rack servers and to have ongoing communications regarding the Gen 10 Update.</t>
  </si>
  <si>
    <t xml:space="preserve">Visit Summary 
Overall, the attendees reported that the meeting met their expectations. </t>
  </si>
  <si>
    <t>HM Treasury</t>
  </si>
  <si>
    <t>To showcase HPE innovation and strategic importance to the UK and UK Government. 
Offer a brief update on and rational behind recent changes at HPE including spin/mergers and strategic acquisitions.
Provide overview of HPE strategy with emphasis on HPE's vision for powering the intelligent edge and the Aruba portfolio. 
Provide overview of HPE's security credentials.</t>
  </si>
  <si>
    <t>Blockchain - public sector applications
[Covered in discussion] Ineresting to see breadth of strategic offer
Exascale challenge and ongoing activity barriers to UK investment and how HMG can help</t>
  </si>
  <si>
    <t>Continue to provide high level overview of business context and accompany this with highlighting of specific businss/investment priorities (so HMG knows how best to help!)</t>
  </si>
  <si>
    <t>Perhaps could have been a bit more space for questions/discussions throughout the presentation
[n/a]
Nothing to add, very good
Very welcoming and great to have access to this level of expertise
My knowledge level on tech is low. Framing things in practise terms, what the actual problem being solved. The use of graphs as examples with the oil ships and driverless COS makes the concept more tangible. Emphasis on describing the product + the output is good
See comments on P.1 - would be good for future discussions to include government/policy challenges &amp; opportunities</t>
  </si>
  <si>
    <t>Royal Bank of Scotland International</t>
  </si>
  <si>
    <t>HPE briefing session that focuses on the current business outcomes that RBSI are trying to achieve, what's driving these, the challenges they're facing and a view on how HPE could help. The session should also give an overview of the roadmaps for the strategic infrastructure investments HPE have made, both organically and by acquisition. Storage &amp; Servers, Hyper-converged systems, Cloud (Hybrid)Services, Data Analytics, Cyber Security, GDPR and Recent acquisitions (Simplivity and Nimble).</t>
  </si>
  <si>
    <t>collaborating with KPMG</t>
  </si>
  <si>
    <t>LTA workshop</t>
  </si>
  <si>
    <t>EAM would like to have following content:
- Synergy (need cockpit)
- SimpliVity (need cockpit)
- Aruba IoT / ClearPass (need IMZ area)
- Big Data
- HPE Pointnext</t>
  </si>
  <si>
    <t>Smart workplace. Need to arrange demo to senior management.
Predictive analysis &amp; Aruba
Meridian way finding.</t>
  </si>
  <si>
    <t>Move away from IaaS and towards SaaS. Focus more on services and make hardware redundancy invisible to users. Work with service providers &amp; developers to develop hardware with applications in mind. Just increasing infra capability only would not work.
Proactive solutioning</t>
  </si>
  <si>
    <t>Live demos are very useful.</t>
  </si>
  <si>
    <t>Visit Summary 
Overall, the attendees reported that the briefing met their expectations. They indicated that the sessions on Mobile First, Data Analytics and Hybrid IT were most appreciated. The Account Manager indicated that the briefing did help meet the Account Team’s objectives for the briefing.</t>
  </si>
  <si>
    <t>Noted Smart Workplace (Smart Cities)</t>
  </si>
  <si>
    <t>Tokopedia</t>
  </si>
  <si>
    <t>Training and knowledge update for retails business on Aruba technology</t>
  </si>
  <si>
    <t>Meridian Airwave
the beacon</t>
  </si>
  <si>
    <t>Visit Summary 
Overall, the attendees reported that the briefing met their expectations. They indicated that the sessions on Aruba Airwave and ClearPass were most appreciated. The Account Manager indicated that the briefing did help meet the Account Team’s objectives for the briefing.</t>
  </si>
  <si>
    <t>Start Date: April 1 - June 28, 2017</t>
  </si>
  <si>
    <t>Jul 24, 2017</t>
  </si>
  <si>
    <t>Infosight Analytics
Transformation Journeys
Financing Models
NIARA + Aruba</t>
  </si>
  <si>
    <t>Simon/Aiden to provide an update on HPEs support of other government transformations
Steve West to evaluate the implications of Edge Compute
Steve West to consider HPE involvement in the re-design of a multi-agency network
Nigel to provide further information about the Service Maturity Model
Bob/Nigel to provide input regarding Bimodal IT 2.0 and the implications for enterprise and network architectures
Ian/Aiden to provide information about keeping up to date with the Machine Research Project and Memory Driven Compute (user group?)
Simon/Aiden to provide a follow-up session on Aruba, Clearpass, Niara and their use in secure environments
Simon/Richard to provide information on whether Nimble predictive analytics be used to monitor/analyse non-storage data feeds?</t>
  </si>
  <si>
    <t>Noted Transformation Journeys (Best practices); Memory-Driven Compute (Labs)</t>
  </si>
  <si>
    <t>Rutgers University</t>
  </si>
  <si>
    <t>To re-introduce the Rutgers CIO and her team to HPE's broad array of data center products. Rutgers has multiple buying points,some of which are inclined toward HPE,but we don't have much mindshare at the top.</t>
  </si>
  <si>
    <t>Composable Infrastructure
Synergy SimpliVity Storage</t>
  </si>
  <si>
    <t>Continue to focus on being a true partner, not just a vendor selling solutions. Rutgers has had struggles with HP and a proving partner helps mend the past.</t>
  </si>
  <si>
    <t>ConocoPhillips</t>
  </si>
  <si>
    <t>HPE Strategy Overview - recap
Docker Overview - 1hr
Azure stack overview - 1 hr
Lunch
IT/OT Convergence
IOT and Analytics at the Edge (Supply Chain focused)</t>
  </si>
  <si>
    <t>Grid Communications Pte Ltd</t>
  </si>
  <si>
    <t>To provide a Hybrid IT, Synergy and Simplivity and intelligent edge tech update on the 24th July 13.00pm to 17.30pm - to advise on the requested speaker preference.</t>
  </si>
  <si>
    <t>more synergy between products &amp; solutions</t>
  </si>
  <si>
    <t>very informative</t>
  </si>
  <si>
    <t>Visit Summary 
Overall, the attendees reported that the briefing met their expectations. They indicated that the sessions on Hybrid IT, Simplivity, BURA and Universal IoT were most appreciated. The Account Manager indicated that the briefing did help meet the Account Team’s objectives for the briefing.</t>
  </si>
  <si>
    <t>San Jose State University</t>
  </si>
  <si>
    <t>Mary Papazian, new President of San Jose State University (SJSU) requested a meeting with Meg Whitman to share SJSU's vision and goals. We also anticipate her and her team asking for HPE participation in their Innovative Design Collaboration program.</t>
  </si>
  <si>
    <t>Jul 25, 2017</t>
  </si>
  <si>
    <t>SEATH Storage Event - Making Hybrid IT Simple</t>
  </si>
  <si>
    <t>To bring together the top 12-15 Storage accounts in the SEATH region for a visit to the SG CEC</t>
  </si>
  <si>
    <t>do more event to inform a customer about HPE new technology.
The price must be right/reasonable and may be cheaper than other companies (with the same solution).</t>
  </si>
  <si>
    <t>make the programme more interactive
How networking can improve storage and backup more fastest.
we need testing POC in present, to learning for real
to held the event before Q2 is better for budgeting purposes
Preferably to have some live demo.
new technology
New solution and technology + advantages for Bank</t>
  </si>
  <si>
    <t>Visit Summary 
Overall, the attendees reported that the briefing met their expectations. They indicated that the sessions on 
Join the Flash Revolution - 3PAR, Roundtable Discussions, HPE Synergy and HPE Simplivity
. The Account Manager indicated that the briefing did help meet the Account Team’s objectives for the briefing.</t>
  </si>
  <si>
    <t>Playground Games</t>
  </si>
  <si>
    <t>Present benefits of the HPE portfolio, specifically 3Par storage and Synergy with end-end support. The customer has limited and old HPE equipment (servers)</t>
  </si>
  <si>
    <t>China Enterprises CEO Group</t>
  </si>
  <si>
    <t>To learn the updates of HPE and IoT solutions. Smart city Solutions</t>
  </si>
  <si>
    <t>Toyota Connected, Inc.</t>
  </si>
  <si>
    <t>Customer is currently in the evaluation process to choose 1-2 leading IT suppliers to help develop "Connected Cars" - objective is for HPE to become the leading supplier to Toyota Connected, Inc. for the development of "Connected Cars" - this meeting is by customer-request to evaluate HPE.</t>
  </si>
  <si>
    <t>1) HPE strategy to identify the markets in which HPE expects to win in the future. 2) Who HPE regards as it's main competitors and how HPE expects to defeat them. 3) Storage - to convince Toyota Connected, Inc. that HPE and partners like Scality, Inc. have the innovation to be able to handle the biggest "data lake" in history (200-500 EXabytes).</t>
  </si>
  <si>
    <t>Coordinate IoT Houston tour (Sept 15)
Provide the products that we currently have certified (OCP)
Reach out to Hedley (hedley.potts@hpe.com) to provide our market share numbers requested
Obtain our primary US partners are in the Automotive Industry from Dr. Tom Bradicich (tom.bradicich@hpe.com) to share
Ask Marc for Open Source White paper to share (marc.villemade@scality.com)
Send specs on Apollo 4510</t>
  </si>
  <si>
    <t>Post: Our highly productive discussions on Tuesday mark the start of a very aggressive
joint-project to create a “greenfield” infrastructure &amp; platform environment, for
Toyota Connected, Inc. that will sustain a “huge” amount of data, over the next
few years.
Our timeline:
- Aug/Sept’17 - complete HPE IoT Labs, and HPE R&amp;D Labs visits 
- Oct 1st ‘17- HPE “budgetary-planning” pricing/costing/config methods established
        with targeted HPE technologies identified -
- Oct 31st’ ‘17- consensus on HPE budgetary-planning analysis complete
- Nov-Jan’18 - work with HPE solution architects to complete HPE design/config
- Feb’18 - final HPE design review
- March’18 - submit recommendations to Toyota Connected, Inc.
Visit Summary 
This engagement with Toyota Connected, Inc. and the Aisle-Five Consulting, Inc. partner was planned and executed to specifically move them forward with their timeline for key strategic initiatives. We began spending additional time listening to their goals, given the expedited timeline communicated last week. 
We then had a highly-successful, combined session were we shared both our strategy and product offerings. Alex asked we provide him with our top two partners in the United States in the Automotive Industry as a follow-up.
The core session of the day, "HPE Solution PoV and Scality Deep Dive," allowed us to learn their plan to move forward building themselves with S3 rather than Azure, not use Cassandra or Hadoop and to utilize Docker. As a follow-up, John will provide the products that we currently have certified. Scality, Inc. attendee, Marc Villemade, asked Alex how long he needs to maintain the data so that we can understand storage requirement. Alex wanted to understand what Scality, Inc.'s solution is and so the account team explained how Apollo 4510 (hardware) and Scality (software stack) work together for the solution delivered. Alex then used the white board to share the solution build needs and he and Marc had a Q &amp; A dialog (i.e. Q- read/write stats). Marc will provide Open Source white paper. We then covered security specifically for the data stored. We closed the session discussing how the future will look with the technology implemented and shared the Connected Car IoT PipelineIO for Open Stack using S3 based on the collaborative session. 
We finished the day hearing about The Machine and Alex was impressed! As a next step, the Tuesday 11:00 a.m. PST hour call over Skype will be reinstated with a structured agenda and information shared sent two days prior. In addition, Alex wants to understand at a deeper level our solutions (IoT, server strategy, network, big data) in these meetings. The R&amp;D Labs topics and others will be included in a follow-up EBC in Palo Alto. We also reached out to Houston to schedule to tour the IoT center on September 15.</t>
  </si>
  <si>
    <t>Noted IoT Houston tour; products certified (Field support);</t>
  </si>
  <si>
    <t>AutoTrader Synergy Workshop</t>
  </si>
  <si>
    <t>To provide AutoTrader a hands-on update to Synergy and the Synergy Roadmap.</t>
  </si>
  <si>
    <t>Wesleyan Assurance</t>
  </si>
  <si>
    <t>To understand the transformation Wesleyan Assurance are going through as a company and outline the technologies, services and capabilities we have to support them.</t>
  </si>
  <si>
    <t>Very complete briefing. A worthwhile event &amp; use of time. The centre is a great place to sit back and think. I enjoyed the day very much</t>
  </si>
  <si>
    <t>Dave to send information regarding Oracle licensing and Synergy 
Louisa to distribute copies of slides to Wesleyan Assurance attendees
Wesleyan Assurance to start mapping out their "As is" and "To be" states, plus analysis of the gaps</t>
  </si>
  <si>
    <t>Noted Oracle licensing;</t>
  </si>
  <si>
    <t>ST Electronics (Info-Software Systems) Pte Ltd</t>
  </si>
  <si>
    <t>STE ( Info Soft ) has strong SI presence in Singapore defense and homeland security sector. They also have long standing partnership with HPE. 
Key objective is to host STE senior executives and provide HPE vision, strategies, innovation and tech update.</t>
  </si>
  <si>
    <t>SimpliVity
Aruba &amp; SimpliVity
SimpliVity</t>
  </si>
  <si>
    <t>Visit Summary 
Overall, the attendees reported that the briefing met their expectations. They indicated that the sessions on Hybrid IT, Mobile First demos, and Simplivity were most appreciated. The Account Manager indicated that the briefing did help meet the Account Team’s objectives for the briefing.</t>
  </si>
  <si>
    <t>Cook Compression</t>
  </si>
  <si>
    <t>Discuss IoT applications in the industrial sector. Customer is trying to develop an IoT strategy for their company moving forward. Both for external and internal applications.</t>
  </si>
  <si>
    <t>Flow serve condition monitoring</t>
  </si>
  <si>
    <t>Noted Flow serve condition monitoring;</t>
  </si>
  <si>
    <t>Spend a bit more time on understanding/probing the customer business. To tailor presentation even further.
Very useful and productive meeting- very well organized!
I want to thank you for being fantastic hosts and helping this group go down the IoT learning curve.</t>
  </si>
  <si>
    <t>Address question re: implementation of Flowserve
Potentially required: Follow up and offer IoT Workshop</t>
  </si>
  <si>
    <t>Visit Summary 
Hi All,
Thank you for your participation in the Cook Compression engagement on July 25, 2017. 
1) Customer Objective
Discuss IoT applications in the industrial sector. Cook Compression is developing an IoT strategy for their company moving forward for both external and internal applications. 
2) Overall Summary
Cook Compression is in the preliminary stages of creating a plan for the future usage of sensor technology, and utilized this time to have candid discussions with subject matter experts pertaining to their upcoming transformation.
This briefing had dual purposes: 
·       Discuss Cook Compression as a customer, and how and where they could implement this technology to ease their day-to-day opportunities
·       Review IoT options in which Cook Compression would serve as a service provider to their end-user customers
Cook Compression also listed several questions, which were used as a base for IoT conversations, pertaining to use-cases for customers currently utilizing sensor technology, security concerns with computing at the edge, what a successful IIoT business model looks like, and where customers have had objections or areas of opportunity during their IoT transformations. 
3) Customer/Account Survey Feedback
Survey Results
View Feedback 
4) Action Items
Below are the action items generated from the visit: 
Briefing/Client Name:    Cook Compression   
Briefing Date:  July 25, 2017  
Briefing Manager:  Melanie Smith  
Account Manager:  Ryan Sheehy  
Action Items / Opportunities  Action Owner  Status  Due Date  Priority  Assignees  
Address question re: implementation of Flowserve  Sheehy, Ryan  Not Started  Aug 08, 2017    
Potentially required: Follow up and offer IoT Workshop  Sheehy, Ryan  Not Started  Aug 08, 2017    
Thank you for your invaluable support of this engagement.</t>
  </si>
  <si>
    <t>Sue Barsamian invite to have BoA Infrastructure/Engineering Tools executive leadership to attend the EBC in Palo Alto to hear of HPE Strategy, ITOM POV, Micro Focus Update</t>
  </si>
  <si>
    <t>Jul 26, 2017</t>
  </si>
  <si>
    <t>ePlus Technology</t>
  </si>
  <si>
    <t>The ePlus Technology technical leadership council under the leadership of Mark Kelly, ePlus Chief Strategy Officer, would like to have this team engaged in a deep dive on HPE technology specifically for Hybrid IT, Aruba (Clearpass) and 3Par.</t>
  </si>
  <si>
    <t>ePlus sells Cisco and NetApp so we must not provide negative feedback. Our goal is to provide why HPE is a better technology option.</t>
  </si>
  <si>
    <t>Meeting a marketing counterpart best practices and shared assets.
Content was great and in line with what we wanted to discuss. 
Julie and team did an amazing job. 
Julie was excellent!</t>
  </si>
  <si>
    <t xml:space="preserve">Presentation Slides and Generation of Guest Websites
Data sheets for TS 
Nimble Cloud Volumes followup discussion 
Follow up with a possible Aruba and Nimble briefing </t>
  </si>
  <si>
    <t>Visit Summary 
Overall, the attendees reported that the briefing met their expectations. They indicated that some of the discussions may have been too technical. However, overall the briefing was a success. Mark Kelly shared "Content was great and in line with what we wanted to discuss."</t>
  </si>
  <si>
    <t>Sports Interactive Limited - Synergy Demo</t>
  </si>
  <si>
    <t>Dan Rhodes</t>
  </si>
  <si>
    <t>The customer is considering refreshing his Blades next year and I suggested he might want to look at Synergy, to which he agreed.</t>
  </si>
  <si>
    <t>General Electric Germany Clients</t>
  </si>
  <si>
    <t>GE Germany CEO, Stephan Reimoult, is hosting a Silicon Valley tour for top GE Germany clients and partners. Stephan will bring these folks by our EBC and have HPE give overview of our company, the partnership between GE and HPE, and present on a few other areas like Digital and IoT strategies.</t>
  </si>
  <si>
    <t>Gartner</t>
  </si>
  <si>
    <t>Meeting with Chris Hsu</t>
  </si>
  <si>
    <t>Post: This is a senior level HPE Software briefing with Chris Hsu,, Sue Barsamian and other HPE senior executives with  the Gartner HPE analyst Alan Dayley.</t>
  </si>
  <si>
    <t>National Instruments</t>
  </si>
  <si>
    <t>NI is our IoT partner - the idea is to show case our CEC for them which they are pretty interested to be able to participate in any IoT event hosted in CEC.</t>
  </si>
  <si>
    <t>Visit Summary 
Overall, the attendees reported that the briefing met their expectations. They indicated that the sessions on solutions showcased in the CEC  and the discussion on joint collaboration were most appreciated. The Account Manager indicated that the briefing did help meet the Account Team’s objectives for the briefing.</t>
  </si>
  <si>
    <t>Jul 27, 2017</t>
  </si>
  <si>
    <t>Slovenia Executive Multi-Customers</t>
  </si>
  <si>
    <t>Slovenia, EEM</t>
  </si>
  <si>
    <t>Posotioning and hands on experience on new 3Par and other Storage Products functionalities in real world setup.</t>
  </si>
  <si>
    <t>HPE Synergy, Openview
HPE Synergy</t>
  </si>
  <si>
    <t xml:space="preserve">Saso and team to follow up with customers regarding technical quiries locally - in particular around storage </t>
  </si>
  <si>
    <t>Noted OpenView(OneView)</t>
  </si>
  <si>
    <t>JP Morgan Chase &amp; Co.</t>
  </si>
  <si>
    <t>Convince JPMC to leverage Synergy for their next generation IaaS platform. Today JPMC leverage Proliant and Apollo, and we need to promote the versatility of Synergy to JPMC IaaS CTO, Tommi Salli.</t>
  </si>
  <si>
    <t>Morgan Sindall</t>
  </si>
  <si>
    <t>Technology Update.
Focus on Synergy (they have G7 &amp; G9's at the moment). Journey to Synergy
IOT - what are HPE doing in SMART City (how can we HPE we retrieving, analytics and capturing the data)</t>
  </si>
  <si>
    <t>Jul 28, 2017</t>
  </si>
  <si>
    <t>Energize Singapore CEC Tour</t>
  </si>
  <si>
    <t>As part of our initiative to "teach" HPE employees about the company's strategy, our team, Energize Singapore would like to bring our members on a CEC tour to learn more.</t>
  </si>
  <si>
    <t>Data science
All.
Edge Line, Intelligent Edge
Hybrid IT
IOT
HP Innovation centre
Azure stack vs what currently attend by Vmware</t>
  </si>
  <si>
    <t>my business area is GRE / Corporate Real Estate.
will be great to model on any data (operational &amp; strategy) which can
1. serve our own needs
2. showcase for market service providers</t>
  </si>
  <si>
    <t>Would be good to have more detail information &amp; demo</t>
  </si>
  <si>
    <t>Noted Data Science;HP Innovation Center (Tech Inno - not sure if they meant HP or HPE)</t>
  </si>
  <si>
    <t>Polygon</t>
  </si>
  <si>
    <t>To highlight the capabilities of the moonshot portfolio.</t>
  </si>
  <si>
    <t>Singapore Technologies Engineering Pte Ltd</t>
  </si>
  <si>
    <t>Showcase our HPE solution offerings</t>
  </si>
  <si>
    <t>Boeing</t>
  </si>
  <si>
    <t>Hybrid Cloud demo</t>
  </si>
  <si>
    <t>What's important to customers</t>
  </si>
  <si>
    <t>Services/Support</t>
  </si>
  <si>
    <t>Future thinking</t>
  </si>
  <si>
    <t>MOC</t>
  </si>
  <si>
    <t xml:space="preserve">Storage Refresh is the focus for the next 6-12 months with 5 specific areas:
(Dec. 2018 end of current terms of service mostly with DellEMC and Netapp)
1. Service Quality 
a. Document Management (Sharepoint, move to Exchange 2016), Messaging, and Client Billing 
b. Not paperwork intensive, but need to be highly available
2. Agility
3. Cost Reduction
4. Flexibility and Simplicity
5. Security 
a. Including restrictions, compliance, and jurisdiction
b. GDPR – currently developing a strategy here but its early days
c. Need to review their data protection strategy
Evaluating Tiering ad Archiving / DR and Backup 
CIO has a Transformation strategy for “Bimodal IT”
- Buy not build is current strategy
3 Data Centre hubs:
London – Frankfurt (this one has the most infrastructure
Hong Kong – Hong Kong 
New York – Washington
+ about 40 “Spoke offices”
Compute – HPE Windows based, Oracle Unix. 65-70% virtualized globally using VMWare
</t>
  </si>
  <si>
    <t xml:space="preserve">Provide a roadmap of acquisitions and how they fit into (referred to on the day of as solutions matrix)
Schedule OneView Follow Up - Including follow up on question around Servicenow - can Oneview orchestrate end to end provisioning
Schedule Zynstra technical follow-up: - Encryption - Domain - Storage - Snapshots
Schedule Azurestack Follow up Discussion
</t>
  </si>
  <si>
    <t>Pricing/Cost reduction</t>
  </si>
  <si>
    <t xml:space="preserve">Summarized Customer Objective: 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 
Deloitte UK objectives for the briefing were:
- Understand what HPE is doing in: industrial IoT, explaining value to customers, partnerships with GE/PTC etc. 
- Understand HPE’s Hybrid IT infrastructure approach and Cloud Strategy
- Understand what HPE’s Strategy is today
- Understand what the Deloitte US team are doing successfully with Turnkey Solutions and how they can be transferred to the UK
Deloitte UK Business Overview: (see attached photo)
Currently building their transformation strategy from FY16 to FY20
3 Core pillars of their service offerings are:
- Catalyze
- Advise – Biggest today
- Deliver
Focus of growth to get to FY20 is ‘Deliver and Advise’
</t>
  </si>
  <si>
    <t xml:space="preserve">Please email your slide content so Phil Cater can share with the customer
Schedule Follow up call with Tushar Halgali from Deloitte US to discuss: - Available marketing materials, pricing, tools and calculators for Turnkey IoT Solutions
Schedule Follow up call with Micheal Jee from Deloitte US and Jeff Carlatt from HPE to discuss: - Available marketing materials, pricing, tools and calculators for Turnkey Hybrid IT Solutions
Work with Ken Johnson and Deloitte UK to identify large UK customer opportunities 
</t>
  </si>
  <si>
    <t xml:space="preserve">1) Customer Objective
Position HPE as strategic partner for all future IT initiatives. Focus on data center products including Synergy, SimpliVity 380, 3PAR and back up platforms, Server roadmap, and Aruba networks 
2) Overall Summary
2-day briefing -- EBC and Aruba.  Lifepoint is in the process of separating some of their business through their partner and need assistance.  Resulted in lots of discussions.
</t>
  </si>
  <si>
    <t>Developing their IoT strategy</t>
  </si>
  <si>
    <t>Aug 01, 2017</t>
  </si>
  <si>
    <t>Johnson and Johnson</t>
  </si>
  <si>
    <t>Follow-up from previous briefing in NYC.</t>
  </si>
  <si>
    <t>FSI HPE/CDW Enterprise Summit</t>
  </si>
  <si>
    <t>Team will work with CDW counterparts to plan joint account plans for Q4 target Synergy and SimpliVity accounts.</t>
  </si>
  <si>
    <t>Idaho National Laboratory</t>
  </si>
  <si>
    <t>The customer is looking to standardize on a vendor. HPE owns the server business and has an opportunity to displace EMC as the primary storage vendor. The customer wants to discuss Flexible Capacity and Synergy as well.</t>
  </si>
  <si>
    <t>Cable Bahamas Ltd</t>
  </si>
  <si>
    <t>Customer needs to consolidate a Datacenter or expand or build a new one.  We are offering Synergy to consolidate 14 racks into 4 racks and the associated services</t>
  </si>
  <si>
    <t>Competition is first Huawei and secondly FlexPod (Cisco ICS and NetApp).</t>
  </si>
  <si>
    <t>HPE US Management and HPE UK Management</t>
  </si>
  <si>
    <t>Confidential Meeting with senior HPE US Management and HPE UK Management with External visitors - Hasn't been confirmed at this time to which of the 2 external meetings will have this date. 
Using Video Conference - Skype for Business with HPE in the US (2 locations).  Will require technical help prior to set up and be on standby.  I will confirm names asap.   Video Conference is to commence at 4pm UK time, but would require the room an hour before to ensure it is set up and the systems work.</t>
  </si>
  <si>
    <t>Renault Sport Racing F1</t>
  </si>
  <si>
    <t>The objective of this meeting is to get the RSR team in front of the hardware and expertise that is in their solution proposal from HPE.</t>
  </si>
  <si>
    <t>Aug 02, 2017</t>
  </si>
  <si>
    <t>Surbana Technologies</t>
  </si>
  <si>
    <t>Surbana Technologies is a focused Smart City Solutions provider. They are potentially a strong partner for us the IoT ecosystem as with their expertise in the OT and smart solutions. The purpose of this visit is to socialize the HPE and HPE Aruba solutions in IoT and</t>
  </si>
  <si>
    <t>Avoid sharing exact customer names if not published externally.</t>
  </si>
  <si>
    <t>Embedded sim card provisioning.
Location, comms</t>
  </si>
  <si>
    <t>Need to move faster to distinguish yourself on innovations &amp; "wow" factor.</t>
  </si>
  <si>
    <t>Post: We have captured the following next steps that we’ll pursue with Surbana Jurong. 
1. Meridian based solutions for Smart Cities and Buildings
2. Joint solution shaping exercise with ongoing projects by Surbana Jurong
3. Create a showcase Smart Building solution in Surbana Jurong’s new facility in Jurong
4. UIOT Platform deep dive sharing
5. Embedded SIM Provisioning solution to work with multiple telco’s
6. Asset and People tracking in low-wifi zones
7. Video Analytics solutions
8. Portfolio sharing and fitting technology solutions into SJ’s smart city framework
I’ll be sending across the following information to them, please let me know if there is anything you’d like to add. 
• Levi’s Stadium references.
Visit Summary 
Overall, the attendees reported that the briefing met their expectations. They indicated that the sessions on Intelligent Workplace/Digital Collaboration were most appreciated. They noted that car parking at the HPE requires improvement. The Account Manager indicated that the briefing did help meet the Account Team’s objectives for the briefing.</t>
  </si>
  <si>
    <t>Noted embedded sim provisioning; location comms(Meridian)</t>
  </si>
  <si>
    <t>Mitsubishi Electric Information Network Corporation</t>
  </si>
  <si>
    <t>Michael Barrett</t>
  </si>
  <si>
    <t>Mitsubishi Electric Information Network Corporation(MIND) is runnig Mitsubishi Electric group's IT operatrion.
MIND is planning to gather information in US to set up and provide cloud service to their Mitsubishi Electric group.
Other than HPE, they are planning to visit Microsoft, Dell-EMC(Virtustream), VMware, Google.
Within the account team, we are proposing Synergy as the base of their cloud service.
We want to show the customer HPE's future and vision. Updates onThe Machine is required.</t>
  </si>
  <si>
    <t>Our OEM partner for HP-UX for nearly twenty-six years. Their main selling machines are ProLiant Servers and Storage. Also, support service. Their annual is $400M per year (50% Hardware and 50% support).</t>
  </si>
  <si>
    <t>Confirm whether they will be getting a patch for their current 3PAR OS version to address one of the issues (Support case id: SIE130240)
They are also expecting a date for installing a patch to address the third issue in their list (SIE130192)</t>
  </si>
  <si>
    <t>Visit Summary 
Executives from Mitsubishi originally travelled from Japan to hear about Synergy for a briefing on 8/2/17. On 7/27, the Japanese account team sent an urgent email to the EBC briefing managers saying that Mitsubishi was experiencing outage issues with their 3PAR units and that we needed to include a 3PAR session on quality control in the agenda.  Aravindan Gopalakrishnan was confirmed on the agenda to cover overall 3PAR quality improvements and VRD. Aravindan brought in Uresh Vahalia, VP of 3PAR Engineering to address the problems. 
On the day of the briefing, just prior to the start time, the account manager was told by Mitsubishi that they were going to bring members of the VMWare team. Mitsubishi had visited VMWare in the morning and decided to include the topic of SRM/SRA problems that were occurring in MCROS system in the 3PAR conversation.
The account manager told the 3PAR team that Mitsubishi wanted a formal agreement between HPE and VMWare to work together to determine the cause and correct the issues. 
During the 3PAR discussion, the 3PAR team provided a lot of information to Mitsubishi but the focus of the discussion turned out to be RCA and not VRD as originally requested by the account team. This was not the understanding of the 3PAR team and consequently, the appropriate specialists were not involved. From the customer’s perspective, it appeared that they viewed this briefing as a support issue resolution meeting. Action items were taken to resolve the customer’s issues as quickly as possible. This session lasted almost two hours so the Synergy discussion was dropped as the discussion leader had a hard stop.
Mitsubishi enjoyed the last two sessions of the briefing which included Mesosphere and The Machine and there were active discussions during both sessions.
It was decided that if this situation should arise again, there will be more active communication between the Japanese account team and the engineers that will include a translator and the content of the discussion will be more clearly defined.</t>
  </si>
  <si>
    <t>Sembcorp Industries</t>
  </si>
  <si>
    <t>SHowcase our solution offering to customer</t>
  </si>
  <si>
    <t>Government Savings Bank</t>
  </si>
  <si>
    <t>- To discover his vision, direction and priorities
- To share HPE innovation and how we can work with him to achieve the goals
- Develop new opportunities and next step</t>
  </si>
  <si>
    <t>ICBC Std Bank</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</si>
  <si>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</si>
  <si>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Aug 03, 2017</t>
  </si>
  <si>
    <t>Health Management Systems, Inc.</t>
  </si>
  <si>
    <t>All about Synergy. Demonstrate OV, show unified API with Mesosphere, integration with ServiceNow. Also flexible capacity and creative financing.</t>
  </si>
  <si>
    <t>We sold them a Hadoop platform, $3.1M, and still struggling with drivers on the controllers. Asymmetrical Cloudera install on Apollo 2000 and 4200. Very sensitive to this.</t>
  </si>
  <si>
    <t>OneView and Synergy
Synergy
SimpliVity
OneView</t>
  </si>
  <si>
    <t>Need white papers and best practices for all things synergy and storage module: 
Emis Health reference
                Hudson Alpha – white paper
                TCO Comparison Tools
                Matrix comparison for Synergy/Azure/AzureStack/VCE/NewStack
                Vrealize v NewStack
Best Practices for Synergy and the Network – multirack architecture
More info on OneView and Apollo
Cloud Cruiser – does this have to be part of a flexcap deal or can they buy and use this for internal chargeback?
Docker and Composable – followup
ServiceNow with composable demo</t>
  </si>
  <si>
    <t xml:space="preserve">Visit Summary 
Health Management Systems, Inc. visited the Houston Customer Engagement Center with an intent to learn more about Synergy, OneView and how to incorporate these into their data center. During the voice of the customer all five customers indicated the importance of a faster turnaround with their technology, as well as the importance of “cloud like agility” in their data center. 
During the briefing, the customers spent Day 1 in a 120 minute Synergy hands-on session with Mark Nickerson and Chris Bradley. The session generated numerous questions and the customers requested more time with Mark and Chris. In order to accommodate the customer’s request, we adjusted Day 2 and were able to incorporate a 60 minute white-board session with Chris and Mark. 
 Overall the account team indicated the briefing met expectations, and received a briefing satisfaction score of 5.0, and a NPS score of 8.8. Action items are noted below. </t>
  </si>
  <si>
    <t>Noted Service Now (?)</t>
  </si>
  <si>
    <t>Tokyo Electron Limited</t>
  </si>
  <si>
    <t>The customer has decided to replace its ERP system from BaaN to SAP S/4HANA, and is now in the application design phase.  It is now also in a selection phase of infrastracture provider, as well as an advisor, on which S/4HANA system is implemented.  The RFP is planned to be submitted by September.  Through this visit, HPE is to be secured to get the RFP, and to cement the position of a dominant candidate.infrastracture provider, as well as an advisor, on which S/4HANA system is implemented.  The RFP is planned to be submitted by September.  Through this visit, HPE is to be secured to get the RFP, and to cement the position of a dominant candidate.</t>
  </si>
  <si>
    <t>Loyal customer of HPE. However, these days, its first candidate of IT infrastructure tends to be "cloud" or IaaS, especially Azure. Risky to deny "cloud" or Azure, but account team wants to guide SAP S/4HANA infrastructure to on-premise or hybrid.</t>
  </si>
  <si>
    <t>Blockchain Outreach initiative.  
KPMG see Blockchain as an interesting technology for there main business. This session is a open discussion sharing our experience and understanding relevance to KPMG and how we can support our partner and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</si>
  <si>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</si>
  <si>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 joint approach to a client
KPMG to contact HPE when suitable joint clients are identified</t>
  </si>
  <si>
    <t>American Chamber of Commerce Peru</t>
  </si>
  <si>
    <t>A group of Peruvian companies is traveling to San José as part of the American Chamber of Commerce  Peru (AMCHAM) annual visit to Silicon Valley. The group will visit several companies including Microsoft,  Google, Facebook, Intel, Oracle, etc. to learn about innovation and to bring back those insights to Peru to foster innovation and growth in technology.</t>
  </si>
  <si>
    <t>Strategy
Team Building
HP Enterprise
Hybrid cloud
Storage
Internet of things applied in an industrial setting.
Internet of Things
Hybrid cloud
AI development for chemical process
IoT/Intelligent Edge
Intelligent Edge
Hybrid Cloud</t>
  </si>
  <si>
    <t xml:space="preserve">To communicate more about HPE. We did not know about this split.
Very good.
Very good.
Stronger presence in Latam and more marketing around the change between HP and HPE.
For Latin American countries.
</t>
  </si>
  <si>
    <t>Nothing to add. Very happy.
I would like to know more about how HR works.
Very informative and felt comfortable with the dialogue created around the briefing.
Excellent briefing and good to know the strategy of HPE.
Maybe demos or videos.</t>
  </si>
  <si>
    <t>Aymee to send presentation.
Esteban to provide links/information on books, podcasts and other topics mentioned during his discussion.</t>
  </si>
  <si>
    <t xml:space="preserve">Visit Summary 
The American Chamber of Commerce organizes annual trips to Silicon Valley for multiple Peruvian companies to learn about the latest innovations.  The objectives for the tour are to learn about new products and services, and gain insights to stimulate technological growth and inspire innovation in Peru. This year in addition to HPE, a group of 12 different companies visited Microsoft, Google, Facebook, Intel and Oracle.
Esteban Obando lead a discussion which included HPE topics such as HPE Strategy, hybrid IT, Pathfinder and our Labs innovation. In addition, Esteban provided insights into his experiences coming to Silicon Valley and the culture of innovation in the Valley.  It was a very good and active discussion. </t>
  </si>
  <si>
    <t>Noted Team building; AI dev;</t>
  </si>
  <si>
    <t>CONG TY CO PHAN TIEN BO QUOC TE (AIC)</t>
  </si>
  <si>
    <t>To show customers about HPE's smart cities solutions and generate opportunities</t>
  </si>
  <si>
    <t>Global Affairs Canada</t>
  </si>
  <si>
    <t>Global Affairs Canada Assistan Deputy Minister / CFO Arun Thangaraj will be in Silicon Valley the first week of August as he is investigating next stages of digital transformation for the department.  Goal is to acquaint him with HPE and how we can be a strategic partner as he aims to leverage big data and analytics in context of:  citizen sentiment, global trade, intelligence, and international security use cases.  This is a follow-on visit to July 20 meeting with Brandon Lee at the EBC with our big data/analytics team.  Identified potential use case "Voice of the Citizen" solution as valuable to Global Affairs Canada - notable they do not have their own IT infrastructure, we would be proposing partnership to deliver either with Shared Services Canada (another gov dept) or an SI (DXC, Deloitte, other local/Canadian hosting partner).
Suggested for agenda together with analytics leaders:
- Suparno Banerjee to represent HPE's presence and capability in digital transformation for government
- HPE IT Exec to share how we are consuming analytics as a service from DXC and/or if possible
- HPE CFO to illustrate consumption models in financial terms that would be of interest to Arun as a peer-level CFO</t>
  </si>
  <si>
    <t>Demonstrated specific areas and examples (use cases) would have been great.</t>
  </si>
  <si>
    <t>More case studies and examples would have been useful.
Very appreciative of the attention of Senior staff to help inform our transformation journey.</t>
  </si>
  <si>
    <t>POC for Voice of the Citizen: Brian Ng, Alok Gupta and Suparno Banerjee and team will work with Pauline Martin, Alison Young (Global Affairs IM Transformation,) and Brandon Lee (Global Affairs Business) to define the use case.
Schedule peer-to-peer session between HPE IT and interested parties at Global Affairs Canada to discuss our our own experince with moving from Siebel to Salesforce.</t>
  </si>
  <si>
    <t>Visit Summary 
On July 20th, Brandon Lee,  Consul General for Global Affairs Canada (GAC) - and GAC's link to the Silicon Valley - visited the EBC.  Yesterday's briefing was a follow on to that briefing, and included Arun Thangaraj, GAC's CFO. 
During the opening, Arun indicated that he had made a proposal for GAC's digital transformation, and it was rejected.  He was told he was not asking the right questions, and to go away and think about what it is he wanted to do and come back," which has led him to discussions with HPE.
We only had two hours, plus lunch, with Arun and Brandon.  During this time, we were able to engage Suparno Banerjee and Brian Ng via Skype, with support from Alok Gupta in the room, to review HPE's Digital Government solution.  Pauline Martim, AGM, wrote, "We have Arun’s (CFO) commitment and HPE resource backing to a concrete next step - to deliver a proof of concept using HPE’s Voice of the Citizen lab environment in Singapore to analyze citizen sentiment from social media and newsfeeds in Canada and the US around the NAFTA renegotiation."  Seema iyer, VP HPE HR, was also engaged to discuss Best Practices in HR.
Special thanks to Suparno for opening with GAC's priorities at the start of your discussion.  They seemed impressed by your research and said it was spot on!  
Congratulations to all for a successful briefing.</t>
  </si>
  <si>
    <t>Aug 04, 2017</t>
  </si>
  <si>
    <t>DSTA</t>
  </si>
  <si>
    <t>Meg visited Chief Executive of DSTA  last month. She invited DSTA to visit HPE CEC in Singapore. Customer like to know HPE innovation and new ideas for digital economy.</t>
  </si>
  <si>
    <t>IOT
Behavioral Analytics
IOT and Analytics
Hyperconverged / Machine / Aruba / IoT
I will review my requirements before coming back to HPE
Aruba location specific sensors
Behaviour analysis</t>
  </si>
  <si>
    <t>new ideas
need to be more international, pegging the pitch at a global level, future challenges, counter terrorism
To bring us more upfront in your developments</t>
  </si>
  <si>
    <t>just right
Good to preset how does HPE offerings differentiate from other offerings, especially in the IOT space, where there are many players and solutions.
Good environment for the presentation</t>
  </si>
  <si>
    <t>Noted Behavioral Analytics</t>
  </si>
  <si>
    <t>ANIMAL LOGIC PTY LIMITED</t>
  </si>
  <si>
    <t>Provide a strategic update to Animal logic on key HPE Product and Technology directions to extend HPE value beyond pure product</t>
  </si>
  <si>
    <t>Support of account through various corporate splits / spin offs left them questioning HPE focus.</t>
  </si>
  <si>
    <t>Westpac Banking Corporation</t>
  </si>
  <si>
    <t>This trip is part of a program between Deloitte and Westpac as part of the banks 200yr anniversary. They have established a fund to select and foster the development of Australian businesses. There will be 20 delegates attending this representing the businesses that have been selected by Westpac. These are the CEO/ founders. The purpose of the day is to align to the theme's of the tour - 
1. Leadership: creating an environment of self-belief; creating new opportunities &amp; markets
2. Reinvention: embracing change to continually improve and strive for excellence
3. Collaboration: the importance of interconnectivity in business
The agenda and content needs to be more forcused around innovation, market trends, change and how HPE is adapting to align to the changing landscape - let's use FSI as a vertical.
As such, the suggested agenda for the EBC :
o	Tour of Bill &amp; Dave’s office and history of HPE - Visit Garage on Addison Ave
o	Innovation discussion:  HPE Labs/ Machine/ Synergy – less about the tech and more about innovation culture &amp; inspiration
o	Path Finder Program overview/ discussion</t>
  </si>
  <si>
    <t>An innovation/ study tour opposed to a briefing specifically around technology.</t>
  </si>
  <si>
    <t>Learn more.
Engaging more with smaller, under $20 million business.</t>
  </si>
  <si>
    <t>Be more aware of the audience mix and tailor more content.
Perhaps more examples and explain solutions for a CEO perspective.</t>
  </si>
  <si>
    <t>Post: current pipeline is building - new relationship.
Visit Summary 
We started the day with sharing about the digital transformation in our lives and businesses. Stefano then shared about how this transformation is changing IT infrastructure (Hybrid). He closed with our goal to make complex systems simple for our customers to utilize. They asked: 1) if we are focused on the edge 2) how to manage moving to the cloud with multiple locations and critical data (what is hybrid) and 3) Is buying power being leveraged by business to offer services for hybrid, IoT, etc. 4) and why keep some information on premise (security only). Many of the attending companies prefer to be completely in the cloud. After we answered their questions, we moved to sharing about the business value of Synergy. 
Neil shared how we've innovated in IT (Traditional, Converged, Hyper-converged and now Composable), while managing constraints, given our need for agility, speed and efficiency to support the line of business. He explained the function of IT in an organization to bring value as a services broker [Fluid Resource Pools (no micro management), Software Defined Intelligence (templates for efficiency)  and Unified API (programmable infrastructure). They had many questions, including what should they ask their CIO to ensure infrastructure is optimized.
Paul then shared about our Pathfinder program and the Q and A occurred throughout this session. As a specific example, Paul shared about our partnership with Mesosphere. Given the limited time available, we completed feedback in room 7 before heading to lunch. 
Lunch was followed by a brief session on the value of The Machine across industries in our Theater. We closed out the day at The Garage to share our history in Innovation. At this time, there are not specific actions items, as we were able to answer their questions live. This was an extremely interactive engagement!</t>
  </si>
  <si>
    <t>SG Partners CEC Visit</t>
  </si>
  <si>
    <t>We are having a Channel Sales Briefing at HPE office and would like to introduce the partners our CEC so that they can leverage to invite for their potential customers visit.</t>
  </si>
  <si>
    <t>Nimble
Pronext</t>
  </si>
  <si>
    <t>Visit Summary 
Overall, the attendees reported that the briefing met their expectations. They indicated that the sessions on CEC Intro, Hybrid IT Made Simple and Intelligent Edge were most appreciated. The Account Manager indicated that the briefing did help meet the Account Team’s objectives for the briefing.</t>
  </si>
  <si>
    <t>The International School Of Kuala Lumpur (ISKL)</t>
  </si>
  <si>
    <t>To see Meridian demo, as well as tech updates for ClearPass, Central  and other.</t>
  </si>
  <si>
    <t>The old version of ClearPass and Central couldn't fulfill customer's requirement about two years ago.</t>
  </si>
  <si>
    <t xml:space="preserve">Meridian
ClearPass
Clearpass
Clearpass
Meridian
</t>
  </si>
  <si>
    <t>Visit Summary 
Overall, the attendees reported that the briefing met their expectations. They indicated that the sessions on Clearpass and Meridian were most appreciated. The Account Manager indicated that the briefing did help meet the Account Team’s objectives for the briefing.</t>
  </si>
  <si>
    <t>Graymatics</t>
  </si>
  <si>
    <t>Graymatics is a startup in the area of cognitive media processing, and keen to partner with HPE on several fronts - partner for use case/solution, potential customer for Synergy and potential to be part of innovate.next program</t>
  </si>
  <si>
    <t>City of Houston</t>
  </si>
  <si>
    <t>To update and educate the City of Houston architects in latest technology to be able to make the proper decisions for their organization</t>
  </si>
  <si>
    <t>Schedule follow up briefing for additional decision makers</t>
  </si>
  <si>
    <t xml:space="preserve">Visit Summary 
The City of Houston is currently an HPE customer, but they have been exploring options of alternate vendors for their upcoming datacenter upgrades. This visit focused on composable infrastructure, managing the composable environment, and a competitive session between the offerings of Cisco UCS and HPE. Attendees were highly engaged throughout the day and requested a follow up visit, in which their higher ups could attend.
Attendees also noted they would like to continue the discussions and will take proof of ROI and documentation for Synergy to the city board for approval. </t>
  </si>
  <si>
    <t>Aug 07, 2017</t>
  </si>
  <si>
    <t>China Zhejiang Entrepreneurs Group</t>
  </si>
  <si>
    <t>To understand the HPE strategy and directions. Learn the up to date IT solutions for enterprises. Build relationship and discover business opportunities</t>
  </si>
  <si>
    <t>Customer is refreshing their x86 servers and HPE is NOT the incumbent. Competing with Cisco, SuperMicro (incumbents) and Dell. We want to showcase OneView and integrations and Gen10, Synergy as differentiators against our competitors. The customer has specified workloads that they want to target for this refresh which are Big data, NextGen Database, Software defined storage, General Purpose (bare betal and virtual) and Advanced Learning (OpenStack, Machine Learning, AI).</t>
  </si>
  <si>
    <t>Several years ago put in 3PAR and customer describes this as a "disaster". Left a bad taste in their mouth for several years as we've been trying to resurrect relationships. We cannot mention 3PAR with certain people.</t>
  </si>
  <si>
    <t>HPE OneView
OneView
Firmware security is cool
OneView
New Stack</t>
  </si>
  <si>
    <t>Great briefing overall!
Briefing was well planned, organized and executed.</t>
  </si>
  <si>
    <t>Right Mix Workshop/Cloud journey with Jay and Team (CL)
Follow on discussion with Aetna on HPE strategy and learnings on Cloud and Hybrid IT (CL)
"OneView Deeper Dive (MA/RH) o -address “configuration drift” (are there alerts?) and compliance check answer below:
“configuration drift in reference to someone making a change outside of the HPEOV tool for trouble shooting  a problem and forgets to reset the configuration back to the base Aetna standard. Today there is no reverse checking from the server hardware back into HPEOV if someone decides to make changes outside of the core management tool. If the change is made outside of HPEOV then the individual would have to reset the environment back to the standard manually”"
Oracle DPP/TCO cost savings – schedule overview (Hal) (CL/RH/MCS)
AMD security technologies- info to Paul Harkins (email from Bob 8/7) 
Send Persistent Memory whitepaper use cases with Oracle (Paul) (RH)
Send “Ted Talk Discussions” Summary to Aetna team (RH)
 NVIDIA presentation to core group (RH)
PointNext session with Howard in Hartford (or remote) (Howard)</t>
  </si>
  <si>
    <t>Visit Summary 
Aetna is on a tour to visit each of the vendors competing for their x86 server refresh. We are first on the stop, followed by Dell, Cisco and SuperMicro. This briefing was our chance to differentiate ourselves from the competition and showcase our innovation and value proposition. We had an excellent team of discussion leaders and the customer feedback was very positive. The customers were very engaged and asked great question. 
The key leader we needed to impress, Paul Harkins, commented that "the briefing was well planned, organized and executed".
We noticed that most of the attendees were taking copious notes during a majority of the session which seemed to be a very positive sign.
Some of the highlights of the briefing that resonated for the customer were around our new security enhancements in Gen 10. Synergy and OneView were also very appealing and we are scheduling follow ups.
They would also like to get early access to Project New Stack when it becomes available.
The shining star though was the Factory Express Tour! Sam's passion really came through!
Many thanks to all of our discussion leaders for their support!!</t>
  </si>
  <si>
    <t>Noted Oracle DPP/TCO cost savings; NVIDIA presentation</t>
  </si>
  <si>
    <t>SAUDI TELECOM COMPANY</t>
  </si>
  <si>
    <t>Saudi Arabia, MEMA</t>
  </si>
  <si>
    <t>Bianca Buckingham</t>
  </si>
  <si>
    <t>a.	Show STC the full setup of the Synergy solutions.
b.	Educate the STC representative about the Synergy capabilities.
c.	Describe the Synergy powerful and features
d.	Show STC the entire component of the Synergy
e.	The synergy compatibilities with the current HPE and non-HPE infrastructure
f.	Operational practices to be connected to the transformation plan.
g.	IF we can, connecting the Synergy to STC remotely to experience the performance improvement.</t>
  </si>
  <si>
    <t>HPE Synergy, Gen 9&amp;10, Superdome X
SX and Synergy</t>
  </si>
  <si>
    <t>More investment in STC, Create R&amp;D in Saudi Arabia.
more involvement in Saudi Arabia.</t>
  </si>
  <si>
    <t xml:space="preserve">Visiting R&amp;D and Data Center
Visit R&amp;D
</t>
  </si>
  <si>
    <t>HMRC and Insight</t>
  </si>
  <si>
    <t>would like to host a joint team meeting for Insight and HMRC customs House Department of Infrastructure team.</t>
  </si>
  <si>
    <t>Public Sector customer and Insight brought us opportunity to work exclusively with them.</t>
  </si>
  <si>
    <t>Aug 08, 2017</t>
  </si>
  <si>
    <t>Deloitte ITS has not been on an official Executive Briefing aside from DISCOVER in 5 years.  The US CTO has agreed to come to Palo Alto to receive an HPE Update on all the changes and to discuss some of Deloitte's challenges per his discussion with Peter Ryan.</t>
  </si>
  <si>
    <t>Very rich and long standing relationship as clients of each others services and solutions. BOT message a very good one for Deloitte over last several years securing much of HPE's M&amp;A work. Our challenge is "leaning" on that message to try to get more of Deloitte business. Access to networking business challenging as Dell a larger client of Deloitte Services with their privatization and Michael Dell has personally taken interest in getting some of Deloitte Server share.</t>
  </si>
  <si>
    <t>Ops
Synergy
SGI990
Azure Stack</t>
  </si>
  <si>
    <t>Great visit.</t>
  </si>
  <si>
    <t>Share information on the Pathfinder portfolio companies and our partnership with Mesosphere specifically.
Schedule a follow-up meeting to determine how to introduce Azure stack and specific use cases (regulatory challenges)
Share additional information on New Stack
Provide additional information on how HPE operations will change (the distributed platform - Mike). How do you introduce technology and stay compliant (Basit)</t>
  </si>
  <si>
    <t>Visit Summary 
Today's meeting is a continuation of the our on-going relationship with Deloitte. Post Discovery we wanted to share why we are making the changes we have as a company from a Strategy perspective and our Cloud approach (Microsoft partnership with Azure Stack). We also provide an executive leadership discussion (Antonio) and communicate our next generation IT perspective. 
During the strategy session, we discussed why organizations are moving some applications back to on premise (management control, cost control, etc.). We shared about Pathfinder and there is interest in the overall program, as well as, Mesosphere specifically. Finally, we shared about both the time line of betas and deployment of New Stack and targeted roll out of technology as it relates to The Machine.
Mark Mortimore then shared about the decision-making process to determine the right mix for workloads. He then shared the business capabilities that are available with Azure (active directory, application portability, etc). Basit shared data sovereignty and regulations management are a key focus for them given their global deployment. For example, the platform they want to build also has to be deployable in Russia. Jerome asked and we shared how PaaS services are consumed. Jerome asked if you can implement Azure stack without having Azure. Basit asked how updates and cost are managed and we addressed his questions. Larry then asked for clarification around Azure's recent announced and we shared it is related to multi-node offerings. Basit said he would like to contract direct with Microsoft and then Microsoft interacts with HPE. We closed the session with mentioning HPE Flexible Capacity.
Antonio joined and shared our strategy and that customers are asking us to help with data management and that the managing at the edge is a portion of this. He answered Larry's question regarding any gaps we see by sharing we will be investing in data center, network fabric. Sandy from Deloitte shared that Deloitte is even more focused as an organization on alliances and that his will help drive our partnership together.
Joe and Dave then shared what we have decided to undertake to accomplish HPE NextGen IT (7 key steps). This session was highly interactive and provided the reasons why and benefits of the changes we have made and are making. They asked specifically about how we are managing cyber security and identity access management. We shared the security needs to be at the edge. We sharing 10 guiding principles for driving these changes over the next nine quarters. We closed out this session and the day sharing our HPE Pointnext planned offerings and software defined access. They were glad to hear that everything was not an HPE answer.</t>
  </si>
  <si>
    <t>Noted  Mesosphere;</t>
  </si>
  <si>
    <t>Tech Data</t>
  </si>
  <si>
    <t>To host 20 Partner Solution Architects for enablement training on Synergy, composable, HyperConverged, Simplivity, Nimble, Arista - etc.  Tech Data is HPE's largest Distributor and attendees would be mutual Partners of HPE and Tech Data.</t>
  </si>
  <si>
    <t>Nimble, Synergy, SimpliVity
Arista
Flexible Capacity
Synergy
InfoSight.
OneView
Nimble, SimpliVity</t>
  </si>
  <si>
    <t>Overall it was great.
Extremely well organized and excellent execution of the briefing. I've been selling HPE, HPI for 20 years and this is my first briefing. Wish I would have done one a long time ago. The briefing has provided a much needed enthusiastic push to my sales pitch.
Tone down the air freshener in the bathroom. Facilities were otherwise great!
Spend less time on HPE history. This audience averages 20 years experience, and are technical experts. Almost everyone asked about technical updates. 
Tune presentations better to audience. More real life examples. The tour was awesome.
Excellent, do not change a thing with format. Demo's would be a nice touch, but may add too much time to the visit.</t>
  </si>
  <si>
    <t>SimpliVity deep dive conference call
Send Q4 promos on Synergy to partners
More information on Free-Up program for HPE OneView
InfoSight sizing - DDupe ratio</t>
  </si>
  <si>
    <t xml:space="preserve">Visit Summary 
The objective of the Tech Data visit was to bring through a group of solution architects, partnered with HPE, and provide an update on HPE’s strategy, servers, and recent HPE acquisitions. During the voice of the customer, the partners expressed interest specifically in HPE’s Strategy, the acquisition of SimpliVity and Nimble, and a Gen10 update. 
The partners thoroughly enjoyed Scott Eveler’s Nimble session, as well as the AIC tour. Additionally, the partners requested more information on SimpliVity, which the partner business manager noted as an action item. Constructive feedback was received regarding the importance of tailoring presentations specifically to the visit. A few comments were noted in the feedback regarding the amount of marketing material in each presentation. The partners indicated it was not necessary to include marketing material in each presentation, following the HPE Strategy session. 
Overall, the briefing exceeded expectations, and received very positive feedback. The visit received a relevance score of 4.8, a NPS score of 9.9, and a briefing satisfaction score of 5.0. </t>
  </si>
  <si>
    <t>Noted Free-Up program (OneView); InfoSight sizing - DDupe ratio</t>
  </si>
  <si>
    <t>Telefonica O2</t>
  </si>
  <si>
    <t>To share HPEs DCHC and Wider Strategy and recent acquisitions, and equally for the Telefonica O2 team to share their business objectives and Strategy for 2018.</t>
  </si>
  <si>
    <t>No major challenges here, although O2 Enterprise (Unify) has a Flexible Capacity B2B Cloud environment built on HPE Blades and Storage. Cost of platform regularly a conversation point between HPT TS and customer, as it is not a cost effective offering and as a result uptake of the platform has been very slow.</t>
  </si>
  <si>
    <t>The items we discussed at the end.
Mesosphere</t>
  </si>
  <si>
    <t>Continued engagement. 
Greater visibility about HPE products and services.</t>
  </si>
  <si>
    <t>Tailored more towards Q2.</t>
  </si>
  <si>
    <t>Schedule sync call to recap on prioritizing the action items below
Schedule follow up discussion of HPE on HPE transformation - focus on consolidation, automation, and move to cloud first model. Reach out to Wayne Asp from HPE to schedule webinar wayne.asp@hpe.com
Schedule follow up discussion of CloudCruiser and internal finance models (for showback)
Schedule follow-on discussion of monetizing wifi - model from Levi's stadium for reference</t>
  </si>
  <si>
    <t>Visit Summary 
Hi All -  
Thank you for your participation in the Telefonica O2 briefing. This is a recap of last week’s briefing including customer objectives as noted on the day, challenges, action items, and finally a link to the in-room feedback at the very end of this email. Overall, the customers reported it was a day of productive discussions, and good to reignite the relationship with HPE after a time of less communication due to the potential O2 acquisition by Three (which didn’t go through in the end). 
Some discussions were less relevant to the attendees specifically, but the engagement was steered to a good list of actions to follow up on (below) which Tom Wardell and Lloyd Jenvey will lead on.  
Attendees:
Teams represented were:
O2 Wifi
Traditional IT
B2B or “Virtual Data Centre” – hosted services 
Adam Fordham, Manager
Ajit Sharma, Manager
Alan Bickley, Manager
Chris Buggie, Manager
Chris Hall, Manager
Craig Kimmens, Manager
Craig Pennock, Manager
Dharshna Ravindran, Manager
Gurmit Benawra, Manager
Iain Radford, Manager
James Tiffany, Manager
Marcus Coleman, Manager
Peter Wicks, Manager
Richard Chapman, Manager
Steve Herbert, Manager
Tim Cheung, Manager
Zafir Yousaf, Manager
Summarized Customer Objective: To share HPEs DCHC and Wider Strategy and recent acquisitions, and equally for the Telefonica O2 team to share their business objectives and Strategy for 2018. 
Theme to challenges is “Do more with less”
Day-of Briefing Objectives were to understand:
- HPE’s state of business today and vision of the future
- HPE’s direction on Cloud / Hybrid / Private
- Automation / orchestration
- Learnings from other customers going through transformation 
- Understanding of commercial models OpEx/CapEx
- Roadmap of new products 
- What HPE is doing in IoT
Challenges: 
- Uncertainly of proposed acquisition by Three has led to an underinvestment in IT
- Obsolescence of infrastructure and legacy IT 
- 24-48 DCs which need to be consolidated (down to a proposed 8)
- Shadow IT (especially within Wifi team) being created due to lack of ability of IT to deliver on requirements
- Feeling of being too much in infancy stages for “Hybrid”
- Project based approach leads to unpredictable requirements of IT
Below are the action items generated from the visit: 
Briefing/Client Name:    Telefonica O2   
Briefing Date:  Aug 08, 2017  
Briefing Manager:  Daria Puiulet  
Account Manager:  Lloyd Jenvey  
Action Items / Opportunities  Action Owner  Status  Due Date  Priority  Assignees  
Schedule sync call to recap on prioritizing the action items below  Wardell, Thomas  Not Started  Aug 29, 2017    
Schedule follow up discussion of HPE on HPE transformation - focus on consolidation, automation, and move to cloud first model. Reach out to Wayne Asp from HPE to schedule webinar wayne.asp@hpe.com  Wardell, Thomas  Not Started  Sep 08, 2017    
Schedule follow up discussion of CloudCruiser and internal finance models (for showback)  Wardell, Thomas  Not Started  Sep 08, 2017    
Schedule follow-on discussion of monetizing wifi - model from Levi's stadium for reference  Wardell, Thomas  Not Started  Sep 08, 2017</t>
  </si>
  <si>
    <t>Noted  Mesosphere; HPE transformation</t>
  </si>
  <si>
    <t>Maldives Government - 2 Days</t>
  </si>
  <si>
    <t>Sri Lanka</t>
  </si>
  <si>
    <t>Maldives Police Service: 3PAR Storage for CCTV Project. Customer is currently using EVA 6350.
Maldives Inland Revenue Authority:  Currently using SAP older version with Oracle DB and customer is planning to move for SAP S/4HANA. Budget USD 1.2M with expansion in the 2nd year.
Ministry of Education: Wireless project to interconnect all schools across all islands.</t>
  </si>
  <si>
    <t>SI SAP
Synergy
3PAR
SAP
Synergy systems.</t>
  </si>
  <si>
    <t>More targeted presentations.</t>
  </si>
  <si>
    <t>Visit Summary 
Overall, the attendees reported that the briefing met their expectations. They indicated that the sessions on Synergy, 3PAR, and HPE SAP Services were most appreciated. The Account Manager indicated that the briefing did help meet the Account Team’s objectives for the briefing.</t>
  </si>
  <si>
    <t>Aug 09, 2017</t>
  </si>
  <si>
    <t>PWC Attendee's Executive Host Chris Hsu</t>
  </si>
  <si>
    <t>Marc Reynolds and team will follow up on action items.</t>
  </si>
  <si>
    <t>Post: HPE Software meeting with PwC to discuss alliance and present Software portfolio and strategy. Chris Hsu presented  CEO Perspective.
Visit Summary 
The purpose of this briefing was to meet with PwC as a go to market partner and as a customer for Software. On the agenda were updates on the HPE Software portfolio, security, IM&amp;G, Services and Big Data. Chris Hsu led a 1 hour discussion on the CEO Perspective. Action items were taken by the account team and they will be following up.</t>
  </si>
  <si>
    <t>Aramark</t>
  </si>
  <si>
    <t>We are looking to position HPE as the partner of choice for Aramark as they embark on their  IT Transformation initiative that will include Data Center Consolidation, Security, Data Analytics and Cloud. The key Aramark participant will be Drew O'Donnell (Global IT Infrastructure Strategy and Management) **Drew is New to Aramark and has his own set of ideas and relationships (EMC etc...),  Drew is responsible for Cloud and Data Center Strategy; Data Storage and Protection platforms; Disaster Recovery and Business Continuity. We are also looking for Aramark to view HPE as a strategic IT partner.</t>
  </si>
  <si>
    <t>Drew O'Donnell NEW to Aramark and has his own set of ideas and relationships (EMC etc.), and is responsible for Cloud and Data Center Strategy; Data Storage and Protection platforms; Disaster Recovery and Business Continuity. Need to win Drew over to get not only the storage business but Hyper-Converged; x86 etc.</t>
  </si>
  <si>
    <t>Azure stack follow-up
arrange for HPE OneView demo
arrange Simplivity Demo</t>
  </si>
  <si>
    <t>Visit Summary 
The objective of the Aramark briefing was to position HPE as a strategic IT partner to assist in their IT Transformation journey. Aramark is currently consolidating their storage so the 3PAR discussion was key to their visit. We also focused on Hyper-Converged and Synergy which resulted in several action item opportunities for the account team to follow up with.</t>
  </si>
  <si>
    <t>Cornerstone Home Lending, Inc.</t>
  </si>
  <si>
    <t>Discuss their upcoming data center refresh. Compute. Storage. Network.</t>
  </si>
  <si>
    <t>Strengthen relationships with Partners that sell multiple brands  to make them sell only HPE Products.</t>
  </si>
  <si>
    <t>These Partners don´t sell HPE products as their first option.</t>
  </si>
  <si>
    <t>Aruba
Edgeline
IoT
IoT.
IoT
IoT
Arista alliance
SimpliVity
Synergy
Arista Lab
IoT
SimpliVity</t>
  </si>
  <si>
    <t xml:space="preserve">[HALO] IoT.
Houston Lab IoTs.
Houston Lab and IoT.
Excellent investment of time.
</t>
  </si>
  <si>
    <t>Softcat</t>
  </si>
  <si>
    <t>Provided clarity on our key got to markets messaging regarding the storage portfolio including HCI &amp; Synergy. Motivate and excite the sales team on our HCI and compossable messages by providing that clarity and importantly simple, repeatable sales not technical plays and positioning guidance and key markets, particularly SMB.</t>
  </si>
  <si>
    <t>Softcat works with all our top competitors and holds important revenue streams with each. Need to respect this and focus solely on our objective and what we are good at. Reference or comparisons are welcome but avoid 'vendor bashing' to help us maintain credibility across a team with varying experience.</t>
  </si>
  <si>
    <t>More information on Synergy &amp; difference compared to c7000 blades and roadmap of Simplivity.
Simplivity
Simplivity</t>
  </si>
  <si>
    <t>Very well hosted.</t>
  </si>
  <si>
    <t>Wilkins Kennedy</t>
  </si>
  <si>
    <t>Customer to see the full Synergy and 3Par solution working together with emphasis on Onview and how it works across the whole platform.</t>
  </si>
  <si>
    <t>Aug 10, 2017</t>
  </si>
  <si>
    <t>Arrow Electronics, Inc.</t>
  </si>
  <si>
    <t>Objective:  Strengthen the relationship and discuss regional alignment on the accelerated growth plan.
Agenda Topics:
•	Progress on IoT Joint GTM
•	Hybrid Solutions Initiative
•	2H Priorities</t>
  </si>
  <si>
    <t>OneStop</t>
  </si>
  <si>
    <t>OneStop are looking to HPE to assist them with their Hybrid Strategy/Journey</t>
  </si>
  <si>
    <t>Tesco</t>
  </si>
  <si>
    <t>For HPE to share it's strategy for SDDC, alignment with Synergy &amp; the journey to the Machine</t>
  </si>
  <si>
    <t>Synergy Demo</t>
  </si>
  <si>
    <t>Just watch Mr Tim, the way he deals with customer expectation and meets.</t>
  </si>
  <si>
    <t>Visit Summary 
Overall, the attendees reported that the briefing met their expectations. They indicated that the sessions on Synergy was most appreciated. The Account Manager indicated that the briefing did help meet the Account Team’s objectives for the briefing.</t>
  </si>
  <si>
    <t>DXC ( for Rolls Royce)</t>
  </si>
  <si>
    <t>Sharing of use cases so as to help DXC position solutions to Rolls Royce</t>
  </si>
  <si>
    <t>Aug 11, 2017</t>
  </si>
  <si>
    <t>Canon Inc.</t>
  </si>
  <si>
    <t>The purpose of this meeting is to make a future plan with global CIO of Canon HQ in US EBC.</t>
  </si>
  <si>
    <t>Collect the information as follows that HPE IT is working on:
-Infrastructure architecture in HPC, CAE, EDA, Deep Learning, AI area
 -Solver (application) used by HPE
 -Issues and measures in the engineering IT area
- Explain the information we gathered to Iijima-san in Japan"
to introduce the right person of HPE IT in engineering IT area.
Explain the information we gathered to Iijima-san in Japan
We execute the discussion to propose SimpliVIty with Iijima-san.
 -Infrastructure architecture in HPC, CAE, EDA, Deep Learning, AI area
 -Solver (application) used by HPE
 -Issues and measures in the engineering IT area
We have the discussion in attached file (HP_EngineeringCloudServices-Customer-Sep122011) in 2011 to Iijima-san. This information is necessary for us.
"Collect the information as follows that HPE is working on and please assign right person.
Collect the information as follows that HPE Japan is working on
 -Ability of BEST team in Japan for manufacturing customer
 -Are there top-class personnel who can help Canon IT transformation?
We will explain this to Iijima-san in Japan."
 -IoT
 -Examples of using information and data in HPE's factory - Hedley Potts and Marcel Keller to assist</t>
  </si>
  <si>
    <t xml:space="preserve">Visit Summary 
Customer’s viewpoint from each session:
1. HPC Vision &amp; Strategy: Iijima-san, the CIO would like to spend money in the following areas: (HPC, CAE, EDA, Deep Learning, AI) in the near future.
He would like to find out how HPE has addressed the challenges in Engineering IT. This is very important to know so he can decide which vendor Canon trusts. He wants to learn a deep strategy and the approach as the same global manufacturing company.
He also would like to know the following about HPE's internal efforts:
 -Does HPE use Apollo8600 by oneself?/ What architecture is the infrastructure of HPC area?
 -What Solver does HPE adopt, and how use on the infrastructure? Iijima-san's problem is that the amount invested in Solver is much larger than HW
 - How does HPE work on Solver price Issue?         
2. HPE SimpliVity for Hyper-Converged Infrastructure: Iijima-san recognized that SimpiVity was profitable in the life cycle and the cost of the infrastructure.   
He was interested in the cost comparison with AWS. (Cumulative total costs over 3 years for 515 VMs)   
He strongly urged Thomas Goepel to reduce the price of SimpliVity for Canon..   
3. Technical Service Solution (TSS) - HPE Pointnext: Canon focuses on the following areas.  Canon's CIO is anxious to know HPE's internal efforts in the above the 3 areas.   
 -Engineering IT
 -Information analysis on factory
 -IT in corporate function area (Win Amazon with CANON's private cloud)   
The account team and the CIO agreed on scheduling a more concrete discussion with Iijima-san's team in Japan.
Whether HPE can solve the problem of Canon depends on the excellent work of the BEST team in HPE Japan.  </t>
  </si>
  <si>
    <t xml:space="preserve">Noted Infrastructure architecture in HPC, CAE, EDA, Deep Learning, AI area; </t>
  </si>
  <si>
    <t>Gap Inc.</t>
  </si>
  <si>
    <t>Because the emergence of digital technologies, social media, and mobile devices has led to the significant changes in the retail environment, Gap is exploring all avenues to redesign their marketing strategies.  They want to understand what HPE can do to help.  With their recent investment in HPE technology, Gap's tech executive team wants to understand more about HPE's strategic direction and how they can leverage our technical expertise to capture and analyze big data, protect the infrastructure from cyber attacks, and provide edge-technologies that will move customers to buy.</t>
  </si>
  <si>
    <t>Thinks we're challenging to do business with, pricing can be slow and inconsistent / support is inconsistent / lots of changes in teams and the company over the last two years.</t>
  </si>
  <si>
    <t>HyperConverged.
StoreOnce, Pointnext
HPE Synergy</t>
  </si>
  <si>
    <t>Continuing to share what you are doing and seeing as you work with other customers.</t>
  </si>
  <si>
    <t>The briefing was well organized and the speakers engaging.</t>
  </si>
  <si>
    <t>StarHub Emerging Business Group</t>
  </si>
  <si>
    <t>StarHub would be inviting HPE to bid for the forthcoming IoT RFP. The purpose of the visit is to showcase HPE uIoT platform and further position us for this bid.</t>
  </si>
  <si>
    <t xml:space="preserve">Connected vehicle.
Camera &amp; vehicle solution
</t>
  </si>
  <si>
    <t>Noted Connected Vehicle (IoT)</t>
  </si>
  <si>
    <r>
      <t xml:space="preserve">Cloudline / </t>
    </r>
    <r>
      <rPr>
        <b/>
        <sz val="8"/>
        <color rgb="FF6666FF"/>
        <rFont val="Arial"/>
        <family val="2"/>
      </rPr>
      <t xml:space="preserve">Cloud Cruiser </t>
    </r>
    <r>
      <rPr>
        <sz val="8"/>
        <rFont val="Arial"/>
        <family val="2"/>
      </rPr>
      <t>etc.</t>
    </r>
  </si>
  <si>
    <t>Blockchain</t>
  </si>
  <si>
    <t>Aug 14, 2017</t>
  </si>
  <si>
    <t>PepsiCo Inc.</t>
  </si>
  <si>
    <t>The CIO asked Meg/HPE to help with PepsiCo’s hybrid IT journey. 
The entire goal of the briefing will be to help Pepsi Co transform to Hybrid IT model.  This will involve how HPE will to consult and transform into a federation of Flexible Capacity based consulting and the right technology (NewStack, Synergy, Azure Stack, 3rd Party Clouds and Platforms, and of course the Edge (IIoT)) all working together over a 2-3 year plan to Transform Pepsi to Hybrid IT (DevOps-Containers, Legacy, multi-cloud, etc…).  And as far as NewStack, he wants it as a service not something he wants to deal with.  And he wants this service to support the mobility of legacy app migration (think Rivermeadow).  Pepsi has a “Cloud First” goal going forward.  We need to solve this for them by offering single source for it all to be consumed.</t>
  </si>
  <si>
    <t>An EMC shop and no plans to use 3PAR.</t>
  </si>
  <si>
    <t>Azure Stack
Management of Edge devices (clearpass, etc.)
GPU's in Edge devices for powerful edge computing</t>
  </si>
  <si>
    <t>Clear focus on next steps and action plans to help us in 3 areas: (a) Adoption of Synegy, (b) faster provisioning of VMs and flex capacity, (c) intelligent edge</t>
  </si>
  <si>
    <t>Personally, the IoT Lab was a very relevant topic do to my work program. Seeing the live demos was a great way to see the technology "come alive". 
Excellent briefing! Well put together. Had the right level of detail and the mix of topics was perfect.
Briefing was very good. Thanks to the HPE team for the true partnership</t>
  </si>
  <si>
    <t>Deeper dive on SimpliVity / Hyperconverged (EJ)
Need to get alignment on Flex Capacity - buffer / on-demand planning / refresh cycles (Clayton Williams)
Pilot (New Stack) for Dev environment - separate pool / consumption models / consumption reporting / asset based? (EJ/Bryan/Malcolm)
Evaluate path forward for HANA BW - Europe (Sanga / Drew / Sankha)
Charge back usage reporting (EJ)
Deeper dive on Edgeline management SW (Shyam)
Follow up on session that was skipped for Gen 10 and Security enhancements (Carlos Cuina)
Deeper conversation on how to introduce VMs faster… intersections with refresh cycle (EJ/Shyam)
Provide Azure Stack road map: total cost/right fit? (EJ/Malcolm)
Test drive Azure Stack POC (EJ/Malcolm)
Deeper dive on Flexible Capacity for SAP HANA - Hybrid approach? On prem vs. Off prem / Prod vs. Non-Prod (Sankha/Drew/Malcolm)
Pilot for tagging existing legacy environment (Scott/Bryan)
Would like to participate in Beta program for New Stack (EJ/Bryan/Malcolm)
Evaluate Cloud Cruiser tool and smart taging (EJ/Bryan/Malcolm)
Accenture vs New Stack comparison of offerings / how do they work together? Do they compete with each other? (EJ)
Nimble storage cloud follow up (EJ)</t>
  </si>
  <si>
    <t>Visit Summary 
Shyam Venkat, PepsiCo CTO, was impressed... "Excellent briefing! Well put together. Had the right level of detail and the mix of topics was perfect."
This briefing has been in the works for a while and we timed it perfectly with the grand opening of the IoT Innovation Lab. We wanted to give them a true white glove experience with special touches like a 18-wheeler Pepsi truck parked in front of the CEC where we served ice cream floats made with PepsiCo products, and a customized BBQ lunch also made with special touches of PepsiCo products.
The integration of the IoT Lab opening into the agenda worked really well. And Shyam (CTO) and David (Senior Director) were also able to attend a VIP IoT round table with Antonio Neri. Antonio also spent some time in the briefing to do an awesome white board session on our HPE strategy and direction!
We captured several great action items and the account team is ready to engage at every level to continue to support PepsiCo on their Hybrid IT journey.
Shyam would like to have a clear focus on next steps and action plans to help in 3 areas: (a) Adoption of Synegy, (b) faster provisioning of VMs and flex capacity, (c) intelligent edge
As always... a big thank you to all of our discussion leaders for their support!</t>
  </si>
  <si>
    <t>Azure Stack</t>
  </si>
  <si>
    <t>Project New Stack (Hybrid IT SW platform)</t>
  </si>
  <si>
    <t>Noted Pilot for tagging existing legacy environment; Beta for New Stack</t>
  </si>
  <si>
    <t>General Motors Financial</t>
  </si>
  <si>
    <t>Synergy deep dive session. Customer has had an initial webinar on HPE composable and would like to explore in further details to align with their plans for a private cloud move.</t>
  </si>
  <si>
    <t>Austin Radiological Association</t>
  </si>
  <si>
    <t>Technology Roadmap.  Austin Radiological is looking to implement Qumulo software in their environment.  The Qumulo team is recommending that they do so on HPE Apollo Hardware.  Because this technology is so new to them, the EBC visit would be used to clarify how all of these components would work together and ultimately bring value to their business.</t>
  </si>
  <si>
    <t>Aruba
Qumulo
C7000
Asset Tracking
Customer Engagement
Servers</t>
  </si>
  <si>
    <t>Keep up the good work. Great experience.
More communication regarding new products.</t>
  </si>
  <si>
    <t>This was great.
Change nothing, especially the Aruba part. Also [beautiful campuses].</t>
  </si>
  <si>
    <t>Schedule Synergy session
Arrange for a session on OneView
Provide information on futures as they relate to The Machine
"Reach out to Harvey Skinner and Stephane Bacon to address the followign questions:
-What benefits are lost by going Qumulo's white box capabilities? 
-Is there a lag between when Qumulo releases a new update for their white box solution and when it's available for Apollo customers?
-How soon can the 4510/Qumulo combo be quoted for submission to HPE Finance?
-Could the 4510/Qumulo combo be guaranteed to ship for ARA in a reasonable amount of time after an October 2017 order?"
Follow-up on offer for Arista POC
Provide additional information on mobile access tracking Aruba solutions</t>
  </si>
  <si>
    <t>Visit Summary 
From the strategy session in the theater, we learned a follow-ups on Synergy, OneView and The Machine are desired. We added a OneView demo to the afternoon tour of techworks and Louis will arrange follow-up sessions post briefing. They wanted to ensure that Gen10 integrates with VMware, which it does. ARA is moving toward an Opex model. We then shared about Apollo and specifically how it integrates with Qumulo, who we are partnering with on our go-to market. Qumulo could help them with when employees leave from the organization in terms of management of the information associated with them. This session generated many follow-up questions. Given their interest in OneView, we focused our time in Techworks on a demo. In terms of the data center networking session, it was important that we introduced them to the potential for a POC of Arista. At Aruba, Adrian and Kevin led the sessions in a way that allowed the customers to understand the value of Aruba solutions and the culture and partnership available.</t>
  </si>
  <si>
    <t>Noted many items tied to Qumulo; Asset Tracking (PointNext)</t>
  </si>
  <si>
    <t>Meeting with Dr. Moshe Vardi</t>
  </si>
  <si>
    <t>Meet with Dr. Moshe Vardi to have HPE AI discussions</t>
  </si>
  <si>
    <t>Ericsson Singapore</t>
  </si>
  <si>
    <t>Aruba Solutions, Smart Cities Empowerment, Meridian &amp; Mocha applications Demo</t>
  </si>
  <si>
    <t>JPMC</t>
  </si>
  <si>
    <t>Tommi Salli is leading a major initiative to redesign/rearchitect JPMC's entire shared services environment. At this time Apollo is the platform of choice for both their compute and storage nodes and 3PAR will be the SAN standard. We continue to have Tommi speak with the key technologists driving HPE's technology portfolio to solicit his feedback as well as reinforcing HPE as an innovative partner. Tommi is very technical and was instrumental in the development/GTM of Cisco UCS so he is an ideal customer to have meet with our technologists/visionaries.</t>
  </si>
  <si>
    <t>Aug 15, 2017</t>
  </si>
  <si>
    <t>RMM Solutions Multi Client Briefing</t>
  </si>
  <si>
    <t>Explore various HPE technologies potentially for facilitating WS Packaging achieve its'  business needs.</t>
  </si>
  <si>
    <t>FlexCapacity
new information - Simplivity
IoT Edgeline</t>
  </si>
  <si>
    <t>Keep heading in the same direction. It's exciting to see future plans.
Extremely innovative - forward thinking partner - cost savings!</t>
  </si>
  <si>
    <t>These are always so informative. Thankful to have the chance to attend these.
With my focus on software development portions of this visit weren't relevant. However it was ALL interesting</t>
  </si>
  <si>
    <t>Nicollette was superb!! Outstanding
Ask the customers more questions to provide interaction with speaker</t>
  </si>
  <si>
    <t>Follow up with local SimpliVity team for demo.</t>
  </si>
  <si>
    <t xml:space="preserve">Visit Summary 
The RMM Solutions – Multi Client visit brought multiple customers to the Houston CEC. Two of the customers were from W/S Packaging Group, a printing company in Wisconsin, and the other customer was from Mayville Engineering Company (MEC), Inc. W/S Packaging was primarily focused on application containerization. During the voice of the customer they described issues they were having with their software being upgraded. They recently purchased 3PAR &amp; StoreOnce, and wanted to learn more about the products. Additionally W/S Packaging has 6 remote sites, and they wanted to learn more about how to continue running them efficiently. During the VOC, the customer from MEC, Inc., stated he was looking for the best solution for their Data Center system refresh. 
Day 1 focused primarily on Synergy, Storage, Aruba and the Internet of Things. The customers were impressed with both Synergy presentations, and asked a number of questions throughout each. A few comments were “It was exactly what I was looking for” and “Mark rocks! He really knows the product and knows how to really explain. Good job!!” 
Additionally, the customers were impressed with the Aruba session. “Very impressive. Aruba seems pretty great. I can see the value in our environment.” and “Cool stuff! Loved it!”
Day 2 focused on HyperConverged, SimpliVity and Flexible Capacity. The sessions received positive feedback. 
Overall, the account team indicated that the briefing met expectations, and received a relevance score of 4.5. Action items are noted below. </t>
  </si>
  <si>
    <t>Ford CEO Jim Hackett and President of Ford Mobility Marcy Klevorn Executive visit with Meg Whitman. The objective of the visit is threefold:
1. Further extend the relationship by reviewing both Ford &amp; HPE strategic direction and priorities.
2. Advance the adoption of Synergy in a Flex Cap consumption model for Fords Next Gen DC's going live in April 2018
3. Look for collaboration areas around Edge and  IoT services for Fords Campus Transformation and collaboration around the The Machine for use in-vehicle and Data Center</t>
  </si>
  <si>
    <t>Citibank Singapore</t>
  </si>
  <si>
    <t>The objective of the visit is to brief the customer on HPE's Synergy, demonstrate the value of Synergy to Citibank, and how it can accelerate application deployment and management.</t>
  </si>
  <si>
    <t>Simplivity &amp; Synergy
Synergy Next Gen.
Marathan &amp; Macro (Synergy Composer)</t>
  </si>
  <si>
    <t>S/W Solutions on Cloud</t>
  </si>
  <si>
    <t>Visit Summary 
Overall, the attendees reported that the briefing met their expectations. They indicated that the session on Synergy was most appreciated. The Account Manager indicated that the briefing did help meet the Account Team’s objectives for the briefing.</t>
  </si>
  <si>
    <t>Noted Marathan &amp; Macro (Synergy)</t>
  </si>
  <si>
    <t>Capgemini America, Inc.</t>
  </si>
  <si>
    <t>IIoT workshop on 15 August, which is immediately following the IIoT Lab Grand Opening at the Houston Lab with Dr. Tom on 14 August.</t>
  </si>
  <si>
    <t>Universal IoT &amp; EaaS - to build Capgemini solution around.
partnerships empowering IoT solutions</t>
  </si>
  <si>
    <t>Invite the Houston based Cap teams to visit the Oil and Gas IIoT of the future facility
3. Schedule an Aruba briefing in Santa Clara later this fall (likely in the new fiscal year).  We will engage the participants from Cap who joined us in Houston to recruit the right attendees for Santa Clara</t>
  </si>
  <si>
    <t>Noted EaaS; p-ships for IoT</t>
  </si>
  <si>
    <t>FELDA PRODATA SYSTEMS SDN. BHD.</t>
  </si>
  <si>
    <t>To gain better understanding of HPE Industrial IOT solution</t>
  </si>
  <si>
    <t>No suggestions. everything is great.</t>
  </si>
  <si>
    <t>Visit Summary 
Overall, the attendees reported that the briefing met their expectations. They indicated that the sessions on data analytics, Intelligent Edge and HPE Strategy were most appreciated. The Account Manager indicated that the briefing did help meet the Account Team’s objectives for the briefing.</t>
  </si>
  <si>
    <t>Nimbus Hosting - Synergy Technical Deepdive</t>
  </si>
  <si>
    <t>The customer has had a sales presentation covering HPE Synergy and 3PAR. They are very interested in the Synergy portfolio and would like a technical deep dive and to physically see the equipment for a brief period.
**This doesn't need to be a full CEC experience, a technical session with Dan Rhodes is more than sufficient with 30 minutes in the hardware room**</t>
  </si>
  <si>
    <t>Synnex Metrodata</t>
  </si>
  <si>
    <t>Synnex Metrodata is a large organization in Indonesia specializing in IT Product Distribution and Services to customers through it's extensive channel partner base. The Head of B2B Business is travelling to Singapore and very keen on experiencing our CEC and discuss with our team on an ongoing business requirement.</t>
  </si>
  <si>
    <t>Post: Follow-up notes:
1. Brokering Azure Stack Services in Indonesia is Synnex’s top priority. While they are keen on structuring a viable business model with Service Providers that HPE is engaging (Telkomtelstra, DataComm, CBN), they wish to move quickly with Telkomtelstra. They need access to Telkomtelstra API to connect their cloud platform Synnex Unified Platform  
2. They would like to see HPE Pricing Structure for Azure Stack on Flex Cap Consumption Model
3. HPE &amp; Synnex to engage Soltius which is part of S.M group, a leading SAP Solutions Partner in Indonesia to explore a business model for SAP HANA as a Service; Lie Heng would facilitate this
4. Synnex wishes to take the Aruba and Edgeline IoT discussion forward
Visit Summary 
Overall, the attendees reported that the briefing met their expectations. They indicated that the sessions on Hybrid IT, Flex Capacity and Aruba solutions were most appreciated. The Account Manager indicated that the briefing did help meet the Account Team’s objectives for the briefing.</t>
  </si>
  <si>
    <t>Edf Trading North America Inc.</t>
  </si>
  <si>
    <t>Customer is considering HyperConverged solutions. Need to show case SimpliVity and Synergy</t>
  </si>
  <si>
    <t>Aug 16, 2017</t>
  </si>
  <si>
    <t>Helion, Aruba
Aruba, Synergy, 3PAR
Hybrid/private cloud
Hybrid IT, Simplivity, Aruba, Synergy, FlexCapacity, IoT roadmap and products
SIG for SAPHANA
VDI,  Aruba (mobile), Cloud service, OneView
Aruba
Aruba, Synergy
hyperconvergence, aruba, HPE Helion
Hybrid Cloud</t>
  </si>
  <si>
    <t>Aruba Cloud Service
to keep showing, notifying and taking customers comments to improve satisfaction</t>
  </si>
  <si>
    <t>I understand that briefing is focused on IT managers point of view, I would like an approach as a Telco service provider.
shorter - too many topics
failed, mission critical, vertica.
To clarify content, a list/diagram of products/components to show segments dependencies and related.
I would like to suggest some space to individually talk with engineers</t>
  </si>
  <si>
    <t>1. Danny Tambo – TIVIT -   Oneview,  Storage , FlexCap Storage, 
2. Grupo Aval -  Daladier Lopez -  HyperConvergencia, Synergy, estrategia Helion
3. Christian Castro – Interseguro -  Aruba,    Test exadata vs 3PAR 
4. Jaipi Larios  - Avianca -  Private Cloud (diseño de arquitectura),  Hyperconvergencia (desde Misión crítica),   Sesión de trabajo ARUA
5. Edgar Bonilla – Lafayette – Misión Critica (HP-UX),  Vertica, HyperConvergencia (plan), 
6. Edson Borrero. Fundación vale de lili -   Migración ambientes SAP HANA, Arquitectura SGI/HPE, DevOps
7. Fredy Silva – Entel -  HyperConvergencia, Aruba
8. Bodgan  Djoric – Bolsa de valores de Colombia -    Hybrid IT, FlexCapacity, 
9. Carlos Cuellar – MCM Telecom  -    Hybrid IT,  Plan Service provider, 
10. Carolina Sanchez – S3W  -  Consultoria Helion, Oneview, Aruba
11. Juan Carlos Acevedo – Porvenir -    Clearpass, Seguimiento Proyectos y PoCs,    Plan con Arista (visita),  SYNERGY
12. Arturo Porras – PiSA -    Aruba,  Synergy, 
13. Genaro Moran – PiSA -  Aruba Asset Tracking, 
14. Ivan – Inbursa -   Synergy, HyperCovergencia (vs nutanx)
15. Jacobo  Suarez – Transcerca – Aruba, 
16. Napoleón – Inversiones de la Cruz -  Renovación de infraestructura,  Aruba, 3PAR,
17. Eduardo Rodriguez – Blu Logistics -  Renovación,   Hyperconvergencia, Aruba
18. Ricardo Quijano – Santander -   Gen10, Procesadores SkyLake,  consolidación, 
19. Wilson Saavedra -  Nuevatel -   Oneview, 
20. John  Coosalud -  Proyecto DRP,  Alta disponibilidad, Aruba (WLAN), Switching Core
21. Luis Lujan -  SODIMAC -  Mejorar experiencia de Clearpass,   Aruba Meridain/beacons/WLAN, Renovación Servers y 3PAR,  Ambientes DEV  o DRP Azure ,  Proyectos VDI
22. Linda – Bancolombia –  HC380 Simplivity,  PointNext Advisory, FlexCapacity Storage, Journey to Cloud"
Danny Tambo – TIVIT -   Oneview,  Storage , FlexCap Storage, 
Grupo Aval -  Daladier Lopez -  HyperConvergencia, Synergy, estrategia Helion
Christian Castro – Interseguro -  Aruba,    Test exadata vs 3PAR 
Jaipi Larios  - Avianca -  Private Cloud (diseño de arquitectura),  Hyperconvergencia (desde Misión crítica),   Sesión de trabajo ARUA
Edgar Bonilla – Lafayette – Misión Critica (HP-UX),  Vertica, HyperConvergencia (plan), 
Edson Borrero. Fundación vale de lili -   Migración ambientes SAP HANA, Arquitectura SGI/HPE, DevOps
Fredy Silva – Entel -  HyperConvergencia, Aruba
Bodgan  Djoric – Bolsa de valores de Colombia -    Hybrid IT, FlexCapacity, 
Carlos Cuellar – MCM Telecom  -    Hybrid IT,  Plan Service provider, 
Carolina Sanchez – S3W  -  Consultoria Helion, Oneview, Aruba
Juan Carlos Acevedo – Porvenir -    Clearpass, Seguimiento Proyectos y PoCs,    Plan con Arista (visita),  SYNERGY
Arturo Porras – PiSA -    Aruba,  Synergy, 
Genaro Moran – PiSA -  Aruba Asset Tracking, 
Ivan – Inbursa -   Synergy, HyperCovergencia (vs nutanx)
Jacobo  Suarez – Transcerca – Aruba, 
Napoleón – Inversiones de la Cruz -  Renovación de infraestructura,  Aruba, 3PAR,
Eduardo Rodriguez – Blu Logistics -  Renovación,   Hyperconvergencia, Aruba
Ricardo Quijano – Santander -   Gen10, Procesadores SkyLake,  consolidación, 
Wilson Saavedra -  Nuevatel -   Oneview, 
John  Coosalud -  Proyecto DRP,  Alta disponibilidad, Aruba (WLAN), Switching Core
Luis Lujan -  SODIMAC -  Mejorar experiencia de Clearpass,   Aruba Meridain/beacons/WLAN, Renovación Servers y 3PAR,  Ambientes DEV  o DRP Azure ,  Proyectos VDI
Linda – Bancolombia –  HC380 Simplivity,  PointNext Advisory, FlexCapacity Storage, Journey to Cloud</t>
  </si>
  <si>
    <t>Visit Summary 
This was very successful engagement with customers from Peru, Colombia, Mexico, Brazil, Bolivia and El Salvador, across multiple industries such as telcos, banking, and the largest airline in Colombia, Avianca. The attendees were quite diverse as well ranging from IT manager to CIO. Even with such a wide ranging group, we were able to have very targeted conversations that were relevant and as non-generic as possible.
The group was very engaged. Asking lots of questions. The feedback was very positive and many of the customers have requested follow ups. Key conversations and areas of interest were around Synergy, Hyperconverged, and Aruba.
Thank you to all of our discussion leaders for you support!</t>
  </si>
  <si>
    <t>Noted Infrastructure Ren (Best [practices); consolidation;</t>
  </si>
  <si>
    <t>BlackBerry</t>
  </si>
  <si>
    <t>1)	Dev Ops and the seamless integration of application security (Fortify) into the new modular architecture for application delivery management
2)	Security Operations and next generation ArcSight (now shipping) 
3)	Architectural synergies across Dev Ops, IT Operations Management and Security Operations
a.	Kafka-based common data injestion framework for flexibility and lower TCO at scale
b.	Embedded predictive analytics using our built-in Vertica database
c.	Common container-based architecture for zero down time updates and flexible deployment
4)	Data protection across a hybrid environment (Hadoop, AWS, Azure)</t>
  </si>
  <si>
    <t>Technological update: Sinergy, Gen10, Smplivity</t>
  </si>
  <si>
    <t>Rohit requested for a comparative chart of all systems/products to help in the design architecture. He mentioned that this was requested at the previous meeting.
Find out and share with Rohit how Chassis Intrusion Detection on servers work
Comparative study against HC380/250</t>
  </si>
  <si>
    <t>Visit Summary 
Overall, the attendees reported that the briefing met their expectations. They indicated that the sessions on Synergy, Apollo and Gen10 and Voice of Citizen were most appreciated. The Account Manager indicated that the briefing did help meet the Account Team’s objectives for the briefing.</t>
  </si>
  <si>
    <t>Noted Design Architecture (Collab Other)</t>
  </si>
  <si>
    <t>Hitachi Data Systems Corporation</t>
  </si>
  <si>
    <t>HPE and HDS will consider the collaborative solution and scheme to expand each business for IoT area.
HPE will prepare IoT workshop in CEC and offer some plan and ideas to the key persons of HDS.</t>
  </si>
  <si>
    <t>Competing the storage business due to the product lineup conflict.</t>
  </si>
  <si>
    <t>Aug 17, 2017</t>
  </si>
  <si>
    <t>Keppel Infrastructure</t>
  </si>
  <si>
    <t>Showcase our solution offerings to customer</t>
  </si>
  <si>
    <t>Westlake Chemical Corporation</t>
  </si>
  <si>
    <t>Roadmap on the below topics.
Gen 10 Compute Overview
Tour of TechWorks
3PAR Storage Updates
Nimble Strategy
Travel to the Internet of Things (IoT) Innovation Lab
IoT Lab Tour	
SimpliVity Strategy
Big Data Integration: Hadoop</t>
  </si>
  <si>
    <t>SimpliVity</t>
  </si>
  <si>
    <t>Continue to be innovative. I was very pleased to hear about several products or new features being offered or will be offered in the near future.</t>
  </si>
  <si>
    <t>Every topic was very informative and relevant in what our company may be planning for our technology roadmap.</t>
  </si>
  <si>
    <t>SimpliVity follow up on site requested
2 node SimpliVity quote requested
Ken Landry has requested to continue discussions surrounding 3PAR, Gen 10 Updates and Nimble</t>
  </si>
  <si>
    <t>Cowen Group</t>
  </si>
  <si>
    <t>The customer recently acquired a company (Convergex) and needs to expand their infrastructure as a result.  AJ (One of the main decision makers) wants us to justify our higher price for C7000's vs. Cisco UCS. The primary objective is to either build the case for Gen.  10 servers or reintroduce and educate AJ as well as his coworkers on Synergy. AJ is a fan of HPE and has been a big internal advocate for us. Some of his coworkers are huge fans of Cisco and this would also serve to educate and convert them on HPE.</t>
  </si>
  <si>
    <t>Aug 18, 2017</t>
  </si>
  <si>
    <t>Pittsburgh Supercomputing Center</t>
  </si>
  <si>
    <t>The objective of this meeting is two fold; #1 - Interaction with Meg and Dr. Goh to garner awareness and support for collaboration on the PSC proposal  for NSF track 1.  #2 -Update the customer on relevant future technologies from HPE Advanced Architecture Group  pertaining to the $60M Track 1 procurement, such as ARM, GENZ, Volta GPU, elements of "The Machine", etc.   Deployment of equipment is slated late Fall 2019.</t>
  </si>
  <si>
    <t>It is expected that other groups associated with other Universities will be pursuing this solicitation and wanting to partner with HPE.</t>
  </si>
  <si>
    <t>As discussed.</t>
  </si>
  <si>
    <t>Distribute internally slides from Nick Nystrom.
"Design thinking sending in Pittsburgh. 
Who? What? When? Where? Why? How?"
3 way conversation with Intel
HPE HPC Customer, Alliance Review
Intro to MS leaders-Azure Stack, help with PSC data center (s)
Site visit-NSF to finalists.  If PSC is finalist, Meg will join site visit at PSC..</t>
  </si>
  <si>
    <t>Tenaris Global Services (usa) Corporation</t>
  </si>
  <si>
    <t>Customer has always been HPE Servers, EMC Storage and Cisco Networking. We want to show the Synergy and Aruba to win some new and lost business.</t>
  </si>
  <si>
    <t>Have HPE Blades but also have looked at UCS.</t>
  </si>
  <si>
    <t>Aruba
VR - Z workstations</t>
  </si>
  <si>
    <t>I'd like to see more on business IoT</t>
  </si>
  <si>
    <t>HPE OneView Demo
Synergy Overview discussion
potential discussion - FlexCapacity
Nimble Followup</t>
  </si>
  <si>
    <t>Visit Summary 
Tenaris visited the Houston CEC for a 1-day briefing with their partner, Connection. After presentations from HPI (as a followup to a previous briefing) and presentation from Intel, discussions focused around Aruba, Datacenter Competitive and IoT. The engagement ended with a visit to the SmartChoice lab and short introduction to Nimble. We received very positive overall feedback and the account team left with several large action items to follow up with.</t>
  </si>
  <si>
    <t>Noted VR-Z Workstations(Collab w/ others)</t>
  </si>
  <si>
    <t>University of Texas at Arlington</t>
  </si>
  <si>
    <t>The University of Texas at Arlington is opening The North Texas Genome Center and SGI/HPE is pursuing a partnership with the university. Illumina invited us to participate and they are currently working out their relationship with the university as well. Key stakeholders from the university including the president and other VP's will attend to discuss how we work together. The president will share information about UTA and their Tier 1 status and their research focus.
About UTA
The University of Texas at Arlington is a growing Carnegie Research-1 “highest research activity” powerhouse committed to life-enhancing discovery, innovative instruction, and caring community engagement. An educational leader in the heart of the thriving North Texas region, UTA nurtures minds within an environment that values excellence, ingenuity, and diversity.
With a projected global enrollment of close to 57,000, the University provides students world-class faculty members and more than 180 bachelor’s, master’s, and doctoral degrees in a broad range of disciplines. Guided by its Strategic Plan 2020 Bold Solutions | Global Impact, UTA is dedicated to producing the lifelong learners and critical thinkers our region and nation demand. Our students graduate ready for success: UTA was recently cited by U.S. News &amp; World Report as having the second-lowest average student debt among U.S. universities surveyed. About 65 percent of the University’s 210,000 alumni live in North Texas and contribute to our annual economic impact of $12.8 billion in the region.
President Karbarhari - Overview of their 4 strategies 1. Health &amp; Human Conditions and 4. Data Analytics play a major role in the vision of the North Texas Genome Center.  They would like to build a center of excellence and staff it as a regional center with national recognition for the work in Genomic Research and Bioinformatics. Collaboration will be key to the growth and expansion of the center with partners from universities and commercial companies. UNT HSC, UNT Biology department, TCU and others are key partners.
Components of his partnership with HPE
-	Naming of the building (possibly HPE may have some interest)
-	Establishment of a formal partnership if HPE is interested
-	Assist in the recruitment of the Director and Technician (?)  for the Center
-	Assistance in potential client opportunities for NTGC for sequencing 
-	Potential sharing of staff for HPE and UTA 
-	Benchmarking opportunities and student training opportunities using HPE platforms</t>
  </si>
  <si>
    <t>There are no sensitive areas but asked HPE to consider naming rights for the building.</t>
  </si>
  <si>
    <t>Service
The Machine</t>
  </si>
  <si>
    <t>Parts of the agenda wasn't covered as well as hoped for.</t>
  </si>
  <si>
    <t>Follow up with Stephen Wheat regarding HPE partnership with the University.
Harry Eaddy will coordinate with Chuck Smith (who agreed to visit UTA), and if appropriate set up a meeting in Palo Alto with HPE.  Harry will work with Jim Shea at UTA.
Jon Weidanz and team– UTA needs to do more work on the details surrounding the business model and work with HPE team
HPE &amp; UTA teams - Could gain early access to new technology and work with centre to optimize code on the newer tech (e.g., memory-centric computing) – UTA &amp; HPE agreed to work on this idea.
Assist in client opportunities -  This could be a great opportunity to push GenomicsaaS and have NTGC as a partner capable of delivering what we sell. Action: Chris Davidson &amp; Jon Weidanz– Explore how this would work for UTA &amp; HPE.
Need an Appointment of Director - (i.e., Director would have HPE and NTGC tasks) Action: Chris Davidson and Jon Weidanz – To be discussed later when more information is available.
Benchmarking and student training - Action: Chris D &amp; Jon W. 1. UTA &amp; HPE agreed to jointly pursue how to make this happen 2. Potential research fund for UTA faculty, staff and HPE engineers TBD
Joint Sponsored Life Science conference  at UTA Action: Chris D– HPE agreed this could be done and funding conference speakers is one of the topics to be addressed in the discussions.
Fund conference speakers -  Visualization Initiative Action: (Jose Segura, Chris Davidson, Harry Eaddy &amp; UTA Duane Dimos) – HPE will work with UTA on this initiative
SEIR Building – may be an opportunity for Aurba Action: Harry Eaddy with UTA Duane D
Review the Living Heart project that Stephen Wheat discussed with UTA. Action: Chris Davidson &amp; Jon Weidanz</t>
  </si>
  <si>
    <t>Visit Summary 
The University of Texas at Arlington (UTA) visited the Houston Customer Engagement Center with the objective of speaking to Hewlett Packard Enterprise regarding a strategic alignment with UTA. The briefing was tailored towards an industry conversation, rather than a hardware conversation. The University is interested in partnering with HPE to open the North Texas Genome Center. The vision for the Genome Center is to become a nationally recognized leader in genomics research and data analysis. The differentiator by forming a partnership with HPE, is the capability to house genomic data on a fully searchable database. HPE would provide greater capacity, computing speeds, and algorithms to make send of the data, as well as a lower cost solution.  
Overall, the visit exceeded expectations. Chuck Smith led the HPE Strategy session, and stayed for a majority of the partnership roundtable discussion. The customer’s gave the visit a relevance score of 4.9, and requested additional follow-up conversations following the roundtable discussion led by Stephen Wheat. A few comments from the visit were “Would really like a partnership in this project with our Genome center” and“Very interesting direction.”</t>
  </si>
  <si>
    <t>High level objective is for Jerome to present HPE Software today and where we are making investments across the portfolio.  Chris Hsu recently met with the DXC account team at P&amp;G.</t>
  </si>
  <si>
    <t>Tmaxsoft</t>
  </si>
  <si>
    <t>Discussion with Bangladesh and discussion on Tmax Tibereo showcase on CEC</t>
  </si>
  <si>
    <t>Aug 21, 2017</t>
  </si>
  <si>
    <t>Mark III Systems, Inc.</t>
  </si>
  <si>
    <t>New HPE partner to receive HPE portfolio Overview</t>
  </si>
  <si>
    <t>More on the infrastructure hardware.
IoT, Aruba beacons/sensors
SimpliVity, Synergy, storage
IoT, Aruba
Technical deep dive into 3PAR and Synergy</t>
  </si>
  <si>
    <t>Nicely done, great team!
It was perfect!
Appreciate the preparation, everything was very smooth.</t>
  </si>
  <si>
    <t>Technical deep dive requested re: HPE Synergy and Composable Infrastructure with Jeff Dziedzic
Follow up with Texas Children's account team for possible shadowing opportunity in regards to services (as appropriate)
Technical 3PAR deep dive requested
Follow ups to introduce Mark III Systems, Inc leads to their local HPE representatives
Follow up requested by Lisa Stone re: Aruba beacons and IoT enhancements</t>
  </si>
  <si>
    <t>Post: All partners in attendance, no follow up.</t>
  </si>
  <si>
    <t>Noted shadowing opportunity in regards to services;</t>
  </si>
  <si>
    <t>APJ Innovation Center</t>
  </si>
  <si>
    <t>Innovation Centre are planning to host for our inner team members to tour CEC and presentation on VOC, predictive maintenance and smart lighting by our inner speaker.</t>
  </si>
  <si>
    <t>Post: This is an internal activity introducing the CEC to the HPE Innovation Labs team comprising data scientists &amp; engineers. The other objective is to encourage more of the data scientists &amp; engineers to become discussion leaders in the CEC.</t>
  </si>
  <si>
    <t>Post: The team invited Martin to attend the Reimagine Yes event on 29 &amp; 30 Aug '17. 
Follow-up meeting on 4 Sep '17 to discuss adding HPE solutions in the ABB demo center.</t>
  </si>
  <si>
    <t>ABB / Martin Hogberg</t>
  </si>
  <si>
    <t>IOT Demo on Security Surveillance and Preventive Maintenance led by Simranjit and team</t>
  </si>
  <si>
    <t>IOT partnership with HPE and ABB and third party OT issues.</t>
  </si>
  <si>
    <t>Aug 22, 2017</t>
  </si>
  <si>
    <t>Unilever</t>
  </si>
  <si>
    <t>This is a follow up from a call between Meg and Jane Moran (Unilever CIO), where Meg invited Jane and her SLT to attend a briefing at our CEC</t>
  </si>
  <si>
    <t>Demo Intelligent Spaces for workplace demo to DXC sales team</t>
  </si>
  <si>
    <t>It's awesome! will come again!</t>
  </si>
  <si>
    <t>Follow up on setting up the room booking demo at DXC premise.</t>
  </si>
  <si>
    <t>Visit Summary 
Overall, the attendees reported that the briefing met their expectations. They indicated that the session on HPE's POV of IoT and Intellegent Edge was most appreciated. The Account Manager indicated that the briefing did help meet the Account Team’s objectives for the briefing.</t>
  </si>
  <si>
    <t>NTUC FAIRPRICE</t>
  </si>
  <si>
    <t>To Help NTUC FAIRPRICE sees the value of HPE's Hybrid IT, Cloud strategy &amp; Intelligent Edge . How we can be a strategic technology partner to enable their new business model as they modernize their mobile shopping experiences for their Supermarket stores in the country.</t>
  </si>
  <si>
    <t>Cision</t>
  </si>
  <si>
    <t>Develop a relationship with a new account with little prior HPE business history. 
Cision is a new company formed recently out of the combined Media Intelligence assets of PR Newwire, Vocus, Visible Technologies, Viralheat, Gorkana and other international media / market intelligence properties held by private equity investors. Cision just recently went public in the US in June.</t>
  </si>
  <si>
    <t>CEO and a number of new Cision team members came directly from Oracle, in the area of the Oracle Marketing Cloud. They've brought the same playbook to Cision, which is dubbing itself the Cision Communications Cloud. The private equity owners combined the core Cision with various strategic acquisitions in media and social media intelligence with a strategy for developing the largest platform of market intelligence based upon aggregated social and traditional medial. Competitively, Cision uses Dell/EMC as their dominant vendors for compute and storage. As a result of combining these separate business entities, Cision's primary goal in FY'17 is consolidating assets and data centers sprawled across these constituent companies.</t>
  </si>
  <si>
    <t>* Discuss key new products and directions for strategic products being considered by AMAT (Synergy, SuperDome, Storage, OEM)
* Introduce newly assigned Executive Sponsor
* Introduce PointNext ASM aligned to key projects</t>
  </si>
  <si>
    <t>Technical support for key projects has been variable, and customer skill level with new technologies is coming up to speed.</t>
  </si>
  <si>
    <t>HPE Factory
Services
BI Services
Resourcing</t>
  </si>
  <si>
    <t>Need to follow up on specifics. Look at services.</t>
  </si>
  <si>
    <t>Noted Factory Services (PointNext)</t>
  </si>
  <si>
    <t>NESTLE RGO NORTH AMERICA</t>
  </si>
  <si>
    <t>Reinforce HPE's Partnership and commitment to SAP/Hana and discuss the future's roadmap for HPE systems</t>
  </si>
  <si>
    <t>HP was in FY14 to be Nestlé's strategic partner for their investment in Hana which includes HW/SW/Support and system management. They invested in the "One HP message" which is now being delivered by HPE, Point Next and DXC. Start up issues and HW stability has raised questions with the US based management about whether the implementation is "Enterprise Class". It is important to recognize that the participants both had long histories of running SAP on IBM hardware and were not supportive of the original decision. We will address this "go live" in the Nestle vision session up front.</t>
  </si>
  <si>
    <t>IoT and Smart City</t>
  </si>
  <si>
    <t>More investment in China market. Seeking more partnership and cooperation with China local government.</t>
  </si>
  <si>
    <t>More demo to add customer experience.</t>
  </si>
  <si>
    <t>Load all content to the CMS
Put a support plan around the Go Live in October.
Post Go Live-Upgrade support, need better skilled people, processes, speed and agility. This should include proactive monitoring, better HPE/DXC coordination, and a services contract that is more specific. Have about 10 root cause analysis requests this year. None have been answered. Bottom line, we need to step it up.
Need more consultative participation on strategy. Pricing structure-Hawks2 vs CS units, need consultative support developing a cost model. Hard vs soft partitioning for SAP platform. Comparison of differences. Performance improvement.
Create recurring technology updates with Nestle NA. This was the 1st time they've been here. Platform, core technology (data center.) Hana end to end needs to be mapped out. Annually for now.
"Lab as a Service." Does it make sense? Work out a custom consumption model and business case. How do we re purpose the hardware given the refresh requirements being decreased to 2 years.</t>
  </si>
  <si>
    <t>Post: From Olivier-This was long overdue. Set up a recurring meeting with Nestle NA. This was the 1st time they'd been here. 
From Eduardo-WiPro still in the mix as a partner. Basically they support everything that is non-HANA. They do a great job. Eduardo's predecessor wanted to do HANA aa Service. A services gap analysis is needed. What, how, who? 
Dear HPe, Mark and Yves 
I would like to thank you for hosting us and sharing your technology roadmap and evolution of your organization. 
We also took this opportunity to share and discuss our global pain points and concerns as we get close to the ERP GO LIVE in AMS. 
The drawings from Michele below should give us a good starting point to ensure we capture and follow on the many actions we’ve discussed (short/mid/long term). 
As agreed, I look forward to the actions plan against the points with a clear owner and target date. 
From Nestlé Data Center feel free to liaise with or copy Radu and/or Magnus when warranted.
Radu Dan (Global Design and Build) - Radu.Dan1@nestle.com
Magnus Ekstrand (Global Infrastructure Support) - Magnus.Ekstrand@nestle.com
Olivier, 
I would like to thank you for your Executive Sponsorship, time and commitment to get us back on track. 
Cheers, 
Eduardo Chiuciuchian | | GLOBE Technology Solutions – Data Center Solutions | Phoenix | Mobile: +1 818 522 3655| Office: +1 602 458-2007| Team intranet</t>
  </si>
  <si>
    <t>Noted better DXC/Services coordination; reg tech updates (Improve Other); custom Consumption model</t>
  </si>
  <si>
    <t>China Jiangsu Enterprises Group</t>
  </si>
  <si>
    <t>To learn the updates of HPE. Learn IoT solutions</t>
  </si>
  <si>
    <t>HPE / IEC Executive Review</t>
  </si>
  <si>
    <t>Taiwan</t>
  </si>
  <si>
    <t>Partnership planning review
462941</t>
  </si>
  <si>
    <t>Aug 23, 2017</t>
  </si>
  <si>
    <t>Nestlé</t>
  </si>
  <si>
    <t>Nestlé once per year want to make sure that HPE is the right company and Partner to invest.
They are looking for roadmap, Relationship and trust</t>
  </si>
  <si>
    <t>Post: We won't be gathering feedback or doing a 30 day review for this. It has been logistics only.
Dear all,
Thank you very very much for your great discussions with Nestlé last two days, my request to come and talk without any slide was a challenge but it WORKED. 
Nestlé really appreciated a lot our intimate discussions. Please find below the notes of the meeting.
Thank you again to Michelle who accommodated all my last minutes request always with a smile.
In summarize from Terence’s words last night
Strong roadmap on Mission Critical SAP-HANA servers until 2020 (much much better than last year)
Excellent long-term relationship at all level from the Account team to Meg and Antonio
Really appreciated the proposal of Meg to share the overall support plan with Mike/Mike from DXC before the GO LIVE
Ready to innovate with HPE by powering the Intelligent Edge (Aruba, IOT etc)
Well done …Best Regards
Yves</t>
  </si>
  <si>
    <t>Laguna Development Corporation</t>
  </si>
  <si>
    <t>Customer is looking for more information on Simplivity and Synergy and how they might be able to best utilize these platforms and still leverage their current infrastructure they just made a significant investment in. Would like more information on Nimble and overall storage strategy (currently have StoreVirtual and 3Par). Want to know more about OneView and how to use one pane of glass across their infrastructure.</t>
  </si>
  <si>
    <t>They are not pleased with the Aruba support they have received on the technical side.</t>
  </si>
  <si>
    <t>Architectures and blueprints for VDI implementations on VDI on moonshot and other platforms
List of what OneView supports and does not support. Also, StoreVirtual capabilities with 3PAR and Synergy
Use Cases for Synergy and Hyperconvergance (Customer stories)
Pointnext quote based on Laguna Development Corporation's IT environment and does renewal with VMWare include data-center care and VMWare update?
More in-depth explanation on Composable Infrastructure. We need an engineer to explain the technical side (wiring) and how it differs with VMWare.
CIO agreed to have a follow up call and perhaps engage with Denzil Samuels.
How could Laguna Development Corporation build their own infrastructure for a Data Center from Scratch? This workshop is with Presales is to look at their current architecture and plan a transformation path for Laguna</t>
  </si>
  <si>
    <t>Spring Independent School District</t>
  </si>
  <si>
    <t>current Aruba customer, want to expand aruba footprint and break in on the server and storage side</t>
  </si>
  <si>
    <t>No new solutions, but did learn a lot of new info.</t>
  </si>
  <si>
    <t>Thank you HPE. Great job to all HPE staff. 
Conference room was hot.
These are "executive briefings" - Some are a bit to acronym intensive. Covering broad range of products - are executives aware of these technologies? Showing a lot of info they might not be aware of - a lot of overlap of info over and over - are they aware of all of the partners? If not just show them on screen to get point across (we have partnerships) DO NOT go over all of them. Slides are very heavy! And most are intense.</t>
  </si>
  <si>
    <t xml:space="preserve">Customer requested presentations. </t>
  </si>
  <si>
    <t xml:space="preserve">Visit Summary 
Spring Independent School District visited the Houston CEC with the objective to learn more about Aruba, Servers, and Storage. During the voice of the customer, Spring ISD said they currently underwent a Wi-Fi refresh in 38 out of 50 schools, and are in discussions of implementing a new Data Center. Additionally, they recently purchased Dell servers, but were still interested in learning about HPE’s offerings and overall strategy. 
The first half of the visit was dedicated towards learning more about HPE’s Strategy, and the Aruba Strategy. Olin Olson and Jack Martin presented on Aruba, and fostered a discussion. The session received positive feedback, and was well received by Spring ISD. The second half of the visit was focused on Servers, Storage, and SimpliVity. Most of the discussions were high level, and gave Spring ISD an overview of what HPE can offer. 
Overall, the account team indicated the visit met expectations. The briefing received a relevance score of 4.8, and the customer’s feedback indicated a few of the slides were repetitive and “heavy” at times. 
Action items are noted below. </t>
  </si>
  <si>
    <t>SCC CEC briefing session</t>
  </si>
  <si>
    <t>SCC are launching a new graduate programme and have 14 graduates joining them, as part of this we want to rapidly enable them in HPE technologies, train them to sell HPE, review accounts for them to target and launch a campaign with them, and most importantly establish HPE as the vendor of choice for this new sales team.
We also want to taken them on a tour of the CEC as a showcase of HPE's briefing capabilities and encourage them to promote CEC briefings where appropriate to support large customer engagements.</t>
  </si>
  <si>
    <t>Tokyo Gas Co., Ltd.</t>
  </si>
  <si>
    <t>His mission is driving digitization in Tokyo Gas.
One of digitization is implementing smart meter for Gas meter reading complying deregulation in Japan.
Then he would like to understand how HPE can support their digitization also would like to understand HPE IoT experiences and case study with Universal IoT Platform developed by CMS BU.</t>
  </si>
  <si>
    <t>They will also visit DXC EBC.</t>
  </si>
  <si>
    <t>HP's structure to support our new businesses especially using IoT Platform.
IoT Platform</t>
  </si>
  <si>
    <t>More cases which are specialized in Energy market.
The room is a little too big to have an intimate conversation. It is hard to find an electrical outlet to connect my PC.</t>
  </si>
  <si>
    <t>Starhub / (EBG/ESSD)</t>
  </si>
  <si>
    <t>To provide a Hybrid IT strategy update, showcase Synergy and Simplivity with a deep dive and demo</t>
  </si>
  <si>
    <t>Synergy, Hybrid, IT, Simplivity
Hybrid IT
Beacon, Meridian
Cloud Flex capacity and cloud security
Hybrid IT</t>
  </si>
  <si>
    <t>Deep dive on Hybrid IT – Cloud Orchestration and Automation
Deep dive on HPE Synergy (Composable Infra) and HPE Simplivity (Hyper Convergence)
Deep dive on Intelligent Edge (Beacon / Mobility Solution)
Deep dive on Flexible Consumption models
Deep dive on Service Provider Program of HPE
GTM approach using our Solution Offering for Service Provider</t>
  </si>
  <si>
    <t>Visit Summary 
Overall, the attendees reported that the briefing met their expectations. They indicated that the sessions on Synergy, SimpliVity and Aruba were most appreciated. The Account Manager indicated that the briefing did help meet the Account Team’s objectives for the briefing.</t>
  </si>
  <si>
    <t>Noted GTM on solution</t>
  </si>
  <si>
    <t>China Shanghai Songjiang Government</t>
  </si>
  <si>
    <t>To learn the HPE update and Smart City Solutions</t>
  </si>
  <si>
    <t>PointNext</t>
  </si>
  <si>
    <t>Aug 24, 2017</t>
  </si>
  <si>
    <t>Cathay Financial Holding Company</t>
  </si>
  <si>
    <t>FSI executives engagement and HPE offering</t>
  </si>
  <si>
    <t>Itochu Techno-Solutions Corporation</t>
  </si>
  <si>
    <t>Key Person of ITOCHU, Ohashi-san Executive Director will visit US to visit few IT Vender's. Each IT company will update about there Key strategy and New Topics. And this Key Strategy and New Topics will support Ohashi-san's business for Telecomunication and Internet Media Market. Also This is first time request from Ohashi-san to visit Palo Alto EBC, it's very important for us to make good relationship with Ohashi-san and his team.</t>
  </si>
  <si>
    <t>ITOCHU is largest Partner for HPE Japan. *Over $100M per year. Also very strong partner for Telecommunication business area.</t>
  </si>
  <si>
    <t>IoT solution
Intelligent Edge
The Machine</t>
  </si>
  <si>
    <t>This Partner is a Technical Engineer and these sessions are not technical for this Partner. In Japanese culture, they don't give high scores although they are happy with HPE and all the sessions. Japanese like to use the middle score not high!</t>
  </si>
  <si>
    <t>Demonstrate HPE's executive commitment to invest in technologies and solutions that will enable Comcast's strategic business initiatives.</t>
  </si>
  <si>
    <t>VIVAT</t>
  </si>
  <si>
    <t>Customer VIVAT has a group of 15 high potentials working in their office in the Netherlands that will be visiting London to spend time on developing their knowledge around IT and the insurance world. They asked if HPE could host them for a part of the day and discuss with industry knowledgeable HPE guys what HPE sees in the insurance industry on trends and possibilities, and how HPE could help VIVAT realize success.
Making use of this opportunity would really help HPE to expand our business with this customer as we currently only deliver servers and a lot is about to happen. A Chinese insurance company named Anbang recently took over VIVAT and is willing to spend a lot in order to make their business grow internationally. Furthermore, they are about to renew their entire infrastructure within a year from now and linking with these high potentials would definitely earn us some points.</t>
  </si>
  <si>
    <t>Fraud prevention
Fraud
Fraud
All is covered on the action list
Marketing analytics/Fraud Protection
Machine learning
Fraud Detection, Machine Learning</t>
  </si>
  <si>
    <t>Professional partner in solution.
Go on with interesting events like we had today.</t>
  </si>
  <si>
    <t>At the end, Mark mentioned HPE being a technology company as its core. Maybe next time a little demonstration.
Very clear.
Good lunch, good speeches, interesting stories.</t>
  </si>
  <si>
    <t>Noted Fraud Protection</t>
  </si>
  <si>
    <t>Capgemini</t>
  </si>
  <si>
    <t>Capgemini is a strategic alliance partner of HPE and of Schlumberger (SLB). Cap has been working on cloud migration strategies for SLB and is planning to close a large hybrid cloud engagement for Microsoft Azure with SLB in late September. Timing is perfect for HPE to educate CAP on our Hybrid IT strategy, especially the role New Stack will have.</t>
  </si>
  <si>
    <t>Capgemini had a large engagement with SLB to estimate costs of moving all applications to the cloud. Our CloudGenera partnership would compete with engagements of this sort.</t>
  </si>
  <si>
    <t>KGP</t>
  </si>
  <si>
    <t>Provide a tour of our Factory Express facilities, tour our NFV Lab, and discuss a go-to-market model with KGP for AT&amp;T.</t>
  </si>
  <si>
    <t>China Railway CRRC</t>
  </si>
  <si>
    <t>To learn the update of HPE. Learn IoT solutions</t>
  </si>
  <si>
    <t>Aug 25, 2017</t>
  </si>
  <si>
    <t>JP Morgan Chase Bank</t>
  </si>
  <si>
    <t>JPMC workshop 1 (Mei Mei has helped to check on the venue)</t>
  </si>
  <si>
    <t>Follow up with JPMC team on possible further discussions on SGI offerings.</t>
  </si>
  <si>
    <t>Visit Summary 
Overall, the attendees reported that the briefing met their expectations. They indicated that the sessions on SGI and SimpliVit were most appreciated. The Account Manager indicated that the briefing did help meet the Account Team’s objectives for the briefing.</t>
  </si>
  <si>
    <t>Apple Inc. - ECS SimCloud GPU</t>
  </si>
  <si>
    <t>Our objective is to move along the sales cycle on a GPU opportunity.
Top of mind for them:
•	Review of existing HPE 4 - 8 GPU server offerings that use HP iLO4 for their BMC (I’m assuming this means Apollo)
•	Future roadmap (next 12 - 18 months) for same (including schedule for Skylake support)
•	All offerings need at least four (4) 16X PCI-E 3.0 slots on a single bus (single root for four Nvidia P-100 cards)
•	Support for Nvidia P-100 cards
•	Support for HPE factory integration of P-100 cards (to be provided by Apple)</t>
  </si>
  <si>
    <t>HPE Pointnext</t>
  </si>
  <si>
    <t>Public Sector solution showcase and next steps on GTM</t>
  </si>
  <si>
    <t>Aug 26, 2017</t>
  </si>
  <si>
    <t>China Country Garden</t>
  </si>
  <si>
    <t>To learn the update strategy and capabilities of HPE.</t>
  </si>
  <si>
    <t>Follow-up with Invida volta regarding positioning
Offer to schedule Deep Learning session with Labs in participation.
Provide Apple with Apollo 6500 Gen 10 beta phase 2 (XSM2 Option). Should be available in Jan/Feb.</t>
  </si>
  <si>
    <t>Andrew to build and share the two options for Synergy builds based on the information provided by Nimbus. 
Andrew to schedule follow up session with Nimbus to discuss these builds including ROI + TCO</t>
  </si>
  <si>
    <t>Make connection to Tommaso Esmanech for "edge as a service" concept
Continue working through list of actions in subsequent engagements</t>
  </si>
  <si>
    <t>Post: This was a 2 hour meeting between HPE Software meeting with Jerome Labat, Bob Fessler and DXC executives.</t>
  </si>
  <si>
    <t>Not updated</t>
  </si>
  <si>
    <t>Updated Industry Sep6</t>
  </si>
  <si>
    <t>Aug 28, 2017</t>
  </si>
  <si>
    <t>SEATH Customers</t>
  </si>
  <si>
    <t>25 overseas guests from SEATH in Singapore for Reimagine YES event</t>
  </si>
  <si>
    <t>Synergy (Azure Stack)
Helion Cloud Platform
Synergy
WAN Optimazation to Hybrid
Hybrid IT
VDI and Hybrid Cloud</t>
  </si>
  <si>
    <t>Would suggest it for different projects.
already and purchased.
Let's discuss co-innovation.</t>
  </si>
  <si>
    <t>Real life cases site visit to hear from real customer.</t>
  </si>
  <si>
    <t>Visit Summary 
Overall, the attendees reported that the briefing met their expectations. They indicated that the sessions on Making Hybrid IT Simple and Synergy Demo were most appreciated. The Account Manager indicated that the briefing did help meet the Account Team’s objectives for the briefing.</t>
  </si>
  <si>
    <t>Korea Development Bank</t>
  </si>
  <si>
    <t>And KDB is now also a plan for a change of more than six months in the new system. Will be deemed for more than 10 years it has been used on core-Banking System and other innovations are needed in the legacy infrastructure. KDB has challenged HP to invest in IT in KDBC innovation and true partnership approach. KDB require their partners in order to provide a short, revolutionary approach of capital to transform IT. The HP Infra 90% more than that dominate the review will be introducing this very challenging situation for this new system. with To learn HPE strategy for 4IR such as IoT, Bigdata, Machine learning.. etc</t>
  </si>
  <si>
    <t>HPE has issue for UNIX system with performance against IBM UNIX</t>
  </si>
  <si>
    <t>Schedule demo of SimpliVity</t>
  </si>
  <si>
    <t>Post: "I’m Very grateful to all presenters who have helped with this visit, and especially Jennifer.
KDB customers are very satisfied, and I think this visit will be a chance to influence their IT business strategy a little bit in the future.
I am deeply grateful to you for your time in the middle of my busy schedule, and I will be able to reward you with good results." - Jeong
"It was pleasure working with you as part of the team efforts.
Your professional dedication is contagious in the best sense of the word." -  Alex
Visit Summary 
AS KDB is in the FS industry in Korea they are restricted/limited in some way in terms of moving  their infrastructure to the cloud. Stefano shared the external and internal challenges we are seeing in the market in terms of development and management of infrastructure. We clarified their questions regarding the difference between private clouds and managed clouds. Markus then covered both the FS industry and specifically a blockchain use case. After lunch, Neil shared about composable infrastructure and the three primary reasons for adoption: (fluid resource pools, unified API and software-defined intelligence). The Synergy story is very completing to them. We followed this session with a discussion on the benefits of SimpliVity, led by Thomas, with examples of how restoration is faster and management simpler than with traditional models. We finished day one with a hands-on tour of Techworks and discussion on use cases for Aruba (Dave took the lead and Angel provided the support needed related to security).
We began day two, with an IoT discussion with Lin. The Q &amp; A revolved around two questions: (1) where can IoT be experienced in SF that HPE has deployed (2) is our solution hardware or software. In 2019, they will be kicking off a project around big data which will include voice of the customer (speech to text). Stefano shared how we use business data and human data to make decisions in the FI industry. We also discussed how to base decisions on when data needs to be real-time on use cases. The datacenter networking session led by Ted was a key area of interest to them. We concluded the briefing with a session on deep learning and artificial intelligence where Natalia shared use cases on how these technologies can be commoditized.</t>
  </si>
  <si>
    <t>Public Sector Solutions Showcase tour</t>
  </si>
  <si>
    <t>The Civil Service Employees Association Inc</t>
  </si>
  <si>
    <t>CSEA is long overdue for a storage refresh.  They are currently using HPE tape and EVA's and they have one EMC storage unit on site as well.    I've been onsite with an SA to present on 3PAR, but we need to do a deeper dive, with some demonstration.  None of the IT staff have any hands on experience with 3PAR and the new IT Director at CSEA does not have much experience with HPE overall.</t>
  </si>
  <si>
    <t>PointNext was essentially moved away from during planning
Reason was more due to a change in attendee that PointNext wouldn't be terribly strategic
Robin also made a decision to bring in a higher level 3PAR presenter to observe a less seasoned individual</t>
  </si>
  <si>
    <t>SKT Korea</t>
  </si>
  <si>
    <t>Top CxO Level engagement with various opportunities with SKT in South Korea.
Being a dominated Telco in the region, we have many engagements in SKT Korea from larger HPE Business perspective.
This visit is to take them on NFV, 5G, IoT solution areas that HPE is offering and how SKT will benefit from those.</t>
  </si>
  <si>
    <t xml:space="preserve">Post: Great discussion.
Lunch was outstanding.  Great flavor and nice quality.  
For reference:
Hot &amp; Sour Soup
Lamb Rogan Josh
Thai Fish Sambal
Butter Chicken
Cauliflower Pagoda (V)
Broccoli with Mushroom(V)
Tofu Goreng (V)
Stir Fry Baby Kailan(V)
Steamed Rice(V)
Visit Summary 
Overall, SKT rated the relevance of the content shared today and the quality of the discussion leaders as high - very high.  They did not express interests in receiving more information about the topics discussed.  Great job, team!  </t>
  </si>
  <si>
    <t>The Australian Department of Immigration and Border Protection</t>
  </si>
  <si>
    <t>PS Solutions showcase. Education as a service for NZ Govt</t>
  </si>
  <si>
    <t>Bank of New Zealand</t>
  </si>
  <si>
    <t>Standard FSI agenda for CEC visit currently being reviewed by Account and focus for visit to be confirmed with Kong Hoe via email.
Client very engaged with HPE with Hybrid IT transformation and move to Capacity as a Service but CEC visit is an opportunity to continue to showcase wider capabilities and broaden strategic partnership.</t>
  </si>
  <si>
    <t>Bendigo Telco</t>
  </si>
  <si>
    <t>Bendigo Telco Group of companies – an organisation dedicated to delivering the best in telecommunications services and Cloud services.
They are comprised of 7 regional Telcos based around Australia.
http://www.bendigotelco.com.au/about/bendigotelco 
They currently are as Nimble services provider, Cisco Service provider. All storage is being transitioned to Nimble from EMC &amp; Pure storage.
They have primarily Cisco blades and super micro servers which are due for refresh (this is a budgeted project)
Outcomes  
1)	Value proposition of Synergy for CSP
2)	How to build a multi-cloud brokerage platform with HPE
3)	Any additional points on how HPE can help enhance the offerings for CSP.</t>
  </si>
  <si>
    <t xml:space="preserve">Post: First &amp; foremost,  thx a zillion for facilitating the client visit to CEC this morning at such a short notice. Plz find enclosed the client feedback form for your ref. 
We discussed with Bendigo execs around our offerings in SDCG – Synergy/ Azure Stack &amp; New Hybrid IT Stack, along with some consumption models (FCS, AUT etc) &amp; strategic engagement models (PRSP, Cloud 28+ etc). Overall , I think we achieved what we intended from this visit in terms of progressing our engagement &amp; conversation to the next level . Sanjaya &amp; Lynette will take it forward with the client from here. 
Last but not the least a Big Thank You to- Brian, Des &amp; Senthil for their time &amp; effort to present to the client . 
Regards, Amit
Visit Summary 
Overall, the Bendigo team found the session to be very relevant.  They did share that it may have been too tech-heavy and could relate more to outcomes.  They also gave us one detractor and one neutral rating on NPS (how likely are you to recommend HPE...)
Is there any feedback that you'd like to share with CEC team on NPS rating?  </t>
  </si>
  <si>
    <t>MZ</t>
  </si>
  <si>
    <t>I went into the EBC late this afternoon to speak with someone to possibly schedule a room for Monday, Aug 28th for an executive meeting with MZ (Machine Zone).   Machine Zone is one of the top customer of the T2 Service Provider team- in the last two years they have done over $87M in purchases of HPE product.
We are now exploring a partnership with MZ and creating a GTM Strategy.  Scheduling of this meeting moved up very quickly.   
I understand this is not a typical request; however there should not be too much work for the EBC staff; the agenda has been set and the HPE resources have committed their time; we just need a nice location since we will be hosting MZ:  CTO, VP of Engineering, VP of Satori, VP of Marketing, and Director of MZ GTM.
I can send ppt with agenda via email.  
Time of meeting is 8:30 to 5:30 Monday, Aug 28th.  Thank you for agreeing to support this request.
Lunch will be required.</t>
  </si>
  <si>
    <t>We have great relationships at the executive level. MZ has purchased over $80M in the last two years with HPE. All purchases have gone through a Partner ACS. However, HPE is pursuing this activity directly until the GTM strategy is defined</t>
  </si>
  <si>
    <t>Great session today. Thank you John and EVERYONE.</t>
  </si>
  <si>
    <t>From feedback form: Vladimir Kanevsky wants more info on Business Definition/Scope; Target market and use cases; route-to-market and sales; solution definition; timeline; governance
Set up follow-up call to complete the Lifecycle activities/deliverables
Schedule call/meeting with Dr. Tom regarding his IoT presentation
Investigate potential at Discover Madrid, contact Derek Howard
Provide list of upcoming HPE events (i.e., Mobile World Congree), determine guidelines, communicate calendar
Vladimir to provide list of where MZ hosts and where they have sales presence
Test Labs POC -- determine alternate location due to Houston flooding (Grenoble or Singapore)
Investigate potential equipment loan for POC
Preliminary timeline due on Sept. 15th.  Schedule conference call before.
Provide HPE names for governance leader matrix.  Ajay to provide MZ names.
MZ to join HPE"s OEM organizations.  John to help navigate.
Send briefing notes and presentation to MZ.
Provide business solution case studies (verticals).  Schedule follow-up call next week -- John McMillan
Provide flight contact sales</t>
  </si>
  <si>
    <t>Directorate Jendral Pajak  (Tax Authority of Indonesia)</t>
  </si>
  <si>
    <t>Showcase PS solutions focusing on Hybrid IT, Analytics and Security</t>
  </si>
  <si>
    <t>MS Azure Stack
Synergy &amp; Aruba</t>
  </si>
  <si>
    <t>Post: Yuhendri to follow up with Mr Iwan on :
- Synergy
- Gen10
- MS Azure Stack services
- Block chain deep dive discussion</t>
  </si>
  <si>
    <t>China Ningbo Entrepreneurs</t>
  </si>
  <si>
    <t>To learn the HPE updates and new technologies</t>
  </si>
  <si>
    <t>Aug 29, 2017</t>
  </si>
  <si>
    <t>Korea Partners</t>
  </si>
  <si>
    <t>Data analytics
Security solutions</t>
  </si>
  <si>
    <t>ATG</t>
  </si>
  <si>
    <t>They are a fast growing organization specialized on solutions for Stock Exchanges.
Recently ATG have decided to go with Synergy as platform of choice for their applications. 
Their CEO and MD will be in Palo Alto on August 29th. We are intending to meet up to discuss a broader partnership. This is a relationship meeting to get each other to know and explore what business we can do together.</t>
  </si>
  <si>
    <t>Post: Meeting only.  Markus gave overview of HPE to 1 customer.  Tour of TechWorks was added at the last minute.  No action items.</t>
  </si>
  <si>
    <t>London Southbank University</t>
  </si>
  <si>
    <t>The short term objective is refreshing the on premise infrastructure (looking at Synergy and 3Par with potential of Nimble). This strategically fits in with the discussion of LSBU's mission to be the most modern UK Uni by 2020, they want to be the textbook example in the South East.</t>
  </si>
  <si>
    <t>ILFS</t>
  </si>
  <si>
    <t>PS Solution showcase</t>
  </si>
  <si>
    <t>Data analytics
Security</t>
  </si>
  <si>
    <t>China Guangxi Province Bureau of Public Safety</t>
  </si>
  <si>
    <t>To learn HPE Strategy and new technology and solutions</t>
  </si>
  <si>
    <t>Aug 30, 2017</t>
  </si>
  <si>
    <t>APJ Service Providers</t>
  </si>
  <si>
    <t>- Get Service Providers to understand HPE Focus Areas and Priorities
- Understand technology focus areas 
- Continue the engagement for further opportunities with end customers</t>
  </si>
  <si>
    <t>10T collector.
Azure Stack and Cloud Platform as a service.
Intelligent spaces, Citizen Edge &amp; Azure Stack</t>
  </si>
  <si>
    <t>Need more detail demo not just presentation but everything is great.</t>
  </si>
  <si>
    <t>Post: Feedback from Prasad Kale: Many thanks for a fantastic execution of the SP visit to CEC today. Wonderful job in managing the visit on a very tight schedule, yet with a rich content !
There was great engagement from the group, clear recognition of HPE capability and positive feedback on use cases. We are well positioned to win in this segment.</t>
  </si>
  <si>
    <t>Welk Resort Group, Inc.</t>
  </si>
  <si>
    <t>Our objective of this visit is to show Welk Resort HPE's strategy and how we can help transform their infrastructure  as they  look to standardize and build a new disaster recovery site plan. Our goal is to help the CIO, IT Operations  Director, and lead engineer understand HPE's portfolio and the value over our competitors.  The focus will be on Synergy, 3PAR Storage, Nimble Inforsight, SimpliVity, Back up &amp; Recover &amp; Aruba</t>
  </si>
  <si>
    <t>Partners</t>
  </si>
  <si>
    <t>Public Sector Solution showcase</t>
  </si>
  <si>
    <t>Smart city especially city lights.</t>
  </si>
  <si>
    <t>Post: Both Aoki-san and Takaoki-san were very happy &amp; impressed with the solutions showcased.</t>
  </si>
  <si>
    <t>Government Institution Pension Fund</t>
  </si>
  <si>
    <t>Customer is looking for a high level Business engagement with the HPE. He needs to understand HPE offerings around Mobility and IT transformation.
Below are the objectives of the visit and what the customer is looking to achieve.
•	UK/London Customer reference Visit – Any customer running oracle on HPE hardware. Our customer is a government pension fund department and I suggest looking for customers in this field. More importantly the customer wants to move away from Oracle over time so a MS customer running on HP with a pension fund application.
•	Top level Business strategy sessions with customer. This should not be death by PowerPoint. I suggest engaging with the customer and have a business discussion. Some slides to guide around technology fit to run his business and remember this is a total refresh.
•	HPE solutions around Mobility. Mobility not just technology ie back bone.
•	Hybrid IT transformation.  Live tour with demos for Lines of Business, Developers &amp; IT Teams.
•	Right Platforming Hybrid IT focused on his business.
•	Positioning of Converged/Hyper-Converged/Composable Infrastructure. No more than 8 slides....keep it business
•	HPE Synergy &amp; Oneview 3.0 demonstrations. Targeting his business focused business slides
•	Innovations for IT
•	HPE Networking with Aruba Technology.
•	Industry Use cases.
•	Storage solutions
•	IT Transformation Best Practice sharing</t>
  </si>
  <si>
    <t>Mobility and infrastructure conversation
Automation and Robotics
HPE Synergy
Need to deep dive into possible partnerships. HPE has engaged info to offer complete solutions to the end users.</t>
  </si>
  <si>
    <t>Closer interaction to understand business objectives.
You are doing fantastic jobs.</t>
  </si>
  <si>
    <t>Next visit may include discussion on partner vendor options for GIPF</t>
  </si>
  <si>
    <t>Compile the customer requirements and input 
·Timelines - They want to finalize this project by end of November. They are looking on three sites for hardware refresh.        
·For the hardware refresh they will go with synergy and 3PAR. 
·They want HPE as the face. Cornastone will only come in when tender is out – Do not copy Cornastone on any email to the customer at least for now.
Send customer information on second phase:
·The second phase of the project will be around mobility.</t>
  </si>
  <si>
    <t>Noted Automation &amp; Robotics</t>
  </si>
  <si>
    <t>Reimagine Yes - Sub event</t>
  </si>
  <si>
    <t>Leveraging the Reimagines Yes Summit Customers</t>
  </si>
  <si>
    <t>Synergy &amp; Aruba
IoT</t>
  </si>
  <si>
    <t>Post: These customers from Taiwan were happy with the solutions showcased.</t>
  </si>
  <si>
    <t>Nomura Research Institute, Ltd.</t>
  </si>
  <si>
    <t>They want to check HPE update and strategy and the NonStop latest strategy in order to determine their own business strategy with HW Vendors in their HW infrastructure system layer. They have several NonStop Server opportunities in next 12-18 months, therefore they need to understand latest HPE Strategy and NonStop Strategy correctly.
HPE account team needs to make them clear to accelerate those opportunities to the orders and revenues.</t>
  </si>
  <si>
    <t>Telefonica</t>
  </si>
  <si>
    <t>Spain, Iberia</t>
  </si>
  <si>
    <t>Telefonica will be in Silicon Valley touring companies. They have asked for a meeting with Meg as well as to get updates on HPE and Aruba's technology</t>
  </si>
  <si>
    <t>Post: Per Lluis Martinez, AGM for Telefonica, the meeting went very well. The customers were very happy with the discussion with Antonio during lunch and were very impressed  with the Aruba discussion.</t>
  </si>
  <si>
    <t>Sales Legends - Q4 Deal Day  #GOBIGORGOHOME</t>
  </si>
  <si>
    <t>Internal event</t>
  </si>
  <si>
    <t>Cymbiot</t>
  </si>
  <si>
    <t>Israel, MEMA</t>
  </si>
  <si>
    <t>Cymbiot is a Partner for Command and control center solutions with whom w are showcasing the solution</t>
  </si>
  <si>
    <t>Aug 31, 2017</t>
  </si>
  <si>
    <t>Pico</t>
  </si>
  <si>
    <t>Pico currently have two elements to their IT infrastructure. One is the platform in which they provide infrastructure for banks and other trading companies and the second is their own internal IT.  We had a meeting with them last week and one of the key things to come out of this was around Synergy and how this has the potential to be an internal private cloud for them. One of the particular things that was of interest was OneView and the integration that Ansible has with it.</t>
  </si>
  <si>
    <t>One View, Synergy</t>
  </si>
  <si>
    <t>Takashi Satoh, Director of NTT Docomo, who is key person of Service Design Dept in Docomo. HPE got PO for DEG New featrue in this Q3 from him (CMS TTL(TCV): 179.0M JPY ) . He will be in Palo Alto on Aug 31 and he requested us he would like to meet with CMS team for their next business requirements like DEG Tethering Entitlement for Android device and position our vision of Digital Persona, etc. Now I coordinate to Ken Marchant and Julia Cutler on Aug 31, AM time.
This mtg will be a good timing to discuss their next requirements w/ Sato-san, to build more stronger relationship w/ him and to take next Opportunities in FY18</t>
  </si>
  <si>
    <t>Already discussed in meeting. Please follow.</t>
  </si>
  <si>
    <t>Nothing to improve. Very good!</t>
  </si>
  <si>
    <t>Wipro</t>
  </si>
  <si>
    <t>Partner with Wipro in APJ Public Sector</t>
  </si>
  <si>
    <t>Public Sector Engagement</t>
  </si>
  <si>
    <t>DXC-Manulife</t>
  </si>
  <si>
    <t>Campus Mobility and Room automation</t>
  </si>
  <si>
    <t>RAF WADDINGTON</t>
  </si>
  <si>
    <t>Architects visiting HPE to learn about latest technology trends and what we have to offer. They have expressed an interest in seeing some kit physically which is the reason for the CEC visit.</t>
  </si>
  <si>
    <t>Aetna</t>
  </si>
  <si>
    <t>Demonstrate Ansible integration with HPE OneView</t>
  </si>
  <si>
    <t>Banque Toronto-Dominion, La</t>
  </si>
  <si>
    <t>Demo Ansible with Synergy</t>
  </si>
  <si>
    <t>Sep 01, 2017</t>
  </si>
  <si>
    <t>GDT Technical Briefing</t>
  </si>
  <si>
    <t>This visit is to expose teh GDT engineers to HPE on a very technical level. Their engineers have been focused on cisco and they want to become familiar with HPE products</t>
  </si>
  <si>
    <t>COMPANIA DE MEDICINA PREPAGADA COLSANITAS S A</t>
  </si>
  <si>
    <t>Make a Demo of Synergy</t>
  </si>
  <si>
    <t>Sep 04, 2017</t>
  </si>
  <si>
    <t>Tata Communications Limited</t>
  </si>
  <si>
    <t>Partnership For the Future of HPE Pointnext and Tata Communications Limited.</t>
  </si>
  <si>
    <t>Flexible capacity
Flexible capacity</t>
  </si>
  <si>
    <t>Very impressed by the center.
Very impressed with the center.</t>
  </si>
  <si>
    <t>Work on 1 joint customer opportunity in Thailand for FC
Develop As-a-Service Offerings and Partnership for
a. Skype for Business as-a-service
b. Security as a-service. 
c. WLAN+WAN as service
Set-up PRSP Partner Contract or Tier-2 Partner Contract for the region 
(while WW OEM Partner Agreement is being worked out and productizing As-A-Service Offering with David Hollyman)</t>
  </si>
  <si>
    <t>Visit Summary 
Overall, the attendees reported that the briefing met their expectations. They indicated that the sessions on HPE PointNext Portfolio was most appreciated. The Account Manager indicated that the briefing did help meet the Account Team’s objectives for the briefing.</t>
  </si>
  <si>
    <t xml:space="preserve">Noted 'As a Service" offerings </t>
  </si>
  <si>
    <t>Sep 05, 2017</t>
  </si>
  <si>
    <t>JR EAST INFORMATION SYSTEMS COMPANY</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</si>
  <si>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</si>
  <si>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Transport Systems Catapult</t>
  </si>
  <si>
    <t>Deepak Vensi :
•	Cloud Services
•	Open Stack
Bob Pearson :
•	Big Data Analytics 
•	GDPR
•	Collaboration 
Docker open session - Docker Speaker TBA
business outcomes : To improve the partnership of HPE and TCS - they spend alot of money with HPE and want to leverage the CEC to uncover further OPPs and strengthen our partnership. 
Opp value : TBD following session</t>
  </si>
  <si>
    <t>Sep 06, 2017</t>
  </si>
  <si>
    <t>Mosaic Life Care</t>
  </si>
  <si>
    <t>This customer is new to HPE - hasn't seen presentations/solutions from us in many years. We would like to educate them on HPE and our strategy, as well as confirm sales opportunities in the storage and data center space.</t>
  </si>
  <si>
    <t>Lack of representation from HPE for many years - not an overly sensitive item but something to be aware of.</t>
  </si>
  <si>
    <t>Flexible</t>
  </si>
  <si>
    <t>Maybe reach out the to us ro do strategic planning each year</t>
  </si>
  <si>
    <t>Enjoyed all of the info and now looking to tie it all together</t>
  </si>
  <si>
    <t>Noted "Flexible" - did NOT mark anything</t>
  </si>
  <si>
    <t>Ingeus and G4S Police Services - Synergy briefing</t>
  </si>
  <si>
    <t>To introduce Synergy and both the business and technical benefits it offers</t>
  </si>
  <si>
    <t>Docker interaction</t>
  </si>
  <si>
    <t>More regular sessions looking at this sort of solution.</t>
  </si>
  <si>
    <t>Sandwiches were not good.</t>
  </si>
  <si>
    <t>Turkish Grand National Assembly</t>
  </si>
  <si>
    <t>Committee on Industry, Energy, Information and Technology of the Turkish Grand National Assembly (Turkish Parliament) Delegation, Headed by Chairman Mr. Ziya Altunyaldız will be in Los Angeles and plans to pay a visit to HPE Headquarters preferably in the morning of 6 th of September 2017, according to the draft program. In addition they also plan to visit Facebook, LinkedIn, Uber, Tesla, Google and other technology companies in a 2 day program. The delegation will be consisting of 9 Members of Parliament and 6 Experts as well. 
Committee on Industry, Trade, Energy, Natural Resources, Information and Technology deliberates the government bills and private member’s bills referred by the Office of the Speaker of the GNAT concerning industry, domestic and foreign trade, customs, consumer rights, banking, trademark, patent and competition law, mining, energy markets (electricity, natural gas, oil and LPG), renewable energy, energy efficiency, information and communication technology etc.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The Head of the Delegation, the Chairman of the Committee, Mr. Ziya Altunyaldız has been an career bureaucrat for more than 20 years and has the potential to become a Minister in the near future. HPE Ankara team leaders have very close relations with him personally . He is highly educated, has close ties to business world and may play as a champion for our ideas in the Turkish government.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On their agenda, they would like to explore mutual partnership opportunities with Turkey and discuss new ways develop bileteral trade of technology.</t>
  </si>
  <si>
    <t>Intelligent Edge
Intelligent Edge!
The Machine</t>
  </si>
  <si>
    <t>From feedback form: Ilker Murat AR wants more information on HPE Strategy and intelligent edge.</t>
  </si>
  <si>
    <t>DXC Technology Singapore</t>
  </si>
  <si>
    <t>Inviting the DXC Technologies's Cloud &amp; Platform team and Delivery Team to share on our Synergy technologies, Hybrid IT's Consumption Model</t>
  </si>
  <si>
    <t>MS Azure Stack
Simplivity
Synergy
Synergy
Nimble
Simplivity
Azure Stack</t>
  </si>
  <si>
    <t>Very useful.
A bit too compressed less presentation more interaction.</t>
  </si>
  <si>
    <t>HPE - Google Executive Meeting</t>
  </si>
  <si>
    <t>Bayerische Motoren Werke AG</t>
  </si>
  <si>
    <t>Get slides from Harsh for Carsten.
Introductions to Chris Hsu-Microfocus, BMW is concerned with future of ALM, strategic system for BMW
PTC Partnership discussion with Dirk Stimberg
Schedule meeting with Simon Euringer (based in Mountain View) and the labs team (perhaps Carl or Kirk). Simon runs their Mountain View Tech Center
Create custom consumption model integrating licensing from other vendors</t>
  </si>
  <si>
    <t>Post: They were happy with the engagement and said I captured their objectives, concerns, challenges, and action items accurately. They did promise to download HPE MyBriefing to provide feeback, join the digital community, and get the content.</t>
  </si>
  <si>
    <t>Noted ALM</t>
  </si>
  <si>
    <t>Datalink</t>
  </si>
  <si>
    <t>The Datalink Executive team attended the EBC in May 2017 to help develop the HPE relationship and establish HPE as a reference architecture within Datalink. This objective of this visit is to conduct a technical deep dive training specific to the HPE Synergy Portfolio.</t>
  </si>
  <si>
    <t>Because the Datalink Solution Architects current reference architecture is built around Cisco, Net App and Pure, the HPE Synergy technical deep dive should focus around the competitive features and solutions that make Synergy a stronger solution when compared to Cisco however the session should avoid any FUD, negative comments or bashing of competitors.</t>
  </si>
  <si>
    <t>Provide a link for Datalink to get access to the OneView/Composer DataCenter Simulator (DCS). ftp://hpovcp:cpsRule1@ftp.ext.hpe.com
Provide a link for Datalink to get access to Solution Demo Portal (Virtual Labs). https://vrp.glb.itcs.hpe.com/SDP/Portal/CatalogSearch.aspx (please make sure to log in with your partner access to see ALL the demos/labs/videos)
With the Spinout of HPE Software to Micro Focus is Datalink allowed to have Partner Access in the new company? If they are how can Datalink get access, if not how can HPE help get a relationship going.
Provide a link for Datalink to get access to the OneView GitHub. https://github.com/HewlettPackard
Can Datalink get a deep dive session/demo of HPE New Stack?
Will we expose the ability to enable Adaptive Optimization within a OneView profile. Not on our current road map but the input has been provided to the product team.
Does the OneView plug in for vCenter allow errors or change in health status from OneView be exposed in vCenter. Datalink would like to know if a profile has alerts (specifically compliance with template) do we see this somewhere inside of vCenter. Alerts and activity are fed into the Host Activity Feed when looking at the plugin in the VI Web Client.
Can Datalink get a roadmap presentation of our Hyperconverged platform and the integration of Simplivity
Can Datalink get a deep dive session/demo of Composer/OneView.</t>
  </si>
  <si>
    <t>Partners were extremely happy with the training and felt it opened new doors and possibilities
Too early for new opportunities. The account team will provide new opportunities ID (SFDC) over next 30/60/90 days following training.
No New Issues were discovered during this visit. This briefing changed the partner perception of HPE.</t>
  </si>
  <si>
    <t>Noted gaining access to specific partner tools;</t>
  </si>
  <si>
    <t>NEC / INDIRECT ONLY</t>
  </si>
  <si>
    <t>To discuss NonStop business situation</t>
  </si>
  <si>
    <t>China Foreign Currency Exchange Trading Center</t>
  </si>
  <si>
    <t>To understand how to plan and design a data center, especially a hybrid IT data center.</t>
  </si>
  <si>
    <t>Sep 07, 2017</t>
  </si>
  <si>
    <t>Yes - 3PAR Security and Performance Issues</t>
  </si>
  <si>
    <t>Propose design workshop (to include DB, DXC and HPE)
Spec an Assymetric POD (Michael to provide guidance on requirements
Propose consultancy options to support DB's transformation
Follow up on Branch office solution with HC250
Arrange follow on Cohesity session
Arrange follow on Kinetica session
Arrange follow on Synergy &amp; OneView session</t>
  </si>
  <si>
    <t>Noted Design Workshop with partners; spec request; Cohesity; Kinetica</t>
  </si>
  <si>
    <t>Freshfields</t>
  </si>
  <si>
    <t>Strengthen relationship, educate customer on PointNext capabilities, and prepare for DC refresh in 2018.
Hannah Jefferson Account Manager, Gemma Wallace Internal Account Manager.</t>
  </si>
  <si>
    <t>Partnership with VMWare / Turbonomics</t>
  </si>
  <si>
    <t>More of the Same :)</t>
  </si>
  <si>
    <t>Schedule follow up discussion of UTF to Shape Freshfield's Operating Model - key challenge to address is how to put the tool sets together
Hannah to send email to Jon Grainger about GDPR Partnership Opportunity 
- This should include analytics (specifically audio) opportunities as mentioned by Bob Pearson
Hannah to send note to Jon Grainger to be introduced to the owner of the Exchnage migration -- schedule follow up discussion/opporutnities to support Exchange to new version of exchange migration - To be started around Late October, but call may 
Schedule follow up discussion of 'Drive' Workload in Finance (Jon Grainger said this work may be able to start around Christmas- Jon to introduce Hannah to the owner of this project)
Schedule Follow Up of discussion Operational Support Services for Pathching
Provide additional information as New Hybrid IT Stack develops</t>
  </si>
  <si>
    <t>Hi All - 
Thank you for your support and participation in the Freshfields briefing that occurred in the EMEA CEC on Sep 07, 2017. The customers noted that this was a great use of time and Jon Grainger specifically noted in the wrap up discussion that this was a very engaging day overall, a great re-education into what HPE does, especially the innovation especially around analytics. 
This brief recap includes the attendees, customer business and briefing objectives, actions, and finally a link to the in-room feedback forms.
Attendees:
Jon Grainger, Global Head of Service and Transformation 
Steve Harnett, Lead Enterprise Architect
Summarized Customer Objective: Strengthen relationship, educate customer on PointNext capabilities, and prepare for DC refresh in 2018. 
Freshfields Customer Overview at the start of the day: Priorities IT Priorities / Briefing Objectives 
Challenge of disruptive force of technology
- Also to combat thinking that this change/disruption is linear vs. exponential Create an “Exponential Growth Platform” to enable innovation which changes as the Freshfields roadmap does (currently, this was a cloud-first idea, but Jon and Steve are guiding to Hybrid)
Scalability 
Agility – AGILE introduced and Pheonix Project workshop attended by 2 Freshfields IT leaders 
Need to Collaborate: From a productivity perspective and ‘fee earner experience’ perspective Focus on end user experience
Evaluating O365 
Talent retention (affected by both above) Data Security and how to approach Back-up/Archiving 
 Monitoring and Asset Management
A few key quotes from the customer’s overview on their priorities:
“IT should help crack what’s difficult, because then it will be difficult to copy”
“Don’t try to second guess the business”
“Reputation is key” - Craig Partridge validated the attached IT personas that security is a key concern for Freshfields, especially given their roles and industry.
Below are the action items generated from the visit: 
Briefing/Client Name: Freshfields 
Briefing Date: Sep 07, 2017 
Briefing Manager: Daria Puiulet 
Account Manager: Hannah Jefferson 
Action Items / Opportunities Action Owner Status Due Date Priority Assignees 
Schedule follow up discussion of UTF to Shape Freshfield's Operating Model - key challenge to address is how to put the tool sets together Jefferson, Hannah Not Started Sep 15, 2017 HIGH 
Hannah to send email to Jon Grainger about GDPR Partnership Opportunity - This should include analytics (specifically audio) opportunities as mentioned by Bob Pearson Jefferson, Hannah Not Started Sep 15, 2017 HIGH 
Hannah to send note to Jon Grainger to be introduced to the owner of the Exchnage migration -- schedule follow up discussion/opporutnities to support Exchange to new version of exchange migration - To be started around Late October, but call may Jefferson, Hannah Not Started Sep 22, 2017 
Schedule follow up discussion of 'Drive' Workload in Finance (Jon Grainger said this work may be able to start around Christmas- Jon to introduce Hannah to the owner of this project) Jefferson, Hannah Not Started Sep 29, 2017 
Schedule Follow Up of discussion Operational Support Services for Pathching Jefferson, Hannah Not Started Sep 29, 2017 
Provide additional information as New Hybrid IT Stack develops Jefferson, Hannah Not Started Dec 29, 2017 
Survey Feedback Results
View Survey Feedback
Looking forward to working with you all in the future!</t>
  </si>
  <si>
    <t>Cerner visit</t>
  </si>
  <si>
    <t>To demonstrate and present the Meridian platform with Healthcare applications that can be deployed into Cerner CEC that will drive value to each others portfolio and joint customer engagement.
***Luke Krupa from HPE CEC is aware an been involved in this project</t>
  </si>
  <si>
    <t>China Tianjin Entrepreneurs</t>
  </si>
  <si>
    <t>To learn HPE strategy and technology solutions</t>
  </si>
  <si>
    <t>Sep 08, 2017</t>
  </si>
  <si>
    <t>Share info on RAP's and becons for wayfinding and include the CFO in these discussions
Schedule Clearpass follow up with Michael Reynolds (NAC) 
Sharing pricing of Synergy + Nimble following requirements review (Do they still requires SimpliVity pricing?)
Share invite with Robert Howorth for Microsoft decoded 
Follow up with Mike on his offer to set up a local event for clinicians and Paul Doe with social care teams (Suffolk CC) to showcase the art of the possible within healthcare
Share price and detail on HPE Clinical tablets
Follow up on how Horton works could change WSH from data rich, info poor (set up call between HPE, WSH and HW)
Follow up W/S around community health/remote visits etc (community infrastructure to be addressed beforehand)
Other follow up points: O365, Flexible Capacity, Asset/people tracking, 2018 Roadmap discussion</t>
  </si>
  <si>
    <t>Noted Clinical Tablets; Workshop on Health;</t>
  </si>
  <si>
    <t>Halliburton Company</t>
  </si>
  <si>
    <t>Halliburton requires a deep dive into HPE's IoT solutions. The objective is for Halliburton to understand HPE's thought leadership in this space, begin to work with HPE on developing solutions together, and ultimately choose HPE as their partner of choice.</t>
  </si>
  <si>
    <t>Demonstrate HPEs capability on IoT - Use case demos and align on the joint GTM for Indonesia/SEATH</t>
  </si>
  <si>
    <t>To discuss HPE’s strategy for Financial Services Industry, map it to Deutsche Bank’s requirements and innovation themes. Ultimately we want to create opportunities for us and a co-innovation engagement if appropriate.</t>
  </si>
  <si>
    <t>Sep 11, 2017</t>
  </si>
  <si>
    <t>Travel Insurance Facilities - Simplivity &amp; 3PAR</t>
  </si>
  <si>
    <t>The objective of this visit is the convince TIF on the simplicity of the either a Simplivity option or 3PAR for their upcoming refresh.</t>
  </si>
  <si>
    <t>McKinsey</t>
  </si>
  <si>
    <t>McKinsey to understand HPE's IoT story and see IoT use cases &amp; demos - especially NI &amp; PTC</t>
  </si>
  <si>
    <t>Edgeline 1000
Synergy, Edgeline
HPE Edgeline &amp; Hybrid IT consulting service
Synergy, Cloud Cluster, Edgeline Suite &amp; Applications, Azure Stack, Pathfinder</t>
  </si>
  <si>
    <t>Keen to see the demo on future of cities &amp; offices</t>
  </si>
  <si>
    <t>Edgeline - define use cases in the context of ARTC showcases, working closely with PTC/NI/Microsoft
Azure Stack – Provide further demo/access to HPE innovation lab environment
Synergy – Deeper dive to explore capability for leveraging as infrastructure in factory of the future
Startup Ecosystem – Explore areas on how to leverage HPE Innovate next for incubating IIOT startups
Further discuss HPE’s expertise in advising customer to manage a multi-cloud / hybrid IT environment</t>
  </si>
  <si>
    <t>Post: Thank you for a terrific job today ! Was great to see all the IOT demos working flawlessly despite a Monday morning first show. 
While leaving, Dr Alpesh Patel mentioned that “he sees the HPE in new light now”. I think that complement pretty much sums up the impact of the visit today. Thanks, Prasad
Visit Summary 
Overall, the attendees reported that the briefing met their expectations. They indicated that the session on Edgeline Demo was most appreciated. The Account Manager indicated that the briefing did help meet the Account Team’s objectives for the briefing.</t>
  </si>
  <si>
    <t>Noted access to Innovation Lab; incubating IoT start-ups</t>
  </si>
  <si>
    <t>Sep 12, 2017</t>
  </si>
  <si>
    <t>Adobe Systems Incorporated</t>
  </si>
  <si>
    <t>This will be a multi year planning session to discuss Adobe's SAP HANA strategy and to close the door on Cisco.</t>
  </si>
  <si>
    <t>Aera Energy LLC</t>
  </si>
  <si>
    <t>Aera Energy is one of CA's largest oil and gas producers. Based in Bakersfield, a Joint Venture between Shell and ExxonMobil and falls under the Shell account in sfdc. Aera is run separately and is a HPE compute (+200 physical servers: rack mount, blades and HPUX for SAP) and HPE/EMC storage customer who is looking at IT transformation options. We recently completed a CAP audit and are discussing future plans for next gen purchases. Objective is to review and settle on plan to move forward for 2017 and 2018 IT spend. Aera wants to hear from HPE on what we see as the next gen data center. and have asked, “How should we be thinking about the DC for 2020?” They have a new CIO who wants to see more of an operating model focus. Working to include the CIO in this visit if possible.</t>
  </si>
  <si>
    <t>Aera is a fan of HPE server technology and reliability, but had some disappointing experience with 3PAR support in 2016. We have worked to repair this.</t>
  </si>
  <si>
    <t>Avnet HPE Developers Tour</t>
  </si>
  <si>
    <t>Austria, GWE</t>
  </si>
  <si>
    <t>to increase the business with HPE OEMs - existing OEMs and prospects</t>
  </si>
  <si>
    <t>Composable computing</t>
  </si>
  <si>
    <t>Provide Micro Focus Portfolio
Nimble customer references -- definition of mid-market
Nimble security re: Infosight
Provide pricing from Gen 9 to Gen 10
Send Texmark IoT user story
Send Flex Capacity details
Provide Pointnext EMEA contacts
Gen 10 -- mechanism for unauthorized firmware
Nimble -- roadmap: KVM
Nimble -- links to demos
From feedback form -- Jan Wilfried Geirmaert wants more info on : Composable Infrastructure, The Machine
From feedback form: Bart Duysburgh wants more info on Synergy, The Machine, ProLiant Gen 10
From feedback form: Peter Louis Maria de Cleyne wants more info on Synergy, The machine
From feedback form: Jean-Marius Antonica wants more info on The Machine, Synergy and ProLiant Gen 10
From the feedback form: Tobias Riegg wants more info on The Machine
From feedback form: Jorg Schneider wants more info on HP Pathfinder, HPE Strategy and ProLiant Gen 10
From feedback form: Gregory Howett wants more info on HP Pathfinder.
From feedback form: Paul Fuller wants more info on Pathfinder Program and ProLiant Gen 10
From feedback form: Stefan Stein wants more info on ProLiant Gen 10
From feedback form: Brian Stack wants more info on Composable Computing</t>
  </si>
  <si>
    <t xml:space="preserve">Noted MicroFocus portfolio; </t>
  </si>
  <si>
    <t>CDW Business Partner Portfolio Update</t>
  </si>
  <si>
    <t>Establish technical relationships with CDW Field Solution Architects from US.</t>
  </si>
  <si>
    <t>Mavenir Systems North America</t>
  </si>
  <si>
    <t>Introduce Mavenir engineering to product management for deep-dive discussions on HPE products. To better align our portfolio with their upcoming products.</t>
  </si>
  <si>
    <t>PwC - Making Hybrid IT Simple</t>
  </si>
  <si>
    <t>To educate PwC (as a client) on HPE strategy on Hybrid Cloud and how we can help from a product and services perspective on their HS20 journey.</t>
  </si>
  <si>
    <t>As captured in part of the meeting.
HPE Stack.
As discussed + action list.
Flex</t>
  </si>
  <si>
    <t>Very good use of our time, insightful and lots to take away.</t>
  </si>
  <si>
    <t>Schedule FlexCapacity Follow up
Schedule Follow up meeting to discuss HPE's approach to Cloud Journey (UTF), include approach to workload migration
Schedule Follow up discussion of: Azurestack as a Service, US recent purchase of Azurestack, and Automation - include Andy Sawyer, HPE. Also tie in the HPE on HPE transformation story- reach out to Wayne Asp. PwC needs to know potentially what they would need to change operationaly as they move to cloud
Schedule follow on discussion of IoT and Intelligent Space, and Campus and Branch (Phil to reach out to Jon Howell to see what discussions they've already had)
Phil Cater to resync with PwC after next week's Geneva CIC Visit 
Schedule NewStack discussion post-Discover when we have more details</t>
  </si>
  <si>
    <t xml:space="preserve">HI All - 
Thank you for your support and participation in the PwC briefing that occurred in the EMEA CEC on Sep 12, 2017. This brief recap contains the customer attendees, PwC’s global and UK priorities as shared by Nigel Flint and team on the day, prioritized action items, as well as a link to the results from in-room feedback forms. 
PWC Attendees:
Alan Knight
Andrew Waterman
Clive Ramshaw, Mgr - Operations
Don Ross
Efe Miller
John Gardiner
Nigel Flint, Director
Ricardo Sueiras, Solution Architect
Tabassum Ali, Mgr - Other
Terence Price
Summarized Account Objective: To educate PwC (as a client) on HPE strategy on Hybrid Cloud and how we can help from a product and services perspective on their HS20 journey.
Key customer quotes:
“Having a Partner-led organization is a challenge” 
“We have to focus more on technology [to drive transformation]”
“IT Structure moving to focus on priorities and problems vs. projects.”
“Objectives of Project Tom: Get closer to our customer, How We deliver Services, and what the best business model should be”
“What’s Next: AI and opportunities in the market, Telephony Mobile first strategy (remove desk phones, etc.), and IoT particularly with Smart Building” 
Global Priorities 
UK Priorities 
Cyber Security (NIS Centre) – want to be viewed as Experts in Cyber Security 
Business Operations Systems (BOS) – consolidation, move to SaaS solutions such as Workday, Salesforce, and financial platform 
BOS Consolidation and move to SaaS is fundamental to transformation
 HS2020 Cloud First Vision – UK’s implementation
Buy vs. Build in this priority order (investment in Azure, Google, and AWS): Saas
PaaS
IaaS
Move to Global Hosting Centre
One IT
Consolidation Opportunity
Cloud Services
Internal hosting
Network / Network Services Project Tom – UK’s rollout of One IT vision a
- 1 Oct. New Op. Model Go live in UK
- Understanding the customer and Employee Experience are a priority 
Service Management Global Platform Rollout May ‘18 Data and Analytics (big growth area!) 
Below are the action items generated from the visit: 
Briefing/Client Name: PwC - Making Hybrid IT Simple 
Briefing Date: Sep 12, 2017 
Briefing Manager: Daria Puiulet 
Account Manager: Phillip Cater 
Action Items / Opportunities Action Owner Status Due Date Priority Assignees 
Schedule FlexCapacity Follow up Cater, Phillip Not Started Oct 24, 2017 HIGH 
Schedule Follow up meeting to discuss HPE's approach to Cloud Journey (UTF), include approach to workload migration Cater, Phillip Not Started Oct 24, 2017 HIGH 
Schedule Follow up discussion of: Azurestack as a Service, US recent purchase of Azurestack, and Automation - include Andy Sawyer, HPE. Also tie in the HPE on HPE transformation story- reach out to Wayne Asp. PwC needs to know potentially what they would need to change operationally as they move to cloud Cater, Phillip Not Started Oct 24, 2017 
Schedule follow on discussion of IoT and Intelligent Space, and Campus and Branch (Phil to reach out to Jon Howell to see what discussions they've already had) Cater, Phillip Not Started Oct 24, 2017 
Phil Cater to resync with PwC after next week's Geneva CIC Visit Cater, Phillip Not Started Oct 25, 2017 
Schedule New Hybrid IT Stack discussion post-Discover when we have more details Cater, Phillip Not Started Jan 30, 2018 </t>
  </si>
  <si>
    <t xml:space="preserve">Noted HPE Transformation; </t>
  </si>
  <si>
    <t>Siemens Healthcare</t>
  </si>
  <si>
    <t>Showcase Siemens Healthcare team the latest HPE Data Centre and Storage technology</t>
  </si>
  <si>
    <t>HPE is already a strategic partner with us. Would appreciate a regional partnership approach to better relate to customer requirements.</t>
  </si>
  <si>
    <t>Need an exercise to work on the scenario and details.
Excellent!</t>
  </si>
  <si>
    <t>Advisory recommendations for their requirement by size of hospital (small/medium/large)
2nd session at CEC dedicated to IoT/IT consumption models</t>
  </si>
  <si>
    <t>Post: Thanks Ryan and team for today’s meeting w/Siemens Healthcare. That was a good starting point as Siemens is primarily a DELL customer. 
As spoken to Ryan, as next steps we need to come up with some advisory recommendations for their requirement by size of hospital (small/medium/large), and with a 2nd session dedicated on IoT/IT consumption models.
Thanks again Stephanie, to you and your team. As always, very well organized 
Thomas Lee
Second here, thanks for putting this together Stephanie.
And a big thank you for the speakers, Madhu, Kelvin, Wei Ling and Joel. Awesome job. Regards, Ryan</t>
  </si>
  <si>
    <t>Noted IT Consumption models(FlexCapacity)</t>
  </si>
  <si>
    <t>SP Group</t>
  </si>
  <si>
    <t>Deliver presentation and demos to customer; convince customer to transition from Cisco network to HPE solutions</t>
  </si>
  <si>
    <t>Customer is existing user of HPE server and CSA.</t>
  </si>
  <si>
    <t xml:space="preserve">Work on understanding the current SP network infrastructure; SP needs to share so that HPE can work on some budgetary exercise
Engage with PointNext to demonstrate the journey as SP Group needs to know what are the options and decide their goal on network virtualization
Organize a workshop in terms of how SP Group can potentially transform </t>
  </si>
  <si>
    <t>Visit Summary 
Overall, the attendees reported that the briefing met their expectations. They indicated that the session on DCN Demo was most appreciated. The Account Manager indicated that the briefing did help meet the Account Team’s objectives for the briefing.</t>
  </si>
  <si>
    <t>Sep 13, 2017</t>
  </si>
  <si>
    <t>Audatex</t>
  </si>
  <si>
    <t>Customer has previously visited CEC to review Synergy during a breakfast briefing. This session intends to realise business case for the customer and physically how Synergy can displace Cisco UCS in there large UK DC.</t>
  </si>
  <si>
    <t>Slight concerns around 3PAR performance which they procured from HPE in FY16Q2. Performance has been investigated with HPE funded consultants. This has not reached conclusion, customer not completely satisfied yet.</t>
  </si>
  <si>
    <t>Liverpool John Moores University - Synergy &amp; OneView</t>
  </si>
  <si>
    <t>*please can you help me find a Synergy speaker for below agenda;
HPE CEC – Meeting Agenda
12.30PM - Arrival &amp; Lunch
12.45PM - Introduction – Tim Chung (HPE) &amp; Jon Pellow (DTP)
12.50PM - IT Strategy - Liverpool John Moores University – Stuart Wright (LJMU)
1.00PM - HPE OneView &amp; Synergy – 
3.00PM - Break
3.15PM - HPE OneView &amp; Synergy Demo – 
4.00PM - HPE DCN – Andy Christie (HPE)
4.30PM - Next Step &amp; Close</t>
  </si>
  <si>
    <t>Sep 14, 2017</t>
  </si>
  <si>
    <t>China Unigroup</t>
  </si>
  <si>
    <t>Socialize and Negotiate additional terms to the New H3C Joint Venture (HPE has a 49% stake in this Joint Venture). The Joint Venture purchases more than $1B in servers and storage product from HPE annually.</t>
  </si>
  <si>
    <t>This is a Joint Venture – so yes there are always shareholder alignment areas to be addressed. The particular focus of this meeting is limited access to markets outside of China.</t>
  </si>
  <si>
    <t>Konica-Minolta</t>
  </si>
  <si>
    <t>Work out details of joint project with Google Alliance</t>
  </si>
  <si>
    <t>recent OEM agreement should only be handled by Pete Murray, topic should be avoided by others</t>
  </si>
  <si>
    <t>Rackspace</t>
  </si>
  <si>
    <t>60 Day Checkpoint and Progress Report on Joint RAX and HPE Initiative (code name: rpconhpe)
Program objective
To become the preeminent OpenStack private cloud provider within three years_x00B_
WW goals 
Assist Rackspace in increasing market share from 20% to 30% ($624M TCV) by end of 2018.
2017-2018: total incremental TCV: $200M; powered by $50M in HPE gear
WW TAM: Increase RPC OpenStack WW market share to 25%, or $525M TCV (incremental rev: $100M);_x00B_HPE Install: Capture 20% of HPE install movement, or $100M incremental revenue_x00B_
2019: tbd</t>
  </si>
  <si>
    <t>Western Digital Corporation</t>
  </si>
  <si>
    <t>WD has been thru several acquisitions. We would like to use this session to update the customer on our strategy and technologies for both the players we work with and the new players that are being integrated into the environment. The HGST division of WD is a good server, storage and network customer. We are needing to compete in the other divisions, ie WD and SanDisk. This session is a good way for all to hear the HPE story.</t>
  </si>
  <si>
    <t>Fuji Film North America</t>
  </si>
  <si>
    <t>The Objective will be to show their senior leadership the overall value(s) of HPE specific to ROI/TCO with regards to HPE Simplivity. We are looking to cut into EMC, Cisco, and BURA SW share in this account. This will be an executive facing engagement and we will be discussing business initiatives more than technical prowess.
Below are the point projects that we are tracking as part of this CEC engagement:
VDI Project for 5K users for NA 
Denver DC full refresh, they are currently looking at HPE Simplivity and AWS 
VNX Bandaid - We are looking at HPE Simplivity to replaced an aged VNX at the Greenwood SC location 
DC and Migration Strategies -WW and through their 4 NA quadrants, we are looking at HPE Simplivity to help assuage this part of their business</t>
  </si>
  <si>
    <t>Loews Corporation</t>
  </si>
  <si>
    <t>Customer has refresh of entire servers and storage footprint in 2018. Currently Dell/EMC. Currently addressing short term HC250 opportunity, but the door opened for a broader conversation based on future projects/needs. Objective is to let Loews tell us about their environment and desires and we will take them through our hybrid strategy/right mix/ solutions and tie that into their goals. Data Center Focused for the most part. We do have an Aruba footprint with them and could include an aruba update with my specialist Sam Narula who covers them in NYC. This isn't the main focus and not necessary if time doesn't permit.</t>
  </si>
  <si>
    <t>Moonshot
StoreOncce
Nimble</t>
  </si>
  <si>
    <t>Loews team would like to know more about MSA, StoreOnce &amp; Nimble. Schedule onsite meetings
Andy: "How long will HC250 be supported by HPE?"
Team has acquired Gen10 equipment. Wing would like to schedule a Gen10 overview for his team so they understand technology once it's onsite.</t>
  </si>
  <si>
    <t>Dimension Data UK</t>
  </si>
  <si>
    <t>Deliver ARUBA value proposition specifically targeted at Luxury Retail sector, showcase the Meridian Mobile platform as well as the ClearPass product.</t>
  </si>
  <si>
    <t>DD are a Platinum Global CISCO partner, but have expressed desire to work together as they look to growth their UK business.</t>
  </si>
  <si>
    <t>Share further detail on S4B Integration and Clearpass
Jon to follow up with Robert with regards to wayfinding and room booking systems
Andy R wants to work with HPE around connected office solutions and identify white space customers for drive these into over the next 18 months. Meeting to be arranged over next 3/4 weeks to agree on which solutions, which accounts, define messaging (Connected luxuary consumer) and put a number against this.
Identify accounts for a joint GTM with DD around Worplace, IoT, Aruba and Hybrid Solutions</t>
  </si>
  <si>
    <t>Noted joint GTM</t>
  </si>
  <si>
    <t>Nimble Welcome Day</t>
  </si>
  <si>
    <t>Welcome day for Nimble team who are joining HPE. Introduction of CEC facilities and 1 ASQ</t>
  </si>
  <si>
    <t>Norgine Synergy Roadmap</t>
  </si>
  <si>
    <t>The objective is to sell Synergy into this customer.</t>
  </si>
  <si>
    <t>Verne Global CEC ISS deep dive</t>
  </si>
  <si>
    <t>Technical Deep dive into the ISS and HPC portfolio.</t>
  </si>
  <si>
    <t>More Openstack integration</t>
  </si>
  <si>
    <t>Worldpay - HPE Innovation Day</t>
  </si>
  <si>
    <t>Position HPE as a strategic technology partner. Develop areas of mutual interest to take forward.</t>
  </si>
  <si>
    <t>HPE Customer Forum</t>
  </si>
  <si>
    <t>The Formula One Singapore Grand Prix is taking place that weekend and I’m working with the SEATH team on executing a customer program at the race as part of our new sponsorship of the Red Bull Racing Formula One team. The sales hosts for the event are Elaine Lim, John Ng and Siang Tiong Yeo. 
The plan is to bring customers together at the CEC for a business session then take them to the circuit for a VIP experience at the practice sessions. Rough outline:
2:00-3:00pm – Arrivals, registration, networking over afternoon team at CEC
3:00-4:15pm – Session on Hyperconverged featuring Red Bull Racing customer case study
4:30 – Group departure by coach to Singapore Grand Prix circuit 
Space requirements:
-	Area for customer registration
-	Area for afternoon tea service and networking
-	Meeting room that can accommodate roughly 15 people with configuration flexibility (ie, no fixed furniture)</t>
  </si>
  <si>
    <t>HPE Simplivity
Simplivity
Simplivity</t>
  </si>
  <si>
    <t xml:space="preserve">Post: Overall, great event. Low attendance due to inclement weather.
Visit Summary 
Overall, the attendees reported that the briefing content and quality exceeded their expectations. David Chong, Patrick Chong and Kim Wai Guan would like to learn more about Simpliviity. One attendee would have liked to have had more time for Q&amp;A.
</t>
  </si>
  <si>
    <t>Sep 15, 2017</t>
  </si>
  <si>
    <t>To learn the HPE Update on strategy and technologies</t>
  </si>
  <si>
    <t>China Zhejiang Geologic</t>
  </si>
  <si>
    <t>To learn the HPE update and new technologies around IoT</t>
  </si>
  <si>
    <t>Arrow ECS Australia</t>
  </si>
  <si>
    <t>Factory Tour and CEC Tour. Customers are looking at Accelerating the Digital Transformation, Hybrid IT, Intelligent Edge, Converged Systems, Composable Infrastructure, Cloud discovery</t>
  </si>
  <si>
    <t>Simplivity
Simplivity demo
SV, Synergy
Aruba
Aruba Solutions
3rd party apps - SINE</t>
  </si>
  <si>
    <t>Customer innovation.
All great. Thank you.</t>
  </si>
  <si>
    <t>Visit Summary 
Overall, the attendees reported that the briefing met their expectations. They indicated that the sessions on Synergy and SimpliVity were most appreciated. The Account Manager indicated that the briefing did help meet the Account Team’s objectives for the briefing.</t>
  </si>
  <si>
    <t>Noted 3rd party apps</t>
  </si>
  <si>
    <t>Sep 18, 2017</t>
  </si>
  <si>
    <t>China Bank of Shanghai</t>
  </si>
  <si>
    <t>Amy Ling Zhou</t>
  </si>
  <si>
    <t>To learn the HPE Update on technologies and FSI Solutions</t>
  </si>
  <si>
    <t>Bi-Modal IT</t>
  </si>
  <si>
    <t>Noted Bi-modal IT</t>
  </si>
  <si>
    <t>Deutsche Telekom Technik GmbH</t>
  </si>
  <si>
    <t>Next to the technical content of the visit, it is the first time that a Deutsche Telekom infrastructure team has accepted an invite to the EBC. We would like to use this momentum to present HPE has a technology partner, strengthen our relationship and provide the team with an outlook of our engagement in the hybid IT environment. If they went home with good emotions and a trusted feeling in our capabilities, then we can gain more business from the competion in their invornment.</t>
  </si>
  <si>
    <t>There are no critical topics. Implementation of 14 Synergy Frames just started. No issues so far.</t>
  </si>
  <si>
    <t xml:space="preserve">Marc Reynolds and the account team will be following up on action items. </t>
  </si>
  <si>
    <t>Engineering Ingegneria Informatica S.p.A.</t>
  </si>
  <si>
    <t>Establish credibility and help Engineering.MO (Italian leading Service Provider) in the definition of their IT Transformation Journey.</t>
  </si>
  <si>
    <t>We are working by-modal, building a JGTM strategy plus helping them in building their Hybrid Data Center (Transform their traditional DC in real Hybrid)</t>
  </si>
  <si>
    <t>Containers
Scality</t>
  </si>
  <si>
    <t>Contact to Frances Guida for two white papers she offered to share
Meet with Sergio Paganotto to discuss how Flexible Capacity could create more business opportunities for Engineering.
Coordinate Nimble storage follow-up discussion with Sakthi Chandra
Establish communications with Spiros (spiros.liolis@hpe.com). We discussed working together for the next opportunity with the understanding that the client will already have hardware in house and therefore will need to offer the option of a buy-back program.</t>
  </si>
  <si>
    <t xml:space="preserve">The voice of the customer session ran longer than planned. Thus, Stefano presented a brief version of our strategy. The follow-up question was around how the split between HPI and HPE has effected Labs. Alfons provided the answer with examples. The focus of day on was around discussion of how our go-to-market models can be integrated into deliverables to their customers. Vicki tied all of this together for them in terms of payment models during the FlexCapacity discussion and they will follow-up with Sergio Paganotto. We started day two with a discussion around server strategy lead by Jeff Kyle. The conversation was highly interesting to them in term of relevance to their delivery strategy and content for customer offering. They also related to the Blockchain Enterprise Solution session as an example was shared the is applicable to them. Software licensing support is the issue they have found when offering HPCaaS. We shared how we test solutions at the Centers of Excellence together with Intel. We discussed working together for the next opportunity with the understanding that the client will already have hardware in house and therefore will need to offer the option of a buy-back program. We ended the day with DreamWorks sharing about how they utilize our solutions. The session ended with an active Q &amp; A exchange and was well received. </t>
  </si>
  <si>
    <t>Protective Life</t>
  </si>
  <si>
    <t>Meg has invited the CEO of Protective life and the CEO of their Japanese parent company. They will get an update on our company strategy and meet with Meg for an hour.</t>
  </si>
  <si>
    <t>AGM has been WFR'd - I am the exec sponsor</t>
  </si>
  <si>
    <t>Post: 9/22 From Jim Gilliam, the account manager: The briefing went very well. Meg agreed to connect the President of Dia-ichi Japan with our country manager in Japan. This was primarily a relationship building and introduction meeting with the executives of Dai-ich by the Executive chairman of Protective Life to Meg and it couldn’t have gone better.</t>
  </si>
  <si>
    <t>COOP Group: Future Hosting Program</t>
  </si>
  <si>
    <t>To present to COOP - 1. HPEs capabilities in transformation of data centres into Colocation environments, 2. HPEs capability to deliver application transformation and application migration capabilities, 3. HPEs capability to modernize the Manufacturing processes and procedures to create an 'intelligent warehouse', 4. HPEs capabilities to create an intelligent store and intelligent workspace</t>
  </si>
  <si>
    <t>Sep 19, 2017</t>
  </si>
  <si>
    <t>Executive meeting between Nokia and HPE</t>
  </si>
  <si>
    <t>Airframe</t>
  </si>
  <si>
    <t>OTP Bank</t>
  </si>
  <si>
    <t>OTP has been nominated to MNC account and Transformation Account in Hungary. 4 Country CxOs will visit EBC together, and the objective is to summarize CxO level HPE messages tailored to financial services industry to help standardize HPE solutions and infrastructure across all countries. While converged infrastructure and hybrid cloud is a key message, HPE has several other opportunities covering all transformations areas.</t>
  </si>
  <si>
    <t>Composed architecture , private clouds</t>
  </si>
  <si>
    <t>To be proactive with the Cusomer, come to the Bank, evaluate the existent architecture and develop action to improve.</t>
  </si>
  <si>
    <t>High level interest in New Stack, possibly beta program candidate.
Follow up on storage performance issues with product team.</t>
  </si>
  <si>
    <t>Post: "Thank you very much for the professional experience you have delivered. We are still at Microsoft EBC, just had an Azure Stack presentation from Mark Mortimore. I will collect detailed feedback next week, but in general I have received very positive and heart warming messages."</t>
  </si>
  <si>
    <t xml:space="preserve">Noted Composed architecture; </t>
  </si>
  <si>
    <t>UK &amp; I Systems Integrators</t>
  </si>
  <si>
    <t>To establish/re-establish HPE as digitally relevant and critical to the success of the SI's in building propositions for their customers.</t>
  </si>
  <si>
    <t>SimpliVity
Aruba
SimpliVity
Docker
Better understanding of Aruba
IoTaaS capability
New Stack
New Stack
Docker
Aruba
IoT
Docker and IoT/Aruba</t>
  </si>
  <si>
    <t>Generally an excellent event. To make it easier for SI's, each pitch/solution should leave us with the "sweet spots" to service [ ].
Lots of stuff seemed based on what the technology does, rather that how value is generated. Needs more of the latter.
[On the NPS score 7] Negative area was Artificial Intelligence/Machine Learning.
Great linkage between strategy session, Labs session and HP Garage visit.
Really good two days. HPE team did a good job of giving me a big update.
Great meeting, however, seemed rushed. Could be three days.</t>
  </si>
  <si>
    <t>Raysearch</t>
  </si>
  <si>
    <t>Raysearch is a current HPE OEM customer. Today, we sell Raysearch DL application servers, apollo servers and 3PAR. Raysearch is releasing new software which will have various hardware requirements. The objective of this visit is to understand Raysearch's new software requirements and provide an HPE product overview - servers, nimble and SimpliIVity</t>
  </si>
  <si>
    <t>Solution Deviation</t>
  </si>
  <si>
    <t>Need to have more in-depth conversation regarding support and training
Set Up recurring QBR
Custom Branding Piece needs to be discussed further
Dive deeper into low core count, high frequency solution
Need to reconnect with Sam Coker for deeper
Dedicated SKU for their products – need to work with Sam and Versatile (crawl walk run)
Disaster Recovery needs to be discussed at next QBR
Roadmap for GPUs in Simplivity (M60 M10)
Simplivity Solution in itself needs further follow up
Dan can do a POC or Online Demo on Simplivity
Set up Simplivity demo for HQ in Sweden (more of partnership)
Whitepapers on Persistent Memory (Steve)
SQL Server intelligent tuning – white paper (Steve)
Quote a SQL Server with persistent memory
Follow up with Keith on workload profiling
Need POC for Mass General
Keith to look at Princess Margaret AI
3PAR compression ratio – need to provide metrics when we have more data about their applications</t>
  </si>
  <si>
    <t xml:space="preserve">Noted Solution Deviation; quarterly QBR;custom branding piece; persistant memory; SQL server; </t>
  </si>
  <si>
    <t>NHS Digital</t>
  </si>
  <si>
    <t>HPE Departmental Technology Update - 3-4 Departments attending. Interested in DevOps, Scality, Gen10 SRoT, 3Par/Nimble/Infosight Roadmap, HPE Aruba (LAN/WLAN), DCN/ OneView, HPE Discounted Pricing Framework / Agreement etc... and the sessions are likely to be split over 2 days. 19th / 20th September. This will allow for more cost-effective travel arrangements into London.</t>
  </si>
  <si>
    <t>Nimble / Infosight Roadmap - some departments are heavily invested in Nimble and like it a lot. Concerns over where we will take the solution. Discounted pricing framework used to be in place, but hasn't been for some time.</t>
  </si>
  <si>
    <t>Synergy
Bristol labs
Synergy, Nimble + Economic Provisioning Models Flex Capacity</t>
  </si>
  <si>
    <t>Take the positives from Nimble, such asproactive monitoring and support and insight and adopt these over HPE products.</t>
  </si>
  <si>
    <t>Send email to Paul Huter with a recap of the day, noting CEO's (Sarah Wilkinson) past engagements with Meg for potential follow up
Schedule Follow Up Storage and Compute Deep Dive in Bristol for Exeter team
- Storage session to include Object Storage options (Scality) and SimpliVity Demo
- Include Flexible Capacity options into discussion
Schedule Follow-up Synergy session with EMIS for Leeds team
Schedule follow up discussion of Campus / Mobility
- to include discussion of integration with Robin and O365, Clearpass PoC on current infrastructure, and additional information on Niara
Scheduld follow up discussion of Data Centre Networking</t>
  </si>
  <si>
    <t>Thank you for your support and participation in the NHS Digital briefing that occurred in the EMEA CEC on Sep 19-20, 2017. The recap below contains the attendees, summarized customer objectives, action items as noted from the day, and a link to view the feedback from the in-room surveys.</t>
  </si>
  <si>
    <t xml:space="preserve">Noted Bristol labs; </t>
  </si>
  <si>
    <t>Trafigura Gen10 Roadmap Session</t>
  </si>
  <si>
    <t>To spend dedicated time on the Gen10 roadmap, release dates, technology changes and Synergy. Other general tech updates.</t>
  </si>
  <si>
    <t>ST ELECTRONICS (INFO-COMM SYSTEMS) PTE. LTD.</t>
  </si>
  <si>
    <t>To brief HPE solutions to the newly appointed President of ST Info-Comm</t>
  </si>
  <si>
    <t>Simplivity, Synergy
Simplivity</t>
  </si>
  <si>
    <t>Good awareness of what HPE is.
Good awareness of what HPE is focusing on now.</t>
  </si>
  <si>
    <t>Siang Tiong Yeo captured actions</t>
  </si>
  <si>
    <t>Post: Very interactive session.</t>
  </si>
  <si>
    <t>Sep 20, 2017</t>
  </si>
  <si>
    <t>Central America Customers</t>
  </si>
  <si>
    <t>Accelerate and close opportunities for Central America Region. Generate demand for BU cross selling in the accounts attending.</t>
  </si>
  <si>
    <t>Meeting between David Melendez and DIPO to talk about Aruba. david.melendez@hpe.com
DIPO is interested in Veeam and would like to know what the capacity threshold for 3PAR is to run a snapshot efficiently.
Storage neutralization in data centers when pertaining to banks. How could Bac Credomatic be more efficient with data centers using their resources and infrastructure?
Follow up to see if Composable Infrastructure is compatible with DIPO.
Are on SAP 3, moving to SAP HANA. Linux. 
Have problem right now. 
Need to look at application stack and make sure they can handle. It can work with a lot of Linux. Get an architect to look at it. Need to see if we have a solution before we promise a solution.
DIPO would lke a financial specialist to walk them through a model of flexible capacity prices and also conduct a workshop with flexible capacity
A proof of concept with Aruba and Arista for DIPO
A video call for Santa Ana and Aruba to review possibility of smart city in public parks (with translator_
DIPO would like to hear more about why Simplivity, or Hybrid IT, or Hyper Converged. This call will probably require the presence of Rudy Castillo.
SAP HANA as a service for DIPO. Why SAP HANA over any other models? Recommend video call with Bob Kossler or Randy Meyer</t>
  </si>
  <si>
    <t>Visit Summary 
Central America Customers consisted of four customers from four separate companies – Rafael Jiménez from DIPO in Costa Rica, Municipalidad de Santa Ana in Costa Rica, Tony Orozco from Bad Credomatic in Costa Rica, and Rodrigo Garcia from Autoridad del Canal de Panamá in Panama. Each customer had their own objectives for the briefing. Due to time constraints, I was incapable of scheduling a discussion leader for each of their own personal priorities, but covered the agenda topics all four customers had a common interest in. The account team and customers would like to follow up with flex capacity and Aruba. Although we took a campus tour of Aruba, the customers would like to invest time to hear more from an Aruba specialist; from IoT for parks and schools to IoT for inventory in warehouses.</t>
  </si>
  <si>
    <t>Noted Linux compatibility;</t>
  </si>
  <si>
    <t>China Entrepreneurs Group Stanford Exchange Program</t>
  </si>
  <si>
    <t>To learn the HPE update and new technologies</t>
  </si>
  <si>
    <t>China Hubei Entrepreneurs</t>
  </si>
  <si>
    <t>To learn HPE strategy and new up to date technologies</t>
  </si>
  <si>
    <t>ePlus Technology, Inc.</t>
  </si>
  <si>
    <t>ePlus Technology and its customer executives would like learn more about the HPE technology roadmap. Many of their customers face many unanswered questions and ways to solve problems in this rapidly changing economy and need to understand how HPE solutions can help the remain competitive.</t>
  </si>
  <si>
    <t>The Medicines Company</t>
  </si>
  <si>
    <t>Medicines Company is a biopharmaceutical company driven by an overriding purpose—to save lives, alleviate suffering and contribute to the economics of healthcare. We have been selling to this customer for several years. The customer is reviewing IT strategy and is considering moving to AWS or Azure. Recently they have migrated exchange to O365. With several 3par, storeonce and a few blade chassis we believe helping them with management and strategy around DR is high priority. We need to ensure the client can consolidate while managing their infrastructure with oneview. Strategy session will be arranged around storage, DR , management with solutions around Synergy, 3par and storeonce.</t>
  </si>
  <si>
    <t>Ramsay Health Care UK</t>
  </si>
  <si>
    <t>***Note that this is a healthcare customer and not Banking as shown in SFDC. Also value shown for opportunity is just indicative for now until we qualify what the actual solution will be.
To raise the profile of HPE Aruba with customer and key stakeholders to drive value into their private health care customers and staff.</t>
  </si>
  <si>
    <t>Wireless Management
Wifi
Aruba</t>
  </si>
  <si>
    <t>Very slick; good presentations/overviews. Knowledgeable engaging stuff.
Very good day all around.</t>
  </si>
  <si>
    <t>Investigate a PoC for next generation Ramsay connectivity solutions in hospitals
Investigate the use of location based data to support the marketing functions
Investigate the potential for Azure Stack in the Ramsay Hybrid IT strategy
Arrange follow-up discussion about the use of PointNext services to support Ramsay's change programs</t>
  </si>
  <si>
    <t>Microsoft</t>
  </si>
  <si>
    <t>Azure demo &amp; GTM discussion</t>
  </si>
  <si>
    <t>Ministry of Manpower</t>
  </si>
  <si>
    <t>MOM workshop - please help to book on 25 May &amp; 13 July (we will finalize date soon)</t>
  </si>
  <si>
    <t>Simplivity
Synergy
Simplivity</t>
  </si>
  <si>
    <t>Post: 20 Sep: Highlighted detractor to Account Manager, Ngiap Kwee.</t>
  </si>
  <si>
    <t>Sep 21, 2017</t>
  </si>
  <si>
    <t>Catalonia Government</t>
  </si>
  <si>
    <t>The purpose will be to share with a group of start-ups from Barcelona, our Pathfinder program and what do we look for.</t>
  </si>
  <si>
    <t>Pathfinder program</t>
  </si>
  <si>
    <t>China Haidian Government Officials</t>
  </si>
  <si>
    <t>To learn HPE update and Smart City solutions</t>
  </si>
  <si>
    <t>WesBank</t>
  </si>
  <si>
    <t>Wesbank is one of the top 3 banks in South Africa who were dominated by DELL EMC and Cisco , now they are not happy with them and are looking at alternatives to provide assistance. They embarking on a digital transformation and are looking forward to viewing HPE's offerings for Hybrid IT. Cloud &amp; IOT. . They want an integrated single, open architecture, from the data center and through the cloud. We need to drive out the competition, enhance sales opportunities and gain customer insight &amp; trust. 
Hybrid IT - Software-defined &amp; Cloud</t>
  </si>
  <si>
    <t>Thought leadership, HP Ventures</t>
  </si>
  <si>
    <t>Increased marketing to the right people on the new services being offered by HPE.</t>
  </si>
  <si>
    <t>I would suggest that marketing of the Services is increased.</t>
  </si>
  <si>
    <t>Noted Thought Leadership: HP Ventures</t>
  </si>
  <si>
    <t>Canadian Multi-Customer Visit</t>
  </si>
  <si>
    <t>Looking to secure Q4 revenue. We will be utilizing Intel HPSA funds for the event. Michael Visconti is the Canadian Marketing Manager and will be assisting with this visit. John Dathan, Compute VP for Canada will be the sponsor of this event and will most likely be the host at the Houston CEC.</t>
  </si>
  <si>
    <t>Hyper converged Systems
SimpliVity
Replacing our DL380x2 setup</t>
  </si>
  <si>
    <t xml:space="preserve">Visit Summary 
Customers found discussions to be spot on and informative. Surveys reported positive feedback and interest in finding out more information on SimpliVity. Echoing on the “forward-moving” thought, Rob mentioned a big differentiator HPE has is our vision for the future and what future computers could potentially look like. Marty, who led discussion around, explained "every workload is different” and we [HPE] have a different solution to support each dynamic. Customers remained very engage during entire session, bringing up their own use case so as to study where a solution would fit in their environment. Overall, briefing objectives set by account team were met. </t>
  </si>
  <si>
    <t>Atea Sweden Region South</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</si>
  <si>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businessmodels ( For example Flexible Capacity). Furthermore they are interested in knowing how we view security</t>
  </si>
  <si>
    <t>Clearpass, Machine, Nimble, Simplivity
Clearpass</t>
  </si>
  <si>
    <t>Usually HPE gives very techy presentations. Today as an exception to that. Please keep it that way.</t>
  </si>
  <si>
    <t>Making Hybrid IT Simple: The Next</t>
  </si>
  <si>
    <t>Target LOB Mgrs. / new services Developer IT Architect or / Ops Mgr/ CxO / CDO at our top 30 Synergy prospects. Event is aimed to help business decision makers expand their business vision, demonstrate HPE thought leadership on HybridIT solutions to accelerate Synergy ecosystem adoption.</t>
  </si>
  <si>
    <t>This is an event targeting multiple top accounts and there will be some sensitive areas between HPE and customers as per usual experiences with this type of event - to be clarified in pre briefings prior to Account Briefing date.</t>
  </si>
  <si>
    <t>Sep 22, 2017</t>
  </si>
  <si>
    <t>Arctic Securities</t>
  </si>
  <si>
    <t>They would like to learn more about new interesting investment opportunities (like HPE), but also to understand the fast moving development happening at the moment. For instance a brief on the development of technology in your space and the competitive landscape.</t>
  </si>
  <si>
    <t>China Zhejiang Entrepreneurs</t>
  </si>
  <si>
    <t>To learn more about HPE updates, and understand the overall up to date IT solutions and services for enterprises and public sectors.</t>
  </si>
  <si>
    <t>INFOCAMERE SCPA</t>
  </si>
  <si>
    <t>Infocamere is a PS Customer that "For over 40 years we have been managing the official data for Italian businesses on behalf of the Chambers of Commerce, making the data available to the market, to professionals and to the Public Administration and creating value for the Country (Italy)." , form site www.infocamere.it ( English available ).
Infocamere every three years marks a European contest for the renewal of the enterprise storage subsystem (blocks), the next one is expected for Q1FY18 and concerns' flash array.
The previous 2014 was won by Dell / EMC.
As a result, the currently installed base is EMC (Blocks) and NetApp (Nas - not a target now).
As usual, the participants in the race will be drawn from the usual Gardner quadrant, HPE, NetApp / Cisco, Dell / EMC, PureStorage.
Infocamere in the period 18-22 September will be in California to visit the Briefing Center of all the above, the date reserved for HPE is the last day, September 22nd.
The primary goal, given the context, is obviously to place the HPE 3PAR All Flash infrastructure within the Composable Infrastructure, in order to bring the customer's eventual technical specification to HPE.
During the meeting we should:
• Place the HPE 3PAR All Flash infrastructure within the Composable Infrastructure
• Brief notes of integration with Synergy and Simplivity
• Backup subsystems 
• Marginally HPN Aruba by visiting the Stadium.</t>
  </si>
  <si>
    <t>Installed base- servers with BladeSystem and Racks</t>
  </si>
  <si>
    <t>Let them know when Gartner's Magic Quadrant including HPE All Flash becomes public.
Provide more information for Digital Transformation Assessment/Services
The role of the witness in the tri-data center model
PointNext Consultation in Italy</t>
  </si>
  <si>
    <t xml:space="preserve">Visit Summary 
We started with breakfast in the EBC cafe and an HPE MyBriefing tutorial to get everyone installed and logged in. We did the open and Infocamere vision session in Room 1 (they loved this). I facilitated/illustrated on the whiteboards. Alicia joined us early, weaving in the HPE Strategy. Infocamere's vision is to become a cloud service provider to their customers. The public sector procurement process is changing from cost to value. Their top priority is using innovation to decrease TCO and improve quality/performance. They are looking for partners to help. Objectives: 1.) understand hybrid offering value - converged, hyperconverged appliances, Simplivity v. Nutanix (what they use now). 2.) storage/all flash/backup-how we differ from Netapp (using now), Pure, Cohesive, Dell/EMC. 3.) How can they reduce TCO while improving performance through innovation? Thomas Goepel led hybrid done simply in Techworks, taking us through the value and use cases of Synergy v. Simplivity v. New Stack. Alberto joined us for a storage discovery over lunch on the EBC patio and then led a storage differentiation session in the briefing room in Italian. Carl followed with an overview of future innovation (The Machine, Gen Z). Nilesh finished the day with a PointNext overview on transformation services and flex capacity. He did a great job with creative white boarding and design thinking on how the model could work within their environment. </t>
  </si>
  <si>
    <t xml:space="preserve">Noted Gartner Magic Quad; </t>
  </si>
  <si>
    <t>Insight - HPE Tech Day</t>
  </si>
  <si>
    <t>HPE technical technology day with Insight's solution architect and cloud specialist team. This is to enable this core team with our messaging and win their buy in with HPE capabilities when recommending solutions to customers. 
Agenda:
Azure Stack - Jason Smith
Enterprise Hybrid Cloud – Andy Sawyer
Synergy and its integration? – Andy Sawyer 
Digital Workplace – Eugene Burger
SAP HANA – Alan Grimble</t>
  </si>
  <si>
    <t>Flowserve</t>
  </si>
  <si>
    <t>Flowserve is an IIOT ecosystem partner for HPE and manufacturer of large industrial equipment such as pumps.</t>
  </si>
  <si>
    <t>PTC
IoT
Edge Line, Aruba</t>
  </si>
  <si>
    <t>Develop Theme around: “Intelligent Edge meets Industrial Intelligence” to GTM.
Plan to offer a “Starter Package” with Flowserve Managed services, Edgeline, Aruba Beacons &amp; Access points, targeting high potential Flowserve customers 
 Include “Starter package” as an Onsite Mobile Option for Remote Locations 
Plan joint GTM events to target Flowserve Top customers / management teams through 1-2-1 direct initiatives, Workshops, Seminars to gain mind share &amp; Buy in. 
Plan Vertical specific CXO demo meetings at our HPE Customer Experience Centre to present use cases and identify opportunities.
Prepare a response to “Why buy Edgeline, when customer already has a Server”
Identify low hanging opportunities to jointly pitch and target One Success story jointly. 
Articulate a joint offering with Flowserve managed services with HPE Edgeline, HPE Gateways and PTC &amp; NI.</t>
  </si>
  <si>
    <t>Noted 'Starter package' (Other); GTM; PTC</t>
  </si>
  <si>
    <t>First CEC tour and demo of IoT stations for Intel HQ team based in Singapore. Taking advantage of a schedule QBR between HPE and Intel in timing terms.</t>
  </si>
  <si>
    <t>Sep 25, 2017</t>
  </si>
  <si>
    <t>Dustin Group</t>
  </si>
  <si>
    <t>Dustin is a Gold partner of HPE in Norway and on its way to becoming Platinum.
One of their target and expectations is to become the number partner of HPE for hyper converged solutions in the SMB market. Dustin wants to be clearly positioned in a market where they experience most traditional HPE partners are probably not willing to move towards fast enough.
As such, they are developing currently a straight to the point strategy around the following topics:
1)	Build funnel
2)	Build competence
The funnel development is under-going, mainly with support from SimplIvity team.
Competence is under development with several initiatives run in parallel both locally, in Sweden and in the US.</t>
  </si>
  <si>
    <t>Dustin Group is developing a straight to the point strategy around the topics build funnel and build competence. The funnel development is in progress, but a solid ground would be needed to finalize the process. Right now, the SFDC ID is limited to 350K USD but we are in the process of building the pipeline with Dustin. This EBC request will help us align with Dustin Norway’s management and create the necessary awareness and motivation in order to move forward with focus on hyper converged in FY’18.</t>
  </si>
  <si>
    <t>Simplivity technical details
SimpliVity, Nimble and when to use what</t>
  </si>
  <si>
    <t>Very good facilities. Overall a very good experience.</t>
  </si>
  <si>
    <t>Need TCO/ROI calculator based on real numbers to add to offering.
From feedback forms: Andreas Erikkson wants more info on all of the topics.
Cloud Cruise -- can it be rebranded and resold? What are the license restrictions:
TCO/ROI -- Need a real bill of materials to connect TCO/ROI calculation to find out where the money is saved.
Establish the process for installation/implementation. Is that purchased from SimpliVity?
From the feedback form: Albert Williams wants more information on all topics.
From feedback form: Martin Rollfelt wants more information on all topics.
From feedback form: Jussi Ylinimela wants more info on the Nordic use cases.</t>
  </si>
  <si>
    <t xml:space="preserve">Summary: This was a 2-1/2 day briefing. Days 1 and 2 focused on SimpliVity. Day 3 (half day) was about Nimble. Dustin Group's objectives were: * Build a network relationship with HPE (SimpliVity, Nimble) staff * Obtain deep knowledge of SimpliVity * Learn how to build leads together with HPE. At the end of the briefing, all of the attendees indicated that their objectives were met. </t>
  </si>
  <si>
    <t xml:space="preserve">Noted TCO/ROI; </t>
  </si>
  <si>
    <t>Mastercard International Inc.</t>
  </si>
  <si>
    <t>To bring a broader view of HPE/Aruba to MasterCard as they have had limited use of HPE compute and storage in the data center but they use our DL platform for their worldwide credit card processing with merchants, as well as a long-term Nonstop customer for their debit switching network. They are considering Aruba for their 81 remote offices worldwide and Nimble to replace EMC in their data center.</t>
  </si>
  <si>
    <t>Synergy/Aruba</t>
  </si>
  <si>
    <t>Continue the journey.</t>
  </si>
  <si>
    <t>CDW</t>
  </si>
  <si>
    <t>CDW Business Partner Portfolio Update 
Establish technical relationships with CDW Technical Sales Leadership
*** CDW is one of HPE's top grossing partners ***</t>
  </si>
  <si>
    <t>Fierce competition for Partner/ Customer mind share with Cisco (Networking &amp; UCS), Dell/EMC, NetApp, Nimble, Pure. CDW recently added DELL and Pure Storage to their line card.</t>
  </si>
  <si>
    <t xml:space="preserve">Synergy
IoT
</t>
  </si>
  <si>
    <t>This is the best, most relevant and clear presentation in ten years that I had from HPE.
Thanks to all. Home run!</t>
  </si>
  <si>
    <t>Deeper dive on FlexCapacity consumption models (Connor)
Pre-sales mapping
Show Hugh River's solutions within Seismic. CDW would like to know what material is portable for sharing.
Connect Hugh with CDW services (Neil) to have a broader discussion</t>
  </si>
  <si>
    <t xml:space="preserve">Summary: Meeting kicked off with a brief outline of expectations for session led by Connor Waddell. In summary, group showed interest in understanding HPE's strategy, vision for the future, and best bets. With the increasing number of options available to their customer, it is also important for them to ensure HPE &amp; CDW strategies are aligned and enable their teams to position HPE solutions.
As the session went on, group discovered a lack of familiarity between HPE and CDW's sales engineers. CDW hopes for better sync from an SA/technical perspective. Moreover, CDW requested continuity with these sessions (aiming for 5-6 during H1Y2018) after they are "off the spotlight". Nevertheless, CDW attendees felt they gained much more than what they were expecting, stating that speakers had an enjoyable thought process and added much substance to discussions (Firooz). They mentioned NY CEC provided a more intimate &amp; catered session. Other centers are too close to product managers who are too focused on the product sales pitch rather than strategic conversations more pertinent to CDW. Team feels Synergy and Composable is a focus area for them and they'd like to relay knowledge on how this message should be delivered. </t>
  </si>
  <si>
    <t>Noted Seismic</t>
  </si>
  <si>
    <t>FSI Multi-customer Roundtable</t>
  </si>
  <si>
    <t>This objective of this event is to generate awareness of The Machine within the Financial Services Industry. In addition, we will be discussing a number of FSI use cases where MDC will either greatly optimize an existing use case or enable new use cases that are not possible using existing architectures.</t>
  </si>
  <si>
    <t>Total Gas and Power</t>
  </si>
  <si>
    <t>We had a roadmap session where we discussed a number of different technologies and Synergy was of most interest however we feel it would be of more value to show the customer what synergy actually looks like and go into more depth face-to-face of the value proposition Synergy could bring to their company.</t>
  </si>
  <si>
    <t>No. They only thing that has been flagged is that they feel they have been left out the loop on what HPE are up to and where we can bring value.</t>
  </si>
  <si>
    <t>Sep 26, 2017</t>
  </si>
  <si>
    <t>To share the update of HPE strategy and solutions, discuss the cooperation opportunities</t>
  </si>
  <si>
    <t>Jaguar Land Rover</t>
  </si>
  <si>
    <t>1. Programme – programme, personnel, presenting further how HPE expect governance/reporting to work, Exec sponsorship, and associated timelines (30 minutes)
2. Unified Communications – high level design review and key dependencies, service transition (2 hours)
3. Productivity – high level design and key dependencies, service transition (2 hours)
4. Change Management – explain proposed plan to implement and support users through the change (90 mins) but could be integrated into the above two items</t>
  </si>
  <si>
    <t>PwC - CME Solutions</t>
  </si>
  <si>
    <t>RM Education</t>
  </si>
  <si>
    <t>RM Education have relationships with over 2000 schools in the UK. They are going to tender for a single supplier for all of their wired and wireless business. If we win this we can expect to see revenue of £1.5m next year in networking alone. They currently use Ruckus on the wireless so this is a knockout opportunity. Also, Servers and Storage will come shortly afterwards, they currently use Dell. Want to make this a HPE only account.</t>
  </si>
  <si>
    <t>Wireless and servers</t>
  </si>
  <si>
    <t>Immediate Tech Follow up: 
Controller (On-Prem Aruba)
Info on Client Match
Info on RF and Instant
Secondary Tech Follow up: 
Nimble
Easy Connect commercials
HPE Vs Dell Vrtx
Targeted Campaigns
Safeguarding (GDPR / E2E security)
Historical transactional accounts
Tech Roadshow Support (Aruba)
Share Reference Architecture/Education Magazines
Follow up on Wired Tender – Awaiting details from RM</t>
  </si>
  <si>
    <t>Noted ClientMatch; RF; Instant; Share Reference Architecture/Education Magazines</t>
  </si>
  <si>
    <t>McKinsey Azure Stack Demo</t>
  </si>
  <si>
    <t>Trusted Source</t>
  </si>
  <si>
    <t>To cover HPE key offerings and directions. And also an interactive session for us to understand Trusted Source's focus solutions.</t>
  </si>
  <si>
    <t>Simplivity &amp; Nimble
Simplivity &amp; Nimble
Simplivity &amp; Nimble</t>
  </si>
  <si>
    <t>Post Acct Mgr: Siang Tiong will have to work with John &amp; Peter to schedule for deep dive sessions for specific topics (to be defined by Trusted Source) for a larger group of Trusted Source team.
Summary: Overall, the attendees reported that the briefing met their expectations. They indicated that the sessions on Simplivity and Nimble were most appreciated. The Account Manager indicated that the briefing did help meet the Account Team’s objectives for the briefing.</t>
  </si>
  <si>
    <t>Sep 27, 2017</t>
  </si>
  <si>
    <t>HPE is embarking on a Go-to-Market program with Bell to reach out to co-lo and hosted customers in Bell's 28 data centers across Canada. The objective is to upgrade/refresh/modernize aged infrastructure in the customer's cage. Overall goal: "Are you Ready". Talk to customers about modernizing their infrastructure and to consider HPE for replatforming.</t>
  </si>
  <si>
    <t>Nimble storage
Blade servers Data centre equipment</t>
  </si>
  <si>
    <t>Been very pleased to see the acquisitions HPE has made to broaden portfolio. Really becoming a one stop shop for IT services.
Sales force needs to be more willing to invest (time and money) to assist clients with the transition to HPE technology.</t>
  </si>
  <si>
    <t>Was a fantastic experience. Nothing to improve.</t>
  </si>
  <si>
    <t>Creating an open forum discussion that is designed engage end users into discussions that set the stage for the day of their visit. In addition to the information provided on all pre briefing calls. This forum should take into account all existing information and map it what HPE solutions and the realms of possibility.</t>
  </si>
  <si>
    <t>Upload slides to HPE Mobile App
Schedule Simplivity Demo
Follow up SAP HANA conversation with SCI
Storage Consultation for Canada Cartage-map out logical steps
Bell Canada/HPE workshop on joint XaaService offerings</t>
  </si>
  <si>
    <t>Summary: Started with breakfast in the EBC cafe followed by the open and roundtable in the briefing room. Facilitated and whiteboarded vision, objectives, and challenges for Canada Cartage, Pason, SCI, City of Lethbridge, Stikman Elliot. Esteban led an HPE Strategy in the theater. Randy summarized the problem statement from the roundtable. Neil kicked off the hybrid workshop. Hyperconverged has limitation in scale. Better for branch office. Across the board they are all doing infrastructure refresh. What's the best journey look like (3-4 year plan). Thomas Goepel and Rudy followed with more of a product pitch on hyperconvergence and how it's being used with our customers. Onboarding a new set of features and analytics in 2018. Kate led a servers/gen 10 session with Matt Thompson on skype for technical q/a. Phil led a storage session on 3PAR and Nimble. No slides, a 30 minute talk on 3PAR/Nimble. Q/A led by Canada Cartage who need a storage refresh. Infosite analytics would help them be more predictive. What's the best mix for storage? Francis led the OneView roadmap with Jose leading a Oneview demo.</t>
  </si>
  <si>
    <t>Noted workshop on joint XaaService offerings</t>
  </si>
  <si>
    <t>China CCTV</t>
  </si>
  <si>
    <t>To learn the update of HPE, understand the new technologies</t>
  </si>
  <si>
    <t>Future Computing Technology</t>
  </si>
  <si>
    <t>Great learning today! Excellent experience</t>
  </si>
  <si>
    <t>Noted Future Computing Technology</t>
  </si>
  <si>
    <t>Sicherheitskunde FedGov23</t>
  </si>
  <si>
    <t>As we have to deliver a full picture we need for approx. 2 hours a Server Consultant who will present our strategy, philosophy and roadmap. He has to join us at the Aruba HQ on Sept. 28th in the morning.
Convince Customer that HPE solution will match and add value to exsiting solution. The customer as a system running and would like to replace with our gear. 
We will have the meeting at the Aruba HQ EBC, Santa Clara.</t>
  </si>
  <si>
    <t>German armed forces are sensitive as such, but we have for all participants NDA's in place</t>
  </si>
  <si>
    <t>COACH</t>
  </si>
  <si>
    <t>Our expected outcome is a full solution and product debriefing and the customer should want to know more that will establish and reinforce the HPE position at COACH as well as attack the competitive OEM architectures.</t>
  </si>
  <si>
    <t>Discussions were well prepared.</t>
  </si>
  <si>
    <t>Review HPE Support Services 
“Best practices” – Retail company usage of Big Data / Analytics
Cloud discussion about Coach’s goals 
Review Coach compute installed base- make recommendations for consolidation
Hybrid IT and Project New Stack. 
-How are customers becoming agile and cost-effective with Synergy
-Gen10/Intel provessor roadmap discussion 
-FlexCapacity
-SimpliVity deep-dive</t>
  </si>
  <si>
    <t xml:space="preserve">Summary: Session kicked off with a VOC session during which customer shared objectives, pain points and an overview on their environment. Key initiatives are around security, automation, and reducing cost of hosting and maintenance, explaining the maintenance of aging infrastructure is becoming very expensive. In addition to elevated price for support, they feel service has drastically decreased in quality and would like to understand how to best engage with this unit when needed. COACH team also mentioned an interest in learning about MicroFocus, disaster recovery planning, and how to leverage cloud. Overall, Pedro found content of session very interesting and felt it was a good "refresher" especially after all the changes HPE has recently undergone. </t>
  </si>
  <si>
    <t>KPMG - Quarterley Services Review an Technology Briefing</t>
  </si>
  <si>
    <t>Use the facility to host the Quarterley Service Review and then use the Techworks Lab to give technology update on Synergy, Gen10 and Oneview</t>
  </si>
  <si>
    <t>Channel Partners and Customers Visit (Group A - SEATH/India)</t>
  </si>
  <si>
    <t>This is the 2nd event as part of the Channel Mktg Program to bring partners and their customers (mainly SMB) with oppty of $200K and above at least at SS4 to help accelerate deals and drive new business following the successful execution of the 1st CEC event on 6-7July.</t>
  </si>
  <si>
    <t>Synergy, Simplivity &amp; Nimble
Synergy, SImplivity, 3PAR &amp; MSA
Synergy, Simplivity &amp; Storage 3PAR
Hybrid &amp; Azure Stack</t>
  </si>
  <si>
    <t>Support better than the price for Vinosoy - Vietnam.
Reliability on the acquired devices, support improvement. 
and analysis finally competitive cost of the product, and good marketing and strong partner support.</t>
  </si>
  <si>
    <t>Very good.
Excellent products, people. if its value for money indeed.
the HP will be the best.
IOT and Big Data solution</t>
  </si>
  <si>
    <t>Post Acct Mgr: 2 Oct: Feedback from Daniel Aw "Thanks for the support in delivering a great experience to both groups of customers. The presentation and professionalism of the team was great and we had a lot of good discussions with our customers and most importantly the advancement of our opportunities with them."</t>
  </si>
  <si>
    <t>Sep 28, 2017</t>
  </si>
  <si>
    <t>To learn the HPE Updates</t>
  </si>
  <si>
    <t>Memory Driven Computing</t>
  </si>
  <si>
    <t>Determine SW defined compute platform for IaaS NextGen Architecture... Synergy is primary Apollo/Cloudline secondary</t>
  </si>
  <si>
    <t xml:space="preserve">Summary: Session was to be a deep-dive on composable infrastructure as BofA approaches a Q1FY18 decision for a SW defined compute platform. Dragan Jankovic joined our meeting remotely and encouraged team to consider challenges and current infrastructure as they evaluate how they would go about deploying a solution like this Agenda was crafted around high performance computing and composable infrastructure, including an in-depth composable demo led by Bob Fraser, Ken Henault, and Gary Vickers. </t>
  </si>
  <si>
    <t>Poole NHS Trust</t>
  </si>
  <si>
    <t>they are an established blade customer looking to transition to Synergy. The requirement is for access to the lab only to see the physical hardware. There is no requirement for an exec briefing</t>
  </si>
  <si>
    <t>Intercommunication</t>
  </si>
  <si>
    <t>Channel Partners and Customers Visit (Group B)</t>
  </si>
  <si>
    <t>HPE Simplivity
Synergy, Composable, IOT
3 Par, Nimble storage, Hybrid IT
Database as service
Clear Pass / Tracking
Rapid DR</t>
  </si>
  <si>
    <t>Always tech updates to customer.</t>
  </si>
  <si>
    <t>To add hands-on experience.
Should extend timing for certain topics.</t>
  </si>
  <si>
    <t>Noted Database as a Service</t>
  </si>
  <si>
    <t>DIGICEL (PNG) LIMITED</t>
  </si>
  <si>
    <t>Customer Executive Briefing on HPE Technology platforms and solutions and exploring opportunities to work together</t>
  </si>
  <si>
    <t>Synergy, Simplivity &amp; Pointnext services
Hybrid IT, Simplivity &amp; Pointnext services</t>
  </si>
  <si>
    <t>Kavya to schedule a follow-up meeting between Srikanth and Vikas &amp; Varun in their Singapore office.</t>
  </si>
  <si>
    <t>Post Acct Mgr: The customer has shared many of his biz challenges. Next step for HPE is to schedule a follow-up meeting to align customer biz challenges to possible HPE solutions and propose the next step plans.
Summary: Overall, the attendees reported that the briefing met their expectations. They indicated that the sessions on Hybrid IT, Simplivity and Pointnext services were most appreciated. The Account Manager indicated that the briefing did help meet the Account Team’s objectives for the briefing.</t>
  </si>
  <si>
    <t>Sep 29, 2017</t>
  </si>
  <si>
    <t>China Tus-Holding</t>
  </si>
  <si>
    <t>To understand HPE IoT solutions and technology advantages</t>
  </si>
  <si>
    <t>CMC Markets</t>
  </si>
  <si>
    <t>The objective of this visit is to showcase both Synergy and SimpliVity as viable options for a large infrastructure refresh</t>
  </si>
  <si>
    <t>S+10:653ep 14, 2017</t>
  </si>
  <si>
    <t xml:space="preserve">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t>
  </si>
  <si>
    <t>Future computing</t>
  </si>
  <si>
    <t xml:space="preserve">This was a short briefing that was focused on Hewlett Packard Ventures.  The Catalonia Government sponsored a trip for 17 startups from Catalonia.  We had just 2-1/2 hours scheduled with the group, however, due to a misunderstanding regarding the location of the hotel, the group was 45 minutes late.  We were able to recover, as the last 30 minutes were scheduled for Q&amp;A.  We were able to include a quick HPE Strategy, Pathfinder overview, and participation from one of the Portfolio companies, SafeBreach.
</t>
  </si>
  <si>
    <t>Have written comments in survey</t>
  </si>
  <si>
    <t xml:space="preserve">This briefing was attended by the CTO and two SVP's from Mastercard.  While they are a huge Nonstop customer, they don't have much else from HPE in the data center.  The objective for this briefing was to get across the WOW factor, and show Mastercard why HPE is the best partner for their IT needs.
Every debit card used around the world goes through Nonstop.  Virtual Nonstop is big for them, however, Nonstop is not easily supported in remote countries, which is how they will be growing their business.
We received very positive feedback on the briefing.  Kevin Walter, Sales Manager, commented that this briefing had the best speakers of any briefing he has ever attended, and he's been involved in about 15 briefings.  So, thanks to all of you!
Ashish, CTO from Mastercard, is "a man of few words," however, per Lori Hartman, he made the following comments, "Thanks for the hard work, the briefing was very well worth the time.  It hit all the marks. You really listened to what we wanted to talk about."
The sales team has already had their first follow up meeting on Synergy, and has put in a new opportunity for Q1 next year!  Lori said that she also hopes to reignite the network as a service opportunity, and may possibly be able to do a briefing at Aruba in Q2.
Dinner at the HP Garage, and breakfast on day 2 with the "Father of Infosight", Rodd Bagg, made them feel like the were important, and we were treating them well.  The HP Garage was a definite highlight.
Special thanks to Matt Greenley, Executive Sponsor for Mastercard, for being involved in the planning, participating in the briefing, and attending the dinner!  
Thank you to all of you for another successful briefing!
</t>
  </si>
  <si>
    <t xml:space="preserve">Synergy: Follow up  to discuss "data 
Synergy: Explore Middle East implementation 
Virtual Nonstop: Explore potential use 
Virtual Nonstop: Work with Kevin Gibbons 
Virtual Nonstop: Schedule BlockChain 
Engage Steve Cooke to do a best practices 
Aruba: Work with Chung to review and 
Aruba: Schedule a follow up meeting 
Skype: Engage with Mark Gill on architecture 
HPE IT Insights: Review HPE's use of Apptio related to best practices (Mastercard owner to be defin
Pathfinder: Schedule a more detailed </t>
  </si>
  <si>
    <t>Noted Aptio, Skype</t>
  </si>
  <si>
    <t>Can be plan well before to avoid last moment arrangement.
More Interaction with Partner &amp; Train the Partner Sales Team &amp; hand hold in the field for some initial time then they will capable to handle Independently.</t>
  </si>
  <si>
    <t>Noted p-ship w/ Vmware &amp; Turbonomics; UTF; Exchange; GDPR partnership</t>
  </si>
  <si>
    <t>Very Comrehesive
Learned a lot</t>
  </si>
  <si>
    <t>IoT
iot, enterprise solutions</t>
  </si>
  <si>
    <t>Focus more in China market</t>
  </si>
  <si>
    <t>Oct 02, 2017</t>
  </si>
  <si>
    <t>China Enterprises Executives Group</t>
  </si>
  <si>
    <t>To learn the HPE strategy and up to date technologies and solutions. Looking for cooperation opportunities</t>
  </si>
  <si>
    <t>China Shanghai Entrepreneurs Group</t>
  </si>
  <si>
    <t>To learn the update of HPE,  new strategy and technology solutions</t>
  </si>
  <si>
    <t>China Shenzhen Entrepreneurs</t>
  </si>
  <si>
    <t>To learn the updates strategy and technology solutions from HPE. Looking for cooperation opportunities</t>
  </si>
  <si>
    <t>Call Credit Customer Visit</t>
  </si>
  <si>
    <t>Customer is looking to decommission a large number of servers, going back to G4.  They need to purchase replace these servers within the next 18 months.</t>
  </si>
  <si>
    <t>There has recently been an issue with HBA cards, this is now being resolved and the customer is now ready to introduce them their live environment.</t>
  </si>
  <si>
    <t>Simplivity, Synergy, Gen10
Store Once / Synergy
Flexible Capacity
StoreOnce (knew about it, but not much detail)</t>
  </si>
  <si>
    <t>Found the session very useful, similar an HPE session have not been as focused. HPE really focused the session to our needs. All presentations were relevant.</t>
  </si>
  <si>
    <t>Capgemini - Energy &amp; Utilities</t>
  </si>
  <si>
    <t>This is to discuss how Hewlett Packard Enterprise and Capgemini can jointly increase revenue in the MDI and Retail vertical. 
From HPE's perspective, the objective is to educate Capgemini on our capabilities, showcasing specific elements of the portfolio, as well as focusing on innovation that we are currently undertaking in the energy and utilities sector of the vertical. 
From a Capgemini perspective, it also important for HPE to understand what they are doing in this particular sector in order to successfully merge a joint go to market.</t>
  </si>
  <si>
    <t>Oct 03, 2017</t>
  </si>
  <si>
    <t>Camera Corner and Multiple Customer Accounts</t>
  </si>
  <si>
    <t>Briefing will be focused like past briefings.  Covering a general overview including  HPE's beliefs and strategy of the future of Data Centers, office networking and potential use of Flex Capacity as a Service.</t>
  </si>
  <si>
    <t>Aruba and ClearPath
Aruba and the security section
Aruba products.
Introspect</t>
  </si>
  <si>
    <t>Thank you Michele Halleran
Everything was done very well.
Michele Halleran was a fantastic host! Very happy with our day overall.</t>
  </si>
  <si>
    <t>Upload slides to HPE MyBriefing
IoT Telcom plans. Maxmize coverage for rural areas.
Cloud cruiser/Flex capacity-POC
Life of storage class memory media-longer or shorter-what's the life cycle expectation-compellant vs. 3 par-deduplication, condensing, performance-more info, more info on Nimble.  Email.
Follow up competitive positioning on Aruba -Skype with customers
Aruba follow up, putting a card in a 3810 for Marathon</t>
  </si>
  <si>
    <t xml:space="preserve">Visit Summary 
We started the day with an awesome breakfast in the EBC cafe and got everyone logged in to HPE MyBriefing. The 1st hour I facilitated an informative objectives round table. The Key Objectives across the board included: getting the right mix, gen10 servers vs hybrid, what we are doing in the healthcare, retail, distribution, and manufacturing verticals to improve workplace productivity and the customer experience. Esteban led the HPE Strategy in the Theater with a great conversation on what's happening in their specific industries around digital transformation and the intelligent edge. He garnered their feedback on our strategy (like? need clarification?) They had several IoT questions. We walked over to TechWorks where Rudy led the hybrid IT session on converged v. hyperconverged v. servers and how VM fits in. We returned to the briefing room where Tim Golden continued our technical sessions leading a servers roadmap remote from Houston on the new category of infrastructure needed to power the idea economy and the edge. He included Gen 10 and security, core boosting in processors, and jitter smoothing and its affect on processing speeds and performance enhancement. We lunched on the EBC patio joined by Alberto who did an informal storage discovery while eating. After lunch Alberto led the official storage discussion on 3PAR, Nimble, Infosite, and DR. He white-boarded some concepts with Bellin Health which benefited the other companies as well. Dave Chen led the Aruba strategy update. This included an energetic 1:1 conversation with Bellin Health on way finding with Meridian. Larry closed us out with his fascinating ClearPass overview. </t>
  </si>
  <si>
    <t xml:space="preserve">Noted ClearPath, Introspect; </t>
  </si>
  <si>
    <t>Logicalis hosts 3 or 4 briefings in Palo Alto per year. During this briefing Logicalis plans to host approximately 12 -15 clients in an effort to help existing and new clients evaluate HPE solutions for their IT needs.</t>
  </si>
  <si>
    <t>RBS Innovation Lab</t>
  </si>
  <si>
    <t>To host their CFO spend time with Tim Stonesifer talking about transformation within HPE's Finance org that is being enabled by technology.</t>
  </si>
  <si>
    <t>Post: There will be no action items formally. Most likely there will be other Executive meetings planned to share best practices.
Follow-up: Hedley and I debriefed Charlie on 10/5. We shared the content covered during the briefing.  We let Charlie know to plan to have one of our key C-level executives come to Scotland to meet with them. Hedley will assist. Charlie will follow-up with them regarding consumption based cloud services, etc. No additional SFDC Opportunities at this time.
Summary: The RBS visit was a discussion between our finance organizations about best practices. We shared our strategy and then the processes and steps we have taken to execute transformation</t>
  </si>
  <si>
    <t>Accudata Systems, Inc.</t>
  </si>
  <si>
    <t>Familiarize the Accudata Leadership team on HPE's solutions</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</si>
  <si>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</si>
  <si>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Bank of New York Mellon</t>
  </si>
  <si>
    <t>Customer wants help to define their Composible DC strategy and develop a plan for Application Migrations.
Composibile Strategies 
•	OneView
•	Synergy
Application Migration
•	Discovery
•	Prioritization
•	Testing
•	Migration</t>
  </si>
  <si>
    <t>CUNY</t>
  </si>
  <si>
    <t>Present HPE Today, High level storage portfolio overview &amp; Nimble in further detail, High level server overview with Simplivity focus, and an Aruba overview.</t>
  </si>
  <si>
    <t>We will continue to work with the Aruba group for continued wireless solutions and futures projects.
Nimble Storage has piqued some interest.
SimpliVity
Already talking to Nimble.</t>
  </si>
  <si>
    <t>I would stress the improvements that were made on customer support. It was a previous drawback for me and others, however, it looks vastly improved.</t>
  </si>
  <si>
    <t>Excellent quality and attention. Very helpful.
The presentations were very informative and allowed me to evaluate other options I otherwise may not have considered.</t>
  </si>
  <si>
    <t>Obtain use cases for FlexCapacity in higher education institutions.
Connect CUNY with public safety team at CDW
Coordinate a SimpliVity deep-dive and demo (Baruch)
Deep dive on IoT and edgeline security (Baruch-Steve H.)</t>
  </si>
  <si>
    <t>Summary: CUNY is very in sync with Aruba solutions therefore, as per Aruba team's suggestion, it would be more valuable to remove this segment and allow more time for other topics of discussion (SimpliVity &amp; Storage). Feedback was positive and customers felt information valuable and relevant to their current IT needs. Organizations would like to study different consumption models--account team to share how other organizations are leveraging FlexCapacity. Baruch team showed interest in looking further into SimpliVity as they are evaluating hyperconverged from a storage perspective. Although IoT was not part of the agenda, Baruch also expressed they would like a deeper dive on IoT and how edgeline is secured. Overall, session objectives were met.</t>
  </si>
  <si>
    <t>Hiscox - Executive Team</t>
  </si>
  <si>
    <t>- Steer Hiscox away from a 100% to Microsoft Azure strategy
- Position Azure stack as a suitable route to home in order to satisfy the FCA regulations
- Workshop O365 adoption and HPE's consulting capability</t>
  </si>
  <si>
    <t>Storage failure a number of years ago seem to always be a negative aspect of on-premise technology - Complicated and legacy estate</t>
  </si>
  <si>
    <t xml:space="preserve">Follow up workshop with Jonathan to delve into Hybrid IT including: on-prem composable infrastructure to enable a cloud like experience for 40% of their application. Azure and New Stack for bridging across all cloud providers including Google for machine learning and analytics. The different consumptions models available for any new platform. This session should include Matt Harris 
Application &amp; workload discovery workshop in order to define the right target platform within Hybrid stack. Include Peter Mansell in this follow up
Ben to qualify future workplace transformation opportunities around Microsoft Teams and user profiling.  </t>
  </si>
  <si>
    <t>Ministry of Defence - DGSAP Group</t>
  </si>
  <si>
    <t>Client has a server refresh requirement for 2018. Only used blades previously, interested in blade /composable / dense architecture</t>
  </si>
  <si>
    <t>Talbot Underwriting</t>
  </si>
  <si>
    <t>Customer is a large blade customer with over 25 blade chassis in production. There could be opportunity within the compute environment next year and they want to understand where Synergy could fit within this environment and why they should consider this as being more of a value add than Cisco UCS/Dell blades. Also, Talbot are an existing Moonshot customer and would like to understand the roadmap in more detail. OneView is of interest from a management perspective as they are also heavily invested in 3PAR.</t>
  </si>
  <si>
    <t>NCS Pte Ltd</t>
  </si>
  <si>
    <t>CEC visit for NCS LTA &amp; transport team. Will follow the agenda, presented to customer LTA, by Ray Chan.
Time	Description 	Speaker	Venue
9:00 –9:15am	15	Registration and light breakfast	Lounge
9:15 –9:30am	15	Welcome and HPE Strategy	John	Gallery 
9:30 –10:10am	40	Showcases Intelligent Edge
Aruba overview
Mobile First –Meridian, Room booking system, onboarding&amp; guest management, security for IoT devices ClearPassand WayFinder	Lim Wei Chiang (15min)
Jeff Yeo (25min)	Cockpit
IMZ2
10.10am –10.30am	20	UIOT Platform
i.Smart Street lighting
ii.PredictiveMaintenance	Francis (HPE Labs)
Xin Yi (HPE Labs)	Gallery
Gallery
10:30 –10:45am	15	Tea Break	CEC dining room
10:45 –11:00am	15	Data Analytics
Voice of the Citizen	Naveen (HPE Labs)	Gallery
11:00 –12:00am	60	Hybrid IT Made Simple
Hybrid IT introduction + Gen10 security
Synergy (with Shark tank demo) 
SimpliVity(Demo)
Mission Critical Systems	Srikanth (15min)
Kelvin Mun (15min) 
Kelvin Mun (15min)
Thang Nguyen (15min)	Cockpit
12:00 –12:15pm	15	Q&amp;A	Cockpit
12:15 –1:30pm	Closing and Luncheon	CEC dining room</t>
  </si>
  <si>
    <t>U.IO, HPE Hybrid IT</t>
  </si>
  <si>
    <t>Please include NCS Digital</t>
  </si>
  <si>
    <t>Demo to be improved</t>
  </si>
  <si>
    <t>NCS Transportation team seems to be interested in listing NCS Digital as a Strategic Partner to HPE
Provide information on IoT market research and market size for Transportation
CI/CD and DevOps tooling, training and operations support for ongoing Support and Maintenance contracts
NCS Transportation team requests for on premise equivalent of Meridian platform for Public Sector needs
Follow up with NCS who is running a few initiatives under the Living labs program and would like to  
- use HPE Hybrid IT platform and UIOT platform
- have an opportunity to define tender requirements through early engagement at pilot stage</t>
  </si>
  <si>
    <t>Post: 9 Oct: Met with Acc Manager, Fanny, regarding the low feedback rating to find out more and her sharing:
- NCS is generally known to be critical
- low rating for Aruba probably due to NCS already using a system similar to Aruba's visitor management system, so when it was shown as a demo, they were not excited by it
- low rating for UIOT as the demo shown did not have live data to show, thus the comment that it was an empty demo and the responded did not know what we were trying to achieve by showing that</t>
  </si>
  <si>
    <t>Noted CI/CD and DevOps tooling; UIOT platform</t>
  </si>
  <si>
    <t>Oct 04, 2017</t>
  </si>
  <si>
    <t>Rochester Institute of Technology</t>
  </si>
  <si>
    <t>RIT executive management will be attending an Aruba specific event on Oct 3.   This meeting will be held the following morning to provide a pan-HPE strategic overview to RIT's president and executive staff in an effort to win server, storage and related business.</t>
  </si>
  <si>
    <t>Provide links to Aruba papers and websites
Provide link to HPE IoT Innovation labs white paper
Provide white papers from Labs including cookbook
Provide contact at MicroFocus for college recruiting.
check into potential participation in research on Threat Center with MicroFocus
Coordinate 1:1 meetings with technologists at SuperComputing Conference Nov 13-17
Schedule follow-up on Flex Capacity
Identify contact for ArcSight
Future -- arrange for potential meeting with Andreesen-Horowitz</t>
  </si>
  <si>
    <t xml:space="preserve">Summary: This 2-hour briefing followed a visit to Aruba the day before.  Attendees included the President of the Rochester Institute of Technology, and members of the executive office.  Instead of individual presentations, the format was a round table business discussion.  Discussions surrounded cyber security, SOCs, HPC and artificial intelligence, Labs and future technology.  </t>
  </si>
  <si>
    <t>Society for Worldwide Interbank Financial Telecommunication</t>
  </si>
  <si>
    <t>Executive tour in the Silicon Valley.
Customer willing to have an update on HPE's strategy, be comforted in their (HPE) technology choices, understand technology trends, and understand how we see business/IT transformations.</t>
  </si>
  <si>
    <t>Customer is highly sensitive to: - confidentiality (everything under NDA) - resilience (mission critical, 99,999% avail) - cybercriminality.</t>
  </si>
  <si>
    <t>Docker MTA
Data Virtualisation Appliance
VC Machine Learning</t>
  </si>
  <si>
    <t>Partnerships with key software vendors. Clarity of Management framework vs. others at various level of [architecture]..</t>
  </si>
  <si>
    <t>Schedule PointNext discussion (1/2 day workshop?) to review capabilities and match to SWIFT needsg
Docker/MTA -  great interest from Craig and others; cost?  Scope of MTA?
Schedule follow up on Synergy (Manish sees use cases for vertically scaling applications)
Send more details to Manish around the Docker case study for ADP
Follow-up on NVMe benefits in an HP/UX environment; Randy suggested we should dig in deeper here for benefits to SWIFT
ISV Support for HP-UX:  Provide insight into end of support considerations.  Provide better communication regarding possible security concerns/issues as they pertain to ISV's.  Do we know enough about the SWIFT-specific stack and where their primary interests are in this regard.  How can PointNext help?
Schedule follow up discussion on Pathfinder for Manish
Schedule meeting with Bill Mannel to discuss AI and machine learning (per Randy's suggestion)
Explore possible interest in block chain sandbox</t>
  </si>
  <si>
    <t xml:space="preserve">Noted virtualization items; HP/UX items; SWIFT; ISV support (Other); AI </t>
  </si>
  <si>
    <t>Objective of this visit is to recruit new partners to HPE and showcase them our current technologies, future roadmaps and how HPE is the best technology partner to partner with.</t>
  </si>
  <si>
    <t>Nimble</t>
  </si>
  <si>
    <t>Provide presentations
Provide white paper/link on The Machine
Provide link to Levis Stadium case study.
Follow up on end of life for C7000 and C3000
Find contact information for local Aruba reps
Confirm if Aruba is in contact with LA Rams and provide case study on Levis Stadium</t>
  </si>
  <si>
    <t>Post: 10/5 Tech Data, a major HPE distributor brought 7 of their partners to the EBC to hear about HPE technology and to encourage them to sell exclusively HPE. The HPE PBM was unable to travel but the Tech Data exec (exclusively represents HPE) was a good host and knew the partners very well. The partners were very happy to hear the strategy and some remarked that it was finally good to understand the strategy going forward and why HPE had made all the changes. The Tech Data exec and HPE PBM are following up with the action items, including a possible Aruba opportunity with the new stadium being built for the LA Rams.</t>
  </si>
  <si>
    <t>Infosys Limited</t>
  </si>
  <si>
    <t>The purpose is to educate them on the benefits of HPE Technology so we can displace their standard infra partners who are Dell EMC, Cisco and HDS.</t>
  </si>
  <si>
    <t>Synergy
HPE Synergy, Nimble
Synergy of storage solution
HPE Synergy
- Synergy
- Storage
- Blade</t>
  </si>
  <si>
    <t>Need specific sessions going forward to gain more traction.
Mints aren't good</t>
  </si>
  <si>
    <t xml:space="preserve">Develop /ShareDeal and Technology qualifiers
Nitia to provide contacts in HQ
Provide internal training materials:
- "Cheat Sheets"
- PRSP - Status (Partner emails, Tektalk, Partner portal access)
Provide details of Nimble security while accessing data/remote support
Schedule Synergy Follow up
- Synergy vs. Cisco
- Details of Synergy vs. AWS - back up 53% less cost
Schedule OneView WebEx
Create Sandpit Access/demo: Azurestack, SAP, MS, etc.
Create/Share Commercial models based on: 
- WW FC Models
- HPE FS - include Kevin Paine
- FC -  include Chris White
- R.A.s + Commercial models (Building Blocks </t>
  </si>
  <si>
    <t>MBDA Synergy briefing</t>
  </si>
  <si>
    <t>SCC recently held an Innovation meeting where the MBDA team liked the concept of HPE Synergy.
Currently customer can do the following dates: 14th September, 25th September (but late morning start as it’s a Monday), 28th September, 4th October.
4th October is probably the best candidate. 
Event will either be hosted by Charles Tunley (charles.tunley@hpe.com) as end user AM, or one of Ben Wittert (ben.wittert@hpe.com) or James Green (jamesg@hpe.com) as Partner AMs.</t>
  </si>
  <si>
    <t>Sky</t>
  </si>
  <si>
    <t>The HPE team working on Sky has a technical workshop planned already for this coming Wednesday 4th October. We are currently scheduled to run this out of the Caxton room on the 6th floor of ASQ but Pete Mansell and Jess Williams have indicated that we could actually hold this in the CEC instead, which would be preferable.
We already have an agenda agreed with speakers lined up so this would simply be a case of running it out of the CEC instead of the 6th floor. No other ask of the CEC team is being made. We also have lunch lined up already so we'll simply redirect them to the CEC instead.</t>
  </si>
  <si>
    <t>Oct 05, 2017</t>
  </si>
  <si>
    <t>This is an Alliance Partner visit with KPMG LLP for our Annual Planning Session.  While KPMG is also a large HPE customer, and we may have discussion on this topic during the visit, the main purpose is to sync with Tim Stonesifer/Jeff Ricci &amp; team to understand latest developments, strategy, and organizational changes at HPE.</t>
  </si>
  <si>
    <t>Reach out to KPMG to partner together in the areas of mergers and acquisition and data analytics assessments.</t>
  </si>
  <si>
    <t xml:space="preserve">Summary: Today's briefing was an internal KPMG planning meeting in which we joined from 10:30 a.m. -12:30 p.m. and then for a joint lunch. Tim Zanni, Global and US Technology Sector Leader; and Chair of Global and US TMT Line of Business from KPMG, opened the joint meeting with round-table introductions and shared about our 360 relationship. Paul Hunter welcomed attendees as the Executive Sponsor (ES). The focus of the meeting opening was a statement of the objective of planning KPMG sales to HPE relative to 2018 business initiatives. 
Tim Zanni handed off to Tim Stonesifer who shared our strategic focus on hybrid IT, the intelligent edge and services (HPE Pointnext and Financial Services). He then shared our four priorities: organic investments, partnerships, portfolio optimization, and complimentary M&amp;A (both acquisitions and Pathfinder investments). In 2017, we encountered commodity pricing and pressured markets, which led us to focus our portfolio server offerings as part of HPE Next. Tim Stonesifer then introduced Jon Faust to speak in more detail about HPE Next. 
Jon shared how we came to the realization that now was the time for fundamental change driven by four objectives: clean-sheet operations, improvement of business processes, right-sizing cost structure, and commitment to excellence with specific emphases on sales. Jon also shared about the process and weekly cadence of meetings to support decisions. Jon handed off to Jeff Ricci and Jeremy Cox to share about the role of HPE Next in finance and tax. Jeremy spoke about the challenging tax environment we are navigating and also long-term planning with KPMG partnerships. 
We closed out our time with Paul Hunter sharing as the ES regarding country leaders and process re-engineering around quoting and sales compensation. He also shared about our 2018 pivots such as consumption-based selling, increased SMB North America coverage and cost to sell improvements. Paul summarized our partnership year together. He shared about our 2018 initiatives from a sell-to perspective (Aruba, 3PAR, Synergy platform), and that we will need to rethink our sell-with planning internally and then present back to KPMG. The meeting wrapped up with Q and A for the executive panel on the topics of: current HPE risks, off-shoring and automation, our time frame for SAP HANA S4 implementation, and an analytics partnership with KPMG (supply chain, sales). </t>
  </si>
  <si>
    <t>Atlas Air Worldwide Holdings, Inc.</t>
  </si>
  <si>
    <t>Met with Customer and they are in the process of evaluating Technologies to refresh their DC.  They are a fully Dell/EMC Customer but open to learning how HPE can be a replacement.  Most of this equipment was in place by the time most of the key folks had started here.  Need to provide them with a good overview of HPE, our Right Mix Hybrid Strategy, and Synergy/Simplivity.</t>
  </si>
  <si>
    <t>Rockefeller Group</t>
  </si>
  <si>
    <t>they are a C7000 user (GEN 6 blades).  They are ready to buy (9) more blades.  But, ePlus suggested that they should switch to a Synergy unit.  They have had a meeting about it, they have a quote (&gt;$1M).  They have had the on-line demo.  Now they want to see the actual unit.  
No demonstration needed - they just want to see the unit (front and back).</t>
  </si>
  <si>
    <t>East Sussex Hospitals NHS Trust</t>
  </si>
  <si>
    <t>Strategic visit to discuss customers future plans, the main topic of conversation will be HPE'S ability to become their sole supplier across their infrastructure.</t>
  </si>
  <si>
    <t>General Electric Healthcare</t>
  </si>
  <si>
    <t>A high level strategic view of how HPE can take over and run GEHC infrastructure for their customer infrastructure</t>
  </si>
  <si>
    <t>Wipro Limited</t>
  </si>
  <si>
    <t>Ensure that the technical decision makers at Wipro our fully conversant with the technology being offered by HPE for these products along with the understanding of the business process. This will be a pure synergy and composable play.</t>
  </si>
  <si>
    <t>Project is under NDA due to multiple competitors bidding for the same project.</t>
  </si>
  <si>
    <t>Blades to Synergy
Superdome to Superdome X
HPE Oneview and HPE Synergy
Superdone x and Blade to synergy migration
Synergy solution and design
Any future training on HPE Synergy wouuld be great
Synergy for developer cloud</t>
  </si>
  <si>
    <t>More use cases and positioning scenarios</t>
  </si>
  <si>
    <t>Provide more information/details on Nimble (particularly infosight security)
Send link to 3d Synergy demo
Schedule Cloud Cruiser Webinar
Map metering onto Wipro chargeback model
Schedule Synergy follow up to include:
- Use Cases
- Oneview for Synergy training course
- Composable Infrastructure Dev Hub
- TCO details 
Wipro to provide live Blade scenario against which we can model Synergy
Wipro to identify RSA client to deploy Synergy Flex (HPE to enable with POC loaner:
- first step Project definition + growth pattern
- Plus POC definition creteria</t>
  </si>
  <si>
    <t xml:space="preserve"> Noted TCO, Wipro chargeback model; </t>
  </si>
  <si>
    <t>Delteq, Singapore</t>
  </si>
  <si>
    <t>To share HPE capabilities in Hybrid IT &amp; Intelligent Edge and enroll them for our Service Provider program</t>
  </si>
  <si>
    <t xml:space="preserve">X-as-a-service
X-as-a-service
X-as-a-service
Smart City
X-as-a-service
Smart City
</t>
  </si>
  <si>
    <t>Engage with Partner CXO, more often so decision can be made</t>
  </si>
  <si>
    <t>Post: The following actions need to be done:
- Sapan need to send more details on the Future Cities use cases - Auckland Transport &amp; India e-Health
- Separate follow-on workshop session for x-as-a-service exploring MS Azure stack &amp; resilency.
Summary: Overall, the attendees reported that the briefing met their expectations. They indicated that the sessions on Future Cities, Aruba and x-as-a-service were most appreciated. The Account Manager indicated that the briefing did help meet the Account Team’s objectives for the briefing.</t>
  </si>
  <si>
    <t>Noted X-as-a-service</t>
  </si>
  <si>
    <t>Oct 06, 2017</t>
  </si>
  <si>
    <t>AMD-HPE Executive Review</t>
  </si>
  <si>
    <t>Internal Mtg, Other</t>
  </si>
  <si>
    <t>Executive NxN face-to-face meeting between HPE's Antonio Neri and AMD's Dr. Lisa Su.  To review current joint partner plans, make adjustments, and/or create new joint partner plans.  Cassio Conceicao, (HPE Account Team host) will provide a detailed agenda as we get closer to the event date.</t>
  </si>
  <si>
    <t>Nike</t>
  </si>
  <si>
    <t>Share HPE's strategy and solutions with Nike Executive IT management and establish an executive level relationship with them.</t>
  </si>
  <si>
    <t>Prior Nike contract with HP ES was extremely contentious and Nike has bad feelings about it Nike perception is their Superdome environment was unstable and HPE was slow to respond to issues/outages. They have since moved or will be moving off Superdomes.</t>
  </si>
  <si>
    <t>Schedule follow up meeting with Robert Christiansen to discuss CTP in more detail
Schedule follow up meeting for a deeper dive into Aruba
Provide more detail on Pathfinder.
Schedule follow up meeting to discuss Simplivity and Hybrid IT in more detail</t>
  </si>
  <si>
    <t>Noted CTP</t>
  </si>
  <si>
    <t>Certis Cisco Security Pte Ltd</t>
  </si>
  <si>
    <t>Customer is looking for new solutions offerings as part of their GTM. With their new VPs onboard, it would be a good opportunity to align HPE offerings to their core competencies especially in the areas of transformation workplace solutions and our IOT offerings.</t>
  </si>
  <si>
    <t>EDB Singapore</t>
  </si>
  <si>
    <t>EDB Singapore - Infocomms &amp; Media division will be having the Q3 review on Friday, October 6, led by our Directors Meng Fai (whom you are familiar with) and Chin Tah.</t>
  </si>
  <si>
    <t>JP Morgan Chase</t>
  </si>
  <si>
    <t>JPMC workshop 2</t>
  </si>
  <si>
    <t xml:space="preserve">Post: The team from EDB was appreciative that they had their offsite Q3 review in the CEC. The EDB team was also updated by Jason Tan on the current innovations being developed by the HPE Innovation Centre as well as a short mobile first demos by Aruba.
Summary: Overall, the attendees reported that their Q3 review meeting met their expectations. They indicated that the usage of the Workshop Room for their meeting and Dining Room for their lunch break were most appreciated. </t>
  </si>
  <si>
    <t>Post: Feedback from Mark Beavis (International Sales Manager, FSI Americas):
I wanted to add my appreciation for the session last week with JPMC, the feedback has been very good and this is the first time that JP Morgan have had an opportunity to hear about SGI and Nimble anywhere. We also feel that Simplivity has a place to play in their private cloud environment, particularly for their retail branches and remote small office locations. That might be a longer play as the bank go through the necessary learning curve about ‘off the shelf’ versus ‘home made’.</t>
  </si>
  <si>
    <t>Oct 09, 2017</t>
  </si>
  <si>
    <t>Koninklijke KPN N.V.</t>
  </si>
  <si>
    <t>From the 8th till the 12th of October, Niels Hoffmann (Director Technology Roadmaps) and Michael Bell (Head of CPO - IT) will visit San Francisco and a visit to HPE would be highly appreciated. Purpose of the travel is threefold; to gain insight in the (technological and strategical) developments of HPE, to address the strategical course of KPN and to discuss the upcoming developments within the Compute and Storage domain for the year 2018. Preferably, both would like to visit HPE on Monday the 9th of October from 15:30 till 18:00, with the possibility of an evening program (dinner).</t>
  </si>
  <si>
    <t>NCH Capital Inc.</t>
  </si>
  <si>
    <t>Current Dell user - wants a technical presentation on 3PAR; currently a Dell Equalogix user - looking at Compellant. Need @ 65TB useable - mix of flash and non-flash would be fine. iSCSI requirement.</t>
  </si>
  <si>
    <t>Retail Showcase Week</t>
  </si>
  <si>
    <t>Series of half-day events for analyst media team</t>
  </si>
  <si>
    <t>Parkway Pantai workshop</t>
  </si>
  <si>
    <t xml:space="preserve">	Explore HPE solutions for simplifying Hybrid IT and powering the Intelligent Edge
•	Collaborate on how to transform your business to deliver real-time services and drive better business outcomes
•	Discover emerging technologies that will help you accelerate innovation and reduce time to market</t>
  </si>
  <si>
    <t>Siemens Innovation Workshop</t>
  </si>
  <si>
    <t>Siemens will bringing their top 20-30 managers globally to HPE to collaborate &amp; exchange ideas in the area of digital transformation - Specifically this 1 day event will hold innovation workshop and design thinking workshop to come up with breakthrough ideas for potential joint collaboration.</t>
  </si>
  <si>
    <t>Oct 10, 2017</t>
  </si>
  <si>
    <t>Blue Cross &amp; Blue Shield of Alabama</t>
  </si>
  <si>
    <t>To expose our customer to the broader HPE portfolio so we can strengthen/deepen our position in the account. We also want to expose them to HPE’s strategy to make Hybrid IT simple—so we can unleash the Industrial IoT revolution—facilitated by world-class services. We would like to tell our story around Containers, Azure Stack, Hybrid IT, Composable/Synergy, Multi-Cloud, Arista, Storage, and Mainframe Application Replatforming.</t>
  </si>
  <si>
    <t>They would rate us somewhere between an 8.5-10.They view us as a thought leader in areas like servers and on-prem cloud.Probably not so much with network and storage currently.No sensitive issues at this time.</t>
  </si>
  <si>
    <t>D3940</t>
  </si>
  <si>
    <t>Provide link to Andreesen/Horowitz's podcast on "End of Cloud Computing"
Provide HPE Enterprise Nxt and Technology Nxt Magazines
Synergy D3940 Experience
Provide SimpliVity EMEA-based bank customer reference.
Schedule potential SimpliVity and HyperV demos.
From the feedback form: Chris Sultis wants more info on the DL 3940.
Chef: follow-up on architectural discussion. Who is their largest code-based contributor? Contact Angie Byrd at Chef</t>
  </si>
  <si>
    <t xml:space="preserve">Summary: BC/BS Alabama had not been to the EBC in a while so wanted an update. They have 2 datacenters with mainframes that are paid for at only 50% capacity. Due to legal actions, they maintain lots of data for years.
The agenda included an update on servers and hybrid IT strategy. The customers showed interest in Synergy but not SimpliVity (which was new to them). Also interested in Chef and Mesosphere. </t>
  </si>
  <si>
    <t>Carl S Chow</t>
  </si>
  <si>
    <t>Objective is to give a Hewlett Packard Labs and Machine Overview. Kirk and Natalia met with some of these reservoir folks in March, Kirk presented again to BP in May. Ray was on the phone with Tim Airey for the quantum call in July and their September visit was cancelled due to the flooding in Houston. BP is a $20M account and Gunther Schulze, Account CT, just closed a $5.8M HPC deal this week.</t>
  </si>
  <si>
    <t>Publish meeting summary to Gunther Schulze, Account CT. Include HPE Strategy slides, Machine/Labs Overview, Fast Simulation/Deep Learning Cookbook slides, How to join Machine User Group, Extreme Similarity Search white paper, Memory Abundance paper, and DZNE webinar replay and slides.</t>
  </si>
  <si>
    <t>Tech Data - Storage Certification Course</t>
  </si>
  <si>
    <t>objective of this visit is to certify Avnet's partners on Syneryg and Storage HPE certification classes</t>
  </si>
  <si>
    <t>Aruba
3PAR</t>
  </si>
  <si>
    <t>Everything about the venue and team was great. Thank you for the hospitality while visiting Houston. Thanks for everything Nicollette.
Hospitality and professionalism was outstanding... even more impressive considering all of the clean-up from Harvey flooding.
If you have to bring in other offerings, it would be better to have them all in the afternoon, and maybe just one day, so we can focus on Storage training.</t>
  </si>
  <si>
    <t xml:space="preserve">Summary: The objective of the Tech Data Storage Certification Course was to invite a group of Tech Data partner’s to partake in a Storage certification class. The 3-day class was led by Hans Boers, and the participants scheduled a time to take the exam at the end of the last day. During the course there were several other sessions scheduled, such as Aruba, Synergy, and Nimble. Constructive feedback was received regarding the number of sessions scheduled that were not related to the Storage course. The partner’s indicated it was not necessary to include all of the other sessions, and would have appreciated more time to focus on the Storage training. 
Overall, the briefing met expectations, and received a relevance score of 4.5, and a satisfaction score of 4.6. There were no action items generated from the visit. </t>
  </si>
  <si>
    <t>Tech Data - Synergy Certification Course</t>
  </si>
  <si>
    <t>Joel Soto</t>
  </si>
  <si>
    <t>Storage
Synergy and Simplivity
StoreOnce
Nimble replication to HCI Nimble Device
Simplivity, 3PAR
NVDIMM use to address log licensing cost
Nimble and Simplivity</t>
  </si>
  <si>
    <t>Great Visit
Great food!
The material didn't flow as nicely as it could have but very knowledgeable folks were present</t>
  </si>
  <si>
    <t xml:space="preserve">Summary: Overall, the attendees reported that they were satisfied with the briefing, (4.7 rating). The participants found the briefing relevant and indicated it met the objective, (4.5 for relevance and delivery). Finally, the partners rated the discussion leaders high with Chris Powell, (the course trainer) obtaining the highest score with an average score of 4.7. All participants successfully passed the Synergy Certification Test. </t>
  </si>
  <si>
    <t>Nimble Multi-Customer and Partner Roundtables</t>
  </si>
  <si>
    <t>Two hour long meetings. 
- Customer round table with Keegan Riley. Executive level update for HPE/Nimble customers and prospects. 
- Partner round table. Executive level update for HPE/Nimble partners.</t>
  </si>
  <si>
    <t>Ahold-Delhaize Belgium</t>
  </si>
  <si>
    <t>Expectations of the customer: 
-	What would be relevant use cases for the (Food) retail business with the adoption of “Hybrid IT &amp; Intelligent edge” 
-	What’s the impact of Digital Transformation to IT organizations (example: impact of Cloud adoption to IT Service Management)
-	Customer wants to discuss strategic topics, high level technical evolutions and HPE innovations, best practice sharing
-	Sharing experiences of projects we did in Retail Industry, so having a possibilities to exchange ideas with a Retail Industry expert is key
Technical topics:
-	Technical focus on SAP HANA &amp; Microsoft Azure. Current solutions and future roadmap. So we need a subject matter experts on these topics.
-	What to choose: Traditional/Converged/Hyper-converged/Composable?
-	HPE R&amp;D &amp; innovation &amp; investments in new technologies like “The Machine”. What could this mean for the future of retail industry?
Sample story line:
-	next generation mobile apps
-	need secure connectivity
-	add location awareness
-	powered by computing @the Edge
-	supported by scale-out, micro-service architectures
-	powered by existing &amp; new type of Hybrid IT/Data Center Infrastructure
Practical tips:
-	We are working hand-in-hand with our preferred channel partner ‘XYLOS’ (HPE infrastructure &amp; Microsoft SharePoint, Azure &amp; IoT expertise)
-	When we talk about Hybrid IT: limit the number of slides, rather show the value with live demonstrations. 
-	We may want to use remotely the HIT demo setup of Grenoble to show some of the concrete demo examples. (I can be a helping hand if needed)
-	Have &amp; “Live Experience” demo setup of Aruba Meridian ALE/BLE technology simulating a Retail Store experience is important.</t>
  </si>
  <si>
    <t>Our account manager should have been present</t>
  </si>
  <si>
    <t>Luke did a good job.
Lots of content in sometimes short time</t>
  </si>
  <si>
    <t>We need to do this from time to time to be synchronised</t>
  </si>
  <si>
    <t>Share further details on Zynstra (pricing, TCO, example proposal)
follow up on MS OS licence on EC200 (min 16?)
Share reference architectures for Synergy
Follow up workshop on the UTF Transformation Framework
Share further details on Skylake
Share SAP HANA customer usecases</t>
  </si>
  <si>
    <t>Summary: I thought it was a very interactive few days which really addressed the customers’ business and technology briefing objectives and demonstrated how HPE are an innovator and partner for A-H within the Retail industry. The feedback provided from the customers and account team was extremely positive and hopefully left them ‘feeling the love’ from HPE☺
Briefing Day Customer Objectives:
Ø To better understand the HPE strategy and positioning around Hybrid IT
Ø Interested to hear about HPE’s Innovation agenda (company/retail) and PoV on solutions such as digital signage and location services and what ROI we are seeing to customers
Ø What are the HPE differentiators – both business and technology in Retail
Ø Technology update around Synergy and why this is the right next platform
Ø How can HPE elevate the partnership and improve account management – ‘Where is the Love &lt;3’</t>
  </si>
  <si>
    <t>Noted Zynstra; UTF Transformation Framework; Skylake</t>
  </si>
  <si>
    <t>Series of half-day events for analyst media team.</t>
  </si>
  <si>
    <t>Discussion on Joint GTM with Flowserve in APJ</t>
  </si>
  <si>
    <t>EL product line and ways to leverage NVidia GPV's for ML training.
Discuss best practices for ML training with large amounts of data.
Global Connectivity Platform and gateway solution that can work with multiple
protocols.
Edgeline, IoT case studies (e.g. Malaysia palm plantation)</t>
  </si>
  <si>
    <t>Current HPE strategy for IoT is similar to FLS strategy. There is a gap between 
IT and OT in end users. HPE should continue to educate IT side to break the gap. FLS will continue for OT side.
We can do digital transformation workshop for common customers in APAC.
I think a copy of the PPT would be beneficial
Share more information relevant to visitor's industry, case studies, Returns on benefits.</t>
  </si>
  <si>
    <t>Overall, very good insight into professional solutions for our customers.
I'm interested in having further discussions around R&amp;D &amp; integration of analytics form FLS. I think it's important to complete a POC prior to commercial pilot.
Nothing to add. Customer Experience Center is very impressive. Thanks for
hosting us.
Very efficient and well structured.
Reduce overlap between presentations e.g. strategical items being repeated.</t>
  </si>
  <si>
    <t xml:space="preserve">Post: Prasad noted the following follow-up actions :
•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
Summary: Overall, the attendees reported that the briefing met their expectations. They indicated that the sessions on HPE Strategy, HPE Edgeline, and collaboration discussion were most appreciated. </t>
  </si>
  <si>
    <t>Noted Global Connectivity Platform and gateway solution;</t>
  </si>
  <si>
    <t>SMRT</t>
  </si>
  <si>
    <t>Hybrid IT, Synergy</t>
  </si>
  <si>
    <t>Digital technology, Data Analytic
Aruba, IOT</t>
  </si>
  <si>
    <t>Yes, we can .
explore for other biz opportunities
Value for money</t>
  </si>
  <si>
    <t>Thanks for the arrangement for such an informative and sharing of the new
technologies, good session and appreciate it!
More interactive demo</t>
  </si>
  <si>
    <t xml:space="preserve">Engage with SMRT's infra team on their Aruba requirements. </t>
  </si>
  <si>
    <t>Oct 11, 2017</t>
  </si>
  <si>
    <t>To understand HPE strategy and directions.</t>
  </si>
  <si>
    <t>HPE &amp; SAP CXO Delegation</t>
  </si>
  <si>
    <t>The objective of the visit is to demonstrate our leadership around hybrid IT and IoT with a group of leading CxOs from Belgium and the Netherlands. The visit is part of a study trip with focus on digital transformation and innovation. Purpose is also to share with the CxOs the HPE experience from our own digital journey.</t>
  </si>
  <si>
    <t>Promote local HPE team to translate customer business into agile solutions in order to better support Digital Journey.
Already happening.
We are not hardware/ software/ Cloud providers. Help us make our business grow by ensuring we have access to all relevant information in an effortless manner.
More industry solution focus.
Speak more the business language, benefits and solving industry problems.</t>
  </si>
  <si>
    <t>Wells Fargo &amp; Company</t>
  </si>
  <si>
    <t>We want Wells Fargo CTO and his executive team to leave the EBC believing HPE are leading innovators in hybrid IT, how our strategy simplifies and reduces cost of IT, and the products and services that will realize the vision. We want to understand Wells IT strategy and challenges, areas they feel they excel and areas they need help. We would like to create concrete action items that support their strategy. We also want Wells to walk away with the knowledge that HPE is the best partner to help them accelerate their plans to create intelligent offices, achieve the goal of 80% VDI, branches of the future and full campus wireless.</t>
  </si>
  <si>
    <t>Wells purchased both Helion Open Stack and Stackato. With the sale of Open Stack and Stackato to SUSE, Wells is reconsidering their decision.</t>
  </si>
  <si>
    <t>Explore opportunity for IT Transformation Workshop at Wells Fargo.
Schedule follow up discussion on NewStack
Provide more information on Synergy 40 frames
Reschedule HPE IT Digital Transformation Journey sesison with Scott Anderson
Reschedule The Aruba Story and Investments at the Edge sesison with Mark Carroll</t>
  </si>
  <si>
    <t>Summary: Wells Fargo has announced that they need to take $4B out of their spend 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Their focus is on consolidation and standardization, technology health, data, IT simplification and innovation. He says, "It's not about what technologies we need, but more about what capabilities we need." At the start of the briefing, Dillon expressed his thanks to the HPE team for the support and partnership.
Discussions were on par, and very interactive. Our briefing was cut short due to police activity and building evacuation, however, there are several follow up items.
Thank you to Ann Livermore, HPE Executive Sponsor for Wells Fargo, for attending the entire briefing.</t>
  </si>
  <si>
    <t>Noted IT Transformation Workshop;</t>
  </si>
  <si>
    <t>Celgene Pharma</t>
  </si>
  <si>
    <t>Review and introduce OneView, Composer and Image streamer for Synergy. Confirmed with Steve Gorgone to provide all the demo work</t>
  </si>
  <si>
    <t>All scope and prework is to be done by HPE resources, no channel partners until RFP is released</t>
  </si>
  <si>
    <t>International Integrated Solutions Ltd.</t>
  </si>
  <si>
    <t>HPE exclusive partner IIS will be presenting and have demos on customized HPE solutions they have created. •	Who are the HPE sales teams being referenced?
NY Metro SMB, Commercial and Global EAMs/AGMs plus speciality teams</t>
  </si>
  <si>
    <t>• Who is the target audience/attendee list? Is this just with IIS or is this multi-partner? Just IIS</t>
  </si>
  <si>
    <t>Series of half-day events (Retail Showcase) for Analyst Media Team.</t>
  </si>
  <si>
    <t>Leap Solutions Asia - Thailand</t>
  </si>
  <si>
    <t>1) Understand HPE Hybrid IT Vision
2) Understand HPE Service Provider Strategy 
3) Go through Hybrid IT User Cases &amp; Solution Offerings</t>
  </si>
  <si>
    <t>SAP</t>
  </si>
  <si>
    <t>Continuously optimize together</t>
  </si>
  <si>
    <t>Follow up on Leap's interest and requirements in Synergy.
Follow up on Leap's interest and requirements in Aruba (ClearPass/ Niara)</t>
  </si>
  <si>
    <t>Post: 10 Oct: Feedback from Account Manager, Shane: A massive thank you to the team for making the whole engagement with Leap successful. 
The Leap leadership practically cancelled their 2nd half agenda and stayed back to stretch the discussions, by the time they left it was 4.30pm.
We will work with the Thai team towards converting this into business quickly.</t>
  </si>
  <si>
    <t>Oct 12, 2017</t>
  </si>
  <si>
    <t>American Digital /USG</t>
  </si>
  <si>
    <t>To share our vision around Storage to try to close a Q417 2M deal, help USG understand the Right Mix for their business and how HPE PointNext Services offer a seamless experience across the IT lifecycle. This includes 3par, support, Synergy, Cloud, Oracle licensing, HP Inc. products.</t>
  </si>
  <si>
    <t>HPE products are second to none. Support for products needs to improve some. I have been using HP products for over twenty years and their support was always the best. This however has slipped a bit over the years.
Make it easy to do business with.</t>
  </si>
  <si>
    <t>TreeHouse Foods, Inc.</t>
  </si>
  <si>
    <t>We need to share with Treehouse current trends that do not favor the cloud, it may not be an issue in the refresh but surely will in the next.</t>
  </si>
  <si>
    <t>In 2018, they will be refreshing their AP ERP and HANA environments, this will be a big project as they will need to build it out to support an environment 2-3 times of the size they have now. We will be looking at the Technologies HPE has to enable this. Given all the options HPE has we will need to give them guidance. We will need to have a number of prep callsso we are all on the same page as we guide them in the right direction.</t>
  </si>
  <si>
    <t>Migration services by Next Point
Consulting services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</si>
  <si>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
The Right Mix topic was very interesting. It confirmed our assessment and helped lay a path to drive</t>
  </si>
  <si>
    <t>PointNext SAP ECC Migrationto S4 - Brian Bushong (Partner) to provide
Provide SAP Information
Schedule a Synergy Overview Session
Schedule a deeper dive session on Data Center Consolidation with Scott Wiest
Aruba Introduction</t>
  </si>
  <si>
    <t>Summary: Overall a good representation of HPE and our vison/strategy. Customer thought some material was too marketing/sales oriented and not focus around actual products, we did not get to dive into Synergy but will now have that as an action item and follow up. They appreciated the PointNext portion of the conversation and our abilities to support SAP workloads. Overall the fact that SAP was included in every presentation was positive because it is such a critical part of their business.
The following opportunities were uncovered with the customer during this visit:
-SAP Point next service
-Aruba refresh
- SAP Migration was uncovered.
This briefing changed the customer perception of HPE in a positive light
Ultimately the large refresh for next year will still be on the same timeframe as planned.</t>
  </si>
  <si>
    <t>Project New IT Stack Blogger Tech Day</t>
  </si>
  <si>
    <t>Increase product awareness for Project New Stack and Composable Infrastructure
Engage industry advocates to help drive and tell our story</t>
  </si>
  <si>
    <t>Neuberger Berman LLC</t>
  </si>
  <si>
    <t>Neuberger Berman is exploring a datacenter refresh to a SDDC. HPE is considered by their team to be a strong choice and they wanted to review our approach to hybrid IT. Their SVP Dave Edwards is going to be the main point of contact and will be bringing his team.</t>
  </si>
  <si>
    <t>Accelerate Insights. Accelerate Transformation. (SEATH customers for SAP HANA sessions)</t>
  </si>
  <si>
    <t>For potential customers to learn about HPE Mission Critical x86 solutions especially Converged Systems for HANA, we want to demonstrate key differentiators of HPE solutions and what benefits customers will earn by having HPE solutions deployed, from the build of hardware infrastructure, key mission critical features. Use cases and Success stories should be shared to reinforce trust and confidence also.</t>
  </si>
  <si>
    <t>COE
HANA, SAP, High Availability, BR, Backup and Recording, Migration, Support
Active / Active Solution
SAP-HANA consumption model
SAP HANA Migrate, Archive data, consolidate data.</t>
  </si>
  <si>
    <t>More long workshop and product update so the customer get well known about HPE products
I want to make more partnership between our company, such as SAP HPE, etc</t>
  </si>
  <si>
    <t>Overall is OK
Print out the slide for each one.</t>
  </si>
  <si>
    <t xml:space="preserve">Noted COE;High Availability; </t>
  </si>
  <si>
    <t>Bosch</t>
  </si>
  <si>
    <t>Demo the latest HPE Data Centre Technology to Bosch APJ Data Centre entire team.</t>
  </si>
  <si>
    <t>HPE Point Next
Simplivity
Simplivity &amp; VMC on AWS</t>
  </si>
  <si>
    <t>Summary: Overall, the attendees reported that the briefing met their expectations. They indicated that the sessions on Hybrid IT, Simplivity and Gen10 were most appreciated. The Account Manager indicated that the briefing did help meet the Account Team’s objectives for the briefing.</t>
  </si>
  <si>
    <t>Noted VMC on AWS</t>
  </si>
  <si>
    <t>Tookitaki</t>
  </si>
  <si>
    <t>Joint remote presentation with Tookitaki to Alliance Bank in Malaysia for a Reconciliation solution opportunity.</t>
  </si>
  <si>
    <t>Oct 13, 2017</t>
  </si>
  <si>
    <t>ALSO AS Norway Partner update</t>
  </si>
  <si>
    <t>Update of Norwegian sales and presales people from our Norwegian resellers. Invited by the distributor ALSO AS</t>
  </si>
  <si>
    <t>Got a lot of information about Nimble Storage that I didn't know about before
SDN on Synergy
Hybrid IT &amp; PointNext</t>
  </si>
  <si>
    <t>More Aruba</t>
  </si>
  <si>
    <t>O'Connor's Singapore Pte Ltd</t>
  </si>
  <si>
    <t>Introduction of Edgeline, Aruba and partner solution (Xjera) and explore possible partnership</t>
  </si>
  <si>
    <t>Summary: Overall, the attendees reported that the briefing met their expectations. They indicated that the sessions on Hybrid IT and Aruba were most appreciated. The Account Manager indicated that the briefing did help meet the Account Team’s objectives for the briefing.</t>
  </si>
  <si>
    <t>Syscom</t>
  </si>
  <si>
    <t>Syscom is our HPE Taiwan partner and want to visit CEC for HANA tour</t>
  </si>
  <si>
    <t>Syscom is our partner, so we more talk on how to sell and product advanatges but not on margin or price. Then no other sensitive areas.</t>
  </si>
  <si>
    <t>Summary: Overall, the attendees reported that the briefing met their expectations. They indicated that the sessions on HPE CS500 and SAP HANA were most appreciated. The Account Manager indicated that the briefing did help meet the Account Team’s objectives for the briefing.</t>
  </si>
  <si>
    <t>ViBi Cloud Indonesia (PT Awan Integrasi Sandidata)</t>
  </si>
  <si>
    <t>1) Understand HPE Hybrid IT Vision (Discussion Leader from CEC required)
2) Specifically go through Aruba Portfolio (WiFi, IOT) and HPE Industrial IOT offerings, including a immersive experience (Discussion Leader from CEC required)
3) Followed up by a meeting room discussion to plan a joint customer event at CEC in November (Discussion leaders from CEC not required)</t>
  </si>
  <si>
    <t>Azure Stack, SAP, DR as service</t>
  </si>
  <si>
    <t>More focus on collaboration &amp; benefits</t>
  </si>
  <si>
    <t>Post: 13 Oct: "This is our second time here and next month we are bringing our customers here. It shows you our commitment to HPE" - Sudianto Oei, CEO, Hypernet</t>
  </si>
  <si>
    <t>Noted DR as a service</t>
  </si>
  <si>
    <t>Oct 16, 2017</t>
  </si>
  <si>
    <t>China Beijing Government</t>
  </si>
  <si>
    <t>To learn HPE strategy and how IoT solutions for Smart City</t>
  </si>
  <si>
    <t>China Shanghai Development and Reform Commission</t>
  </si>
  <si>
    <t>To learn the HPE update and technology development</t>
  </si>
  <si>
    <t>Egyptian Ministry of Defense</t>
  </si>
  <si>
    <t>Czech Republic, CEE</t>
  </si>
  <si>
    <t>To emphasize our commitment on HPE end to end solutions, capabilities and reference to supply such huge project and smart cities
Ministry of defense is published a MEGA projects for the military campus “ Octagon “in Q2/18 , this campus gathers the new MOD premises, hotels for officers and different facilities.
There are two projects:
1.	Connectivity &amp; smart cities.
2.	Datacenter infrastructure project; a huge main datacenter in the middle of the campus and the DR will be outside it. 
Initially; the shared assumptions plus as following :
•	Main datacenter has 400 racks.
•	Servers = 2400 (8 servers/rack)
•	VDI = 30,000 User
•	Storage = 8 PB
•	Thin clients 30,000
•	Security End points = 30000
•	Security Appliances = 12
•	SAN Switch ports = 4800</t>
  </si>
  <si>
    <t>IoT
Data Centers
OpenStack</t>
  </si>
  <si>
    <t>Provide references to success story as newsletter.
Doing more workshops. Even you can do it through video conference.</t>
  </si>
  <si>
    <t>Demos for Software.
It was really helpful, but need to expand time.</t>
  </si>
  <si>
    <t>Provide Open Stack government customer references (France)
From feedback form: Amr Seif wants more info on HPE Strategy, Smart Cities, Right Mix, Composable infrastructure, Oneview, Synergy customer reference, Proliant Gen 10 and storage
From feedback form -- Walid Abdo wants more info on Smart Cities, Right Mix, Big Data Analytics, IoT/Data Centers
From feedback form: Loay Sherif wants more info on HPE Strategy, Smart Cities, Right Mix, Composable Infrastructure, Oneview, Synergy customer references, Proliant Gen 10, Storage, IoT, Pointnext and Analytics
From feedback form -- Mohamed Abdelkalek wants more info on Open Stack
Provide Synergy customer references, i.e., Symmetry Corp. Is there integration with Oracle Super Cluster?
Provide Synergy opex/capex tools
Schedule Helion Open Stack demo.
IoT -- private LTE
Provide Pointnext EMEA customer references
Send details on Pointnext customer references that are on the presentation.</t>
  </si>
  <si>
    <t>Summary: Egyptian Ministry of Defense attending the EBC for 1.5 days and Aruba for 1 day. The Egyptian government is building a new capitol city outside of Cairo that will be 4X as large as Singapore. The Ministry of Defense will have high-level responsibilities for the new city.
Lots of interest in IoT and Smart Cities. Questions on security were brought up during most sessions, especially during IoT and Clearpass. They are looking at vendors who can provide an "end-to-end" solution with open source but also strong security. 
Lots of requests for customer references, preferably public sector/military.</t>
  </si>
  <si>
    <t>Noted "Right Mix";</t>
  </si>
  <si>
    <t>Fenwick &amp; West LLP</t>
  </si>
  <si>
    <t>Fenwick and West has little to no HPE footprint so we are looking to leverage the EBC as a means to begin a technology partnership with the account. Fenwick's CIO has expressed an interest in learning more about our flash storage and email server solutions. We would also like to present an overview of the new HPE so that Fenwick has an idea of what HPE has to offer the market.</t>
  </si>
  <si>
    <t>Hyper Converged Infrastructure</t>
  </si>
  <si>
    <t>By default, all Purchased HP infrastructure should have 5 years worth of support included in the price.</t>
  </si>
  <si>
    <t>The food was excellent. Appreciative the agenda was flexible.</t>
  </si>
  <si>
    <t>Explore opportunity to schedule a demo or deeper dive into SimpliVity
Expore opportunity to schedule a follow up session at the Aruba CEC
Follow up with Tolstoy Visvanathan, Sytech, to send Jim more information on Nimble</t>
  </si>
  <si>
    <t>Summary: This was a short visit with Jim McKenna, CIO from Fenwick &amp; West, who was looking for an introduction into HPE technologies and capabilities. HPE has very little footprint with F&amp;W, but does have some Nimble Storage, some physical HPE servers, and Autonomy records management (now MicroFocus.) He did not want to sign an NDA/CDA, so the briefing was public information only.
The engineer who was scheduled to attend the briefing, did not attend. We had hoped he would be here to ask questions and dig a little deeper and open up the conversation. Jim was relatively quiet, and held his cards tightly. He asked that we shorten some of the discussions, and end an hour earlier than planned, so we had to do some fancy footwork to accommodate. thanks to Newsha Sharifzadeh and Carl Chow for your flexibility!
When I asked during the wrap up if there were any surprises, Jim's response was this, "It was about what I expected. However, there was one good surprise, and that was how forward thinking HPE is. Thinking about the splits, I was wondering, 'Who got the good stuff?', but HPE is really on focus." 
Jim also appreciated the HPE MyBriefing App, and said that he had not used an app for this type of meeting. It was the information he received before the briefing that was helpful - agenda, map to the EBC, etc. He was very impressed with the catering, as well.</t>
  </si>
  <si>
    <t>General Dynamics Information Technology</t>
  </si>
  <si>
    <t>The purpose of this EBC is GDIT internal infrastructure has been a Dell/EMC for over 10+ yrs. We will be invited to bid on GDIT's upcoming Disaster Recovery RFP in addition to GDIT's other Digital Transformation RFP stages. We are also trying to gain additional program business with the three divisions that fall under GDIT (Health and Civilian Services Division, Global Solutions Division and Intelligence Solution Division). Meg Whitman has participated in 2 previous meetings with GDIT HQ and an EBC was discussed on 8/9/17. GDIT committed to participating at not only GDIT HQ C-level as well as VP's, Engineers, and Division Leaders. The intent is for HPE to clear up confusion on who HPE is now, our strategy, business differentiators, technology solutions, internal programs (i.e Pathfinder) and why we are the right partner now for GDIT that sets us apart from our competition.</t>
  </si>
  <si>
    <t>Yes, this relationship the GD Account Team has with GDIT HQ is net new for the account and HPE as an organization. As noted prior, internally GDIT has been a Dell/ EMC shop for over 10+ years. Also GDIT is frustrated with their current infrastructure (hence their digital workplace transformation strategy) and the business partners associated (which are our/ HPE competitors).</t>
  </si>
  <si>
    <t>Overall approach to partnering
Pathfinder
Subscription Models
The Machine
Data Center as a Service
Innovation Center</t>
  </si>
  <si>
    <t>Well done. 
Great briefing content. Great facility.</t>
  </si>
  <si>
    <t>Noted Subscription Models &amp; DC as a service (FlexCapacity); Innovation Center (Tech Inno interest)</t>
  </si>
  <si>
    <t>Itaú Unibanco S/A</t>
  </si>
  <si>
    <t>The objective is showing to the customer real evidences that HPE is the preferred techonolgy partner to support Itau Unibanco at their main focus that is to build a digital bank that continues to be, in all aspects, personal. Explain that we have the necessary technology, leadership, partnership, to support the bank in the digital transformation journey.</t>
  </si>
  <si>
    <t>Midis</t>
  </si>
  <si>
    <t>1 hour Follow up meeting from 9-10 am PT on Oct. 16th</t>
  </si>
  <si>
    <t>Post: 1 hour follow up high level meeting.</t>
  </si>
  <si>
    <t>NOVATEK, PAO</t>
  </si>
  <si>
    <t>Russia, CEE</t>
  </si>
  <si>
    <t>I see the DC demonstration in the EBC flyer. This is very important and interesting thing for my Customer. We plan to see Intel DC in Santa Clara during this visit but I want to meet the Customer with our professionals too. 
Main topics are: DC planning and operations. IT organization management in the area of DC operations. The Customer asked us to propose DC operations and management services for his DC.</t>
  </si>
  <si>
    <t>No sensitive areas between HPE and Novatek. We are trusted advisor for this Customer and we have the CDA already signed between our companies.</t>
  </si>
  <si>
    <t>PBS</t>
  </si>
  <si>
    <t>EBC to illustrate HPE's CME expertise and roadmap with broadcast specific solutions for PBS.</t>
  </si>
  <si>
    <t>Potentially Wifi. They purchased Wifi from HPE before we acquired Aruba and it is not performing to expectations. It has given HPE a black eye in the account.</t>
  </si>
  <si>
    <t>Deutsche Bank - OneView Demonstration</t>
  </si>
  <si>
    <t>Deutsche Bank are considering the roll out of Synergy globally and moving automation of their C-Class estate to use OneView. Senior Engineering Management have requested a visit to the CEC on Monday 16th October 1330 to 1530 for a OneView demonstration and discussion. Will be informal with Dan Rhodes and Jon Buxton - no other resource needed.</t>
  </si>
  <si>
    <t>SEATH Services Partners</t>
  </si>
  <si>
    <t>Showcase of HPE Technology and Services portfolio, use case and credentials</t>
  </si>
  <si>
    <t>Flexible Capacity &amp; Hybrid IT
FC
Azure Stack &amp; Simplivity + FC</t>
  </si>
  <si>
    <t>more seats</t>
  </si>
  <si>
    <t>Oct 17, 2017</t>
  </si>
  <si>
    <t>China SAIC Motor</t>
  </si>
  <si>
    <t>To learn the HPE updates, understand the IoT technologies in auto industry.</t>
  </si>
  <si>
    <t>ExxonMobil Global Services Company</t>
  </si>
  <si>
    <t>The Upstream IT group is responsible for infrastructure for EM Analytics. They intend to stand up a Hortonworks Hadoop data lake and want to know what other capabilities and technologies HPE can offer.</t>
  </si>
  <si>
    <t>EM has been waiting months for HPE to deliver 1U servers. HPE has not been price competitive on other opportunities outside of UIT.</t>
  </si>
  <si>
    <t>Seeq and thoughtspot</t>
  </si>
  <si>
    <t>Stay the course</t>
  </si>
  <si>
    <t>Great day! Informative, good pacing. 
Beat my expectation</t>
  </si>
  <si>
    <t>Get content from DLs and load to CMS
POC for WITSML
POC with Thoughtspot</t>
  </si>
  <si>
    <t>Summary: Joe kicked us off with the ExxonMobil Vision. 
Insights:
1.) Moving from descriptive to predictive to automation- journey. Need to integrate disparate data sources over secure connection. They want a "plug and play" solution, perhaps a consumption model. How can they accelerate this capability? 
2.) They'd consider hybrid cloud on premise only if the TCO makes sense.
3.) They are familiar with Splunk. They want to know how HPE and the other participants differentiate themselves from Splunk. 
4.) Seeq-reduces 2 years to 15 minutes for implementation. Have a live dashboard. Data agnostic. Nick from Exxon wants to put the Seeq server next to the Hadoop cluster to optimize speed. Seeq does time series very well, minimizing downtime and accelerating collaborative problem solving. 
5.) HortonWorks-Data platform only-no visualization tool. Completely configurable. 
6.) Thoughtspot-demo of the end user tools available pulling in disparate data sources. This is a challenge ExxonMobil voiced. Differentiation compelling to ExxonMobil-high volume (20 TB), platform independent, ease of use. Concerns-scale. Simply visualizing their data is their key problem. Thoughtspot's simple approach is a good one. 
7.) Tamr-importance of incorporating and investing in the feedback portion of the system-example based training. Validating data sources. Would help with ExxonMobil's constant clean-up process.</t>
  </si>
  <si>
    <t>Noted: Seeq and thoughtspot;</t>
  </si>
  <si>
    <t>Mediaset SpA</t>
  </si>
  <si>
    <t>Refresh the customer with all the most recent updates on the different arease (server, storage, neworking data center and campus)</t>
  </si>
  <si>
    <t>Everything was perfect. Thank you.</t>
  </si>
  <si>
    <t>Reach out to margaret.connor@hpe.com to coordinate information sharing on best practices between Mediaset SpA and DreamWorks
Reach out to colleagues at Microfocus to provide information on their data analytics solution to Mediaset SpA.
Reachout to local lead regarding DVS offering next steps regarding the information shared today.
Follow-up at Discover regarding new stack and storage offering announcements and next steps</t>
  </si>
  <si>
    <t>Summary: It was a delight to host Mediaset SpA for the second year in a row. As mentioned in the customer overview, they are focused on optimizing workload management (premise, cloud, hybrid) with architectures that are not easily moved. The new stack session was of interest, as the technology decreases dependence on solutions requiring licensing and lock-in. We also connected them with DreamWorks so best practices can be shared. The action items listed provide a view into the takeaways from all sessions. Regarding the Machine, they are most interested in seeing this move into a tangible offering. We look forward to hosting them again next year.</t>
  </si>
  <si>
    <t>Bring down 6-8 partners and their customers another 6-8 hosted by Tech Data ( Technology Solutions arm) and HPE. We have identified 6 partners in Canada and will invite one representative from the partner and their key customer contact. These are partners with current pipeline with HPE, they have customers that vary in sales stage, some are coming to look at new lines of business and may be a storage customer already, some are net new customers looking at Aruba and / or servers, storage. These are all key customers in Canada. The idea is to host these 6 partners and their 6 customers ( 1 each ) for a 2 day briefing at the Palo Alto EBC and then the Aruba EBC. We would like to cover each area with some deeper dives on our storage strategy around Nimble / Simplivity and with servers Synergy will be a key topic. In addition we would also like to cover networking, including the new core 8400 series switches, our IoT strategy with beacons and AP's to complete the picture. 
We have LUSH cosmetics - over 150 stores in Canada and will need a networking solution for each one, plus servers and backup to the cloud. 
First Credit Union/Service Credit Union current HPE customer with projects on the go, we'd like to ensure they get the complete picture on storage 
here are some other hopeful candidates : 
Network Innovations
Eagle Copters
Coast Capital Savings
Ritchie Brothers
Smart &amp; Biggar/Fetherstonhaugh
MasTec Canada 
Aecon</t>
  </si>
  <si>
    <t>Synergy
Intelligent Edge</t>
  </si>
  <si>
    <t>All was perfect</t>
  </si>
  <si>
    <t>Follow up discussion with all end-users on how HPE can help them embark on a Hybrid IT transformation plan described by Scott Wiest.
Distributor and partner to complement Hybrid IT consulting and understand how to adopt it, create it purchase it etc.
Provide use cases for Edgeline, ones that would fit the represented verticals in a similar geography.</t>
  </si>
  <si>
    <t xml:space="preserve">Summary: The end-users and partners attending this briefing expressed satisfaction with the two days they invested at HPE and Aruba CEC. 
With respect to the HPE EBC, the strongest interest was in the Right Mix/Hybrid IT and HPE’s own Hybrid IT transformation story. They felt the Hybrid IT message was strong and expressed regret that some of that messaging appeared to be missing from the HPE strategy and suggested incorporating more of the messaging and industry practices with Hybrid transformation into the HPE Strategy, including aligning some of the relevant projects that HPE is working on as a showcase. 
They felt the Hyper Converged story was credible. The alliance between HPE and Azure was of particular interest. The IT Ops Manager for Street Capital Bank inherited a number of disparate systems – where he is 90% prime on access as he builds out the team. Hyper Convergence and Synergy were relevant and consolidation assessment for current assets to future state was of interest here. Fetherstonhaugh (Legal) purchased a Synergy unit and expressed interest in expanding that investment. As one of Canada’s largest legal firms – the demand for information and research is paramount; of interest was the appeal of running and collapsing several apps into lines of code. 
The Storage discussion covered a lot of ground; however, it may have been too detailed though for this audience. The Nimble predictive analytics was, however, of interest to all. CopySeis has already engaged with their partner and distribution and requested a 1.2 TB configuration for a 3PAR. They are anxiously awaiting the analytics component to be added to 3PAR.
The Intelligent Edge discussion was of interest to all end-users. The verticals in attendance were cloud providers for Seismic Data, Design Module Architects, Data Management and Mobility, Airline/ Travel and Tourism, and Legal and were not aware of the full extent of the Edgeline products—all have use cases for implementing a solution like this. 
Received good feedback on the TechWorks tour; howerver, the general feedback is to have more hands on. There was a lot of individual discussions with Jose after his presentation and demonstrations. 
The two days made an impression on the group as a whole in terms of the immense portfolio HPE has to offer. And Tech Data felt the briefing gave them the competitive edge needed to market and develop the HPE portfolio. </t>
  </si>
  <si>
    <t>HPE roadmap review.</t>
  </si>
  <si>
    <t>OneView 4.0, new SPO strategy, SDX roadmap</t>
  </si>
  <si>
    <t xml:space="preserve">Daniel is an awesome host &amp; coordinator. Sessions were all just the right amount of time and he made sure we moved through them at the right pace. </t>
  </si>
  <si>
    <t>DIRECT LINE INSURANCE GROUP PLC</t>
  </si>
  <si>
    <t>Direct Line Group is considering their future IT strategy and evaluating options including 'public cloud first'. The objective of this visit is to share with them the HPE point of view regarding hybrid cloud and to share with them the capabilities of our solutions in meeting their business objectives.</t>
  </si>
  <si>
    <t>Newstack, IOT, Agile Environments
Newstack is the key enabler 
Object Storage - but sadly this is supplier managed
Agile - Again, not sure if this is possible with currently managed provider
IOT Platforms</t>
  </si>
  <si>
    <t>Yes - however, it would require a lot of internal change</t>
  </si>
  <si>
    <t>Timings were off, allow more time for discussionan debate</t>
  </si>
  <si>
    <t>Invite DLG attendees to Discover, Madrid
Arrange a follow-up con-call and arrange an early evaluation of NewStack
Distribute the slides in PDF format
Share the HPE Blockchain white paper
How to meter non-compute cloud resource usage using NewStack?
DLG to evaluate the need for a follow-up Blockchain workshop
Follow-up call on the IoT opportunity</t>
  </si>
  <si>
    <t xml:space="preserve">Summary: Overall, the attendees reported that the briefing exceeded their expectations. They indicated that the sessions on Cloud, Research and IoT were most appreciated. </t>
  </si>
  <si>
    <t>Noted "Agile Enviro"</t>
  </si>
  <si>
    <t>London Metal Exchange (LME)</t>
  </si>
  <si>
    <t>To understand more about HPE's portfolio of products, services and solutions. LME are looking to transform/Digitalise their business by bring in smarter technology and leveraging cost effective solutions. They are particularly interested in Hyper converged IS and have recently put a POC on hold with Nutanix after my first meeting.
They have also expressed an interest in Synergy and HPE's hybrid cloud approach. So as part of this visit we should provide a server roadmap session, OneView- Support and advisory capabilities and how this underpins Hybrid. We should also include a session on our edge portfolio capabilities
* I'm hosting a technical discussion with them early September and once completed will update this section.</t>
  </si>
  <si>
    <t>Wipro Technologies</t>
  </si>
  <si>
    <t>Ensure that the technical decision makers at Wipro our fully conversant with the technology being offered by HPE for these products, along with the understanding of the business processes involved.</t>
  </si>
  <si>
    <t>Oct 18, 2017</t>
  </si>
  <si>
    <t>JCSSA Executive Tour 2017</t>
  </si>
  <si>
    <t>The members of JSCCA (Japan Computer System Seller Association) visit Silicon Valley every year to collect the latest IT updates and news. The CEO of Otsuka Corporation, Mr Yuji Otsuka, is one of the members of JSCCA. He is willing to visit the EBC Palo Alto and learn the new technology and strategy of HPE. Its is important for us to welcome the JSCCA members, show them the latest technology of HPE and discuss about the IT industry in order to deepen the relationship between the Otsuka Corporation, one of the biggest distributers in Japan, and HPE.</t>
  </si>
  <si>
    <t>No, but please note that the JSCCA tour will be visitng Lenovo, Intel and other IT vendor headquarters too.</t>
  </si>
  <si>
    <t>provide presentations to the account rep Haruko Yano</t>
  </si>
  <si>
    <t>Post: Per Haruko Yano, the acct rep, the presentations went well overall. However, one of the presentations was remote and the acct rep thought it would have been more impactful if the speaker had been in the room.. The sessions were very interactive.</t>
  </si>
  <si>
    <t>Noted Memory Driven Computing (Labs)</t>
  </si>
  <si>
    <t>Texas A &amp; M University High Performance Research Computing</t>
  </si>
  <si>
    <t>HPE HPC Offering and Strategy</t>
  </si>
  <si>
    <t>Gen Z, DMF Replication
storage / Lustre Products DMF
Data Management Framework
Exa Scale 8 Security</t>
  </si>
  <si>
    <t>Engage in trial product launches with academia and academic HPC</t>
  </si>
  <si>
    <t>Great Lunch too
You did a great job for the briefing! I greatly appreciate it!
Great visit, very informative</t>
  </si>
  <si>
    <t>To explore the possibility of developing a partnership TAMU HPC’s.
TAMU extended an invitation out to HPE to serve as an advocate for future funding opportunities.
TAMU needs guidance from HPE on what is the best path to follow when funding timelines are not met.
To explore the possibility of developing a partnership TAMU HPC’s. Particularly at the senior management level.</t>
  </si>
  <si>
    <t>The TAMU high-performance computing team visited the Houston CEC on October 18 to learn more about our strategic plan for high-performance computing. They plan to replace their Lenovo ADA system and wanted to learn more about the solutions and products HPE has to offer. The briefing agenda covered several topics including HPC Density Optimized Storage, Synergy, the Intelligent Edge and HPC Platforms and Software. The participants particularly enjoyed the Enterprise Technology Trends and Futures briefing with Brad Mayes. Several actions items resulted from the final discussion: TAMU HPC wanted to explore the possibility of creating an R&amp;D partnership with HPE. They also wanted to find out if HPE is interested in advocating on behalf of them for future funding opportunities. Last, they need guidance from HPE on what is the best path to follow when funding timelines are not met. 
Overall, the briefing met the expectations with a relevance rating of 4.7 and a delivery rating of 4.9. The NPS of for the briefing was 8.6.</t>
  </si>
  <si>
    <t>Noted DMF</t>
  </si>
  <si>
    <t>To educate Logicalis End users about HPE's solutions</t>
  </si>
  <si>
    <t>Synergy
SimpliVity
Pointnext</t>
  </si>
  <si>
    <t>I think I would slow down the firings. People with a long history at a company can bring a ton of value to a consumer.</t>
  </si>
  <si>
    <t>Egg is a common food allergy. Provide alternatives.
Presentations were delivered well. Was not overwhelming.
Great briefing overall. The speakers did a very good job answering questions and laying out their presentations.</t>
  </si>
  <si>
    <t>Bakkavor</t>
  </si>
  <si>
    <t>To update the customer on HPE's portfolio and our business moving forward strategically.</t>
  </si>
  <si>
    <t>Durham, Darlington, Tees STP team</t>
  </si>
  <si>
    <t>3 Trusts with over 8 acute locations and numerous out clinics. They are looking at collaboration and inter trust working. Ways of creating a financial angle to the data they have to 'help with the balance sheet'. This is a data analytic and Aruba day needed. HPE networking in 1 trust, Cisco in other 2.</t>
  </si>
  <si>
    <t>HPE / CC Digital Workplace Workshop</t>
  </si>
  <si>
    <t>Build out the vision to be presented to the client pre-RFP</t>
  </si>
  <si>
    <t>Smurfit Kappa</t>
  </si>
  <si>
    <t>TO update the customer on HPE's strategy and portfolio.</t>
  </si>
  <si>
    <t>Oct 19, 2017</t>
  </si>
  <si>
    <t>China Henan Province Government Group</t>
  </si>
  <si>
    <t>To learn the update of HPE and technology trends. Learn new IT solutions for government and business</t>
  </si>
  <si>
    <t>ON Semiconductor</t>
  </si>
  <si>
    <t>ON Semiconductor has been a customer with HPE for over 15 years primarily as a Managed Service, Software, Server (ISS, UX, NonStop) and Workstation account. We have also been a customer of theirs over the years. Our last EBC was in mid2015 and as HPE has evolved as a whole we have had to evolve as an account management team in our strategies. We have a very good relationship with the CIO and several other key senior leaders. 
After the spin-off of HP Inc., DXC and Micro Focus, it is necessary to reinforce our strong commitment to our FY’18 strategies. Important are the Right Mix Hybrid, PointNext Consulting &amp; FC, Partnerships (Arista, OpenStack, Hosting SP’s, Pathfinder, MSFT,….) and Composable.
As HPE has evolved so has ON Semiconductor. With recent M&amp;A activity they have now become a much more nimble as an innovative semi-conductor based solution supplier. They now compete in a different business environment such as energy-efficiency, sensing, timing and automation. This is placing a large demand on IT to support the transformation.
We have new logo wins with 3PAR and ON Semiconductor presented at Discover 2017. There are several large opportunities with our PointNext Consulting team (DST &amp; Enterprise Applications) and TA workshop. Standards for global hardware footprint and Data Center Care are being discussed.</t>
  </si>
  <si>
    <t>The amount of recent change experienced by HPE is concerning to the customer clear up to the CIO level and also senior level management at ON Semiconductor. Some sensitivity with DXC, as ON Semiconductor is a current DCX customer, to some extent.</t>
  </si>
  <si>
    <t>Project Phoenix simulation
Intelligent/Edge offerings</t>
  </si>
  <si>
    <t>Great agenda - good dialogue
I enjoyed Scott and Lab discussions to keep our mind open and to the shifting environment.</t>
  </si>
  <si>
    <t>Noted Project Phoenix Simulation</t>
  </si>
  <si>
    <t>Dreamworks media interviews</t>
  </si>
  <si>
    <t>Kate Swanborg from DreamWorks will be in London and we have taken opportunity to set up some media interviews. Thought it would be better for these to be hosted within the CEC.</t>
  </si>
  <si>
    <t>To bring the Logicalis leadership team up to date regarding HPE, our vision and how we are positioned to address market trends and changes.</t>
  </si>
  <si>
    <t>South East Water</t>
  </si>
  <si>
    <t>Customer attended Discover last year and have seen Synergy, but only to a very basic level. Currently they are a traditional blade house and do buy blades on a very frequent basis. What they are looking to understand is the evolution of the blade and where Synergy could fit from an architectural perspective. They are also a 3PAR customer so there is a desire to learn more about OneView, how this can work with the existing blade environment, why it is important for Synergy and also the integration it has with 3PAR.</t>
  </si>
  <si>
    <t>CITIC Telecom International CPC (Singapore)</t>
  </si>
  <si>
    <t>CITIC Telecom is keen to become our Service Provider customer and go to market partner. As a result of initial introduction, they are interested in:
1) Understanding HPE's Strategy &amp; Vision
2) HPE's Hybrid IT Use Cases
3) Meeting Room Brainstorming on Service Provider Solution Offerings, Flex Cap Consumption Model &amp; Go-to-Market Strategy</t>
  </si>
  <si>
    <t>Oct 20, 2017</t>
  </si>
  <si>
    <t>Law Debenture Corporation</t>
  </si>
  <si>
    <t>Firstly, to give the customer a portfolio/hybrid IT overview, as the last significant investment they made in technology was five years ago, when the marketplace was very differently. Secondly, to focus specifically on SimpliVity for their DataCenter, as well as covering EasyConnect for their remote sites globally.</t>
  </si>
  <si>
    <t>I’m trying to organise an offsite meeting for the team here to workshop the productisation of our wifi offering into NHS. I’m meeting with Paul (from Aruba) in Camberley next week to go through the lab kit we’re getting and setting that up for an NHS demo so this would be a good next step in our go-to market</t>
  </si>
  <si>
    <t>Partner only meeting</t>
  </si>
  <si>
    <t>Understand HPE startup ecosystem &amp; innovation labs</t>
  </si>
  <si>
    <t>LTA</t>
  </si>
  <si>
    <t>We have developed a dashboard for LTA and want to use CEC to show the end product to them.</t>
  </si>
  <si>
    <t>Partner / Customer</t>
  </si>
  <si>
    <t>Oct 23, 2017</t>
  </si>
  <si>
    <t>Rice University</t>
  </si>
  <si>
    <t>Customer</t>
  </si>
  <si>
    <t>deep dive into our portfolio: WAN, Clearpass, basically everything non-switch related</t>
  </si>
  <si>
    <t>IntroSpect / Airwave
ClearPass</t>
  </si>
  <si>
    <t>Schedule follow up call with Ronald Kent on Introspect.
Schedule follow up call (or possible "POC") with Dale Oldenkamp on ClearPass.
Send roadmap slides from Dale's presentations to Rice attendees.</t>
  </si>
  <si>
    <t xml:space="preserve">Summary: Rice University visited the Houston Customer Engagement Center with the objective to learn more about Aruba due to their need for a wireless refresh. Rice is currently using Cisco. The attendees consisted of engineers, a consultant, an enterprise architect, and a director. Due to the range of attendees, different attendees were interested in different aspects of the agenda, which led to numerous questions being asked throughout the briefing. Originally, Rice University was scheduled to visit the Aruba Briefing Center in Santa Clara, to discuss their wireless refresh needs. However, due to Hurricane Harvey, the visit was rescheduled in the Houston CEC. A majority of the local Aruba team took part in the visit, as well as two discussion leaders who traveled in from Austin to support. Due to the support of the local Aruba team, the briefing only had one remote session. Throughout the day, Rice University expressed interest in IntroSpect, ClearPass, and an overall Aruba Wireless portfolio update. Overall, the visit met expectations with a briefing satisfaction score of 4.8, and a relevance score of 4.6. Action items are noted below. </t>
  </si>
  <si>
    <t>Noted IntroSpect</t>
  </si>
  <si>
    <t>ALSO A/S Denmark Partner Briefing</t>
  </si>
  <si>
    <t>Partner</t>
  </si>
  <si>
    <t>ALSO A/S distributor is taking 7 resellers to the Engagement center to increase knowledge of the HPE SMB portfolio</t>
  </si>
  <si>
    <t>Pointnext</t>
  </si>
  <si>
    <t>Very good most of the topics.</t>
  </si>
  <si>
    <t>Share further details on why you would come to EMEA CEC
HPE account team to ensure ALSO and Resellers know who the local business unit PoC are (PointNext is priority) and how to leverage/engage with them as and when required (Jesper to work with Lene)
Organise local PointNext enablement session - share details of packaged services, usecases and any marketing collateral (i.e. videos) (Jesper to work with Lene)</t>
  </si>
  <si>
    <t xml:space="preserve">Summary: Overall, the feedback from the attendees was positive. Despite a few of the topics discussed not being explicitly relevant to the SMB space, these were still found ‘very interesting’ and the briefing objectives and expectations set out at the beginning of the day were met. Some of the areas of most interest were around PointNext and how to better position solutions/structure conversations with customer – which we have actions below to support. I will also be sharing the ‘why come to the CEC’ collateral to help drive more engagements with ALSO and their resellers through the CEC and increase the joint growth opportunities - so I may well reach out to you AGAIN in the near future for your support Summarized Briefing Objectives: Overview of HPE Strategy with particular focus on the SMB marketplace Gain an understanding of HPE’s PoV on Cloud and Cloud Strategy (Hybrid) Portfolio insight around Gen 10 (servers), Wifi (Networking) and SW defined storage (Nimble) Overall, ‘What makes HPE special!’ </t>
  </si>
  <si>
    <t>Noted explain value of CEC visit (Other)</t>
  </si>
  <si>
    <t>Slaughter &amp; May</t>
  </si>
  <si>
    <t>Oct 24, 2017</t>
  </si>
  <si>
    <t>Merck &amp; Co., Inc.</t>
  </si>
  <si>
    <t>Explore HPE Strategy with Merck Strategic Objectives</t>
  </si>
  <si>
    <t>Transfer content slides to PDF and load to Mybriefing app, including memristor papers
The Machine- Carl to provide Bob with Machine User Group (MUG) link. Bob to contact Kirk Bresniker if Merck is interested in learning more or wants to pursue co-development. Identify test bed Atlanta/in house AIM
Intelligent Edge/IoT- Explore animal health applications with Nitan/Mike Bevil. tie in with reson.io. HPE Discover MSD. Bob to interface with Lin Nease
Deep Learning- Deeper dive with TPU and Deep Learning Cookbook (Natalia), Dot Product Engine (John Paul Strachan) and Optical computing (Thomas Van Vaerenbergh). DPE and Optical computing to be shown at Discover Madrid.
Pathfinder- portfolio review involving security, potential leverage TAMr platform on Adverse affects (Murali), further discussion of startup activity in Austin, participation at Discover Madrid- Ray Schuder contact.</t>
  </si>
  <si>
    <t>ROLLS-ROYCE HOLDINGS PLC</t>
  </si>
  <si>
    <t>Rolls-Royce have invested in HPC compute from HPE (50k cores, $17million order due any day) and will need to expand their solution for another 60k cores in the coming years for high end engine simulation and creating a digital twin of their engines.
Joe would like a general overview of all of the HPE Lab topics below; as each one lends itself to some form of activity that is currently in Rolls-Royce or will be in the near future.
His objective is to increase his knowledge on all the subjects and secondly to see where he can help HPE understand the business issues within Rolls-Royce. This will result in an joint innovation partnership, where we look to solve tomorrows problems together.
Areas of discussion for future innovation partnerships include:
1.	Extreme Computing - Inside the race to develop an exascale computer, the world’s most powerful system
2.	Memory in the middle - A radically new approach to computing could help cure cancer, detect fraud and stop traffic jams.
3.	The rise of common sense analytics - Distributed Mesh Computing uses a new generation of devices to draw powerful insights from the Internet of Things.
4.	Tiny lasers, big gains - Photonic data transmission could cut data center energy use in half. That’s the equivalent of decommissioning as many as 250 big power plants.
5.	Rethinking Security - HPE researchers are designing new computer architectures that incorporate security from the ground up.
6.	Machines that think - Labs researchers are developing computers that work like the brain. They seek to realize the ancient dream of a thinking machine, and enable outcomes we can barely imagine.
7.	Computing with light - How optical processing can solve some of the world’s most complex problems.</t>
  </si>
  <si>
    <t>Everything we covered was interesting. Immediately it would be the looking at the detail around a micro data centre. And introducing people to our specialists.</t>
  </si>
  <si>
    <t>As a general overview it was great.</t>
  </si>
  <si>
    <t>Upload presentations that can be shared to the app
Hedley Potts offered follow up on HPE Next and HPE’s digital transformation
Pathfinder- not covered, follow up with Ray Schuder (ray.schuder@hpe.com)
HPE Discover Madrid- follow up on Simplivity and Synergy
"Links to provide to customer: Machine User Group- Join at https://www.labs.hpe.com/the-machine/user-group 
Replay of DZNE webinar at https://event.on24.com/wcc/r/1514048/5EA67FC7BF55065671C7092B7C4AC2A8?mode=login&amp;email=carl.chow@hpe.com 
Replay of Gen-Z webinar at https://event.on24.com/wcc/r/1486577/DA97BEA04E8C39DA06979E3C458CE7E9?mode=login&amp;email=carl.chow@hpe.com"
Additional information for customer on Photonics, Quantum Computing can be found at https://www.labs.hpe.com/next-next
"For additional information for Optical Computing: 
Video showing and gate is at https://www.youtube.com/watch?v=IvAm4PJIwto 
More information at https://www.labs.hpe.com/next-next"
"For additional information on Neuromorphic Computing
See Next-Next to share information at https://www.labs.hpe.com/next-next"
Joe would like to share slides with his team, so any slides shared will go beyond Joe and Nigel, who signed the Labs CDA. Carl Chow to follow up with Labs Legal.
Follow up on how to use Memory Driven Compute techniques on today’s hardware to speed up processes after viewing DZNE case study and reviewing Machine project at www.labs.hpe.com
"From Lin Nease/Amip Shah IoT discussion: Very interested in GPAS feeding CMDB – can you share more details"
From Lin Nease/Amip Shah discussion: customer interested in the Aruba asset tracking solution
From Lin Nease/Amip Shah discussion: Wanted some costings and more details for Micro DC in the UK – do you have part nos. or any EMEA Contacts who know about this?
From Lin Nease/Amip Shah discussion: Amip was going to send pics and info on using the Edgeline 1000 team work
From Lin Nease/Amip Shah discussion: Interest in Universal IoT platform?
Natalia Vassilieva (the Fast Simulations speaker) wants to know more about Rolls Royce’s use of Monte Carlo simulation and workloads- Greg to follow up</t>
  </si>
  <si>
    <t>Post: 10/27/17 Joe Bacon, IT Innovation Manager for Rolls Royce, came away seeing the depth and breath of Hewlett Packard Labs research. He learned a lot and the visit sparked many follow up items. Ideally, Joe and his team can attend Discover Madrid, as Labs, Simplivity, and Synergy will be at the show. There are many possibilities for projects that could enter Joe’s Lab funnel and result in short term productivity gains. The account manager, Greg Hilton, wrote that the objective of the briefing was to show the full span of HPE’s capabilities and that it had delivered 100%.</t>
  </si>
  <si>
    <t>Noted DPE; Optical Computing</t>
  </si>
  <si>
    <t>Noted Introductions; Micro DC (DC); HPE Next (Other strategy);Optical Computing;Neuromorphic Computing (several Labs items -marked Labs Innovations)</t>
  </si>
  <si>
    <t>Synnex</t>
  </si>
  <si>
    <t>The overarching goal of the Focus 500 plan is to grow Silver and below partners in the Partner Ready Program. Synnex has identified @ 100 partners to work closely with to support heavily to expand their sales of HPE technology across the entire product line, (compute, storage, networking, and TS). This group of partners we are bringing to the Houston center are a sub-set of the 100 partners Synnex is focused on who are demonstrating their energy and enthusiasm to want to grow their HPE business and escalate their status in the Partner Ready Program (in order to access even more resources from HPE/Synnex).</t>
  </si>
  <si>
    <t>Nimble, SimpliVity, Aruba
PointNext Hyperconverge</t>
  </si>
  <si>
    <t>Great speakers and product info.
Great presenters.</t>
  </si>
  <si>
    <t>Get more information on Insight Online for Eric Ulmer, RiverRun Computers
Work with Lee Kedrie to get data sheet with SKU and SOW to JP Agarwal, SyTech
Work with David Lorenzo to get more information to group on Seizmic
Schedule deep dive on SimpliVity for Michael Lareau, Innovative Business Systems</t>
  </si>
  <si>
    <t>Noted Insight Online; Seismic</t>
  </si>
  <si>
    <t>Nationwide Mutual Insurance Company</t>
  </si>
  <si>
    <t>This briefing is intended to be deeply technical and focused around server infrastructure, next generation and futures. Nationwide is a Synergy beta customer and is considering it as a potential platform for their next generation data center design. We hope the team will walk away with a clear understanding around the value of composable and how Synergy differentiates HPE from other converged solutions. We also hope to introduce IoT solutions, specifically Edgeline.</t>
  </si>
  <si>
    <t>Synergy
I will work with Stephanie.
Gen-Z was very interesting
SimpliVity, vCloud foundation, Synergy futures
Data virtualization with SimpliVity
SimpliVity and strategy</t>
  </si>
  <si>
    <t>Improve your relationship with VMware to prevent competitors from making them more proprietary. VMware needs to stay vendor agnostic.
Improved support options - contract support for C7000. We are really struggling in this area.</t>
  </si>
  <si>
    <t xml:space="preserve">Excellent briefing. I'm glad that more of our team was able to attend. I normally attend meetings like this by myself!
</t>
  </si>
  <si>
    <t>overall fantastic</t>
  </si>
  <si>
    <t xml:space="preserve">Summary: As an existing customer with a well-established partnership between HPE and their partner Pomeroy, Nationwide expressed interest in digging deeper into HPE solutions and future innovations that would enable them to simplify the overlap in their current management tools, explore Gen 10 solutions with a heavy focus on security enhancements, and explore composable infrastructure and SimpliVity offerings. 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The team adjourned the engagement with many actions to be taken over the next few months, and well into FY18, as their objectives continue to evolve. </t>
  </si>
  <si>
    <t>Noted vCloud foundation</t>
  </si>
  <si>
    <t>Bowmer and Kirkland</t>
  </si>
  <si>
    <t>Bowmer and Kirkland will be building 30 new schools in the coming 6 months and we want to secure all the business. The aim of this workshop is to advise the customer as to what solutions they should be considering across our entire portfolio and close them in order to win the business</t>
  </si>
  <si>
    <t>Pricing fluctuations are an issue as are certain partners that we work with. Also, equipment constraints have been an issue.</t>
  </si>
  <si>
    <t>HPE to work with selected resellers and develop suitable fullfillment capabilities
James (Bowmer &amp; Kirkland) to share latest EFA specification document
HPE to define suitable products and pricing structures
Paul Morrison to evaluate opportunities for University engagement</t>
  </si>
  <si>
    <t>Summary: Bowmer and Kirkland are a family owned business that traditionally focussed on higher education but are now being very successful with their focus on building primary and secondary schools. They have recently achieved a £1.1Bn turnover and are now the second largest construction supplier for the Education Funding Agency - EFA [behind Keir]. They have contracts to build 48 schools in the UK over the next 20 months and are looking for a single technology partner to define and supply a consistent platform for their future school builds, including pricing protection and upgrade options. The final solution must comply with the EFA guidelines, cover fixed and wireless networking and offer options on appropriate compute and storage. Overall, the attendees reported that the briefing exceeded their expectations. They indicated that the sessions on networking and compute options were most appreciated. The Account Manager indicated that the briefing definately helped meet the Account Team’s objectives for the briefing.</t>
  </si>
  <si>
    <t>Noted EFA specs; Pricing structures (Other Improve)</t>
  </si>
  <si>
    <t>Telstra Global Ltd.</t>
  </si>
  <si>
    <t>Overview and road map of HPE portfolio, with particular emphasis on Hyperconverged (simplivity), Cloud, Azure Stack, and Aruba. Platforms they resell to enterprise</t>
  </si>
  <si>
    <t>Customer has good relationship in Australia (home territory), but in EMEA needs to work with partner who can help them attack and grow and leverage their network in EMEA. HPE has not shown enough goodwill or paid enough attention, this letting Dell into the frame. Customer already has an excellent relationship with Cisco, but is showing interest in how Aruba could compliment and help them differentiate.</t>
  </si>
  <si>
    <t>Ways we can leverage HPE and associated partners for managed services to quickly reply to client requests/needs and articulate the realm of possibility to our sales teams. 
Azure Stack</t>
  </si>
  <si>
    <t>Send invite to next Cloud 28+ Meetup
Reach out to Bridget Winkler and provide Thank you email template for Phil Davis to send to attendees
Provide Telstra with Broadcast Media Scenarios where we think we can partner 
Schedule Azure Stack Follow up including:
- Flex Capacity Models
- Roadmap Whitepaper
- Entry level Costing</t>
  </si>
  <si>
    <t xml:space="preserve">Summary: Overall, the Telstra briefing was a good introduction to various teams within the Telstra UK and provided the platform for Telstra to provide their UK vision and areas of growth/opportunity. (see attached photo for high level) The main customer outcomes: Excitement around the possibility of providing a Synergy based solution 2 key areas the customer was excited to explore and called out in the wrap up as a potential differentiator - Composable + Telstra Programmable Network (TPN) - Azure Stack + TPN Key HPE Outcome: 2 key vertical focus areas for Telstra UK are Broadcast Media and FSI – we should follow up on these areas ASAP Key interest in Azure Stack – opportunity to partner </t>
  </si>
  <si>
    <t xml:space="preserve">Noted Cloud28+ meet up; </t>
  </si>
  <si>
    <t>Internal discussuon on CEC showcase with AP MCS team</t>
  </si>
  <si>
    <t>Internal</t>
  </si>
  <si>
    <t>HANA showcase to MCS team. Discussion on GTM and leverage of CEC for MCS biz</t>
  </si>
  <si>
    <t>Post: Thang reported the briefing session to the APJ MCS was useful as the team got updated on the new contents installed in the CEC. The team will be more confident to bring customers &amp; partners to the CEC. 
Summary: Overall, the attendees reported that the briefing met their expectations.</t>
  </si>
  <si>
    <t>Oct 25, 2017</t>
  </si>
  <si>
    <t>Allianz Technology SE</t>
  </si>
  <si>
    <t>Eckart Pech - Board Member of Allianz technology will be a one of the two decision makers for an upcoming Synergy and SImplivity breakthrough deal and the outcome of his visit will put us in the position of quiding a 100m$ Mainframe Alternative /IBM replacement deal.</t>
  </si>
  <si>
    <t>DXC Managed Workplace Services (ex ES) - shrinking business and low margin business. Allianz Deutschland is trying to exit contract. Needs innovation and speed of execution. Eckart was not part of the DXC contract decision. He took over workplace services effort. That's his focus for the day. PointNext possibility vs. DXC or complimentary. Attracting talents, aruba LBS, level C tour. BVF-Employee experience, attracting millennials, digital transformation</t>
  </si>
  <si>
    <t>HPC
Synergy
Aruba
Composable Infrastructure</t>
  </si>
  <si>
    <t>Thank you for hosting us. Great location and team.</t>
  </si>
  <si>
    <t>Load materials into HPE MyBriefing
Synergy POC underway now. How can they reuse it for other use cases? Evaluate Testplan for CEEMA =&gt; Lydia to send testplan of Synergy PoC to Eckart and to Axel.
Use cases using Synergy to improve risk, decrease TCO. TCO’s of the “right mix”. Neil to document customer experience with Synergy
Right Mix CTB
Whitepapers on Financial Risk Mgmt, • Share White papers and documents of current research
Follow up look at integration of Alianz business logic with Monte Carlo's algorithms. • Connect with EP’s team to investigate potential co-development
AGI Use Cases, Alianz Turkey. • Allianz Turkey suggested to EP investigation of Simplivity for VDI/AVC Allianz Virtual Client
Simplivity for workplace AVC. • Analysis of user categories for AVC (VDI) =&gt; Lydia to engage with HC Pre-sales
Digital Workplace
• Investigate Italian Tower/Aruba Involvement-Italy chose Cisco for Wireless in the tower. We are currently working on other End User Solutions (File services) with MSFT in the Tower but with “some” probs.</t>
  </si>
  <si>
    <t>Post: Hi Team, I would really like to thank you all for having pulled this one off in such a way that no one would ever believe that it was all organized in a few days/week. The customer has had the sensation that HPE is doing wonderful things and would like to open further discussions with us. I think that we all agree that this is the main objective of EBC encounters. Lydia
Summary: Key Insights from Allianz: 1.) They are building a NextGen converged platform for big data. Currently use IBM HPC. Would Synergy be a viable option to replace IBM. How are we using it at HPE? What are some business use cases? What's the TCO savings? How does this differ from what Oracle does? They are interested in Synergy specifically for their Risk Mgmt apps. They can realize cost savings through repurposing Need a right mix consultation. 2.) Natalia led FSI demo. They are interested in white papers, further info. 3.) Workplace services challenge-how to compare with the tools employees already have at home? How to secure budget for workplace improvement from a CFO? How do the attract talent, millennials? How do we do this internally?</t>
  </si>
  <si>
    <t>Noted Financial Risk Mgmt; (assumed HPC was high perf comp - no mark)</t>
  </si>
  <si>
    <t>To learn the HPE Updated Strategy and directions. Learn the most updated solutions from HPE.</t>
  </si>
  <si>
    <t>ISG Technology</t>
  </si>
  <si>
    <t>ISG is a platinum HPE partner. They are going to bring 4 different accounts, 2 individuals each, to Palo Alto for a briefing. Their goal is to showcase HPE and Aruba as the technology partner they should choose.</t>
  </si>
  <si>
    <t>Synergy
Aruba Conference room, jamboard, clearpass technical implementation</t>
  </si>
  <si>
    <t xml:space="preserve">extremely well organized.
None very well organized. Continue to think outside the box.
</t>
  </si>
  <si>
    <t xml:space="preserve">Summary: Day One: The strategy session today was very interactive and captured their interest related to the hybrid, storage and compute sessions to follow during the day. All discussion leaders delivery clear messaging, addressed questions, and captured their audience's attention. The agenda flow worked very well. Eduardo shared in the Theater, and the visuals the used worked very well in that space. The Visual Remote Guidance technology we have added to Techworks works very well to enable an interactive session. This was the first demo to customers/partners and Jose did a fantastic job guiding them through the tour. We closed out the day with Memory Driven Compute, which is a high interest area for them. There are no current action item. However, the time spent achieve their objective to learn about both current offerings and roadmap solutions. Day Two (Aruba): Dave kicked off the day for us with an Aruba and IoT overview. We then opened the ClearPass session with introductions by each customer and they shared where they are at in their current journey. Both the ClearPass session and the tour were very interactive. </t>
  </si>
  <si>
    <t>new stack</t>
  </si>
  <si>
    <t>Customers may have mixed environment - HP Servers and other competitors for storage and networking.</t>
  </si>
  <si>
    <t>Better marketing.
A short break after each speaker.</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</si>
  <si>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</si>
  <si>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UBS Investment Bank</t>
  </si>
  <si>
    <t>A workshop in which HPE is working with new stakeholders from the UBS Investment Bank to review current and future Service offers which HPE and UBS IT are collaboratively rolling out. HPE will be receiving insights and feedbacks to improve our offers from the business, and in the case of the newest solutions areas PaaS and CaaS , HPE will be discussing the roadmap and looking for upfront insights to support the IB business needs. The audience will be individuals from the business, not IT , so very critical to our team. The workshop will allow us to continue to shape our service offers to meet business needs, in return allow us to grow our revenue share in these areas faster.</t>
  </si>
  <si>
    <t>ST ELECTRONICS (INFO-SOFTWARE SYSTEMS) PTE. LTD.</t>
  </si>
  <si>
    <t>New EVPof ST Info-Software onboard, as well as being one of Singapore largest SI for the public sector, we need to brief them on our new acquired solutions and strategy.</t>
  </si>
  <si>
    <t>Synergy, Simplivity, Azure Stack
Synergy &amp; Simplivity</t>
  </si>
  <si>
    <t>Oct 26, 2017</t>
  </si>
  <si>
    <t>Meeting between Ingram Micro CEO, Alain Monie, and Meg Whitman. Also attending will be Ingram Micro EVP of WW Strategy, John Soumbasakis and EVP of Operations and Logistics, Ken Beyer. Additional HPE attendees are SVP of Channels, Denzil Samuels and SVP of Operations, Arun Chandra.</t>
  </si>
  <si>
    <t>US concern regarding consistent HPE MDF reductions/WW activity funding. US concern that some of their existing Nimble partner install base will move to another HPE distributor in November due to that partner’s existing HPE distribution tiering.</t>
  </si>
  <si>
    <t xml:space="preserve">Summary: This was a one hour meeting between Meg and Ingram Micro Alain Monie.. Alain had two SVP's with him from WW Strategy and Ops &amp; Logistics. From HPE, Meg, Arun Chandra, Paul Hunter, George Hope and Paul McGrath, Partner Business Manager. Paul McGrath wrote: "Our meeting went better than I had even hoped and Alain Monie has already communicated to me positive feedback regarding the time spent with us. We covered every topic on the agenda I provided, with both Meg and Alain providing key insights. This meeting was a terrific way to usher in FY18 and I look forward to future briefings at the EBC. " </t>
  </si>
  <si>
    <t>NEC Corporation is one of strategic business partners of HPE, the relationship of NEC Corporation and HPE has been managed through executive communication for over 20 years. NEC senior executives will visit Antonio for review and discussion about business and alliance status on a regular basis</t>
  </si>
  <si>
    <t>The account team has been working on this arrangement, I would like to talk with a briefing manager for this event about this details.</t>
  </si>
  <si>
    <t>A deep dive on Synergy</t>
  </si>
  <si>
    <t>Does it have to be a separate VLAN? Is 21 frames the maximum amount? Is 21 frames the maximum amount?
How to run a report on Oneview?
Coordinate a design session for VMWare</t>
  </si>
  <si>
    <t>Noted design session with Vmware</t>
  </si>
  <si>
    <t>Tenncare</t>
  </si>
  <si>
    <t>Tenncare is the Medicaid system of Tennessee. They are familiar with HPE as one of their vendors supplying rackmount servers, blades and storage. Hugh Hale is the newest CIO, and has high interest in learning how we can contribute to his vendor relationships. Currently the spend is very low compared to the potential of this $11M hardware account. Hugh is interested in understanding what we are doing with other payer agencies in different states as well. Focus discussions could entail Synergy, security, what other states are doing with HPE, high level business discussions.</t>
  </si>
  <si>
    <t>Since this CIO is fairly new to the company, he has not seen how distant HPE has been in the Tennessee SLED market. Of course, the lack of coverage we have had from a vendor perspective in any state agency is apparent, and Cisco is doing very well in solidifying relationships for years. Hugh sees that the HPE hardware is slowly being replaced by UCS and the ACI implementation that the executive branch of IT has decided on. The relationship between the executive branch (STS) and Tenncare is sensitive, as STS strongly encourages and influences their buying habits; however, Tenncare is a large agency with experience in the IT department. This dynamic causes Tenncare to still act as a separate entity and hold power.</t>
  </si>
  <si>
    <t>Better messaging of your solutions.</t>
  </si>
  <si>
    <t>NOTTINGHAM TRENT UNIVERSITY</t>
  </si>
  <si>
    <t>The following areas are coming up for review and replacement:
•	HP c7000 – Do they stay on Gen 10 Blade, move to Synergy or is SimpliVity a better option for them moving forward ?
•	HPE 3PAR – This has been a difficult area for them as it was miss-sized by Logicalis from day 1, currently purchasing low cost MSA solutions to plug various faculty storage requirements rather than increasing the capacity on the ageing 2 x HPE 7400 3PARs
•	Research Data is on the increase, we have recently secured their HPC central platform on HPE Apollo 2000, I have been advised that funding has been approved pre-Xmas to purchase a HPE Scality type solution, we are in a good place to secure that project for HPE
•	Cisco core network – Arista could be a great play here and needs further investigation, they are open to move away from Cisco !!
•	They have invested into Azure but have reversed back out a little, this was due to costs being incurred that were not clearly visible on entry into the contract, Azure is a play here and the HPE Azure Stack may fit perfectly to support their ongoing interaction with the public cloud.
Please speak with Simon Hawthrone for more details +44 7966 590379 - simon.hawthorne@hpe.com</t>
  </si>
  <si>
    <t>Secura Hosting Technical Brief</t>
  </si>
  <si>
    <t>Customer is a DELL house who have begun to buy from HPE. We'd like to give the technical team a portfolio deep dive on products relavent to them.</t>
  </si>
  <si>
    <t>Oct 27, 2017</t>
  </si>
  <si>
    <t>Datatec Logicalis Group / Westcon International</t>
  </si>
  <si>
    <t>General Electric Digital/HPE Executive Partnership Review</t>
  </si>
  <si>
    <t>This meeting will be a business review between HPE and GED.
HPE will be named as Prime/Preferred partner for Predix Private Cloud during GE Minds &amp; Machines event taking place later in October.</t>
  </si>
  <si>
    <t>Expanding HPE footprint outside of ISS base. Large growth opportunities right now crossing Network i.e. Aruba and new OEM programs within Healthcare and others BU’s like GE Power. Establishing relevance at Sr. GE levels. HPE is viewed as a legacy HW vendor only with several key executives. GE IT froze all significant IT spend in FY17; Significant move of internal IT spend to public cloud. No customer satisfaction issues.</t>
  </si>
  <si>
    <t xml:space="preserve">Summary: During the 1-hour meeting, the HPE and GED account teams presented an update on the partnership to Antonio Neri and GED's CEO. Antonio thanked GED for including HPE in their recent conference.
Takeaways: Partnership is going well. Continue to maintain strong communication between the two companies. </t>
  </si>
  <si>
    <t>Royal Bank of Scotland (RBS)</t>
  </si>
  <si>
    <t>Remote demonstration of Synergy and OneView
WE WILL NOT BE VISITNG THE CEC - THIS IS A REMOTE DEMONSTRATION ONLY</t>
  </si>
  <si>
    <t>No sensitive issues. RBS is a good HPE customer. We just closed a 3PAR refresh deal under FlexCap and are in the middle of a Moonshot/Traderworkstation PoC that we expect to close before end of the year.</t>
  </si>
  <si>
    <t>Ford of Europe</t>
  </si>
  <si>
    <t>To gain insight into how Ford's Next Generation DC could leverage Synergy, how their manufacturing plants of the future could run on SimpliVity. Also application point of view and thought leadership from HPE for IoT in the motor industry .</t>
  </si>
  <si>
    <t>Not as such but avoid "spin/merge" topics now please</t>
  </si>
  <si>
    <t>BT GLOBAL SERVICES TECHNOLOGIES PTE. LTD.</t>
  </si>
  <si>
    <t>The objective is to introduce ARUBA Networks to BT and to perform account Planing with Key sales Reps and Biz directors to ensure HPE ARUBA and BT are well heeled to partner for an attack on potential CIsco Accounts in the SEATH region.</t>
  </si>
  <si>
    <t>THis is a partner account so we need to ensure there are no other customers or partners during the visit. We would like to be careful on what is communicated as we have other partners in similar verticals that we want to be cautious in handling</t>
  </si>
  <si>
    <t>IoT
Data Analytics</t>
  </si>
  <si>
    <t>Enabling BT and offer more training to support HPE. 
The product discussion to be discuss with our product colleague.</t>
  </si>
  <si>
    <t>Oct 30, 2017</t>
  </si>
  <si>
    <t>Occidental Petroleum Corporation</t>
  </si>
  <si>
    <t>Grow HPE Relationship and meeting with Meg Whitman</t>
  </si>
  <si>
    <t>Issues with SAP Hana Deployment
Having issues with standing up SAP Hana Environment.</t>
  </si>
  <si>
    <t>Iot strategy</t>
  </si>
  <si>
    <t>I like the focus!</t>
  </si>
  <si>
    <t>Enjoyed the whole experience. Thank you for hosting us!</t>
  </si>
  <si>
    <t>SAP – scale-out question 
From feedback form:  Michael P wants more information on IoT.
YouTube videos on Labs
Schedule meeting with Mark Potter in Houston 
Provide information on the Pathfinder Program
New technology updates – meetings every 6 months  
Provide the IoT Coloring Book
Research the Pointnext IoT Transformation Workshop, potential to schedule
Pointnext – Multi-cloud (private and public) services
Schedule Flex Capacity workshop 
Schedule Pointnext workshops (how to integrate Pointnext team into Oxy team)
HPE's transformation</t>
  </si>
  <si>
    <t xml:space="preserve">Summary: Occidental Petroleum (OXY) came to 2 half-day sessions.  Day 1 was at Aruba, Day 2 at the EBC.  OXY has a long-term project entitled RIO (Re-Imaging the Oilfield) where they want to establish an "autonomous oilfield" -- no personnel.  The company has also moved to SAP HANA which is the foundation for RIO.  So they were very interested in IOT and security and SAP HANA.
To help them through the transformation, there was a good discussion on Pointnext including Flex Capacity.  Several follow-up meetings and action items were captured.
Meg joined the briefing as she had spoken to their CIO on the phone about HPE.  </t>
  </si>
  <si>
    <t xml:space="preserve">Noted several Workshops; </t>
  </si>
  <si>
    <t>Nakakita Yakuhin Co., Ltd.</t>
  </si>
  <si>
    <t>Mr Nakakita of President &amp; CEO and some key IT stuff will visit HPE EBC.
Then, they will discuss  and make sure of HPE next strategy and product portfolio.</t>
  </si>
  <si>
    <t>Formaly HPE ES provide to designe both middle ware and network for whole sale system. They want to make sure of approach to open designe of NonStop system as They compare with using cloud system.</t>
  </si>
  <si>
    <t>Summary: Insights:
1.) Currently doing an infrastructure refresh and are in the middle of a transformation journey with DXC.  The process will include a key apps review (sales, pricing, logistic) and a system utilization evaluation and inventory of what they have now.  
2.) They were curious about the pain of separating HPE from HP and about our belief in "working from home"-good or bad.  James answered it was a management decision and depends on the role of the employee.  On the separation, the cultural shift and IT separation were the hardest piece.  
3.) They were concerned about increased services costs.  We'll work through it as preferred partners.    
Questions on NonStop for Andrew.
1.) How do we minimize the cost of migration from Oracle to non-stop?  
2.) Non-stop I will not do virtualization?  No, it is on Titanium.  
3.) We will continue to sell Non-stop X, I, or virtualized solutions.  We are allowing the customers choice.  
4.) What it the pricing difference between X and I?  What is the value of one versus the other?  Left that for sales to answer.
During the close, Nakakita stated they have enough information to move forward with a proposal now.</t>
  </si>
  <si>
    <t>Pakistan Air Force</t>
  </si>
  <si>
    <t>Pakistan</t>
  </si>
  <si>
    <t>HPE Product and Solution Portfolio intro and Demo</t>
  </si>
  <si>
    <t>this is a government account</t>
  </si>
  <si>
    <t>Synergy &amp; Simplivity
Synergy, Simplivity and Clearpass</t>
  </si>
  <si>
    <t xml:space="preserve">Competitive prices &amp; after sales support with new innovative technology may be introduced for stronger business relations.
Manufacturing, assembling HPE products in Pakistan may enhance the production &amp; sales of HPE.
Demo facility may be established in Pakistan.
</t>
  </si>
  <si>
    <t>Briefing done by HPE was very useful and informative.
Very informative &amp; comprehensive briefing. Very much relevant to customer's requirements.
More used cases may be shared.</t>
  </si>
  <si>
    <t>Integral Ad Science, Inc.</t>
  </si>
  <si>
    <t>Is an Apollo Big Data Overview</t>
  </si>
  <si>
    <t>OneView
Pointnext
OneView</t>
  </si>
  <si>
    <t>Update website!
Cloudera Rep.</t>
  </si>
  <si>
    <t>It was great.
Great presentations. Thank you!</t>
  </si>
  <si>
    <t>Dylan to follow-up and address iLo questions
Coordinate Oneview deep-dive
Connect with PointNext resource</t>
  </si>
  <si>
    <t>Summary: CEC hosted Integral Ad Science for an overview of HPE Big Data and High-Performance Computing. Integral Ad team kicked off by providing insight on their key points of interest for our session. In sight of the company's growth and increased workload, team hoped to explore solutions that could help improve performance, optimize cost efficiency, and minimize labor/time required for management. Moreover, team was interested in learning about streamlining support mechanism, Gen10 and HPE Apollo.</t>
  </si>
  <si>
    <t>Chevron International Pte Ltd</t>
  </si>
  <si>
    <t>CEC solution sharing and education for customer's planning of future IT roadmap in 2019. Customer is looking for solutions to shape their organization to a service centric IT to a agile, elastic and cost effective model.</t>
  </si>
  <si>
    <t>Customer has been historically working with DXC (formerly HP ES) which we are driving this session to anchor engagement to protect our future install base opportunities and solution/services sales.</t>
  </si>
  <si>
    <t>Red Pixie</t>
  </si>
  <si>
    <t>Use of Blue Jeans in the Customer meeting room with Mark Farrington part of WW project.  Meeting 1pm - 3pm UK time</t>
  </si>
  <si>
    <t>Currently under Worldwide NDA</t>
  </si>
  <si>
    <t>Oct 31, 2017</t>
  </si>
  <si>
    <t>Jotron AS</t>
  </si>
  <si>
    <t>To secure HPE as their preffered vendor, and to show that we are leading edge going forward</t>
  </si>
  <si>
    <t>Some issues with our LCD8500 KVM, trouble with a few of the UPS.</t>
  </si>
  <si>
    <t>Apollo 4000</t>
  </si>
  <si>
    <t>Can the DL380 LFF servers be added to the extended support list?
HPE to provide some information on Jitter Smoothing
Arrange a follow-on session re. OEM product management lifecycle management
HPE to provide information on "data in transit" encryption solutions
Are any servers compliant with IEC60945 vibration tolerant standards?
Is there a newer equivalent of the LCD8500 KVM console as these are proving unreliable [mouse, keyboard and connection problems]?</t>
  </si>
  <si>
    <t>Summary: Jotron are a 50 year old Norwegian company who focus on mission critical data recording. 
The company is split into Maritime &amp; Energy systems and Air Traffic Control &amp; Coastal systems. The organisation's focus is to use their leadership position to enter new markets in China and the US and to focus on staying ahead of their competition. They are in very close connection with their customers and offer bespoke packages based on their exact needs.
The air traffic control industry is typically 10 years behind the enterprise market, still using PCI cards and VGA as standards.
They provide the "black box" recording systems for air traffic control towers. These record the radar screens, microphones, cameras and radar signals and are currently installed at 600  airports, including many UK civil and military airports.
The systems have to run 24x7x365 days per year, are tightly regulated by the regional governments and provide the critical information for air investigators. 
The UK&amp;I airport systems are upgraded every 7 - 10 years.
Their application is very lightweight and the essential factor is storage within the server. They have to store 31 days online for civil airports and 90 days for MoD airports. 
They have standardised on HPE DL380 servers and build these into their solutions. They are currently shipping 300 servers per year but this will grow depending on the outstanding tenders.
Future requirements include the need for digitally signed drives and cards plus "Data in transit" encryption.
Monica Lillehjem, Jotron Global Air Traffic Business Director stated "this was the best visit I've ever had". 
Overall, the attendees reported that the briefing exceeded their expectations. They indicated that the sessions on Gen10 and Research were most appreciated. The Account Manager indicated that the briefing definitely helped  meet the Account Teams objectives.</t>
  </si>
  <si>
    <t>Noted Jitter Smoothing; OEM PLM (Other Collab); encryption solutions (Security)</t>
  </si>
  <si>
    <t>Boden</t>
  </si>
  <si>
    <t>Intelligent Retail</t>
  </si>
  <si>
    <t>Nov 01, 2017</t>
  </si>
  <si>
    <t>4DS</t>
  </si>
  <si>
    <t>This is a Hewlett Packard Labs meeting with the CEO of 4DS to discuss future memory technologies.  This is a room only request.  This request was discussed with Lorraine briefly on September 21.  Carl Chow has agreed to be the Briefing Manager if a room is available.  Ideally 9am-noon time frame.</t>
  </si>
  <si>
    <t>This would be a first meeting to discuss a research collaboration</t>
  </si>
  <si>
    <t>We have highly scalable non volatile memory with DRAM speed.</t>
  </si>
  <si>
    <t>China Mobile</t>
  </si>
  <si>
    <t>To learn the Hybrid IT experience of HPE. And to understand HPE technology and new focus updates. China Mobile is transforming its IT. They have a huge IT asset and they would like to make it a more efficient IT structure. Especially how to manage a hybrid IT environment. HPE's experience is a great reference for them. Customer would like to exchange the IT management experience with HPE.</t>
  </si>
  <si>
    <t>HPE exit on low end Cloud server A lot of changes of HPE. Customer has concerns on the HPE situation in China.</t>
  </si>
  <si>
    <t>IT Consolidation</t>
  </si>
  <si>
    <t>Continue innovation</t>
  </si>
  <si>
    <t>Noted IT Consolidation</t>
  </si>
  <si>
    <t>ExxonMobil EMRE</t>
  </si>
  <si>
    <t>Understand HPE role in IIOT and how we could help EMRE develop an architecture to deliver IIOT to upstream Chemical plants and refineries.</t>
  </si>
  <si>
    <t>Right now predictive analytics are very young -would be helpful to see data on how accurate these really are.
very early in process - great ideas but early in journey. 
Excellent facility - very well executed!</t>
  </si>
  <si>
    <t>Layer 3 Communications</t>
  </si>
  <si>
    <t>Nimble
Simplivity
Synergy 
3par
Right mix</t>
  </si>
  <si>
    <t>Great presentations!</t>
  </si>
  <si>
    <t>Follow up in person meeting with Alief ISD on IntroSpect.</t>
  </si>
  <si>
    <t xml:space="preserve">Summary: HPE' s partner, Layer 3 Communications, brought in two customers - Alief ISD and Tomball ISD. Tomball ISD's objective was to learn more about Nimble and the HPE Strategy. Alief ISD's objective was to hear a general overview of HPE 's technology, and learn more about HPE's Strategy. 
During the briefing, the Nimble and SimpliVity sessions received the best verbal feedback. The customer's stated the briefing met their objectives, and Alief ISD requested a follow up meeting with Layer 3 Communications regarding IntroSpect. 
Overall, the visit met the account team's objectives, and received a satisfaction score of 4.7, and a NPS score of 9.0 from the customer. </t>
  </si>
  <si>
    <t>Multi-Partner Roundtable</t>
  </si>
  <si>
    <t>Amanda Sinele</t>
  </si>
  <si>
    <t>We are scheduling a partner round table for 11/1/17 with Ana Pinczuk and David Twohy with multiple partners and some 1:1 with others.</t>
  </si>
  <si>
    <t>Vodafone</t>
  </si>
  <si>
    <t>Nov 02, 2017</t>
  </si>
  <si>
    <t>China Zhuhai Entrepreneurs</t>
  </si>
  <si>
    <t>To learn the update of HPE. IoT solutions</t>
  </si>
  <si>
    <t>Long View Systems Corporation</t>
  </si>
  <si>
    <t>Hybrid IT and cloud computing has a come a long way in Canada. The implication of future HPE purchases from end-users depend on how agile the technology is to manage, secure and otherwise orchestrate data and application between multiple on-prem, stosted and publc clouds.  
IT professionals are coming to the realization that legacy architectures can’t accommodate today’s business demands that need to roll out new services in a matter of days.  And our end-customers must continuously face new challenges and learn to adapt to a new world where the ongoing shift to digitization is becoming increasingly complex to manage without the right resources, solutions and partners.
Our goal is impress upon partners and their end-users in Canada that legacy IT will be an imperative part of the their Hybrid Plan into the cloud with HPE and that HPE infrastructure will play a significant role in the transformation.  Standing up our HPE compute, storage, netowrking, wireless, converged and composable technologies as a path to hybrid future will ensure that traditional/legacy IT, private cloud architecture, virtual and/or public cloud of end-users will protected in their investment in HPE.  
The IT considerations we want to address with the HPE briefing and portfolio will address the extension into the cloud on: Security, Availability, Capacity Management/Bursting, Information Management, Financial Management, Skills, Portfolio and Vendor Management from a partner perspective.  
The briefing will look to secure future purchases, install bases and competitive landscapes on HPE Solutions and a partner base</t>
  </si>
  <si>
    <t>Post article to app, "The End of Cloud Computing" (done)
Post white paper on the cloud decision of CEO who wants all cloud. 
Deeper dive on Converged Systems for CWB (Thomas)
Send Veeam HPE whitepaper on backup for compliance (Thomas)
Schedule follow up session with Boeing specialist from Seattle on IoT for the airlines.  (Glenna needs contact name to secure the additional session.)
Send link to NFV site
Schedule follow up session on SimpliVity
Schedule follow up session on Hybrid Cloud</t>
  </si>
  <si>
    <t>Citi</t>
  </si>
  <si>
    <t>To provide an update on HPE Strategy, introduce Citi to our most recent acquisition, CTP and provide an overview of the HPE New Hybrid IT Stack.</t>
  </si>
  <si>
    <t>Summary: Account team objective was to provide an update on HPE Strategy, introduce Citi to our most recent acquisition, CTP and provide an overview of the HPE New Hybrid IT Stack.
Citi team was highly proactive in driving discussions towards a pertinent "Citi lens". We found Project New Stack to be a an offering that would fit since it would not be compatible with their business model. Remaining content was spot-on and provided very useful insight to Citi team. Briefing objectives set by team were satisfied and gave way to further follow-up.</t>
  </si>
  <si>
    <t>Corning</t>
  </si>
  <si>
    <t>To update CIO, VP IT and other Team members on FC and other Global TSS Support &amp; Consulting Services</t>
  </si>
  <si>
    <t>HPE New Hybrid IT Analyst Event</t>
  </si>
  <si>
    <t>Pre-brief industry analysts on the New Stack announcement planned for Discover Madrid</t>
  </si>
  <si>
    <t>JD Sports - Retail.NXT</t>
  </si>
  <si>
    <t>Retail.NXT - Intelligent Retail experience</t>
  </si>
  <si>
    <t>Elite Generations</t>
  </si>
  <si>
    <t>Understanding HPE's Smart City offerings</t>
  </si>
  <si>
    <t>Nov 03, 2017</t>
  </si>
  <si>
    <t>China Shanghai Prosecutor Bureau</t>
  </si>
  <si>
    <t>To learn the update of HPE. Blockchain technology update</t>
  </si>
  <si>
    <t>Nobia</t>
  </si>
  <si>
    <t>Follow-up on key areas of interest - following on from coming to June Event.</t>
  </si>
  <si>
    <t>Redefine BDL CIO &amp; IT  Team</t>
  </si>
  <si>
    <t>To brief the CIO led IT team on the HPE Aruba innovation applicable to the hotel hospitality industry
Specifically how HPE Aruba technology can assist BDL provide IT service in their 40+ hotels. 
To include: HPE Aruba Strategy, Product Portfolio, Mobility Application Platfrom, Management and Securty Policy Enforcement</t>
  </si>
  <si>
    <t>Nov 06, 2017</t>
  </si>
  <si>
    <t>Coop Norge Sa</t>
  </si>
  <si>
    <t>To teach the customer attendees about the current and future capabilities of the HPE datacenter strategy in general and the Synergy platform in particular.</t>
  </si>
  <si>
    <t>Save all presentation to the app
Save whitepapers to app</t>
  </si>
  <si>
    <t xml:space="preserve">Summary: The two Coop Norge customers came to learn about HPE Synergy and Simplivity. Other topics on the agenda included HPE Strategy, Flex capacity and The Machine. Per the account manager, the Coop Norge customers were satisfied with the results of the briefing. </t>
  </si>
  <si>
    <t>Virginia State University</t>
  </si>
  <si>
    <t>Customer's Region/Area = US Public Sector SLED
Objective of visit = provide briefing of overall HPE Value, Innovation and brand to get buy in from VSU team to invest further in HPE.</t>
  </si>
  <si>
    <t>Customer just invested in NetApp for Storage (for next 4 years).
No issues. Customer wants to take delivery of the 8400 in december.</t>
  </si>
  <si>
    <t>Conduct HPE Pointnext deep dive session to identify VSU needs and in terms of services support
Reach out to Stephanie Wheeler (stephanie-christine.wheeler@hpe.com) to obtain information on the active shooter analytics offering
Follow up with local SimpliVity resource to show demos and use cases and discuss the Flexible capacity model for consumption
Provide VDI information so they can determine the best solution and funding</t>
  </si>
  <si>
    <t>Post: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
Summary: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t>
  </si>
  <si>
    <t>New Balance Retail.NXT</t>
  </si>
  <si>
    <t>Retail.NXT - Intelligent Retail showcase</t>
  </si>
  <si>
    <t>Telstra CTO Office</t>
  </si>
  <si>
    <t>HPE is talking to Telstra  CTO office about technologies like R-CORD, OCP, the Machine. The idea is to build the brand and recognition that HPE is an innovation power house and therefore the right partner for the work we are doing in Telco Cloud and NFVi. These CTO guys want to hear about what we are working on, new Tech, specifically around Telco/CSP technologies.</t>
  </si>
  <si>
    <t>Carl to gather Arun, Jeff, and Puneet presentations, convert to PDF and load to MyBriefing app.
Send Owen and Stephen information on Machine User Group
Look for collaboration opportunities, further discussions on VNF on-boarding</t>
  </si>
  <si>
    <t>Noted Machine User Group; VNF Onboarding</t>
  </si>
  <si>
    <t>China National Statistic Bureau</t>
  </si>
  <si>
    <t>To learn the update of HPE. Learn the up to date technology solutions</t>
  </si>
  <si>
    <t>Nov 07, 2017</t>
  </si>
  <si>
    <t>Novartis</t>
  </si>
  <si>
    <t>1. Build a relationship with Novartis IT leadership team and provide confidence on HPE strategy.
2. Demonstrate HPE's capabilities to support Novartis' Digital Transformation making use of Intelligent Edge (IoT) solutions. 
3. Showcase how Novartis can improve the user experience.</t>
  </si>
  <si>
    <t>Two years ago we were bidding for an RFP for hyper-converged together with Nutanix. Finally, HPE decided to develop it own hyper-converged products and Novartis had look for another alternative. This still sits very deep in their memories.</t>
  </si>
  <si>
    <t>Digital Workplace, IOT for Supply Chain, and Backup as a Service
Digital Workplace</t>
  </si>
  <si>
    <t>Get the full end to end picture of complexity before you make decision</t>
  </si>
  <si>
    <t>Noted Digital Workplace, Supply Chain, Back-up as a Service</t>
  </si>
  <si>
    <t>Labcorp</t>
  </si>
  <si>
    <t>This will be the first briefing for this customer.  They are lookin at several ways for HPE to help transform their business.  They have shunned us for quite some time now, but was able to secure this meeting after an onsite 3 hour meeting with CIO and SVP's.  They want to know the new HPE, and specific areas to begin with.</t>
  </si>
  <si>
    <t>Summary: Chuck McAllister presented HPE with an overview of LabCorp and introduction of his team. $9.4B 2016 and estimating $10B in 2016. In general, LabCorp is not a huge HPE customer but they like to stay in touch with large players and understand value offerings. Team saw this as an “introductory opportunity” for when refreshes and infrastructure acquisition comes around. Company and their largest competitor, Quest Diagnostics, each have about 10%-11% of market share. Rest is addressed by hospitals/clinics and other testing companies. 2017 Strategy priorities for LabCorp are to be solution-focused, become a fully-Integrated organization (LabCorp and Covance), and return of capital to shareholders (have reinitiated share repurchases). One of the challenges the team is facing is the legacy equipment and integration that follows M&amp;A. They need technologies that are adaptable, flexible, and can communicate easily between platforms. Key Initiatives for IO&amp;S team are Employee productivity, Simplification, standardization and consolidation, Technology adoption and enhancements, Public/private clout enablement, DC consolidation strategy, Risk Management, Integration for M&amp;A. There is no specific initiative around IoT.
Call set with account lead for debrief and follow-up on action items.</t>
  </si>
  <si>
    <t>Samsung Display Co., Ltd.</t>
  </si>
  <si>
    <t>1. The most important reason for visiting EBC : Maintaining ongoing relationships with customer(requested by customer)
2. Their main interest is to know about our HPE's Operational Support Service model such as DC-OSS, GCM(Global Call Management).
Because they have a role in managing Samsung Display Overseas IT System(especially Vietnam Manufacturing Execution System). 
Samsung Display Headquarter is located at South Korea and they purchase their H/W through HPE Korea then deliver them to Vietnam.
So they want to control and manage their HW infra both areas(HQ Korea and Remote Vietnam).
They want that HW vendor can support these requests.
3. Additional agenda is very simple. It's enough to introduce our Hybrid IT products. (Synergy, Simplivity and 3Par AFA Storage)
4. It's enough half day agenda(each session would be about 1 hour).
5. To sum up, 
1st agenda would be Operational Support Service model : 1hr
2nd agenda would be Introduction of Hybrid IT products(Synergy, Simplivity and 3Par AFA) : 1hr 30min</t>
  </si>
  <si>
    <t>HPE Pointnext
IoT
Synergy
Virtual Room
Memory Driven Computing
Hybrid Infrastructure</t>
  </si>
  <si>
    <t>Lighter device. Many HP innovations are very impressive.
Regular invitation or seminar at least every year (small meeting ok also)</t>
  </si>
  <si>
    <t>Follow up with Isomer to discuss doing a briefing with students, vendors and customers in the future.
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</si>
  <si>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 xml:space="preserve">Summary: The two visitors from Samsung Display were accompanied by HPE Partner, Isomer.  Unfortunately, the account team was not able to participate.  initially, the request was to have a two hour briefing and cover our Global Support Program and IoT Strategy.  We were able to extend the time with Samsung, and added Hybrid IT, Hewlett Packard Labs and some time in TechWorks.  During the opening, Samsung also expressed an interest in hearing more about HP-UX, and we were able to add that over lunch (thanks Andy Bergholz!)
After the HPE Strategy, Samsung commented that they were not aware that HPE and HPI had split, or did not know of the ES/CSC/DXC and SW/MicroFocus spin offs.   
We ended up with requests for follow up on topics outside their initial two topics, so this is a good thing!  
Our partner from Isomer commented that he would like to support a briefing with students, vendors and customers to discuss HPE strategy and solutions. </t>
  </si>
  <si>
    <t>Noted Memory Driven Computing; HP-UX</t>
  </si>
  <si>
    <t>China Construction Bank London</t>
  </si>
  <si>
    <t>We want to run a session with the customer in which we cover off Synergy, SimpliVity &amp; 3PAR. The customer has had a a brief overview of the technologies but we want to give them a more substantial session and also a demo of OneView.</t>
  </si>
  <si>
    <t>Nov 08, 2017</t>
  </si>
  <si>
    <t>American Digital / Brookfield Zoo</t>
  </si>
  <si>
    <t>Brookfield Zoo/Chicago Zoological Society (CZS) has been going through a revamp and upgrades for their technology over the past year.  American Digital has been working with them on an Aruba project and they have chosen to move forward for this network upgrade and innovation initiative.  Due to this, we would also like to offer them a briefing /overview on the EG side.</t>
  </si>
  <si>
    <t xml:space="preserve">Switching. Storage
</t>
  </si>
  <si>
    <t>I believe that by continuing to offer customers access to the EBC will continue to enable HPE a stronger and strategic partner. Thank you</t>
  </si>
  <si>
    <t>The briefing was very well coordinated from planning to the actual briefing. The presenters were very knowledgeable and helpful with sharing use cases that are specific to our needs and interests.</t>
  </si>
  <si>
    <t>Provide financial quadrant information
Provide list of non for profit companies through reaching out to lee.kedrie@hpe.com and also list of companies in similar industries
Evaluate having a Cloud Transformation Workshop /Cloud Kick Off day for Brookfield
Work with American Digital to schedule a tour of their synergy demo for Brookfield Zoo and also schedule a SimpliVity demo</t>
  </si>
  <si>
    <t>Summary: The Zoo's VP of IT, Mike, and Manager of Networks and Telecommunications, Kenneth, joined us and Antonia, our American Digital partner, to discuss how we can partner together. The Zoo will be celebrating 100 years and, at this milestone, they want to utilize technology to continue to move to an existence beyond their 4M square feet facilities. They currently have initiatives in Peru, Florida, Africa, UK, Canada and operate as a veterinarian hospital for other animal care facilities. Their business decisions are drive by more than price and profitability as picking the right partner in terms of alignment of goals and values is a key factor. As a result of the Hybrid IT right mix discussion we added a tour of techworks. The follow-up is a demo of Synergy. The storage session was primarily educations for them as they are not a current customer and we positioned our value proposition well. We then closed out the day via BlueJeans with an HPE Pointnext session and the video allowed for a much better experience for the customers and partner. Specifically, Brookfield Zoo wants to demonstrate the ROI for augmented/virtual reality. We highlighted our strong relationship with American Digital and the session was energetically led.</t>
  </si>
  <si>
    <t>Noted financial quad info</t>
  </si>
  <si>
    <t>National Computational Infrastructure</t>
  </si>
  <si>
    <t>To position HPE as a technology innovator with a strong vision for the needs in the future, investing in advanced technology development thereby making HPE  a better partner when considering very large and long term investments. To effectively differentiate HPE from the competitors namely Cray, IBM, Dell, Lenovo and the like.
Focus on the efforts of HPE Labs to drive innovation in the high end server and storage areas. Explore projects such as "The Machine", ExaScale innovation, Gen-Z, Silicon Photonics, persistent memory, OS implications, storage systems, energy efficieny and the like.</t>
  </si>
  <si>
    <t>Not really. They have been an SGI/HPE customer for many years. Currently have Fujitsu, Lenovo and Dell HPC systems. They have SGI/HPE storage infrastructure in the form of Lustre based systems and SGI DMF archival systems. We are deploying a new Apollo 4520 based Lustre system at this time. One of the first of its kind in terms of software release (Lustre 2.0) and scale (14PB+).</t>
  </si>
  <si>
    <t>Improvement in business processes</t>
  </si>
  <si>
    <t>Provide link to Andreessen Horowitz podcast -- End of Cloud Computing
From the Feedback Form:  Allan Williams requested more information on Labs and The Machine and Associated Technologies.</t>
  </si>
  <si>
    <t>Summary: National Computational Infrastructure is the Australian Govt's high-performance computing organization.  During the half-day briefing, NCI learned about The Machine and Exascale.
The discussions -- with limited use of slides -- were very technical with lots of questions.</t>
  </si>
  <si>
    <t>NGA</t>
  </si>
  <si>
    <t>To brief the customer on HPE Aruba Infrastructure Technology and Vision for 2018.  This customer is planning to 'light up' an entire building/campus in St. Louis in 2018 to generate 'lessons learned' in preparation for a much larger new building/campus in St. Louis that will start in 2019 and take 5 years to build.  The resulting solution has the potential to leverage Aruba secure wireless, and ClearPass, and Niara-Introspect for 'Aruba 306 degree security'.</t>
  </si>
  <si>
    <t>Customer is a U.S. Intelligence Agency and cannot discuss classified material with EBC personnel.</t>
  </si>
  <si>
    <t>Email slides to customers. Since I do not have slides, I will email slides to Doug to forward to NGA.
Arrange showcase with Simplivity product team.</t>
  </si>
  <si>
    <t xml:space="preserve">Summary: NGA plans to "light up" an entire building/campus in St. Louis in 2018 to generate 'lessons learned' in preparation for a much larger new building/campus in St. Louis that will start in 2019 and will take five years to build. NGA's goals are to provide a workplace that will capture the attention of millennials and future younger generations, and promote an agency that is more desireable to job seekers. This led to NGA visiting HPE for a half-day followed by Aruba for a half-day with Aruba secure wireless, ClearPass, and Niara-Introspect for Aruba 360- degree security top of mind. 
With an 8 AM arrival, NGA began the day with continental breakfast and espresso beverages. Following a quick breakfast, NGA spoke to their need for mobile devices in the workplace stating: "It is difficult to recruit twenty-somethings to a work environment that does not permit cellular devices, nor have the technology to support cellular devices." Hedley Potts followed leading the Hewlett Packard Enterprise Strategy discussion with an emphasis on transportation. After Hedley presentation, Toby Armfield discussed Hybrid IT for an hour with an energetic audience that had many questions on the pros and cons for private, public, and hybrid clouds. NGA is a current customer of Microsoft Azure, so Toby highlighted the long-lasting partnership between Microsoft and HPE throughout his presentation. We would finish the briefing with a Hewlett Packard Enterprise Product Showcase with Nyla Kongsinh and Jose Bermudez. NGA was impressed with the VR presentation and the impact it could have in their data centers in the future. 
Each of the attendees enjoyed their half-day in the HPE Executive Briefing Center. Many thanks were given, and Toby will be setting up a follow up SimpliVity showcase with the product team as this may be a better fit for NGA than Hybrid IT at this time. </t>
  </si>
  <si>
    <t>Royal Bank Of Canada</t>
  </si>
  <si>
    <t>RBC will be outlining their IT initiatives and global strategy for cloud and infrastructure and the HPE account team will use this time to align our capabilities to their initiatives.   In addition RBC would would like to understand HPE’s networking vision and how it will be incorporated in any hyper converged offerings.</t>
  </si>
  <si>
    <t>HPE has not had an account lead for a number of years and has been absent in RBC's executive's eyes. Our solutions have been focused in specific areas and have not conveyed a broader strategy to address RBC's larger corporate initiatives.
customer is all INSTANT - they are lightly considering AOS8 for larger locations but tread lightly around this</t>
  </si>
  <si>
    <t>Deep dive with Gary on how to get from era 2 to era 3
Need multi-tenancy documentation
Pathfinder program introduction to Ray
Wireless Branch of the Future use case with BOA-wireless voice has been the sticking point
Demo of UEBA demo in toronto
Aruba Beacons to new spaces-workplace of the future</t>
  </si>
  <si>
    <t>Summary: Purpose: Relationship building on the HPE side.  Engagement was held at the Aruba CEC.  James (RBC) led their vision.  
Objectives:
1.) How can RBC accelerate speed to market for their new services?  
2.) They are transforming to a change driven architecture and are in SV speaking with several vendors to get some advice.   
3.) They are building an "app factory".  How can they secure it?  (The RBC attendees are primarily network and security people.)
4.) They are looking at BYOD and BYOC, designing from the consumer in instead of from the device out.  Investment decisions will be based on economics and speed.  
5.) They are not a technology company.  They don't want to build it but would rather buy it or even subscribe to it.
6.) James wants to know the what and why behind all the changes at HPE.
7.) RBC is looking at the All Flash data center.  
8.) What is our new networking strategy? Just Aruba technology set now?
9.)  What is our security strategy?  Ric answered "We're not done with the M&amp;A here.  We act as more of a security auditor."  Gary Thome joined us remotely to help describe this "gap".  0 trust model being considered.  
10.) They do not like moonshot.  Not an option for VDI for them.  
11.) Ric Lewis is their executive sponsor-led the open and hpe strategy with them and stayed all day including breakfast/lunch.  Alaine and Keerti also dropped by for a lunch discussion. 
12.) James has issues with a shared services model financially on their balance sheet.  The unit of consumption needs to match the consumer group.  How we charge for this is an important business problem.  
13.) How are we doing stateless?  We rewrote the MAC address.  Now we are beating UCS in market share.  
14.) For NewHybrid IT Stack-how do they manage which apps are curated in their marketplace?  They can choose (we don't).  What analytics do we provide? What if they have a problem?  How do they fix/mediate/prevent?  
15.) What is Next Gen Firewall?  How does this work?  Extended access list that is stateful and per device, allowing for identity based management using AD.  How can they apply this to their London building?  Firewall lives in the controller.  There is a mobility master that orchestrates identity mgmt.  RBC needs it to follow the user when they move locations.  Trying to fix the BYOD access enforcement.  How can they do global adjudication?  They need to separate it from enforcement.  Clearpass works as a posturing engine for them, not a book of record.  
16.) We can test customer use cases for them in the Aruba lab.  
17.) Concerns around multi-tenancy 
18.) UBA session-they can feed from their SIM into the Analyzer to create a user profile.  How can we make this happen automagically?  Possibly ClearPass Adaptive Response.  If a user is suspect, they are forced to re-authenticate or even step up to dual factor authentication.  How do you trigger the investigation?  ClearPass also enables the SA to to dive deeper while stalling the attacker.  Can they see how sophisticated the attack was in retrospect.</t>
  </si>
  <si>
    <t xml:space="preserve">Noted era 2 to 3; </t>
  </si>
  <si>
    <t>Not at this time. just ready to add compute. great opportunity to upgrade them.</t>
  </si>
  <si>
    <t>Nov 09, 2017</t>
  </si>
  <si>
    <t>Mitsubishi Electric Information Systems Corporation</t>
  </si>
  <si>
    <t>・Introduction of SimpliVity.
・Construct relationship.
Introduction of SimpliVity, strengths to competitors, introduction of future marketing strategies.
Example of introduction in system integrator.
Mitsubishi Electric Information Systems (MDIS) is very interested in HCI and is looking for opportunities to make use of HCI technology for business.</t>
  </si>
  <si>
    <t>MDIS is secondary wholesaler. Usually it is sold via the partner MIND. MIND is a subsidiary of Mitsubishi Electric too.</t>
  </si>
  <si>
    <t>Debenhams</t>
  </si>
  <si>
    <t>Demon state what is happening in the Retail market
How HPE are helping retail customer within the Datacenter
moving from traditional IT to Hybrid Cloud - partner to help with transformation journey
improve efficiency - change operations to improve efficiency</t>
  </si>
  <si>
    <t>SKY PLC</t>
  </si>
  <si>
    <t>We're looking to host the CTO and CIO from Sky Italy (based in Milan) and the CTO of Sky UK (in London), both existing customers, to showcase how HPE can help as the two companies continue their merger into Sky PLC, and begin the merger process with 21st Century Fox.</t>
  </si>
  <si>
    <t>Hybrid IT and Aruba</t>
  </si>
  <si>
    <t>Add Gartner blod "Edge Will Eat the Cloud" to mobile app
Swiss Comm set-top box.  Ask CME staff in EMEA.
Discuss potential beta site for New Hybrid IT Stack
Tamr and Keen IO -- check if appropriate for Skye
Aruba follow-up on Meridian, ClearPass and Airwave</t>
  </si>
  <si>
    <t>Summary: This 1/2 day briefing was attended by CTO/CIO from Sky Italy and the CTO from Sky UK. They had attended DreamForce in SF prior to coming to the EBC for an update on HPE.
They are in the middle of transforming to distributed platforms.  With the explosion of streaming content, they want to personalize the customer experience.  They are developing a private cloud but want to be more hybrid (use a bit of AWS).  
During the discussion on New Hybrid IT Stack, they indicated interest in becoming a potential beta customer.   
An opportunity arose during the overview discussion on Aruba.  Customers want to create a more mobile-friendly work space and is interested in Aruba's features and capabilities.  The account manager will follow-up when they return to Europe.</t>
  </si>
  <si>
    <t>Noted Tamr and Keen IO</t>
  </si>
  <si>
    <t>JG Summit Holdings</t>
  </si>
  <si>
    <t>Showcasing the EBC.  The execs are not technical but are on the commercial front and will appreciate use cases of innovation in their businesses.  They are coming from Digital Publishing, Airlines and FMCG.</t>
  </si>
  <si>
    <t xml:space="preserve">Summary: 2 of the 4 attendees showed up, Teh and one other VERY NONTECHNICAL CEO from a snack foods company.  We had a decent, patient, conversation with Heds on the HPE innovation strategy and Pathfinder.  Sagi followed leading a presentation on the Hewlett Packard labs investment and memory driven compute in Techworks.  They visited the HP Garage after.  </t>
  </si>
  <si>
    <t>Church</t>
  </si>
  <si>
    <t>Conduct a ARUBA ROadshow for all CHurches in SIngapore. Anchor Customer will be CEFC, Heart of God, City Harvest CHurch and New creation church</t>
  </si>
  <si>
    <t>Meridan</t>
  </si>
  <si>
    <t>Pretty well done. Good flow of presentation. 
Good update on Aruba network products, services and 3rd party applications integrations.
Good</t>
  </si>
  <si>
    <t>Summary: Overall, the attendees reported that the briefing met their expectations. They indicated that the sessions on Meridian and Clearpass were most appreciated. The Account Manager indicated that the briefing did help meet the Account Teams objectives for the briefing.</t>
  </si>
  <si>
    <t>BP America Inc</t>
  </si>
  <si>
    <t>BP's Digital Innovation Organization (DIO) would like to have an update on The Machine, Memory Driven Computing, and Photonics.</t>
  </si>
  <si>
    <t>Deloitte Consulting LLP</t>
  </si>
  <si>
    <t>Position HPE offering value to a client's IT business value needs (short app deployment time, IT cost reduction, new business functionality) and why a Deloitte consultant should leverage HPE hybrid IT alliance to help their client address these IT business outcome needs.   ALSO:  understand the HPE NextGen IT project jointly deployed by HPE &amp; Deloitte and discuss how to leverage as part of a joint Hybrid IT go to market program.</t>
  </si>
  <si>
    <t>HPE PN CTP is an acquisition that provides a portion of workload assessment and cloud suitability services as Deloitte.</t>
  </si>
  <si>
    <t>New Stack</t>
  </si>
  <si>
    <t>Provide information to Deloitte on positioning current offerings. I.e. Why SimpliVity versus Synergy
Arrange joint Azure Stack client meetings w/Scott and Bob Hersch
Assist with project to forward with a joint video to communicate the IT transformation story</t>
  </si>
  <si>
    <t>Summary: We started the visit with a strategic conversation on Azure Stack led by Scot Wiest in which we shared about our App Visualization Blueprint Design (AVBD) approach. The next step in this conversation will be to choose three accounts to target together. Scott also mentioned the Artificial Intelligence growth areas of opportunities in the market. 
Dave then joined us and we discussed how to move clients to an infrastructure-focused conversation to enable them to get to the business benefits earlier in the implementation process. Today's discussion centered around the now preferred go-to-market model between our companies. Next steps are to develop a joint ROI calculator around the HPE's platform model and overall create
materials to tell the next generation IT story.</t>
  </si>
  <si>
    <t>Noted "New Stack" (not sure which one) ; IT Transformation story</t>
  </si>
  <si>
    <t>China Shandong State Owned Enterprise Group</t>
  </si>
  <si>
    <t>To learn the update of HPE and IT technologies</t>
  </si>
  <si>
    <t>Deep Dive Discussion on Simplivity</t>
  </si>
  <si>
    <t>Excellent facilities</t>
  </si>
  <si>
    <t>Summary: Overall, the attendees reported that the briefing met their expectations. They indicated that the sessions on Simplivity use cases were most appreciated. The Account Manager indicated that the briefing did help meet the Account Teams objectives for the briefing.</t>
  </si>
  <si>
    <t>SimpliVity workshop for their cloud service offering</t>
  </si>
  <si>
    <t>Nov 10, 2017</t>
  </si>
  <si>
    <t>Aruba workshop, we will present all our Aruba portfolio and demo our capabilities</t>
  </si>
  <si>
    <t>CAE Technology Services Ltd</t>
  </si>
  <si>
    <t>CAE Technology Services Limited have selected HPE as their strategic partner of choice for the Data Centre. We have been given an opportunity to host their next sales event at CEC to not only show case the facilities so that they can host their own customer events, but also get an opportunity to bring in key Vertical leaders such as Jonny Crebbin and Matt Valetine to talk about their sectors and where they believe the growth opportunity is etc.</t>
  </si>
  <si>
    <t>Paul, Weiss, Rifkind, Wharton &amp; Garrison LLP</t>
  </si>
  <si>
    <t>The customer wants to see a roadmap for HPE technology in general. The main emphasis they want to see is on servers/Synergy as they are a current server customer. Would also like to see more information/presentation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servers/Synergy, but the Simplivity and Aruba part is more up in the air.</t>
  </si>
  <si>
    <t>China Shandong Government Group</t>
  </si>
  <si>
    <t>To learn the HPE updates, understand the overall up to date IT solutions and services for enterprises and public sectors.</t>
  </si>
  <si>
    <t>To learn HPE Strategy updates and better understand IT solutions and services.</t>
  </si>
  <si>
    <t>Nov 13, 2017</t>
  </si>
  <si>
    <t>China H3C Customer Delegation</t>
  </si>
  <si>
    <t>To learn the new technologies from HPE.</t>
  </si>
  <si>
    <t>China Yangzhou Entrepreneurs</t>
  </si>
  <si>
    <t>Learn the update of HPE and new technologies and solutions from HPE</t>
  </si>
  <si>
    <t>Dubai Police General Headquarters</t>
  </si>
  <si>
    <t>To show customer the new technologies from HPE and Discuss HPE Business continuity plan , Synergy , SDS , Aruba and The Machine.</t>
  </si>
  <si>
    <t>no but it is security zone</t>
  </si>
  <si>
    <t>Machine Learning
Security
AI
AI application
WiFi application
Future City Initiative
Securing the Smart City
Enabling the future with AI</t>
  </si>
  <si>
    <t>Include the AI technologies to hosting and manage the visits.</t>
  </si>
  <si>
    <t>Provide presentations to the customers
Provide Kahlid Alrazooqui with more information on Future City Innovation, Securing the Smart City, Machine Learning
Provide Zaki Ahmed Al Gabaly with more information on Transforming to the Smart City, AI application and WiFi application, Securing the Smart City, The Machine
Provide Lt. Saeed Almazrooei with information on AI, future city initiative, securing the smart city, enabling the future with AI.</t>
  </si>
  <si>
    <t>Summary: The CIO from the Dubai Police Headquarters and a Director from the Ministry of Defense came to learn about HPE's smart city and AI solutions and how HPE can help them in their goal have the best and most advanced technology. Dubai is hosting Expo 2020 and are expecting 25 million visitors. They want to be well prepared with for this event. Overall the customers and the account team were satisfied with the presentations.</t>
  </si>
  <si>
    <t>Noted AI;</t>
  </si>
  <si>
    <t>Intel-HPE Exec Sync</t>
  </si>
  <si>
    <t>Intel and HPE have an Alliance partnership. The CEOs meet 2-3 times a year to review current business ventures, and possibly start a new one.</t>
  </si>
  <si>
    <t>Kikuchi-san, CEO &amp; President of ITOCHU and Okubo-san as CTO of ITOCHU and Awai-san as Vender relation Executive will visit US and get the latest New Strategy and Solution from few IT Venders and HPE. Also request to meet with Antino and make a good relationship for Japan Business.</t>
  </si>
  <si>
    <t>Software Spin and Merger for TOYOTA Business.</t>
  </si>
  <si>
    <t>IoT Platform
Hybrid IT Control Plane
Universal IoT Platform
Hybrid IT
IoT (HPE Universal IoT Platform)
SaaS Connect Platform
Universal IoT Platform</t>
  </si>
  <si>
    <t>SAAS for Hybrid IT Control</t>
  </si>
  <si>
    <t>Schedule a session with them post "New Stack" announcement to share how the offering adds value as a data control plane connecting the edge to the core for on and off premise applications.
Share with them our partner ecosystem (specifically for IoT) in terms of verticals and usecases.
Provide information on the HPE Universal IoT Platform.</t>
  </si>
  <si>
    <t>Post: Follow-up from account lead: 
"I really appreciate your support for CTC EBC briefing. I saw their satisfaction to discuss with Antonio and Ken and they satisfied all arrangements."
Thank you again and will follow up the action items.
Summary: ITOCHU Techno-Solutions Corporation has achieved a 8.2 % increase in revenue and 37/1% increase in profit post 2016 merger. They now have a CTC Future Factory workplace area for starts-up to partner together with them to innovate. We recently awarded them the Global Solution Provider of the Year.</t>
  </si>
  <si>
    <t>SaaS</t>
  </si>
  <si>
    <t>Noted Partner EcoSystem</t>
  </si>
  <si>
    <t>J R Simplot</t>
  </si>
  <si>
    <t>This visit has several objectives. The first is to articulate a single HPE strategy regarding network solutions from Arbua and HPE DCN. Simplot has products from both categories and is confused by comments from leadership at DCN and Aruba. Note that we will be visiting the Aruba EBC on this trip as well, and it might make sense to combine into a single campus visit. Next is to position HPE as a leader in Hybrid IT solutions that include HPE and MSFT - Simplot has a strong partnership with both companies and needs to understand our vision and capabilities. Next, we have an ongoing Simplivity campaign at Simplot and it appears that this visit might be good timing to close the deal (unless we wrap it up in October for a Q4 close). Lastly, Mark (customer) is a huge NY Giants fan so our hope is to combine this technology visit with the 49ers football game on Sunday.</t>
  </si>
  <si>
    <t>Some confusion about our overall networking strategy (DCN and Aruba)
Technical Support issues.</t>
  </si>
  <si>
    <t>Accelerate the networking rationalization. Too many disparate product families with different language, toolsets and capabilities. HP needs to have a singular networking identity.</t>
  </si>
  <si>
    <t>I really appreciated the emerging tech investment discussion. HP seems to be doing a lot to curate startup culture.</t>
  </si>
  <si>
    <t xml:space="preserve">Pointnext – Advisory. Cloud Technology Partners 
IoT – Onsite manufacturing data analysis
Flex Capacity – provide information
Follow-up on networking chassis and analytics 
Bake-off Aruba products 
Follow-up Microsoft virtual reality glasses for Australia for Mark Sachs – 
Schedule ClearPass and SSID for AsiaPac
ClearPass deep dive with Ashley Heaton
From Feedback form: Tony Adams wants more information about Synergy
Azure Stack – check if can integrate into current OneView environment? 
Azure Stack pricing – details from Microsoft
Azure Stack – connect Simplot with Microsoft contact
Azure Stack – Redmond lab 
Azure Stack – Implement proof of concept white paper </t>
  </si>
  <si>
    <t>Summary: JR Simplot is a long-standing HP/HPE customer. They hadn't been to the EBC since their visit in spring 2015 and wanted an update. 3 of the 4 JR Simplot attendees were former HP/HPE employees so they understood the HPE Strategy.
They had successfully installed Aruba throughout their new headquarters. 
One of their primary objectives was to understand the overall HPE networking strategy and messaging -- Data Center Networking and Aruba. Unfortunately, that objective was not met. Discussion leaders danced around the question but did not provide but did not a response that was satisfactory to the customer. The customer also asked for a roadmap that showed DCN and Aruba portfolios in a single slide, but that was not available. 
At the conclusion of the briefing, the attendees felt the briefing went well except for the unified networking strategy/messaging. The account manager agreed and apologized. He will try to identify someone who can address the issue.</t>
  </si>
  <si>
    <t xml:space="preserve">Networking </t>
  </si>
  <si>
    <t>Noted MS Virtual Reality glasses;</t>
  </si>
  <si>
    <t>BEAZLEY GROUP LIMITED</t>
  </si>
  <si>
    <t>Beazley are in sourcing their DR Data centre, we have been discussing Synergy for some time and they would like to review the technology as a viable solution for a new DR DC.</t>
  </si>
  <si>
    <t>Partner P3 Payment Systems</t>
  </si>
  <si>
    <t>Setup P3 Payment solution setup for FSI showcase</t>
  </si>
  <si>
    <t>Post: Nuttapong was unable to set up demo because of iPhone OS incompatibility. CloudAsset need to purchase 2 x iPhones for the purpose of this demo.
Summary: Overall, the attendee reported that the briefing gave him an overview of the infrastructure set-up in the CEC. The Account Manager indicated that the briefing did help meet the Account Teams objectives for the briefing.</t>
  </si>
  <si>
    <t>TNIS</t>
  </si>
  <si>
    <t>Product &amp; Solution Showcase</t>
  </si>
  <si>
    <t>HPE Innovation Centre, Synergy</t>
  </si>
  <si>
    <t>Summary: Overall, the attendee reported that the briefing met his expectations. The Account Manager indicated that the briefing did help meet the Account Teams objectives for the briefing.</t>
  </si>
  <si>
    <t>Nov 14, 2017</t>
  </si>
  <si>
    <t>China Shanghai Industrial Park</t>
  </si>
  <si>
    <t>To learn the HPE Update and new technology solutions</t>
  </si>
  <si>
    <t>Onx USA LLC</t>
  </si>
  <si>
    <t>Requesting a conference (8 attendees) from 3:30 PM - 4:30 PM on Tuesday, Nov 14 for channel meeting with OnX.</t>
  </si>
  <si>
    <t>Presidio Inc</t>
  </si>
  <si>
    <t>To share quality time with Presidio's key Executive to hear from them more about their "Future Built" GTM built upon Digital Transformation, IoT, Multi-Cloud, CyberSecurity and a Services wrapper. Further, we want to help them understand the alignment with HPE's GTM founded on Powering the Intelligent Edge, Hybrid IT and Services. Our goal is to earn their commitment and the right to work much more closely together in the Field with appropriate coverage to drive a joint business plan across multiple Sales Regions. Meg and Antonio.</t>
  </si>
  <si>
    <t>Presidio is nearly a $4B National Solutions Provider with over 1/2 of their revenues coming from Cisco. With their going Public in April, they recognize they need to diversify their Manufacturer Partner portfolio, while not scaring Cisco away.</t>
  </si>
  <si>
    <t>Nimble, Aruba and Synergy
Synergy</t>
  </si>
  <si>
    <t>Upload slides to HPE MyBriefing and schedule a 30 day follow up skype
Azure COEs-locations?
Pathfinder companies-which are public?
Follow Up on Universal IoT platform
Sales org charts, mapping deep dive-regional
Step 1-Deep dive on partner program
Flex capacity to the field
security in the silicon
new MOU
Deep dive on multi-cloud</t>
  </si>
  <si>
    <t xml:space="preserve">Summary: Insights from introductions/objectives/vision/challenges:
1.) How to align with HPE around digital transformation, security, cloud.
2.) How to expand beyond storage business. 
3.) What are HPE differentiators?
4.) How do we do field engagement? Tools? Quoting? 
5.) What are the business outcomes of our transformation? Enabled spin-offs very rapidly. Better tools for the BUs by deciding on SaaS (SFDC, Workday). 
6.) What is our channel GTM? Joint selling vs. delivery only. How do we not directly compete?
Meg and Antonio Suggestions:
1.) Had a false start before. Need to re-establish trust.
2.) Pick some target products. 
a.) Nimble-already selling. Let's do it really well.
b.) Aruba
c.) Synergy
d.) Arista-Partner Ready Program
Targets: 
1.) Universities, Regional Banks
Alignment
1.) Coverage-territory model
Next Steps:
1.) Joint sales planning-regional teams-start with Dale's team. Bad history. Re-establish trust. 
2.) Need protection, programs to protect them from open competition
3.) Mutual investment for building the pipelines.
4.) Joint GTM-conflict avoidance
5.) They don't have a named HPE rep they can call. 
6.) Terry gave a high-level overview of the Partner Ready program. </t>
  </si>
  <si>
    <t>Noted Sales Org Charts;</t>
  </si>
  <si>
    <t>Telstra Corporation Limited</t>
  </si>
  <si>
    <t>The objective of this study tour is to gain insights from leading global tech companies to better understand their Sales Model/Transformation with deep dives on Inside Sales, Customer Success and Salesforce (CRM) deployments, seeing Sales Leaders ‘on site’ to derive insights for our own Sales Transformation which is centred around stronger push of Inside Sales, integrated account teams across Sales and Service and overhaul of systems/tools (deployment of Salesforce). No focus on Products and Marketing but interesting to discuss interfaces. Example topics:
•	Culture, Leading through Change
•	B2B Customer Experience - how to drive customer centricity?
•	The evolution of B2B services and selling
•	Enterprise relationship strategies 
•	Lessons learned from major transformational change
•	The Role of Inside Sales in Global accounts
•	Role of Customer success
•	Role of SalesOps
•	Aligning Marketing, Products, Sales, Service 
Specific for HPE - Understand the pillars of your GTM transformation and insights from the execution phase as well as opportunities how to partner better together</t>
  </si>
  <si>
    <t>Upload session materials to HPE MyBriefing
Tour of inside sales center
Deep dive on Seismic</t>
  </si>
  <si>
    <t>Summary: They had tons of questions, so we went way over time. Andrew facilitated the 1st half. I joined at 3pm to facilitate the sales and marketing best practices session and the close. 
Very interested in how we
1.) score leads
2.) structure inside sales
3.) use automation and AI to progress a conversation, hunting vs. farming
4.) when you are an aggregate of services/products, how do you keep a marketing site refreshed. 
5.) Deciding on the content-is it something that answers a customers question or is it just something we want to brag about?
6.) How do you maintain a "warm pipeline" instead of feast or famine
7.) How do we determine what is high touch vs hands off?
8.) How do we tell a customer when we are discontinuing a product? 
9.) What are our sales enablement programs? Standardized-simple sales kits. The loved Seismic.
10.) What are our metrics around leads, acceptance of leads, aging leads, conversion rate.</t>
  </si>
  <si>
    <t>Noted Tour of Sales Ctr; Seismic</t>
  </si>
  <si>
    <t>Toyota Connected, Inc. is planning for the building of a new $100/500M datacenter for which an upcoming formal RFI will be issued.</t>
  </si>
  <si>
    <t>HPE is largely unproven and untested in the view of Toyota Connected, Inc. - but HPE is well-proven and well-known elsewhere throughout Toyota, Inc. both in the US and Japan - so everything we do to help Toyota Connected, Inc. must be proven, and some ideas that they have, like implementing 10,000-nodes in a hadoop cluster, may be cost-prohibitive - we need to work closely together to identify viable solutions.</t>
  </si>
  <si>
    <t>T-Systems International GmbH</t>
  </si>
  <si>
    <t>- T-Systems as a Service Provider supporting Shell as their biggest end customer
- IoT for their end customer shell and what use cases we can provide
- Refinery of the future (Texmark case)</t>
  </si>
  <si>
    <t>Prudential Financial, Inc.</t>
  </si>
  <si>
    <t>We need a lab tour. Prudential has been engaged in a remote PoC with the Alpharetta Solution center for several months. They are getting very close to a purchase decision but they need to see the physical infrastructure in person. Our goal would be a brief lab tour and discussion around the Synergy Infrastructure</t>
  </si>
  <si>
    <t>W are working with a partner, Microstrategies who will attend as well. There are sensitivities with the Server Operations teams, the Storage Operations team and who will be doing what</t>
  </si>
  <si>
    <t>MSD Pharma (Singapore) Pte Ltd.</t>
  </si>
  <si>
    <t>Demo the latest HPE Data Centre technology</t>
  </si>
  <si>
    <t>Simplivity
SDN</t>
  </si>
  <si>
    <t>Focus on software that is self resilient, natively.</t>
  </si>
  <si>
    <t>Set up Synergy simulation session + deep dive into Synergy
Share InfoSight roadmap</t>
  </si>
  <si>
    <t>Noted SDN; InfoSight</t>
  </si>
  <si>
    <t>Schneider Electric</t>
  </si>
  <si>
    <t>Discussion on HPE/SE OEM collaboration on Micro Datacenter and Edgeline</t>
  </si>
  <si>
    <t>HPE OEMs Micro Datacenter from SE SE interested in Edgeline OEM for their OT developments</t>
  </si>
  <si>
    <t>Edgeline &amp; HPEFS
HPEFS
Edgeline &amp; HPEFS</t>
  </si>
  <si>
    <t>Post: Follow-ups :
Micro DC Joint Solution development / enablement – Prasad/Christophe
1.GTM strategic accts county team mapping (AU, ID, TH, SG) – Prasad / Christophe
2.Joint Partner identify - Focus Cloud service provider, FSI, Co-Lo – George?
3.Edge analytics exploration with Edgeline – Bharath / CK
4.Financial services options with service provider? – Delphine/Tony
5.Demand Gen, events, press, etc – Marcom?
6.SE Partner Summit, Innovation Summit - April 2018 AU - HPE Participation?
Summary: Overall, the attendees reported that the briefing met their expectations. They indicated that the sessions on Edgeline and HPEFS were most appreciated. The Account Manager indicated that the briefing did help meet the Account Teams objectives for the briefing.</t>
  </si>
  <si>
    <t>Nov 15, 2017</t>
  </si>
  <si>
    <t>Cerner Corporation</t>
  </si>
  <si>
    <t>Agreed to quarterly executive summit alternating between Palo Alto and Kansas City. Establish greater executive contact between Cerner and HPE. Cerner Executives have expressed desire for more executive relationship to discuss HPE’s strategy, business condition and innovation commitment.</t>
  </si>
  <si>
    <t>Yes. Lengthy, unresolved 3PAR code quality issues and delay of compression technology is putting our long-standing majority storage footprint at risk. Tension between network priorities (aka Cisco ACI interoperability) and Synergy compatibility.</t>
  </si>
  <si>
    <t>More clarity and understanding provided on current understanding.
CTP</t>
  </si>
  <si>
    <t>Deliver storage softwares for compression. Keep preaching the hybrid approach.</t>
  </si>
  <si>
    <t>Reengage the Aruba Healthcare team to gain momentum with John Graham from Cerner on a wireless pilot that solves a cost business problem.
Connect Cerner with the HPE Pointnext team (FSS) and/or Cloud Technology Partners to execute the right mix transformation and determine the best financing option.
Work through the details of what a New Stack deployment means for Cerner
Follow up with Bill Graff to see if there is interest in exploring creative ways for them to work with Pathfinder and see if any of the portfolio company introductions should be pursued at this time. This might be delayed until a new CEO is named.</t>
  </si>
  <si>
    <t>Summary: Ric welcomed them and Meg joined us for the voice of the customer. She then shared our innovation areas of focus (R&amp;D investment, acquisitions aligned with strategy and Pathfinder program), our strategy, how HPE will execute in 2018 and about how the headquarter's move will drive cultural change.
We discussed the process of determining the right mix in a world that is hybrid (what are the Apps, where should they be located and how will this be financed). For Cerner specifically, this means meeting business needs, positioning to their CFO and planning for the future. They need a cloud-like environment with a pay for use model that allows for ramp up and down and continuous deployment. We will engage HPE Pointnext and Cloud Technology Partners to determine the best financing approach. The two specific areas of opportunity are Synergy/New Stack implementation and a technology refresh.
The second area of focus for them is the Internet of Things. As a next step, we will have a half day session and determine what four use cases can solve a business cost problem. John Graham and the HPE Aruba Healthcare team are connected around this effort. Finally, we agreed upon the status and timeline for 3PAR issue resolution. The remainder of the visit agenda aligned well with needs Cerner shared and Meg focused on during her session.</t>
  </si>
  <si>
    <t>China Suzhou Government</t>
  </si>
  <si>
    <t>Meet to discussion the Smart city project in Suzhou.</t>
  </si>
  <si>
    <t>Onx/CBTS/Momentum - A Look Ahead</t>
  </si>
  <si>
    <t>HPE Labs Day visit - 18 month roadmap with OnX internal technical folks</t>
  </si>
  <si>
    <t xml:space="preserve">Pointnext services, consulting
Aruba
AI. Photonics </t>
  </si>
  <si>
    <t xml:space="preserve">A bit too technical and granular in the lab. Make it more relevant to customer Solutions.
Maybe less on the agenda to allow for more interaction without having to scramble to get back on track </t>
  </si>
  <si>
    <t>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</si>
  <si>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Summary: The primary interest for Samsung Display coming to HPE was for them to learn more about our IoT strategy and HPE Pointnext Global Support Model. Initially, this was going to be a two hour briefing. We were able to expand the briefing to include some other key areas, including a discussion on HP-UX that was added on the day of the briefing (thanks Andy Bergholz!) 
After the HPE Strategy, I was surprised to learn that the Samsung was not aware that HPE and HPI had split. (Before they arrived at the EBC, they mistakenly drove to HPI.) they were also unaware of the ES/CSC-DXC, and the SW/Micro Focus spin offs as well.
Both the partner, Isomer, and Samsung Display discovered new products/solutions that they would like to learn more about, and Isomer commented that he would like to support a briefing for students, customers and vendors to learn about HPE technical status and services.</t>
  </si>
  <si>
    <t>Noted AI; HPUX</t>
  </si>
  <si>
    <t>KPMG LLP</t>
  </si>
  <si>
    <t>KPMG is considering changing their compute platform for their Converged Infrastructure to replace UCS. We have been working with Steve Gorgone and team on a Synergy demo to showcase Synergy, 3Par, Brocade and VMware to highlight the restful API and show the operational/ automation efficiencies with Synergy. They use chef, puppet and Salt Stack to name a few tools and we want to highlight how well Synergy works with them. The KPMG sponsor is willing to come into the CEC for the demo where we can also have a 1/2 day session to demo not only Synergy, but also highlight Arxscan chargeback, Cohesity, and hybrid compute. This a very large revenue opportunity for HPE.</t>
  </si>
  <si>
    <t>ACCENTURE (U K) LTD</t>
  </si>
  <si>
    <t>1/ To provide Accenture with a briefing on HPE today and our strategy. 2/ To provide Accenture with a briefing on the latest info on products 3/ To update Accenture on the Accenture / HPE Joint Initiatives
I have chosen 8th November as the first choice date. Second and third choice would be 7th November and 15th November.</t>
  </si>
  <si>
    <t>Yes, Pointnext Consulting due to the overlapping (advertised) capability. I need to ensure this doesn't detract from the impact of a CEC briefing.</t>
  </si>
  <si>
    <t>HPE to share further details on the Pathfinder program and cloud cruiser
Set up a deep dive session on the HPE Azure Stack
Nigel to share F1 use cases
Follow up discussion on how to bring Accenture into IoT conversations
W/S on a few sales leads and clients – Identify industry opportunities and point solutions for joint sales generation
Share details on SimpliVity – TCO</t>
  </si>
  <si>
    <t>Summary: Firstly, thank you all again for supporting Wednesday’s briefing with Accenture. I thought that you all did a great job in your delivery of content and stimulating discussion and interest around key propositions including Hybrid IT, Azure Stack and IoT.</t>
  </si>
  <si>
    <t>Noted Joint sales opportunities</t>
  </si>
  <si>
    <t>Public Utilities Board</t>
  </si>
  <si>
    <t>To showcase various solutions from HPE</t>
  </si>
  <si>
    <t>Aruba &amp; Simplivity
Big Data Analytics
Video Analytics</t>
  </si>
  <si>
    <t>A client business critical solution</t>
  </si>
  <si>
    <t>Awesome. Too good for improvement.</t>
  </si>
  <si>
    <t>Nov 16, 2017</t>
  </si>
  <si>
    <t>Eidgenössische Technische Hochschule ETH</t>
  </si>
  <si>
    <t>ETH will Issue a RFP for their large DC Network in 2018. ETH is collecting Vendor specific market position and product capabilities information prior to RFP submission. HPE has submitted a response to an RFI for DCN in Q3 with Arrista DCN. ETH wants to understand the HPE DC NEtwork Strategy and the benefits behind it. USP against CISCO and Juniper will help ETH to issue the RFP in more detail.
ETH is visiting Juniper (Nov.15.) and CISCO (Nov.17.) in the bay Area and request to visit HPN EBC in Palo Alto on Nov. 16. 2017.
The intention of this request is to block Nov.16. in EBC Calender since there is no alternative Date available for ETH.
Further details and agenda definition will be worked out at a later date.
HPE Host is subject to be changed to a HPE DCN related Person</t>
  </si>
  <si>
    <t>No. Existing customer. Trust within networking space.</t>
  </si>
  <si>
    <t>The Machine.</t>
  </si>
  <si>
    <t>Jeff to send us the slides he can share (non roadmap). Mike to load into HPE MyBriefing
Follow up machine users group conversation with ETH HPC Specialist
Christian to upload slides and to follow up on which routers support VX LAN. Mike to resend Christian a password to login to HPE MyBriefing.</t>
  </si>
  <si>
    <t>Summary: Derk led the customer vision. 
ETH are in the Silicon Valley to look at new data center networking solutions. DFA is no longer supported by Cisco, so they need other options. They require IPV6, BGP EVPN, and multi-casting features. 
Jeff led the data center networking session (layer 1) applying the product portfolio and roadmap to their RFI, reviewing HPE's response. The underlay is IPv4 today, but IPv6 is coming. The overlay can be IPv6. 
They have a 5 year life cycle per procurement. What will 5 years in the future look like? SmartConnect...it links the old with the new for data center networking with a full support model wrapped around it. 
ETH had a bad experience with Cisco IRF. They are looking at VX LAN to replace it. Where is VX LAN today? What features can they get from HPE? 
Multi-cast we do better now. It's not just another "hype" or popular buzz word. Jeff white boarded his recommendations, so they can create a full RFP. 
The access (layer 2) was covered at Aruba by Christian. They are relatively new to the wireless world and quite a bit behind. The session and tour were enlightening.</t>
  </si>
  <si>
    <t>Noted Machine User Grp; Routers for LAN</t>
  </si>
  <si>
    <t>NonStop TBC Japan Tour</t>
  </si>
  <si>
    <t>Since NonStop Technical BootCamp (TBC) event is scheduled on November, HPE Japan is planning to arrange a tour for Japanese attendees. As a part of the tour, HPE Japan wants to have special sessions for Japanese attendees in EBC. This is what HPE Japan is doing annually. EBC sessions are not only for NonStop, HPE Japan hopes to have much broader discussion to improve HPE's entire presence, and also fusion with other technologies is important for NonStop future.</t>
  </si>
  <si>
    <t>No, we don't have a such sensitive area. However, attendees come from multiple companies, we need to take a good balance for each attendee's expectation.</t>
  </si>
  <si>
    <t>Relationship Long-term UBS/HPE strategy alignment HPE solutions portfolio awareness reinforcement
To ensure we can help strategic business in key deals for 2018 and beyond.
To educate UBS on HPE strategy and Hybrid IT roadmap</t>
  </si>
  <si>
    <t>HPE Software is seen as the core differentiator of the current provided Cloud Stack by HPE. Customer does question HPE Software Strategy.</t>
  </si>
  <si>
    <t>CSA replacements Dual GPU Apollo blades Recommended a colleague look at the Aruba solutions</t>
  </si>
  <si>
    <t>Someone very senior needs to be visiting Mike Dargan, Axel Lehman And Sergio Ermatti</t>
  </si>
  <si>
    <t>It was great - thank you</t>
  </si>
  <si>
    <t>Summary: Ric Lewis in the building, dropped into the briefing and gave his regards to Clyde Dawson.</t>
  </si>
  <si>
    <t>No they are an HPE shop</t>
  </si>
  <si>
    <t>Very informative - Excellent presentations.</t>
  </si>
  <si>
    <t>Excellent presenters. Client's depth of understanding greatly enhanced. Image streamer and 3PAR was of much higher interest than expected.</t>
  </si>
  <si>
    <t>Follow up call with Mark Nickerson HPE Synergy</t>
  </si>
  <si>
    <t xml:space="preserve">Summary: 
McKinney Independent School District scheduled a visit with the Houston Customer Engagement Center with the objective to learn more about Composable Infrastructure, HPE Strategy, and OneView. During the voice of the customer, McKinney ISD expressed interest in learning more about HPE’s Strategy, Synergy, and how HPE’s IoT Strategy could enhance student engagement. 
During the briefing the session covering “Composable Infrastructure Strategy” received the highest interest, and request for follow up.
Overall, the account team indicated that the visit exceeded expectations. The briefing received a relevance score of 4.9, and a briefing satisfaction score of 5.0.
Action items are noted below. </t>
  </si>
  <si>
    <t>New York Blood Center, Inc.</t>
  </si>
  <si>
    <t>The customer is largely an HPE shop and will be refreshing large parts of their environment in 2018. From this visit they would like to gain 2 things: A roadmap picture for HPE and our technology portfolio, and a status update on how our HPE hardware has been performing for them so far. They have over 50 HPE blades, 50 HPE rack servers, and 3par 7200.</t>
  </si>
  <si>
    <t>Nimble
Niara</t>
  </si>
  <si>
    <t>Arrange deep-dive on Nimble
Set up Oneview demo and share product roadmap</t>
  </si>
  <si>
    <t xml:space="preserve">Summary: During introductions, customer mentioned that, in addition to HPE’s solution roadmap, he was interested in understanding our vision and how we are protecting our brand name in lieu of what our competitors are doing (e.g., Dell/EMC). Jason explained several acquisitions over the last years present challenges and the need for configurations which can standardize affiliates. Moreover, he brought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
Customer felt HPE Strategy session lead by Sam Coker provided needed insight into corporate strategy and clarified the company’s new hardware-focused strategy. During Dylan O’Connell’s Gen10 discussion, customer mentioned he has not been exposed much to hyperconverged/SimpliVity platform. Dylan whiteboarded a brief explanation of solution and capabilities. </t>
  </si>
  <si>
    <t>Cognizant</t>
  </si>
  <si>
    <t>Cognizant visit</t>
  </si>
  <si>
    <t>present aspects the HPE portfolio, that now includes Nimble Storage, and uncover how the portfolio will meet the requirements of Playground Games with their new project/game.</t>
  </si>
  <si>
    <t>HP Exclusive Partner Tour</t>
  </si>
  <si>
    <t>To share CEC with top partners so that they can invite their customers for opportunities. 
To showcase CEC to partners so that they can have their customers visit in the future, leveraging on our facilities.</t>
  </si>
  <si>
    <t>Nov 17, 2017</t>
  </si>
  <si>
    <t>China Wuhan Optics Valley</t>
  </si>
  <si>
    <t>To learn the IoT solutions for future city and industries</t>
  </si>
  <si>
    <t>HPE no longer viewed as a solution provider after spin-mergers with SW and ES.</t>
  </si>
  <si>
    <t>AI Deep learning</t>
  </si>
  <si>
    <t>Torben Pedersen - Call with Ron Neyland to discuss Microsoft Azure IoT Edge platform – call set up for 11/27 11AM-12PM CST
Torben Pedersen - Call with Dr. Tripathy and potentially HP Labs to discuss big data models (facial recognition in particular) – Gunther setting up
Gabe Rodriguez – would like a session on job site security / safety from an analytics perspective – Gunther setting up
Phil Rapatz / Gabe Rodriguez – challenges with data quality; need to find right resources at HPE that can assist – Gunther setting up</t>
  </si>
  <si>
    <t>Summary: This was a very successful briefing that was rescheduled due to the Harvey flood. Although it was primarily focused on IoT, the customers also showed great interest in our composable strategy that was uncovered during our HPE strategy. Many thanks to Tim Golden for doing an excellent job.
The IoT team did an outstanding job of bringing the right level of conversation to the briefing. Halliburton is very interested in pursuing an IoT POC, and we have follow up conversations in place to continue to explore those options. 
The customers were highly interactive in the conversation and stayed engaged through out the half day.
Many thanks to the IoT team for their efforts!</t>
  </si>
  <si>
    <t>Hudson County School of Technology</t>
  </si>
  <si>
    <t>To broaden and deepen a current Aruba customer's understanding of HPE's data center offerings around hyper converged, storage, and Synergy.</t>
  </si>
  <si>
    <t>SimpliVity
Synergy
Nimble
Different Storage and Server solutions
Synergy</t>
  </si>
  <si>
    <t xml:space="preserve">Summary: Customer was interested in a broad overview of HPE offerings with focus on Aruba wireless. Currently use Cisco, Dell and Aruba in their environment. They will be moving out of one location and building a new campus for their school. Most influential factors when considering technologies to incorporate are simplicity and flexibility. </t>
  </si>
  <si>
    <t>HPE / Pointnext Sales Enablement training</t>
  </si>
  <si>
    <t>Pointnext Sales Enablement training</t>
  </si>
  <si>
    <t>Daiwa Institute of Research Ltd</t>
  </si>
  <si>
    <t>Join the Fintech Festival, and acquiring technical information for Fintech in Singapore and considering expansion to the securities market in Japan and Asia.</t>
  </si>
  <si>
    <t>For Daiwa Securities, we have adopted many HPE products such as 3PAR and Blade server. Many of them are provided as private clouds by DIR. More recently, Daiwa Securities and DIR are supporting the systems of the Myanmar Central Bank and the Yangon Exchanges from Japan, and HPE Japan is also cooperating.</t>
  </si>
  <si>
    <t>Start Date: April 1 - Nov 24, 2017</t>
  </si>
  <si>
    <t>Nov 20, 2017</t>
  </si>
  <si>
    <t>Shandong Petrochemical China</t>
  </si>
  <si>
    <t>Showcase HPE IoT PoV in big manufacturing, Oil and Gas industries.
How HPE IoT can help Shandong Petrochemicals in areas of Oil tankers fleet monitoring, industrial security surveillance.</t>
  </si>
  <si>
    <t>EGLine , Video, AR, Industrial IoT
EGLine Sensor, Video, AR, Industrial IoT
EGLine Senors, Video, AR, Industrial IoT</t>
  </si>
  <si>
    <t>Check acroynms - not sure if all are Edgeline solutions</t>
  </si>
  <si>
    <t>Nov 21, 2017</t>
  </si>
  <si>
    <t>China Entrepreneurs</t>
  </si>
  <si>
    <t>To learn IoT Solutions from HPE</t>
  </si>
  <si>
    <t>Baruch College</t>
  </si>
  <si>
    <t>We are positioning Aruba 8400's and going over a core refresh project with them.  We will have people onsite as well as some folks dialing in remotely from corporate.</t>
  </si>
  <si>
    <t>Not really, they are a new proespect.</t>
  </si>
  <si>
    <t>National Grid</t>
  </si>
  <si>
    <t>To discuss through the technology requirements for National Grids Datacentre Move</t>
  </si>
  <si>
    <t>Nov 22, 2017</t>
  </si>
  <si>
    <t>Deal Day</t>
  </si>
  <si>
    <t>Internal Big Deal Day as previously done on 30th August.</t>
  </si>
  <si>
    <t>Explore partnerships with HPE in IoT / SmartCity</t>
  </si>
  <si>
    <t>Many, mainly on the applications side.
Multiple strong points for discussion and follow up.
Digital Twin
Edgeline, Xaas, Aruba Security, Digital Twin
It could be interesting to discuss opportunities in the area of IoT - intelligent spaces particularly relating to localisation</t>
  </si>
  <si>
    <t>Would like to go through the various opportunities shared and see how we can take it
to next level.
Partner with stronger comm lead Company</t>
  </si>
  <si>
    <t>Can we get the slides from today. 
Sharing Agenda beforehand might improve experience (connect to agency rather than
HPE). 
Would like to experience the Digital Guest Application. 
Next time, would be good if we can align directly before the meeting.</t>
  </si>
  <si>
    <t>Share content/slides with attendees</t>
  </si>
  <si>
    <t xml:space="preserve">Noted Digital Twin; XaaS; </t>
  </si>
  <si>
    <t>Nov 23, 2017</t>
  </si>
  <si>
    <t>Azure Stack City Tour - London</t>
  </si>
  <si>
    <t>Run a workshop style breakfast briefing for up to 15 customers on the benefits of using HPE for Azure Stack deployments</t>
  </si>
  <si>
    <t>Nov 24, 2017</t>
  </si>
  <si>
    <t>Howdens Joinery Co.</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</si>
  <si>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</si>
  <si>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LSHTM and Birkbeck Universities - HPE Aruba update and demonstrations</t>
  </si>
  <si>
    <t>These two universities are situated in Russell Square, they are Aruba customers but not on the wired, we are looking to initially provide an Aruba wireless update, whilst also covering our switching portfolio.</t>
  </si>
  <si>
    <t>Clearpass Wires NAC. 
Intelligent Campus
Aruba Wired/Wireless complete solution
Meridian
IMC</t>
  </si>
  <si>
    <t xml:space="preserve">Very useful day in highlighting some very useful products. </t>
  </si>
  <si>
    <t>LSHTM - HPE to provide network design document
LSHTM - HPE to initiate an Aruba PoC
Birkbeck - HPE to provide information about the business outcomes of deploying Meridian / ALS
Birkbeck - HPE to provide additional information about IMC
LSHTM / Birkbeck - HPE to provide links to regular Aruba training updates
LSHTM - HPE to provide guidance on migration
Birkbeck - HPE to provide a session that helps provide a vision of the "campus of the future" [5 years out and including connected spaces, room bookings, lone worker monitoring etc]
Birkbeck - HPE to provide a view on network modernisation to underpin the above vision [decision points, roadmaps and outline costs]
Birkbeck - HPE to provide a strategy session that covers "the road to becoming a service provider" - including servers, storage, networking and processes</t>
  </si>
  <si>
    <t>Summary: LSHTM 
An existing Aruba customer who has a number of challenges moving forward including
   Onboarding new users
   Network modernisation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operate seamlessly in any location and solutions must allow flexible use of space.
Today, they use Cisco at the core and edge of the network
Security, reliability and user experience are key.
Administrators are using the same techniques today as they did 5 years ago and that doesn’t seem right. 
How can these resources be freed up to focus on the future business needs?
Overall, the attendees reported that the briefing exceeded their expectations. They indicated that the sessions on Airwave and Clearpass were the most appreciated. 
The Account Manager indicated that the briefing helped meet the Account Teams objectives for the briefing and opened up new opportunities for the accounts.</t>
  </si>
  <si>
    <t>Noted Intelligent Campus; IMC;strategy session on becoming a Service Provider</t>
  </si>
  <si>
    <t>State Street Bank (SSB)</t>
  </si>
  <si>
    <t>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 (There is a RFP issued in the US for VDIaaS where HPE are partnering with DXC and Wipro)</t>
  </si>
  <si>
    <t>San Benefit Co.,Ltd</t>
  </si>
  <si>
    <t>Show HPE technology to partner in Thailand</t>
  </si>
  <si>
    <t>Hyperconverged solutions &amp; Aruba
Hotel solutions.
Hyperconverged solutions
IoT &amp; Aruba
IoT &amp; Big Data
Aruba
Simplivity
Hybrid IT
Simplivity
Clearpass &amp; Airwave
Mobile, IoT, big data</t>
  </si>
  <si>
    <t>Timing is too short.
Conduct workshop.</t>
  </si>
  <si>
    <t>Nov 27, 2017</t>
  </si>
  <si>
    <t>China Ministry of Civil Affairs</t>
  </si>
  <si>
    <t>DTEK</t>
  </si>
  <si>
    <t>Confirm that HPE is a company with leading innovations.. now also  in management &amp; development of human capital.</t>
  </si>
  <si>
    <t>Summary: Kevin Metsers and Sonia Ng discussed HPE best HR practices. Not a sales engagement.</t>
  </si>
  <si>
    <t>Nov 28, 2017</t>
  </si>
  <si>
    <t>China Enterprises</t>
  </si>
  <si>
    <t>To learn the HPE Update and Hybrid IT solutions from HPE</t>
  </si>
  <si>
    <t>Nimble
3PAR
Synergy
OneSphere</t>
  </si>
  <si>
    <t>While I love technology, short breaks, (especially after lunch) makes for a better experience.
Very nice set up. Excellent agenda.</t>
  </si>
  <si>
    <t>SimpliVity support for file clusters
Selective encryption on Nimble
3PAR migration (use with Compellent)
More information on HPE OneSphere</t>
  </si>
  <si>
    <t>Summary: Noah Goldman expressed he’d like to explore how HPE could play in an upcoming RFP for all-flash. They currently have blade chassis and would like to learn about our Hyperconverged and Synergy offering as they evaluate most suitable route. Environment is approximately 90% virtualized (VMware). Data comes from inventory of equipment, application for crew and flight scheduling, and track application which monitors maintenance among others. They have two datacenters (1300 miles/30 milliseconds apart). Atlas does not have true VDI environment (more published desktop) and would like info on Moonshot/VDI. Frank Falcone was interested in understanding what improvements have been made to SimpliVity since acquisition. Dan Libonati explained the simplicity of provisioning virtual machines and where business unit is headed in terms of roadmap/capabilities. Jim Ishkanian (Comport) asked about Atlas’s goals to which Frank F. expressed his preference towards “one-stop-shops” and minimizing complexities—“Would like something that’s easy to maintain and fewer failures”. He also mentioned interest in learning about difference between Synergy and c7000 series (addressed by Rob Boettcher). Johan Alkerstedt felt agenda was aligned with his priorities such as “bringing everything together”, making smart hosting decisions, and monitoring workload without using so many tools. Customers remained highly engaged throughout entirety of session and surveys reported positive feedback and satisfaction as it pertains to agenda and CEC setup. Overall objectives set for briefing were met.</t>
  </si>
  <si>
    <t>Noted OneSphere</t>
  </si>
  <si>
    <t>Nov 29, 2017</t>
  </si>
  <si>
    <t>To learn IoT solutions from HPE</t>
  </si>
  <si>
    <t>Pico Trading</t>
  </si>
  <si>
    <t>Overview various HPE platforms to help Pico's technical and client facing staff to understand how position with their clients.  Pico is a managed service provider that has small, medium and large financial intuitions that they provide value add workload based IT services too.</t>
  </si>
  <si>
    <t>They are a service provider with mutual customers (Large Financial institutions in New York and Chicago)</t>
  </si>
  <si>
    <t>OneView
Cruise Control
3PAR</t>
  </si>
  <si>
    <t>Lower prices.</t>
  </si>
  <si>
    <t>Very informative and put together well.</t>
  </si>
  <si>
    <t>Gen-Z Information (physical aspects)
I/O Oversubscription on Intel processors with expanded memory channels/Test data?
OneView Ports
Persistent Memory Information
How can they show usage/consumption per customer and internal business unit
Dan to work with Chris/Jarod regarding how to include HW to tier 1 customers.  This builds revenue streams for them faster than going through internal IT</t>
  </si>
  <si>
    <t>Pico Trading provides market data and managed infrastructure solutions to their clients which range from large financial institutions to sell side shops. Clients are segmented into 4 categories—Platinum, Gold, Silver and Bronze (Platinum generates significantly higher revenue vs. Bronze). 9 out of 10 times, customers approach Pico Trading to save cost on IT spend.</t>
  </si>
  <si>
    <t>Noted Cruise Control; Persistent Memory</t>
  </si>
  <si>
    <t>Pacific Integrated Logistics Pte Ltd</t>
  </si>
  <si>
    <t>To have a deep dive discussion on Aruba Solution.</t>
  </si>
  <si>
    <t>Summary: Overall, the attendees reported that the briefing met their expectations. The Account Manager indicated that the briefing did  help meet the Account Teams objectives for the briefing.</t>
  </si>
  <si>
    <t>Nov 30, 2017</t>
  </si>
  <si>
    <t>Dec 01, 2017</t>
  </si>
  <si>
    <t>China Hubei Enterprises</t>
  </si>
  <si>
    <t>To learn the HPE Updates and IoT Solutions</t>
  </si>
  <si>
    <t>China Nanjing Government</t>
  </si>
  <si>
    <t>ALTICE GROUP</t>
  </si>
  <si>
    <t>Altice is a fast growing telecom and cable company, created by the French billionaire Patrick Drahi, which has already started its journey to become a DSP by creating synergies between Access (very high speed mobile and fixed connectivity and addressing the multi-screen market), Content (delivering premium services) and Advertising (leveraging the best analytics to improve their customers knowledge and propose more efficient targeting).
Their sales are balanced between France (47%), the USA (35%) and the Rest of Europe (18%) while the Operating FCF is growing faster in the USA (44% of total).
Altice's ambition is to grow a $25B to $100B annual sales  in 3/5 years betting on the convergence of telecoms, content, and advertising for its core business model .
The goal of this EBC is to provide Altice top executives a high level view of HPE strategy,  innovation Big bets , partnership capabilities and the value-added of our technology that matter for Altice digital transformation.</t>
  </si>
  <si>
    <t>Regent University</t>
  </si>
  <si>
    <t>Customer is Private University that has been a long time HPE Customer. Focus will be on Hybrid, IOT, and Cloud. With Overviews on solutions in the Higher Ed Space.</t>
  </si>
  <si>
    <t>Aruba
Storage
Memory Compute</t>
  </si>
  <si>
    <t>Continue to focus on Try/Buy or pilot evolutions of upcoming products.</t>
  </si>
  <si>
    <t>Great space, food, and delivery.</t>
  </si>
  <si>
    <t>Storage: Deeper dive on Infosight, Nimble, and 3Par
Aruba: Deep dive on ClearPass, 8400 switch series, Introspect
Would like to take a look at Oneview &amp; Synergy
Share information on OneSphere
Deep dive into SimpliVity to evaluate VDI solution</t>
  </si>
  <si>
    <t>Summary: Regent University began by emphasizing their loyalty to HPE. They have been happy with equipment’s minimal failure (2 motherboard replacements in 10 years) and resiliency through power outages stating they “cruised right on through”. They have been using HPE shop for 18 years; generally all ProLiant—no blades. Running units from G3 to Gen9. They have been exploring storage options as they are outgrowing their current capacity.  
Shawn explained they are currently working on a campus expansion consisting of a 2500-seat arena and health sciences building. They been experiencing 20%-30% growth every year in terms of active students making AGILITY and CYBER-SECURITY a priority. They attribute growth to marketing spend ($1M vs $30M), customer service and investment in the cyber-security space (increasing offering/training in this space could make graduates more marketable in the workforce. University integrated an undergrad and master’s program to their curriculum within 9 months). “We want to be the first school to get a lead on the phone”. 70% of their students are online and the team takes pride in delivering a seamless experience whether on campus or virtual. Regent is able to deliver 85% of degrees without ever stepping foot on campus. They also have a “home-grown” process for onboarding/account creation which runs every 15 minutes. 
Agenda items were aligned with the Regent team’s expectations for session. Although they just finalized VxRAIL purchase, they were still interested in learning about SimpliVity in terms of VDI and small business use cases. Shawn mentioned he was very interested in Clearpass and networking solutions. They have 290 Meraki AP between hotel and campus but are not satisfied with restriction to outdoor use. Team also inquired on two-factor authentication prior to kicking off session.</t>
  </si>
  <si>
    <t>Noted Memory Compute; Infosight; IntroSpect; OneSphere</t>
  </si>
  <si>
    <t xml:space="preserve">October </t>
  </si>
  <si>
    <t>w/Insights</t>
  </si>
  <si>
    <t>font multiplier</t>
  </si>
  <si>
    <t>Palo Alto</t>
  </si>
  <si>
    <t>Houston</t>
  </si>
  <si>
    <t>NY</t>
  </si>
  <si>
    <t>London</t>
  </si>
  <si>
    <t>October</t>
  </si>
  <si>
    <t>November</t>
  </si>
  <si>
    <t>Quote</t>
  </si>
  <si>
    <t>Category</t>
  </si>
  <si>
    <t>Used in deck</t>
  </si>
  <si>
    <t>Month</t>
  </si>
  <si>
    <t>Oct</t>
  </si>
  <si>
    <t>Follow up competitive positioning on Aruba -Skype with customers</t>
  </si>
  <si>
    <t xml:space="preserve">Help the Field Sales Organization understand the value of partnering. Field engagement is critical. 
 Mike Phelps : Focus on Field execution around these changes. 
 John Czapko : Supply Chain and Support issues need to get resolved. 
Help the Field Sales Organization understand the value of partnering. Field engagement is critical. 
 Mike Phelps : Focus on Field execution around these changes. 
 John Czapko : Supply Chain and Support issues need to get resolved. 
</t>
  </si>
  <si>
    <t>Quote from</t>
  </si>
  <si>
    <t>sub category</t>
  </si>
  <si>
    <t>"I like what I heard. Still feels like a lot of different point solutions rather than a foundation but definitely moving in the right direction. "</t>
  </si>
  <si>
    <t xml:space="preserve">Julie Spiller </t>
  </si>
  <si>
    <t>"More on why SimpliVity vs. competition. Not speeds and feeds. How do we beat Nutanix. Why should our teams sell SimpliVity vs. Nutanix. I need to gain mindshare with our sellers. Need help to do that. Make it simple. "</t>
  </si>
  <si>
    <t>"Synergy is undoubtedly going to be critical for the future. "</t>
  </si>
  <si>
    <t>Mike Phelps</t>
  </si>
  <si>
    <t>"Good overview explaining roadmap for Nimble vs. 3PAR. "</t>
  </si>
  <si>
    <t>Storage</t>
  </si>
  <si>
    <t>"Supply Chain and Support issues need to get resolved. " John Czapko
" Help the Field Sales Organization understand the value of partnering. Field engagement is critical. " - xxx</t>
  </si>
  <si>
    <t>John Czapko, Logicalis Director</t>
  </si>
  <si>
    <t>Mike Phelps, Logicalis Director</t>
  </si>
  <si>
    <t>Brandon Harris, Logicalis Director</t>
  </si>
  <si>
    <t>"I would stress the improvements that were made on customer support. It was a previous drawback for me and others, however, it looks vastly improved."</t>
  </si>
  <si>
    <t>Use cases/demos</t>
  </si>
  <si>
    <t>Obtain use cases for FlexCapacity in higher education institutions.</t>
  </si>
  <si>
    <t>Coordinate a SimpliVity deep-dive and demo (Baruch)</t>
  </si>
  <si>
    <t>NCS Transportation team seems to be interested in listing NCS Digital as a Strategic Partner to HPE
Follow up with NCS who is running a few initiatives under the Living labs program and would like to  
- use HPE Hybrid IT platform and UIOT platform
- have an opportunity to define tender requirements through early engagement at pilot stage</t>
  </si>
  <si>
    <t>Strategic Partnership</t>
  </si>
  <si>
    <t xml:space="preserve">ISV Support for HP-UX:  Provide insight into end of support considerations.  Provide better communication regarding possible security concerns/issues as they pertain to ISV's.  </t>
  </si>
  <si>
    <t xml:space="preserve">
Schedule follow up on Synergy (Manish sees use cases for vertically scaling applications)</t>
  </si>
  <si>
    <t>Support</t>
  </si>
  <si>
    <t>The partners were very happy to hear the strategy and some remarked that it was finally good to understand the strategy going forward and why HPE had made all the changes.</t>
  </si>
  <si>
    <t xml:space="preserve">
Schedule Synergy Follow up
- Synergy vs. Cisco
- Details of Synergy vs. AWS - back up 53% less cost</t>
  </si>
  <si>
    <t>"Any future training on HPE Synergy wouuld be great"</t>
  </si>
  <si>
    <t>training</t>
  </si>
  <si>
    <t>Provide more information/details on Nimble (particularly infosight security)</t>
  </si>
  <si>
    <t>Sapan need to send more details on the Future Cities use cases - Auckland Transport &amp; India e-Health</t>
  </si>
  <si>
    <t>Schedule potential SimpliVity and HyperV demos</t>
  </si>
  <si>
    <t>Share SAP HANA customer usecases</t>
  </si>
  <si>
    <t>Edgeline, IoT case studies (e.g. Malaysia palm plantation)</t>
  </si>
  <si>
    <t>"Share more information relevant to visitor's industry, case studies, Returns on benefits."</t>
  </si>
  <si>
    <t>"Current HPE strategy for IoT is similar to FLS strategy. There is a gap between 
IT and OT in end users. HPE should continue to educate IT side to break the gap. FLS will continue for OT side.
We can do digital transformation workshop for common customers in APAC."</t>
  </si>
  <si>
    <t>Misc</t>
  </si>
  <si>
    <t>Partnerhip interest</t>
  </si>
  <si>
    <t>•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t>
  </si>
  <si>
    <t>"Speak more the business language, benefits and solving industry problems."</t>
  </si>
  <si>
    <t>top of mind</t>
  </si>
  <si>
    <t>"Continuously optimize together"</t>
  </si>
  <si>
    <t>Partnership</t>
  </si>
  <si>
    <t>HPE products are second to none.</t>
  </si>
  <si>
    <t>Support for products needs to improve some. I have been using HP products for over twenty years and their support was always the best. This however has slipped a bit over the years.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</si>
  <si>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t>
  </si>
  <si>
    <t>"More focus on collaboration &amp; benefits"</t>
  </si>
  <si>
    <t>" "This is our second time here and next month we are bringing our customers here. It shows you our commitment to HPE" - Sudianto Oei, CEO, Hypernet"</t>
  </si>
  <si>
    <t>Provide Synergy opex/capex tools</t>
  </si>
  <si>
    <t>Security</t>
  </si>
  <si>
    <t>"By default, all Purchased HP infrastructure should have 5 years worth of support included in the price."</t>
  </si>
  <si>
    <t xml:space="preserve">Tammy Kness : Continued discussions and cross sharing. Understanding business objectives. </t>
  </si>
  <si>
    <t xml:space="preserve">Tammy Kness (VP, GDIT) : Continued discussions and cross sharing. Understanding business objectives. </t>
  </si>
  <si>
    <t>"Stay the course"</t>
  </si>
  <si>
    <t>Provide use cases for Edgeline, ones that would fit the represented verticals in a similar geography.</t>
  </si>
  <si>
    <t>Distributor and partner to complement Hybrid IT consulting and understand how to adopt it, create it purchase it etc.</t>
  </si>
  <si>
    <t>"Engage in trial product launches with academia and academic HPC"</t>
  </si>
  <si>
    <t>In 2016, ON Semiconductor acquired Fairchild. By combining the two companies, ON Semi is nearly double in size. They continue to invest in infrastructure, scale, technology and talent, which are yielding strong results as evidenced by momentum and share gains in various end-markets. They need to keep up with relentless growth. Jeff McKibben, VP (CIO), stated during the opening that constant change gives them the opportunity to examine what they are doing and consider what they should be doing. They have been in survival mode since the spin off from Motorola, building IT, modernizing technology and getting operationally confident, and are now looking for the next step in making their environment better than it is today. ON Semi is concerned about changes in HPE over the past couple of years and want to understand our vision and strategy. Discussion during the briefing was very interactive, which led to follow up discussions on every topic. Phil Colon said, "I really like the app. It's what I'm used to." He also appreciated the IoT piece and noted that Lin Nease prepared a lot of material relevant to ON Semi! (Thanks Lin!) Also, special thanks to Carl for joining the agenda at the last minute!</t>
  </si>
  <si>
    <t>Some of the areas of most interest were around PointNext and how to better position solutions/structure conversations with customer –</t>
  </si>
  <si>
    <t xml:space="preserve"> I will also be sharing the ‘why come to the CEC’ collateral to help drive more engagements with ALSO and their resellers through the CEC and increase the joint growth opportunities </t>
  </si>
  <si>
    <t>"Improve your relationship with VMware to prevent competitors from making them more proprietary. VMware needs to stay vendor agnostic."</t>
  </si>
  <si>
    <t>"Improved support options - contract support for C7000. We are really struggling in this area."</t>
  </si>
  <si>
    <t xml:space="preserve">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
  </si>
  <si>
    <t xml:space="preserve">Use cases using Synergy to improve risk, decrease TCO. </t>
  </si>
  <si>
    <t>The goal of this briefing was exploratory. The customers commented that they had no real targeted personal agenda and were mostly looking to hearing about some of the new updates in HPE. Learning about our digital transformation strategy was receieved well and sparked conversations around our New Stack project. That was the highlight of the briefing. We will be doing some follow ups regarding that conversation.
The IoT conversation was a bit of a miss as the audience was not the right fit for this topic. They enjoyed hearing about what we are doing in that space, but commented that others in their organization would benefit more from it than this particular team. 
Overall the attendees commented it was time well spent and enjoyed the engagement.
A big thank you to all of our discussion leaders.</t>
  </si>
  <si>
    <t>Objective of this event was to educate customers and provide updates on HPE technologies. Each session was to be a high-level discussion around roadmaps, strategy, and hybrid transformation.
Participating accounts were from different verticals and each mentioned items they hoped to learn more about during engagement. Overall topics of interest listed were around machine learning, IT transformation strategies, HPEFS, HPE Synergy platform, cybersecurity/risk mitigation and general roadmap (ProLiant/3Par/Nimble/Aruba/Blades). Medical Imaging Consultants and London Health communicated interest in a deeper dive on HPE Synergy around their use cases. Brief breakaway sessions were coordinated with Steve Gorgone, Dylan O'Connell, and Sam Coker during lunch. 
Content covered and overall briefing met expectations set by account team and partner.</t>
  </si>
  <si>
    <t xml:space="preserve"> Create more scalable architectures that address centralized control of distribution of worldwide compute. </t>
  </si>
  <si>
    <t>Prior to session, we held a preliminary VOC phone call between customer, account rep and discussion leaders during which we had the chance to gain insight from Hugh as to Tenncare's organization and top of mind items. Hugh stated security is primary focal point  and  that he hoped our session would introduce innovation solutions which could help "bend the needle" on cost, quality and overall management of care.
During engagement, Hugh explained an obstacle the organization faces when providing service to the eligible patients accordingly and that this conundrum is calling for a $400M investment on an eligibility system.
Hugh related each discussion to his own business which made the session insightful and very bi-directional and allowed discussion leaders to truly customize messaging. Hugh encouraged Sarah reach out to CI, Michael Rogers who is very inclined towards Cisco-UCS to let him know Hugh attended our briefing and is now interested in in HPE Synergy. Session exceeded expectations set and fortified relationship between HPE and Tenncare.</t>
  </si>
  <si>
    <t>"Better messaging of your solutions." - Hugh Hale, Tenncare CIO</t>
  </si>
  <si>
    <t>"I like the focus!"</t>
  </si>
  <si>
    <t>"Competitive prices &amp; after sales support with new innovative technology may be introduced for stronger business relations."</t>
  </si>
  <si>
    <t xml:space="preserve"> team was interested in learning about streamlining support mechanism, </t>
  </si>
  <si>
    <t>Nov</t>
  </si>
  <si>
    <t>"Continue innovation"</t>
  </si>
  <si>
    <t xml:space="preserve">This was a multi-client briefing that was conducted in conjunction with Tech Data, an HPE Distributor.  Long View is their client, and they brought in six of their customers. The first day was spent at the EBC in Palo Alto, and the second day at the Aruba CEC. Attendees were all end-users and are all HPE infrastructure customers with a heavy presence of NetApp on the storage front.  All but one are running Cisco for networking and wireless.  All are in a position to refresh/upgrade networks related to datacenter networking.
Special thanks to Lin Nease and Aravindin Gopalakrishnan for leading breakout sessions at the customer's request.
Below are the action items from the first day at the EBC.  I have requested actions from day 2 at Aruba from Glenna Poch, PBM, and will add them when received.
</t>
  </si>
  <si>
    <t>Flexible Capacity</t>
  </si>
  <si>
    <t>"Like to understand more about how HPE is different with competition." - Billy Catoe, Labcorp VP</t>
  </si>
  <si>
    <t>"Regular invitation or seminar at least every year (small meeting ok also)"</t>
  </si>
  <si>
    <t>"Many HP innovations are very impressive."</t>
  </si>
  <si>
    <t xml:space="preserve">After the HPE Strategy, Samsung commented that they were not aware that HPE and HPI had split, or did not know of the ES/CSC/DXC and SW/MicroFocus spin offs.  </t>
  </si>
  <si>
    <t xml:space="preserve">Our partner from Isomer commented that he would like to support a briefing with students, vendors and customers to discuss HPE strategy and solutions. </t>
  </si>
  <si>
    <t>"I believe that by continuing to offer customers access to the EBC will continue to enable HPE a stronger and strategic partner."</t>
  </si>
  <si>
    <t>"The presenters were very knowledgeable and helpful with sharing use cases that are specific to our needs and interests."</t>
  </si>
  <si>
    <t>Provide information to Deloitte on positioning current offerings. I.e. Why SimpliVity versus Synergy</t>
  </si>
  <si>
    <t>Share with them our partner ecosystem (specifically for IoT) in terms of verticals and usecases.</t>
  </si>
  <si>
    <t xml:space="preserve"> They now have a CTC Future Factory workplace area for starts-up to partner together with them to innovate. </t>
  </si>
  <si>
    <t>"Accelerate the networking rationalization. Too many disparate product families with different language, toolsets and capabilities. HP needs to have a singular networking identity."</t>
  </si>
  <si>
    <t>Networking</t>
  </si>
  <si>
    <t>Use</t>
  </si>
  <si>
    <t>"HP seems to be doing a lot to curate startup culture."</t>
  </si>
  <si>
    <t xml:space="preserve">Azure Stack – check if can integrate into current OneView environment? </t>
  </si>
  <si>
    <t>What is our channel GTM? Joint selling vs. delivery only. How do we not directly compete?</t>
  </si>
  <si>
    <t>"Keep preaching the hybrid approach."</t>
  </si>
  <si>
    <t>"there were questions around direction and futures that weren’t answered. " - Tom Tackett, CBTS engineer</t>
  </si>
  <si>
    <t>"Interesting to learn HP is back in to research." - Joey Caturay - Momentum VP</t>
  </si>
  <si>
    <t>"Provide more sales enablement tools...thought leading content in specific verticals and marketing materials for sales to engage customers." - Ed Little , Momentum Sales manager</t>
  </si>
  <si>
    <t>W/S on a few sales leads and clients – Identify industry opportunities and point solutions for joint sales generation</t>
  </si>
  <si>
    <t>"Someone very senior needs to be visiting Mike Dargan, Axel Lehman And Sergio Ermatti"</t>
  </si>
  <si>
    <t>Relationship</t>
  </si>
  <si>
    <t xml:space="preserve">ow HPE’s IoT Strategy could enhance student engagement. </t>
  </si>
  <si>
    <t>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t>
  </si>
  <si>
    <t>shipping</t>
  </si>
  <si>
    <t>total</t>
  </si>
  <si>
    <t>Dec 04, 2017</t>
  </si>
  <si>
    <t>No Feedback</t>
  </si>
  <si>
    <t>To learn new IT Solutions from HPE</t>
  </si>
  <si>
    <t>ITOCHU Techno-Solutions Corporations(CTC)</t>
  </si>
  <si>
    <t>This visit(that is award for high-achievers CTC SE at field position) expands the business of HPE in CTC. It gives them the powerful skill of selling HPE product to  visit EBC and get the knowledge WW case, the most recent technology along below agenda. It makes our realtionship and their royality to HPE much stronger than before visit.</t>
  </si>
  <si>
    <t>Send our script for what to do within the 30 minutes.
If you can pass him this deployment guide and ask him to look at page 26 – 28.  It will outline the high level procedures we do.
Lin to connect with Misa Hosaka to see availability of Pointnext for ITOCHU Techno-Solutions CTC.
Check for ITOCHU the accuracy of Infosight's AI</t>
  </si>
  <si>
    <t xml:space="preserve">Summary: ITOCHU Techno-Solutions Corporations (CTC) traveled from Tokyo to visit both Hewlett Packard Enterprise and Aruba. Day 1 was spent here in Palo Alto. The briefing began with an introduction the app, and a power point presentation by ITOCHU on their current financial climate. This was followed by Alicia Anne Moody presenting the Hewlett Packard Strategy. 
Due to a conflict, we changed the agenda at the break and began a Technology in Action tour in Techworks that involved AR - the customers positively enjoyed this portion. This was followed with an up close look at Nimble and 3Par products. 3Par and Nimble were two of their main objectives for this visit to Palo Alto. We followed up the Technology Tour later on with a full Storage presentation by Eduardo Duarte. 
Lin Nease also grabbed their attention with an IoT discussion that intrigued ITOCHU with Pointnext. Pointnext sounds like it may be a great fit for the ITOCHU team.
Carl Chow and Natalia Vassilieva spoke to two topics that were top of mind for ITOCHU. Carl spent the presentation speaking to the nine pinpoints of Labs Next Next, while Natalia spoke to the Deep Learning Cookbox and how AI can benefit ITOCHU's Nimble. 
We ended the day a half hour past when we planned to end at 6pm due to the customers interest in Containers. Ka Wai Leung spoke to containers, and although originally scheduled for thirty minutes the session lasted nearly an hour with the ITOCHU's keen interest in how the containers will be beneficial to their company.
The language barrier was never an issue, and this was an active briefing with lots of questions and conversation. </t>
  </si>
  <si>
    <t>Noted InfoSight's AI</t>
  </si>
  <si>
    <t>KeyBank Corporation</t>
  </si>
  <si>
    <t>To drive home the HPE strategy for innovation and the areas of strength for future partnership.</t>
  </si>
  <si>
    <t>They brought in Nutanix for Converged. Lost to EMC on the SAN.
I think a point to note is in our switch discussions we need to position Aruba AOS switching to a customer who only knows Comware line.</t>
  </si>
  <si>
    <t>Potential follow-up meeting with Scott Wiest at the KeyBank HQ
Provide white paper on Nimble
Follow-up on case studies on ELK DevOps automation and Kubernetes.</t>
  </si>
  <si>
    <t>Summary: KeyBank spent 1/2 day at Aruba and 1/2 day at the EBC.  After the Aruba visit, the customer indicated that he "never knew so much about switching."  Strong interest in ClearPass.  They noted the disconnect between the messaging for Aruba and DCN.  "When will the cool features of the Aruba products be integrated into DCN?"
At the EBC, there was a strong discussion about hybrid IT.  They were impressed with the Virtual Remote Guidance demo and Labs presentation.  They also were "shocked at how much HPE has embraced open source.  You weren’t like that before.”</t>
  </si>
  <si>
    <t>Noted ELK; Kubernetes</t>
  </si>
  <si>
    <t>Micro Focus</t>
  </si>
  <si>
    <t>–	Senior Executive GTM Alignment and Strategy discussion 
–	Review current and potential joint GTM sales motions, align on ‘big bet’ areas of opportunity for FY18</t>
  </si>
  <si>
    <t>T. Rowe Price Group</t>
  </si>
  <si>
    <t>Int Mtg, Event, Other</t>
  </si>
  <si>
    <t>They are coming in as a Tier 1 investor and meeting with both Antonio Neri and Meg Whitman. They are on a tour of the west coast and would very much like the format to be Q&amp;A with both Antonio and Meg. Andy Simanek, Head of HPE Investor Relations suggested the format as well.</t>
  </si>
  <si>
    <t xml:space="preserve">Post: 12/4 Feedback from Janet: "Hi Jennifer, thank you for working on the T. Rowe visit today, all was very nice for our guests. Food, name tags, T. Rowe name on the frosted glass, impressed.” </t>
  </si>
  <si>
    <t>SAP / Marc Waters  - 'SAP On prem as a service' MD discussion</t>
  </si>
  <si>
    <t>Present HPE Consumption model for SAP HANA as an alternative for SAP customers who do NOT want to go to SAP -HEC cloud)</t>
  </si>
  <si>
    <t>SCC UK</t>
  </si>
  <si>
    <t>Improve the working knowledge of SimpliVity for the SCC technical community. we are only requesting to use the Techworks facility and not run a full CEC briefing. Dan Rhodes has said we can use the demo kit. host/speaker already in place - Chris Nibblet, SimpliVity pre-sales.</t>
  </si>
  <si>
    <t>Swiss Re placeholder</t>
  </si>
  <si>
    <t>.</t>
  </si>
  <si>
    <t>Board of Revenue</t>
  </si>
  <si>
    <t>Visit to Cooltown and meeting with HPE Management to understand HPE Latest Offerings and Solutions.</t>
  </si>
  <si>
    <t>Can be more interesting session, if the requirements were clear with HPE guys.</t>
  </si>
  <si>
    <t>Overall good</t>
  </si>
  <si>
    <t>Get Paul Haverfield in touch with local HPE account manager and Board of Revenue's IT lead to better understand their storage requirements</t>
  </si>
  <si>
    <t>Post: Tahir Ali Khan: very fine and interesting session and I loved to hear from Paul and Babu.</t>
  </si>
  <si>
    <t>Nestle</t>
  </si>
  <si>
    <t>FY18 Customer Nestle &amp; HPE Updates</t>
  </si>
  <si>
    <t>Quality issue with hardware delivered to SG DC
Disposal &amp; replacement services SOP
Clarity on DXC master service agreement
HPE point of contacts list
Hardware buyback from HPEFS - any cost savings for Nestle?
Flex capacity proposal for SAP HANA upgrade</t>
  </si>
  <si>
    <t>Summary: Overall, the attendees reported that the briefing met their expectations. The Account Manager indicated that the briefing did help meet the Account Teams objectives for the briefing.</t>
  </si>
  <si>
    <t>Noted buy back, disposal, replacement (Pointnext &amp; HPEFS)</t>
  </si>
  <si>
    <t>Dec 05, 2017</t>
  </si>
  <si>
    <t>Following review of the HPE Accenture Step Up proposal within HPE, the current structure of the proposed programme creates some issues for HPE in the early years of the programme and it is necessary to explore alternative approaches.</t>
  </si>
  <si>
    <t>China Sihuan SASAC Enterprises</t>
  </si>
  <si>
    <t>To learn HPE update and IoT Solutions</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</si>
  <si>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</si>
  <si>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Moonshot
Explore video analytics on HPE Edge computing
Aruba</t>
  </si>
  <si>
    <t>To change traditional to new innovation. Please support other company's product.</t>
  </si>
  <si>
    <t>I want know more about use cases for train industry.  
Thank you for your kind hospitality. I'm glad to see you.</t>
  </si>
  <si>
    <t>Connect JEIS with Gary Wood and CMS to look at potential IoT railway solutions.</t>
  </si>
  <si>
    <t>Summary: This briefing was focused on giving the customers a true Houston HPE experience. They wanted to understand HPE's approach to product development and talk with engineers and see as many labs as possible.
Unfortunately a few the labs they wanted to see were lost in the flood. But we were still able to see 6 different labs. They were thrilled. 
Despite the language barrier the customers were very engaged. They gave great feedback and commented on how amazing the experience was.
Many thanks to all of our discussion leaders!</t>
  </si>
  <si>
    <t>Deloitte is a 50m + customer of HPE.  The remote Office Group has asked for all its partners to provide a strategic roadmap, as they are interested to understand our direction from several perspectives: hybrid cloud, infrastructure (storage, server, network).</t>
  </si>
  <si>
    <t>Infosight follow-up
Deeper-dive on Pointnext
Deeper dive with SimpliVity
Connect with Chris Greene for aaS
OneSphere and current/future integration with FC
Support services around monitoring
Share sanitized report of consumption example</t>
  </si>
  <si>
    <t>Summary: David’s team is in charge of facilitating services to Deloitte offices (range from 8 to 8,000 employees—80% of staff is based in 20 largest locations)—printing, security camera, OVA, location services, etc. They are on a journey to remove file-sharing and centralize data.  Always trying to reduce footprint in office. 
Team currently leverages and is happy with HPE consulting services. 2 have been executed and 5 are in the works. David explained the difference between his team and local DAC teams and how they try to work in conjunction although standards are typically established by David’s team. They’ve come up with a “Sm-Med-Lg template” which is usually on location headcount.  From a backup and deduplication standpoint—SimpliVity may be a perfect fit.
David’s primary focus for briefing was around cloud, SimpliVity and where it is, anything new technologies/solutions, and Pointnext.
Entire team was highly engaged throughout session and reported positive feedback on content and discussions. Expectations indicated by customer and account team were met.</t>
  </si>
  <si>
    <t>Noted InfoSight; aaS; OneSphere; Consumption example (GreenLake?)</t>
  </si>
  <si>
    <t>ROYAL MAIL GROUP LIMITED</t>
  </si>
  <si>
    <t>To help the customer understand what role HPE can play in the development of their digital agenda.</t>
  </si>
  <si>
    <t>OneSphere
Open Sphere
OneSphere</t>
  </si>
  <si>
    <t>Multipe HP's is confusing</t>
  </si>
  <si>
    <t>Would like to hear more on case studies relevant to RMG's core business. 
I enjoyed my visit and thought it was a well organised briefing.</t>
  </si>
  <si>
    <t>Very good. Lots of talking points.</t>
  </si>
  <si>
    <t>HPE to provide additional detail about OneSphere
HPE to provide follow-up information about Intelligent Edge applications
Follow-up discussion on Dev-Ops journey
Follow-up discussion on Azure Stack deployments
RMG to discuss the applications of AI and analytics</t>
  </si>
  <si>
    <t>Summary: Business Drivers
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Current approach is to regain design control within the RMG including regaining control, becoming more agile and re-skilling internal staff
They are hiring developers and architects at present
Intend to form "hybrid design" teams with key suppliers
Intention is to move to hybrid cloud and agile development but this is a big change internally
The team are currently in "learning mode" prior to making key decisions
Using Azure for innovation and PoC projects and are considering Azure Stack for production cloud
They are evaluating the move to container based solutions and analytics that drive business value (delivery, sorting and routing optimisation)
There focus is to understand the best journey to take towards achieving these outcomes
Overall, the attendees reported that the briefing exceeded their expectations. They indicated that the sessions on Dev-Ops and Cloud were most appreciated. The Account Manager indicated that the briefing significantly helped meet the Account Teams objectives.</t>
  </si>
  <si>
    <t>Noted OneSphere; AI</t>
  </si>
  <si>
    <t>Swiss Re AG</t>
  </si>
  <si>
    <t>Swiss Re has follwoing Strategic Topics which they would like to discuss with HPE: 
1. Cloud enablement networking / Performance and flexibility within a cloud / Hybrid environment, also how this impacts the existing world and view of security. Is the future really any device , any time , any place and how do we secure against all the security concerns around data. (Allowing users to connect to their cloud accounts from the internet and not from the swiss re network?) 2. How does the Digital workplace Organisation have to evolve to support the fast changing and unpredictable cloud environments. Agile working , cultural change ... what have you seen in the insurance industry and others on how this has been driven and or done. 
3. O365 Digital workplace journey and how you operate and support this. What is the strategy and what does the future look like and how can this be broken down into steps to get there to support us on the journey. 
- Implementation of Office 365 (onsite and Cloud)
- Rollout of Skype for Business (incl. integration with Cisco Telefpresence)
- Rollout of Sharepoint (O365) MultiSite; operational readiness, adding resources
- The new way of Work with Skype and Aruba integrations
- SDN optimized for cloud computing
EMAIL FROM CUSTOMER about priorities:
Some key projects and items going on at the moment are: 
Software defined networking - optimization for cloud computing, global access cloud etc. 
Legal and compliance for cloud technologies, strategy of how to handle the ever changing requirements, global requirements and impact of Geo location implementations for onedrive, exchange and sharepoint. 
Power BI 
O365 - operational readiness, supporting and understanding what type of issues may arise, adding more resources to the team, outsourcing operations for O365, change management, impact analysis etc. 
Services going live on O365, impact of groups / teams in sharepoint on requiring exchange mailboxes or not. Managing groups, compliance etc.
Windows 10 and windows as a service, office pro plus and impact on business of more regular changes
Identity and access management for O365, ADFS, Sailpoint etc. what to look out for etc. 
DRM , when how and why. Impact to user experience.
Federation of AAD, for other entities that would have their own tenant but we would like to federate them so we can give them access to our tenant but not through B2B invites , people can just select them. 
How to report , manage on external access and prevent people from not accidentally sharing internal docs with externals, reporting etc.</t>
  </si>
  <si>
    <t xml:space="preserve">Schedule a Microsoft O365 readiness workshop 
Share further detail on HPE optimisation sessions for O365
Discuss Aruba briefing session in country
Share further details on: UTF, SDI reference architecture and app/workload analysis </t>
  </si>
  <si>
    <t xml:space="preserve">Summary: ﻿Overall, I thought it was a really successful briefing and you all did a very good job clearing articulation our strategy and how HPE could support Swiss Re on their digital transformation in addition to showing our relevance in today’s markets. 
Craig – I thought you did a great job in tackling ‘what is HPE’s survival strategy’ exam question very well and your delivery of content was as polished as ever!
Jordan – Sorry your session was slightly derailed but thank you for your flexibility and patience during your session and the recognition to allow conversation to deviate to the customer focus area  (O365).
Mark – Great job on your first briefing in the CEC. I thought you did a great job in addressing the customers’ needs and questions around O365 and I thought the way you brought your personal experience and use cases in to underpin your points really helped to add credibility to the discussion
So thank you and great job again guys!
Summarized Briefing Objective: 
•To understand HPE’s ‘Survival Strategy’
•To gain an understanding of HPE’s PoV on digital workplace and cloud (adoption)
•To hear what HPE’s AAS capabilities/offerings are to support digital workplace 
•To hear HPE’s PoV on the future model for cloud and the implications for not going to cloud. 
•To understand how HPE can help Swiss Re with O365 with implementation and value realisation. </t>
  </si>
  <si>
    <t xml:space="preserve">Noted UTF, SDI reference architecture and app/workload analysis </t>
  </si>
  <si>
    <t>Berca Hardayaperkasa</t>
  </si>
  <si>
    <t>This visit is a part of action plan from Partner for Future Transformation for Berca Hardayaperkasa, PT.</t>
  </si>
  <si>
    <t>No sensitive areas. The solution need is IOT for public sector industry.</t>
  </si>
  <si>
    <t>HPE UI.T
XJera
UIoT Platform
CymbIoT solution
- Elect Management System</t>
  </si>
  <si>
    <t>More demo solution based on industries.</t>
  </si>
  <si>
    <t>Prasad to send a 1-pager Pathfinder to Berca
Sapan to share his slide deck to Berca
Prasad to share the list of UIoT platform certified partners with Berca
Kelvin to check on Mesosphere license pricings for Berca</t>
  </si>
  <si>
    <t>Summary: Overall, the attendees reported that the briefing met their expectations. They indicated that the sessions on UIoT platform and CymbIoT were most appreciated. The Account Manager indicated that the briefing did help meet the Account Teams objectives for the briefing.</t>
  </si>
  <si>
    <t>Noted HPE UI.T; Xjera; Elect Management System; MesoSphere</t>
  </si>
  <si>
    <t>Dec 06, 2017</t>
  </si>
  <si>
    <t>China Communications Construction Company</t>
  </si>
  <si>
    <t>CTC Corporation</t>
  </si>
  <si>
    <t>To know the latest trend and future strategy.
By telling you the strategy of the future from why HPE spun off, we will be relieved in dealings with HPE.Have HPE use it for future HPE proposal by telling the strategy for Hybrid IT</t>
  </si>
  <si>
    <t>Synergy
SimpliVity
Aruba
Aruba</t>
  </si>
  <si>
    <t>Thank you for today. It was a very nice time.
The whole discussion is very inspiring.</t>
  </si>
  <si>
    <t>Provide presentations to attendees
Provide definition of Stratoscale:   is a software defined data center solution which would compete with VSAN from Nutanix or StorVirtual from HPE.   The challenge with smaller companies in this space is that they do not have the resources to confirm support across our/competitors entire product lines and as such they may run into support issues with the software and hardware being independent solutions where as with vSAN and StoreVirtual HPE tests these software solutions across our platform and would validate support on these products.</t>
  </si>
  <si>
    <t xml:space="preserve">Summary: Overall the half day briefing went well. The briefing was meant to give the Partners a brief overview of each session with deep dives to be conducted in Japan. The Partners were very engaged and there were good discussions but it would have been good to have more time for each session. </t>
  </si>
  <si>
    <t xml:space="preserve">Noted Stratoscale; </t>
  </si>
  <si>
    <t>FirstEnergy Corp.</t>
  </si>
  <si>
    <t>FirstEnergy would like to visit our EBC to have a specialist review our Hybrid IT roadmap and solutions. Why are they shopping?  Had a PointNext workshop-Rick.  shopping for networking solutions.  hybrid it approach, right mix, breakdown the silos.  5 year plan-faster, agile, reduce workload, energy vertical-use cases.  5 year refreshes.  FS/flex capacity.</t>
  </si>
  <si>
    <t>FirstEnergy currently uses DL180s, 380s, 580s, BL460 servers and there have been several conversations around Flexible Capacity and Synergy. HPE is seen as a trusted an reliable vendor to FirstEnergy.</t>
  </si>
  <si>
    <t>Upload content to HPE MyBriefing
Recurring Security Challenges with Cloud (webinar)-Alexia point
More info on OneSphere
Reference meeting with Lubrizol</t>
  </si>
  <si>
    <t xml:space="preserve">Post: From FirstEnergy-This was "very valuable".  Right level and right content.  
Summary: Objectives from open:
1.) Why HPE for Hybrid IT-Differentiation
2.) Recurring Security Challenges with Cloud (webinar)-Alexia point
3.)Right Mix-Shifting from on prem to public cloud to on-prem cloud-why the shift?
4.) 5 year plan-they need one
5.) How does the shift affect the end-user experience?
6.) Data management, analytics, business outcomes
7.) HPE perspective on support and services (responsiveness, agility, transparency)
Scott Anderson covered why HPE for Hybrid IT
Insights:
How do you make the economics work?
HPE transformation journey- 
How do you change the culture?
Why you need a roadmap?  First step-need to do a workload analysis.  PointNext offers this.  Starts with culture shift.  
How do you shift accountability?  Who owns what when something breaks.  
HPE Differentiation in the Hybrid  space:
Synergy (composable), OneSphere. 
Vicky covered flex capacity.
Insights? Why would a customer say no? Cultural.  They can do their critical compute on premise.  Start small.  Not convinced there is a savings yet but their are other benefits such as scalability. Time/value/money-that's the benefit.  Operational control.  Rick Beltz explained the process.  This would fix their people scaling issues.  GreenLake-combined flex capacity with OSS (task outsourcing) available for certain workloads. XaaS (private backup, SAP, dev/test/prod, failover/DR, etc.)  4 year term refresh is the most common.  </t>
  </si>
  <si>
    <t xml:space="preserve">Noted OneSphere; </t>
  </si>
  <si>
    <t>Heartland Business Systems</t>
  </si>
  <si>
    <t>Heartland has multiple objectives.   1.  For the 3 Managers 2 - Engineers that are attending they wish to understand the HPE Strategy in the Data Center.  They were successful Nimble and SImplivity resellers before HPE acquired them and they want to understand how HPE is going to position the portfolio and how they as a partner can make money with these new offerings along with how to beat the competition.   2.  They are interested in converting offerings into managed services ...how does this play with our Data Center Strategy.   3.  FLex Capacity is an offering that could have some appeal and has not been greatly covered .  4.  Very important topic and why this is being asked to have this briefing hosted at Aruba.    HBS offers Meraki and CIsco....how is Aruba positioned to win in the market and why should they stretch their support personnel to be Aruba Certified.   With HBS it always comes to $'s and cents...how much market share do we have and how much money can they make by selling our offerings.    There geo area of focus is :  North Central US:  IL, IO, MN, WI</t>
  </si>
  <si>
    <t>The last CEC they went to for HPE Aruba, they were not overly impressed with the content. In the presentations, do not fall into the trap of this is the Aruba or HPE wizbang and here are all the great features. Rather tell why HBS would want to position these products and what they need from HPE. How do we compare to other vendors in the same space</t>
  </si>
  <si>
    <t xml:space="preserve">Summary: Per Travis Mullins, the PBM and Craig Busick, the Aruba Rep,  the briefing was a success. The Partner was very engaged and the speakers did a great job. Some of the sessions were of greater interest to the Partner than others, but overall, the Partner found the briefing very valuable. </t>
  </si>
  <si>
    <t>Ingram Micro- Life Cycle Services</t>
  </si>
  <si>
    <t>Meeting is intended to advance E-Commerce action items discussed with Ingram Micro in our October CEO meeting. Ken Beyer, EVP Life-Cycle Services at Ingram Micro is meeting with Cliff Henson, SVP Strategy and Logistics at HPE.</t>
  </si>
  <si>
    <t>Sandy, Christopher, and Paul will secure the necessary approvals, IT resources, and executive sign-off before launching the HPE.com on-line store in the UK and/or additional locations.
Follow-up with Cliff on status of including Ingram Micro in a reverse-logistics RFP. He will work directly with Ken on the details.
Assist Ingram Micro LCS with scheduling to present their core competencies with Cliff. HPE would like to know the services Ingram Micro can provide best and most efficiently.</t>
  </si>
  <si>
    <t xml:space="preserve">Summary: To start the day, Cliff Henson explained about HPE Next in terms of our new infrastructure in reporting areas and the reduction in our supply change process and hardware and software offerings. He also shared about the self-help, no-touch model being implemented. Cliff also explained the four business groups that now exist. Then Sandy and Christopher provided the details in terms of the timeline for Storefront. From there the attendees worked through the process of determining how the fulfillment process will work with all parties. Cliff advised we will escalate the operations process on our end. We also discussed evaluating partnering opportunities in countries where we do business. </t>
  </si>
  <si>
    <t>Security Service Federal Credit Union</t>
  </si>
  <si>
    <t>Customer wants to see Simplivity for 71 locations, Synergy for Server refresh and 3PAR for Tier Storage.
SSFCU has an upcoming refresh of their Storage and Server environment. We are currently their go to vendor for servers so they want to see our roadmap for Gen10 and Synergy especially as a large c7000 customer. In regards to storage we landed our first footprint in their Tier 2 storage 2 years ago with 3PAR. They have an EMC refresh coming up in Tier 1 so we are looking to expand our footprint there. In addition we are POCing Nimble currently for their evaluation of a VDI environment. The final reason for them attending is they are looking to roll out a HC Box at 71 locations so they are evaluating Simplivity for that solution.</t>
  </si>
  <si>
    <t>SimpliVity and Synergy</t>
  </si>
  <si>
    <t>The briefing was very well planned and executed.  A big thank you to our host.</t>
  </si>
  <si>
    <t>Palo Alto Networks -- provide information on the partnership with HPE
Schedule SimpliVity deep dive with Marcel
Azure Stack -- Pointnext services, programs and staff.  Cost comparison slides.</t>
  </si>
  <si>
    <t>Summary: Security Services has been a customer with HP/HPE since 1992. They consider themselves "old school" and anti-cloud.  Prefer traditional infrastructure with some automation.  "We don't see our Big Iron going away." 
During the briefing, Jay Patel did a great job explaining the Evolution to Convergence and SimpliVity -- which peaked their interest.
Scott Anderson's lively discussion on Azure Stack drew their attention -- HPE's relationship with Microsoft and how Pointnext is the differentiation vs. other hardware vendors implementing Azure Stack.</t>
  </si>
  <si>
    <t>Babcock Marine</t>
  </si>
  <si>
    <t>Project based discussions around services, storage and Aruba</t>
  </si>
  <si>
    <t>Professional and informative - we just need to do this type of thing more often. Maybe better comms on Discovery??? Missed this but it could have been me</t>
  </si>
  <si>
    <t>HPE to provide further information about secure remote access [RAP and VIA client]
HPE to provide information on web content filtering/blocking tools [compared with Draytek and specifically overcoming its scaling issues]
HPE to provide information about external access points
HPE to address issues with postponed and re-scheduled technical training
HPE to provide costs of operational maintenance services for patching and firmware updates
HPE to provide comparative costs for existing equipment (compute, storage and wifi) vs. Greenlake funded solution [initial one day workshop in Q1 2018]</t>
  </si>
  <si>
    <t>Summary: 
Commercial Background:
Babcock run many of the UK military training bases and are entering the next 5 year technology refresh cycle. This will include the fixed and wireless networking, followed by the storage, computing equipment, PCs and virtual desktop solutions. This is delivered via a public, private partnership (PPP) commercial contract called "Holdfast".
They are tasked with providing innovation in service training deployment for commercial and deployed military requirements and are introducing advanced technologies including simulators, virtual reality and 3D printing.
The training is becoming more personalised with variable attendance, completion schedules to fit around the military's needs. 
Technology Background:
This requires a high quality network with secure remote access and strong wifi performance. A secure wifi solution is being investigated but needs security approval before moving ahead as some content is rated "official".
The training needs for troops is growing, in an environment with a strong focus on efficiency and cost management.
Overall, the attendees reported that the briefing exceeded their expectations. They indicated that the sessions on networking, research and Greenlake financial services were most appreciated. 
The Account Manager indicated that the briefing significantly helped meet the Account Team's objectives.</t>
  </si>
  <si>
    <t>Noted RAP &amp; VIA (networking); GreenLake</t>
  </si>
  <si>
    <t>OCBC NISP - Indonesia</t>
  </si>
  <si>
    <t>Customer would like to know HPE portfolio as follow :
HPE Data Center Solution, Co Location and Cloud.</t>
  </si>
  <si>
    <t>OCBC NISP in Indonesia has an independent view with OCBC in Spore. We might be share but not to push to be the same with OCBC in Spore.</t>
  </si>
  <si>
    <t>Hybrid IT
Data center and Agile</t>
  </si>
  <si>
    <t>Need more detail about Data Center Facility</t>
  </si>
  <si>
    <t>Srikanth to share his slide deck with OCBC NISP
Sui Jan to follow-up with David Formula to organize a Hybrid IT workshop in Bandung</t>
  </si>
  <si>
    <t>Summary: Overall, the attendees reported that the briefing met their expectations. They indicated that the sessions on hybrid IT, DC services and Agile were most appreciated. The Account Manager indicated that the briefing did help meet the Account Teams objectives for the briefing.</t>
  </si>
  <si>
    <t xml:space="preserve">Noted Agile; </t>
  </si>
  <si>
    <t>Dec 07, 2017</t>
  </si>
  <si>
    <t>China Hubei Government</t>
  </si>
  <si>
    <t>Learn the update of HPE after the company split.  Learn IoT Solutions and technology trends.</t>
  </si>
  <si>
    <t>Multi-Partner Enablement Briefing</t>
  </si>
  <si>
    <t>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</si>
  <si>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Summary: 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</si>
  <si>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GRE meeting HPE/ISS</t>
  </si>
  <si>
    <t>Meeting between HPE and ISS for GRE related issues to be discussed</t>
  </si>
  <si>
    <t>London Universities</t>
  </si>
  <si>
    <t>Key Aruba and Khipu update for a select few London UNI's, UNI's include:
AMID2 ID	ST ID	ST Name
GB239828395	231059	ANGLIA POLYTECNIC UNIVERSITY - GB
GB225356880	305933	MIDDLESEX UNIVERSITY - GB
GB364816483	350005	THE UNIVERSITY OF WESTMINSTER - GB
GB231716143	341881	UNIVERSITY OF BUCKINGHAM - GB
GB217032499	343059	UNIVERSITY OF THE WEST OF ENGLAND - GB
GB232239038	343098	UNIVERSITY OF WINCHESTER - GB
GB227237930	342385	UNIVERSITY OF LONDON - GB</t>
  </si>
  <si>
    <t>GovTech workshop</t>
  </si>
  <si>
    <t>HPE SimpliVity Customer Workshop</t>
  </si>
  <si>
    <t>Demand Generation Workshop for Singapore.. Peter will sending out the eDM  and solicit the customers</t>
  </si>
  <si>
    <t>HPE SimpliVity 380 Gen 10</t>
  </si>
  <si>
    <t>Best in class for protecting Virtual Server infrastructure on VMware ESXi</t>
  </si>
  <si>
    <t>Hyper - V / cum support for SimpliVity.
Hands on</t>
  </si>
  <si>
    <t>Post: 7 Dec: Informed Peter Chua that Mr. Athimoolam Kennedy from IHIS gave a NPS score of 5</t>
  </si>
  <si>
    <t>Dec 08, 2017</t>
  </si>
  <si>
    <t>Meeting between DXC and HPE/John Schultz, EVP,  is the host and is looking for a room. Mr. Schultz does not want to bring them up to the EC area.</t>
  </si>
  <si>
    <t>United Technologies</t>
  </si>
  <si>
    <t>From customer:
Here is an initial outline of an agenda: 
1.	General virtualized compute (Hybrid / SDDC)
2.	Big Data / Analytics
3.	Physical workloads ( Skype / AD / etc )
4.	Modern Applications ( containers / PaaS )
Specific Technology focus areas:
Synergy ( Composable Infrastructure ):
Solution Overview (design, configuration limits, cost structure), hands-on demonstration of server, storage, network provisioning via UI and script.
Simplivity ( Hyper-Converged ):
Solution Overview (design, configuration limits, cost structure), remote office installation overview (i.e. how easy is it to drop into a remote site), hands-on demonstration of virtual server, storage, network provisioning via UI and script.
Cloud Provisioning:
Solution overview and demonstration of self-service hybrid cloud provisioning:
On-Premise: (i.e. Synergy composable bare metal, software defined network/storage/compute virtual servers, container platforms, runtime environments – and associated monitoring, management, performance management, and HA / data protection / DR capabilities)
Public Cloud: (i.e. Amazon/Azure  software defined network/storage/compute IaaS and/or PaaS services)
Hybrid Migration ( transparent or orchestrated migration of workloads between on-premise and public clouds)</t>
  </si>
  <si>
    <t>Atea Sweden region West</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</si>
  <si>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 models ( For example Flexible Capacity).</t>
  </si>
  <si>
    <t>Dec 11, 2017</t>
  </si>
  <si>
    <t>Synopsys, Inc.</t>
  </si>
  <si>
    <t>Synopsys has a global deployment of VMware and NEtapp used for two use cases: 1) electronic data record application and 2)customer facing portals. They currently run in DEll server, VMware with Netapp. The problem is that the software is replicated all over the world, and it takes time for the latest software to replicate in time for customers to download. Therefore customers will go directly to corporate which spikes the usage and they can not scale. They are looking to optimize the VMware environment, reduce the costs and be able to scale effectively.</t>
  </si>
  <si>
    <t>Yes, a server reverse auction was lost to supermicro. HPE was not able to maintain the price point in the reverse auction due to the ssd shortage and cost fluctuations.</t>
  </si>
  <si>
    <t>OneSphere when KUM is supported.
HCI
OneSphere</t>
  </si>
  <si>
    <t>Reach out to Scott Anderson (scott.anderson@hpe.com) to schedule a conversation with the customer on how we manage our infrastructure.
Offer the customers a POC for HPE SimpiVity
Offer a OneSphere or Helion Open Stack POC</t>
  </si>
  <si>
    <t>Summary: Five key, decision makers from Synopsys and two partners from SoftNet Solutions attended today's briefing with a week's notice. The sessions were tailored to assist Synopsys with decisions to replace their infrastructure within a short time frame. They asked during the Strategy session how HPE manages its infrastructure and so the account team will reach out to Scott Anderson to speak with them. They are also interested in a POC of SimpliVity and OneSphere. The Flex Capacity session specifically focused in on GreenLake.</t>
  </si>
  <si>
    <t>Noted OneSphere; HCI</t>
  </si>
  <si>
    <t>Visa</t>
  </si>
  <si>
    <t>The key objective of the visit is for Visa to better understand HPE strategy around Intel SGX and what which products will incorporate that technology. Visa wants to enhance data encryption at the hardware layer. They plan for a 1 to 5 server expansion. Specifically interested in Moonshot/edgline, DL20. Looking to drive costs down. Also better under stand Apollo 8 gpu current offering - specifically - best practices for online back ups. Need latest update on Apollo 6500 XL270d with 8 Nvidia v100 GPU. They want a good understanding on the solution and how the tests were performed to achieve the performance.</t>
  </si>
  <si>
    <t>Delivery times and quote turn around times</t>
  </si>
  <si>
    <t>Provide all presentations to account team
Need to setup email alias for Visa to get support directly instead of going thru standard support
Carl Duque is interested in GPMC ; provide more info
Is 1 CPU to 4 GPU supported? Keith Mullin to confirm
Cyber, risk and Innovation Business units have GPU requirement 
Need to start the conversation on what is their end state look like
Customer wants more information on OneSphere
Customer wants more information on Synergy 
As of today most of development in SGX is on Ubuntu and windows. Do we have official support on RHEL or CentOS for this hardware? Do we have a supported distribution? Annie to check with Product Managers.
What certification is done on the DL20 and anything that is certified for SGX? Kevin: 
On the gen10, are we expecting any increase in core sockets? what is in the road map for the cores? More sockets? - Kevin to provide this information.
How is SGX getting used from HPE perspective? What verticals are using it? Financial sector/healthcare sector? Any other industries using it like VISA is? - Kevin: not sure of the customer demand.
What are you doing with increase of core support? - Kevin will give this information. 
Can you order with 1 CPU with 4 GPU? - Kevin will follow up
Is the Apollo 6500 available for customer testing? - Natalia will check
Check Visa team's availability for a tour of HP Garage and Bill and Dave's office</t>
  </si>
  <si>
    <t>Summary: Per Eric Hansen, the EAM, the briefing went really well and the customer liked the briefing. The customers were very engaged and the sessions were very interactive. Topics on the agenda included Moonshot, Intel SGX and Apollo. There are numerous action items and the customer will sync and let the account team know about the next steps for Apollo.</t>
  </si>
  <si>
    <t>Noted GPMC; OneSphere; SGX; Tour of HP Garage</t>
  </si>
  <si>
    <t>Bezeq International Ltd.</t>
  </si>
  <si>
    <t>This Visit will help us to support fulfilment of Major deals for the Hybrid IT Infrastructure with Flex Capacity Model. The customer is Interested with Meeting with Senior Levels at HPE in order to recieve long term commitment. 
The customer will be interested to watch a Demo of Azure Stack solutions, Nimble, SDS &amp; FC Cloud.
Bezeq International (BI), Israel's leading internet and international telecommunications provider, was founded in 1996 as a wholly-owned subsidiary of Bezeq, the Israeli Telecommunications Corp. Ltd, Israel's largest telecom group. 
Today, Bezeq International is considered a market-leader in all of its core fields of expertise, providing comprehensive communications solutions in Internet, Telephony (International, Domestic and Intra-Organizational), IT and Cloud Computing Services, Hosting, Data Communications and Information Security Solutions. Considered largest in Israel
Bezeq international serves as a partner, SP to HPE as well as a customer.
Business - IT and Services provided for their customers 
IT - for their own cloud services
NOTE FROM CALL WITH SHIMRI:
•	HPE Israel wants to work with a large scale SI and Bezeq looks like the ideal candidate. 
•	Bezeq is looking for a partner to develop a Jt GTM strategy for Israel and the afternoon of 11 Dec will be dedicated to this. 
o	Shimri will work with Israel MD (Ori) to identify who needs to be involved in those discussions and secure their participation in the afternoon session.
•	VRF asks for tech discussions but the requirement is for business level discussions with Use cases demonstrating our added value and differentiation from the competition.
Agenda to include Transform to Hybrid session (to include Simplivity and Nimble added value) and Services (where we can complement SI services)
NB – Israel is now part of Southern Europe Geography</t>
  </si>
  <si>
    <t>Everton Football Club Company</t>
  </si>
  <si>
    <t>The CEO of Everton FC is coming into 1ASQ to understand the HPE capability on the intelligent stadium and how we can replicate the WIN at Tottenham FC in his to be built stadium</t>
  </si>
  <si>
    <t>Yes there is an NDA in place to discuss this project. Apart from that the client has had no prior experience with HPE good or bad</t>
  </si>
  <si>
    <t>HPE to provide case studies of relevant installations stating the benefits and the implementation
HPE to share the approaches and learnings from recent customer engagements ie. Tottenham 
Arrange a follow-up meeting at Everton to understand the fan experience at Goodison and see the outreach work with schools and young offenders [to understand the community benefits]
HPE to evaluate a potential PoC at either Goodison or the Liver Building to profile and understand the current needs</t>
  </si>
  <si>
    <t>Summary: Business Background:
Goodison Park stadium is the home ground of Everton Football Club. It is steeped in its 125 year old history and is adored by fans.
The club was set up by a Methodist Minister in order to provide a comunity facility and this is still a core part of their charter, including both school and young offener outreach programs. 
"We are a football club, not a brand or an events venue"
The retail concessions are outsourced to Fanatic/Kitbag and they are very busy on matchdays.
The revenues come from broadcast rights, matchday fees, hospitality, and season tickets but premium seating is no longer a differentiated experience.
The Matchday technology is very basic including large screens and display hoardings. However, Robert is firmly of the belief that football is a "shared experience" and doesn't want the technology to interfere with this.
The new stadium design will be completed in a year, with a three year build program. The first match will take place in August 2022.
The objective is to drive up the experience and grow the repeat business/season tickets. 25% of the season ticket holders are under 22 and most are working class male fans, however 25% of fans now follow football on mobile devices so the Gen Y needs must be catered for.
The stadium should create an atmosphere of "intimacy"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experiences created].
International business is useful but not a key driver and there are very local competitors for music or rugby venues that might erode the potential for multi-use facilities.
It's not just about the building, it's about engaging with the broader community. "Connected community" would be an ideal end-game.
"Pitch International" are the agency that EFC are working with on the potential options.
Potential technology options must meet the needs of the vision and be based on a commercial business case.
Technology Background: Any technology considered ust be backed by a "hard" business case. Operating expenses are a preferred method of funding as capital tends to be spent on players and buildings.
There must be benefits to fans and sponsors.
EFC want to become far better at e-commerce and "easy to buy from"
Employee benefits, particularly for the [best rated] 500 stewards would be a major success.
Safety and security are a growing need and shoud be included.
The solution should have a strong foundation, allowing others to build on top and bring their own value.
Multi-channel retailing would overcome the silos of disparate solutions.
Feedback: Overall, the attendees reported that the briefing exceeded their expectations. They indicated that the workshop on Large Public Venues was the most appreciated. The Account Manager indicated that the briefing significantly helped meet the Account Teams objectives for EFC.</t>
  </si>
  <si>
    <t>Dec 12, 2017</t>
  </si>
  <si>
    <t>China Academy of Broadcasting Planning</t>
  </si>
  <si>
    <t>To learn HPE Updates</t>
  </si>
  <si>
    <t>Qualify a set of HPE Pathfinder program companies that can solve business problems.</t>
  </si>
  <si>
    <t>Follow-up with Ray Schuder regarding new / potential pathfinder companies that may be good for IoT and O&amp;G. Subsea drone</t>
  </si>
  <si>
    <t>Summary: Ray Schuder kicked off the day sharing about our partnerships with innovators and that we are focused now on IoT. He said we can share our pipeline with ExxonMobil and obtain their feedback. He offered a Curating day to go thorough this exchange and answered their questions around our industry-related selection focus.</t>
  </si>
  <si>
    <t>Noted Subsea drone</t>
  </si>
  <si>
    <t>Protective Life Insurance Company</t>
  </si>
  <si>
    <t>The customers executives attended a briefing in September. This group consist of their IT team. the objective of their visit is to gain insight from HPE on methodologies, tools, and processes we use internally for security, IT Automation Processes, and LAN "Last Mile" delivery technologies. as HPE's largest storage customer in Alabama they would like to hear more about the futures of our storage products and "alternatives to market leaders". 
Along the lines of automation they would like insight on rapid cloud deployment, self service big data, and robotic processes.
Protective Life looks to HPE to assist them with insights to market disrupting technologies and tools. This visit's objective is to achieve just that.</t>
  </si>
  <si>
    <t>We have had support delivery issues with our 3PAR products recently which included a business outage. This was escalated to Peter quirk and Amy Santucci. Resolved? Should we start with the status of this?</t>
  </si>
  <si>
    <t xml:space="preserve">Remove hurdles when our company is experiencing issues with HPE tech. </t>
  </si>
  <si>
    <t>Gather discussion leader materials and post to HPE MyBriefing. Send out notifications that 1.) the content is available and 2.) please provide Briefing Feedback in HPE My Briefing.
Aruba Follow Up with Allen to include Access control and Behavior analytics
Custom consumption models/PointNext services, task outsourcing XaaS, portfolio (Green Lake)
HPE on HPE-Sales Transformation - Experience with M&amp;A Strategy and decision learnings
Machine Learning for underwriting, forecasting use cases, create a POC at an innovation center/COE.
Gen 10 security meeting with Tim
FAIR-security follow up.</t>
  </si>
  <si>
    <t xml:space="preserve">Post: The account team and customers were very pleased with the engagement. The customers said it was "much better than their expectations"
Summary: Insights from Open and Protective Life Vision, Challenges, and Priorities Sessions:
Security-identity mgmt, fraud, how are we sctructured at HPE? Our theory is we are facing an arms race. We work very closely with gov., law enforcement, big 4 organizations, 1 day clearance briefings from FBI. We incorporate UBA (Niara) to pick out anomalies. It's usually a trusted user that opens us up to cyber attack unknowingly. Insider threat mitigation-what do we do? 80,000 contractors, many off-premise. Identity perimeter is the focus for Protective Life. They have a tighter hold on their contractors. How do we manage identity providers? Building a risk mgmt program. How do we do this? Work closely with ES, HPE Next, Business Continuity team. We also use risk equations to see how resistant we are? What is the impact? 
Automation-efficient use of people, process reuse, scaling, speeding retail services GTM. Harsh led demo of OneSphere. How do you get visibility on what you're spending and where, so you can optimize it-Insights. 
AI-image recognition, what is hype and what is reality, underwriting/forecasting modeling. Using customer/underwriter/distributor data, apply deep learning. What data matters? What/how/when to engage customers, underwriters, distributors? M&amp;A-how to choose which companies? How to absorb/integrate them? In retail-how to help the agents close more sales? Predictive user analytics-applying to fraud, policy pricing, up-selling opportunities. Do we already have a platform to generate leads? Yes, on our road map. </t>
  </si>
  <si>
    <t xml:space="preserve">Noted XaaS; GreenLake; </t>
  </si>
  <si>
    <t>Broadridge Financial Solutions</t>
  </si>
  <si>
    <t>Customer very interested in our Synergy and OneView; want to see HW and experience the OneView features</t>
  </si>
  <si>
    <t>PTS Consulting</t>
  </si>
  <si>
    <t>The objective of this visit is to showcase Moonshot/Edgeline powering a trader desktop. We need to get PTS comfortable and familiar with our solution and speak to how we have helped customers in the FSI space save time, money, space etc. when deploying Moonshot.</t>
  </si>
  <si>
    <t>ARTHUR J. GALLAGHER (UK) LIMITED</t>
  </si>
  <si>
    <t>Position Moonshot as the target platform for the AJG developer community</t>
  </si>
  <si>
    <t>IT Services and Management</t>
  </si>
  <si>
    <t>Understanding Aruba business</t>
  </si>
  <si>
    <t>Meridian + its ECO partners
Aruba 360 Secure Fabric application</t>
  </si>
  <si>
    <t>I need to see more about use case in different segments.</t>
  </si>
  <si>
    <t>Sanjeev to follow-up with Worapot on TNIS Group IT infrastructure improvement initiative.</t>
  </si>
  <si>
    <t>Summary: Overall, the attendees reported that the briefing met their expectations. They indicated that the sessions on Meridian, Clearpass and Introspect were most appreciated. The Account Manager indicated that the briefing did help meet the Account Teams objectives for the briefing.</t>
  </si>
  <si>
    <t>Noted TNIS Group IT infrastructure improvement initiative</t>
  </si>
  <si>
    <t>Nokia Solutions and Networks Singapore Pte Ltd</t>
  </si>
  <si>
    <t>Nokia have an internal competing product with HPE called Airframe. The purpose of this visit is to expose the Nokia APJ "Cloud" leadership team to HPE capability and position the strength of portfolio in their minds as first choice. I am also looking to create thought around mutual opportunities and go to market in the Telco Cloud space. We also want to forster the position that HPE is the independent hardware provider to Telco, that we are both competing against common competition and as such it is Nokia and HPE's interest to partner on Telco Cloud</t>
  </si>
  <si>
    <t>Airframe - this is Nokia's Telco Cloud data centre solution. It is their Open Compute platform being positioned for cloud /NFV pursuits. We must not be negative against Airframe but rather highlight the HPE advantages subtly and plant the seeds that they will question their own technology internally. Nokia Labs who test our equipment and Airframe are in favour of HPE and around 95% of business remains with HPE. Airscale - this is Nokia's wireless portfolio and in addition to mobile radio (3g/LTE etc.) it has wireless capability. We should not focus too much on Aruba or Edge, we can mention our strategy in this areas but the focus should be on picking the eyes out of the complimentary areas. For example can Aruba beacons work with Nokia wireless? However, keep this to a bare minimum or not at all, as the conversation is Telco Cloud.</t>
  </si>
  <si>
    <t>Organize deep dive sessions with the teams on all topics covered during this visit - Hybrid IT, Greenlake, Smart Cities and IoT.</t>
  </si>
  <si>
    <t>Noted GreenLake</t>
  </si>
  <si>
    <t>Dec 13, 2017</t>
  </si>
  <si>
    <t>China Wenzhou Entrepreneurs</t>
  </si>
  <si>
    <t>Hilton Worldwide Holdings Inc.</t>
  </si>
  <si>
    <t>Executive Update for Hilton on HPE Business and Products</t>
  </si>
  <si>
    <t>Send information about the IoT event in Memphis, TN with Lin Nease
Schedule session with Hilton engineerig team to discuss SimpliVity and Data Center in a Box. 
Find out whether EOL dates be mandated to regions and globally across HPE after Pointnext changes and report back to Hilton team.
Potential follow up to discuss HPE Ventures/Pathfinder (suggested by Esteban)
Link to Andreesen Horowitz podcast that Esteban mentioned.
Explore Wayfinding keynote speaker spot for Hilton Global IT Summit in January</t>
  </si>
  <si>
    <t>Summary: We had a large group of IT and sales executives from Hilton WW Holdings in for a briefing. HPE Servers are in 99% of Hilton's global properties. Currently, we do not have much of a footprint on the data center and cloud side. They are rolling out their guest wireless, and implemented Aruba in 100 out of their 5500 properties. Upslide potential is about 100-150M over the next 5 years, for Aruba! Expansion of HPE server line into their properties at the edge, (with big data, IoT,) could result in $50M over the next 3-4 years. IoT is currently on the front end of the connected room. Everything in the room is being driven by technology. Potential here is huge!
Hilton spent the first 1/2 of the day at the Palo Alto EBC, and then went to Aruba for the afternoon. Key objectives for the day were to understand more about HPE's strategy and how it aligns to Hilton's priorities, get updated on our product lines, and understand what HPE can do to support a large hotel business.
Matt Elkins, AGM, sent the following after the briefing: "We got stellar reviews from Hilton last night about the briefing. The personal touches we very well noticed and received. The cake [of The Mobly, the first Hilton hotel], the door graphics, badges, were over the top and have made their way through Hilton IT and HPE sales management already this morning. MacArthur Park was fantastic"</t>
  </si>
  <si>
    <t>Kroger</t>
  </si>
  <si>
    <t>•	Hosted by Alicia Moody (and Antonio Neri, if possible)
•	Create unique Kroger retail experience just for them – pull in key SMEs and leaders to support the visit
o	Share the Excel on behalf of Kroger plan – Antonio and Alicia to lead the conversation
o	Align the agenda to an endless retail experience 
o	One day at the Palo Alto EBC; 2nd day at the Aruba CEC
o	Include a visit to the Levi Stadium</t>
  </si>
  <si>
    <t>HPE needs to have a sense of urgency, when it comes to this customer, in turning around quotes and being aggressive on pricing. We do not seem like we are hungry enough for their business.</t>
  </si>
  <si>
    <t xml:space="preserve">Provide MS Azure ELA + CTP
Schedule Gen 10 server deep dive and security. 
 Schedule OneSphere and InfoSight deep dive = predictive support to proactive supply that’s intelligent
Schedule hyperconverged deep dive.
Scott Anderson – IT ticket request – time to resolve.
Potential OneView deep dive.
Discussion on distributed computing and intelligent edge – 
GreenLake: Schedule deep dive on GreenLake. Tailored experience. 
DC Networking – roles/responsibilities vs. Aruba 
Discuss workforce challenges, i.e., mobility for associates
Potential follow-up on ClearPass and Kroger’s security issues 
IntroSpect + ClearPass + TUNA – can they be integrated to create “Homeland Security-like website”? 
Demo on Net Insight with Scott 
Integrate Kroger’s home-grown AP with Aruba
Synch up Ben and Michael with Kroger R&amp;D – Scott, Elijah to make connection. Scott Gumser will be point person.
Kroger’s “Air Defense” – potential integration with Aruba security and AirWave (machine learning) – Tim Cornett
ClearPass – Identify functionality. Where is the gap? What works for Kroger? – Tim Cornett, Rob MIckey
Provide GreenLake use cases
Greenlake transition process </t>
  </si>
  <si>
    <t>Summary: 2-day briefing: Day 1 at EBC, Day 2 at Aruba. The 3 customers who attended were very interactive -- asked several questions, very frank discussions. Kroger is looking for a partnership not vendor relationship.
Day 1 --The 2-hour business discussion with Thomas Goepel and Scott Anderson was very successful and interactive. Per Elijah Savage, it was "the most significant part of the day....and recommend that it's repeated with other briefings."
Day 2: Keerti provided overview/focus on Aruba. Kroger has developed their own access points (because they couldn't find a vendor who provided what they needed). Long, interactive discussion on integration with Aruba's capabilities. Follow-up to discuss potential partnership on APs moving forward.
Several other action items identified.
Comments from customers: Probably one of the best briefings I've attended. Appreciated the ability to speak with candor. Good start to a journey to true partnership to create win-wins for everyone. Past 2 days were enlightening. Leaving with excitement about opportunities. Strong synergy between 2 companies.
Conclusion: Account team + executive sponsor who know their customer very well = successful briefing.</t>
  </si>
  <si>
    <t>Noted OneSphere; InfoSight; GreenLake; IntroSpect; Net Insigh;</t>
  </si>
  <si>
    <t>SOFTBANK CORP.</t>
  </si>
  <si>
    <t>To introduce the future roadmap of SimpliVity, next generation data center, and Synergy. And to construct relationship. Introduction of SimpliVity, strengths to competitors, and introduction of future marketing strategies. Example of introduction in system integrator. Softbank is very interested in HCI and looking for opportunities to make use of HCI technology for their business (ex DaaS service for their customers).</t>
  </si>
  <si>
    <t>(Not sensitive areas...these are agenda topics the customer would like to hear) Future roadmap of Simplivity New stack Composable infrastructure Synergy</t>
  </si>
  <si>
    <t>HPE will continue updating Softbank about KVM support timeline
Hewlett Packard Enterprise to request information from SimpliVity R&amp;D. Arbiter on Linux (currently Windows only)
Ask Aruba if partnership with Softbank is viable
Introduce Softbank via video call with Hexadite, Safebreach, and Shape. Contact: Ray Schuder or Morgan Aitken-Young.
Find out of Pointnext is available in Japan
Does Nimble use KVM for support?
Is traffic encrypted? Is data encrypted in SimpliVity from the host to another location? If encrypted on backend, can remote applications access the internet? HPE to investigate and share how SVT data (VM mobility) is secured (w/o encryption) or if any option available to encrypt data transferred between data centers.
Priority of countries OneSphere will be released to will be based off demand. Work with Mike Flaum for a demo if Softbank is interested</t>
  </si>
  <si>
    <t>Summary: Softbank Corporation has been long-time existing customers of Hewlett Packard and current customers of SimpliVity. Their main objective of the briefing was to learn about upcoming upgrades to SimpliVity, and to be introduced to Composable Infrastructure. 
The briefing began with a thirty minute presentation by Softbank detailing their challenges with building future data centers. This was followed by Ken Myers relating Hewlett Packard Enterprise Strategy to telecomm and introducing Green Lake. Frances Guida then discussed Composable Infrastructure to Softbank that led into a conversation on the partnerships Synergy is compatible with. 
SimpliVity was the most passionate discussion of the day with Kimberly Kato leading the presentation. Softbank had concerns with encryption; i.e. if encrypted on the backend, can remote applications to access the internet be encrypted. Another action item that the SimpliVity team will follow up with Softbank in the future is if KVM can support SimpliVity, as they use KMV 90% of the time and 10% VMWare. Softbank was positive they were looking to upgrade SimpliVity once the action items have been confirmed. 
Mike Flaum and a customer from Softbank had a great white boarding session during the OneSphere discussion. With the release not until January in the United States and United Kingdom, Softbank may request a demo of OneSphere as HPE looks to see where the next release may be in the world. Carl Chow presented The Machine, and showed Softbank the prototype of The Machine as well as the rack in TechWorks. The Softbank attendees were impressed would be an understatement. 
We ended the day with an hour discussion on Nimble Storage with Cliff Johnson and David Wang. David introduced Nimble to Softbank, as it was their first time hearing about the storage while Cliff compared PureStorage, whom they are current customers of, to Nimble. Cliff also joined us throughout the day and spoke to Softbank about Nimble Storage. 
Overall the briefing was collaborative and interactive. The language barrier was never an issue. Softbank Corporation were passionate about their products and technology moving forward.</t>
  </si>
  <si>
    <t xml:space="preserve">Noted KVM; Linux: encryption; OneSphere; </t>
  </si>
  <si>
    <t>FactSet</t>
  </si>
  <si>
    <t>The EBC will facilitate both an informative platform as well as assist in the sale of more storage to FactSet. We would like use the facility as a hands on show case to demonstrate our storage technologies</t>
  </si>
  <si>
    <t>Not really, they used to be a 100% HPE shop. Their core applications are built off OVMS. They have largest cluster in the world. They have EMC Vmax, Isilon (10+PB), XIO, 3Par, Compellent. Dell servers and HPE servers.</t>
  </si>
  <si>
    <t>Well done. Good pace. Good food.</t>
  </si>
  <si>
    <t>Qumulo support: What is coverage and response times for support escalations?
Evaluate POC option (for NJ location)
Deep-dive on FlexCapacity/Consumption models</t>
  </si>
  <si>
    <t xml:space="preserve">Post: FactSet is a current customer of 3PAR (London, Frankfurt and Boston). Team may find the need to acquire more to accommodate new capability and feature requirements. Team expressed they were interested in learning what functionalities they were not leveraging and how they can optimize use of their units. Mentioned dissatisfaction with Isilon due to the disruptive upgrades which require a cluster outage and lack of support. Although migrating platforms would also have an impact on their operation, the ability to choose what resources to move and when to move them is a better option.
Peter and Bob were both very engaged and asked questions throughout entire session. Surveys reported positive feedback as to content and overall session. </t>
  </si>
  <si>
    <t xml:space="preserve">Noted Qumulo support; </t>
  </si>
  <si>
    <t>Multi-partner meetings with Paul Hunter</t>
  </si>
  <si>
    <t>Paul Hunter who is HPE WW channels leader to be in NYC on 12/13 and 12/14. We would like to reserve the CEC and or the adjoining conference rooms for a one to many excecutive event with key area resellers. In addition reseller International Integrated Solutions will be meeting one on one with Paul Hunter.</t>
  </si>
  <si>
    <t>Trinity Health Corporation</t>
  </si>
  <si>
    <t>Provide update to better align HPE focus areas of Hybrid IT, Aruba/IoT, and services to Trinity Health FY18 goals and objectives. I am new to the account in HPE FY18 and ill utilize this briefing to become more familiar with account dynamics, focus areas, etc. At this point I would like to make sure this day is available. I will work on agenda items and fill in the customer participant info as soon as I receive confirmation. There are many additional SFDC opportunities that I do not have access to since i was just transferred to account. These will be added shortly.</t>
  </si>
  <si>
    <t>Dimension Data</t>
  </si>
  <si>
    <t>Dimension Data are a new partner to Aruba, they are Cisco's biggets UK partner so we need tp show them hwo much we support them and how we are comitted to the partnership moving forward</t>
  </si>
  <si>
    <t>Mindef Singapore</t>
  </si>
  <si>
    <t>As spoken today, need your help to gather resources for upcoming meeting with customer. 
Though we have won the first simplivity. But we discovered another big threat with Dell Vx rail. 
We need to put in our best to block Dell from entering this account. 
Appreciate all the support you could provide.</t>
  </si>
  <si>
    <t>VAI Solution
Will try to understand more on the backup and reserve management of HPE Simplivity. A very solid performance that can backup at ITB with 60 sec. :)
HP Overview</t>
  </si>
  <si>
    <t>Noted VAI Solution; HP Overview (not sure if HP or HPE)</t>
  </si>
  <si>
    <t>Dec 14, 2017</t>
  </si>
  <si>
    <t>PayPal, Inc.</t>
  </si>
  <si>
    <t>PayPal is running their entire financials on an SAP scale-up solution, called Bank Analyzer (reporting). SGI equipment is the backbone of the solution-largest memory scale-up 48 tb. PayPal would like to see our MC roadmap/discuss (scale out) smaller/more, better risk tolerance, support options/align with executives as this solution is 100% on HPE/SGI gear. Testing scale-out on IBM machines not ours. Tighten relationships with Rosemary (execs, DMs). 15-30 million. 
Furthermore , of PayPal 5 main business units (Venmo, BrainTree, Paydiant, PayPal, Xoom) PayPal processing is using the solution right and all the other business units will be using it in the near future. The also will be using the solution to report to Wall Street. This is mission critical to them. Adding to this the solution is cutting edge for SAP. This is their solution to compete with Oracle Financials. POC in spring on scale-out.</t>
  </si>
  <si>
    <t>Meg is the largest individual shareholder of PayPal. She is a personal friend of Dan Shulman, PayPal's CEO.</t>
  </si>
  <si>
    <t>More New Age Technology discussion (ML, NL, Coexisting) and Products/ Services. A more comprehensive view of BI services/ tools (what HP has vs. market).
The re-focus on technology is the right decision.</t>
  </si>
  <si>
    <t>URL to HPE MyBriefing provided to those who don't want to download the app but want the content
Discussion Leader Content uploaded to HPE MyBriefing, schedule 30 day follow up
Analytics labs visit-AI Tools for support automation
Discussion with PG on funding the support contract. Multi-vendor support. SAP COE is a subset. They are the experts.
Flex capacity for Hana
ITOM POC-what's the status
Cloud security demo, competitive info, Becky Parmelo, Rosemary, SOCS compliancy team
Quarterly Partnership Discussion, how can we help each other to strengthen the relationship.</t>
  </si>
  <si>
    <t xml:space="preserve">Post: Tim-Customer enjoyed Jeff's Intel's conversation. Also scale out, DT timing-good conversations. 
Rosemary-We need to structure the partnership better and faster. 
Summary: Insights from-
Open, Customer Vision:
PayPal wants cheap and easy solutions. Their mission critical bank analyzer system needs to move forward with a scale up/scale out model resulting in O downtime and be fully supported. What is are strategy in this area? 
HPE Strategy: PayPal would like a risk manager tool for their SAS environment.
Mission Critical: What are the refresh options with PayPal if they decide to move from a scale up to a scale out configuration? How can they protect their existing investment and reduce their depreciation spend. Reuse of their equipment is not probable. The 3-4 months it will take to stabilize the production environment will use a lot of Rosemary's resources. By September, she wants to make the call if aggressive dynamic tiering will be a viable option. She doesn't want to deal with too much uncertainty when they are growing so fast. She needs to stand still for the next 6 months and see what happens with stability. Planning and funding is already in the works for dynamic tiering. Rosemary also has to have a "doomsday option". Can they do a POC without touching Rosemary's people? If aggressive dynamic tierng works, it won't cost Rosemary anything additional. The POC for scale-out is delayed because she can't write the check for 10-15 million. She threw out a 20 million price tag before to her higher ups and received major push back. No major investments until 2019. However, there is concern that if they don't start a POC now, they will be held accountable for the decision at a later time, when they can't keep up with their growth. They need to understand how to do the POC at very little cost if they do it soon. Tim's team can't fund it. Creative funding options will be needed. 
PointNext Session - Transformation/Professional Services/Operations-what are the differences? SAP/HPE-who has accountability? Any SAP solution, HPE has accountability for it. We eliminate the finger-pointing. Rosemary is concerned about moving from project support to steady-state. She only wants to manage one vendor contract. Core SAP vs. Bank Analyzer-Cloud being considered for core but not for BA. The support contract is being discussed weekly. What's best for PayPal from an aggregate budget POV? They are considering public vs. private cloud for core SAP, but not for BA. Analytics is where the complexity will be because some data will be in public v. private. v. on-prem. July 2019 is the goal to move to cloud from a financial perspective. GCP is the preferred public cloud vendor. The BI platform cloud is up for debate (IBM/Oracle/SAP). What AI tools are available to help support mission critical syatems? ITOA-possibly, but its too expensive. Rosemary wants to partner with a company that can provide AI for monitoring, flagging, and eventually self-fixing mission critical systems. Query simulation would be helpful too. She can put her 10 data scientists on the project, but the custom build doesn't feel comfortable for her. They are open to being a beta customer for HPE built AI tools. The SAP HANA COE works wonderfully with HPE's mission critical customers because we have built a community of large FSI MC customers (BOA, MasterCard, Visa). Rosemary is interested in AI tooling, so these teams can better manage risk. Relying on only a handful of SMEs puts PayPal at risk. AI tooling can make up for the lack of SMEs to mitigate risk. Are we looking at AI as progressively as we can? We concluded bring the AI we do have currently to PayPal, and then work collaboratively to beta/pilot more tools. IBM is our competitor in the MC space. 
Cloud security-last minute add on session at the end of the day. PayPal doesn't have this type of tool yet but definitely needs it. Considering the investment of their risk mgmt team, Rosemary is surprised. She has been doing custom projects for the larger risk customers. HPE's new tool might be perfect for them. Rosemary is not the buyer, but she's interested in seeing a demo and understanding the competitive differentiation before being a recommender. </t>
  </si>
  <si>
    <t xml:space="preserve">Noted AI; </t>
  </si>
  <si>
    <t>Fidelity National Financial</t>
  </si>
  <si>
    <t>To review HP Enterprise current technical product &amp; services offerings. Synergy, SimpliVity, 3Par/Nimble, Aruba &amp; consumption based offerings as they relate to transformation services.
Topics of interest to include:
•	HPE Corporate IT Infrastructure Strategy (Mark Potter?)
•	Synergy Technical Overview &amp; Strategic Roadmap (Gary Thome?)
•	SimpliVity Technical Overview &amp; Strategic Roadmap (?)
•	Nimblre/3Par Technical Overview &amp; Strategic Roadmap (Scott Weist?)
•	Oneview Technical Overview &amp; Strategic Roadmap (Brad Kirby, Chris Bradley?)
•	Next Generation Networking (SDN) &amp; partner alignment (i.e. Arista) (?)
•	Microsoft Azure &amp; HPE Azure Stack Technical Overview &amp; Strategic Roadmap (Mark Mortimmore?)</t>
  </si>
  <si>
    <t>Customer was under legal review with Microfocus prior to HPE Software spin-merge.</t>
  </si>
  <si>
    <t>University of Pennsylvania Health Systems</t>
  </si>
  <si>
    <t>NETWORKING!!!!!!!!!!!!!!!!!!! IoT, 360 Fabric, and our Product Line</t>
  </si>
  <si>
    <t>Capgemini Briefing - Synergy</t>
  </si>
  <si>
    <t>This meeting is to fully brief Capgemini on Synergy and discuss how HPE and Capgemini can work together in this space to jointly increase revenue. From HPE's perspective, the objective is to educate Capgemini on our capabilities on Synergy.
From a Capgemini perspective, it is also important for HPE to understand what they are doing also to successfully merge a joint go to market.</t>
  </si>
  <si>
    <t>No, there should be a full NDA in place.</t>
  </si>
  <si>
    <t>Smarter Cities Workshop with Professor Mark Parsons</t>
  </si>
  <si>
    <t>To host an extremely influential computer science professor and UK Government advisor in the CEC for half a day. He is connected with all the major computing centres [EPCC etc] and wants to visit London and discuss his views on the underlying architectural requirements for future Smart Cities with a leading technology company. If HPE can demonstrate to the Professor that we have the right technology, innovation and ideas we could influence a massive project.</t>
  </si>
  <si>
    <t>Does the Universal IoT platform support IPV6?
Send technical IoT overview slides to Mark
Follow-up discussion on large data-lake solutions for IoT
Follow-up meeting for Chris and Steve at the EPCC in Edinburgh</t>
  </si>
  <si>
    <t>Summary: Business Background:
The Edinburgh Parallel Computing Centre (EPCC) contains some of the largest academic computing resources in Europe, including the Archer and Dirac HPC systems.
The datacentre is 1800 square meters today and is due to grow to 2400 square meters in future to cope with local authority disaster recovery, and the compute infrastructure for the new Edinburgh based startup incubator. The funding has been secured through the "New City Deal" and equates to £1.1Bn over 15 years with £330m slated for IoT/innovation incubation. 
Solution must be multi-tenant, secure, scalable, open and should allow for emerging methods of data analysis.
The EPCC are looking for a technology partner to help them shape, define and implement the new architecture to underpin "New City Deal" program.
The solution should focus on data collection, ingest, aggregation, analysis and decisioning processes for the Smart City and startup ecosystems.
EPCC sits at the intersection of academic, public and commercial data analysis, putting it in an ideal place to underpin the next wave of digital solutions [they are already trusted with healthcare data].
Their key program KPI is the volume and scale of datasets hosted.
There is a wide ranging "ethical data usage" program in place
There is the potential for collection of data via city wide WIFI
Use cases: Become the platform that underpins the "New City Deal/Data Capital of Europe" IoT deployment by offering to host both the data sets and the software platform toolsets
Improving the student experience
Supporting Edinburgh tourism / Edinburgh Festival management and broader Scottish tourism
Smart manufacturing or supply chain
The vision is to enable "Data driven innovation" across Scotland and to support economic growth for the region.
Technical Background: How to capture, transport and analyse the data to allow progress? [allowing for data size, frequency of capture and latency]
To provide the platform for success with IoT initiatives in Scotland [open, scalable, API based with flexible funding model]
Overall, the attendees reported that the briefing exceeded their expectations. They indicated that the sessions on Universal IoT solutions were the most appreciated. The Account Manager indicated that the briefing significantly helped meet the Account Teams objectives.</t>
  </si>
  <si>
    <t>LS Global Co.</t>
  </si>
  <si>
    <t>The customer wants to have a solid understanding of,
1. our Hybrid IT strategy before their making a decision on their next Azure Stack Appliance purchase.
2. our Intelligent IoT strategy since they are coming from the MFG industry.</t>
  </si>
  <si>
    <t>Not quite, but basically, this visit is initiated and designed by MSFT Korea who works with us seamlessly to create another HPE Azure Stack Integrated System reference in Korea. In line with that, we need to show the customer that the collaboration between MFST and HPE has never been solid than today in APAC &amp; WW.</t>
  </si>
  <si>
    <t>Nimble
Simplivity and Nimble solutions</t>
  </si>
  <si>
    <t>Summary: Overall, the attendees reported that the briefing met their expectations. They indicated that the sessions on Simplivity and Nimble were most appreciated. The Account Manager indicated that the briefing did help meet the Account Teams objectives for the briefing.</t>
  </si>
  <si>
    <t>Dec 15, 2017</t>
  </si>
  <si>
    <t>MUFG</t>
  </si>
  <si>
    <t>Dig into HPE capabilities as it pertains to Hybrid IT.</t>
  </si>
  <si>
    <t>All Pointnext practices
Cloud OneSphere</t>
  </si>
  <si>
    <t>Request workload sample to create a FlexCapacity proposal (traditional / Synergy / moonshot)
Share 3rd party TCO report (.pdf)
Further conversation around CTP (1), DC Consolidation (2), Dcaas (3), Greenlake FC (4), VSAN.VCF (5), HPE Onesphere, Universal Discovery
Universal Disovery--MUFG has UD fully deployed but it is not in use. Contact Frederick Rose and Vince C.
Share more information on Eucalyptus</t>
  </si>
  <si>
    <t>Summary: •Gus Benias lead VOC and shared current priorities and initiatives. Interested in application rationalization and reducing complexity. Today, they are running approximately 1350 applications and hope to reduce to 50. Organization has much work going on in evaluating applications and proper plan for migration. 
•We summarized follow-up items and call-to-action (see below). Interest is mostly around PointNext consumption models, DCaaS, and CTP
•Group was VERY interactive and gave positive feedback on speakers and content. overall objective of briefing has been met.</t>
  </si>
  <si>
    <t>Noted OneSphere; GreenLake; CTP; VSAN.VCF; Universal Discovery</t>
  </si>
  <si>
    <t>Maersk</t>
  </si>
  <si>
    <t>A modern workplace event to be run for up to 15 of the Maersk HR/Comms/Business/IT leaders. The session is a follow up workshop to an executive dinner held in October 2017 where Maersk attended and expressed a requirement for consulting services to help support the rollout of Microsoft Office 365.</t>
  </si>
  <si>
    <t>Arient Omega Technologies</t>
  </si>
  <si>
    <t>To understand IoT solutions for Smart Cities</t>
  </si>
  <si>
    <t>Summary: Overall, the attendees reported that the briefing met their expectations. They indicated that the sessions on CymbIoT were most appreciated. The Account Manager indicated that the briefing did help meet the Account Teams objectives for the briefing.</t>
  </si>
  <si>
    <t>TATA CONSULTANCY SERVICES LIMITED</t>
  </si>
  <si>
    <t>Dr. Rajesh Srinivasan is the Head of TCS' Cloud Business Unit. TCS has an approved and signed off Private Cloud instance coming up in Q1 CY 18. We need to showcase Synergy &amp; 3PAR as the best option for TCS for their Australia Private Cloud. The first customer for the Private Cloud is Goodman Fielder, Australia's leading bread company. They have a significant HANA landscape on Lenovo - need to win this space from Lenovo.</t>
  </si>
  <si>
    <t>Dec</t>
  </si>
  <si>
    <t>They noted the disconnect between the messaging for Aruba and DCN.  "When will the cool features of the Aruba products be integrated into DCN?"</t>
  </si>
  <si>
    <t>Quality issue with hardware delivered to SG DC</t>
  </si>
  <si>
    <t>"I want know more about use cases for train industry.  "</t>
  </si>
  <si>
    <t>"Multipe HP's is confusing"</t>
  </si>
  <si>
    <t>One Sphere</t>
  </si>
  <si>
    <t>Green Lake</t>
  </si>
  <si>
    <t>AI</t>
  </si>
  <si>
    <t>InfoSight</t>
  </si>
  <si>
    <t>HPE perspective on support and services (responsiveness, agility, transparency)</t>
  </si>
  <si>
    <t>December</t>
  </si>
  <si>
    <t>Oct-Dec</t>
  </si>
  <si>
    <t xml:space="preserve">Top 3 </t>
  </si>
  <si>
    <t>"Remove hurdles when our company is experiencing issues with HPE tech. "</t>
  </si>
  <si>
    <t xml:space="preserve"> IoT is currently on the front end of the connected room. Everything in the room is being driven by technology. Potential here is huge!</t>
  </si>
  <si>
    <t>Provide GreenLake use cases</t>
  </si>
  <si>
    <t>Kroger is looking for a partnership not vendor relationship.</t>
  </si>
  <si>
    <t>Qumulo support: What is coverage and response times for support escalations?</t>
  </si>
  <si>
    <t>"Simplivity. A very solid performance that can backup at ITB with 60 sec. :)"</t>
  </si>
  <si>
    <t>"The re-focus on technology is the right decision."</t>
  </si>
  <si>
    <t>Quarterly Partnership Discussion, how can we help each other to strengthen the relationship.</t>
  </si>
  <si>
    <t>Nimble
3PAR
Synergy
OneSPHERE</t>
  </si>
  <si>
    <t>SimpliVity support for file clusters
Selective encryption on Nimble
3PAR migration (use with Compellent)
More information on HPE OneSPHERE</t>
  </si>
  <si>
    <t>Noted OneSPHERE</t>
  </si>
  <si>
    <t>OneSphere/new stack</t>
  </si>
  <si>
    <t>Solutions messaging</t>
  </si>
  <si>
    <t>quality</t>
  </si>
  <si>
    <t>yes</t>
  </si>
  <si>
    <t>no</t>
  </si>
  <si>
    <t>?</t>
  </si>
  <si>
    <t>Learned</t>
  </si>
  <si>
    <t>Like</t>
  </si>
  <si>
    <t>like</t>
  </si>
  <si>
    <t>Innovation</t>
  </si>
  <si>
    <t>Like - innovation</t>
  </si>
  <si>
    <r>
      <t xml:space="preserve">Wells Fargo has announced that they need to take $4B out of their </t>
    </r>
    <r>
      <rPr>
        <sz val="11"/>
        <color rgb="FFFF0000"/>
        <rFont val="Calibri"/>
        <family val="2"/>
        <scheme val="minor"/>
      </rPr>
      <t xml:space="preserve">spend </t>
    </r>
    <r>
      <rPr>
        <sz val="11"/>
        <color theme="1"/>
        <rFont val="Calibri"/>
        <family val="2"/>
        <scheme val="minor"/>
      </rPr>
      <t xml:space="preserve">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
    </r>
    <r>
      <rPr>
        <sz val="11"/>
        <color rgb="FFFF0000"/>
        <rFont val="Calibri"/>
        <family val="2"/>
        <scheme val="minor"/>
      </rPr>
      <t xml:space="preserve">Their focus is on consolidation and standardization, technology health, data, IT simplification and innovation. </t>
    </r>
    <r>
      <rPr>
        <sz val="11"/>
        <color theme="1"/>
        <rFont val="Calibri"/>
        <family val="2"/>
        <scheme val="minor"/>
      </rPr>
      <t xml:space="preserve">He says, "It's not about what technologies we need, but more about what capabilities we need." </t>
    </r>
  </si>
  <si>
    <r>
      <t>The Egyptian government is building a new capitol city outside of Cairo that will be 4X as large as Singapore. The Ministry of Defense will have high-level responsibilities for the new city.
Lots of interest in IoT and Smart Cities. Questions on</t>
    </r>
    <r>
      <rPr>
        <sz val="11"/>
        <color rgb="FFFF0000"/>
        <rFont val="Calibri"/>
        <family val="2"/>
        <scheme val="minor"/>
      </rPr>
      <t xml:space="preserve"> security</t>
    </r>
    <r>
      <rPr>
        <sz val="11"/>
        <color theme="1"/>
        <rFont val="Calibri"/>
        <family val="2"/>
        <scheme val="minor"/>
      </rPr>
      <t xml:space="preserve"> were brought up during most sessions,They are looking at vendors who can provide an </t>
    </r>
    <r>
      <rPr>
        <sz val="11"/>
        <color rgb="FFFF0000"/>
        <rFont val="Calibri"/>
        <family val="2"/>
        <scheme val="minor"/>
      </rPr>
      <t>"end-to-end" solution</t>
    </r>
    <r>
      <rPr>
        <sz val="11"/>
        <color theme="1"/>
        <rFont val="Calibri"/>
        <family val="2"/>
        <scheme val="minor"/>
      </rPr>
      <t xml:space="preserve"> with open source but also strong security. </t>
    </r>
  </si>
  <si>
    <r>
      <t xml:space="preserve">Need to integrate disparate data sources over </t>
    </r>
    <r>
      <rPr>
        <sz val="11"/>
        <color rgb="FFFF0000"/>
        <rFont val="Calibri"/>
        <family val="2"/>
        <scheme val="minor"/>
      </rPr>
      <t>secure connection</t>
    </r>
    <r>
      <rPr>
        <sz val="11"/>
        <color theme="1"/>
        <rFont val="Calibri"/>
        <family val="2"/>
        <scheme val="minor"/>
      </rPr>
      <t xml:space="preserve">. They want a </t>
    </r>
    <r>
      <rPr>
        <sz val="11"/>
        <color rgb="FFFF0000"/>
        <rFont val="Calibri"/>
        <family val="2"/>
        <scheme val="minor"/>
      </rPr>
      <t>"plug and play" solution,</t>
    </r>
    <r>
      <rPr>
        <sz val="11"/>
        <color theme="1"/>
        <rFont val="Calibri"/>
        <family val="2"/>
        <scheme val="minor"/>
      </rPr>
      <t xml:space="preserve"> perhaps a consumption model. How can they accelerate this capability? </t>
    </r>
  </si>
  <si>
    <r>
      <t xml:space="preserve">they are focused on </t>
    </r>
    <r>
      <rPr>
        <sz val="11"/>
        <color rgb="FFFF0000"/>
        <rFont val="Calibri"/>
        <family val="2"/>
        <scheme val="minor"/>
      </rPr>
      <t xml:space="preserve">optimizing workload management </t>
    </r>
    <r>
      <rPr>
        <sz val="11"/>
        <color theme="1"/>
        <rFont val="Calibri"/>
        <family val="2"/>
        <scheme val="minor"/>
      </rPr>
      <t>(premise, cloud, hybrid) with architectures that are not easily moved.</t>
    </r>
  </si>
  <si>
    <r>
      <t>OXY has a long-term project entitled RIO (Re-Imaging the Oilfield) where they want to establish an "</t>
    </r>
    <r>
      <rPr>
        <sz val="11"/>
        <color rgb="FFFF0000"/>
        <rFont val="Calibri"/>
        <family val="2"/>
        <scheme val="minor"/>
      </rPr>
      <t>autonomous</t>
    </r>
    <r>
      <rPr>
        <sz val="11"/>
        <color theme="1"/>
        <rFont val="Calibri"/>
        <family val="2"/>
        <scheme val="minor"/>
      </rPr>
      <t xml:space="preserve"> oilfield" -- no personnel.  </t>
    </r>
  </si>
  <si>
    <r>
      <t xml:space="preserve"> solutions that could help improve performance, </t>
    </r>
    <r>
      <rPr>
        <sz val="11"/>
        <color rgb="FFFF0000"/>
        <rFont val="Calibri"/>
        <family val="2"/>
        <scheme val="minor"/>
      </rPr>
      <t>optimize cost</t>
    </r>
    <r>
      <rPr>
        <sz val="11"/>
        <color theme="1"/>
        <rFont val="Calibri"/>
        <family val="2"/>
        <scheme val="minor"/>
      </rPr>
      <t xml:space="preserve"> efficiency, and </t>
    </r>
    <r>
      <rPr>
        <sz val="11"/>
        <color rgb="FFFF0000"/>
        <rFont val="Calibri"/>
        <family val="2"/>
        <scheme val="minor"/>
      </rPr>
      <t>minimize labor/time required</t>
    </r>
    <r>
      <rPr>
        <sz val="11"/>
        <color theme="1"/>
        <rFont val="Calibri"/>
        <family val="2"/>
        <scheme val="minor"/>
      </rPr>
      <t xml:space="preserve"> for management.</t>
    </r>
  </si>
  <si>
    <r>
      <t xml:space="preserve"> Their business decisions are drive by more than price and profitability as </t>
    </r>
    <r>
      <rPr>
        <sz val="11"/>
        <color rgb="FFFF0000"/>
        <rFont val="Calibri"/>
        <family val="2"/>
        <scheme val="minor"/>
      </rPr>
      <t>picking the right partner</t>
    </r>
    <r>
      <rPr>
        <sz val="11"/>
        <color theme="1"/>
        <rFont val="Calibri"/>
        <family val="2"/>
        <scheme val="minor"/>
      </rPr>
      <t xml:space="preserve"> in terms of alignment of goals and values is a key factor.</t>
    </r>
  </si>
  <si>
    <r>
      <t xml:space="preserve">NGA plans to "light up" an entire building/campus in St. Louis in 2018 to generate 'lessons learned' in preparation for a much larger new building/campus in St. Louis that will start in 2019 and will take five years to build. NGA's goals are to </t>
    </r>
    <r>
      <rPr>
        <sz val="11"/>
        <color rgb="FFFF0000"/>
        <rFont val="Calibri"/>
        <family val="2"/>
        <scheme val="minor"/>
      </rPr>
      <t>provide a workplace that will capture the attention of millennials and future younger generations, and promote an agency that is more desireable to job seekers.</t>
    </r>
  </si>
  <si>
    <r>
      <t xml:space="preserve">1.) How can RBC </t>
    </r>
    <r>
      <rPr>
        <sz val="11"/>
        <color rgb="FFFF0000"/>
        <rFont val="Calibri"/>
        <family val="2"/>
        <scheme val="minor"/>
      </rPr>
      <t>accelerate speed to market</t>
    </r>
    <r>
      <rPr>
        <sz val="11"/>
        <color theme="1"/>
        <rFont val="Calibri"/>
        <family val="2"/>
        <scheme val="minor"/>
      </rPr>
      <t xml:space="preserve"> for their new services?  
2.) They are transforming to a change driven architecture and are in SV speaking with several vendors to get some advice.   
3.) They are building an "app factory".  How can they </t>
    </r>
    <r>
      <rPr>
        <sz val="11"/>
        <color rgb="FFFF0000"/>
        <rFont val="Calibri"/>
        <family val="2"/>
        <scheme val="minor"/>
      </rPr>
      <t>secure it</t>
    </r>
    <r>
      <rPr>
        <sz val="11"/>
        <color theme="1"/>
        <rFont val="Calibri"/>
        <family val="2"/>
        <scheme val="minor"/>
      </rPr>
      <t xml:space="preserve">?  (The RBC attendees are primarily network and security people.)
4.) They are looking at BYOD and BYOC, designing from the consumer in instead of from the device out.  Investment decisions will be based on economics and speed.  
5.) </t>
    </r>
    <r>
      <rPr>
        <sz val="11"/>
        <color rgb="FFFF0000"/>
        <rFont val="Calibri"/>
        <family val="2"/>
        <scheme val="minor"/>
      </rPr>
      <t>They are not a technology company.  They don't want to build it but would rather buy it or even subscribe to it.</t>
    </r>
  </si>
  <si>
    <r>
      <t xml:space="preserve">They are in the middle of transforming to distributed platforms.  With the explosion of streaming content, they want to </t>
    </r>
    <r>
      <rPr>
        <sz val="11"/>
        <color rgb="FFFF0000"/>
        <rFont val="Calibri"/>
        <family val="2"/>
        <scheme val="minor"/>
      </rPr>
      <t>personalize the customer experience.</t>
    </r>
    <r>
      <rPr>
        <sz val="11"/>
        <color theme="1"/>
        <rFont val="Calibri"/>
        <family val="2"/>
        <scheme val="minor"/>
      </rPr>
      <t xml:space="preserve">  They are developing a private cloud but want to be more hybrid (use a bit of AWS).  </t>
    </r>
  </si>
  <si>
    <r>
      <t>Customers want to create a m</t>
    </r>
    <r>
      <rPr>
        <sz val="11"/>
        <color rgb="FFFF0000"/>
        <rFont val="Calibri"/>
        <family val="2"/>
        <scheme val="minor"/>
      </rPr>
      <t>ore mobile-friendly work space</t>
    </r>
    <r>
      <rPr>
        <sz val="11"/>
        <color theme="1"/>
        <rFont val="Calibri"/>
        <family val="2"/>
        <scheme val="minor"/>
      </rPr>
      <t xml:space="preserve"> and is interested in Aruba's features and capabilities. </t>
    </r>
  </si>
  <si>
    <r>
      <t xml:space="preserve">ollowing a quick breakfast, NGA spoke </t>
    </r>
    <r>
      <rPr>
        <sz val="11"/>
        <color rgb="FFFF0000"/>
        <rFont val="Calibri"/>
        <family val="2"/>
        <scheme val="minor"/>
      </rPr>
      <t>to their need for mobile devices in the workplace stating: "It is difficult to recruit twenty-somethings to a work environment that does not permit cellular devices, nor have the technology to support cellular devices."</t>
    </r>
  </si>
  <si>
    <r>
      <t xml:space="preserve">how HPE can help them in their goal have the </t>
    </r>
    <r>
      <rPr>
        <sz val="11"/>
        <color rgb="FFFF0000"/>
        <rFont val="Calibri"/>
        <family val="2"/>
        <scheme val="minor"/>
      </rPr>
      <t>best and most advanced technology.</t>
    </r>
    <r>
      <rPr>
        <sz val="11"/>
        <color theme="1"/>
        <rFont val="Calibri"/>
        <family val="2"/>
        <scheme val="minor"/>
      </rPr>
      <t xml:space="preserve"> Dubai is hosting Expo 2020 and are expecting 25 million visitors. They want to be well prepared with for this event.</t>
    </r>
  </si>
  <si>
    <r>
      <t>They will be moving out of one location and building a new campus for their school. Most influential factors when considering technologies to incorporate are</t>
    </r>
    <r>
      <rPr>
        <sz val="11"/>
        <color rgb="FFFF0000"/>
        <rFont val="Calibri"/>
        <family val="2"/>
        <scheme val="minor"/>
      </rPr>
      <t xml:space="preserve"> simplicity and flexibility. </t>
    </r>
  </si>
  <si>
    <r>
      <t xml:space="preserve">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t>
    </r>
    <r>
      <rPr>
        <sz val="11"/>
        <color rgb="FFFF0000"/>
        <rFont val="Calibri"/>
        <family val="2"/>
        <scheme val="minor"/>
      </rPr>
      <t>perate seamlessly in any location and solutions must allow flexible use of space.</t>
    </r>
    <r>
      <rPr>
        <sz val="11"/>
        <color theme="1"/>
        <rFont val="Calibri"/>
        <family val="2"/>
        <scheme val="minor"/>
      </rPr>
      <t xml:space="preserve">
Today, they use Cisco at the core and edge of the network
</t>
    </r>
    <r>
      <rPr>
        <sz val="11"/>
        <color rgb="FFFF0000"/>
        <rFont val="Calibri"/>
        <family val="2"/>
        <scheme val="minor"/>
      </rPr>
      <t>Security, reliability and user experience are key.</t>
    </r>
  </si>
  <si>
    <r>
      <t xml:space="preserve">hey are currently working on a campus expansion consisting of a 2500-seat arena and health sciences building. They been experiencing 20%-30% growth every year in terms of active students making </t>
    </r>
    <r>
      <rPr>
        <sz val="11"/>
        <color rgb="FFFF0000"/>
        <rFont val="Calibri"/>
        <family val="2"/>
        <scheme val="minor"/>
      </rPr>
      <t>AGILITY and CYBER-SECURITY</t>
    </r>
    <r>
      <rPr>
        <sz val="11"/>
        <color theme="1"/>
        <rFont val="Calibri"/>
        <family val="2"/>
        <scheme val="minor"/>
      </rPr>
      <t xml:space="preserve"> a priority.  70% of their students are online and the team takes pride i</t>
    </r>
    <r>
      <rPr>
        <sz val="11"/>
        <color rgb="FFFF0000"/>
        <rFont val="Calibri"/>
        <family val="2"/>
        <scheme val="minor"/>
      </rPr>
      <t>n delivering a seamless experience whether on campus or virtual.</t>
    </r>
    <r>
      <rPr>
        <sz val="11"/>
        <color theme="1"/>
        <rFont val="Calibri"/>
        <family val="2"/>
        <scheme val="minor"/>
      </rPr>
      <t xml:space="preserve"> Regent is able to deliver 85% of degrees without ever stepping foot on campus.</t>
    </r>
  </si>
  <si>
    <r>
      <t xml:space="preserve">They are on a journey to remove file-sharing and centralize data.  </t>
    </r>
    <r>
      <rPr>
        <sz val="11"/>
        <color rgb="FFFF0000"/>
        <rFont val="Calibri"/>
        <family val="2"/>
        <scheme val="minor"/>
      </rPr>
      <t xml:space="preserve">Always trying to reduce footprint in office. </t>
    </r>
  </si>
  <si>
    <r>
      <t xml:space="preserve">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t>
    </r>
    <r>
      <rPr>
        <sz val="11"/>
        <color rgb="FFFF0000"/>
        <rFont val="Calibri"/>
        <family val="2"/>
        <scheme val="minor"/>
      </rPr>
      <t>Current approach is to regain design control within the RMG including regaining control, becoming more agile and re-skilling internal staff</t>
    </r>
  </si>
  <si>
    <r>
      <t>entering the next 5 year technology refresh cycle.  The training is becoming more personalised with variable attendance, completion schedules to fit around the military's needs. 
Technology Background:
This requires a high quality network with s</t>
    </r>
    <r>
      <rPr>
        <sz val="11"/>
        <color rgb="FFFF0000"/>
        <rFont val="Calibri"/>
        <family val="2"/>
        <scheme val="minor"/>
      </rPr>
      <t>ecure remote access</t>
    </r>
    <r>
      <rPr>
        <sz val="11"/>
        <color theme="1"/>
        <rFont val="Calibri"/>
        <family val="2"/>
        <scheme val="minor"/>
      </rPr>
      <t xml:space="preserve"> and strong wifi performance. A secure wifi solution is being investigated but needs security approval before moving ahead as some content is rated "official".
</t>
    </r>
    <r>
      <rPr>
        <sz val="11"/>
        <color rgb="FFFF0000"/>
        <rFont val="Calibri"/>
        <family val="2"/>
        <scheme val="minor"/>
      </rPr>
      <t>The training needs for troops is growing, in an environment with a strong focus on efficiency and cost management.</t>
    </r>
  </si>
  <si>
    <r>
      <t xml:space="preserve">The sessions were tailored to assist Synopsys with decisions to </t>
    </r>
    <r>
      <rPr>
        <sz val="11"/>
        <color rgb="FFFF0000"/>
        <rFont val="Calibri"/>
        <family val="2"/>
        <scheme val="minor"/>
      </rPr>
      <t>replace their infrastructure within a short time frame.</t>
    </r>
  </si>
  <si>
    <r>
      <t xml:space="preserve">25% of the season ticket holders are under 22 and most are working class male fans, however 25% of fans now follow football on mobile devices so the Gen Y needs must be catered for.
</t>
    </r>
    <r>
      <rPr>
        <sz val="11"/>
        <color rgb="FFFF0000"/>
        <rFont val="Calibri"/>
        <family val="2"/>
        <scheme val="minor"/>
      </rPr>
      <t>The stadium should create an atmosphere of "intimacy"</t>
    </r>
    <r>
      <rPr>
        <sz val="11"/>
        <color theme="1"/>
        <rFont val="Calibri"/>
        <family val="2"/>
        <scheme val="minor"/>
      </rPr>
      <t xml:space="preserve">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t>
    </r>
    <r>
      <rPr>
        <sz val="11"/>
        <color rgb="FFFF0000"/>
        <rFont val="Calibri"/>
        <family val="2"/>
        <scheme val="minor"/>
      </rPr>
      <t xml:space="preserve">experiences </t>
    </r>
    <r>
      <rPr>
        <sz val="11"/>
        <color theme="1"/>
        <rFont val="Calibri"/>
        <family val="2"/>
        <scheme val="minor"/>
      </rPr>
      <t>created].</t>
    </r>
  </si>
  <si>
    <r>
      <rPr>
        <sz val="11"/>
        <color rgb="FFFF0000"/>
        <rFont val="Calibri"/>
        <family val="2"/>
        <scheme val="minor"/>
      </rPr>
      <t xml:space="preserve">Ability to start scaling up so that preparing for future demand, </t>
    </r>
    <r>
      <rPr>
        <sz val="11"/>
        <color theme="1"/>
        <rFont val="Calibri"/>
        <family val="2"/>
        <scheme val="minor"/>
      </rPr>
      <t>without heavy impact to resources anda without being a large investimetn now.</t>
    </r>
  </si>
  <si>
    <r>
      <t>Solution must be multi-tenant, secure, scalable, open and should allow for emerging methods of data analysis.
The EPCC are looking for a technology partner to help them shape, define and implement the new architecture to underpin "New City Deal" program.  The vision is to</t>
    </r>
    <r>
      <rPr>
        <sz val="11"/>
        <color rgb="FFFF0000"/>
        <rFont val="Calibri"/>
        <family val="2"/>
        <scheme val="minor"/>
      </rPr>
      <t xml:space="preserve"> enable "Data driven innovation" </t>
    </r>
    <r>
      <rPr>
        <sz val="11"/>
        <color theme="1"/>
        <rFont val="Calibri"/>
        <family val="2"/>
        <scheme val="minor"/>
      </rPr>
      <t>across Scotland and to support economic growth for the region.</t>
    </r>
  </si>
  <si>
    <r>
      <t xml:space="preserve"> Interested in</t>
    </r>
    <r>
      <rPr>
        <sz val="11"/>
        <color rgb="FFFF0000"/>
        <rFont val="Calibri"/>
        <family val="2"/>
        <scheme val="minor"/>
      </rPr>
      <t xml:space="preserve"> application rationalization and reducing complexity. </t>
    </r>
    <r>
      <rPr>
        <sz val="11"/>
        <color theme="1"/>
        <rFont val="Calibri"/>
        <family val="2"/>
        <scheme val="minor"/>
      </rPr>
      <t xml:space="preserve">Today, they are running approximately 1350 applications and hope to reduce to 50. Organization has much work going on in evaluating applications and proper plan for migration. </t>
    </r>
  </si>
  <si>
    <t>experiences</t>
  </si>
  <si>
    <t>optimization</t>
  </si>
  <si>
    <t>seamless experience
security</t>
  </si>
  <si>
    <t xml:space="preserve">mobile frienly
</t>
  </si>
  <si>
    <t>personalized experience</t>
  </si>
  <si>
    <t>Not a technology company - want a partner</t>
  </si>
  <si>
    <t>innovation</t>
  </si>
  <si>
    <t>optimization
cost</t>
  </si>
  <si>
    <t>Secure
Plug and Play solution</t>
  </si>
  <si>
    <t xml:space="preserve">
Innovation
Secure
Plug and Play solution</t>
  </si>
  <si>
    <t>cost
innovation
optomization</t>
  </si>
  <si>
    <t xml:space="preserve">secure
personalized 
</t>
  </si>
  <si>
    <t>optomization</t>
  </si>
  <si>
    <t>Cloud New Stack/OneSphere</t>
  </si>
  <si>
    <t>GreenLake</t>
  </si>
  <si>
    <t>New York</t>
  </si>
  <si>
    <t>Fin Srv</t>
  </si>
  <si>
    <t xml:space="preserve">Energy </t>
  </si>
  <si>
    <t>Non Customer</t>
  </si>
  <si>
    <t>Dec 19, 2017</t>
  </si>
  <si>
    <t>China Shanghai Economy and IT Bureau</t>
  </si>
  <si>
    <t>Solutions of Business Center in China</t>
  </si>
  <si>
    <t>Building up an office in Shanghai is more helpful.</t>
  </si>
  <si>
    <t>Noted Biz Center in China</t>
  </si>
  <si>
    <t>Dec 20, 2017</t>
  </si>
  <si>
    <t>Schroders</t>
  </si>
  <si>
    <t>The objective of this session is ultimately further our engagement with the client, improve familiarisation with 3PAR and Info sight and reduce perceived risk move to HPE 3PAR</t>
  </si>
  <si>
    <t>Dec 22, 2017</t>
  </si>
  <si>
    <t>Petronas</t>
  </si>
  <si>
    <t>Present future of IoT in Oil &amp; Gas and refinery, showcasing to customer what new capabilities are possible with pervasive connectivity and IIoT technologies with Edge Analytics. Provide confidence to customer that HPE and Aruba should be their IIOT provider of choice for their Pengerang Oil Refinery project.</t>
  </si>
  <si>
    <t>Dec 18, 2017</t>
  </si>
  <si>
    <t>Fannie Mae</t>
  </si>
  <si>
    <t>Educate Fannie Mae on our Private Cloud Stack. This includes the building blocks (with infrastructure such as Synergy/3PAR/OneSphere) as well as services and consumption models.</t>
  </si>
  <si>
    <t>No, net new logo for HPE.</t>
  </si>
  <si>
    <t>Visits with insights</t>
  </si>
  <si>
    <t>with insights</t>
  </si>
  <si>
    <t>total briefings</t>
  </si>
  <si>
    <t>Industries</t>
  </si>
  <si>
    <t>w/ insights</t>
  </si>
  <si>
    <t>Labs</t>
  </si>
  <si>
    <t>OneSphere</t>
  </si>
  <si>
    <t>OneView</t>
  </si>
  <si>
    <t>Analtics</t>
  </si>
  <si>
    <t>Intelligent Edge</t>
  </si>
  <si>
    <t>New Yori</t>
  </si>
  <si>
    <t>Channel/Reseller</t>
  </si>
  <si>
    <t>SI</t>
  </si>
  <si>
    <t>WW</t>
  </si>
  <si>
    <t>Visists with insights</t>
  </si>
  <si>
    <t>Total visits</t>
  </si>
  <si>
    <t>Partner attended with Customer</t>
  </si>
  <si>
    <t>Wireless/Mobility</t>
  </si>
  <si>
    <t>servers</t>
  </si>
  <si>
    <t>font multiplier for straight #s</t>
  </si>
  <si>
    <t>new font muliplier (%s)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</si>
</sst>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
    <numFmt numFmtId="165" formatCode="[$-409]mmmm\ d\,\ yyyy;@"/>
  </numFmts>
  <fonts count="46" x14ac:knownFonts="1">
    <font>
      <sz val="11"/>
      <color theme="1"/>
      <name val="Calibri"/>
      <family val="2"/>
      <scheme val="minor"/>
    </font>
    <font>
      <sz val="8"/>
      <name val="Arial"/>
      <family val="2"/>
    </font>
    <font>
      <b/>
      <sz val="9"/>
      <color rgb="FF0096D6"/>
      <name val="Arial"/>
      <family val="2"/>
    </font>
    <font>
      <sz val="9"/>
      <name val="Arial"/>
      <family val="2"/>
    </font>
    <font>
      <sz val="9"/>
      <color rgb="FF0096D6"/>
      <name val="Arial"/>
      <family val="2"/>
    </font>
    <font>
      <sz val="8"/>
      <color rgb="FF00B0F0"/>
      <name val="Arial"/>
      <family val="2"/>
    </font>
    <font>
      <sz val="8"/>
      <color rgb="FFFF00FF"/>
      <name val="Arial"/>
      <family val="2"/>
    </font>
    <font>
      <sz val="10"/>
      <name val="Arial"/>
      <family val="2"/>
    </font>
    <font>
      <sz val="8"/>
      <color rgb="FF0070C0"/>
      <name val="Arial"/>
      <family val="2"/>
    </font>
    <font>
      <sz val="8"/>
      <color rgb="FFFF0000"/>
      <name val="Arial"/>
      <family val="2"/>
    </font>
    <font>
      <sz val="8"/>
      <color rgb="FF000000"/>
      <name val="Arial"/>
      <family val="2"/>
    </font>
    <font>
      <sz val="8"/>
      <color rgb="FFFFFFFF"/>
      <name val="Arial"/>
      <family val="2"/>
    </font>
    <font>
      <b/>
      <sz val="8"/>
      <color rgb="FFFFFFFF"/>
      <name val="Arial"/>
      <family val="2"/>
    </font>
    <font>
      <b/>
      <sz val="8"/>
      <color rgb="FFA6A6A6"/>
      <name val="Arial"/>
      <family val="2"/>
    </font>
    <font>
      <sz val="8"/>
      <color rgb="FFED7D31"/>
      <name val="Arial"/>
      <family val="2"/>
    </font>
    <font>
      <sz val="8"/>
      <color rgb="FF5B9BD5"/>
      <name val="Arial"/>
      <family val="2"/>
    </font>
    <font>
      <sz val="8"/>
      <color rgb="FFA5A5A5"/>
      <name val="Arial"/>
      <family val="2"/>
    </font>
    <font>
      <sz val="8"/>
      <color rgb="FF7B7B7B"/>
      <name val="Arial"/>
      <family val="2"/>
    </font>
    <font>
      <sz val="8"/>
      <color theme="1"/>
      <name val="Arial"/>
      <family val="2"/>
    </font>
    <font>
      <sz val="8"/>
      <color theme="5" tint="-0.249977111117893"/>
      <name val="Arial"/>
      <family val="2"/>
    </font>
    <font>
      <b/>
      <sz val="8"/>
      <name val="Arial"/>
      <family val="2"/>
    </font>
    <font>
      <b/>
      <sz val="8"/>
      <color rgb="FF000000"/>
      <name val="Arial"/>
      <family val="2"/>
    </font>
    <font>
      <i/>
      <sz val="8"/>
      <name val="Arial"/>
      <family val="2"/>
    </font>
    <font>
      <strike/>
      <sz val="9"/>
      <color rgb="FF0096D6"/>
      <name val="Arial"/>
      <family val="2"/>
    </font>
    <font>
      <sz val="8"/>
      <color theme="0"/>
      <name val="Arial"/>
      <family val="2"/>
    </font>
    <font>
      <sz val="11"/>
      <color theme="1"/>
      <name val="Arial"/>
      <family val="2"/>
    </font>
    <font>
      <sz val="8"/>
      <color theme="1"/>
      <name val="Calibri"/>
      <family val="2"/>
      <scheme val="minor"/>
    </font>
    <font>
      <b/>
      <sz val="8"/>
      <color rgb="FF0070C0"/>
      <name val="Arial"/>
      <family val="2"/>
    </font>
    <font>
      <b/>
      <sz val="11"/>
      <color theme="1"/>
      <name val="Calibri"/>
      <family val="2"/>
      <scheme val="minor"/>
    </font>
    <font>
      <sz val="8"/>
      <name val="Ariel"/>
    </font>
    <font>
      <b/>
      <sz val="8"/>
      <color rgb="FF6666FF"/>
      <name val="Arial"/>
      <family val="2"/>
    </font>
    <font>
      <sz val="9"/>
      <color theme="1"/>
      <name val="Arial"/>
      <family val="2"/>
    </font>
    <font>
      <sz val="10"/>
      <name val="Arial"/>
    </font>
    <font>
      <sz val="10"/>
      <color theme="1"/>
      <name val="Arial"/>
      <family val="2"/>
    </font>
    <font>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name val="Calibri"/>
      <family val="2"/>
      <scheme val="minor"/>
    </font>
    <font>
      <sz val="11"/>
      <name val="Arial"/>
      <family val="2"/>
    </font>
    <font>
      <sz val="11"/>
      <color rgb="FFFF0000"/>
      <name val="Calibri"/>
      <family val="2"/>
      <scheme val="minor"/>
    </font>
    <font>
      <b/>
      <sz val="11"/>
      <color theme="0"/>
      <name val="Calibri"/>
      <family val="2"/>
      <scheme val="minor"/>
    </font>
    <font>
      <strike/>
      <sz val="8"/>
      <color theme="1"/>
      <name val="Arial"/>
      <family val="2"/>
    </font>
    <font>
      <strike/>
      <sz val="8"/>
      <color rgb="FF000000"/>
      <name val="Arial"/>
      <family val="2"/>
    </font>
    <font>
      <strike/>
      <sz val="11"/>
      <color theme="1"/>
      <name val="Calibri"/>
      <family val="2"/>
      <scheme val="minor"/>
    </font>
    <font>
      <sz val="11"/>
      <color theme="5"/>
      <name val="Calibri"/>
      <family val="2"/>
      <scheme val="minor"/>
    </font>
  </fonts>
  <fills count="26">
    <fill>
      <patternFill patternType="none"/>
    </fill>
    <fill>
      <patternFill patternType="gray125"/>
    </fill>
    <fill>
      <patternFill patternType="solid">
        <fgColor rgb="FFDDEBF7"/>
        <bgColor rgb="FF000000"/>
      </patternFill>
    </fill>
    <fill>
      <patternFill patternType="solid">
        <fgColor rgb="FFFCE4D6"/>
        <bgColor rgb="FF000000"/>
      </patternFill>
    </fill>
    <fill>
      <patternFill patternType="solid">
        <fgColor rgb="FF425563"/>
        <bgColor rgb="FF000000"/>
      </patternFill>
    </fill>
    <fill>
      <patternFill patternType="solid">
        <fgColor rgb="FF305496"/>
        <bgColor rgb="FF000000"/>
      </patternFill>
    </fill>
    <fill>
      <patternFill patternType="solid">
        <fgColor theme="7" tint="0.79998168889431442"/>
        <bgColor indexed="64"/>
      </patternFill>
    </fill>
    <fill>
      <patternFill patternType="solid">
        <fgColor rgb="FFD9E1F2"/>
        <bgColor rgb="FF000000"/>
      </patternFill>
    </fill>
    <fill>
      <patternFill patternType="solid">
        <fgColor theme="0"/>
        <bgColor rgb="FF000000"/>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6666FF"/>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rgb="FF00B0F0"/>
        <bgColor indexed="64"/>
      </patternFill>
    </fill>
    <fill>
      <patternFill patternType="solid">
        <fgColor theme="5"/>
        <bgColor indexed="64"/>
      </patternFill>
    </fill>
    <fill>
      <patternFill patternType="solid">
        <fgColor theme="0"/>
        <bgColor indexed="64"/>
      </patternFill>
    </fill>
    <fill>
      <patternFill patternType="solid">
        <fgColor theme="2"/>
        <bgColor indexed="64"/>
      </patternFill>
    </fill>
    <fill>
      <patternFill patternType="solid">
        <fgColor theme="9" tint="0.79998168889431442"/>
        <bgColor indexed="64"/>
      </patternFill>
    </fill>
    <fill>
      <patternFill patternType="solid">
        <fgColor theme="6" tint="0.79998168889431442"/>
        <bgColor rgb="FF000000"/>
      </patternFill>
    </fill>
    <fill>
      <patternFill patternType="solid">
        <fgColor theme="6"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indexed="64"/>
      </left>
      <right style="thin">
        <color indexed="64"/>
      </right>
      <top/>
      <bottom/>
      <diagonal/>
    </border>
    <border>
      <left style="thin">
        <color indexed="64"/>
      </left>
      <right/>
      <top/>
      <bottom/>
      <diagonal/>
    </border>
  </borders>
  <cellStyleXfs count="5">
    <xf numFmtId="0" fontId="0" fillId="0" borderId="0"/>
    <xf numFmtId="0" fontId="7" fillId="0" borderId="0"/>
    <xf numFmtId="0" fontId="7" fillId="0" borderId="0"/>
    <xf numFmtId="0" fontId="32" fillId="0" borderId="0"/>
    <xf numFmtId="9" fontId="34" fillId="0" borderId="0" applyFont="0" applyFill="0" applyBorder="0" applyAlignment="0" applyProtection="0"/>
  </cellStyleXfs>
  <cellXfs count="395">
    <xf numFmtId="0" fontId="0" fillId="0" borderId="0" xfId="0"/>
    <xf numFmtId="0" fontId="1" fillId="0" borderId="1" xfId="0" applyNumberFormat="1" applyFont="1" applyFill="1" applyBorder="1" applyAlignment="1">
      <alignment vertical="center" wrapText="1"/>
    </xf>
    <xf numFmtId="0" fontId="10" fillId="0" borderId="1" xfId="1"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164" fontId="12" fillId="4" borderId="1" xfId="0" applyNumberFormat="1" applyFont="1" applyFill="1" applyBorder="1" applyAlignment="1">
      <alignment horizontal="center" vertical="center" wrapText="1"/>
    </xf>
    <xf numFmtId="0" fontId="1" fillId="0" borderId="0" xfId="0" applyNumberFormat="1" applyFont="1" applyFill="1" applyBorder="1" applyAlignment="1">
      <alignment horizontal="left" vertical="top" textRotation="180"/>
    </xf>
    <xf numFmtId="0" fontId="1" fillId="0" borderId="0" xfId="0" applyNumberFormat="1" applyFont="1" applyFill="1" applyBorder="1" applyAlignment="1">
      <alignment horizontal="left" vertical="top" textRotation="180" wrapText="1"/>
    </xf>
    <xf numFmtId="0" fontId="1" fillId="0" borderId="0" xfId="0" applyNumberFormat="1" applyFont="1" applyFill="1" applyBorder="1" applyAlignment="1">
      <alignment vertical="center" textRotation="90"/>
    </xf>
    <xf numFmtId="0" fontId="13" fillId="0" borderId="0" xfId="0" applyNumberFormat="1" applyFont="1" applyFill="1" applyBorder="1" applyAlignment="1">
      <alignment horizontal="left" vertical="center"/>
    </xf>
    <xf numFmtId="0" fontId="14" fillId="0" borderId="0" xfId="0" applyNumberFormat="1" applyFont="1" applyFill="1" applyBorder="1" applyAlignment="1">
      <alignment vertical="center"/>
    </xf>
    <xf numFmtId="0" fontId="15" fillId="0" borderId="0" xfId="0" applyNumberFormat="1" applyFont="1" applyFill="1" applyBorder="1" applyAlignment="1">
      <alignment vertical="center"/>
    </xf>
    <xf numFmtId="0" fontId="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16" fillId="0" borderId="0" xfId="0" applyNumberFormat="1" applyFont="1" applyFill="1" applyBorder="1" applyAlignment="1">
      <alignment vertical="center"/>
    </xf>
    <xf numFmtId="49" fontId="1"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alignment vertical="center"/>
    </xf>
    <xf numFmtId="0" fontId="1" fillId="0" borderId="0" xfId="0" applyNumberFormat="1" applyFont="1" applyFill="1" applyBorder="1" applyAlignment="1">
      <alignment horizontal="left" vertical="top"/>
    </xf>
    <xf numFmtId="164" fontId="12" fillId="4" borderId="1" xfId="0" applyNumberFormat="1" applyFont="1" applyFill="1" applyBorder="1" applyAlignment="1">
      <alignment horizontal="left" vertical="top" wrapText="1"/>
    </xf>
    <xf numFmtId="0" fontId="1" fillId="0" borderId="1" xfId="0" applyNumberFormat="1"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0" xfId="0" applyAlignment="1">
      <alignment horizontal="left" vertical="top"/>
    </xf>
    <xf numFmtId="0" fontId="18" fillId="0" borderId="1" xfId="0" applyFont="1" applyFill="1" applyBorder="1" applyAlignment="1">
      <alignment vertical="center" wrapText="1"/>
    </xf>
    <xf numFmtId="0" fontId="18" fillId="0" borderId="1" xfId="0" applyFont="1" applyFill="1" applyBorder="1" applyAlignment="1">
      <alignment horizontal="center" vertical="center" wrapText="1"/>
    </xf>
    <xf numFmtId="0" fontId="1" fillId="0" borderId="1" xfId="0" applyFont="1" applyFill="1" applyBorder="1" applyAlignment="1">
      <alignment horizontal="left" vertical="top" wrapText="1"/>
    </xf>
    <xf numFmtId="0" fontId="19" fillId="0" borderId="0" xfId="0" applyNumberFormat="1" applyFont="1" applyFill="1" applyBorder="1" applyAlignment="1">
      <alignment vertical="center"/>
    </xf>
    <xf numFmtId="0" fontId="1" fillId="0" borderId="0" xfId="0" applyNumberFormat="1" applyFont="1" applyFill="1" applyBorder="1" applyAlignment="1">
      <alignment horizontal="left" vertical="top" wrapText="1"/>
    </xf>
    <xf numFmtId="0" fontId="18" fillId="0" borderId="1" xfId="0" applyFont="1" applyFill="1" applyBorder="1" applyAlignment="1">
      <alignment horizontal="left" vertical="top" wrapText="1"/>
    </xf>
    <xf numFmtId="0" fontId="0" fillId="0" borderId="0" xfId="0" applyAlignment="1">
      <alignment horizontal="left" vertical="top" wrapText="1"/>
    </xf>
    <xf numFmtId="0" fontId="1" fillId="6" borderId="0" xfId="0" applyNumberFormat="1" applyFont="1" applyFill="1" applyBorder="1" applyAlignment="1">
      <alignment horizontal="left" vertical="top" textRotation="180" wrapText="1"/>
    </xf>
    <xf numFmtId="0" fontId="1" fillId="6" borderId="0" xfId="0" applyNumberFormat="1" applyFont="1" applyFill="1" applyBorder="1" applyAlignment="1">
      <alignment horizontal="left" vertical="top" textRotation="180"/>
    </xf>
    <xf numFmtId="0" fontId="20" fillId="0" borderId="0" xfId="0" applyNumberFormat="1" applyFont="1" applyFill="1" applyBorder="1" applyAlignment="1">
      <alignment vertical="center"/>
    </xf>
    <xf numFmtId="164" fontId="12" fillId="4" borderId="2" xfId="0" applyNumberFormat="1" applyFont="1" applyFill="1" applyBorder="1" applyAlignment="1">
      <alignment horizontal="left" vertical="top" wrapText="1"/>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left" vertical="top" wrapText="1"/>
    </xf>
    <xf numFmtId="0" fontId="1" fillId="0" borderId="1" xfId="1"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xf>
    <xf numFmtId="0" fontId="18" fillId="0" borderId="1" xfId="1" applyNumberFormat="1" applyFont="1" applyFill="1" applyBorder="1" applyAlignment="1">
      <alignment horizontal="center" vertical="center" wrapText="1"/>
    </xf>
    <xf numFmtId="164" fontId="12" fillId="4" borderId="2"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0" xfId="0" applyNumberFormat="1" applyFont="1" applyFill="1" applyBorder="1" applyAlignment="1">
      <alignment horizontal="left" vertical="center"/>
    </xf>
    <xf numFmtId="0" fontId="1" fillId="0" borderId="1" xfId="0" applyFont="1" applyFill="1" applyBorder="1" applyAlignment="1">
      <alignment vertical="center" wrapText="1"/>
    </xf>
    <xf numFmtId="0" fontId="1" fillId="7" borderId="0" xfId="0" applyNumberFormat="1" applyFont="1" applyFill="1" applyBorder="1" applyAlignment="1">
      <alignment horizontal="center" vertical="center"/>
    </xf>
    <xf numFmtId="0" fontId="19" fillId="0" borderId="0" xfId="0" applyFont="1" applyFill="1" applyAlignment="1">
      <alignment horizontal="left" vertical="top"/>
    </xf>
    <xf numFmtId="0" fontId="26" fillId="0" borderId="0" xfId="0" applyFont="1" applyAlignment="1">
      <alignment horizontal="left" vertical="top" wrapText="1"/>
    </xf>
    <xf numFmtId="0" fontId="26" fillId="0" borderId="0" xfId="0" applyFont="1"/>
    <xf numFmtId="0" fontId="18" fillId="0" borderId="0" xfId="0" applyNumberFormat="1" applyFont="1" applyFill="1" applyBorder="1" applyAlignment="1">
      <alignment horizontal="left" vertical="top" textRotation="180"/>
    </xf>
    <xf numFmtId="0" fontId="1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0" fillId="0" borderId="0" xfId="0" applyFill="1"/>
    <xf numFmtId="0" fontId="18" fillId="0" borderId="0" xfId="0" applyFont="1" applyFill="1"/>
    <xf numFmtId="0" fontId="18" fillId="0" borderId="1" xfId="0" applyFont="1" applyFill="1" applyBorder="1" applyAlignment="1">
      <alignment horizontal="center" vertical="center"/>
    </xf>
    <xf numFmtId="0" fontId="18" fillId="0" borderId="3" xfId="0" applyFont="1" applyFill="1" applyBorder="1" applyAlignment="1">
      <alignment horizontal="center" vertical="center"/>
    </xf>
    <xf numFmtId="0" fontId="21" fillId="0" borderId="1" xfId="0" applyFont="1" applyFill="1" applyBorder="1" applyAlignment="1">
      <alignment horizontal="left" vertical="top" wrapText="1"/>
    </xf>
    <xf numFmtId="0" fontId="19" fillId="0" borderId="0" xfId="0" applyFont="1" applyFill="1"/>
    <xf numFmtId="0" fontId="18" fillId="0" borderId="0" xfId="0" applyFont="1" applyFill="1" applyAlignment="1">
      <alignment horizontal="left" vertical="top" wrapText="1"/>
    </xf>
    <xf numFmtId="0" fontId="18" fillId="0" borderId="0" xfId="0" applyFont="1" applyFill="1" applyAlignment="1">
      <alignment horizontal="left" vertical="top"/>
    </xf>
    <xf numFmtId="0" fontId="25" fillId="0" borderId="0" xfId="0" applyFont="1" applyFill="1" applyAlignment="1">
      <alignment horizontal="left" vertical="top"/>
    </xf>
    <xf numFmtId="0" fontId="26" fillId="0" borderId="0" xfId="0" applyFont="1" applyFill="1" applyAlignment="1">
      <alignment horizontal="left" vertical="top"/>
    </xf>
    <xf numFmtId="0" fontId="26" fillId="0" borderId="0" xfId="0" applyFont="1" applyFill="1" applyAlignment="1">
      <alignment horizontal="left" vertical="top" wrapText="1"/>
    </xf>
    <xf numFmtId="0" fontId="0" fillId="0" borderId="0" xfId="0" applyFill="1" applyAlignment="1">
      <alignment horizontal="left" vertical="top"/>
    </xf>
    <xf numFmtId="0" fontId="26" fillId="0" borderId="0" xfId="0" applyFont="1" applyFill="1"/>
    <xf numFmtId="0" fontId="24" fillId="0" borderId="0" xfId="0" applyNumberFormat="1" applyFont="1" applyFill="1" applyBorder="1" applyAlignment="1">
      <alignment vertical="center"/>
    </xf>
    <xf numFmtId="0" fontId="1" fillId="8" borderId="0" xfId="0" applyNumberFormat="1" applyFont="1" applyFill="1" applyBorder="1" applyAlignment="1">
      <alignment horizontal="center" vertical="center"/>
    </xf>
    <xf numFmtId="0" fontId="1" fillId="9" borderId="0" xfId="0" applyNumberFormat="1" applyFont="1" applyFill="1" applyBorder="1" applyAlignment="1">
      <alignment vertical="center"/>
    </xf>
    <xf numFmtId="0" fontId="1" fillId="9" borderId="0" xfId="0" applyNumberFormat="1" applyFont="1" applyFill="1" applyBorder="1" applyAlignment="1">
      <alignment horizontal="left" vertical="center"/>
    </xf>
    <xf numFmtId="0" fontId="20" fillId="0" borderId="0" xfId="0" applyNumberFormat="1" applyFont="1" applyFill="1" applyBorder="1" applyAlignment="1">
      <alignment horizontal="left" wrapText="1"/>
    </xf>
    <xf numFmtId="0" fontId="18" fillId="10"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 fillId="0" borderId="1" xfId="0" applyFont="1" applyBorder="1" applyAlignment="1">
      <alignment vertical="center" wrapText="1"/>
    </xf>
    <xf numFmtId="0" fontId="1" fillId="11" borderId="1" xfId="0" applyNumberFormat="1" applyFont="1" applyFill="1" applyBorder="1" applyAlignment="1">
      <alignment horizontal="left" vertical="top" wrapText="1"/>
    </xf>
    <xf numFmtId="0" fontId="10" fillId="0" borderId="1" xfId="1" applyNumberFormat="1" applyFont="1" applyBorder="1" applyAlignment="1">
      <alignment horizontal="center" vertical="center" wrapText="1"/>
    </xf>
    <xf numFmtId="0" fontId="1" fillId="11" borderId="1" xfId="0" quotePrefix="1" applyNumberFormat="1" applyFont="1" applyFill="1" applyBorder="1" applyAlignment="1">
      <alignment horizontal="left" vertical="top" wrapText="1"/>
    </xf>
    <xf numFmtId="0" fontId="1" fillId="0" borderId="1" xfId="0" applyFont="1" applyBorder="1" applyAlignment="1">
      <alignment horizontal="left" vertical="center" wrapText="1"/>
    </xf>
    <xf numFmtId="0" fontId="18" fillId="0" borderId="1" xfId="0" applyFont="1" applyFill="1" applyBorder="1" applyAlignment="1">
      <alignment horizontal="left" vertical="center" wrapText="1"/>
    </xf>
    <xf numFmtId="0" fontId="18" fillId="0" borderId="1" xfId="1" applyNumberFormat="1" applyFont="1" applyBorder="1" applyAlignment="1">
      <alignment horizontal="center" vertical="center" wrapText="1"/>
    </xf>
    <xf numFmtId="15" fontId="18" fillId="0" borderId="1" xfId="0" applyNumberFormat="1" applyFont="1" applyBorder="1" applyAlignment="1">
      <alignment vertical="center" wrapText="1"/>
    </xf>
    <xf numFmtId="0" fontId="1" fillId="12" borderId="0" xfId="0" applyNumberFormat="1" applyFont="1" applyFill="1" applyBorder="1" applyAlignment="1">
      <alignment vertical="center"/>
    </xf>
    <xf numFmtId="0" fontId="18" fillId="0" borderId="1" xfId="0" applyFont="1" applyBorder="1" applyAlignment="1">
      <alignment horizontal="left" vertical="center" wrapText="1"/>
    </xf>
    <xf numFmtId="165" fontId="18" fillId="0" borderId="1" xfId="0" applyNumberFormat="1" applyFont="1" applyFill="1" applyBorder="1" applyAlignment="1">
      <alignment horizontal="left" vertical="center" wrapText="1"/>
    </xf>
    <xf numFmtId="0" fontId="1" fillId="11" borderId="1" xfId="0" applyFont="1" applyFill="1" applyBorder="1" applyAlignment="1">
      <alignment vertical="center" wrapText="1"/>
    </xf>
    <xf numFmtId="0" fontId="1" fillId="0" borderId="0" xfId="0" applyNumberFormat="1" applyFont="1" applyFill="1" applyBorder="1" applyAlignment="1">
      <alignment horizontal="right" vertical="center" wrapText="1"/>
    </xf>
    <xf numFmtId="0" fontId="18" fillId="11" borderId="1" xfId="0" applyFont="1" applyFill="1" applyBorder="1" applyAlignment="1">
      <alignment vertical="center" wrapText="1"/>
    </xf>
    <xf numFmtId="0" fontId="18" fillId="0" borderId="3" xfId="0" applyFont="1" applyBorder="1" applyAlignment="1">
      <alignment horizontal="left" vertical="center" wrapText="1"/>
    </xf>
    <xf numFmtId="0" fontId="18" fillId="0" borderId="3" xfId="1" applyNumberFormat="1" applyFont="1" applyBorder="1" applyAlignment="1">
      <alignment horizontal="center" vertical="center" wrapText="1"/>
    </xf>
    <xf numFmtId="0" fontId="18" fillId="0" borderId="3" xfId="0" applyFont="1" applyBorder="1" applyAlignment="1">
      <alignment horizontal="center" vertical="center" wrapText="1"/>
    </xf>
    <xf numFmtId="0" fontId="18" fillId="0" borderId="3" xfId="0" applyFont="1" applyBorder="1" applyAlignment="1">
      <alignment vertical="center" wrapText="1"/>
    </xf>
    <xf numFmtId="0" fontId="1" fillId="0"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4" fillId="0" borderId="0"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16" fillId="0" borderId="0"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right"/>
    </xf>
    <xf numFmtId="0" fontId="1" fillId="0" borderId="6"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8" fillId="13" borderId="1" xfId="0" applyFont="1" applyFill="1" applyBorder="1" applyAlignment="1">
      <alignment vertical="center" wrapText="1"/>
    </xf>
    <xf numFmtId="0" fontId="1" fillId="0" borderId="1" xfId="1" applyNumberFormat="1" applyFont="1" applyBorder="1" applyAlignment="1">
      <alignment horizontal="left" vertical="center" wrapText="1"/>
    </xf>
    <xf numFmtId="0" fontId="1" fillId="0" borderId="9" xfId="0" applyNumberFormat="1" applyFont="1" applyFill="1" applyBorder="1" applyAlignment="1">
      <alignment horizontal="center" vertical="center"/>
    </xf>
    <xf numFmtId="0" fontId="1" fillId="0" borderId="10"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0" fontId="1" fillId="0" borderId="0" xfId="0" applyNumberFormat="1" applyFont="1" applyFill="1" applyBorder="1" applyAlignment="1">
      <alignment horizontal="right" vertical="center"/>
    </xf>
    <xf numFmtId="0" fontId="6" fillId="0" borderId="0" xfId="0" applyNumberFormat="1" applyFont="1" applyFill="1" applyBorder="1" applyAlignment="1">
      <alignment horizontal="center" vertical="center"/>
    </xf>
    <xf numFmtId="15" fontId="18" fillId="0" borderId="1" xfId="0" applyNumberFormat="1" applyFont="1" applyFill="1" applyBorder="1" applyAlignment="1">
      <alignment horizontal="left" vertical="center" wrapText="1"/>
    </xf>
    <xf numFmtId="0" fontId="1" fillId="15" borderId="0" xfId="0" applyNumberFormat="1" applyFont="1" applyFill="1" applyBorder="1" applyAlignment="1">
      <alignment vertical="center"/>
    </xf>
    <xf numFmtId="0" fontId="1" fillId="0" borderId="12" xfId="0" applyFont="1" applyBorder="1" applyAlignment="1">
      <alignment vertical="center" wrapText="1"/>
    </xf>
    <xf numFmtId="0" fontId="18" fillId="13" borderId="1" xfId="0" applyFont="1" applyFill="1" applyBorder="1" applyAlignment="1">
      <alignment horizontal="center" vertical="center" wrapText="1"/>
    </xf>
    <xf numFmtId="0" fontId="1" fillId="0" borderId="1" xfId="1"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11" borderId="1" xfId="0" applyNumberFormat="1" applyFont="1" applyFill="1" applyBorder="1" applyAlignment="1">
      <alignment vertical="center" wrapText="1"/>
    </xf>
    <xf numFmtId="0" fontId="1" fillId="0" borderId="12" xfId="0" applyFont="1" applyFill="1" applyBorder="1" applyAlignment="1">
      <alignment vertical="center" wrapText="1"/>
    </xf>
    <xf numFmtId="0" fontId="18" fillId="11" borderId="1" xfId="0" applyFont="1" applyFill="1" applyBorder="1" applyAlignment="1">
      <alignment horizontal="left" vertical="top" wrapText="1"/>
    </xf>
    <xf numFmtId="0" fontId="18" fillId="0" borderId="1" xfId="0" applyFont="1" applyBorder="1" applyAlignment="1">
      <alignment vertical="center"/>
    </xf>
    <xf numFmtId="0" fontId="1" fillId="0" borderId="0" xfId="0" applyFont="1" applyFill="1"/>
    <xf numFmtId="0" fontId="18" fillId="0" borderId="0" xfId="0" applyFont="1" applyFill="1" applyAlignment="1"/>
    <xf numFmtId="0" fontId="1" fillId="0" borderId="0" xfId="0" applyFont="1" applyFill="1" applyAlignment="1">
      <alignment horizontal="left" vertical="top"/>
    </xf>
    <xf numFmtId="0" fontId="18" fillId="0" borderId="0" xfId="0" applyFont="1" applyFill="1" applyAlignment="1">
      <alignment horizontal="right"/>
    </xf>
    <xf numFmtId="0" fontId="18" fillId="0" borderId="1" xfId="2" applyNumberFormat="1" applyFont="1" applyBorder="1" applyAlignment="1">
      <alignment horizontal="left" vertical="center" wrapText="1"/>
    </xf>
    <xf numFmtId="0" fontId="18" fillId="0" borderId="12" xfId="0" applyFont="1" applyFill="1" applyBorder="1" applyAlignment="1">
      <alignment vertical="center" wrapText="1"/>
    </xf>
    <xf numFmtId="0" fontId="18" fillId="0" borderId="12" xfId="0" applyFont="1" applyBorder="1" applyAlignment="1">
      <alignment vertical="center" wrapText="1"/>
    </xf>
    <xf numFmtId="0" fontId="26" fillId="0" borderId="0" xfId="0" applyFont="1" applyFill="1" applyAlignment="1">
      <alignment horizontal="right"/>
    </xf>
    <xf numFmtId="0" fontId="10" fillId="0" borderId="1" xfId="0" applyFont="1" applyFill="1" applyBorder="1" applyAlignment="1">
      <alignment vertical="center" wrapText="1"/>
    </xf>
    <xf numFmtId="0" fontId="26" fillId="0"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27" fillId="0" borderId="0" xfId="0" applyNumberFormat="1" applyFont="1" applyFill="1" applyBorder="1" applyAlignment="1">
      <alignment horizontal="left" vertical="top" textRotation="180"/>
    </xf>
    <xf numFmtId="0" fontId="27" fillId="0" borderId="0" xfId="0" applyNumberFormat="1" applyFont="1" applyFill="1" applyBorder="1" applyAlignment="1">
      <alignment horizontal="left" vertical="top" textRotation="180" wrapText="1"/>
    </xf>
    <xf numFmtId="0" fontId="26" fillId="0" borderId="1" xfId="0" applyFont="1" applyBorder="1" applyAlignment="1">
      <alignment horizontal="left" vertical="top" wrapText="1"/>
    </xf>
    <xf numFmtId="0" fontId="26" fillId="11" borderId="1" xfId="0" applyFont="1" applyFill="1" applyBorder="1" applyAlignment="1">
      <alignment horizontal="left" vertical="top" wrapText="1"/>
    </xf>
    <xf numFmtId="0" fontId="1" fillId="0" borderId="12" xfId="0" applyFont="1" applyBorder="1" applyAlignment="1">
      <alignment horizontal="left" vertical="center" wrapText="1"/>
    </xf>
    <xf numFmtId="0" fontId="26" fillId="16" borderId="1" xfId="0" applyFont="1" applyFill="1" applyBorder="1"/>
    <xf numFmtId="0" fontId="26" fillId="16" borderId="1" xfId="0" applyFont="1" applyFill="1" applyBorder="1" applyAlignment="1">
      <alignment horizontal="left" vertical="top"/>
    </xf>
    <xf numFmtId="0" fontId="26" fillId="16" borderId="1" xfId="0" applyFont="1" applyFill="1" applyBorder="1" applyAlignment="1">
      <alignment horizontal="left" vertical="top" wrapText="1"/>
    </xf>
    <xf numFmtId="0" fontId="26" fillId="16" borderId="0" xfId="0" applyFont="1" applyFill="1"/>
    <xf numFmtId="0" fontId="26" fillId="16" borderId="0" xfId="0" applyFont="1" applyFill="1" applyAlignment="1">
      <alignment horizontal="left" vertical="top" wrapText="1"/>
    </xf>
    <xf numFmtId="0" fontId="0" fillId="16" borderId="0" xfId="0" applyFill="1"/>
    <xf numFmtId="0" fontId="18" fillId="0" borderId="0" xfId="0" applyFont="1" applyFill="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 xfId="1" applyFont="1" applyFill="1" applyBorder="1" applyAlignment="1">
      <alignment horizontal="center" vertical="center" wrapText="1"/>
    </xf>
    <xf numFmtId="0" fontId="1" fillId="0" borderId="1" xfId="1" applyFont="1" applyFill="1" applyBorder="1" applyAlignment="1">
      <alignment horizontal="left" vertical="center" wrapText="1"/>
    </xf>
    <xf numFmtId="0" fontId="18" fillId="0" borderId="0" xfId="0" applyFont="1" applyFill="1" applyAlignment="1">
      <alignment vertical="center"/>
    </xf>
    <xf numFmtId="0" fontId="0" fillId="0" borderId="0" xfId="0" applyAlignment="1">
      <alignment wrapText="1"/>
    </xf>
    <xf numFmtId="0" fontId="18" fillId="6" borderId="1" xfId="0" applyFont="1" applyFill="1" applyBorder="1" applyAlignment="1">
      <alignment vertical="center" wrapText="1"/>
    </xf>
    <xf numFmtId="0" fontId="26" fillId="0" borderId="1" xfId="0" quotePrefix="1"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right" wrapText="1"/>
    </xf>
    <xf numFmtId="0" fontId="26" fillId="0" borderId="1" xfId="0" quotePrefix="1" applyFont="1" applyBorder="1" applyAlignment="1">
      <alignment horizontal="left" vertical="top" wrapText="1"/>
    </xf>
    <xf numFmtId="0" fontId="18" fillId="0" borderId="3" xfId="0" applyFont="1" applyFill="1" applyBorder="1" applyAlignment="1">
      <alignment vertical="center" wrapText="1"/>
    </xf>
    <xf numFmtId="0" fontId="18" fillId="0" borderId="3" xfId="1" applyFont="1" applyFill="1" applyBorder="1" applyAlignment="1">
      <alignment horizontal="center" vertical="center" wrapText="1"/>
    </xf>
    <xf numFmtId="0" fontId="18" fillId="0" borderId="3" xfId="0" applyFont="1" applyFill="1" applyBorder="1" applyAlignment="1">
      <alignment horizontal="center" vertical="center" wrapText="1"/>
    </xf>
    <xf numFmtId="0" fontId="26" fillId="0" borderId="0" xfId="0" applyFont="1" applyBorder="1"/>
    <xf numFmtId="0" fontId="0" fillId="0" borderId="0" xfId="0" applyBorder="1"/>
    <xf numFmtId="0" fontId="26" fillId="0" borderId="0" xfId="0" applyFont="1" applyFill="1" applyBorder="1"/>
    <xf numFmtId="0" fontId="0" fillId="0" borderId="0" xfId="0" applyFill="1" applyBorder="1"/>
    <xf numFmtId="0" fontId="26" fillId="0" borderId="1" xfId="0" applyFont="1" applyBorder="1"/>
    <xf numFmtId="0" fontId="0" fillId="0" borderId="1" xfId="0" applyBorder="1" applyAlignment="1">
      <alignment horizontal="left" vertical="top" wrapText="1"/>
    </xf>
    <xf numFmtId="0" fontId="18" fillId="0" borderId="0" xfId="0" applyFont="1" applyFill="1" applyBorder="1"/>
    <xf numFmtId="0" fontId="18" fillId="0" borderId="0" xfId="0" applyFont="1" applyFill="1" applyBorder="1" applyAlignment="1">
      <alignment horizontal="left" vertical="top" wrapText="1"/>
    </xf>
    <xf numFmtId="0" fontId="18" fillId="0" borderId="0" xfId="0" applyFont="1" applyBorder="1"/>
    <xf numFmtId="0" fontId="18" fillId="0" borderId="0" xfId="0" applyFont="1" applyBorder="1" applyAlignment="1">
      <alignment horizontal="left" vertical="top" wrapText="1"/>
    </xf>
    <xf numFmtId="0" fontId="25" fillId="0" borderId="0" xfId="0" applyFont="1" applyBorder="1"/>
    <xf numFmtId="0" fontId="25" fillId="0" borderId="0" xfId="0" applyFont="1" applyFill="1" applyBorder="1"/>
    <xf numFmtId="0" fontId="25" fillId="0" borderId="0" xfId="0" applyFont="1"/>
    <xf numFmtId="0" fontId="25" fillId="0" borderId="0" xfId="0" applyFont="1" applyFill="1"/>
    <xf numFmtId="0" fontId="18" fillId="0" borderId="0" xfId="0" applyFont="1"/>
    <xf numFmtId="0" fontId="18" fillId="0" borderId="0" xfId="0" applyFont="1" applyAlignment="1">
      <alignment horizontal="left" vertical="top" wrapText="1"/>
    </xf>
    <xf numFmtId="0" fontId="18" fillId="0" borderId="1" xfId="0" applyFont="1" applyBorder="1" applyAlignment="1">
      <alignment horizontal="left" vertical="top" wrapText="1"/>
    </xf>
    <xf numFmtId="0" fontId="18" fillId="0" borderId="1" xfId="2"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Border="1"/>
    <xf numFmtId="0" fontId="18" fillId="0" borderId="1" xfId="0" applyFont="1" applyBorder="1" applyAlignment="1">
      <alignment horizontal="left" vertical="top"/>
    </xf>
    <xf numFmtId="0" fontId="18" fillId="0" borderId="0" xfId="0" applyFont="1" applyAlignment="1">
      <alignment horizontal="left" vertical="top"/>
    </xf>
    <xf numFmtId="0" fontId="29" fillId="0" borderId="1" xfId="0" applyFont="1" applyFill="1" applyBorder="1" applyAlignment="1">
      <alignment horizontal="left" vertical="center" wrapText="1"/>
    </xf>
    <xf numFmtId="0" fontId="29" fillId="0" borderId="1" xfId="1" applyNumberFormat="1" applyFont="1" applyFill="1" applyBorder="1" applyAlignment="1">
      <alignment horizontal="left" vertical="center" wrapText="1"/>
    </xf>
    <xf numFmtId="164" fontId="12" fillId="4" borderId="1" xfId="0" applyNumberFormat="1" applyFont="1" applyFill="1" applyBorder="1" applyAlignment="1">
      <alignment horizontal="left" vertical="center" wrapText="1"/>
    </xf>
    <xf numFmtId="0" fontId="26" fillId="16" borderId="1" xfId="0" applyFont="1" applyFill="1" applyBorder="1" applyAlignment="1">
      <alignment horizontal="left" vertical="center"/>
    </xf>
    <xf numFmtId="0" fontId="0" fillId="0" borderId="0" xfId="0" applyAlignment="1">
      <alignment horizontal="left" vertical="center"/>
    </xf>
    <xf numFmtId="0" fontId="18" fillId="10" borderId="1" xfId="0" applyFont="1" applyFill="1" applyBorder="1" applyAlignment="1">
      <alignment vertical="center"/>
    </xf>
    <xf numFmtId="0" fontId="18" fillId="0" borderId="1" xfId="0" applyFont="1" applyFill="1" applyBorder="1" applyAlignment="1">
      <alignment vertical="center"/>
    </xf>
    <xf numFmtId="0" fontId="18" fillId="17" borderId="1" xfId="0" applyFont="1" applyFill="1" applyBorder="1" applyAlignment="1">
      <alignment horizontal="center" vertical="center" wrapText="1"/>
    </xf>
    <xf numFmtId="0" fontId="1" fillId="0" borderId="0" xfId="0" applyNumberFormat="1" applyFont="1" applyFill="1" applyBorder="1" applyAlignment="1">
      <alignment horizontal="left" vertical="center" textRotation="180"/>
    </xf>
    <xf numFmtId="0" fontId="27" fillId="0" borderId="0" xfId="0" applyNumberFormat="1" applyFont="1" applyFill="1" applyBorder="1" applyAlignment="1">
      <alignment horizontal="left" vertical="center" textRotation="180"/>
    </xf>
    <xf numFmtId="0" fontId="1" fillId="0" borderId="0" xfId="0" applyNumberFormat="1" applyFont="1" applyFill="1" applyBorder="1" applyAlignment="1">
      <alignment horizontal="left" vertical="center" textRotation="180" wrapText="1"/>
    </xf>
    <xf numFmtId="0" fontId="1" fillId="6" borderId="0" xfId="0" applyNumberFormat="1" applyFont="1" applyFill="1" applyBorder="1" applyAlignment="1">
      <alignment horizontal="left" vertical="center" textRotation="180"/>
    </xf>
    <xf numFmtId="0" fontId="1" fillId="6" borderId="0" xfId="0" applyNumberFormat="1" applyFont="1" applyFill="1" applyBorder="1" applyAlignment="1">
      <alignment horizontal="left" vertical="center" textRotation="180" wrapText="1"/>
    </xf>
    <xf numFmtId="0" fontId="27" fillId="0" borderId="0" xfId="0" applyNumberFormat="1" applyFont="1" applyFill="1" applyBorder="1" applyAlignment="1">
      <alignment horizontal="left" vertical="center" textRotation="180" wrapText="1"/>
    </xf>
    <xf numFmtId="0" fontId="30" fillId="0" borderId="0" xfId="0" applyNumberFormat="1" applyFont="1" applyFill="1" applyBorder="1" applyAlignment="1">
      <alignment horizontal="left" vertical="center" textRotation="180"/>
    </xf>
    <xf numFmtId="0" fontId="18" fillId="0" borderId="0" xfId="0" applyNumberFormat="1" applyFont="1" applyFill="1" applyBorder="1" applyAlignment="1">
      <alignment horizontal="left" vertical="center" textRotation="180"/>
    </xf>
    <xf numFmtId="0" fontId="20" fillId="0" borderId="0" xfId="0" applyNumberFormat="1" applyFont="1" applyFill="1" applyBorder="1" applyAlignment="1">
      <alignment horizontal="left" vertical="center" wrapText="1"/>
    </xf>
    <xf numFmtId="0" fontId="0" fillId="0" borderId="0" xfId="0" applyAlignment="1">
      <alignment vertical="center"/>
    </xf>
    <xf numFmtId="0" fontId="1" fillId="0" borderId="0" xfId="0" applyNumberFormat="1" applyFont="1" applyFill="1" applyBorder="1" applyAlignment="1">
      <alignment horizontal="left" vertical="center" wrapText="1"/>
    </xf>
    <xf numFmtId="164" fontId="12" fillId="4" borderId="2"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0" fillId="0" borderId="0" xfId="0" applyFill="1" applyAlignment="1">
      <alignment vertical="center"/>
    </xf>
    <xf numFmtId="0" fontId="1" fillId="0" borderId="1" xfId="0" quotePrefix="1" applyNumberFormat="1" applyFont="1" applyFill="1" applyBorder="1" applyAlignment="1">
      <alignment horizontal="left" vertical="center" wrapText="1"/>
    </xf>
    <xf numFmtId="0" fontId="1" fillId="0" borderId="1" xfId="0" applyNumberFormat="1" applyFont="1" applyBorder="1" applyAlignment="1">
      <alignment vertical="center" wrapText="1"/>
    </xf>
    <xf numFmtId="0" fontId="1" fillId="11" borderId="1" xfId="0" applyNumberFormat="1" applyFont="1" applyFill="1" applyBorder="1" applyAlignment="1">
      <alignment horizontal="left" vertical="center" wrapText="1"/>
    </xf>
    <xf numFmtId="0" fontId="18" fillId="14" borderId="1" xfId="0" applyFont="1" applyFill="1" applyBorder="1" applyAlignment="1">
      <alignment vertical="center" wrapText="1"/>
    </xf>
    <xf numFmtId="0" fontId="22" fillId="0" borderId="1" xfId="0" applyNumberFormat="1" applyFont="1" applyFill="1" applyBorder="1" applyAlignment="1">
      <alignment horizontal="left" vertical="center" wrapText="1"/>
    </xf>
    <xf numFmtId="0" fontId="1" fillId="11" borderId="1" xfId="0" quotePrefix="1" applyNumberFormat="1" applyFont="1" applyFill="1" applyBorder="1" applyAlignment="1">
      <alignment horizontal="left" vertical="center" wrapText="1"/>
    </xf>
    <xf numFmtId="0" fontId="10" fillId="0" borderId="1" xfId="0" applyFont="1" applyFill="1" applyBorder="1" applyAlignment="1">
      <alignment horizontal="left" vertical="center" wrapText="1"/>
    </xf>
    <xf numFmtId="0" fontId="18" fillId="11" borderId="1" xfId="0" applyFont="1" applyFill="1" applyBorder="1" applyAlignment="1">
      <alignment horizontal="left" vertical="center" wrapText="1"/>
    </xf>
    <xf numFmtId="0" fontId="19" fillId="0" borderId="0" xfId="0" applyFont="1" applyFill="1" applyAlignment="1">
      <alignment vertical="center"/>
    </xf>
    <xf numFmtId="0" fontId="18" fillId="0" borderId="0" xfId="0" applyFont="1" applyFill="1" applyAlignment="1">
      <alignment horizontal="left" vertical="center" wrapText="1"/>
    </xf>
    <xf numFmtId="0" fontId="1" fillId="0" borderId="0" xfId="0" applyFont="1" applyFill="1" applyAlignment="1">
      <alignment vertical="center"/>
    </xf>
    <xf numFmtId="0" fontId="18" fillId="0" borderId="0" xfId="0" applyFont="1" applyFill="1" applyAlignment="1">
      <alignment horizontal="left" vertical="center"/>
    </xf>
    <xf numFmtId="0" fontId="19" fillId="0" borderId="0" xfId="0" applyFont="1" applyFill="1" applyAlignment="1">
      <alignment horizontal="left" vertical="center"/>
    </xf>
    <xf numFmtId="0" fontId="18" fillId="0" borderId="0" xfId="0" applyFont="1" applyFill="1" applyAlignment="1">
      <alignment horizontal="right" vertical="center"/>
    </xf>
    <xf numFmtId="0" fontId="25" fillId="0" borderId="0" xfId="0" applyFont="1" applyFill="1" applyAlignment="1">
      <alignment horizontal="left" vertical="center"/>
    </xf>
    <xf numFmtId="0" fontId="1" fillId="11" borderId="1" xfId="0" applyFont="1" applyFill="1" applyBorder="1" applyAlignment="1">
      <alignment horizontal="left" vertical="center" wrapText="1"/>
    </xf>
    <xf numFmtId="0" fontId="26" fillId="0" borderId="1" xfId="0" applyFont="1" applyFill="1" applyBorder="1" applyAlignment="1">
      <alignment horizontal="left" vertical="center" wrapText="1"/>
    </xf>
    <xf numFmtId="0" fontId="26" fillId="0" borderId="0" xfId="0" applyFont="1" applyFill="1" applyAlignment="1">
      <alignment horizontal="left" vertical="center"/>
    </xf>
    <xf numFmtId="0" fontId="26" fillId="0" borderId="0" xfId="0" applyFont="1" applyFill="1" applyAlignment="1">
      <alignment horizontal="right" vertical="center"/>
    </xf>
    <xf numFmtId="0" fontId="0" fillId="0" borderId="0" xfId="0" applyFill="1" applyAlignment="1">
      <alignment horizontal="left" vertical="center"/>
    </xf>
    <xf numFmtId="0" fontId="26" fillId="0" borderId="0" xfId="0" applyFont="1" applyFill="1" applyAlignment="1">
      <alignment vertical="center"/>
    </xf>
    <xf numFmtId="0" fontId="26" fillId="0" borderId="1" xfId="0" quotePrefix="1" applyFont="1" applyFill="1" applyBorder="1" applyAlignment="1">
      <alignment horizontal="left" vertical="center" wrapText="1"/>
    </xf>
    <xf numFmtId="0" fontId="26" fillId="0" borderId="1" xfId="0" applyFont="1" applyBorder="1" applyAlignment="1">
      <alignment horizontal="left" vertical="center" wrapText="1"/>
    </xf>
    <xf numFmtId="0" fontId="26" fillId="0" borderId="0" xfId="0" applyFont="1" applyAlignment="1">
      <alignment vertical="center"/>
    </xf>
    <xf numFmtId="0" fontId="18" fillId="0" borderId="0" xfId="0" applyFont="1" applyAlignment="1">
      <alignment horizontal="left" vertical="center" wrapText="1"/>
    </xf>
    <xf numFmtId="0" fontId="26" fillId="16" borderId="1" xfId="0" applyFont="1" applyFill="1" applyBorder="1" applyAlignment="1">
      <alignment vertical="center"/>
    </xf>
    <xf numFmtId="0" fontId="26" fillId="16" borderId="1" xfId="0" applyFont="1" applyFill="1" applyBorder="1" applyAlignment="1">
      <alignment horizontal="left" vertical="center" wrapText="1"/>
    </xf>
    <xf numFmtId="0" fontId="26" fillId="16" borderId="0" xfId="0" applyFont="1" applyFill="1" applyAlignment="1">
      <alignment vertical="center"/>
    </xf>
    <xf numFmtId="0" fontId="18" fillId="16" borderId="0" xfId="0" applyFont="1" applyFill="1" applyAlignment="1">
      <alignment horizontal="left" vertical="center" wrapText="1"/>
    </xf>
    <xf numFmtId="0" fontId="0" fillId="16" borderId="0" xfId="0" applyFill="1" applyAlignment="1">
      <alignment vertical="center"/>
    </xf>
    <xf numFmtId="0" fontId="26" fillId="0" borderId="0" xfId="0" applyFont="1" applyBorder="1" applyAlignment="1">
      <alignment vertical="center"/>
    </xf>
    <xf numFmtId="0" fontId="18" fillId="0" borderId="0" xfId="0" applyFont="1" applyBorder="1" applyAlignment="1">
      <alignment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0" fillId="0" borderId="0" xfId="0" applyBorder="1" applyAlignment="1">
      <alignment vertical="center"/>
    </xf>
    <xf numFmtId="0" fontId="0" fillId="0" borderId="1" xfId="0" applyBorder="1" applyAlignment="1">
      <alignment horizontal="left" vertical="center" wrapText="1"/>
    </xf>
    <xf numFmtId="0" fontId="25" fillId="0" borderId="0" xfId="0" applyFont="1" applyAlignment="1">
      <alignment vertical="center"/>
    </xf>
    <xf numFmtId="0" fontId="25" fillId="0" borderId="0" xfId="0" applyFont="1" applyFill="1" applyAlignment="1">
      <alignment vertical="center"/>
    </xf>
    <xf numFmtId="0" fontId="25" fillId="0" borderId="1" xfId="0" applyFont="1" applyBorder="1" applyAlignment="1">
      <alignment horizontal="left" vertical="center" wrapText="1"/>
    </xf>
    <xf numFmtId="0" fontId="0" fillId="0" borderId="0" xfId="0" applyAlignment="1">
      <alignment horizontal="left" vertical="center" wrapText="1"/>
    </xf>
    <xf numFmtId="0" fontId="18" fillId="0" borderId="0" xfId="0" applyFont="1" applyBorder="1" applyAlignment="1">
      <alignment vertical="center" wrapText="1"/>
    </xf>
    <xf numFmtId="0" fontId="1" fillId="12" borderId="1" xfId="0" applyNumberFormat="1" applyFont="1" applyFill="1" applyBorder="1" applyAlignment="1">
      <alignment horizontal="left" vertical="center" wrapText="1"/>
    </xf>
    <xf numFmtId="0" fontId="18" fillId="10" borderId="0" xfId="0" applyFont="1" applyFill="1" applyBorder="1" applyAlignment="1">
      <alignment vertical="center" wrapText="1"/>
    </xf>
    <xf numFmtId="0" fontId="18" fillId="10" borderId="3" xfId="0" applyFont="1" applyFill="1" applyBorder="1" applyAlignment="1">
      <alignmen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8" fillId="10" borderId="1" xfId="0" applyNumberFormat="1" applyFont="1" applyFill="1" applyBorder="1" applyAlignment="1">
      <alignment vertical="center" wrapText="1"/>
    </xf>
    <xf numFmtId="0" fontId="21" fillId="0" borderId="1" xfId="0" applyFont="1" applyFill="1" applyBorder="1" applyAlignment="1">
      <alignment horizontal="left" vertical="center" wrapText="1"/>
    </xf>
    <xf numFmtId="0" fontId="1" fillId="0" borderId="0" xfId="0" applyFont="1" applyFill="1" applyAlignment="1">
      <alignment horizontal="left" vertical="center"/>
    </xf>
    <xf numFmtId="0" fontId="26" fillId="11" borderId="1" xfId="0" applyFont="1" applyFill="1" applyBorder="1" applyAlignment="1">
      <alignment horizontal="left" vertical="center" wrapText="1"/>
    </xf>
    <xf numFmtId="0" fontId="26" fillId="0" borderId="1" xfId="0" quotePrefix="1" applyFont="1" applyBorder="1" applyAlignment="1">
      <alignment horizontal="left" vertical="center" wrapText="1"/>
    </xf>
    <xf numFmtId="0" fontId="26" fillId="0" borderId="0" xfId="0" applyFont="1" applyFill="1" applyBorder="1" applyAlignment="1">
      <alignment vertical="center"/>
    </xf>
    <xf numFmtId="0" fontId="18" fillId="0" borderId="0" xfId="0" applyFont="1" applyFill="1" applyBorder="1" applyAlignment="1">
      <alignment horizontal="left" vertical="center" wrapText="1"/>
    </xf>
    <xf numFmtId="0" fontId="0" fillId="0" borderId="0" xfId="0" applyFill="1" applyBorder="1" applyAlignment="1">
      <alignment vertical="center"/>
    </xf>
    <xf numFmtId="0" fontId="26" fillId="0" borderId="1" xfId="0" applyFont="1" applyBorder="1" applyAlignment="1">
      <alignment vertical="center"/>
    </xf>
    <xf numFmtId="0" fontId="25" fillId="0" borderId="0" xfId="0" applyFont="1" applyBorder="1" applyAlignment="1">
      <alignment vertical="center"/>
    </xf>
    <xf numFmtId="0" fontId="25" fillId="0" borderId="0" xfId="0" applyFont="1" applyFill="1" applyBorder="1" applyAlignment="1">
      <alignment vertical="center"/>
    </xf>
    <xf numFmtId="0" fontId="1" fillId="17"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textRotation="180"/>
    </xf>
    <xf numFmtId="0" fontId="18" fillId="6" borderId="0" xfId="0" applyFont="1" applyFill="1" applyAlignment="1">
      <alignment vertical="center"/>
    </xf>
    <xf numFmtId="0" fontId="18" fillId="6" borderId="0" xfId="0" applyFont="1" applyFill="1" applyAlignment="1">
      <alignment horizontal="left" vertical="center" wrapText="1"/>
    </xf>
    <xf numFmtId="0" fontId="1" fillId="10" borderId="0" xfId="0" applyFont="1" applyFill="1" applyAlignment="1">
      <alignment vertical="center"/>
    </xf>
    <xf numFmtId="0" fontId="18" fillId="10" borderId="0" xfId="0" applyFont="1" applyFill="1" applyAlignment="1">
      <alignment vertical="center"/>
    </xf>
    <xf numFmtId="0" fontId="31" fillId="0" borderId="0" xfId="0" applyFont="1" applyAlignment="1">
      <alignment vertical="center"/>
    </xf>
    <xf numFmtId="0" fontId="31" fillId="0" borderId="0" xfId="0" applyFont="1" applyFill="1" applyAlignment="1">
      <alignment vertical="center"/>
    </xf>
    <xf numFmtId="0" fontId="18" fillId="16" borderId="0" xfId="0" applyFont="1" applyFill="1" applyAlignment="1">
      <alignment vertical="center"/>
    </xf>
    <xf numFmtId="0" fontId="18" fillId="18" borderId="1" xfId="0" applyFont="1" applyFill="1" applyBorder="1" applyAlignment="1">
      <alignment vertical="center" wrapText="1"/>
    </xf>
    <xf numFmtId="0" fontId="1" fillId="0" borderId="1" xfId="3" applyNumberFormat="1" applyFont="1" applyFill="1" applyBorder="1" applyAlignment="1">
      <alignment vertical="center" wrapText="1"/>
    </xf>
    <xf numFmtId="0" fontId="33" fillId="0" borderId="1" xfId="0" applyFont="1" applyBorder="1" applyAlignment="1">
      <alignment horizontal="left" vertical="center" wrapText="1"/>
    </xf>
    <xf numFmtId="0" fontId="0" fillId="0" borderId="1" xfId="0" applyFill="1" applyBorder="1" applyAlignment="1">
      <alignment horizontal="left" vertical="center" wrapText="1"/>
    </xf>
    <xf numFmtId="0" fontId="18" fillId="0" borderId="5" xfId="0" applyFont="1" applyFill="1" applyBorder="1" applyAlignment="1">
      <alignment vertical="center" wrapText="1"/>
    </xf>
    <xf numFmtId="0" fontId="18" fillId="10" borderId="1" xfId="0" applyFont="1" applyFill="1" applyBorder="1" applyAlignment="1">
      <alignment horizontal="center" vertical="center" wrapText="1"/>
    </xf>
    <xf numFmtId="0" fontId="18" fillId="0" borderId="1" xfId="0" applyFont="1" applyBorder="1" applyAlignment="1">
      <alignment horizontal="left" vertical="center"/>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1" fillId="0" borderId="0" xfId="0" applyNumberFormat="1" applyFont="1" applyFill="1" applyBorder="1" applyAlignment="1">
      <alignment vertical="center"/>
    </xf>
    <xf numFmtId="0" fontId="1" fillId="0" borderId="0" xfId="0" applyNumberFormat="1" applyFont="1" applyFill="1" applyBorder="1" applyAlignment="1">
      <alignment horizontal="left" vertical="center"/>
    </xf>
    <xf numFmtId="0" fontId="35" fillId="19" borderId="0" xfId="0" applyFont="1" applyFill="1"/>
    <xf numFmtId="9" fontId="0" fillId="0" borderId="0" xfId="4" applyFont="1"/>
    <xf numFmtId="1" fontId="0" fillId="0" borderId="0" xfId="0" applyNumberFormat="1"/>
    <xf numFmtId="0" fontId="27" fillId="0" borderId="0" xfId="0" applyFont="1" applyFill="1" applyBorder="1" applyAlignment="1">
      <alignment horizontal="left" vertical="top"/>
    </xf>
    <xf numFmtId="164" fontId="20" fillId="0" borderId="13" xfId="0" applyNumberFormat="1"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 fillId="20" borderId="0" xfId="0" applyNumberFormat="1" applyFont="1" applyFill="1" applyBorder="1" applyAlignment="1">
      <alignment horizontal="left" vertical="center" textRotation="180"/>
    </xf>
    <xf numFmtId="0" fontId="1" fillId="0" borderId="1" xfId="2" applyNumberFormat="1" applyFont="1" applyFill="1" applyBorder="1" applyAlignment="1">
      <alignment horizontal="left" vertical="center" wrapText="1"/>
    </xf>
    <xf numFmtId="0" fontId="7" fillId="0" borderId="1" xfId="0" applyFont="1" applyBorder="1" applyAlignment="1">
      <alignment horizontal="left" vertical="center" wrapText="1"/>
    </xf>
    <xf numFmtId="0" fontId="38" fillId="0" borderId="0" xfId="0" applyFont="1" applyAlignment="1">
      <alignment vertical="center"/>
    </xf>
    <xf numFmtId="0" fontId="1" fillId="0" borderId="0" xfId="0" applyFont="1" applyAlignment="1">
      <alignment vertical="center"/>
    </xf>
    <xf numFmtId="0" fontId="1" fillId="0" borderId="0" xfId="0" applyFont="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0" fillId="20" borderId="0" xfId="0" applyFont="1" applyFill="1"/>
    <xf numFmtId="0" fontId="1" fillId="10" borderId="1" xfId="0" applyFont="1" applyFill="1" applyBorder="1" applyAlignment="1">
      <alignment vertical="center" wrapText="1"/>
    </xf>
    <xf numFmtId="0" fontId="38" fillId="0" borderId="1" xfId="0" applyFont="1" applyBorder="1" applyAlignment="1">
      <alignment horizontal="left" vertical="center" wrapText="1"/>
    </xf>
    <xf numFmtId="15" fontId="18" fillId="0" borderId="1" xfId="0" applyNumberFormat="1" applyFont="1" applyFill="1" applyBorder="1" applyAlignment="1">
      <alignment vertical="center" wrapText="1"/>
    </xf>
    <xf numFmtId="0" fontId="20" fillId="20" borderId="0" xfId="0" applyNumberFormat="1" applyFont="1" applyFill="1" applyBorder="1" applyAlignment="1">
      <alignment horizontal="left" vertical="center" textRotation="180"/>
    </xf>
    <xf numFmtId="0" fontId="1" fillId="0" borderId="0" xfId="0" applyNumberFormat="1" applyFont="1" applyFill="1" applyBorder="1" applyAlignment="1">
      <alignment vertical="center"/>
    </xf>
    <xf numFmtId="0" fontId="39" fillId="0" borderId="0" xfId="0" applyFont="1" applyAlignment="1">
      <alignment vertical="center"/>
    </xf>
    <xf numFmtId="9" fontId="0" fillId="0" borderId="0" xfId="4" applyFont="1" applyFill="1"/>
    <xf numFmtId="1" fontId="0" fillId="0" borderId="0" xfId="0" applyNumberFormat="1" applyFill="1"/>
    <xf numFmtId="0" fontId="9" fillId="0" borderId="1" xfId="0" applyFont="1" applyFill="1" applyBorder="1" applyAlignment="1">
      <alignment vertical="center" wrapText="1"/>
    </xf>
    <xf numFmtId="0" fontId="9" fillId="0" borderId="0" xfId="0" applyFont="1" applyAlignment="1">
      <alignment horizontal="left" vertical="center" wrapText="1"/>
    </xf>
    <xf numFmtId="15" fontId="0" fillId="0" borderId="0" xfId="0" applyNumberFormat="1" applyBorder="1" applyAlignment="1">
      <alignment horizontal="left" vertical="center"/>
    </xf>
    <xf numFmtId="0" fontId="0" fillId="0" borderId="0" xfId="0" applyBorder="1" applyAlignment="1">
      <alignment horizontal="left" vertical="center" wrapText="1"/>
    </xf>
    <xf numFmtId="0" fontId="28" fillId="0" borderId="0" xfId="0" applyFont="1" applyBorder="1" applyAlignment="1">
      <alignment horizontal="right" vertical="center" wrapText="1"/>
    </xf>
    <xf numFmtId="0" fontId="0" fillId="0" borderId="0" xfId="0" applyBorder="1" applyAlignment="1">
      <alignment vertical="center" wrapText="1"/>
    </xf>
    <xf numFmtId="1" fontId="0" fillId="14" borderId="0" xfId="0" applyNumberFormat="1" applyFill="1"/>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18" fillId="0" borderId="0" xfId="0" applyFont="1" applyFill="1" applyBorder="1" applyAlignment="1">
      <alignment horizontal="center" vertical="center" wrapText="1"/>
    </xf>
    <xf numFmtId="164" fontId="20" fillId="4" borderId="1" xfId="0" applyNumberFormat="1" applyFont="1" applyFill="1" applyBorder="1" applyAlignment="1">
      <alignment horizontal="center" vertical="center" wrapText="1"/>
    </xf>
    <xf numFmtId="0" fontId="38" fillId="0" borderId="0" xfId="0" applyFont="1"/>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1" fillId="21" borderId="0" xfId="0" applyNumberFormat="1" applyFont="1" applyFill="1" applyBorder="1" applyAlignment="1">
      <alignment vertical="center"/>
    </xf>
    <xf numFmtId="0" fontId="1" fillId="21" borderId="0" xfId="0" applyNumberFormat="1" applyFont="1" applyFill="1" applyBorder="1" applyAlignment="1">
      <alignment horizontal="center" vertical="center"/>
    </xf>
    <xf numFmtId="0" fontId="15" fillId="21" borderId="0" xfId="0" applyNumberFormat="1" applyFont="1" applyFill="1" applyBorder="1" applyAlignment="1">
      <alignment vertical="center"/>
    </xf>
    <xf numFmtId="0" fontId="5" fillId="21" borderId="0" xfId="0" applyNumberFormat="1" applyFont="1" applyFill="1" applyBorder="1" applyAlignment="1">
      <alignment vertical="center"/>
    </xf>
    <xf numFmtId="0" fontId="14" fillId="21" borderId="0" xfId="0" applyNumberFormat="1" applyFont="1" applyFill="1" applyBorder="1" applyAlignment="1">
      <alignment vertical="center"/>
    </xf>
    <xf numFmtId="0" fontId="16" fillId="21" borderId="0" xfId="0" applyNumberFormat="1" applyFont="1" applyFill="1" applyBorder="1" applyAlignment="1">
      <alignment horizontal="center" vertical="center"/>
    </xf>
    <xf numFmtId="0" fontId="18" fillId="21" borderId="0" xfId="0" applyFont="1" applyFill="1" applyAlignment="1">
      <alignment vertical="center"/>
    </xf>
    <xf numFmtId="0" fontId="18" fillId="21" borderId="0" xfId="0" applyFont="1" applyFill="1" applyAlignment="1">
      <alignment horizontal="left" vertical="center"/>
    </xf>
    <xf numFmtId="0" fontId="26" fillId="21" borderId="0" xfId="0" applyFont="1" applyFill="1" applyAlignment="1">
      <alignment horizontal="left" vertical="center"/>
    </xf>
    <xf numFmtId="0" fontId="26" fillId="21" borderId="0" xfId="0" applyFont="1" applyFill="1" applyAlignment="1">
      <alignment vertical="center"/>
    </xf>
    <xf numFmtId="0" fontId="18" fillId="21" borderId="0" xfId="0" applyFont="1" applyFill="1" applyBorder="1" applyAlignment="1">
      <alignment vertical="center"/>
    </xf>
    <xf numFmtId="0" fontId="25" fillId="21" borderId="0" xfId="0" applyFont="1" applyFill="1" applyBorder="1" applyAlignment="1">
      <alignment vertical="center"/>
    </xf>
    <xf numFmtId="0" fontId="25" fillId="21" borderId="0" xfId="0" applyFont="1" applyFill="1" applyAlignment="1">
      <alignment vertical="center"/>
    </xf>
    <xf numFmtId="0" fontId="31" fillId="21" borderId="0" xfId="0" applyFont="1" applyFill="1" applyAlignment="1">
      <alignment vertical="center"/>
    </xf>
    <xf numFmtId="0" fontId="0" fillId="21" borderId="0" xfId="0" applyFill="1" applyAlignment="1">
      <alignment vertical="center"/>
    </xf>
    <xf numFmtId="0" fontId="30" fillId="21" borderId="0" xfId="0" applyNumberFormat="1" applyFont="1" applyFill="1" applyBorder="1" applyAlignment="1">
      <alignment horizontal="left" vertical="center" textRotation="180"/>
    </xf>
    <xf numFmtId="0" fontId="0" fillId="10" borderId="0" xfId="0" applyFill="1"/>
    <xf numFmtId="0" fontId="18" fillId="0" borderId="2" xfId="0" applyFont="1" applyBorder="1" applyAlignment="1">
      <alignment horizontal="left" vertical="center" wrapText="1"/>
    </xf>
    <xf numFmtId="0" fontId="28" fillId="0" borderId="0" xfId="0" applyFont="1"/>
    <xf numFmtId="0" fontId="18" fillId="22" borderId="1" xfId="0" applyFont="1" applyFill="1" applyBorder="1" applyAlignment="1">
      <alignment vertical="center" wrapText="1"/>
    </xf>
    <xf numFmtId="0" fontId="18" fillId="22" borderId="0" xfId="0" applyFont="1" applyFill="1" applyAlignment="1">
      <alignment vertical="center"/>
    </xf>
    <xf numFmtId="0" fontId="28" fillId="0" borderId="0" xfId="0" applyFont="1" applyFill="1"/>
    <xf numFmtId="0" fontId="41" fillId="16" borderId="0" xfId="0" applyFont="1" applyFill="1"/>
    <xf numFmtId="0" fontId="18" fillId="10" borderId="0" xfId="0" applyFont="1" applyFill="1" applyBorder="1" applyAlignment="1">
      <alignment vertical="center"/>
    </xf>
    <xf numFmtId="0" fontId="1" fillId="10" borderId="0" xfId="0" applyNumberFormat="1" applyFont="1" applyFill="1" applyBorder="1" applyAlignment="1">
      <alignment horizontal="left" vertical="center" textRotation="180"/>
    </xf>
    <xf numFmtId="0" fontId="1" fillId="10" borderId="0" xfId="0" applyNumberFormat="1" applyFont="1" applyFill="1" applyBorder="1" applyAlignment="1">
      <alignment horizontal="center" vertical="center" textRotation="180"/>
    </xf>
    <xf numFmtId="0" fontId="27" fillId="10" borderId="0" xfId="0" applyNumberFormat="1" applyFont="1" applyFill="1" applyBorder="1" applyAlignment="1">
      <alignment horizontal="left" vertical="center" textRotation="180" wrapText="1"/>
    </xf>
    <xf numFmtId="0" fontId="1" fillId="10" borderId="0" xfId="0" applyNumberFormat="1" applyFont="1" applyFill="1" applyBorder="1" applyAlignment="1">
      <alignment horizontal="left" vertical="center" textRotation="180" wrapText="1"/>
    </xf>
    <xf numFmtId="0" fontId="31" fillId="10" borderId="0" xfId="0" applyFont="1" applyFill="1" applyAlignment="1">
      <alignment vertical="center"/>
    </xf>
    <xf numFmtId="9" fontId="0" fillId="14" borderId="0" xfId="4" applyFont="1" applyFill="1"/>
    <xf numFmtId="9" fontId="0" fillId="17" borderId="0" xfId="4" applyFont="1" applyFill="1"/>
    <xf numFmtId="9" fontId="0" fillId="23" borderId="0" xfId="4" applyFont="1" applyFill="1"/>
    <xf numFmtId="0" fontId="42" fillId="0" borderId="1" xfId="0" applyFont="1" applyFill="1" applyBorder="1" applyAlignment="1">
      <alignment vertical="center" wrapText="1"/>
    </xf>
    <xf numFmtId="0" fontId="42" fillId="0" borderId="1" xfId="1" applyNumberFormat="1" applyFont="1" applyFill="1" applyBorder="1" applyAlignment="1">
      <alignment horizontal="center" vertical="center" wrapText="1"/>
    </xf>
    <xf numFmtId="0" fontId="42" fillId="0" borderId="1" xfId="0" applyFont="1" applyFill="1" applyBorder="1" applyAlignment="1">
      <alignment horizontal="center" vertical="center" wrapText="1"/>
    </xf>
    <xf numFmtId="0" fontId="42" fillId="10" borderId="1" xfId="0" applyFont="1" applyFill="1" applyBorder="1" applyAlignment="1">
      <alignment vertical="center" wrapText="1"/>
    </xf>
    <xf numFmtId="0" fontId="43" fillId="0" borderId="1" xfId="0" applyFont="1" applyFill="1" applyBorder="1" applyAlignment="1">
      <alignment vertical="center" wrapText="1"/>
    </xf>
    <xf numFmtId="0" fontId="42" fillId="0" borderId="1" xfId="0" applyFont="1" applyBorder="1" applyAlignment="1">
      <alignment horizontal="left" vertical="center" wrapText="1"/>
    </xf>
    <xf numFmtId="0" fontId="42" fillId="0" borderId="0" xfId="0" applyFont="1" applyAlignment="1">
      <alignment vertical="center"/>
    </xf>
    <xf numFmtId="0" fontId="42" fillId="21" borderId="0" xfId="0" applyFont="1" applyFill="1" applyAlignment="1">
      <alignment vertical="center"/>
    </xf>
    <xf numFmtId="0" fontId="42" fillId="0" borderId="0" xfId="0" applyFont="1" applyFill="1" applyAlignment="1">
      <alignment vertical="center"/>
    </xf>
    <xf numFmtId="0" fontId="42" fillId="0" borderId="0" xfId="0" applyFont="1" applyAlignment="1">
      <alignment horizontal="left" vertical="center" wrapText="1"/>
    </xf>
    <xf numFmtId="0" fontId="44" fillId="0" borderId="0" xfId="0" applyFont="1" applyAlignment="1">
      <alignment vertical="center"/>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29" fillId="0" borderId="12" xfId="1" applyNumberFormat="1" applyFont="1" applyFill="1" applyBorder="1" applyAlignment="1">
      <alignment horizontal="left" vertical="center" wrapText="1"/>
    </xf>
    <xf numFmtId="0" fontId="1" fillId="0" borderId="12" xfId="0" applyFont="1" applyFill="1" applyBorder="1" applyAlignment="1">
      <alignment horizontal="left" vertical="center" wrapText="1"/>
    </xf>
    <xf numFmtId="164" fontId="12" fillId="24" borderId="1" xfId="0" applyNumberFormat="1" applyFont="1" applyFill="1" applyBorder="1" applyAlignment="1">
      <alignment horizontal="center" vertical="center" wrapText="1"/>
    </xf>
    <xf numFmtId="164" fontId="12" fillId="24" borderId="2" xfId="0" applyNumberFormat="1" applyFont="1" applyFill="1" applyBorder="1" applyAlignment="1">
      <alignment horizontal="center" vertical="center" wrapText="1"/>
    </xf>
    <xf numFmtId="0" fontId="1" fillId="25" borderId="0" xfId="0" applyNumberFormat="1" applyFont="1" applyFill="1" applyBorder="1" applyAlignment="1">
      <alignment vertical="center"/>
    </xf>
    <xf numFmtId="0" fontId="1" fillId="25" borderId="0" xfId="0" applyNumberFormat="1" applyFont="1" applyFill="1" applyBorder="1" applyAlignment="1">
      <alignment vertical="center" textRotation="90"/>
    </xf>
    <xf numFmtId="0" fontId="20" fillId="25" borderId="0" xfId="0" applyNumberFormat="1" applyFont="1" applyFill="1" applyBorder="1" applyAlignment="1">
      <alignment horizontal="left" vertical="center" wrapText="1"/>
    </xf>
    <xf numFmtId="0" fontId="0" fillId="25" borderId="0" xfId="0" applyFill="1" applyAlignment="1">
      <alignment vertical="center"/>
    </xf>
    <xf numFmtId="0" fontId="18" fillId="25" borderId="0" xfId="0" applyFont="1" applyFill="1" applyAlignment="1">
      <alignment vertical="center"/>
    </xf>
    <xf numFmtId="0" fontId="18" fillId="0" borderId="0" xfId="0" applyFont="1" applyAlignment="1">
      <alignment wrapText="1"/>
    </xf>
    <xf numFmtId="0" fontId="28" fillId="16" borderId="0" xfId="0" applyFont="1" applyFill="1"/>
    <xf numFmtId="0" fontId="1" fillId="6" borderId="0" xfId="0"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1" fillId="7" borderId="0" xfId="0" applyNumberFormat="1" applyFont="1" applyFill="1" applyBorder="1" applyAlignment="1">
      <alignment horizontal="left" vertical="top"/>
    </xf>
    <xf numFmtId="0" fontId="45" fillId="0" borderId="0" xfId="0" applyFont="1"/>
    <xf numFmtId="1" fontId="45" fillId="0" borderId="0" xfId="0" applyNumberFormat="1" applyFont="1"/>
  </cellXfs>
  <cellStyles count="5">
    <cellStyle name="Normal" xfId="0" builtinId="0"/>
    <cellStyle name="Normal 2" xfId="1"/>
    <cellStyle name="Normal 4" xfId="3"/>
    <cellStyle name="Normal 8" xfId="2"/>
    <cellStyle name="Percent" xfId="4" builtinId="5"/>
  </cellStyles>
  <dxfs count="0"/>
  <tableStyles count="0" defaultTableStyle="TableStyleMedium2" defaultPivotStyle="PivotStyleLight16"/>
  <colors>
    <mruColors>
      <color rgb="FF6666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Partner!$B$2</c:f>
              <c:strCache>
                <c:ptCount val="1"/>
                <c:pt idx="0">
                  <c:v>Channel/Reseller</c:v>
                </c:pt>
              </c:strCache>
            </c:strRef>
          </c:tx>
          <c:spPr>
            <a:solidFill>
              <a:schemeClr val="accent1"/>
            </a:solidFill>
            <a:ln>
              <a:noFill/>
            </a:ln>
            <a:effectLst/>
          </c:spPr>
          <c:invertIfNegative val="0"/>
          <c:cat>
            <c:strRef>
              <c:f>Partner!$A$3:$A$7</c:f>
              <c:strCache>
                <c:ptCount val="5"/>
                <c:pt idx="0">
                  <c:v>Houston</c:v>
                </c:pt>
                <c:pt idx="1">
                  <c:v>New York</c:v>
                </c:pt>
                <c:pt idx="2">
                  <c:v>Singapore</c:v>
                </c:pt>
                <c:pt idx="3">
                  <c:v>London</c:v>
                </c:pt>
                <c:pt idx="4">
                  <c:v>Palo Alto</c:v>
                </c:pt>
              </c:strCache>
            </c:strRef>
          </c:cat>
          <c:val>
            <c:numRef>
              <c:f>Partner!$B$3:$B$7</c:f>
              <c:numCache>
                <c:formatCode>General</c:formatCode>
                <c:ptCount val="5"/>
                <c:pt idx="0">
                  <c:v>2</c:v>
                </c:pt>
                <c:pt idx="1">
                  <c:v>4</c:v>
                </c:pt>
                <c:pt idx="2">
                  <c:v>0</c:v>
                </c:pt>
                <c:pt idx="3">
                  <c:v>5</c:v>
                </c:pt>
                <c:pt idx="4">
                  <c:v>10</c:v>
                </c:pt>
              </c:numCache>
            </c:numRef>
          </c:val>
        </c:ser>
        <c:ser>
          <c:idx val="1"/>
          <c:order val="1"/>
          <c:tx>
            <c:strRef>
              <c:f>Partner!$C$2</c:f>
              <c:strCache>
                <c:ptCount val="1"/>
                <c:pt idx="0">
                  <c:v>SI</c:v>
                </c:pt>
              </c:strCache>
            </c:strRef>
          </c:tx>
          <c:spPr>
            <a:solidFill>
              <a:schemeClr val="accent2"/>
            </a:solidFill>
            <a:ln>
              <a:noFill/>
            </a:ln>
            <a:effectLst/>
          </c:spPr>
          <c:invertIfNegative val="0"/>
          <c:cat>
            <c:strRef>
              <c:f>Partner!$A$3:$A$7</c:f>
              <c:strCache>
                <c:ptCount val="5"/>
                <c:pt idx="0">
                  <c:v>Houston</c:v>
                </c:pt>
                <c:pt idx="1">
                  <c:v>New York</c:v>
                </c:pt>
                <c:pt idx="2">
                  <c:v>Singapore</c:v>
                </c:pt>
                <c:pt idx="3">
                  <c:v>London</c:v>
                </c:pt>
                <c:pt idx="4">
                  <c:v>Palo Alto</c:v>
                </c:pt>
              </c:strCache>
            </c:strRef>
          </c:cat>
          <c:val>
            <c:numRef>
              <c:f>Partner!$C$3:$C$7</c:f>
              <c:numCache>
                <c:formatCode>General</c:formatCode>
                <c:ptCount val="5"/>
                <c:pt idx="0">
                  <c:v>0</c:v>
                </c:pt>
                <c:pt idx="1">
                  <c:v>0</c:v>
                </c:pt>
                <c:pt idx="2">
                  <c:v>3</c:v>
                </c:pt>
                <c:pt idx="3">
                  <c:v>3</c:v>
                </c:pt>
                <c:pt idx="4">
                  <c:v>3</c:v>
                </c:pt>
              </c:numCache>
            </c:numRef>
          </c:val>
        </c:ser>
        <c:ser>
          <c:idx val="2"/>
          <c:order val="2"/>
          <c:tx>
            <c:strRef>
              <c:f>Partner!$D$2</c:f>
              <c:strCache>
                <c:ptCount val="1"/>
                <c:pt idx="0">
                  <c:v>Partner attended with Customer</c:v>
                </c:pt>
              </c:strCache>
            </c:strRef>
          </c:tx>
          <c:spPr>
            <a:solidFill>
              <a:schemeClr val="accent3"/>
            </a:solidFill>
            <a:ln>
              <a:noFill/>
            </a:ln>
            <a:effectLst/>
          </c:spPr>
          <c:invertIfNegative val="0"/>
          <c:cat>
            <c:strRef>
              <c:f>Partner!$A$3:$A$7</c:f>
              <c:strCache>
                <c:ptCount val="5"/>
                <c:pt idx="0">
                  <c:v>Houston</c:v>
                </c:pt>
                <c:pt idx="1">
                  <c:v>New York</c:v>
                </c:pt>
                <c:pt idx="2">
                  <c:v>Singapore</c:v>
                </c:pt>
                <c:pt idx="3">
                  <c:v>London</c:v>
                </c:pt>
                <c:pt idx="4">
                  <c:v>Palo Alto</c:v>
                </c:pt>
              </c:strCache>
            </c:strRef>
          </c:cat>
          <c:val>
            <c:numRef>
              <c:f>Partner!$D$3:$D$7</c:f>
              <c:numCache>
                <c:formatCode>General</c:formatCode>
                <c:ptCount val="5"/>
                <c:pt idx="0">
                  <c:v>5</c:v>
                </c:pt>
                <c:pt idx="1">
                  <c:v>10</c:v>
                </c:pt>
                <c:pt idx="2">
                  <c:v>21</c:v>
                </c:pt>
                <c:pt idx="3">
                  <c:v>24</c:v>
                </c:pt>
                <c:pt idx="4">
                  <c:v>30</c:v>
                </c:pt>
              </c:numCache>
            </c:numRef>
          </c:val>
        </c:ser>
        <c:dLbls>
          <c:showLegendKey val="0"/>
          <c:showVal val="0"/>
          <c:showCatName val="0"/>
          <c:showSerName val="0"/>
          <c:showPercent val="0"/>
          <c:showBubbleSize val="0"/>
        </c:dLbls>
        <c:gapWidth val="150"/>
        <c:overlap val="100"/>
        <c:axId val="398003600"/>
        <c:axId val="398005168"/>
      </c:barChart>
      <c:catAx>
        <c:axId val="39800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05168"/>
        <c:crosses val="autoZero"/>
        <c:auto val="1"/>
        <c:lblAlgn val="ctr"/>
        <c:lblOffset val="100"/>
        <c:noMultiLvlLbl val="0"/>
      </c:catAx>
      <c:valAx>
        <c:axId val="39800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0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304800</xdr:colOff>
      <xdr:row>8</xdr:row>
      <xdr:rowOff>30480</xdr:rowOff>
    </xdr:from>
    <xdr:to>
      <xdr:col>13</xdr:col>
      <xdr:colOff>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1063"/>
  <sheetViews>
    <sheetView topLeftCell="AG7" workbookViewId="0">
      <selection activeCell="S1038" sqref="S1038"/>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298"/>
      <c r="F1" s="298"/>
      <c r="G1" s="52"/>
      <c r="H1" s="52"/>
      <c r="J1" s="298"/>
      <c r="K1" s="199"/>
      <c r="L1" s="199"/>
      <c r="M1" s="199"/>
      <c r="N1" s="199"/>
      <c r="O1" s="199"/>
      <c r="P1" s="199"/>
      <c r="Q1" s="199"/>
      <c r="R1" s="199"/>
      <c r="S1" s="199"/>
      <c r="T1" s="296"/>
      <c r="U1" s="296"/>
      <c r="V1" s="296"/>
      <c r="W1" s="296"/>
      <c r="X1" s="296"/>
      <c r="Y1" s="296"/>
      <c r="Z1" s="296"/>
      <c r="AA1" s="296"/>
      <c r="AB1" s="32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31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199"/>
      <c r="EO1" s="296"/>
      <c r="EP1" s="296"/>
      <c r="EQ1" s="296"/>
      <c r="ER1" s="296"/>
      <c r="ES1" s="296"/>
      <c r="ET1" s="296"/>
      <c r="EU1" s="296"/>
      <c r="EV1" s="296"/>
      <c r="EW1" s="296"/>
      <c r="EX1" s="296"/>
      <c r="EY1" s="296"/>
      <c r="EZ1" s="296"/>
      <c r="FA1" s="296"/>
      <c r="FB1" s="296"/>
      <c r="FC1" s="296"/>
      <c r="FD1" s="296"/>
      <c r="FE1" s="296"/>
      <c r="FF1" s="296"/>
      <c r="FG1" s="296"/>
      <c r="FH1" s="296"/>
      <c r="FI1" s="296"/>
      <c r="FJ1" s="296"/>
      <c r="FK1" s="296"/>
      <c r="FL1" s="296"/>
      <c r="FM1" s="296"/>
      <c r="FN1" s="296"/>
      <c r="FO1" s="296"/>
      <c r="FP1" s="296"/>
      <c r="FQ1" s="296"/>
      <c r="FR1" s="296"/>
      <c r="FS1" s="296"/>
      <c r="FT1" s="296"/>
      <c r="FU1" s="296"/>
      <c r="FV1" s="296"/>
      <c r="FW1" s="296"/>
      <c r="FX1" s="296"/>
      <c r="FY1" s="296"/>
      <c r="FZ1" s="296"/>
      <c r="GA1" s="296"/>
      <c r="GB1" s="296"/>
      <c r="GC1" s="296"/>
      <c r="GD1" s="296"/>
      <c r="GE1" s="296"/>
    </row>
    <row r="2" spans="1:187" x14ac:dyDescent="0.3">
      <c r="A2" s="296"/>
      <c r="B2" s="52"/>
      <c r="C2" s="389" t="s">
        <v>0</v>
      </c>
      <c r="D2" s="390"/>
      <c r="E2" s="390"/>
      <c r="F2" s="390"/>
      <c r="G2" s="390"/>
      <c r="H2" s="390"/>
      <c r="I2" s="390"/>
      <c r="J2" s="390"/>
      <c r="K2" s="390"/>
      <c r="L2" s="199"/>
      <c r="M2" s="199"/>
      <c r="N2" s="199"/>
      <c r="O2" s="199"/>
      <c r="P2" s="199"/>
      <c r="Q2" s="199"/>
      <c r="R2" s="199"/>
      <c r="S2" s="199"/>
      <c r="T2" s="296"/>
      <c r="U2" s="296"/>
      <c r="V2" s="296"/>
      <c r="W2" s="296"/>
      <c r="X2" s="296"/>
      <c r="Y2" s="296"/>
      <c r="Z2" s="296"/>
      <c r="AA2" s="296"/>
      <c r="AB2" s="32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31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199"/>
      <c r="EO2" s="296"/>
      <c r="EP2" s="296"/>
      <c r="EQ2" s="296"/>
      <c r="ER2" s="296"/>
      <c r="ES2" s="296"/>
      <c r="ET2" s="296"/>
      <c r="EU2" s="296"/>
      <c r="EV2" s="296"/>
      <c r="EW2" s="296"/>
      <c r="EX2" s="296"/>
      <c r="EY2" s="296"/>
      <c r="EZ2" s="296"/>
      <c r="FA2" s="296"/>
      <c r="FB2" s="296"/>
      <c r="FC2" s="296"/>
      <c r="FD2" s="296"/>
      <c r="FE2" s="296"/>
      <c r="FF2" s="296"/>
      <c r="FG2" s="296"/>
      <c r="FH2" s="296"/>
      <c r="FI2" s="296"/>
      <c r="FJ2" s="296"/>
      <c r="FK2" s="296"/>
      <c r="FL2" s="296"/>
      <c r="FM2" s="296"/>
      <c r="FN2" s="296"/>
      <c r="FO2" s="296"/>
      <c r="FP2" s="296"/>
      <c r="FQ2" s="296"/>
      <c r="FR2" s="296"/>
      <c r="FS2" s="296"/>
      <c r="FT2" s="296"/>
      <c r="FU2" s="296"/>
      <c r="FV2" s="296"/>
      <c r="FW2" s="296"/>
      <c r="FX2" s="296"/>
      <c r="FY2" s="296"/>
      <c r="FZ2" s="296"/>
      <c r="GA2" s="296"/>
      <c r="GB2" s="296"/>
      <c r="GC2" s="296"/>
      <c r="GD2" s="296"/>
      <c r="GE2" s="296"/>
    </row>
    <row r="3" spans="1:187" x14ac:dyDescent="0.3">
      <c r="A3" s="296"/>
      <c r="B3" s="52"/>
      <c r="C3" s="391" t="s">
        <v>4018</v>
      </c>
      <c r="D3" s="390"/>
      <c r="E3" s="390"/>
      <c r="F3" s="390"/>
      <c r="G3" s="390"/>
      <c r="H3" s="390"/>
      <c r="I3" s="390"/>
      <c r="J3" s="390"/>
      <c r="K3" s="390"/>
      <c r="L3" s="199"/>
      <c r="M3" s="199"/>
      <c r="N3" s="199"/>
      <c r="O3" s="199"/>
      <c r="P3" s="199"/>
      <c r="Q3" s="199"/>
      <c r="R3" s="199"/>
      <c r="S3" s="199"/>
      <c r="T3" s="296"/>
      <c r="U3" s="296"/>
      <c r="V3" s="296"/>
      <c r="W3" s="296"/>
      <c r="X3" s="296"/>
      <c r="Y3" s="296"/>
      <c r="Z3" s="296"/>
      <c r="AA3" s="296"/>
      <c r="AB3" s="326"/>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31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199"/>
      <c r="EO3" s="296"/>
      <c r="EP3" s="296"/>
      <c r="EQ3" s="296"/>
      <c r="ER3" s="296"/>
      <c r="ES3" s="296"/>
      <c r="ET3" s="296"/>
      <c r="EU3" s="296"/>
      <c r="EV3" s="296"/>
      <c r="EW3" s="296"/>
      <c r="EX3" s="296"/>
      <c r="EY3" s="296"/>
      <c r="EZ3" s="296"/>
      <c r="FA3" s="296"/>
      <c r="FB3" s="296"/>
      <c r="FC3" s="296"/>
      <c r="FD3" s="296"/>
      <c r="FE3" s="296"/>
      <c r="FF3" s="296"/>
      <c r="FG3" s="296"/>
      <c r="FH3" s="296"/>
      <c r="FI3" s="296"/>
      <c r="FJ3" s="296"/>
      <c r="FK3" s="296"/>
      <c r="FL3" s="296"/>
      <c r="FM3" s="296"/>
      <c r="FN3" s="296"/>
      <c r="FO3" s="296"/>
      <c r="FP3" s="296"/>
      <c r="FQ3" s="296"/>
      <c r="FR3" s="296"/>
      <c r="FS3" s="296"/>
      <c r="FT3" s="296"/>
      <c r="FU3" s="296"/>
      <c r="FV3" s="296"/>
      <c r="FW3" s="296"/>
      <c r="FX3" s="296"/>
      <c r="FY3" s="296"/>
      <c r="FZ3" s="296"/>
      <c r="GA3" s="296"/>
      <c r="GB3" s="296"/>
      <c r="GC3" s="296"/>
      <c r="GD3" s="296"/>
      <c r="GE3" s="296"/>
    </row>
    <row r="4" spans="1:187" x14ac:dyDescent="0.3">
      <c r="A4" s="296"/>
      <c r="B4" s="52"/>
      <c r="C4" s="391" t="s">
        <v>1</v>
      </c>
      <c r="D4" s="390"/>
      <c r="E4" s="390"/>
      <c r="F4" s="390"/>
      <c r="G4" s="390"/>
      <c r="H4" s="390"/>
      <c r="I4" s="390"/>
      <c r="J4" s="390"/>
      <c r="K4" s="390"/>
      <c r="L4" s="199"/>
      <c r="M4" s="199"/>
      <c r="N4" s="199"/>
      <c r="O4" s="199"/>
      <c r="P4" s="199"/>
      <c r="Q4" s="199"/>
      <c r="R4" s="199"/>
      <c r="S4" s="199"/>
      <c r="T4" s="296"/>
      <c r="U4" s="296"/>
      <c r="V4" s="296"/>
      <c r="W4" s="296"/>
      <c r="X4" s="296"/>
      <c r="Y4" s="296"/>
      <c r="Z4" s="296"/>
      <c r="AA4" s="296"/>
      <c r="AB4" s="32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31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199"/>
      <c r="EO4" s="296"/>
      <c r="EP4" s="296"/>
      <c r="EQ4" s="296"/>
      <c r="ER4" s="296"/>
      <c r="ES4" s="296"/>
      <c r="ET4" s="296"/>
      <c r="EU4" s="296"/>
      <c r="EV4" s="296"/>
      <c r="EW4" s="296"/>
      <c r="EX4" s="296"/>
      <c r="EY4" s="296"/>
      <c r="EZ4" s="296"/>
      <c r="FA4" s="296"/>
      <c r="FB4" s="296"/>
      <c r="FC4" s="296"/>
      <c r="FD4" s="296"/>
      <c r="FE4" s="296"/>
      <c r="FF4" s="296"/>
      <c r="FG4" s="296"/>
      <c r="FH4" s="296"/>
      <c r="FI4" s="296"/>
      <c r="FJ4" s="296"/>
      <c r="FK4" s="296"/>
      <c r="FL4" s="296"/>
      <c r="FM4" s="296"/>
      <c r="FN4" s="296"/>
      <c r="FO4" s="296"/>
      <c r="FP4" s="296"/>
      <c r="FQ4" s="296"/>
      <c r="FR4" s="296"/>
      <c r="FS4" s="296"/>
      <c r="FT4" s="296"/>
      <c r="FU4" s="296"/>
      <c r="FV4" s="296"/>
      <c r="FW4" s="296"/>
      <c r="FX4" s="296"/>
      <c r="FY4" s="296"/>
      <c r="FZ4" s="296"/>
      <c r="GA4" s="296"/>
      <c r="GB4" s="296"/>
      <c r="GC4" s="296"/>
      <c r="GD4" s="296"/>
      <c r="GE4" s="296"/>
    </row>
    <row r="5" spans="1:187" x14ac:dyDescent="0.3">
      <c r="A5" s="296"/>
      <c r="B5" s="52"/>
      <c r="C5" s="391" t="s">
        <v>2</v>
      </c>
      <c r="D5" s="390"/>
      <c r="E5" s="390"/>
      <c r="F5" s="390"/>
      <c r="G5" s="390"/>
      <c r="H5" s="390"/>
      <c r="I5" s="390"/>
      <c r="J5" s="390"/>
      <c r="K5" s="390"/>
      <c r="L5" s="199"/>
      <c r="M5" s="199"/>
      <c r="N5" s="199"/>
      <c r="O5" s="199"/>
      <c r="P5" s="199"/>
      <c r="Q5" s="199"/>
      <c r="R5" s="199"/>
      <c r="S5" s="199"/>
      <c r="T5" s="296"/>
      <c r="U5" s="296"/>
      <c r="V5" s="296"/>
      <c r="W5" s="296"/>
      <c r="X5" s="296"/>
      <c r="Y5" s="296"/>
      <c r="Z5" s="296"/>
      <c r="AA5" s="296"/>
      <c r="AB5" s="32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31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199"/>
      <c r="EO5" s="296"/>
      <c r="EP5" s="296"/>
      <c r="EQ5" s="296"/>
      <c r="ER5" s="296"/>
      <c r="ES5" s="296"/>
      <c r="ET5" s="296"/>
      <c r="EU5" s="296"/>
      <c r="EV5" s="296"/>
      <c r="EW5" s="296"/>
      <c r="EX5" s="296"/>
      <c r="EY5" s="296"/>
      <c r="EZ5" s="296"/>
      <c r="FA5" s="296"/>
      <c r="FB5" s="296"/>
      <c r="FC5" s="296"/>
      <c r="FD5" s="296"/>
      <c r="FE5" s="296"/>
      <c r="FF5" s="296"/>
      <c r="FG5" s="296"/>
      <c r="FH5" s="296"/>
      <c r="FI5" s="296"/>
      <c r="FJ5" s="296"/>
      <c r="FK5" s="296"/>
      <c r="FL5" s="296"/>
      <c r="FM5" s="296"/>
      <c r="FN5" s="296"/>
      <c r="FO5" s="296"/>
      <c r="FP5" s="296"/>
      <c r="FQ5" s="296"/>
      <c r="FR5" s="296"/>
      <c r="FS5" s="296"/>
      <c r="FT5" s="296"/>
      <c r="FU5" s="296"/>
      <c r="FV5" s="296"/>
      <c r="FW5" s="296"/>
      <c r="FX5" s="296"/>
      <c r="FY5" s="296"/>
      <c r="FZ5" s="296"/>
      <c r="GA5" s="296"/>
      <c r="GB5" s="296"/>
      <c r="GC5" s="296"/>
      <c r="GD5" s="296"/>
      <c r="GE5" s="296"/>
    </row>
    <row r="6" spans="1:187" x14ac:dyDescent="0.3">
      <c r="A6" s="296"/>
      <c r="B6" s="52"/>
      <c r="C6" s="391" t="s">
        <v>77</v>
      </c>
      <c r="D6" s="390"/>
      <c r="E6" s="390"/>
      <c r="F6" s="390"/>
      <c r="G6" s="390"/>
      <c r="H6" s="390"/>
      <c r="I6" s="390"/>
      <c r="J6" s="390"/>
      <c r="K6" s="390"/>
      <c r="L6" s="199"/>
      <c r="M6" s="199"/>
      <c r="N6" s="199"/>
      <c r="O6" s="199"/>
      <c r="P6" s="199"/>
      <c r="Q6" s="199"/>
      <c r="R6" s="199"/>
      <c r="S6" s="199"/>
      <c r="T6" s="296"/>
      <c r="U6" s="296"/>
      <c r="V6" s="296"/>
      <c r="W6" s="296"/>
      <c r="X6" s="296"/>
      <c r="Y6" s="296"/>
      <c r="Z6" s="296"/>
      <c r="AA6" s="296"/>
      <c r="AB6" s="32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316"/>
      <c r="CI6" s="296"/>
      <c r="CJ6" s="296"/>
      <c r="CK6" s="296"/>
      <c r="CL6" s="296"/>
      <c r="CM6" s="296"/>
      <c r="CN6" s="296"/>
      <c r="CO6" s="296"/>
      <c r="CP6" s="296"/>
      <c r="CQ6" s="296"/>
      <c r="CR6" s="296"/>
      <c r="CS6" s="296"/>
      <c r="CT6" s="296"/>
      <c r="CU6" s="296"/>
      <c r="CV6" s="296"/>
      <c r="CW6" s="296"/>
      <c r="CX6" s="296"/>
      <c r="CY6" s="296"/>
      <c r="CZ6" s="296"/>
      <c r="DA6" s="296"/>
      <c r="DB6" s="296"/>
      <c r="DC6" s="296"/>
      <c r="DD6" s="296"/>
      <c r="DE6" s="298"/>
      <c r="DF6" s="298"/>
      <c r="DG6" s="298"/>
      <c r="DH6" s="298"/>
      <c r="DI6" s="298"/>
      <c r="DJ6" s="298"/>
      <c r="DK6" s="298"/>
      <c r="DL6" s="298"/>
      <c r="DM6" s="298"/>
      <c r="DN6" s="298"/>
      <c r="DO6" s="298"/>
      <c r="DP6" s="298"/>
      <c r="DQ6" s="298"/>
      <c r="DR6" s="298"/>
      <c r="DS6" s="298"/>
      <c r="DT6" s="298"/>
      <c r="DU6" s="298"/>
      <c r="DV6" s="298"/>
      <c r="DW6" s="298"/>
      <c r="DX6" s="298"/>
      <c r="DY6" s="298"/>
      <c r="DZ6" s="298"/>
      <c r="EA6" s="298"/>
      <c r="EB6" s="298"/>
      <c r="EC6" s="298"/>
      <c r="ED6" s="298"/>
      <c r="EE6" s="298"/>
      <c r="EF6" s="298"/>
      <c r="EG6" s="298"/>
      <c r="EH6" s="298"/>
      <c r="EI6" s="298"/>
      <c r="EJ6" s="296"/>
      <c r="EK6" s="296"/>
      <c r="EL6" s="296"/>
      <c r="EM6" s="296"/>
      <c r="EN6" s="199"/>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row>
    <row r="7" spans="1:187" ht="18" customHeight="1" x14ac:dyDescent="0.3">
      <c r="A7" s="296"/>
      <c r="B7" s="52"/>
      <c r="C7" s="386"/>
      <c r="D7" s="386"/>
      <c r="E7" s="386"/>
      <c r="F7" s="386"/>
      <c r="G7" s="386"/>
      <c r="H7" s="386"/>
      <c r="I7" s="386"/>
      <c r="J7" s="386"/>
      <c r="K7" s="386"/>
      <c r="L7" s="199"/>
      <c r="M7" s="199"/>
      <c r="N7" s="199"/>
      <c r="O7" s="199"/>
      <c r="P7" s="199"/>
      <c r="Q7" s="199"/>
      <c r="R7" s="199"/>
      <c r="S7" s="199"/>
      <c r="T7" s="29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297"/>
      <c r="CQ7" s="46"/>
      <c r="CR7" s="46"/>
      <c r="CS7" s="46"/>
      <c r="CT7" s="46"/>
      <c r="CU7" s="46"/>
      <c r="CV7" s="46"/>
      <c r="CW7" s="46"/>
      <c r="CX7" s="46"/>
      <c r="CY7" s="46"/>
      <c r="CZ7" s="46"/>
      <c r="DA7" s="46"/>
      <c r="DB7" s="298"/>
      <c r="DC7" s="298"/>
      <c r="DD7" s="298"/>
      <c r="DE7" s="298"/>
      <c r="DF7" s="298"/>
      <c r="DG7" s="298"/>
      <c r="DH7" s="298"/>
      <c r="DI7" s="298"/>
      <c r="DJ7" s="298"/>
      <c r="DK7" s="298"/>
      <c r="DL7" s="298"/>
      <c r="DM7" s="298"/>
      <c r="DN7" s="298"/>
      <c r="DO7" s="298"/>
      <c r="DP7" s="298"/>
      <c r="DQ7" s="298"/>
      <c r="DR7" s="298"/>
      <c r="DS7" s="296"/>
      <c r="DT7" s="296"/>
      <c r="DU7" s="296"/>
      <c r="DV7" s="296"/>
      <c r="DW7" s="296"/>
      <c r="DX7" s="296"/>
      <c r="DY7" s="296"/>
      <c r="DZ7" s="296"/>
      <c r="EA7" s="296"/>
      <c r="EB7" s="296"/>
      <c r="EC7" s="296"/>
      <c r="ED7" s="296"/>
      <c r="EE7" s="296"/>
      <c r="EF7" s="296"/>
      <c r="EG7" s="296"/>
      <c r="EH7" s="296"/>
      <c r="EI7" s="296"/>
      <c r="EJ7" s="51"/>
      <c r="EK7" s="66"/>
      <c r="EL7" s="296"/>
      <c r="EM7" s="296"/>
      <c r="EN7" s="199"/>
      <c r="EO7" s="296"/>
      <c r="EP7" s="296"/>
      <c r="EQ7" s="296"/>
      <c r="ER7" s="296"/>
      <c r="ES7" s="296"/>
      <c r="ET7" s="296"/>
      <c r="EU7" s="296"/>
      <c r="EV7" s="296"/>
      <c r="EW7" s="296"/>
      <c r="EX7" s="296"/>
      <c r="EY7" s="296"/>
      <c r="EZ7" s="296"/>
      <c r="FA7" s="296"/>
      <c r="FB7" s="296"/>
      <c r="FC7" s="296"/>
      <c r="FD7" s="296"/>
      <c r="FE7" s="296"/>
      <c r="FF7" s="296"/>
      <c r="FG7" s="296"/>
      <c r="FH7" s="296"/>
      <c r="FI7" s="296"/>
      <c r="FJ7" s="296"/>
      <c r="FK7" s="296"/>
      <c r="FL7" s="296"/>
      <c r="FM7" s="296"/>
      <c r="FN7" s="296"/>
      <c r="FO7" s="296"/>
      <c r="FP7" s="296"/>
      <c r="FQ7" s="296"/>
      <c r="FR7" s="296"/>
      <c r="FS7" s="296"/>
      <c r="FT7" s="296"/>
      <c r="FU7" s="296"/>
      <c r="FV7" s="296"/>
      <c r="FW7" s="296"/>
      <c r="FX7" s="296"/>
      <c r="FY7" s="296"/>
      <c r="FZ7" s="296"/>
      <c r="GA7" s="296"/>
      <c r="GB7" s="296"/>
      <c r="GC7" s="296"/>
      <c r="GD7" s="296"/>
      <c r="GE7" s="296"/>
    </row>
    <row r="8" spans="1:187" ht="16.5" customHeight="1" x14ac:dyDescent="0.3">
      <c r="A8" s="296"/>
      <c r="B8" s="52"/>
      <c r="C8" s="296"/>
      <c r="D8" s="296"/>
      <c r="E8" s="298"/>
      <c r="F8" s="298"/>
      <c r="G8" s="296"/>
      <c r="H8" s="296"/>
      <c r="I8" s="296"/>
      <c r="J8" s="298"/>
      <c r="K8" s="199"/>
      <c r="L8" s="199"/>
      <c r="M8" s="199"/>
      <c r="N8" s="199"/>
      <c r="O8" s="199"/>
      <c r="P8" s="199"/>
      <c r="Q8" s="199"/>
      <c r="R8" s="199"/>
      <c r="S8" s="199"/>
      <c r="T8" s="29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296"/>
      <c r="DD8" s="5" t="s">
        <v>79</v>
      </c>
      <c r="DE8" s="5"/>
      <c r="DF8" s="5"/>
      <c r="DG8" s="5"/>
      <c r="DH8" s="112"/>
      <c r="DI8" s="4"/>
      <c r="DJ8" s="67"/>
      <c r="DK8" s="385" t="s">
        <v>88</v>
      </c>
      <c r="DL8" s="385"/>
      <c r="DM8" s="385"/>
      <c r="DN8" s="385"/>
      <c r="DO8" s="385"/>
      <c r="DP8" s="295"/>
      <c r="DQ8" s="295"/>
      <c r="DR8" s="295"/>
      <c r="DS8" s="52"/>
      <c r="DT8" s="298"/>
      <c r="DU8" s="68" t="s">
        <v>96</v>
      </c>
      <c r="DV8" s="68"/>
      <c r="DW8" s="68"/>
      <c r="DX8" s="68"/>
      <c r="DY8" s="69"/>
      <c r="DZ8" s="69"/>
      <c r="EA8" s="69"/>
      <c r="EB8" s="69"/>
      <c r="EC8" s="69"/>
      <c r="ED8" s="298"/>
      <c r="EE8" s="384" t="s">
        <v>2229</v>
      </c>
      <c r="EF8" s="384"/>
      <c r="EG8" s="384"/>
      <c r="EH8" s="384"/>
      <c r="EI8" s="384"/>
      <c r="EJ8" s="384"/>
      <c r="EK8" s="51"/>
      <c r="EL8" s="51"/>
      <c r="EM8" s="51"/>
      <c r="EN8" s="199"/>
      <c r="EO8" s="296"/>
      <c r="EP8" s="296"/>
      <c r="EQ8" s="296"/>
      <c r="ER8" s="296"/>
      <c r="ES8" s="296"/>
      <c r="ET8" s="296"/>
      <c r="EU8" s="296"/>
      <c r="EV8" s="296"/>
      <c r="EW8" s="296"/>
      <c r="EX8" s="296"/>
      <c r="EY8" s="296"/>
      <c r="EZ8" s="296"/>
      <c r="FA8" s="296"/>
      <c r="FB8" s="296"/>
      <c r="FC8" s="296"/>
      <c r="FD8" s="296"/>
      <c r="FE8" s="296"/>
      <c r="FF8" s="296"/>
      <c r="FG8" s="296"/>
      <c r="FH8" s="296"/>
      <c r="FI8" s="296"/>
      <c r="FJ8" s="296"/>
      <c r="FK8" s="296"/>
      <c r="FL8" s="296"/>
      <c r="FM8" s="296"/>
      <c r="FN8" s="296"/>
      <c r="FO8" s="296"/>
      <c r="FP8" s="296"/>
      <c r="FQ8" s="296"/>
      <c r="FR8" s="296"/>
      <c r="FS8" s="296"/>
      <c r="FT8" s="296"/>
      <c r="FU8" s="296"/>
      <c r="FV8" s="296"/>
      <c r="FW8" s="296"/>
      <c r="FX8" s="296"/>
      <c r="FY8" s="296"/>
      <c r="FZ8" s="296"/>
      <c r="GA8" s="296"/>
      <c r="GB8" s="296"/>
      <c r="GC8" s="296"/>
      <c r="GD8" s="296"/>
      <c r="GE8" s="29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296"/>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29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296"/>
      <c r="EQ9" s="296"/>
      <c r="ER9" s="296"/>
      <c r="ES9" s="296"/>
      <c r="ET9" s="296"/>
      <c r="EU9" s="296"/>
      <c r="EV9" s="296"/>
      <c r="EW9" s="296"/>
      <c r="EX9" s="296"/>
      <c r="EY9" s="296"/>
      <c r="EZ9" s="296"/>
      <c r="FA9" s="296"/>
      <c r="FB9" s="296"/>
      <c r="FC9" s="296"/>
      <c r="FD9" s="296"/>
      <c r="FE9" s="296"/>
      <c r="FF9" s="296"/>
      <c r="FG9" s="296"/>
      <c r="FH9" s="296"/>
      <c r="FI9" s="296"/>
      <c r="FJ9" s="296"/>
      <c r="FK9" s="296"/>
      <c r="FL9" s="296"/>
      <c r="FM9" s="296"/>
      <c r="FN9" s="296"/>
      <c r="FO9" s="296"/>
      <c r="FP9" s="296"/>
      <c r="FQ9" s="296"/>
      <c r="FR9" s="296"/>
      <c r="FS9" s="296"/>
      <c r="FT9" s="296"/>
      <c r="FU9" s="296"/>
      <c r="FV9" s="296"/>
      <c r="FW9" s="296"/>
      <c r="FX9" s="296"/>
      <c r="FY9" s="296"/>
      <c r="FZ9" s="296"/>
      <c r="GA9" s="296"/>
      <c r="GB9" s="296"/>
      <c r="GC9" s="296"/>
      <c r="GD9" s="296"/>
      <c r="GE9" s="296"/>
    </row>
    <row r="10" spans="1:187" x14ac:dyDescent="0.3">
      <c r="A10" s="6"/>
      <c r="B10" s="6"/>
      <c r="C10" s="6"/>
      <c r="D10" s="6"/>
      <c r="E10" s="183"/>
      <c r="F10" s="183"/>
      <c r="G10" s="6"/>
      <c r="H10" s="6"/>
      <c r="I10" s="183"/>
      <c r="J10" s="183"/>
      <c r="K10" s="183"/>
      <c r="L10" s="183"/>
      <c r="M10" s="183"/>
      <c r="N10" s="183"/>
      <c r="O10" s="183"/>
      <c r="P10" s="183"/>
      <c r="Q10" s="200"/>
      <c r="R10" s="183"/>
      <c r="S10" s="183"/>
      <c r="T10" s="304" t="s">
        <v>63</v>
      </c>
      <c r="U10" s="304">
        <f t="shared" ref="U10:BA10" si="0">SUM(U11:U1100)</f>
        <v>103</v>
      </c>
      <c r="V10" s="304">
        <f t="shared" si="0"/>
        <v>16</v>
      </c>
      <c r="W10" s="304">
        <f t="shared" si="0"/>
        <v>44</v>
      </c>
      <c r="X10" s="304">
        <f t="shared" si="0"/>
        <v>22</v>
      </c>
      <c r="Y10" s="304">
        <f t="shared" si="0"/>
        <v>20</v>
      </c>
      <c r="Z10" s="304">
        <f t="shared" si="0"/>
        <v>13</v>
      </c>
      <c r="AA10" s="304">
        <f t="shared" si="0"/>
        <v>1</v>
      </c>
      <c r="AB10" s="326">
        <f t="shared" si="0"/>
        <v>11</v>
      </c>
      <c r="AC10" s="304">
        <f t="shared" si="0"/>
        <v>40</v>
      </c>
      <c r="AD10" s="304">
        <f t="shared" si="0"/>
        <v>8</v>
      </c>
      <c r="AE10" s="304">
        <f t="shared" si="0"/>
        <v>0</v>
      </c>
      <c r="AF10" s="304">
        <f t="shared" si="0"/>
        <v>37</v>
      </c>
      <c r="AG10" s="304">
        <f t="shared" si="0"/>
        <v>35</v>
      </c>
      <c r="AH10" s="304">
        <f t="shared" si="0"/>
        <v>7</v>
      </c>
      <c r="AI10" s="304">
        <f t="shared" si="0"/>
        <v>117</v>
      </c>
      <c r="AJ10" s="304">
        <f t="shared" si="0"/>
        <v>2</v>
      </c>
      <c r="AK10" s="304">
        <f t="shared" si="0"/>
        <v>13</v>
      </c>
      <c r="AL10" s="304">
        <f t="shared" si="0"/>
        <v>49</v>
      </c>
      <c r="AM10" s="304">
        <f t="shared" si="0"/>
        <v>4</v>
      </c>
      <c r="AN10" s="304">
        <f t="shared" si="0"/>
        <v>1</v>
      </c>
      <c r="AO10" s="304">
        <f t="shared" si="0"/>
        <v>8</v>
      </c>
      <c r="AP10" s="304">
        <f t="shared" si="0"/>
        <v>23</v>
      </c>
      <c r="AQ10" s="304">
        <f t="shared" si="0"/>
        <v>3</v>
      </c>
      <c r="AR10" s="304">
        <f t="shared" si="0"/>
        <v>9</v>
      </c>
      <c r="AS10" s="304">
        <f t="shared" si="0"/>
        <v>0</v>
      </c>
      <c r="AT10" s="304">
        <f t="shared" si="0"/>
        <v>4</v>
      </c>
      <c r="AU10" s="304">
        <f t="shared" si="0"/>
        <v>30</v>
      </c>
      <c r="AV10" s="304">
        <f t="shared" si="0"/>
        <v>19</v>
      </c>
      <c r="AW10" s="304">
        <f t="shared" si="0"/>
        <v>78</v>
      </c>
      <c r="AX10" s="304">
        <f t="shared" si="0"/>
        <v>11</v>
      </c>
      <c r="AY10" s="304">
        <f t="shared" si="0"/>
        <v>24</v>
      </c>
      <c r="AZ10" s="304">
        <f t="shared" si="0"/>
        <v>25</v>
      </c>
      <c r="BA10" s="304">
        <f t="shared" si="0"/>
        <v>155</v>
      </c>
      <c r="BB10" s="304">
        <f t="shared" ref="BB10:CH10" si="1">SUM(BB11:BB1100)</f>
        <v>17</v>
      </c>
      <c r="BC10" s="304">
        <f t="shared" si="1"/>
        <v>7</v>
      </c>
      <c r="BD10" s="304">
        <f t="shared" si="1"/>
        <v>45</v>
      </c>
      <c r="BE10" s="304">
        <f t="shared" si="1"/>
        <v>38</v>
      </c>
      <c r="BF10" s="304">
        <f t="shared" si="1"/>
        <v>9</v>
      </c>
      <c r="BG10" s="304">
        <f t="shared" si="1"/>
        <v>6</v>
      </c>
      <c r="BH10" s="304">
        <f t="shared" si="1"/>
        <v>0</v>
      </c>
      <c r="BI10" s="304">
        <f t="shared" si="1"/>
        <v>36</v>
      </c>
      <c r="BJ10" s="304">
        <f t="shared" si="1"/>
        <v>42</v>
      </c>
      <c r="BK10" s="304">
        <f t="shared" si="1"/>
        <v>3</v>
      </c>
      <c r="BL10" s="304">
        <f t="shared" si="1"/>
        <v>12</v>
      </c>
      <c r="BM10" s="304">
        <f t="shared" si="1"/>
        <v>2</v>
      </c>
      <c r="BN10" s="304">
        <f t="shared" si="1"/>
        <v>4</v>
      </c>
      <c r="BO10" s="304">
        <f t="shared" si="1"/>
        <v>13</v>
      </c>
      <c r="BP10" s="304">
        <f t="shared" si="1"/>
        <v>4</v>
      </c>
      <c r="BQ10" s="304">
        <f t="shared" si="1"/>
        <v>0</v>
      </c>
      <c r="BR10" s="304">
        <f t="shared" si="1"/>
        <v>63</v>
      </c>
      <c r="BS10" s="304">
        <f t="shared" si="1"/>
        <v>41</v>
      </c>
      <c r="BT10" s="304">
        <f t="shared" si="1"/>
        <v>136</v>
      </c>
      <c r="BU10" s="304">
        <f t="shared" si="1"/>
        <v>61</v>
      </c>
      <c r="BV10" s="304">
        <f t="shared" si="1"/>
        <v>7</v>
      </c>
      <c r="BW10" s="304">
        <f t="shared" si="1"/>
        <v>8</v>
      </c>
      <c r="BX10" s="304">
        <f t="shared" si="1"/>
        <v>0</v>
      </c>
      <c r="BY10" s="304">
        <f t="shared" si="1"/>
        <v>5</v>
      </c>
      <c r="BZ10" s="304">
        <f t="shared" si="1"/>
        <v>59</v>
      </c>
      <c r="CA10" s="304">
        <f t="shared" si="1"/>
        <v>4</v>
      </c>
      <c r="CB10" s="304">
        <f t="shared" si="1"/>
        <v>0</v>
      </c>
      <c r="CC10" s="304">
        <f t="shared" si="1"/>
        <v>16</v>
      </c>
      <c r="CD10" s="304">
        <f t="shared" si="1"/>
        <v>4</v>
      </c>
      <c r="CE10" s="304">
        <f t="shared" si="1"/>
        <v>6</v>
      </c>
      <c r="CF10" s="304">
        <f t="shared" si="1"/>
        <v>0</v>
      </c>
      <c r="CG10" s="304">
        <f t="shared" si="1"/>
        <v>83</v>
      </c>
      <c r="CH10" s="316">
        <f t="shared" si="1"/>
        <v>6</v>
      </c>
      <c r="CI10" s="304">
        <f t="shared" ref="CI10:DN10" si="2">SUM(CI11:CI1100)</f>
        <v>15</v>
      </c>
      <c r="CJ10" s="304">
        <f t="shared" si="2"/>
        <v>0</v>
      </c>
      <c r="CK10" s="304">
        <f t="shared" si="2"/>
        <v>37</v>
      </c>
      <c r="CL10" s="304">
        <f t="shared" si="2"/>
        <v>3</v>
      </c>
      <c r="CM10" s="304">
        <f t="shared" si="2"/>
        <v>32</v>
      </c>
      <c r="CN10" s="304">
        <f t="shared" si="2"/>
        <v>3</v>
      </c>
      <c r="CO10" s="304">
        <f t="shared" si="2"/>
        <v>37</v>
      </c>
      <c r="CP10" s="304">
        <f t="shared" si="2"/>
        <v>5</v>
      </c>
      <c r="CQ10" s="304">
        <f t="shared" si="2"/>
        <v>43</v>
      </c>
      <c r="CR10" s="304">
        <f t="shared" si="2"/>
        <v>0</v>
      </c>
      <c r="CS10" s="304">
        <f t="shared" si="2"/>
        <v>3</v>
      </c>
      <c r="CT10" s="304">
        <f t="shared" si="2"/>
        <v>28</v>
      </c>
      <c r="CU10" s="304">
        <f t="shared" si="2"/>
        <v>4</v>
      </c>
      <c r="CV10" s="304">
        <f t="shared" si="2"/>
        <v>38</v>
      </c>
      <c r="CW10" s="304">
        <f t="shared" si="2"/>
        <v>6</v>
      </c>
      <c r="CX10" s="304">
        <f t="shared" si="2"/>
        <v>11</v>
      </c>
      <c r="CY10" s="304">
        <f t="shared" si="2"/>
        <v>0</v>
      </c>
      <c r="CZ10" s="304">
        <f t="shared" si="2"/>
        <v>14</v>
      </c>
      <c r="DA10" s="304">
        <f t="shared" si="2"/>
        <v>1</v>
      </c>
      <c r="DB10" s="304">
        <f t="shared" si="2"/>
        <v>42</v>
      </c>
      <c r="DC10" s="304">
        <f t="shared" si="2"/>
        <v>0</v>
      </c>
      <c r="DD10" s="304">
        <f t="shared" si="2"/>
        <v>25</v>
      </c>
      <c r="DE10" s="304">
        <f t="shared" si="2"/>
        <v>13</v>
      </c>
      <c r="DF10" s="304">
        <f t="shared" si="2"/>
        <v>28</v>
      </c>
      <c r="DG10" s="304">
        <f t="shared" si="2"/>
        <v>4</v>
      </c>
      <c r="DH10" s="304">
        <f t="shared" si="2"/>
        <v>10</v>
      </c>
      <c r="DI10" s="304">
        <f t="shared" si="2"/>
        <v>5</v>
      </c>
      <c r="DJ10" s="304">
        <f t="shared" si="2"/>
        <v>0</v>
      </c>
      <c r="DK10" s="304">
        <f t="shared" si="2"/>
        <v>44</v>
      </c>
      <c r="DL10" s="304">
        <f t="shared" si="2"/>
        <v>63</v>
      </c>
      <c r="DM10" s="304">
        <f t="shared" si="2"/>
        <v>13</v>
      </c>
      <c r="DN10" s="304">
        <f t="shared" si="2"/>
        <v>6</v>
      </c>
      <c r="DO10" s="304">
        <f t="shared" ref="DO10:EL10" si="3">SUM(DO11:DO1100)</f>
        <v>31</v>
      </c>
      <c r="DP10" s="304">
        <f t="shared" si="3"/>
        <v>33</v>
      </c>
      <c r="DQ10" s="304">
        <f t="shared" si="3"/>
        <v>47</v>
      </c>
      <c r="DR10" s="304">
        <f t="shared" si="3"/>
        <v>43</v>
      </c>
      <c r="DS10" s="304">
        <f t="shared" si="3"/>
        <v>0</v>
      </c>
      <c r="DT10" s="304">
        <f t="shared" si="3"/>
        <v>0</v>
      </c>
      <c r="DU10" s="304">
        <f t="shared" si="3"/>
        <v>100</v>
      </c>
      <c r="DV10" s="304">
        <f t="shared" si="3"/>
        <v>14</v>
      </c>
      <c r="DW10" s="304">
        <f t="shared" si="3"/>
        <v>15</v>
      </c>
      <c r="DX10" s="304">
        <f t="shared" si="3"/>
        <v>3</v>
      </c>
      <c r="DY10" s="304">
        <f t="shared" si="3"/>
        <v>5</v>
      </c>
      <c r="DZ10" s="304">
        <f t="shared" si="3"/>
        <v>9</v>
      </c>
      <c r="EA10" s="304">
        <f t="shared" si="3"/>
        <v>19</v>
      </c>
      <c r="EB10" s="304">
        <f t="shared" si="3"/>
        <v>9</v>
      </c>
      <c r="EC10" s="304">
        <f t="shared" si="3"/>
        <v>21</v>
      </c>
      <c r="ED10" s="304">
        <f t="shared" si="3"/>
        <v>0</v>
      </c>
      <c r="EE10" s="304">
        <f t="shared" si="3"/>
        <v>8</v>
      </c>
      <c r="EF10" s="304">
        <f t="shared" si="3"/>
        <v>3</v>
      </c>
      <c r="EG10" s="304">
        <f t="shared" si="3"/>
        <v>7</v>
      </c>
      <c r="EH10" s="304">
        <f t="shared" si="3"/>
        <v>1</v>
      </c>
      <c r="EI10" s="304">
        <f t="shared" si="3"/>
        <v>4</v>
      </c>
      <c r="EJ10" s="304">
        <f t="shared" si="3"/>
        <v>0</v>
      </c>
      <c r="EK10" s="304">
        <f t="shared" si="3"/>
        <v>443</v>
      </c>
      <c r="EL10" s="304">
        <f t="shared" si="3"/>
        <v>458</v>
      </c>
      <c r="EM10" s="304">
        <f>SUM(EM11:EM1000)</f>
        <v>0</v>
      </c>
      <c r="EN10" s="304"/>
      <c r="EO10" s="304"/>
      <c r="EP10" s="304"/>
      <c r="EQ10" s="304"/>
      <c r="ER10" s="304"/>
      <c r="ES10" s="304"/>
      <c r="ET10" s="304"/>
      <c r="EU10" s="304"/>
      <c r="EV10" s="304"/>
      <c r="EW10" s="304"/>
      <c r="EX10" s="304"/>
      <c r="EY10" s="304"/>
      <c r="EZ10" s="304"/>
      <c r="FA10" s="304"/>
      <c r="FB10" s="304"/>
      <c r="FC10" s="304"/>
      <c r="FD10" s="304"/>
      <c r="FE10" s="304"/>
      <c r="FF10" s="304"/>
      <c r="FG10" s="304"/>
      <c r="FH10" s="304"/>
      <c r="FI10" s="304"/>
      <c r="FJ10" s="304"/>
      <c r="FK10" s="304"/>
      <c r="FL10" s="304"/>
      <c r="FM10" s="304"/>
      <c r="FN10" s="304"/>
      <c r="FO10" s="304"/>
      <c r="FP10" s="304"/>
      <c r="FQ10" s="304"/>
      <c r="FR10" s="304"/>
      <c r="FS10" s="304"/>
      <c r="FT10" s="304"/>
      <c r="FU10" s="304"/>
      <c r="FV10" s="304"/>
      <c r="FW10" s="304"/>
      <c r="FX10" s="304"/>
      <c r="FY10" s="304"/>
      <c r="FZ10" s="304"/>
      <c r="GA10" s="304"/>
      <c r="GB10" s="304"/>
      <c r="GC10" s="304"/>
      <c r="GD10" s="304"/>
      <c r="GE10" s="304"/>
    </row>
    <row r="11" spans="1:187" s="203" customFormat="1" ht="20.100000000000001" customHeight="1" x14ac:dyDescent="0.3">
      <c r="A11" s="25" t="s">
        <v>105</v>
      </c>
      <c r="B11" s="2" t="s">
        <v>106</v>
      </c>
      <c r="C11" s="26">
        <v>77993</v>
      </c>
      <c r="D11" s="71" t="s">
        <v>107</v>
      </c>
      <c r="E11" s="26" t="s">
        <v>108</v>
      </c>
      <c r="F11" s="26"/>
      <c r="G11" s="26" t="s">
        <v>109</v>
      </c>
      <c r="H11" s="26" t="s">
        <v>117</v>
      </c>
      <c r="I11" s="26" t="s">
        <v>405</v>
      </c>
      <c r="J11" s="25" t="s">
        <v>110</v>
      </c>
      <c r="K11" s="25" t="s">
        <v>111</v>
      </c>
      <c r="L11" s="201"/>
      <c r="M11" s="201"/>
      <c r="N11" s="201"/>
      <c r="O11" s="201"/>
      <c r="P11" s="201"/>
      <c r="Q11" s="202"/>
      <c r="R11" s="201"/>
      <c r="S11" s="201"/>
      <c r="T11" s="304"/>
      <c r="U11" s="304"/>
      <c r="V11" s="304"/>
      <c r="W11" s="304"/>
      <c r="X11" s="304"/>
      <c r="Y11" s="304"/>
      <c r="Z11" s="304"/>
      <c r="AA11" s="304"/>
      <c r="AB11" s="326"/>
      <c r="AC11" s="304"/>
      <c r="AD11" s="304"/>
      <c r="AE11" s="304"/>
      <c r="AF11" s="304"/>
      <c r="AG11" s="304"/>
      <c r="AH11" s="304"/>
      <c r="AI11" s="304"/>
      <c r="AJ11" s="304"/>
      <c r="AK11" s="304"/>
      <c r="AL11" s="304"/>
      <c r="AM11" s="304"/>
      <c r="AN11" s="304"/>
      <c r="AO11" s="304"/>
      <c r="AP11" s="304"/>
      <c r="AQ11" s="304"/>
      <c r="AR11" s="304"/>
      <c r="AS11" s="304"/>
      <c r="AT11" s="304"/>
      <c r="AU11" s="304"/>
      <c r="AV11" s="304"/>
      <c r="AW11" s="304"/>
      <c r="AX11" s="304"/>
      <c r="AY11" s="304"/>
      <c r="AZ11" s="304"/>
      <c r="BA11" s="304"/>
      <c r="BB11" s="304"/>
      <c r="BC11" s="304"/>
      <c r="BD11" s="304"/>
      <c r="BE11" s="304"/>
      <c r="BF11" s="304"/>
      <c r="BG11" s="304"/>
      <c r="BH11" s="304"/>
      <c r="BI11" s="304"/>
      <c r="BJ11" s="304"/>
      <c r="BK11" s="304"/>
      <c r="BL11" s="304"/>
      <c r="BM11" s="304"/>
      <c r="BN11" s="304"/>
      <c r="BO11" s="304"/>
      <c r="BP11" s="304"/>
      <c r="BQ11" s="304"/>
      <c r="BR11" s="304"/>
      <c r="BS11" s="304"/>
      <c r="BT11" s="304"/>
      <c r="BU11" s="304"/>
      <c r="BV11" s="304"/>
      <c r="BW11" s="304"/>
      <c r="BX11" s="304"/>
      <c r="BY11" s="304"/>
      <c r="BZ11" s="304"/>
      <c r="CA11" s="304"/>
      <c r="CB11" s="304"/>
      <c r="CC11" s="304"/>
      <c r="CD11" s="304"/>
      <c r="CE11" s="304"/>
      <c r="CF11" s="304"/>
      <c r="CG11" s="304"/>
      <c r="CH11" s="316"/>
      <c r="CI11" s="304"/>
      <c r="CJ11" s="304"/>
      <c r="CK11" s="304"/>
      <c r="CL11" s="304"/>
      <c r="CM11" s="304"/>
      <c r="CN11" s="304"/>
      <c r="CO11" s="304"/>
      <c r="CP11" s="304"/>
      <c r="CQ11" s="304"/>
      <c r="CR11" s="304"/>
      <c r="CS11" s="304"/>
      <c r="CT11" s="304"/>
      <c r="CU11" s="304"/>
      <c r="CV11" s="304"/>
      <c r="CW11" s="304"/>
      <c r="CX11" s="304"/>
      <c r="CY11" s="304"/>
      <c r="CZ11" s="304"/>
      <c r="DA11" s="304"/>
      <c r="DB11" s="304"/>
      <c r="DC11" s="304"/>
      <c r="DD11" s="304"/>
      <c r="DE11" s="304"/>
      <c r="DF11" s="304"/>
      <c r="DG11" s="304"/>
      <c r="DH11" s="304"/>
      <c r="DI11" s="304"/>
      <c r="DJ11" s="304"/>
      <c r="DK11" s="304"/>
      <c r="DL11" s="304"/>
      <c r="DM11" s="304"/>
      <c r="DN11" s="304"/>
      <c r="DO11" s="304"/>
      <c r="DP11" s="304"/>
      <c r="DQ11" s="304"/>
      <c r="DR11" s="304"/>
      <c r="DS11" s="304"/>
      <c r="DT11" s="304"/>
      <c r="DU11" s="304"/>
      <c r="DV11" s="304"/>
      <c r="DW11" s="304"/>
      <c r="DX11" s="304"/>
      <c r="DY11" s="304"/>
      <c r="DZ11" s="304"/>
      <c r="EA11" s="304"/>
      <c r="EB11" s="304"/>
      <c r="EC11" s="304"/>
      <c r="ED11" s="304"/>
      <c r="EE11" s="304"/>
      <c r="EF11" s="304"/>
      <c r="EG11" s="304"/>
      <c r="EH11" s="304"/>
      <c r="EI11" s="304"/>
      <c r="EJ11" s="304"/>
      <c r="EK11" s="304">
        <v>0</v>
      </c>
      <c r="EL11" s="304">
        <v>0</v>
      </c>
      <c r="EM11" s="304"/>
      <c r="EN11" s="199"/>
      <c r="EO11" s="304"/>
      <c r="EP11" s="304"/>
      <c r="EQ11" s="304"/>
      <c r="ER11" s="304"/>
      <c r="ES11" s="304"/>
      <c r="ET11" s="304"/>
      <c r="EU11" s="304"/>
      <c r="EV11" s="304"/>
      <c r="EW11" s="304"/>
      <c r="EX11" s="304"/>
      <c r="EY11" s="304"/>
      <c r="EZ11" s="304"/>
      <c r="FA11" s="304"/>
      <c r="FB11" s="304"/>
      <c r="FC11" s="304"/>
      <c r="FD11" s="304"/>
      <c r="FE11" s="304"/>
      <c r="FF11" s="304"/>
      <c r="FG11" s="304"/>
      <c r="FH11" s="304"/>
      <c r="FI11" s="304"/>
      <c r="FJ11" s="304"/>
      <c r="FK11" s="304"/>
      <c r="FL11" s="304"/>
      <c r="FM11" s="304"/>
      <c r="FN11" s="304"/>
      <c r="FO11" s="304"/>
      <c r="FP11" s="304"/>
      <c r="FQ11" s="304"/>
      <c r="FR11" s="304"/>
      <c r="FS11" s="304"/>
      <c r="FT11" s="304"/>
      <c r="FU11" s="304"/>
      <c r="FV11" s="304"/>
      <c r="FW11" s="304"/>
      <c r="FX11" s="304"/>
      <c r="FY11" s="304"/>
      <c r="FZ11" s="304"/>
      <c r="GA11" s="304"/>
      <c r="GB11" s="304"/>
      <c r="GC11" s="304"/>
      <c r="GD11" s="304"/>
      <c r="GE11" s="304"/>
    </row>
    <row r="12" spans="1:187" s="203" customFormat="1" ht="20.100000000000001" customHeight="1" x14ac:dyDescent="0.3">
      <c r="A12" s="72" t="s">
        <v>105</v>
      </c>
      <c r="B12" s="73" t="s">
        <v>106</v>
      </c>
      <c r="C12" s="73">
        <v>79997</v>
      </c>
      <c r="D12" s="244" t="s">
        <v>112</v>
      </c>
      <c r="E12" s="73" t="s">
        <v>113</v>
      </c>
      <c r="F12" s="73"/>
      <c r="G12" s="73" t="s">
        <v>114</v>
      </c>
      <c r="H12" s="73" t="s">
        <v>118</v>
      </c>
      <c r="I12" s="26" t="s">
        <v>405</v>
      </c>
      <c r="J12" s="72" t="s">
        <v>110</v>
      </c>
      <c r="K12" s="72" t="s">
        <v>115</v>
      </c>
      <c r="L12" s="74" t="s">
        <v>116</v>
      </c>
      <c r="M12" s="201"/>
      <c r="N12" s="201" t="s">
        <v>119</v>
      </c>
      <c r="O12" s="201"/>
      <c r="P12" s="201"/>
      <c r="Q12" s="202"/>
      <c r="R12" s="201"/>
      <c r="S12" s="201"/>
      <c r="T12" s="304"/>
      <c r="U12" s="304"/>
      <c r="V12" s="304"/>
      <c r="W12" s="304"/>
      <c r="X12" s="304"/>
      <c r="Y12" s="304"/>
      <c r="Z12" s="304"/>
      <c r="AA12" s="304"/>
      <c r="AB12" s="326"/>
      <c r="AC12" s="304"/>
      <c r="AD12" s="304"/>
      <c r="AE12" s="304"/>
      <c r="AF12" s="304"/>
      <c r="AG12" s="304"/>
      <c r="AH12" s="304"/>
      <c r="AI12" s="304"/>
      <c r="AJ12" s="304"/>
      <c r="AK12" s="304"/>
      <c r="AL12" s="304"/>
      <c r="AM12" s="304"/>
      <c r="AN12" s="304"/>
      <c r="AO12" s="304"/>
      <c r="AP12" s="304"/>
      <c r="AQ12" s="304"/>
      <c r="AR12" s="304"/>
      <c r="AS12" s="304"/>
      <c r="AT12" s="304"/>
      <c r="AU12" s="304"/>
      <c r="AV12" s="304"/>
      <c r="AW12" s="304"/>
      <c r="AX12" s="304"/>
      <c r="AY12" s="304"/>
      <c r="AZ12" s="304"/>
      <c r="BA12" s="304"/>
      <c r="BB12" s="304"/>
      <c r="BC12" s="304"/>
      <c r="BD12" s="304"/>
      <c r="BE12" s="304"/>
      <c r="BF12" s="304"/>
      <c r="BG12" s="304"/>
      <c r="BH12" s="304"/>
      <c r="BI12" s="304"/>
      <c r="BJ12" s="304"/>
      <c r="BK12" s="304"/>
      <c r="BL12" s="304"/>
      <c r="BM12" s="304"/>
      <c r="BN12" s="304"/>
      <c r="BO12" s="304"/>
      <c r="BP12" s="304"/>
      <c r="BQ12" s="304"/>
      <c r="BR12" s="304"/>
      <c r="BS12" s="304"/>
      <c r="BT12" s="304"/>
      <c r="BU12" s="304"/>
      <c r="BV12" s="304"/>
      <c r="BW12" s="304"/>
      <c r="BX12" s="304"/>
      <c r="BY12" s="304"/>
      <c r="BZ12" s="304"/>
      <c r="CA12" s="304"/>
      <c r="CB12" s="304"/>
      <c r="CC12" s="304"/>
      <c r="CD12" s="304"/>
      <c r="CE12" s="304"/>
      <c r="CF12" s="304"/>
      <c r="CG12" s="304"/>
      <c r="CH12" s="316"/>
      <c r="CI12" s="304"/>
      <c r="CJ12" s="304"/>
      <c r="CK12" s="304"/>
      <c r="CL12" s="304"/>
      <c r="CM12" s="304"/>
      <c r="CN12" s="304"/>
      <c r="CO12" s="304"/>
      <c r="CP12" s="304"/>
      <c r="CQ12" s="304"/>
      <c r="CR12" s="304"/>
      <c r="CS12" s="304"/>
      <c r="CT12" s="304"/>
      <c r="CU12" s="304"/>
      <c r="CV12" s="304"/>
      <c r="CW12" s="304"/>
      <c r="CX12" s="304"/>
      <c r="CY12" s="304"/>
      <c r="CZ12" s="304"/>
      <c r="DA12" s="304"/>
      <c r="DB12" s="304"/>
      <c r="DC12" s="304"/>
      <c r="DD12" s="304">
        <v>1</v>
      </c>
      <c r="DE12" s="304"/>
      <c r="DF12" s="304"/>
      <c r="DG12" s="304"/>
      <c r="DH12" s="304"/>
      <c r="DI12" s="304"/>
      <c r="DJ12" s="304"/>
      <c r="DK12" s="304"/>
      <c r="DL12" s="304"/>
      <c r="DM12" s="304"/>
      <c r="DN12" s="304"/>
      <c r="DO12" s="304"/>
      <c r="DP12" s="304"/>
      <c r="DQ12" s="304"/>
      <c r="DR12" s="304"/>
      <c r="DS12" s="304"/>
      <c r="DT12" s="304"/>
      <c r="DU12" s="304"/>
      <c r="DV12" s="304"/>
      <c r="DW12" s="304"/>
      <c r="DX12" s="304"/>
      <c r="DY12" s="304"/>
      <c r="DZ12" s="304"/>
      <c r="EA12" s="304"/>
      <c r="EB12" s="304"/>
      <c r="EC12" s="304"/>
      <c r="ED12" s="304"/>
      <c r="EE12" s="304"/>
      <c r="EF12" s="304"/>
      <c r="EG12" s="304"/>
      <c r="EH12" s="304"/>
      <c r="EI12" s="304"/>
      <c r="EJ12" s="304"/>
      <c r="EK12" s="304">
        <v>1</v>
      </c>
      <c r="EL12" s="304">
        <v>0</v>
      </c>
      <c r="EM12" s="304"/>
      <c r="EN12" s="199" t="s">
        <v>125</v>
      </c>
      <c r="EO12" s="304"/>
      <c r="EP12" s="304"/>
      <c r="EQ12" s="304"/>
      <c r="ER12" s="304"/>
      <c r="ES12" s="304"/>
      <c r="ET12" s="304"/>
      <c r="EU12" s="304"/>
      <c r="EV12" s="304"/>
      <c r="EW12" s="304"/>
      <c r="EX12" s="304"/>
      <c r="EY12" s="304"/>
      <c r="EZ12" s="304"/>
      <c r="FA12" s="304"/>
      <c r="FB12" s="304"/>
      <c r="FC12" s="304"/>
      <c r="FD12" s="304"/>
      <c r="FE12" s="304"/>
      <c r="FF12" s="304"/>
      <c r="FG12" s="304"/>
      <c r="FH12" s="304"/>
      <c r="FI12" s="304"/>
      <c r="FJ12" s="304"/>
      <c r="FK12" s="304"/>
      <c r="FL12" s="304"/>
      <c r="FM12" s="304"/>
      <c r="FN12" s="304"/>
      <c r="FO12" s="304"/>
      <c r="FP12" s="304"/>
      <c r="FQ12" s="304"/>
      <c r="FR12" s="304"/>
      <c r="FS12" s="304"/>
      <c r="FT12" s="304"/>
      <c r="FU12" s="304"/>
      <c r="FV12" s="304"/>
      <c r="FW12" s="304"/>
      <c r="FX12" s="304"/>
      <c r="FY12" s="304"/>
      <c r="FZ12" s="304"/>
      <c r="GA12" s="304"/>
      <c r="GB12" s="304"/>
      <c r="GC12" s="304"/>
      <c r="GD12" s="304"/>
      <c r="GE12" s="304"/>
    </row>
    <row r="13" spans="1:187" s="203" customFormat="1" ht="20.100000000000001" customHeight="1" x14ac:dyDescent="0.3">
      <c r="A13" s="25" t="s">
        <v>105</v>
      </c>
      <c r="B13" s="26" t="s">
        <v>106</v>
      </c>
      <c r="C13" s="26">
        <v>80071</v>
      </c>
      <c r="D13" s="71" t="s">
        <v>120</v>
      </c>
      <c r="E13" s="26" t="s">
        <v>108</v>
      </c>
      <c r="F13" s="26"/>
      <c r="G13" s="26" t="s">
        <v>121</v>
      </c>
      <c r="H13" s="26" t="s">
        <v>122</v>
      </c>
      <c r="I13" s="26" t="s">
        <v>449</v>
      </c>
      <c r="J13" s="72" t="s">
        <v>123</v>
      </c>
      <c r="K13" s="72" t="s">
        <v>124</v>
      </c>
      <c r="L13" s="201"/>
      <c r="M13" s="201"/>
      <c r="N13" s="201"/>
      <c r="O13" s="201"/>
      <c r="P13" s="201"/>
      <c r="Q13" s="202"/>
      <c r="R13" s="201"/>
      <c r="S13" s="201"/>
      <c r="T13" s="304"/>
      <c r="U13" s="304"/>
      <c r="V13" s="304"/>
      <c r="W13" s="304"/>
      <c r="X13" s="304"/>
      <c r="Y13" s="304"/>
      <c r="Z13" s="304"/>
      <c r="AA13" s="12"/>
      <c r="AB13" s="328"/>
      <c r="AC13" s="12"/>
      <c r="AD13" s="304"/>
      <c r="AE13" s="304"/>
      <c r="AF13" s="304"/>
      <c r="AG13" s="304"/>
      <c r="AH13" s="304"/>
      <c r="AI13" s="304"/>
      <c r="AJ13" s="304"/>
      <c r="AK13" s="304"/>
      <c r="AL13" s="304"/>
      <c r="AM13" s="304"/>
      <c r="AN13" s="304"/>
      <c r="AO13" s="304"/>
      <c r="AP13" s="12"/>
      <c r="AQ13" s="304"/>
      <c r="AR13" s="304"/>
      <c r="AS13" s="304"/>
      <c r="AT13" s="304"/>
      <c r="AU13" s="304"/>
      <c r="AV13" s="304"/>
      <c r="AW13" s="304"/>
      <c r="AX13" s="304"/>
      <c r="AY13" s="304"/>
      <c r="AZ13" s="304"/>
      <c r="BA13" s="304"/>
      <c r="BB13" s="304"/>
      <c r="BC13" s="304"/>
      <c r="BD13" s="304"/>
      <c r="BE13" s="304"/>
      <c r="BF13" s="304"/>
      <c r="BG13" s="304"/>
      <c r="BH13" s="304"/>
      <c r="BI13" s="304"/>
      <c r="BJ13" s="12"/>
      <c r="BK13" s="12"/>
      <c r="BL13" s="304"/>
      <c r="BM13" s="304"/>
      <c r="BN13" s="304"/>
      <c r="BO13" s="304"/>
      <c r="BP13" s="12"/>
      <c r="BQ13" s="304"/>
      <c r="BR13" s="11"/>
      <c r="BS13" s="12"/>
      <c r="BT13" s="304"/>
      <c r="BU13" s="304"/>
      <c r="BV13" s="304"/>
      <c r="BW13" s="12"/>
      <c r="BX13" s="304"/>
      <c r="BY13" s="304"/>
      <c r="BZ13" s="12"/>
      <c r="CA13" s="304"/>
      <c r="CB13" s="304"/>
      <c r="CC13" s="304"/>
      <c r="CD13" s="12"/>
      <c r="CE13" s="304"/>
      <c r="CF13" s="304"/>
      <c r="CG13" s="304"/>
      <c r="CH13" s="316"/>
      <c r="CI13" s="304"/>
      <c r="CJ13" s="304"/>
      <c r="CK13" s="304"/>
      <c r="CL13" s="304"/>
      <c r="CM13" s="304"/>
      <c r="CN13" s="304"/>
      <c r="CO13" s="304"/>
      <c r="CP13" s="304"/>
      <c r="CQ13" s="304"/>
      <c r="CR13" s="304"/>
      <c r="CS13" s="12"/>
      <c r="CT13" s="304"/>
      <c r="CU13" s="304"/>
      <c r="CV13" s="304"/>
      <c r="CW13" s="304"/>
      <c r="CX13" s="304"/>
      <c r="CY13" s="304"/>
      <c r="CZ13" s="304"/>
      <c r="DA13" s="304"/>
      <c r="DB13" s="304"/>
      <c r="DC13" s="304"/>
      <c r="DD13" s="304"/>
      <c r="DE13" s="304"/>
      <c r="DF13" s="304"/>
      <c r="DG13" s="304"/>
      <c r="DH13" s="304"/>
      <c r="DI13" s="304"/>
      <c r="DJ13" s="304"/>
      <c r="DK13" s="304"/>
      <c r="DL13" s="304"/>
      <c r="DM13" s="304"/>
      <c r="DN13" s="304"/>
      <c r="DO13" s="304"/>
      <c r="DP13" s="304"/>
      <c r="DQ13" s="304"/>
      <c r="DR13" s="304"/>
      <c r="DS13" s="304"/>
      <c r="DT13" s="304"/>
      <c r="DU13" s="304"/>
      <c r="DV13" s="304"/>
      <c r="DW13" s="304"/>
      <c r="DX13" s="304"/>
      <c r="DY13" s="304"/>
      <c r="DZ13" s="304"/>
      <c r="EA13" s="304"/>
      <c r="EB13" s="304"/>
      <c r="EC13" s="304"/>
      <c r="ED13" s="304"/>
      <c r="EE13" s="304"/>
      <c r="EF13" s="304"/>
      <c r="EG13" s="304"/>
      <c r="EH13" s="304"/>
      <c r="EI13" s="304"/>
      <c r="EJ13" s="304"/>
      <c r="EK13" s="304">
        <v>0</v>
      </c>
      <c r="EL13" s="304">
        <v>0</v>
      </c>
      <c r="EM13" s="304"/>
      <c r="EN13" s="199"/>
      <c r="EO13" s="304"/>
      <c r="EP13" s="304"/>
      <c r="EQ13" s="304"/>
      <c r="ER13" s="304"/>
      <c r="ES13" s="304"/>
      <c r="ET13" s="304"/>
      <c r="EU13" s="304"/>
      <c r="EV13" s="304"/>
      <c r="EW13" s="304"/>
      <c r="EX13" s="304"/>
      <c r="EY13" s="304"/>
      <c r="EZ13" s="304"/>
      <c r="FA13" s="304"/>
      <c r="FB13" s="304"/>
      <c r="FC13" s="304"/>
      <c r="FD13" s="304"/>
      <c r="FE13" s="304"/>
      <c r="FF13" s="304"/>
      <c r="FG13" s="304"/>
      <c r="FH13" s="304"/>
      <c r="FI13" s="304"/>
      <c r="FJ13" s="304"/>
      <c r="FK13" s="304"/>
      <c r="FL13" s="304"/>
      <c r="FM13" s="304"/>
      <c r="FN13" s="304"/>
      <c r="FO13" s="304"/>
      <c r="FP13" s="304"/>
      <c r="FQ13" s="304"/>
      <c r="FR13" s="304"/>
      <c r="FS13" s="304"/>
      <c r="FT13" s="304"/>
      <c r="FU13" s="304"/>
      <c r="FV13" s="304"/>
      <c r="FW13" s="304"/>
      <c r="FX13" s="304"/>
      <c r="FY13" s="304"/>
      <c r="FZ13" s="304"/>
      <c r="GA13" s="304"/>
      <c r="GB13" s="304"/>
      <c r="GC13" s="304"/>
      <c r="GD13" s="304"/>
      <c r="GE13" s="304"/>
    </row>
    <row r="14" spans="1:187" s="203" customFormat="1" ht="20.100000000000001" customHeight="1" x14ac:dyDescent="0.3">
      <c r="A14" s="72" t="s">
        <v>105</v>
      </c>
      <c r="B14" s="73" t="s">
        <v>126</v>
      </c>
      <c r="C14" s="73">
        <v>80166</v>
      </c>
      <c r="D14" s="25" t="s">
        <v>127</v>
      </c>
      <c r="E14" s="73" t="s">
        <v>108</v>
      </c>
      <c r="F14" s="73"/>
      <c r="G14" s="73" t="s">
        <v>114</v>
      </c>
      <c r="H14" s="73" t="s">
        <v>128</v>
      </c>
      <c r="I14" s="26" t="s">
        <v>405</v>
      </c>
      <c r="J14" s="72" t="s">
        <v>129</v>
      </c>
      <c r="K14" s="72" t="s">
        <v>130</v>
      </c>
      <c r="L14" s="201"/>
      <c r="M14" s="201"/>
      <c r="N14" s="201"/>
      <c r="O14" s="201"/>
      <c r="P14" s="201"/>
      <c r="Q14" s="202"/>
      <c r="R14" s="201" t="s">
        <v>131</v>
      </c>
      <c r="S14" s="201"/>
      <c r="T14" s="304"/>
      <c r="U14" s="304"/>
      <c r="V14" s="304"/>
      <c r="W14" s="304"/>
      <c r="X14" s="304"/>
      <c r="Y14" s="304"/>
      <c r="Z14" s="304"/>
      <c r="AA14" s="304"/>
      <c r="AB14" s="326"/>
      <c r="AC14" s="304"/>
      <c r="AD14" s="304"/>
      <c r="AE14" s="304"/>
      <c r="AF14" s="304"/>
      <c r="AG14" s="304"/>
      <c r="AH14" s="304"/>
      <c r="AI14" s="304">
        <v>1</v>
      </c>
      <c r="AJ14" s="304"/>
      <c r="AK14" s="304"/>
      <c r="AL14" s="304"/>
      <c r="AM14" s="304"/>
      <c r="AN14" s="304"/>
      <c r="AO14" s="304"/>
      <c r="AP14" s="304"/>
      <c r="AQ14" s="304"/>
      <c r="AR14" s="304"/>
      <c r="AS14" s="304"/>
      <c r="AT14" s="304"/>
      <c r="AU14" s="304"/>
      <c r="AV14" s="304"/>
      <c r="AW14" s="304"/>
      <c r="AX14" s="304"/>
      <c r="AY14" s="304"/>
      <c r="AZ14" s="304"/>
      <c r="BA14" s="304">
        <v>1</v>
      </c>
      <c r="BB14" s="304"/>
      <c r="BC14" s="304"/>
      <c r="BD14" s="304"/>
      <c r="BE14" s="304"/>
      <c r="BF14" s="304"/>
      <c r="BG14" s="304"/>
      <c r="BH14" s="304"/>
      <c r="BI14" s="304"/>
      <c r="BJ14" s="304"/>
      <c r="BK14" s="304"/>
      <c r="BL14" s="304"/>
      <c r="BM14" s="304"/>
      <c r="BN14" s="304"/>
      <c r="BO14" s="304"/>
      <c r="BP14" s="304"/>
      <c r="BQ14" s="304"/>
      <c r="BR14" s="304"/>
      <c r="BS14" s="304">
        <v>1</v>
      </c>
      <c r="BT14" s="304">
        <v>1</v>
      </c>
      <c r="BU14" s="304"/>
      <c r="BV14" s="304"/>
      <c r="BW14" s="304"/>
      <c r="BX14" s="304"/>
      <c r="BY14" s="304"/>
      <c r="BZ14" s="304"/>
      <c r="CA14" s="304"/>
      <c r="CB14" s="304"/>
      <c r="CC14" s="304"/>
      <c r="CD14" s="304"/>
      <c r="CE14" s="304"/>
      <c r="CF14" s="304"/>
      <c r="CG14" s="304"/>
      <c r="CH14" s="316"/>
      <c r="CI14" s="304"/>
      <c r="CJ14" s="304"/>
      <c r="CK14" s="304"/>
      <c r="CL14" s="304"/>
      <c r="CM14" s="304"/>
      <c r="CN14" s="304"/>
      <c r="CO14" s="304"/>
      <c r="CP14" s="304"/>
      <c r="CQ14" s="304"/>
      <c r="CR14" s="304"/>
      <c r="CS14" s="304"/>
      <c r="CT14" s="304"/>
      <c r="CU14" s="304"/>
      <c r="CV14" s="304"/>
      <c r="CW14" s="304"/>
      <c r="CX14" s="304"/>
      <c r="CY14" s="304"/>
      <c r="CZ14" s="304"/>
      <c r="DA14" s="304"/>
      <c r="DB14" s="304"/>
      <c r="DC14" s="304"/>
      <c r="DD14" s="304"/>
      <c r="DE14" s="304"/>
      <c r="DF14" s="304"/>
      <c r="DG14" s="304"/>
      <c r="DH14" s="304"/>
      <c r="DI14" s="304"/>
      <c r="DJ14" s="304"/>
      <c r="DK14" s="304"/>
      <c r="DL14" s="304"/>
      <c r="DM14" s="304"/>
      <c r="DN14" s="304"/>
      <c r="DO14" s="304"/>
      <c r="DP14" s="304"/>
      <c r="DQ14" s="304"/>
      <c r="DR14" s="304"/>
      <c r="DS14" s="304"/>
      <c r="DT14" s="304"/>
      <c r="DU14" s="304">
        <v>1</v>
      </c>
      <c r="DV14" s="304"/>
      <c r="DW14" s="304"/>
      <c r="DX14" s="304"/>
      <c r="DY14" s="304"/>
      <c r="DZ14" s="304"/>
      <c r="EA14" s="304"/>
      <c r="EB14" s="304"/>
      <c r="EC14" s="304"/>
      <c r="ED14" s="304"/>
      <c r="EE14" s="304"/>
      <c r="EF14" s="304"/>
      <c r="EG14" s="304"/>
      <c r="EH14" s="304"/>
      <c r="EI14" s="304"/>
      <c r="EJ14" s="304"/>
      <c r="EK14" s="304">
        <v>1</v>
      </c>
      <c r="EL14" s="304">
        <v>1</v>
      </c>
      <c r="EM14" s="304"/>
      <c r="EN14" s="199"/>
      <c r="EO14" s="304"/>
      <c r="EP14" s="304"/>
      <c r="EQ14" s="304"/>
      <c r="ER14" s="304"/>
      <c r="ES14" s="304"/>
      <c r="ET14" s="304"/>
      <c r="EU14" s="304"/>
      <c r="EV14" s="304"/>
      <c r="EW14" s="304"/>
      <c r="EX14" s="304"/>
      <c r="EY14" s="304"/>
      <c r="EZ14" s="304"/>
      <c r="FA14" s="304"/>
      <c r="FB14" s="304"/>
      <c r="FC14" s="304"/>
      <c r="FD14" s="304"/>
      <c r="FE14" s="304"/>
      <c r="FF14" s="304"/>
      <c r="FG14" s="304"/>
      <c r="FH14" s="304"/>
      <c r="FI14" s="304"/>
      <c r="FJ14" s="304"/>
      <c r="FK14" s="304"/>
      <c r="FL14" s="304"/>
      <c r="FM14" s="304"/>
      <c r="FN14" s="304"/>
      <c r="FO14" s="304"/>
      <c r="FP14" s="304"/>
      <c r="FQ14" s="304"/>
      <c r="FR14" s="304"/>
      <c r="FS14" s="304"/>
      <c r="FT14" s="304"/>
      <c r="FU14" s="304"/>
      <c r="FV14" s="304"/>
      <c r="FW14" s="304"/>
      <c r="FX14" s="304"/>
      <c r="FY14" s="304"/>
      <c r="FZ14" s="304"/>
      <c r="GA14" s="304"/>
      <c r="GB14" s="304"/>
      <c r="GC14" s="304"/>
      <c r="GD14" s="304"/>
      <c r="GE14" s="304"/>
    </row>
    <row r="15" spans="1:187" s="203" customFormat="1" ht="20.100000000000001" customHeight="1" x14ac:dyDescent="0.3">
      <c r="A15" s="25" t="s">
        <v>132</v>
      </c>
      <c r="B15" s="26" t="s">
        <v>106</v>
      </c>
      <c r="C15" s="26">
        <v>80189</v>
      </c>
      <c r="D15" s="45" t="s">
        <v>133</v>
      </c>
      <c r="E15" s="26" t="s">
        <v>113</v>
      </c>
      <c r="F15" s="26"/>
      <c r="G15" s="26" t="s">
        <v>114</v>
      </c>
      <c r="H15" s="26" t="s">
        <v>134</v>
      </c>
      <c r="I15" s="26" t="s">
        <v>438</v>
      </c>
      <c r="J15" s="25" t="s">
        <v>135</v>
      </c>
      <c r="K15" s="25" t="s">
        <v>136</v>
      </c>
      <c r="L15" s="25" t="s">
        <v>137</v>
      </c>
      <c r="M15" s="201"/>
      <c r="N15" s="201"/>
      <c r="O15" s="201"/>
      <c r="P15" s="201"/>
      <c r="Q15" s="202"/>
      <c r="R15" s="245" t="s">
        <v>518</v>
      </c>
      <c r="S15" s="245" t="s">
        <v>517</v>
      </c>
      <c r="T15" s="304"/>
      <c r="U15" s="304"/>
      <c r="V15" s="304"/>
      <c r="W15" s="304"/>
      <c r="X15" s="304">
        <v>1</v>
      </c>
      <c r="Y15" s="304"/>
      <c r="Z15" s="304"/>
      <c r="AA15" s="13"/>
      <c r="AB15" s="329"/>
      <c r="AC15" s="13"/>
      <c r="AD15" s="304"/>
      <c r="AE15" s="304"/>
      <c r="AF15" s="13"/>
      <c r="AG15" s="304"/>
      <c r="AH15" s="304"/>
      <c r="AI15" s="304"/>
      <c r="AJ15" s="304"/>
      <c r="AK15" s="304"/>
      <c r="AL15" s="304"/>
      <c r="AM15" s="304"/>
      <c r="AN15" s="13"/>
      <c r="AO15" s="13"/>
      <c r="AP15" s="13"/>
      <c r="AQ15" s="304"/>
      <c r="AR15" s="13"/>
      <c r="AS15" s="304"/>
      <c r="AT15" s="304"/>
      <c r="AU15" s="304"/>
      <c r="AV15" s="304"/>
      <c r="AW15" s="304"/>
      <c r="AX15" s="304"/>
      <c r="AY15" s="304"/>
      <c r="AZ15" s="304"/>
      <c r="BA15" s="304">
        <v>1</v>
      </c>
      <c r="BB15" s="304"/>
      <c r="BC15" s="304"/>
      <c r="BD15" s="304">
        <v>1</v>
      </c>
      <c r="BE15" s="304"/>
      <c r="BF15" s="304"/>
      <c r="BG15" s="304"/>
      <c r="BH15" s="304"/>
      <c r="BI15" s="304"/>
      <c r="BJ15" s="13"/>
      <c r="BK15" s="13"/>
      <c r="BL15" s="13"/>
      <c r="BM15" s="13"/>
      <c r="BN15" s="304"/>
      <c r="BO15" s="13"/>
      <c r="BP15" s="13"/>
      <c r="BQ15" s="304"/>
      <c r="BR15" s="304"/>
      <c r="BS15" s="304"/>
      <c r="BT15" s="304">
        <v>1</v>
      </c>
      <c r="BU15" s="304"/>
      <c r="BV15" s="304"/>
      <c r="BW15" s="13"/>
      <c r="BX15" s="304"/>
      <c r="BY15" s="304"/>
      <c r="BZ15" s="13"/>
      <c r="CA15" s="13"/>
      <c r="CB15" s="304"/>
      <c r="CC15" s="304"/>
      <c r="CD15" s="13"/>
      <c r="CE15" s="304"/>
      <c r="CF15" s="304"/>
      <c r="CG15" s="304"/>
      <c r="CH15" s="316"/>
      <c r="CI15" s="304"/>
      <c r="CJ15" s="13"/>
      <c r="CK15" s="304"/>
      <c r="CL15" s="13"/>
      <c r="CM15" s="13"/>
      <c r="CN15" s="304"/>
      <c r="CO15" s="304"/>
      <c r="CP15" s="304"/>
      <c r="CQ15" s="304"/>
      <c r="CR15" s="13"/>
      <c r="CS15" s="13"/>
      <c r="CT15" s="304"/>
      <c r="CU15" s="304"/>
      <c r="CV15" s="304"/>
      <c r="CW15" s="304"/>
      <c r="CX15" s="304"/>
      <c r="CY15" s="304"/>
      <c r="CZ15" s="304"/>
      <c r="DA15" s="13"/>
      <c r="DB15" s="304"/>
      <c r="DC15" s="304"/>
      <c r="DD15" s="11"/>
      <c r="DE15" s="304"/>
      <c r="DF15" s="304"/>
      <c r="DG15" s="304"/>
      <c r="DH15" s="304"/>
      <c r="DI15" s="304"/>
      <c r="DJ15" s="304"/>
      <c r="DK15" s="304"/>
      <c r="DL15" s="304"/>
      <c r="DM15" s="304"/>
      <c r="DN15" s="304"/>
      <c r="DO15" s="304"/>
      <c r="DP15" s="304"/>
      <c r="DQ15" s="304"/>
      <c r="DR15" s="304"/>
      <c r="DS15" s="304"/>
      <c r="DT15" s="304"/>
      <c r="DU15" s="304"/>
      <c r="DV15" s="304"/>
      <c r="DW15" s="304"/>
      <c r="DX15" s="304"/>
      <c r="DY15" s="304"/>
      <c r="DZ15" s="304"/>
      <c r="EA15" s="304"/>
      <c r="EB15" s="304"/>
      <c r="EC15" s="304"/>
      <c r="ED15" s="304"/>
      <c r="EE15" s="304"/>
      <c r="EF15" s="304"/>
      <c r="EG15" s="304"/>
      <c r="EH15" s="304"/>
      <c r="EI15" s="304"/>
      <c r="EJ15" s="304"/>
      <c r="EK15" s="304" t="s">
        <v>519</v>
      </c>
      <c r="EL15" s="304">
        <v>1</v>
      </c>
      <c r="EM15" s="304"/>
      <c r="EN15" s="199"/>
      <c r="EO15" s="304"/>
      <c r="EP15" s="304"/>
      <c r="EQ15" s="304"/>
      <c r="ER15" s="304"/>
      <c r="ES15" s="304"/>
      <c r="ET15" s="304"/>
      <c r="EU15" s="304"/>
      <c r="EV15" s="304"/>
      <c r="EW15" s="304"/>
      <c r="EX15" s="304"/>
      <c r="EY15" s="304"/>
      <c r="EZ15" s="304"/>
      <c r="FA15" s="304"/>
      <c r="FB15" s="304"/>
      <c r="FC15" s="304"/>
      <c r="FD15" s="304"/>
      <c r="FE15" s="304"/>
      <c r="FF15" s="304"/>
      <c r="FG15" s="304"/>
      <c r="FH15" s="304"/>
      <c r="FI15" s="304"/>
      <c r="FJ15" s="304"/>
      <c r="FK15" s="304"/>
      <c r="FL15" s="304"/>
      <c r="FM15" s="304"/>
      <c r="FN15" s="304"/>
      <c r="FO15" s="304"/>
      <c r="FP15" s="304"/>
      <c r="FQ15" s="304"/>
      <c r="FR15" s="304"/>
      <c r="FS15" s="304"/>
      <c r="FT15" s="304"/>
      <c r="FU15" s="304"/>
      <c r="FV15" s="304"/>
      <c r="FW15" s="304"/>
      <c r="FX15" s="304"/>
      <c r="FY15" s="304"/>
      <c r="FZ15" s="304"/>
      <c r="GA15" s="304"/>
      <c r="GB15" s="304"/>
      <c r="GC15" s="304"/>
      <c r="GD15" s="304"/>
      <c r="GE15" s="304"/>
    </row>
    <row r="16" spans="1:187" s="203" customFormat="1" ht="20.100000000000001" customHeight="1" x14ac:dyDescent="0.3">
      <c r="A16" s="25" t="s">
        <v>132</v>
      </c>
      <c r="B16" s="26" t="s">
        <v>106</v>
      </c>
      <c r="C16" s="26">
        <v>78831</v>
      </c>
      <c r="D16" s="71" t="s">
        <v>138</v>
      </c>
      <c r="E16" s="26" t="s">
        <v>108</v>
      </c>
      <c r="F16" s="26"/>
      <c r="G16" s="26" t="s">
        <v>109</v>
      </c>
      <c r="H16" s="26" t="s">
        <v>139</v>
      </c>
      <c r="I16" s="26" t="s">
        <v>3</v>
      </c>
      <c r="J16" s="25" t="s">
        <v>140</v>
      </c>
      <c r="K16" s="25" t="s">
        <v>141</v>
      </c>
      <c r="L16" s="45" t="s">
        <v>142</v>
      </c>
      <c r="M16" s="201"/>
      <c r="N16" s="201"/>
      <c r="O16" s="201"/>
      <c r="P16" s="201"/>
      <c r="Q16" s="202"/>
      <c r="R16" s="201"/>
      <c r="S16" s="201"/>
      <c r="T16" s="304"/>
      <c r="U16" s="304"/>
      <c r="V16" s="304"/>
      <c r="W16" s="304"/>
      <c r="X16" s="304"/>
      <c r="Y16" s="304"/>
      <c r="Z16" s="304"/>
      <c r="AA16" s="304"/>
      <c r="AB16" s="326"/>
      <c r="AC16" s="304"/>
      <c r="AD16" s="304"/>
      <c r="AE16" s="304"/>
      <c r="AF16" s="304"/>
      <c r="AG16" s="304"/>
      <c r="AH16" s="304"/>
      <c r="AI16" s="304"/>
      <c r="AJ16" s="304"/>
      <c r="AK16" s="304"/>
      <c r="AL16" s="304"/>
      <c r="AM16" s="304"/>
      <c r="AN16" s="304"/>
      <c r="AO16" s="304"/>
      <c r="AP16" s="304"/>
      <c r="AQ16" s="304"/>
      <c r="AR16" s="304"/>
      <c r="AS16" s="304"/>
      <c r="AT16" s="304"/>
      <c r="AU16" s="304"/>
      <c r="AV16" s="304"/>
      <c r="AW16" s="304"/>
      <c r="AX16" s="304"/>
      <c r="AY16" s="304"/>
      <c r="AZ16" s="304"/>
      <c r="BA16" s="304"/>
      <c r="BB16" s="304"/>
      <c r="BC16" s="304"/>
      <c r="BD16" s="304"/>
      <c r="BE16" s="304"/>
      <c r="BF16" s="304"/>
      <c r="BG16" s="304"/>
      <c r="BH16" s="304"/>
      <c r="BI16" s="304"/>
      <c r="BJ16" s="304"/>
      <c r="BK16" s="304"/>
      <c r="BL16" s="304"/>
      <c r="BM16" s="304"/>
      <c r="BN16" s="304"/>
      <c r="BO16" s="304"/>
      <c r="BP16" s="304"/>
      <c r="BQ16" s="304"/>
      <c r="BR16" s="304"/>
      <c r="BS16" s="304"/>
      <c r="BT16" s="304"/>
      <c r="BU16" s="304"/>
      <c r="BV16" s="304"/>
      <c r="BW16" s="304"/>
      <c r="BX16" s="304"/>
      <c r="BY16" s="304"/>
      <c r="BZ16" s="13"/>
      <c r="CA16" s="304"/>
      <c r="CB16" s="304"/>
      <c r="CC16" s="304"/>
      <c r="CD16" s="304"/>
      <c r="CE16" s="304"/>
      <c r="CF16" s="304"/>
      <c r="CG16" s="304"/>
      <c r="CH16" s="316"/>
      <c r="CI16" s="304"/>
      <c r="CJ16" s="304"/>
      <c r="CK16" s="304"/>
      <c r="CL16" s="304"/>
      <c r="CM16" s="304"/>
      <c r="CN16" s="304"/>
      <c r="CO16" s="304"/>
      <c r="CP16" s="304"/>
      <c r="CQ16" s="304"/>
      <c r="CR16" s="304"/>
      <c r="CS16" s="304"/>
      <c r="CT16" s="304"/>
      <c r="CU16" s="304"/>
      <c r="CV16" s="304"/>
      <c r="CW16" s="304"/>
      <c r="CX16" s="304"/>
      <c r="CY16" s="304"/>
      <c r="CZ16" s="304"/>
      <c r="DA16" s="304"/>
      <c r="DB16" s="304"/>
      <c r="DC16" s="304"/>
      <c r="DD16" s="304"/>
      <c r="DE16" s="304"/>
      <c r="DF16" s="304"/>
      <c r="DG16" s="304"/>
      <c r="DH16" s="304"/>
      <c r="DI16" s="304"/>
      <c r="DJ16" s="304"/>
      <c r="DK16" s="304"/>
      <c r="DL16" s="304"/>
      <c r="DM16" s="304"/>
      <c r="DN16" s="304"/>
      <c r="DO16" s="304"/>
      <c r="DP16" s="304"/>
      <c r="DQ16" s="304"/>
      <c r="DR16" s="304"/>
      <c r="DS16" s="304"/>
      <c r="DT16" s="304"/>
      <c r="DU16" s="304"/>
      <c r="DV16" s="304"/>
      <c r="DW16" s="304"/>
      <c r="DX16" s="304"/>
      <c r="DY16" s="304"/>
      <c r="DZ16" s="304"/>
      <c r="EA16" s="304"/>
      <c r="EB16" s="304"/>
      <c r="EC16" s="304"/>
      <c r="ED16" s="304"/>
      <c r="EE16" s="304"/>
      <c r="EF16" s="304"/>
      <c r="EG16" s="304"/>
      <c r="EH16" s="304"/>
      <c r="EI16" s="304"/>
      <c r="EJ16" s="304"/>
      <c r="EK16" s="304">
        <v>0</v>
      </c>
      <c r="EL16" s="304">
        <v>0</v>
      </c>
      <c r="EM16" s="304"/>
      <c r="EN16" s="199"/>
      <c r="EO16" s="304"/>
      <c r="EP16" s="304"/>
      <c r="EQ16" s="304"/>
      <c r="ER16" s="304"/>
      <c r="ES16" s="304"/>
      <c r="ET16" s="304"/>
      <c r="EU16" s="304"/>
      <c r="EV16" s="304"/>
      <c r="EW16" s="304"/>
      <c r="EX16" s="304"/>
      <c r="EY16" s="304"/>
      <c r="EZ16" s="304"/>
      <c r="FA16" s="304"/>
      <c r="FB16" s="304"/>
      <c r="FC16" s="304"/>
      <c r="FD16" s="304"/>
      <c r="FE16" s="304"/>
      <c r="FF16" s="304"/>
      <c r="FG16" s="304"/>
      <c r="FH16" s="304"/>
      <c r="FI16" s="304"/>
      <c r="FJ16" s="304"/>
      <c r="FK16" s="304"/>
      <c r="FL16" s="304"/>
      <c r="FM16" s="304"/>
      <c r="FN16" s="304"/>
      <c r="FO16" s="304"/>
      <c r="FP16" s="304"/>
      <c r="FQ16" s="304"/>
      <c r="FR16" s="304"/>
      <c r="FS16" s="304"/>
      <c r="FT16" s="304"/>
      <c r="FU16" s="304"/>
      <c r="FV16" s="304"/>
      <c r="FW16" s="304"/>
      <c r="FX16" s="304"/>
      <c r="FY16" s="304"/>
      <c r="FZ16" s="304"/>
      <c r="GA16" s="304"/>
      <c r="GB16" s="304"/>
      <c r="GC16" s="304"/>
      <c r="GD16" s="304"/>
      <c r="GE16" s="304"/>
    </row>
    <row r="17" spans="1:187" s="203" customFormat="1" ht="20.100000000000001" customHeight="1" x14ac:dyDescent="0.3">
      <c r="A17" s="72" t="s">
        <v>132</v>
      </c>
      <c r="B17" s="73" t="s">
        <v>143</v>
      </c>
      <c r="C17" s="73">
        <v>78418</v>
      </c>
      <c r="D17" s="72" t="s">
        <v>144</v>
      </c>
      <c r="E17" s="73" t="s">
        <v>113</v>
      </c>
      <c r="F17" s="73"/>
      <c r="G17" s="73" t="s">
        <v>109</v>
      </c>
      <c r="H17" s="73" t="s">
        <v>139</v>
      </c>
      <c r="I17" s="26" t="s">
        <v>438</v>
      </c>
      <c r="J17" s="72" t="s">
        <v>145</v>
      </c>
      <c r="K17" s="72" t="s">
        <v>146</v>
      </c>
      <c r="L17" s="74" t="s">
        <v>147</v>
      </c>
      <c r="M17" s="72" t="s">
        <v>148</v>
      </c>
      <c r="N17" s="201"/>
      <c r="O17" s="201"/>
      <c r="P17" s="201"/>
      <c r="Q17" s="202"/>
      <c r="R17" s="206" t="s">
        <v>149</v>
      </c>
      <c r="S17" s="201" t="s">
        <v>150</v>
      </c>
      <c r="T17" s="304"/>
      <c r="U17" s="304"/>
      <c r="V17" s="304"/>
      <c r="W17" s="304"/>
      <c r="X17" s="304"/>
      <c r="Y17" s="304"/>
      <c r="Z17" s="304"/>
      <c r="AA17" s="304"/>
      <c r="AB17" s="326"/>
      <c r="AC17" s="304"/>
      <c r="AD17" s="304"/>
      <c r="AE17" s="304"/>
      <c r="AF17" s="304"/>
      <c r="AG17" s="304"/>
      <c r="AH17" s="304"/>
      <c r="AI17" s="304"/>
      <c r="AJ17" s="304"/>
      <c r="AK17" s="304"/>
      <c r="AL17" s="304"/>
      <c r="AM17" s="304"/>
      <c r="AN17" s="304"/>
      <c r="AO17" s="304"/>
      <c r="AP17" s="304"/>
      <c r="AQ17" s="304"/>
      <c r="AR17" s="304"/>
      <c r="AS17" s="304"/>
      <c r="AT17" s="304"/>
      <c r="AU17" s="304"/>
      <c r="AV17" s="304"/>
      <c r="AW17" s="304"/>
      <c r="AX17" s="304"/>
      <c r="AY17" s="304">
        <v>1</v>
      </c>
      <c r="AZ17" s="304"/>
      <c r="BA17" s="304"/>
      <c r="BB17" s="304"/>
      <c r="BC17" s="304"/>
      <c r="BD17" s="304"/>
      <c r="BE17" s="304"/>
      <c r="BF17" s="304">
        <v>1</v>
      </c>
      <c r="BG17" s="304"/>
      <c r="BH17" s="304"/>
      <c r="BI17" s="304"/>
      <c r="BJ17" s="304"/>
      <c r="BK17" s="304"/>
      <c r="BL17" s="304"/>
      <c r="BM17" s="304"/>
      <c r="BN17" s="304"/>
      <c r="BO17" s="304"/>
      <c r="BP17" s="304">
        <v>1</v>
      </c>
      <c r="BQ17" s="304"/>
      <c r="BR17" s="304">
        <v>1</v>
      </c>
      <c r="BS17" s="304"/>
      <c r="BT17" s="304"/>
      <c r="BU17" s="304"/>
      <c r="BV17" s="304"/>
      <c r="BW17" s="304"/>
      <c r="BX17" s="304"/>
      <c r="BY17" s="304"/>
      <c r="BZ17" s="304"/>
      <c r="CA17" s="304"/>
      <c r="CB17" s="304"/>
      <c r="CC17" s="304">
        <v>1</v>
      </c>
      <c r="CD17" s="304"/>
      <c r="CE17" s="304"/>
      <c r="CF17" s="304"/>
      <c r="CG17" s="304"/>
      <c r="CH17" s="316"/>
      <c r="CI17" s="304"/>
      <c r="CJ17" s="304"/>
      <c r="CK17" s="304"/>
      <c r="CL17" s="304"/>
      <c r="CM17" s="304"/>
      <c r="CN17" s="304"/>
      <c r="CO17" s="304"/>
      <c r="CP17" s="304"/>
      <c r="CQ17" s="304">
        <v>1</v>
      </c>
      <c r="CR17" s="304"/>
      <c r="CS17" s="304"/>
      <c r="CT17" s="304"/>
      <c r="CU17" s="304"/>
      <c r="CV17" s="304"/>
      <c r="CW17" s="304"/>
      <c r="CX17" s="304"/>
      <c r="CY17" s="304"/>
      <c r="CZ17" s="304"/>
      <c r="DA17" s="304"/>
      <c r="DB17" s="304"/>
      <c r="DC17" s="304"/>
      <c r="DD17" s="304"/>
      <c r="DE17" s="304"/>
      <c r="DF17" s="304"/>
      <c r="DG17" s="304"/>
      <c r="DH17" s="304"/>
      <c r="DI17" s="304"/>
      <c r="DJ17" s="304"/>
      <c r="DK17" s="304"/>
      <c r="DL17" s="304"/>
      <c r="DM17" s="304"/>
      <c r="DN17" s="304"/>
      <c r="DO17" s="304"/>
      <c r="DP17" s="304"/>
      <c r="DQ17" s="304"/>
      <c r="DR17" s="304"/>
      <c r="DS17" s="304"/>
      <c r="DT17" s="304"/>
      <c r="DU17" s="304"/>
      <c r="DV17" s="304"/>
      <c r="DW17" s="304"/>
      <c r="DX17" s="304"/>
      <c r="DY17" s="304"/>
      <c r="DZ17" s="304"/>
      <c r="EA17" s="304"/>
      <c r="EB17" s="304"/>
      <c r="EC17" s="304"/>
      <c r="ED17" s="304"/>
      <c r="EE17" s="304"/>
      <c r="EF17" s="304"/>
      <c r="EG17" s="304"/>
      <c r="EH17" s="304"/>
      <c r="EI17" s="304"/>
      <c r="EJ17" s="304"/>
      <c r="EK17" s="304">
        <v>1</v>
      </c>
      <c r="EL17" s="304">
        <v>1</v>
      </c>
      <c r="EM17" s="304"/>
      <c r="EN17" s="199" t="s">
        <v>151</v>
      </c>
      <c r="EO17" s="304"/>
      <c r="EP17" s="304"/>
      <c r="EQ17" s="304"/>
      <c r="ER17" s="304"/>
      <c r="ES17" s="304"/>
      <c r="ET17" s="304"/>
      <c r="EU17" s="304"/>
      <c r="EV17" s="304"/>
      <c r="EW17" s="304"/>
      <c r="EX17" s="304"/>
      <c r="EY17" s="304"/>
      <c r="EZ17" s="304"/>
      <c r="FA17" s="304"/>
      <c r="FB17" s="304"/>
      <c r="FC17" s="304"/>
      <c r="FD17" s="304"/>
      <c r="FE17" s="304"/>
      <c r="FF17" s="304"/>
      <c r="FG17" s="304"/>
      <c r="FH17" s="304"/>
      <c r="FI17" s="304"/>
      <c r="FJ17" s="304"/>
      <c r="FK17" s="304"/>
      <c r="FL17" s="304"/>
      <c r="FM17" s="304"/>
      <c r="FN17" s="304"/>
      <c r="FO17" s="304"/>
      <c r="FP17" s="304"/>
      <c r="FQ17" s="304"/>
      <c r="FR17" s="304"/>
      <c r="FS17" s="304"/>
      <c r="FT17" s="304"/>
      <c r="FU17" s="304"/>
      <c r="FV17" s="304"/>
      <c r="FW17" s="304"/>
      <c r="FX17" s="304"/>
      <c r="FY17" s="304"/>
      <c r="FZ17" s="304"/>
      <c r="GA17" s="304"/>
      <c r="GB17" s="304"/>
      <c r="GC17" s="304"/>
      <c r="GD17" s="304"/>
      <c r="GE17" s="304"/>
    </row>
    <row r="18" spans="1:187" s="203" customFormat="1" ht="20.100000000000001" customHeight="1" x14ac:dyDescent="0.3">
      <c r="A18" s="25" t="s">
        <v>132</v>
      </c>
      <c r="B18" s="26" t="s">
        <v>152</v>
      </c>
      <c r="C18" s="26">
        <v>78235</v>
      </c>
      <c r="D18" s="25" t="s">
        <v>153</v>
      </c>
      <c r="E18" s="26" t="s">
        <v>113</v>
      </c>
      <c r="F18" s="26"/>
      <c r="G18" s="26" t="s">
        <v>109</v>
      </c>
      <c r="H18" s="26" t="s">
        <v>154</v>
      </c>
      <c r="I18" s="26" t="s">
        <v>438</v>
      </c>
      <c r="J18" s="25" t="s">
        <v>155</v>
      </c>
      <c r="K18" s="25" t="s">
        <v>156</v>
      </c>
      <c r="L18" s="201"/>
      <c r="M18" s="201"/>
      <c r="N18" s="201"/>
      <c r="O18" s="201"/>
      <c r="P18" s="201"/>
      <c r="Q18" s="202"/>
      <c r="R18" s="201"/>
      <c r="S18" s="201"/>
      <c r="T18" s="304"/>
      <c r="U18" s="304"/>
      <c r="V18" s="304"/>
      <c r="W18" s="304"/>
      <c r="X18" s="304"/>
      <c r="Y18" s="304"/>
      <c r="Z18" s="304"/>
      <c r="AA18" s="304"/>
      <c r="AB18" s="326"/>
      <c r="AC18" s="304"/>
      <c r="AD18" s="304"/>
      <c r="AE18" s="304"/>
      <c r="AF18" s="304"/>
      <c r="AG18" s="304"/>
      <c r="AH18" s="304"/>
      <c r="AI18" s="304"/>
      <c r="AJ18" s="304"/>
      <c r="AK18" s="304"/>
      <c r="AL18" s="304"/>
      <c r="AM18" s="304"/>
      <c r="AN18" s="304"/>
      <c r="AO18" s="304"/>
      <c r="AP18" s="304"/>
      <c r="AQ18" s="304"/>
      <c r="AR18" s="304"/>
      <c r="AS18" s="304"/>
      <c r="AT18" s="304"/>
      <c r="AU18" s="304"/>
      <c r="AV18" s="304"/>
      <c r="AW18" s="304"/>
      <c r="AX18" s="304"/>
      <c r="AY18" s="304"/>
      <c r="AZ18" s="304"/>
      <c r="BA18" s="304"/>
      <c r="BB18" s="304"/>
      <c r="BC18" s="304"/>
      <c r="BD18" s="304"/>
      <c r="BE18" s="304"/>
      <c r="BF18" s="304"/>
      <c r="BG18" s="304"/>
      <c r="BH18" s="304"/>
      <c r="BI18" s="304"/>
      <c r="BJ18" s="304"/>
      <c r="BK18" s="304"/>
      <c r="BL18" s="304"/>
      <c r="BM18" s="304"/>
      <c r="BN18" s="304"/>
      <c r="BO18" s="304"/>
      <c r="BP18" s="304"/>
      <c r="BQ18" s="304"/>
      <c r="BR18" s="304"/>
      <c r="BS18" s="304"/>
      <c r="BT18" s="304"/>
      <c r="BU18" s="304"/>
      <c r="BV18" s="304"/>
      <c r="BW18" s="304"/>
      <c r="BX18" s="304"/>
      <c r="BY18" s="304"/>
      <c r="BZ18" s="304"/>
      <c r="CA18" s="304"/>
      <c r="CB18" s="304"/>
      <c r="CC18" s="304"/>
      <c r="CD18" s="304"/>
      <c r="CE18" s="304"/>
      <c r="CF18" s="304"/>
      <c r="CG18" s="304"/>
      <c r="CH18" s="316"/>
      <c r="CI18" s="304"/>
      <c r="CJ18" s="304"/>
      <c r="CK18" s="304"/>
      <c r="CL18" s="304"/>
      <c r="CM18" s="304"/>
      <c r="CN18" s="304"/>
      <c r="CO18" s="304"/>
      <c r="CP18" s="304"/>
      <c r="CQ18" s="304"/>
      <c r="CR18" s="304"/>
      <c r="CS18" s="304"/>
      <c r="CT18" s="304"/>
      <c r="CU18" s="304"/>
      <c r="CV18" s="304"/>
      <c r="CW18" s="304"/>
      <c r="CX18" s="304"/>
      <c r="CY18" s="304"/>
      <c r="CZ18" s="304"/>
      <c r="DA18" s="304"/>
      <c r="DB18" s="304"/>
      <c r="DC18" s="304"/>
      <c r="DD18" s="304"/>
      <c r="DE18" s="304"/>
      <c r="DF18" s="304"/>
      <c r="DG18" s="304"/>
      <c r="DH18" s="304"/>
      <c r="DI18" s="304"/>
      <c r="DJ18" s="304"/>
      <c r="DK18" s="304"/>
      <c r="DL18" s="304"/>
      <c r="DM18" s="304"/>
      <c r="DN18" s="304"/>
      <c r="DO18" s="304"/>
      <c r="DP18" s="304"/>
      <c r="DQ18" s="304"/>
      <c r="DR18" s="304"/>
      <c r="DS18" s="304"/>
      <c r="DT18" s="304"/>
      <c r="DU18" s="304"/>
      <c r="DV18" s="304"/>
      <c r="DW18" s="304"/>
      <c r="DX18" s="304"/>
      <c r="DY18" s="304"/>
      <c r="DZ18" s="304"/>
      <c r="EA18" s="304"/>
      <c r="EB18" s="304"/>
      <c r="EC18" s="304"/>
      <c r="ED18" s="304"/>
      <c r="EE18" s="304"/>
      <c r="EF18" s="304"/>
      <c r="EG18" s="304"/>
      <c r="EH18" s="304"/>
      <c r="EI18" s="304"/>
      <c r="EJ18" s="304"/>
      <c r="EK18" s="304">
        <v>1</v>
      </c>
      <c r="EL18" s="304">
        <v>0</v>
      </c>
      <c r="EM18" s="304"/>
      <c r="EN18" s="199" t="s">
        <v>160</v>
      </c>
      <c r="EO18" s="304"/>
      <c r="EP18" s="304"/>
      <c r="EQ18" s="304"/>
      <c r="ER18" s="304"/>
      <c r="ES18" s="304"/>
      <c r="ET18" s="304"/>
      <c r="EU18" s="304"/>
      <c r="EV18" s="304"/>
      <c r="EW18" s="304"/>
      <c r="EX18" s="304"/>
      <c r="EY18" s="304"/>
      <c r="EZ18" s="304"/>
      <c r="FA18" s="304"/>
      <c r="FB18" s="304"/>
      <c r="FC18" s="304"/>
      <c r="FD18" s="304"/>
      <c r="FE18" s="304"/>
      <c r="FF18" s="304"/>
      <c r="FG18" s="304"/>
      <c r="FH18" s="304"/>
      <c r="FI18" s="304"/>
      <c r="FJ18" s="304"/>
      <c r="FK18" s="304"/>
      <c r="FL18" s="304"/>
      <c r="FM18" s="304"/>
      <c r="FN18" s="304"/>
      <c r="FO18" s="304"/>
      <c r="FP18" s="304"/>
      <c r="FQ18" s="304"/>
      <c r="FR18" s="304"/>
      <c r="FS18" s="304"/>
      <c r="FT18" s="304"/>
      <c r="FU18" s="304"/>
      <c r="FV18" s="304"/>
      <c r="FW18" s="304"/>
      <c r="FX18" s="304"/>
      <c r="FY18" s="304"/>
      <c r="FZ18" s="304"/>
      <c r="GA18" s="304"/>
      <c r="GB18" s="304"/>
      <c r="GC18" s="304"/>
      <c r="GD18" s="304"/>
      <c r="GE18" s="304"/>
    </row>
    <row r="19" spans="1:187" s="203" customFormat="1" ht="20.100000000000001" customHeight="1" x14ac:dyDescent="0.3">
      <c r="A19" s="25" t="s">
        <v>132</v>
      </c>
      <c r="B19" s="26" t="s">
        <v>126</v>
      </c>
      <c r="C19" s="26">
        <v>80133</v>
      </c>
      <c r="D19" s="71" t="s">
        <v>157</v>
      </c>
      <c r="E19" s="26" t="s">
        <v>113</v>
      </c>
      <c r="F19" s="26"/>
      <c r="G19" s="26" t="s">
        <v>114</v>
      </c>
      <c r="H19" s="26" t="s">
        <v>128</v>
      </c>
      <c r="I19" s="26" t="s">
        <v>438</v>
      </c>
      <c r="J19" s="25" t="s">
        <v>158</v>
      </c>
      <c r="K19" s="25" t="s">
        <v>159</v>
      </c>
      <c r="L19" s="201"/>
      <c r="M19" s="201"/>
      <c r="N19" s="201"/>
      <c r="O19" s="201"/>
      <c r="P19" s="201"/>
      <c r="Q19" s="202"/>
      <c r="R19" s="204"/>
      <c r="S19" s="201"/>
      <c r="T19" s="304"/>
      <c r="U19" s="304"/>
      <c r="V19" s="304"/>
      <c r="W19" s="304"/>
      <c r="X19" s="304"/>
      <c r="Y19" s="304"/>
      <c r="Z19" s="304"/>
      <c r="AA19" s="304"/>
      <c r="AB19" s="326"/>
      <c r="AC19" s="304"/>
      <c r="AD19" s="304"/>
      <c r="AE19" s="304"/>
      <c r="AF19" s="304"/>
      <c r="AG19" s="304"/>
      <c r="AH19" s="304"/>
      <c r="AI19" s="304"/>
      <c r="AJ19" s="304"/>
      <c r="AK19" s="304"/>
      <c r="AL19" s="304"/>
      <c r="AM19" s="304"/>
      <c r="AN19" s="304"/>
      <c r="AO19" s="304"/>
      <c r="AP19" s="304"/>
      <c r="AQ19" s="304"/>
      <c r="AR19" s="304"/>
      <c r="AS19" s="304"/>
      <c r="AT19" s="304"/>
      <c r="AU19" s="304"/>
      <c r="AV19" s="304"/>
      <c r="AW19" s="304"/>
      <c r="AX19" s="304"/>
      <c r="AY19" s="304"/>
      <c r="AZ19" s="304"/>
      <c r="BA19" s="304"/>
      <c r="BB19" s="304"/>
      <c r="BC19" s="304"/>
      <c r="BD19" s="304"/>
      <c r="BE19" s="304"/>
      <c r="BF19" s="304"/>
      <c r="BG19" s="304"/>
      <c r="BH19" s="304"/>
      <c r="BI19" s="304"/>
      <c r="BJ19" s="304"/>
      <c r="BK19" s="304"/>
      <c r="BL19" s="304"/>
      <c r="BM19" s="304"/>
      <c r="BN19" s="304"/>
      <c r="BO19" s="304"/>
      <c r="BP19" s="304"/>
      <c r="BQ19" s="304"/>
      <c r="BR19" s="304"/>
      <c r="BS19" s="304"/>
      <c r="BT19" s="304"/>
      <c r="BU19" s="304"/>
      <c r="BV19" s="304"/>
      <c r="BW19" s="304"/>
      <c r="BX19" s="304"/>
      <c r="BY19" s="304"/>
      <c r="BZ19" s="304"/>
      <c r="CA19" s="304"/>
      <c r="CB19" s="304"/>
      <c r="CC19" s="304"/>
      <c r="CD19" s="304"/>
      <c r="CE19" s="304"/>
      <c r="CF19" s="304"/>
      <c r="CG19" s="304"/>
      <c r="CH19" s="316"/>
      <c r="CI19" s="304"/>
      <c r="CJ19" s="304"/>
      <c r="CK19" s="304"/>
      <c r="CL19" s="304"/>
      <c r="CM19" s="304"/>
      <c r="CN19" s="304"/>
      <c r="CO19" s="304"/>
      <c r="CP19" s="304"/>
      <c r="CQ19" s="304"/>
      <c r="CR19" s="304"/>
      <c r="CS19" s="304"/>
      <c r="CT19" s="304"/>
      <c r="CU19" s="304"/>
      <c r="CV19" s="304"/>
      <c r="CW19" s="304"/>
      <c r="CX19" s="304"/>
      <c r="CY19" s="304"/>
      <c r="CZ19" s="304"/>
      <c r="DA19" s="304"/>
      <c r="DB19" s="304"/>
      <c r="DC19" s="304"/>
      <c r="DD19" s="304"/>
      <c r="DE19" s="304"/>
      <c r="DF19" s="304"/>
      <c r="DG19" s="304"/>
      <c r="DH19" s="304"/>
      <c r="DI19" s="304"/>
      <c r="DJ19" s="304"/>
      <c r="DK19" s="304"/>
      <c r="DL19" s="304"/>
      <c r="DM19" s="304"/>
      <c r="DN19" s="304"/>
      <c r="DO19" s="304"/>
      <c r="DP19" s="304"/>
      <c r="DQ19" s="304"/>
      <c r="DR19" s="304"/>
      <c r="DS19" s="304"/>
      <c r="DT19" s="304"/>
      <c r="DU19" s="304"/>
      <c r="DV19" s="11"/>
      <c r="DW19" s="304"/>
      <c r="DX19" s="304"/>
      <c r="DY19" s="304"/>
      <c r="DZ19" s="304"/>
      <c r="EA19" s="304"/>
      <c r="EB19" s="304"/>
      <c r="EC19" s="304"/>
      <c r="ED19" s="304"/>
      <c r="EE19" s="304"/>
      <c r="EF19" s="304"/>
      <c r="EG19" s="304"/>
      <c r="EH19" s="304"/>
      <c r="EI19" s="304"/>
      <c r="EJ19" s="304"/>
      <c r="EK19" s="304">
        <v>0</v>
      </c>
      <c r="EL19" s="304">
        <v>0</v>
      </c>
      <c r="EM19" s="304"/>
      <c r="EN19" s="199"/>
      <c r="EO19" s="304"/>
      <c r="EP19" s="304"/>
      <c r="EQ19" s="304"/>
      <c r="ER19" s="304"/>
      <c r="ES19" s="304"/>
      <c r="ET19" s="304"/>
      <c r="EU19" s="304"/>
      <c r="EV19" s="304"/>
      <c r="EW19" s="304"/>
      <c r="EX19" s="304"/>
      <c r="EY19" s="304"/>
      <c r="EZ19" s="304"/>
      <c r="FA19" s="304"/>
      <c r="FB19" s="304"/>
      <c r="FC19" s="304"/>
      <c r="FD19" s="304"/>
      <c r="FE19" s="304"/>
      <c r="FF19" s="304"/>
      <c r="FG19" s="304"/>
      <c r="FH19" s="304"/>
      <c r="FI19" s="304"/>
      <c r="FJ19" s="304"/>
      <c r="FK19" s="304"/>
      <c r="FL19" s="304"/>
      <c r="FM19" s="304"/>
      <c r="FN19" s="304"/>
      <c r="FO19" s="304"/>
      <c r="FP19" s="304"/>
      <c r="FQ19" s="304"/>
      <c r="FR19" s="304"/>
      <c r="FS19" s="304"/>
      <c r="FT19" s="304"/>
      <c r="FU19" s="304"/>
      <c r="FV19" s="304"/>
      <c r="FW19" s="304"/>
      <c r="FX19" s="304"/>
      <c r="FY19" s="304"/>
      <c r="FZ19" s="304"/>
      <c r="GA19" s="304"/>
      <c r="GB19" s="304"/>
      <c r="GC19" s="304"/>
      <c r="GD19" s="304"/>
      <c r="GE19" s="304"/>
    </row>
    <row r="20" spans="1:187" s="203" customFormat="1" ht="20.100000000000001" customHeight="1" x14ac:dyDescent="0.3">
      <c r="A20" s="25" t="s">
        <v>161</v>
      </c>
      <c r="B20" s="26" t="s">
        <v>106</v>
      </c>
      <c r="C20" s="26">
        <v>78294</v>
      </c>
      <c r="D20" s="25" t="s">
        <v>162</v>
      </c>
      <c r="E20" s="26" t="s">
        <v>108</v>
      </c>
      <c r="F20" s="26"/>
      <c r="G20" s="26" t="s">
        <v>109</v>
      </c>
      <c r="H20" s="26" t="s">
        <v>154</v>
      </c>
      <c r="I20" s="26" t="s">
        <v>389</v>
      </c>
      <c r="J20" s="25" t="s">
        <v>163</v>
      </c>
      <c r="K20" s="25" t="s">
        <v>164</v>
      </c>
      <c r="L20" s="25"/>
      <c r="M20" s="25" t="s">
        <v>165</v>
      </c>
      <c r="N20" s="201"/>
      <c r="O20" s="201" t="s">
        <v>166</v>
      </c>
      <c r="P20" s="201"/>
      <c r="Q20" s="202"/>
      <c r="R20" s="201" t="s">
        <v>167</v>
      </c>
      <c r="S20" s="201" t="s">
        <v>168</v>
      </c>
      <c r="T20" s="304"/>
      <c r="U20" s="304">
        <v>1</v>
      </c>
      <c r="V20" s="304"/>
      <c r="W20" s="304"/>
      <c r="X20" s="304">
        <v>1</v>
      </c>
      <c r="Y20" s="304"/>
      <c r="Z20" s="304"/>
      <c r="AA20" s="12"/>
      <c r="AB20" s="328"/>
      <c r="AC20" s="12"/>
      <c r="AD20" s="304"/>
      <c r="AE20" s="304"/>
      <c r="AF20" s="304"/>
      <c r="AG20" s="304"/>
      <c r="AH20" s="304"/>
      <c r="AI20" s="304"/>
      <c r="AJ20" s="304"/>
      <c r="AK20" s="304"/>
      <c r="AL20" s="12"/>
      <c r="AM20" s="304"/>
      <c r="AN20" s="304"/>
      <c r="AO20" s="304"/>
      <c r="AP20" s="12"/>
      <c r="AQ20" s="304"/>
      <c r="AR20" s="304"/>
      <c r="AS20" s="304"/>
      <c r="AT20" s="304"/>
      <c r="AU20" s="304"/>
      <c r="AV20" s="304"/>
      <c r="AW20" s="304"/>
      <c r="AX20" s="304"/>
      <c r="AY20" s="304"/>
      <c r="AZ20" s="304"/>
      <c r="BA20" s="304"/>
      <c r="BB20" s="304"/>
      <c r="BC20" s="304"/>
      <c r="BD20" s="304"/>
      <c r="BE20" s="304"/>
      <c r="BF20" s="304"/>
      <c r="BG20" s="304"/>
      <c r="BH20" s="304"/>
      <c r="BI20" s="304"/>
      <c r="BJ20" s="12">
        <v>1</v>
      </c>
      <c r="BK20" s="12"/>
      <c r="BL20" s="304"/>
      <c r="BM20" s="304"/>
      <c r="BN20" s="304"/>
      <c r="BO20" s="304"/>
      <c r="BP20" s="12"/>
      <c r="BQ20" s="304"/>
      <c r="BR20" s="304"/>
      <c r="BS20" s="304"/>
      <c r="BT20" s="304"/>
      <c r="BU20" s="304"/>
      <c r="BV20" s="304">
        <v>1</v>
      </c>
      <c r="BW20" s="304"/>
      <c r="BX20" s="304"/>
      <c r="BY20" s="304"/>
      <c r="BZ20" s="304"/>
      <c r="CA20" s="304"/>
      <c r="CB20" s="304"/>
      <c r="CC20" s="304"/>
      <c r="CD20" s="12"/>
      <c r="CE20" s="304"/>
      <c r="CF20" s="304"/>
      <c r="CG20" s="304"/>
      <c r="CH20" s="316"/>
      <c r="CI20" s="304"/>
      <c r="CJ20" s="304"/>
      <c r="CK20" s="304"/>
      <c r="CL20" s="304"/>
      <c r="CM20" s="304"/>
      <c r="CN20" s="304"/>
      <c r="CO20" s="304"/>
      <c r="CP20" s="304"/>
      <c r="CQ20" s="304"/>
      <c r="CR20" s="304"/>
      <c r="CS20" s="12"/>
      <c r="CT20" s="304"/>
      <c r="CU20" s="304"/>
      <c r="CV20" s="304"/>
      <c r="CW20" s="304"/>
      <c r="CX20" s="304"/>
      <c r="CY20" s="304"/>
      <c r="CZ20" s="304"/>
      <c r="DA20" s="304"/>
      <c r="DB20" s="304"/>
      <c r="DC20" s="304"/>
      <c r="DD20" s="304"/>
      <c r="DE20" s="304"/>
      <c r="DF20" s="304"/>
      <c r="DG20" s="304"/>
      <c r="DH20" s="304"/>
      <c r="DI20" s="304"/>
      <c r="DJ20" s="304"/>
      <c r="DK20" s="304"/>
      <c r="DL20" s="304"/>
      <c r="DM20" s="304"/>
      <c r="DN20" s="304"/>
      <c r="DO20" s="304"/>
      <c r="DP20" s="304"/>
      <c r="DQ20" s="304"/>
      <c r="DR20" s="304"/>
      <c r="DS20" s="304"/>
      <c r="DT20" s="304"/>
      <c r="DU20" s="304"/>
      <c r="DV20" s="304"/>
      <c r="DW20" s="304"/>
      <c r="DX20" s="304"/>
      <c r="DY20" s="304"/>
      <c r="DZ20" s="304"/>
      <c r="EA20" s="304"/>
      <c r="EB20" s="304"/>
      <c r="EC20" s="304"/>
      <c r="ED20" s="304"/>
      <c r="EE20" s="304"/>
      <c r="EF20" s="304"/>
      <c r="EG20" s="304"/>
      <c r="EH20" s="304"/>
      <c r="EI20" s="304"/>
      <c r="EJ20" s="304"/>
      <c r="EK20" s="304">
        <v>1</v>
      </c>
      <c r="EL20" s="304">
        <v>1</v>
      </c>
      <c r="EM20" s="304"/>
      <c r="EN20" s="199" t="s">
        <v>169</v>
      </c>
      <c r="EO20" s="304"/>
      <c r="EP20" s="304"/>
      <c r="EQ20" s="304"/>
      <c r="ER20" s="304"/>
      <c r="ES20" s="304"/>
      <c r="ET20" s="304"/>
      <c r="EU20" s="304"/>
      <c r="EV20" s="304"/>
      <c r="EW20" s="304"/>
      <c r="EX20" s="304"/>
      <c r="EY20" s="304"/>
      <c r="EZ20" s="304"/>
      <c r="FA20" s="304"/>
      <c r="FB20" s="304"/>
      <c r="FC20" s="304"/>
      <c r="FD20" s="304"/>
      <c r="FE20" s="304"/>
      <c r="FF20" s="304"/>
      <c r="FG20" s="304"/>
      <c r="FH20" s="304"/>
      <c r="FI20" s="304"/>
      <c r="FJ20" s="304"/>
      <c r="FK20" s="304"/>
      <c r="FL20" s="304"/>
      <c r="FM20" s="304"/>
      <c r="FN20" s="304"/>
      <c r="FO20" s="304"/>
      <c r="FP20" s="304"/>
      <c r="FQ20" s="304"/>
      <c r="FR20" s="304"/>
      <c r="FS20" s="304"/>
      <c r="FT20" s="304"/>
      <c r="FU20" s="304"/>
      <c r="FV20" s="304"/>
      <c r="FW20" s="304"/>
      <c r="FX20" s="304"/>
      <c r="FY20" s="304"/>
      <c r="FZ20" s="304"/>
      <c r="GA20" s="304"/>
      <c r="GB20" s="304"/>
      <c r="GC20" s="304"/>
      <c r="GD20" s="304"/>
      <c r="GE20" s="304"/>
    </row>
    <row r="21" spans="1:187" s="203" customFormat="1" ht="20.100000000000001" customHeight="1" x14ac:dyDescent="0.3">
      <c r="A21" s="25" t="s">
        <v>161</v>
      </c>
      <c r="B21" s="26" t="s">
        <v>106</v>
      </c>
      <c r="C21" s="26">
        <v>77836</v>
      </c>
      <c r="D21" s="71" t="s">
        <v>170</v>
      </c>
      <c r="E21" s="26" t="s">
        <v>108</v>
      </c>
      <c r="F21" s="26"/>
      <c r="G21" s="26" t="s">
        <v>109</v>
      </c>
      <c r="H21" s="26" t="s">
        <v>139</v>
      </c>
      <c r="I21" s="26" t="s">
        <v>385</v>
      </c>
      <c r="J21" s="25" t="s">
        <v>171</v>
      </c>
      <c r="K21" s="25" t="s">
        <v>172</v>
      </c>
      <c r="L21" s="201"/>
      <c r="M21" s="201"/>
      <c r="N21" s="201"/>
      <c r="O21" s="201"/>
      <c r="P21" s="201"/>
      <c r="Q21" s="202"/>
      <c r="R21" s="201"/>
      <c r="S21" s="201"/>
      <c r="T21" s="304"/>
      <c r="U21" s="304"/>
      <c r="V21" s="304"/>
      <c r="W21" s="304"/>
      <c r="X21" s="304"/>
      <c r="Y21" s="304"/>
      <c r="Z21" s="304"/>
      <c r="AA21" s="304"/>
      <c r="AB21" s="326"/>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4"/>
      <c r="BN21" s="304"/>
      <c r="BO21" s="304"/>
      <c r="BP21" s="304"/>
      <c r="BQ21" s="304"/>
      <c r="BR21" s="12"/>
      <c r="BS21" s="304"/>
      <c r="BT21" s="304"/>
      <c r="BU21" s="304"/>
      <c r="BV21" s="304"/>
      <c r="BW21" s="304"/>
      <c r="BX21" s="304"/>
      <c r="BY21" s="304"/>
      <c r="BZ21" s="304"/>
      <c r="CA21" s="304"/>
      <c r="CB21" s="304"/>
      <c r="CC21" s="304"/>
      <c r="CD21" s="304"/>
      <c r="CE21" s="304"/>
      <c r="CF21" s="304"/>
      <c r="CG21" s="304"/>
      <c r="CH21" s="316"/>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c r="DE21" s="304"/>
      <c r="DF21" s="304"/>
      <c r="DG21" s="304"/>
      <c r="DH21" s="304"/>
      <c r="DI21" s="304"/>
      <c r="DJ21" s="304"/>
      <c r="DK21" s="304"/>
      <c r="DL21" s="304"/>
      <c r="DM21" s="304"/>
      <c r="DN21" s="304"/>
      <c r="DO21" s="304"/>
      <c r="DP21" s="304"/>
      <c r="DQ21" s="304"/>
      <c r="DR21" s="304"/>
      <c r="DS21" s="304"/>
      <c r="DT21" s="304"/>
      <c r="DU21" s="304"/>
      <c r="DV21" s="304"/>
      <c r="DW21" s="304"/>
      <c r="DX21" s="304"/>
      <c r="DY21" s="304"/>
      <c r="DZ21" s="304"/>
      <c r="EA21" s="304"/>
      <c r="EB21" s="304"/>
      <c r="EC21" s="304"/>
      <c r="ED21" s="304"/>
      <c r="EE21" s="304"/>
      <c r="EF21" s="304"/>
      <c r="EG21" s="304"/>
      <c r="EH21" s="304"/>
      <c r="EI21" s="304"/>
      <c r="EJ21" s="304"/>
      <c r="EK21" s="304">
        <v>0</v>
      </c>
      <c r="EL21" s="304">
        <v>0</v>
      </c>
      <c r="EM21" s="304"/>
      <c r="EN21" s="199"/>
      <c r="EO21" s="304"/>
      <c r="EP21" s="304"/>
      <c r="EQ21" s="304"/>
      <c r="ER21" s="304"/>
      <c r="ES21" s="304"/>
      <c r="ET21" s="304"/>
      <c r="EU21" s="304"/>
      <c r="EV21" s="304"/>
      <c r="EW21" s="304"/>
      <c r="EX21" s="304"/>
      <c r="EY21" s="304"/>
      <c r="EZ21" s="304"/>
      <c r="FA21" s="304"/>
      <c r="FB21" s="304"/>
      <c r="FC21" s="304"/>
      <c r="FD21" s="304"/>
      <c r="FE21" s="304"/>
      <c r="FF21" s="304"/>
      <c r="FG21" s="304"/>
      <c r="FH21" s="304"/>
      <c r="FI21" s="304"/>
      <c r="FJ21" s="304"/>
      <c r="FK21" s="304"/>
      <c r="FL21" s="304"/>
      <c r="FM21" s="304"/>
      <c r="FN21" s="304"/>
      <c r="FO21" s="304"/>
      <c r="FP21" s="304"/>
      <c r="FQ21" s="304"/>
      <c r="FR21" s="304"/>
      <c r="FS21" s="304"/>
      <c r="FT21" s="304"/>
      <c r="FU21" s="304"/>
      <c r="FV21" s="304"/>
      <c r="FW21" s="304"/>
      <c r="FX21" s="304"/>
      <c r="FY21" s="304"/>
      <c r="FZ21" s="304"/>
      <c r="GA21" s="304"/>
      <c r="GB21" s="304"/>
      <c r="GC21" s="304"/>
      <c r="GD21" s="304"/>
      <c r="GE21" s="304"/>
    </row>
    <row r="22" spans="1:187" s="203" customFormat="1" ht="20.100000000000001" customHeight="1" x14ac:dyDescent="0.3">
      <c r="A22" s="25" t="s">
        <v>161</v>
      </c>
      <c r="B22" s="26" t="s">
        <v>106</v>
      </c>
      <c r="C22" s="26">
        <v>79910</v>
      </c>
      <c r="D22" s="71" t="s">
        <v>173</v>
      </c>
      <c r="E22" s="26" t="s">
        <v>108</v>
      </c>
      <c r="F22" s="26"/>
      <c r="G22" s="26" t="s">
        <v>109</v>
      </c>
      <c r="H22" s="26" t="s">
        <v>139</v>
      </c>
      <c r="I22" s="188" t="s">
        <v>3</v>
      </c>
      <c r="J22" s="25" t="s">
        <v>174</v>
      </c>
      <c r="K22" s="25" t="s">
        <v>175</v>
      </c>
      <c r="L22" s="201"/>
      <c r="M22" s="201"/>
      <c r="N22" s="201"/>
      <c r="O22" s="201"/>
      <c r="P22" s="201"/>
      <c r="Q22" s="202"/>
      <c r="R22" s="204"/>
      <c r="S22" s="201"/>
      <c r="T22" s="304"/>
      <c r="U22" s="304"/>
      <c r="V22" s="304"/>
      <c r="W22" s="304"/>
      <c r="X22" s="304"/>
      <c r="Y22" s="304"/>
      <c r="Z22" s="304"/>
      <c r="AA22" s="304"/>
      <c r="AB22" s="326"/>
      <c r="AC22" s="12"/>
      <c r="AD22" s="304"/>
      <c r="AE22" s="304"/>
      <c r="AF22" s="304"/>
      <c r="AG22" s="304"/>
      <c r="AH22" s="304"/>
      <c r="AI22" s="304"/>
      <c r="AJ22" s="304"/>
      <c r="AK22" s="304"/>
      <c r="AL22" s="304"/>
      <c r="AM22" s="304"/>
      <c r="AN22" s="304"/>
      <c r="AO22" s="304"/>
      <c r="AP22" s="304"/>
      <c r="AQ22" s="304"/>
      <c r="AR22" s="304"/>
      <c r="AS22" s="304"/>
      <c r="AT22" s="12"/>
      <c r="AU22" s="304"/>
      <c r="AV22" s="304"/>
      <c r="AW22" s="304"/>
      <c r="AX22" s="304"/>
      <c r="AY22" s="304"/>
      <c r="AZ22" s="304"/>
      <c r="BA22" s="304"/>
      <c r="BB22" s="304"/>
      <c r="BC22" s="304"/>
      <c r="BD22" s="304"/>
      <c r="BE22" s="304"/>
      <c r="BF22" s="304"/>
      <c r="BG22" s="304"/>
      <c r="BH22" s="304"/>
      <c r="BI22" s="304"/>
      <c r="BJ22" s="12"/>
      <c r="BK22" s="12"/>
      <c r="BL22" s="304"/>
      <c r="BM22" s="304"/>
      <c r="BN22" s="304"/>
      <c r="BO22" s="304"/>
      <c r="BP22" s="12"/>
      <c r="BQ22" s="304"/>
      <c r="BR22" s="304"/>
      <c r="BS22" s="304"/>
      <c r="BT22" s="304"/>
      <c r="BU22" s="304"/>
      <c r="BV22" s="304"/>
      <c r="BW22" s="304"/>
      <c r="BX22" s="304"/>
      <c r="BY22" s="304"/>
      <c r="BZ22" s="304"/>
      <c r="CA22" s="304"/>
      <c r="CB22" s="304"/>
      <c r="CC22" s="304"/>
      <c r="CD22" s="12"/>
      <c r="CE22" s="304"/>
      <c r="CF22" s="304"/>
      <c r="CG22" s="304"/>
      <c r="CH22" s="316"/>
      <c r="CI22" s="304"/>
      <c r="CJ22" s="304"/>
      <c r="CK22" s="304"/>
      <c r="CL22" s="304"/>
      <c r="CM22" s="304"/>
      <c r="CN22" s="304"/>
      <c r="CO22" s="304"/>
      <c r="CP22" s="304"/>
      <c r="CQ22" s="12"/>
      <c r="CR22" s="304"/>
      <c r="CS22" s="12"/>
      <c r="CT22" s="304"/>
      <c r="CU22" s="304"/>
      <c r="CV22" s="304"/>
      <c r="CW22" s="304"/>
      <c r="CX22" s="304"/>
      <c r="CY22" s="304"/>
      <c r="CZ22" s="304"/>
      <c r="DA22" s="304"/>
      <c r="DB22" s="304"/>
      <c r="DC22" s="304"/>
      <c r="DD22" s="304"/>
      <c r="DE22" s="304"/>
      <c r="DF22" s="304"/>
      <c r="DG22" s="304"/>
      <c r="DH22" s="304"/>
      <c r="DI22" s="304"/>
      <c r="DJ22" s="304"/>
      <c r="DK22" s="304"/>
      <c r="DL22" s="304"/>
      <c r="DM22" s="304"/>
      <c r="DN22" s="304"/>
      <c r="DO22" s="304"/>
      <c r="DP22" s="304"/>
      <c r="DQ22" s="304"/>
      <c r="DR22" s="304"/>
      <c r="DS22" s="304"/>
      <c r="DT22" s="304"/>
      <c r="DU22" s="304"/>
      <c r="DV22" s="304"/>
      <c r="DW22" s="304"/>
      <c r="DX22" s="304"/>
      <c r="DY22" s="304"/>
      <c r="DZ22" s="304"/>
      <c r="EA22" s="304"/>
      <c r="EB22" s="304"/>
      <c r="EC22" s="304"/>
      <c r="ED22" s="304"/>
      <c r="EE22" s="304"/>
      <c r="EF22" s="304"/>
      <c r="EG22" s="304"/>
      <c r="EH22" s="304"/>
      <c r="EI22" s="304"/>
      <c r="EJ22" s="304"/>
      <c r="EK22" s="304">
        <v>0</v>
      </c>
      <c r="EL22" s="304">
        <v>0</v>
      </c>
      <c r="EM22" s="304"/>
      <c r="EN22" s="199"/>
      <c r="EO22" s="304"/>
      <c r="EP22" s="304"/>
      <c r="EQ22" s="304"/>
      <c r="ER22" s="304"/>
      <c r="ES22" s="304"/>
      <c r="ET22" s="304"/>
      <c r="EU22" s="304"/>
      <c r="EV22" s="304"/>
      <c r="EW22" s="304"/>
      <c r="EX22" s="304"/>
      <c r="EY22" s="304"/>
      <c r="EZ22" s="304"/>
      <c r="FA22" s="304"/>
      <c r="FB22" s="304"/>
      <c r="FC22" s="304"/>
      <c r="FD22" s="304"/>
      <c r="FE22" s="304"/>
      <c r="FF22" s="304"/>
      <c r="FG22" s="304"/>
      <c r="FH22" s="304"/>
      <c r="FI22" s="304"/>
      <c r="FJ22" s="304"/>
      <c r="FK22" s="304"/>
      <c r="FL22" s="304"/>
      <c r="FM22" s="304"/>
      <c r="FN22" s="304"/>
      <c r="FO22" s="304"/>
      <c r="FP22" s="304"/>
      <c r="FQ22" s="304"/>
      <c r="FR22" s="304"/>
      <c r="FS22" s="304"/>
      <c r="FT22" s="304"/>
      <c r="FU22" s="304"/>
      <c r="FV22" s="304"/>
      <c r="FW22" s="304"/>
      <c r="FX22" s="304"/>
      <c r="FY22" s="304"/>
      <c r="FZ22" s="304"/>
      <c r="GA22" s="304"/>
      <c r="GB22" s="304"/>
      <c r="GC22" s="304"/>
      <c r="GD22" s="304"/>
      <c r="GE22" s="304"/>
    </row>
    <row r="23" spans="1:187" s="203" customFormat="1" ht="20.100000000000001" customHeight="1" x14ac:dyDescent="0.3">
      <c r="A23" s="25" t="s">
        <v>161</v>
      </c>
      <c r="B23" s="26" t="s">
        <v>143</v>
      </c>
      <c r="C23" s="26">
        <v>78552</v>
      </c>
      <c r="D23" s="25" t="s">
        <v>176</v>
      </c>
      <c r="E23" s="26" t="s">
        <v>108</v>
      </c>
      <c r="F23" s="26"/>
      <c r="G23" s="26" t="s">
        <v>109</v>
      </c>
      <c r="H23" s="26" t="s">
        <v>177</v>
      </c>
      <c r="I23" s="26" t="s">
        <v>476</v>
      </c>
      <c r="J23" s="25" t="s">
        <v>178</v>
      </c>
      <c r="K23" s="25" t="s">
        <v>179</v>
      </c>
      <c r="L23" s="45" t="s">
        <v>180</v>
      </c>
      <c r="M23" s="201"/>
      <c r="N23" s="201" t="s">
        <v>181</v>
      </c>
      <c r="O23" s="201" t="s">
        <v>182</v>
      </c>
      <c r="P23" s="201"/>
      <c r="Q23" s="202"/>
      <c r="R23" s="204" t="s">
        <v>183</v>
      </c>
      <c r="S23" s="201" t="s">
        <v>184</v>
      </c>
      <c r="T23" s="304"/>
      <c r="U23" s="304"/>
      <c r="V23" s="304"/>
      <c r="W23" s="304"/>
      <c r="X23" s="304"/>
      <c r="Y23" s="304"/>
      <c r="Z23" s="304"/>
      <c r="AA23" s="304"/>
      <c r="AB23" s="326"/>
      <c r="AC23" s="304"/>
      <c r="AD23" s="13"/>
      <c r="AE23" s="13"/>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c r="BN23" s="304"/>
      <c r="BO23" s="304"/>
      <c r="BP23" s="304"/>
      <c r="BQ23" s="304"/>
      <c r="BR23" s="304"/>
      <c r="BS23" s="304"/>
      <c r="BT23" s="304"/>
      <c r="BU23" s="304"/>
      <c r="BV23" s="304"/>
      <c r="BW23" s="304"/>
      <c r="BX23" s="304"/>
      <c r="BY23" s="304"/>
      <c r="BZ23" s="304">
        <v>1</v>
      </c>
      <c r="CA23" s="304"/>
      <c r="CB23" s="304"/>
      <c r="CC23" s="304"/>
      <c r="CD23" s="304"/>
      <c r="CE23" s="304"/>
      <c r="CF23" s="304"/>
      <c r="CG23" s="304"/>
      <c r="CH23" s="316"/>
      <c r="CI23" s="304"/>
      <c r="CJ23" s="304"/>
      <c r="CK23" s="13"/>
      <c r="CL23" s="304"/>
      <c r="CM23" s="304"/>
      <c r="CN23" s="304"/>
      <c r="CO23" s="304"/>
      <c r="CP23" s="304"/>
      <c r="CQ23" s="304"/>
      <c r="CR23" s="304"/>
      <c r="CS23" s="304"/>
      <c r="CT23" s="304"/>
      <c r="CU23" s="304"/>
      <c r="CV23" s="304"/>
      <c r="CW23" s="304"/>
      <c r="CX23" s="304"/>
      <c r="CY23" s="304"/>
      <c r="CZ23" s="304"/>
      <c r="DA23" s="304"/>
      <c r="DB23" s="304">
        <v>1</v>
      </c>
      <c r="DC23" s="304"/>
      <c r="DD23" s="304"/>
      <c r="DE23" s="304"/>
      <c r="DF23" s="11"/>
      <c r="DG23" s="11"/>
      <c r="DH23" s="11"/>
      <c r="DI23" s="11"/>
      <c r="DJ23" s="11"/>
      <c r="DK23" s="304"/>
      <c r="DL23" s="304"/>
      <c r="DM23" s="304"/>
      <c r="DN23" s="11"/>
      <c r="DO23" s="304"/>
      <c r="DP23" s="304"/>
      <c r="DQ23" s="304"/>
      <c r="DR23" s="304"/>
      <c r="DS23" s="304"/>
      <c r="DT23" s="304"/>
      <c r="DU23" s="304"/>
      <c r="DV23" s="304"/>
      <c r="DW23" s="304">
        <v>1</v>
      </c>
      <c r="DX23" s="304">
        <v>1</v>
      </c>
      <c r="DY23" s="304"/>
      <c r="DZ23" s="304"/>
      <c r="EA23" s="304"/>
      <c r="EB23" s="304"/>
      <c r="EC23" s="304"/>
      <c r="ED23" s="304"/>
      <c r="EE23" s="304"/>
      <c r="EF23" s="304"/>
      <c r="EG23" s="304"/>
      <c r="EH23" s="304"/>
      <c r="EI23" s="304"/>
      <c r="EJ23" s="304"/>
      <c r="EK23" s="304">
        <v>1</v>
      </c>
      <c r="EL23" s="304">
        <v>1</v>
      </c>
      <c r="EM23" s="304"/>
      <c r="EN23" s="199"/>
      <c r="EO23" s="304"/>
      <c r="EP23" s="304"/>
      <c r="EQ23" s="304"/>
      <c r="ER23" s="304"/>
      <c r="ES23" s="304"/>
      <c r="ET23" s="304"/>
      <c r="EU23" s="304"/>
      <c r="EV23" s="304"/>
      <c r="EW23" s="304"/>
      <c r="EX23" s="304"/>
      <c r="EY23" s="304"/>
      <c r="EZ23" s="304"/>
      <c r="FA23" s="304"/>
      <c r="FB23" s="304"/>
      <c r="FC23" s="304"/>
      <c r="FD23" s="304"/>
      <c r="FE23" s="304"/>
      <c r="FF23" s="304"/>
      <c r="FG23" s="304"/>
      <c r="FH23" s="304"/>
      <c r="FI23" s="304"/>
      <c r="FJ23" s="304"/>
      <c r="FK23" s="304"/>
      <c r="FL23" s="304"/>
      <c r="FM23" s="304"/>
      <c r="FN23" s="304"/>
      <c r="FO23" s="304"/>
      <c r="FP23" s="304"/>
      <c r="FQ23" s="304"/>
      <c r="FR23" s="304"/>
      <c r="FS23" s="304"/>
      <c r="FT23" s="304"/>
      <c r="FU23" s="304"/>
      <c r="FV23" s="304"/>
      <c r="FW23" s="304"/>
      <c r="FX23" s="304"/>
      <c r="FY23" s="304"/>
      <c r="FZ23" s="304"/>
      <c r="GA23" s="304"/>
      <c r="GB23" s="304"/>
      <c r="GC23" s="304"/>
      <c r="GD23" s="304"/>
      <c r="GE23" s="304"/>
    </row>
    <row r="24" spans="1:187" s="203" customFormat="1" ht="20.100000000000001" customHeight="1" x14ac:dyDescent="0.3">
      <c r="A24" s="25" t="s">
        <v>161</v>
      </c>
      <c r="B24" s="26" t="s">
        <v>126</v>
      </c>
      <c r="C24" s="26">
        <v>77344</v>
      </c>
      <c r="D24" s="71" t="s">
        <v>185</v>
      </c>
      <c r="E24" s="26" t="s">
        <v>108</v>
      </c>
      <c r="F24" s="26"/>
      <c r="G24" s="26" t="s">
        <v>114</v>
      </c>
      <c r="H24" s="26" t="s">
        <v>128</v>
      </c>
      <c r="I24" s="26" t="s">
        <v>385</v>
      </c>
      <c r="J24" s="25" t="s">
        <v>158</v>
      </c>
      <c r="K24" s="25" t="s">
        <v>186</v>
      </c>
      <c r="L24" s="201"/>
      <c r="M24" s="201"/>
      <c r="N24" s="201"/>
      <c r="O24" s="201"/>
      <c r="P24" s="201"/>
      <c r="Q24" s="202"/>
      <c r="R24" s="201"/>
      <c r="S24" s="201"/>
      <c r="T24" s="304"/>
      <c r="U24" s="304"/>
      <c r="V24" s="304"/>
      <c r="W24" s="304"/>
      <c r="X24" s="304"/>
      <c r="Y24" s="304"/>
      <c r="Z24" s="304"/>
      <c r="AA24" s="304"/>
      <c r="AB24" s="326"/>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16"/>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c r="EK24" s="304">
        <v>0</v>
      </c>
      <c r="EL24" s="304">
        <v>0</v>
      </c>
      <c r="EM24" s="304"/>
      <c r="EN24" s="199"/>
      <c r="EO24" s="304"/>
      <c r="EP24" s="304"/>
      <c r="EQ24" s="304"/>
      <c r="ER24" s="304"/>
      <c r="ES24" s="304"/>
      <c r="ET24" s="304"/>
      <c r="EU24" s="304"/>
      <c r="EV24" s="304"/>
      <c r="EW24" s="304"/>
      <c r="EX24" s="304"/>
      <c r="EY24" s="304"/>
      <c r="EZ24" s="304"/>
      <c r="FA24" s="304"/>
      <c r="FB24" s="304"/>
      <c r="FC24" s="304"/>
      <c r="FD24" s="304"/>
      <c r="FE24" s="304"/>
      <c r="FF24" s="304"/>
      <c r="FG24" s="304"/>
      <c r="FH24" s="304"/>
      <c r="FI24" s="304"/>
      <c r="FJ24" s="304"/>
      <c r="FK24" s="304"/>
      <c r="FL24" s="304"/>
      <c r="FM24" s="304"/>
      <c r="FN24" s="304"/>
      <c r="FO24" s="304"/>
      <c r="FP24" s="304"/>
      <c r="FQ24" s="304"/>
      <c r="FR24" s="304"/>
      <c r="FS24" s="304"/>
      <c r="FT24" s="304"/>
      <c r="FU24" s="304"/>
      <c r="FV24" s="304"/>
      <c r="FW24" s="304"/>
      <c r="FX24" s="304"/>
      <c r="FY24" s="304"/>
      <c r="FZ24" s="304"/>
      <c r="GA24" s="304"/>
      <c r="GB24" s="304"/>
      <c r="GC24" s="304"/>
      <c r="GD24" s="304"/>
      <c r="GE24" s="304"/>
    </row>
    <row r="25" spans="1:187" s="203" customFormat="1" ht="20.100000000000001" customHeight="1" x14ac:dyDescent="0.3">
      <c r="A25" s="25" t="s">
        <v>161</v>
      </c>
      <c r="B25" s="26" t="s">
        <v>187</v>
      </c>
      <c r="C25" s="26">
        <v>78371</v>
      </c>
      <c r="D25" s="71" t="s">
        <v>188</v>
      </c>
      <c r="E25" s="26" t="s">
        <v>113</v>
      </c>
      <c r="F25" s="26"/>
      <c r="G25" s="26" t="s">
        <v>121</v>
      </c>
      <c r="H25" s="26" t="s">
        <v>189</v>
      </c>
      <c r="I25" s="26" t="s">
        <v>476</v>
      </c>
      <c r="J25" s="25" t="s">
        <v>190</v>
      </c>
      <c r="K25" s="25" t="s">
        <v>191</v>
      </c>
      <c r="L25" s="201"/>
      <c r="M25" s="201"/>
      <c r="N25" s="201"/>
      <c r="O25" s="201"/>
      <c r="P25" s="201"/>
      <c r="Q25" s="202"/>
      <c r="R25" s="201"/>
      <c r="S25" s="201"/>
      <c r="T25" s="304"/>
      <c r="U25" s="304"/>
      <c r="V25" s="304"/>
      <c r="W25" s="304"/>
      <c r="X25" s="304"/>
      <c r="Y25" s="304"/>
      <c r="Z25" s="304"/>
      <c r="AA25" s="304"/>
      <c r="AB25" s="326"/>
      <c r="AC25" s="304"/>
      <c r="AD25" s="304"/>
      <c r="AE25" s="304"/>
      <c r="AF25" s="304"/>
      <c r="AG25" s="304"/>
      <c r="AH25" s="304"/>
      <c r="AI25" s="304"/>
      <c r="AJ25" s="304"/>
      <c r="AK25" s="304"/>
      <c r="AL25" s="304"/>
      <c r="AM25" s="304"/>
      <c r="AN25" s="304"/>
      <c r="AO25" s="304"/>
      <c r="AP25" s="304"/>
      <c r="AQ25" s="304"/>
      <c r="AR25" s="304"/>
      <c r="AS25" s="304"/>
      <c r="AT25" s="304"/>
      <c r="AU25" s="304"/>
      <c r="AV25" s="304"/>
      <c r="AW25" s="304"/>
      <c r="AX25" s="304"/>
      <c r="AY25" s="304"/>
      <c r="AZ25" s="304"/>
      <c r="BA25" s="304"/>
      <c r="BB25" s="304"/>
      <c r="BC25" s="304"/>
      <c r="BD25" s="304"/>
      <c r="BE25" s="304"/>
      <c r="BF25" s="304"/>
      <c r="BG25" s="304"/>
      <c r="BH25" s="304"/>
      <c r="BI25" s="304"/>
      <c r="BJ25" s="304"/>
      <c r="BK25" s="304"/>
      <c r="BL25" s="304"/>
      <c r="BM25" s="304"/>
      <c r="BN25" s="304"/>
      <c r="BO25" s="304"/>
      <c r="BP25" s="304"/>
      <c r="BQ25" s="304"/>
      <c r="BR25" s="304"/>
      <c r="BS25" s="304"/>
      <c r="BT25" s="304"/>
      <c r="BU25" s="304"/>
      <c r="BV25" s="304"/>
      <c r="BW25" s="304"/>
      <c r="BX25" s="304"/>
      <c r="BY25" s="304"/>
      <c r="BZ25" s="304"/>
      <c r="CA25" s="304"/>
      <c r="CB25" s="304"/>
      <c r="CC25" s="304"/>
      <c r="CD25" s="304"/>
      <c r="CE25" s="304"/>
      <c r="CF25" s="304"/>
      <c r="CG25" s="304"/>
      <c r="CH25" s="316"/>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c r="DE25" s="304"/>
      <c r="DF25" s="304"/>
      <c r="DG25" s="304"/>
      <c r="DH25" s="304"/>
      <c r="DI25" s="304"/>
      <c r="DJ25" s="304"/>
      <c r="DK25" s="304"/>
      <c r="DL25" s="304"/>
      <c r="DM25" s="304"/>
      <c r="DN25" s="304"/>
      <c r="DO25" s="304"/>
      <c r="DP25" s="304"/>
      <c r="DQ25" s="304"/>
      <c r="DR25" s="304"/>
      <c r="DS25" s="304"/>
      <c r="DT25" s="304"/>
      <c r="DU25" s="304"/>
      <c r="DV25" s="304"/>
      <c r="DW25" s="304"/>
      <c r="DX25" s="304"/>
      <c r="DY25" s="304"/>
      <c r="DZ25" s="304"/>
      <c r="EA25" s="304"/>
      <c r="EB25" s="304"/>
      <c r="EC25" s="304"/>
      <c r="ED25" s="304"/>
      <c r="EE25" s="304"/>
      <c r="EF25" s="304"/>
      <c r="EG25" s="304"/>
      <c r="EH25" s="304"/>
      <c r="EI25" s="304"/>
      <c r="EJ25" s="304"/>
      <c r="EK25" s="304">
        <v>0</v>
      </c>
      <c r="EL25" s="304">
        <v>0</v>
      </c>
      <c r="EM25" s="304"/>
      <c r="EN25" s="199"/>
      <c r="EO25" s="304"/>
      <c r="EP25" s="304"/>
      <c r="EQ25" s="304"/>
      <c r="ER25" s="304"/>
      <c r="ES25" s="304"/>
      <c r="ET25" s="304"/>
      <c r="EU25" s="304"/>
      <c r="EV25" s="304"/>
      <c r="EW25" s="304"/>
      <c r="EX25" s="304"/>
      <c r="EY25" s="304"/>
      <c r="EZ25" s="304"/>
      <c r="FA25" s="304"/>
      <c r="FB25" s="304"/>
      <c r="FC25" s="304"/>
      <c r="FD25" s="304"/>
      <c r="FE25" s="304"/>
      <c r="FF25" s="304"/>
      <c r="FG25" s="304"/>
      <c r="FH25" s="304"/>
      <c r="FI25" s="304"/>
      <c r="FJ25" s="304"/>
      <c r="FK25" s="304"/>
      <c r="FL25" s="304"/>
      <c r="FM25" s="304"/>
      <c r="FN25" s="304"/>
      <c r="FO25" s="304"/>
      <c r="FP25" s="304"/>
      <c r="FQ25" s="304"/>
      <c r="FR25" s="304"/>
      <c r="FS25" s="304"/>
      <c r="FT25" s="304"/>
      <c r="FU25" s="304"/>
      <c r="FV25" s="304"/>
      <c r="FW25" s="304"/>
      <c r="FX25" s="304"/>
      <c r="FY25" s="304"/>
      <c r="FZ25" s="304"/>
      <c r="GA25" s="304"/>
      <c r="GB25" s="304"/>
      <c r="GC25" s="304"/>
      <c r="GD25" s="304"/>
      <c r="GE25" s="304"/>
    </row>
    <row r="26" spans="1:187" s="203" customFormat="1" ht="20.100000000000001" customHeight="1" x14ac:dyDescent="0.3">
      <c r="A26" s="72" t="s">
        <v>192</v>
      </c>
      <c r="B26" s="76" t="s">
        <v>106</v>
      </c>
      <c r="C26" s="73">
        <v>78363</v>
      </c>
      <c r="D26" s="72" t="s">
        <v>193</v>
      </c>
      <c r="E26" s="73" t="s">
        <v>108</v>
      </c>
      <c r="F26" s="73"/>
      <c r="G26" s="73" t="s">
        <v>109</v>
      </c>
      <c r="H26" s="73" t="s">
        <v>194</v>
      </c>
      <c r="I26" s="26" t="s">
        <v>438</v>
      </c>
      <c r="J26" s="72" t="s">
        <v>195</v>
      </c>
      <c r="K26" s="72" t="s">
        <v>196</v>
      </c>
      <c r="L26" s="74"/>
      <c r="M26" s="72" t="s">
        <v>197</v>
      </c>
      <c r="N26" s="201" t="s">
        <v>198</v>
      </c>
      <c r="O26" s="201" t="s">
        <v>199</v>
      </c>
      <c r="P26" s="201"/>
      <c r="Q26" s="202" t="s">
        <v>200</v>
      </c>
      <c r="R26" s="201" t="s">
        <v>201</v>
      </c>
      <c r="S26" s="201"/>
      <c r="T26" s="304"/>
      <c r="U26" s="304"/>
      <c r="V26" s="304"/>
      <c r="W26" s="11"/>
      <c r="X26" s="304"/>
      <c r="Y26" s="304"/>
      <c r="Z26" s="304"/>
      <c r="AA26" s="304"/>
      <c r="AB26" s="326"/>
      <c r="AC26" s="304"/>
      <c r="AD26" s="304"/>
      <c r="AE26" s="304"/>
      <c r="AF26" s="304"/>
      <c r="AG26" s="304">
        <v>1</v>
      </c>
      <c r="AH26" s="304"/>
      <c r="AI26" s="304">
        <v>1</v>
      </c>
      <c r="AJ26" s="304"/>
      <c r="AK26" s="304">
        <v>1</v>
      </c>
      <c r="AL26" s="304"/>
      <c r="AM26" s="304"/>
      <c r="AN26" s="304"/>
      <c r="AO26" s="304"/>
      <c r="AP26" s="304"/>
      <c r="AQ26" s="304"/>
      <c r="AR26" s="304"/>
      <c r="AS26" s="11"/>
      <c r="AT26" s="304"/>
      <c r="AU26" s="304">
        <v>1</v>
      </c>
      <c r="AV26" s="304"/>
      <c r="AW26" s="304"/>
      <c r="AX26" s="304"/>
      <c r="AY26" s="304"/>
      <c r="AZ26" s="304"/>
      <c r="BA26" s="304">
        <v>1</v>
      </c>
      <c r="BB26" s="304"/>
      <c r="BC26" s="13"/>
      <c r="BD26" s="304"/>
      <c r="BE26" s="304"/>
      <c r="BF26" s="304"/>
      <c r="BG26" s="304"/>
      <c r="BH26" s="304"/>
      <c r="BI26" s="304"/>
      <c r="BJ26" s="304"/>
      <c r="BK26" s="304"/>
      <c r="BL26" s="304"/>
      <c r="BM26" s="304"/>
      <c r="BN26" s="304"/>
      <c r="BO26" s="304"/>
      <c r="BP26" s="304"/>
      <c r="BQ26" s="304"/>
      <c r="BR26" s="304"/>
      <c r="BS26" s="304"/>
      <c r="BT26" s="304"/>
      <c r="BU26" s="304"/>
      <c r="BV26" s="304"/>
      <c r="BW26" s="304"/>
      <c r="BX26" s="304"/>
      <c r="BY26" s="304"/>
      <c r="BZ26" s="304"/>
      <c r="CA26" s="304"/>
      <c r="CB26" s="304"/>
      <c r="CC26" s="304"/>
      <c r="CD26" s="304"/>
      <c r="CE26" s="304"/>
      <c r="CF26" s="304"/>
      <c r="CG26" s="304"/>
      <c r="CH26" s="316"/>
      <c r="CI26" s="304"/>
      <c r="CJ26" s="304"/>
      <c r="CK26" s="304"/>
      <c r="CL26" s="304"/>
      <c r="CM26" s="304"/>
      <c r="CN26" s="304"/>
      <c r="CO26" s="304"/>
      <c r="CP26" s="304"/>
      <c r="CQ26" s="304"/>
      <c r="CR26" s="304"/>
      <c r="CS26" s="304"/>
      <c r="CT26" s="304">
        <v>1</v>
      </c>
      <c r="CU26" s="304"/>
      <c r="CV26" s="304"/>
      <c r="CW26" s="304"/>
      <c r="CX26" s="304"/>
      <c r="CY26" s="304"/>
      <c r="CZ26" s="304"/>
      <c r="DA26" s="304"/>
      <c r="DB26" s="304"/>
      <c r="DC26" s="304"/>
      <c r="DD26" s="304"/>
      <c r="DE26" s="304"/>
      <c r="DF26" s="11"/>
      <c r="DG26" s="304">
        <v>1</v>
      </c>
      <c r="DH26" s="304"/>
      <c r="DI26" s="11"/>
      <c r="DJ26" s="11"/>
      <c r="DK26" s="14"/>
      <c r="DL26" s="304"/>
      <c r="DM26" s="304"/>
      <c r="DN26" s="304"/>
      <c r="DO26" s="14"/>
      <c r="DP26" s="14"/>
      <c r="DQ26" s="14"/>
      <c r="DR26" s="14"/>
      <c r="DS26" s="14"/>
      <c r="DT26" s="304"/>
      <c r="DU26" s="304"/>
      <c r="DV26" s="304"/>
      <c r="DW26" s="304">
        <v>1</v>
      </c>
      <c r="DX26" s="304"/>
      <c r="DY26" s="304"/>
      <c r="DZ26" s="304"/>
      <c r="EA26" s="304"/>
      <c r="EB26" s="304"/>
      <c r="EC26" s="304"/>
      <c r="ED26" s="304"/>
      <c r="EE26" s="304"/>
      <c r="EF26" s="304"/>
      <c r="EG26" s="304"/>
      <c r="EH26" s="304"/>
      <c r="EI26" s="304"/>
      <c r="EJ26" s="304"/>
      <c r="EK26" s="304">
        <v>1</v>
      </c>
      <c r="EL26" s="304">
        <v>1</v>
      </c>
      <c r="EM26" s="304"/>
      <c r="EN26" s="199" t="s">
        <v>204</v>
      </c>
      <c r="EO26" s="304"/>
      <c r="EP26" s="304"/>
      <c r="EQ26" s="304"/>
      <c r="ER26" s="304"/>
      <c r="ES26" s="304"/>
      <c r="ET26" s="304"/>
      <c r="EU26" s="304"/>
      <c r="EV26" s="304"/>
      <c r="EW26" s="304"/>
      <c r="EX26" s="304"/>
      <c r="EY26" s="304"/>
      <c r="EZ26" s="304"/>
      <c r="FA26" s="304"/>
      <c r="FB26" s="304"/>
      <c r="FC26" s="304"/>
      <c r="FD26" s="304"/>
      <c r="FE26" s="304"/>
      <c r="FF26" s="304"/>
      <c r="FG26" s="304"/>
      <c r="FH26" s="304"/>
      <c r="FI26" s="304"/>
      <c r="FJ26" s="304"/>
      <c r="FK26" s="304"/>
      <c r="FL26" s="304"/>
      <c r="FM26" s="304"/>
      <c r="FN26" s="304"/>
      <c r="FO26" s="304"/>
      <c r="FP26" s="304"/>
      <c r="FQ26" s="304"/>
      <c r="FR26" s="304"/>
      <c r="FS26" s="304"/>
      <c r="FT26" s="304"/>
      <c r="FU26" s="304"/>
      <c r="FV26" s="304"/>
      <c r="FW26" s="304"/>
      <c r="FX26" s="304"/>
      <c r="FY26" s="304"/>
      <c r="FZ26" s="304"/>
      <c r="GA26" s="304"/>
      <c r="GB26" s="304"/>
      <c r="GC26" s="304"/>
      <c r="GD26" s="304"/>
      <c r="GE26" s="304"/>
    </row>
    <row r="27" spans="1:187" s="203" customFormat="1" ht="20.100000000000001" customHeight="1" x14ac:dyDescent="0.3">
      <c r="A27" s="25" t="s">
        <v>192</v>
      </c>
      <c r="B27" s="26" t="s">
        <v>106</v>
      </c>
      <c r="C27" s="26">
        <v>79890</v>
      </c>
      <c r="D27" s="207" t="s">
        <v>205</v>
      </c>
      <c r="E27" s="26" t="s">
        <v>113</v>
      </c>
      <c r="F27" s="26"/>
      <c r="G27" s="26" t="s">
        <v>109</v>
      </c>
      <c r="H27" s="26" t="s">
        <v>154</v>
      </c>
      <c r="I27" s="26" t="s">
        <v>438</v>
      </c>
      <c r="J27" s="25" t="s">
        <v>123</v>
      </c>
      <c r="K27" s="25" t="s">
        <v>206</v>
      </c>
      <c r="L27" s="45" t="s">
        <v>207</v>
      </c>
      <c r="M27" s="25" t="s">
        <v>208</v>
      </c>
      <c r="N27" s="201" t="s">
        <v>209</v>
      </c>
      <c r="O27" s="201" t="s">
        <v>210</v>
      </c>
      <c r="P27" s="201"/>
      <c r="Q27" s="202"/>
      <c r="R27" s="206" t="s">
        <v>211</v>
      </c>
      <c r="S27" s="201" t="s">
        <v>212</v>
      </c>
      <c r="T27" s="304"/>
      <c r="U27" s="304"/>
      <c r="V27" s="304"/>
      <c r="W27" s="304"/>
      <c r="X27" s="304"/>
      <c r="Y27" s="304"/>
      <c r="Z27" s="304"/>
      <c r="AA27" s="304"/>
      <c r="AB27" s="326"/>
      <c r="AC27" s="304"/>
      <c r="AD27" s="304"/>
      <c r="AE27" s="304"/>
      <c r="AF27" s="304"/>
      <c r="AG27" s="304"/>
      <c r="AH27" s="304"/>
      <c r="AI27" s="304">
        <v>1</v>
      </c>
      <c r="AJ27" s="304"/>
      <c r="AK27" s="304"/>
      <c r="AL27" s="304"/>
      <c r="AM27" s="304"/>
      <c r="AN27" s="304"/>
      <c r="AO27" s="304"/>
      <c r="AP27" s="304"/>
      <c r="AQ27" s="304"/>
      <c r="AR27" s="304"/>
      <c r="AS27" s="304"/>
      <c r="AT27" s="304"/>
      <c r="AU27" s="304"/>
      <c r="AV27" s="304"/>
      <c r="AW27" s="304">
        <v>1</v>
      </c>
      <c r="AX27" s="304"/>
      <c r="AY27" s="304"/>
      <c r="AZ27" s="304"/>
      <c r="BA27" s="304">
        <v>1</v>
      </c>
      <c r="BB27" s="304"/>
      <c r="BC27" s="304"/>
      <c r="BD27" s="304"/>
      <c r="BE27" s="304"/>
      <c r="BF27" s="304"/>
      <c r="BG27" s="304"/>
      <c r="BH27" s="304"/>
      <c r="BI27" s="304"/>
      <c r="BJ27" s="304">
        <v>1</v>
      </c>
      <c r="BK27" s="304"/>
      <c r="BL27" s="304"/>
      <c r="BM27" s="304"/>
      <c r="BN27" s="304"/>
      <c r="BO27" s="304"/>
      <c r="BP27" s="304"/>
      <c r="BQ27" s="304"/>
      <c r="BR27" s="304">
        <v>1</v>
      </c>
      <c r="BS27" s="304"/>
      <c r="BT27" s="304">
        <v>1</v>
      </c>
      <c r="BU27" s="304"/>
      <c r="BV27" s="304"/>
      <c r="BW27" s="304"/>
      <c r="BX27" s="304"/>
      <c r="BY27" s="304"/>
      <c r="BZ27" s="304"/>
      <c r="CA27" s="304"/>
      <c r="CB27" s="304"/>
      <c r="CC27" s="304"/>
      <c r="CD27" s="304"/>
      <c r="CE27" s="304"/>
      <c r="CF27" s="304"/>
      <c r="CG27" s="304"/>
      <c r="CH27" s="316"/>
      <c r="CI27" s="304"/>
      <c r="CJ27" s="304"/>
      <c r="CK27" s="304"/>
      <c r="CL27" s="304"/>
      <c r="CM27" s="304">
        <v>1</v>
      </c>
      <c r="CN27" s="304"/>
      <c r="CO27" s="304"/>
      <c r="CP27" s="304"/>
      <c r="CQ27" s="304"/>
      <c r="CR27" s="304"/>
      <c r="CS27" s="304"/>
      <c r="CT27" s="304"/>
      <c r="CU27" s="304"/>
      <c r="CV27" s="304"/>
      <c r="CW27" s="304"/>
      <c r="CX27" s="304"/>
      <c r="CY27" s="304"/>
      <c r="CZ27" s="304">
        <v>1</v>
      </c>
      <c r="DA27" s="304"/>
      <c r="DB27" s="304">
        <v>1</v>
      </c>
      <c r="DC27" s="304"/>
      <c r="DD27" s="304"/>
      <c r="DE27" s="304"/>
      <c r="DF27" s="304"/>
      <c r="DG27" s="304"/>
      <c r="DH27" s="304"/>
      <c r="DI27" s="304"/>
      <c r="DJ27" s="304"/>
      <c r="DK27" s="304">
        <v>1</v>
      </c>
      <c r="DL27" s="304"/>
      <c r="DM27" s="304">
        <v>1</v>
      </c>
      <c r="DN27" s="304"/>
      <c r="DO27" s="304"/>
      <c r="DP27" s="304">
        <v>1</v>
      </c>
      <c r="DQ27" s="304"/>
      <c r="DR27" s="304"/>
      <c r="DS27" s="304"/>
      <c r="DT27" s="304"/>
      <c r="DU27" s="304"/>
      <c r="DV27" s="304"/>
      <c r="DW27" s="304"/>
      <c r="DX27" s="304"/>
      <c r="DY27" s="304"/>
      <c r="DZ27" s="304"/>
      <c r="EA27" s="304"/>
      <c r="EB27" s="304"/>
      <c r="EC27" s="304"/>
      <c r="ED27" s="304"/>
      <c r="EE27" s="304"/>
      <c r="EF27" s="304"/>
      <c r="EG27" s="304"/>
      <c r="EH27" s="304"/>
      <c r="EI27" s="304"/>
      <c r="EJ27" s="304"/>
      <c r="EK27" s="304">
        <v>1</v>
      </c>
      <c r="EL27" s="304">
        <v>1</v>
      </c>
      <c r="EM27" s="304"/>
      <c r="EN27" s="199" t="s">
        <v>213</v>
      </c>
      <c r="EO27" s="304"/>
      <c r="EP27" s="304"/>
      <c r="EQ27" s="304"/>
      <c r="ER27" s="304"/>
      <c r="ES27" s="304"/>
      <c r="ET27" s="304"/>
      <c r="EU27" s="304"/>
      <c r="EV27" s="304"/>
      <c r="EW27" s="304"/>
      <c r="EX27" s="304"/>
      <c r="EY27" s="304"/>
      <c r="EZ27" s="304"/>
      <c r="FA27" s="304"/>
      <c r="FB27" s="304"/>
      <c r="FC27" s="304"/>
      <c r="FD27" s="304"/>
      <c r="FE27" s="304"/>
      <c r="FF27" s="304"/>
      <c r="FG27" s="304"/>
      <c r="FH27" s="304"/>
      <c r="FI27" s="304"/>
      <c r="FJ27" s="304"/>
      <c r="FK27" s="304"/>
      <c r="FL27" s="304"/>
      <c r="FM27" s="304"/>
      <c r="FN27" s="304"/>
      <c r="FO27" s="304"/>
      <c r="FP27" s="304"/>
      <c r="FQ27" s="304"/>
      <c r="FR27" s="304"/>
      <c r="FS27" s="304"/>
      <c r="FT27" s="304"/>
      <c r="FU27" s="304"/>
      <c r="FV27" s="304"/>
      <c r="FW27" s="304"/>
      <c r="FX27" s="304"/>
      <c r="FY27" s="304"/>
      <c r="FZ27" s="304"/>
      <c r="GA27" s="304"/>
      <c r="GB27" s="304"/>
      <c r="GC27" s="304"/>
      <c r="GD27" s="304"/>
      <c r="GE27" s="304"/>
    </row>
    <row r="28" spans="1:187" s="203" customFormat="1" ht="20.100000000000001" customHeight="1" x14ac:dyDescent="0.3">
      <c r="A28" s="81">
        <v>42831</v>
      </c>
      <c r="B28" s="76" t="s">
        <v>143</v>
      </c>
      <c r="C28" s="73">
        <v>78702</v>
      </c>
      <c r="D28" s="205" t="s">
        <v>214</v>
      </c>
      <c r="E28" s="73" t="s">
        <v>108</v>
      </c>
      <c r="F28" s="73"/>
      <c r="G28" s="73" t="s">
        <v>109</v>
      </c>
      <c r="H28" s="73" t="s">
        <v>177</v>
      </c>
      <c r="I28" s="26" t="s">
        <v>389</v>
      </c>
      <c r="J28" s="72" t="s">
        <v>215</v>
      </c>
      <c r="K28" s="72" t="s">
        <v>216</v>
      </c>
      <c r="L28" s="74" t="s">
        <v>217</v>
      </c>
      <c r="M28" s="201"/>
      <c r="N28" s="201"/>
      <c r="O28" s="201"/>
      <c r="P28" s="201"/>
      <c r="Q28" s="202"/>
      <c r="R28" s="209" t="s">
        <v>218</v>
      </c>
      <c r="S28" s="201" t="s">
        <v>219</v>
      </c>
      <c r="T28" s="304"/>
      <c r="U28" s="304">
        <v>1</v>
      </c>
      <c r="V28" s="304"/>
      <c r="W28" s="304"/>
      <c r="X28" s="304"/>
      <c r="Y28" s="304"/>
      <c r="Z28" s="304"/>
      <c r="AA28" s="304"/>
      <c r="AB28" s="326"/>
      <c r="AC28" s="12"/>
      <c r="AD28" s="304"/>
      <c r="AE28" s="304"/>
      <c r="AF28" s="304"/>
      <c r="AG28" s="304">
        <v>1</v>
      </c>
      <c r="AH28" s="304"/>
      <c r="AI28" s="304"/>
      <c r="AJ28" s="304"/>
      <c r="AK28" s="304"/>
      <c r="AL28" s="304">
        <v>1</v>
      </c>
      <c r="AM28" s="304"/>
      <c r="AN28" s="304"/>
      <c r="AO28" s="304">
        <v>1</v>
      </c>
      <c r="AP28" s="304"/>
      <c r="AQ28" s="304">
        <v>1</v>
      </c>
      <c r="AR28" s="304"/>
      <c r="AS28" s="304"/>
      <c r="AT28" s="304"/>
      <c r="AU28" s="304"/>
      <c r="AV28" s="304"/>
      <c r="AW28" s="304">
        <v>1</v>
      </c>
      <c r="AX28" s="304"/>
      <c r="AY28" s="304"/>
      <c r="AZ28" s="304"/>
      <c r="BA28" s="304"/>
      <c r="BB28" s="304"/>
      <c r="BC28" s="304"/>
      <c r="BD28" s="304">
        <v>1</v>
      </c>
      <c r="BE28" s="304"/>
      <c r="BF28" s="304"/>
      <c r="BG28" s="304"/>
      <c r="BH28" s="304"/>
      <c r="BI28" s="304"/>
      <c r="BJ28" s="12"/>
      <c r="BK28" s="12"/>
      <c r="BL28" s="304"/>
      <c r="BM28" s="304"/>
      <c r="BN28" s="304"/>
      <c r="BO28" s="304"/>
      <c r="BP28" s="12"/>
      <c r="BQ28" s="304"/>
      <c r="BR28" s="304">
        <v>1</v>
      </c>
      <c r="BS28" s="304"/>
      <c r="BT28" s="304"/>
      <c r="BU28" s="304"/>
      <c r="BV28" s="304"/>
      <c r="BW28" s="304"/>
      <c r="BX28" s="304"/>
      <c r="BY28" s="304"/>
      <c r="BZ28" s="304"/>
      <c r="CA28" s="304"/>
      <c r="CB28" s="304"/>
      <c r="CC28" s="304"/>
      <c r="CD28" s="12"/>
      <c r="CE28" s="304"/>
      <c r="CF28" s="304"/>
      <c r="CG28" s="304"/>
      <c r="CH28" s="316"/>
      <c r="CI28" s="304">
        <v>1</v>
      </c>
      <c r="CJ28" s="304"/>
      <c r="CK28" s="304"/>
      <c r="CL28" s="304"/>
      <c r="CM28" s="304"/>
      <c r="CN28" s="304"/>
      <c r="CO28" s="304"/>
      <c r="CP28" s="304"/>
      <c r="CQ28" s="304"/>
      <c r="CR28" s="304"/>
      <c r="CS28" s="12"/>
      <c r="CT28" s="304">
        <v>1</v>
      </c>
      <c r="CU28" s="304"/>
      <c r="CV28" s="304"/>
      <c r="CW28" s="304"/>
      <c r="CX28" s="304"/>
      <c r="CY28" s="304"/>
      <c r="CZ28" s="304"/>
      <c r="DA28" s="304"/>
      <c r="DB28" s="304"/>
      <c r="DC28" s="304"/>
      <c r="DD28" s="304"/>
      <c r="DE28" s="304">
        <v>1</v>
      </c>
      <c r="DF28" s="304"/>
      <c r="DG28" s="304"/>
      <c r="DH28" s="304"/>
      <c r="DI28" s="304"/>
      <c r="DJ28" s="304"/>
      <c r="DK28" s="304"/>
      <c r="DL28" s="304"/>
      <c r="DM28" s="304"/>
      <c r="DN28" s="304"/>
      <c r="DO28" s="304"/>
      <c r="DP28" s="304"/>
      <c r="DQ28" s="304"/>
      <c r="DR28" s="304"/>
      <c r="DS28" s="304"/>
      <c r="DT28" s="304"/>
      <c r="DU28" s="304"/>
      <c r="DV28" s="11"/>
      <c r="DW28" s="304"/>
      <c r="DX28" s="304"/>
      <c r="DY28" s="304"/>
      <c r="DZ28" s="304"/>
      <c r="EA28" s="304"/>
      <c r="EB28" s="304"/>
      <c r="EC28" s="304"/>
      <c r="ED28" s="304"/>
      <c r="EE28" s="304"/>
      <c r="EF28" s="304"/>
      <c r="EG28" s="304"/>
      <c r="EH28" s="304"/>
      <c r="EI28" s="304"/>
      <c r="EJ28" s="304"/>
      <c r="EK28" s="304">
        <v>1</v>
      </c>
      <c r="EL28" s="304">
        <v>1</v>
      </c>
      <c r="EM28" s="304"/>
      <c r="EN28" s="199"/>
      <c r="EO28" s="304"/>
      <c r="EP28" s="304"/>
      <c r="EQ28" s="304"/>
      <c r="ER28" s="304"/>
      <c r="ES28" s="304"/>
      <c r="ET28" s="304"/>
      <c r="EU28" s="304"/>
      <c r="EV28" s="304"/>
      <c r="EW28" s="304"/>
      <c r="EX28" s="304"/>
      <c r="EY28" s="304"/>
      <c r="EZ28" s="304"/>
      <c r="FA28" s="304"/>
      <c r="FB28" s="304"/>
      <c r="FC28" s="304"/>
      <c r="FD28" s="304"/>
      <c r="FE28" s="304"/>
      <c r="FF28" s="304"/>
      <c r="FG28" s="304"/>
      <c r="FH28" s="304"/>
      <c r="FI28" s="304"/>
      <c r="FJ28" s="304"/>
      <c r="FK28" s="304"/>
      <c r="FL28" s="304"/>
      <c r="FM28" s="304"/>
      <c r="FN28" s="304"/>
      <c r="FO28" s="304"/>
      <c r="FP28" s="304"/>
      <c r="FQ28" s="304"/>
      <c r="FR28" s="304"/>
      <c r="FS28" s="304"/>
      <c r="FT28" s="304"/>
      <c r="FU28" s="304"/>
      <c r="FV28" s="304"/>
      <c r="FW28" s="304"/>
      <c r="FX28" s="304"/>
      <c r="FY28" s="304"/>
      <c r="FZ28" s="304"/>
      <c r="GA28" s="304"/>
      <c r="GB28" s="304"/>
      <c r="GC28" s="304"/>
      <c r="GD28" s="304"/>
      <c r="GE28" s="304"/>
    </row>
    <row r="29" spans="1:187" s="203" customFormat="1" ht="20.100000000000001" customHeight="1" x14ac:dyDescent="0.3">
      <c r="A29" s="25" t="s">
        <v>192</v>
      </c>
      <c r="B29" s="26" t="s">
        <v>143</v>
      </c>
      <c r="C29" s="26">
        <v>78439</v>
      </c>
      <c r="D29" s="25" t="s">
        <v>221</v>
      </c>
      <c r="E29" s="26" t="s">
        <v>108</v>
      </c>
      <c r="F29" s="26"/>
      <c r="G29" s="26" t="s">
        <v>109</v>
      </c>
      <c r="H29" s="26" t="s">
        <v>177</v>
      </c>
      <c r="I29" s="26" t="s">
        <v>389</v>
      </c>
      <c r="J29" s="25" t="s">
        <v>178</v>
      </c>
      <c r="K29" s="25" t="s">
        <v>222</v>
      </c>
      <c r="L29" s="201"/>
      <c r="M29" s="201" t="s">
        <v>223</v>
      </c>
      <c r="N29" s="201" t="s">
        <v>224</v>
      </c>
      <c r="O29" s="201" t="s">
        <v>225</v>
      </c>
      <c r="P29" s="201"/>
      <c r="Q29" s="202"/>
      <c r="R29" s="204" t="s">
        <v>226</v>
      </c>
      <c r="S29" s="201"/>
      <c r="T29" s="304"/>
      <c r="U29" s="304"/>
      <c r="V29" s="304"/>
      <c r="W29" s="304"/>
      <c r="X29" s="304"/>
      <c r="Y29" s="304"/>
      <c r="Z29" s="304"/>
      <c r="AA29" s="304"/>
      <c r="AB29" s="326"/>
      <c r="AC29" s="304"/>
      <c r="AD29" s="304"/>
      <c r="AE29" s="304"/>
      <c r="AF29" s="304"/>
      <c r="AG29" s="304"/>
      <c r="AH29" s="304">
        <v>1</v>
      </c>
      <c r="AI29" s="304">
        <v>1</v>
      </c>
      <c r="AJ29" s="304"/>
      <c r="AK29" s="13"/>
      <c r="AL29" s="304"/>
      <c r="AM29" s="304"/>
      <c r="AN29" s="304"/>
      <c r="AO29" s="304"/>
      <c r="AP29" s="304"/>
      <c r="AQ29" s="304"/>
      <c r="AR29" s="304"/>
      <c r="AS29" s="304"/>
      <c r="AT29" s="304"/>
      <c r="AU29" s="304"/>
      <c r="AV29" s="304"/>
      <c r="AW29" s="304"/>
      <c r="AX29" s="304"/>
      <c r="AY29" s="304"/>
      <c r="AZ29" s="304"/>
      <c r="BA29" s="304">
        <v>1</v>
      </c>
      <c r="BB29" s="304"/>
      <c r="BC29" s="304"/>
      <c r="BD29" s="304">
        <v>1</v>
      </c>
      <c r="BE29" s="304"/>
      <c r="BF29" s="304"/>
      <c r="BG29" s="304"/>
      <c r="BH29" s="304"/>
      <c r="BI29" s="304"/>
      <c r="BJ29" s="304"/>
      <c r="BK29" s="304"/>
      <c r="BL29" s="304"/>
      <c r="BM29" s="304"/>
      <c r="BN29" s="304"/>
      <c r="BO29" s="304"/>
      <c r="BP29" s="304"/>
      <c r="BQ29" s="304"/>
      <c r="BR29" s="304"/>
      <c r="BS29" s="304"/>
      <c r="BT29" s="304">
        <v>1</v>
      </c>
      <c r="BU29" s="304"/>
      <c r="BV29" s="304"/>
      <c r="BW29" s="304"/>
      <c r="BX29" s="304"/>
      <c r="BY29" s="304"/>
      <c r="BZ29" s="304">
        <v>1</v>
      </c>
      <c r="CA29" s="304"/>
      <c r="CB29" s="304"/>
      <c r="CC29" s="304"/>
      <c r="CD29" s="304"/>
      <c r="CE29" s="304"/>
      <c r="CF29" s="304"/>
      <c r="CG29" s="304"/>
      <c r="CH29" s="316"/>
      <c r="CI29" s="304"/>
      <c r="CJ29" s="304"/>
      <c r="CK29" s="304"/>
      <c r="CL29" s="304"/>
      <c r="CM29" s="304"/>
      <c r="CN29" s="304"/>
      <c r="CO29" s="304"/>
      <c r="CP29" s="304"/>
      <c r="CQ29" s="304"/>
      <c r="CR29" s="304"/>
      <c r="CS29" s="304"/>
      <c r="CT29" s="304"/>
      <c r="CU29" s="304"/>
      <c r="CV29" s="304">
        <v>1</v>
      </c>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v>1</v>
      </c>
      <c r="EL29" s="304">
        <v>1</v>
      </c>
      <c r="EM29" s="304"/>
      <c r="EN29" s="199"/>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04"/>
      <c r="FN29" s="304"/>
      <c r="FO29" s="304"/>
      <c r="FP29" s="304"/>
      <c r="FQ29" s="304"/>
      <c r="FR29" s="304"/>
      <c r="FS29" s="304"/>
      <c r="FT29" s="304"/>
      <c r="FU29" s="304"/>
      <c r="FV29" s="304"/>
      <c r="FW29" s="304"/>
      <c r="FX29" s="304"/>
      <c r="FY29" s="304"/>
      <c r="FZ29" s="304"/>
      <c r="GA29" s="304"/>
      <c r="GB29" s="304"/>
      <c r="GC29" s="304"/>
      <c r="GD29" s="304"/>
      <c r="GE29" s="304"/>
    </row>
    <row r="30" spans="1:187" s="203" customFormat="1" ht="20.100000000000001" customHeight="1" x14ac:dyDescent="0.3">
      <c r="A30" s="72" t="s">
        <v>192</v>
      </c>
      <c r="B30" s="73" t="s">
        <v>143</v>
      </c>
      <c r="C30" s="73">
        <v>79874</v>
      </c>
      <c r="D30" s="25" t="s">
        <v>227</v>
      </c>
      <c r="E30" s="73" t="s">
        <v>108</v>
      </c>
      <c r="F30" s="73"/>
      <c r="G30" s="73" t="s">
        <v>109</v>
      </c>
      <c r="H30" s="73" t="s">
        <v>139</v>
      </c>
      <c r="I30" s="26" t="s">
        <v>3</v>
      </c>
      <c r="J30" s="72" t="s">
        <v>228</v>
      </c>
      <c r="K30" s="72" t="s">
        <v>229</v>
      </c>
      <c r="L30" s="72"/>
      <c r="M30" s="72" t="s">
        <v>230</v>
      </c>
      <c r="N30" s="201" t="s">
        <v>231</v>
      </c>
      <c r="O30" s="201" t="s">
        <v>232</v>
      </c>
      <c r="P30" s="201"/>
      <c r="Q30" s="202"/>
      <c r="R30" s="201"/>
      <c r="S30" s="201"/>
      <c r="T30" s="304"/>
      <c r="U30" s="304"/>
      <c r="V30" s="304"/>
      <c r="W30" s="304"/>
      <c r="X30" s="304"/>
      <c r="Y30" s="304"/>
      <c r="Z30" s="304"/>
      <c r="AA30" s="304"/>
      <c r="AB30" s="326"/>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16"/>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v>1</v>
      </c>
      <c r="DS30" s="304"/>
      <c r="DT30" s="304"/>
      <c r="DU30" s="304">
        <v>1</v>
      </c>
      <c r="DV30" s="304"/>
      <c r="DW30" s="304"/>
      <c r="DX30" s="304"/>
      <c r="DY30" s="304"/>
      <c r="DZ30" s="304"/>
      <c r="EA30" s="304"/>
      <c r="EB30" s="304"/>
      <c r="EC30" s="304">
        <v>1</v>
      </c>
      <c r="ED30" s="304"/>
      <c r="EE30" s="304"/>
      <c r="EF30" s="304"/>
      <c r="EG30" s="304"/>
      <c r="EH30" s="304"/>
      <c r="EI30" s="304"/>
      <c r="EJ30" s="304"/>
      <c r="EK30" s="304">
        <v>1</v>
      </c>
      <c r="EL30" s="304">
        <v>0</v>
      </c>
      <c r="EM30" s="304"/>
      <c r="EN30" s="199" t="s">
        <v>520</v>
      </c>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04"/>
      <c r="FN30" s="304"/>
      <c r="FO30" s="304"/>
      <c r="FP30" s="304"/>
      <c r="FQ30" s="304"/>
      <c r="FR30" s="304"/>
      <c r="FS30" s="304"/>
      <c r="FT30" s="304"/>
      <c r="FU30" s="304"/>
      <c r="FV30" s="304"/>
      <c r="FW30" s="304"/>
      <c r="FX30" s="304"/>
      <c r="FY30" s="304"/>
      <c r="FZ30" s="304"/>
      <c r="GA30" s="304"/>
      <c r="GB30" s="304"/>
      <c r="GC30" s="304"/>
      <c r="GD30" s="304"/>
      <c r="GE30" s="304"/>
    </row>
    <row r="31" spans="1:187" s="203" customFormat="1" ht="20.100000000000001" customHeight="1" x14ac:dyDescent="0.3">
      <c r="A31" s="25" t="s">
        <v>192</v>
      </c>
      <c r="B31" s="26" t="s">
        <v>143</v>
      </c>
      <c r="C31" s="26">
        <v>79908</v>
      </c>
      <c r="D31" s="25" t="s">
        <v>233</v>
      </c>
      <c r="E31" s="26" t="s">
        <v>108</v>
      </c>
      <c r="F31" s="26"/>
      <c r="G31" s="26" t="s">
        <v>109</v>
      </c>
      <c r="H31" s="26" t="s">
        <v>139</v>
      </c>
      <c r="I31" s="26" t="s">
        <v>405</v>
      </c>
      <c r="J31" s="25" t="s">
        <v>145</v>
      </c>
      <c r="K31" s="25" t="s">
        <v>234</v>
      </c>
      <c r="L31" s="201" t="s">
        <v>235</v>
      </c>
      <c r="M31" s="201" t="s">
        <v>236</v>
      </c>
      <c r="N31" s="201" t="s">
        <v>237</v>
      </c>
      <c r="O31" s="201"/>
      <c r="P31" s="201"/>
      <c r="Q31" s="202" t="s">
        <v>238</v>
      </c>
      <c r="R31" s="201" t="s">
        <v>239</v>
      </c>
      <c r="S31" s="201" t="s">
        <v>240</v>
      </c>
      <c r="T31" s="304"/>
      <c r="U31" s="13"/>
      <c r="V31" s="13"/>
      <c r="W31" s="304"/>
      <c r="X31" s="304"/>
      <c r="Y31" s="304"/>
      <c r="Z31" s="304"/>
      <c r="AA31" s="304"/>
      <c r="AB31" s="326"/>
      <c r="AC31" s="304"/>
      <c r="AD31" s="304"/>
      <c r="AE31" s="304"/>
      <c r="AF31" s="304"/>
      <c r="AG31" s="304"/>
      <c r="AH31" s="304"/>
      <c r="AI31" s="304"/>
      <c r="AJ31" s="304"/>
      <c r="AK31" s="304"/>
      <c r="AL31" s="304"/>
      <c r="AM31" s="304"/>
      <c r="AN31" s="304"/>
      <c r="AO31" s="304"/>
      <c r="AP31" s="304"/>
      <c r="AQ31" s="304"/>
      <c r="AR31" s="304"/>
      <c r="AS31" s="304"/>
      <c r="AT31" s="304"/>
      <c r="AU31" s="304"/>
      <c r="AV31" s="304"/>
      <c r="AW31" s="304"/>
      <c r="AX31" s="304"/>
      <c r="AY31" s="304"/>
      <c r="AZ31" s="304"/>
      <c r="BA31" s="304"/>
      <c r="BB31" s="304"/>
      <c r="BC31" s="304"/>
      <c r="BD31" s="304"/>
      <c r="BE31" s="304"/>
      <c r="BF31" s="304"/>
      <c r="BG31" s="304"/>
      <c r="BH31" s="304"/>
      <c r="BI31" s="304"/>
      <c r="BJ31" s="304"/>
      <c r="BK31" s="304"/>
      <c r="BL31" s="304"/>
      <c r="BM31" s="304"/>
      <c r="BN31" s="304"/>
      <c r="BO31" s="304"/>
      <c r="BP31" s="304"/>
      <c r="BQ31" s="304"/>
      <c r="BR31" s="304"/>
      <c r="BS31" s="304"/>
      <c r="BT31" s="304">
        <v>1</v>
      </c>
      <c r="BU31" s="304"/>
      <c r="BV31" s="304"/>
      <c r="BW31" s="304"/>
      <c r="BX31" s="304"/>
      <c r="BY31" s="304"/>
      <c r="BZ31" s="304">
        <v>1</v>
      </c>
      <c r="CA31" s="304"/>
      <c r="CB31" s="304"/>
      <c r="CC31" s="304"/>
      <c r="CD31" s="304"/>
      <c r="CE31" s="304"/>
      <c r="CF31" s="304"/>
      <c r="CG31" s="304"/>
      <c r="CH31" s="316"/>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v>1</v>
      </c>
      <c r="DE31" s="304">
        <v>1</v>
      </c>
      <c r="DF31" s="304"/>
      <c r="DG31" s="304"/>
      <c r="DH31" s="304"/>
      <c r="DI31" s="304"/>
      <c r="DJ31" s="304"/>
      <c r="DK31" s="304"/>
      <c r="DL31" s="304"/>
      <c r="DM31" s="304"/>
      <c r="DN31" s="304"/>
      <c r="DO31" s="304"/>
      <c r="DP31" s="304"/>
      <c r="DQ31" s="304"/>
      <c r="DR31" s="304"/>
      <c r="DS31" s="304"/>
      <c r="DT31" s="304"/>
      <c r="DU31" s="304"/>
      <c r="DV31" s="304"/>
      <c r="DW31" s="304"/>
      <c r="DX31" s="304"/>
      <c r="DY31" s="304"/>
      <c r="DZ31" s="304">
        <v>1</v>
      </c>
      <c r="EA31" s="304"/>
      <c r="EB31" s="304"/>
      <c r="EC31" s="304"/>
      <c r="ED31" s="304"/>
      <c r="EE31" s="304"/>
      <c r="EF31" s="304"/>
      <c r="EG31" s="304"/>
      <c r="EH31" s="304"/>
      <c r="EI31" s="304"/>
      <c r="EJ31" s="304"/>
      <c r="EK31" s="304">
        <v>1</v>
      </c>
      <c r="EL31" s="304">
        <v>1</v>
      </c>
      <c r="EM31" s="304"/>
      <c r="EN31" s="199" t="s">
        <v>241</v>
      </c>
      <c r="EO31" s="304"/>
      <c r="EP31" s="304"/>
      <c r="EQ31" s="304"/>
      <c r="ER31" s="304"/>
      <c r="ES31" s="304"/>
      <c r="ET31" s="304"/>
      <c r="EU31" s="304"/>
      <c r="EV31" s="304"/>
      <c r="EW31" s="304"/>
      <c r="EX31" s="304"/>
      <c r="EY31" s="304"/>
      <c r="EZ31" s="304"/>
      <c r="FA31" s="304"/>
      <c r="FB31" s="304"/>
      <c r="FC31" s="304"/>
      <c r="FD31" s="304"/>
      <c r="FE31" s="304"/>
      <c r="FF31" s="304"/>
      <c r="FG31" s="304"/>
      <c r="FH31" s="304"/>
      <c r="FI31" s="304"/>
      <c r="FJ31" s="304"/>
      <c r="FK31" s="304"/>
      <c r="FL31" s="304"/>
      <c r="FM31" s="304"/>
      <c r="FN31" s="304"/>
      <c r="FO31" s="304"/>
      <c r="FP31" s="304"/>
      <c r="FQ31" s="304"/>
      <c r="FR31" s="304"/>
      <c r="FS31" s="304"/>
      <c r="FT31" s="304"/>
      <c r="FU31" s="304"/>
      <c r="FV31" s="304"/>
      <c r="FW31" s="304"/>
      <c r="FX31" s="304"/>
      <c r="FY31" s="304"/>
      <c r="FZ31" s="304"/>
      <c r="GA31" s="304"/>
      <c r="GB31" s="304"/>
      <c r="GC31" s="304"/>
      <c r="GD31" s="304"/>
      <c r="GE31" s="304"/>
    </row>
    <row r="32" spans="1:187" s="203" customFormat="1" ht="20.100000000000001" customHeight="1" x14ac:dyDescent="0.3">
      <c r="A32" s="72" t="s">
        <v>192</v>
      </c>
      <c r="B32" s="73" t="s">
        <v>152</v>
      </c>
      <c r="C32" s="73">
        <v>79895</v>
      </c>
      <c r="D32" s="72" t="s">
        <v>242</v>
      </c>
      <c r="E32" s="73" t="s">
        <v>113</v>
      </c>
      <c r="F32" s="73"/>
      <c r="G32" s="73" t="s">
        <v>109</v>
      </c>
      <c r="H32" s="73" t="s">
        <v>154</v>
      </c>
      <c r="I32" s="26" t="s">
        <v>3</v>
      </c>
      <c r="J32" s="72" t="s">
        <v>155</v>
      </c>
      <c r="K32" s="72" t="s">
        <v>243</v>
      </c>
      <c r="L32" s="74" t="s">
        <v>244</v>
      </c>
      <c r="M32" s="201" t="s">
        <v>248</v>
      </c>
      <c r="N32" s="201"/>
      <c r="O32" s="201" t="s">
        <v>245</v>
      </c>
      <c r="P32" s="201"/>
      <c r="Q32" s="202" t="s">
        <v>246</v>
      </c>
      <c r="R32" s="201" t="s">
        <v>247</v>
      </c>
      <c r="S32" s="201"/>
      <c r="T32" s="304"/>
      <c r="U32" s="304"/>
      <c r="V32" s="304"/>
      <c r="W32" s="304"/>
      <c r="X32" s="304"/>
      <c r="Y32" s="304"/>
      <c r="Z32" s="304"/>
      <c r="AA32" s="304"/>
      <c r="AB32" s="326"/>
      <c r="AC32" s="304"/>
      <c r="AD32" s="304"/>
      <c r="AE32" s="304"/>
      <c r="AF32" s="304"/>
      <c r="AG32" s="304"/>
      <c r="AH32" s="304"/>
      <c r="AI32" s="304"/>
      <c r="AJ32" s="304"/>
      <c r="AK32" s="304"/>
      <c r="AL32" s="304"/>
      <c r="AM32" s="304"/>
      <c r="AN32" s="304"/>
      <c r="AO32" s="304"/>
      <c r="AP32" s="304"/>
      <c r="AQ32" s="304"/>
      <c r="AR32" s="304"/>
      <c r="AS32" s="304"/>
      <c r="AT32" s="304"/>
      <c r="AU32" s="304"/>
      <c r="AV32" s="304"/>
      <c r="AW32" s="304">
        <v>1</v>
      </c>
      <c r="AX32" s="304"/>
      <c r="AY32" s="304"/>
      <c r="AZ32" s="304"/>
      <c r="BA32" s="304">
        <v>1</v>
      </c>
      <c r="BB32" s="304">
        <v>1</v>
      </c>
      <c r="BC32" s="304"/>
      <c r="BD32" s="304"/>
      <c r="BE32" s="304"/>
      <c r="BF32" s="304"/>
      <c r="BG32" s="304">
        <v>1</v>
      </c>
      <c r="BH32" s="304"/>
      <c r="BI32" s="304"/>
      <c r="BJ32" s="304"/>
      <c r="BK32" s="304"/>
      <c r="BL32" s="304"/>
      <c r="BM32" s="304"/>
      <c r="BN32" s="304"/>
      <c r="BO32" s="304"/>
      <c r="BP32" s="304"/>
      <c r="BQ32" s="304"/>
      <c r="BR32" s="304"/>
      <c r="BS32" s="304"/>
      <c r="BT32" s="304"/>
      <c r="BU32" s="304"/>
      <c r="BV32" s="304"/>
      <c r="BW32" s="304"/>
      <c r="BX32" s="304"/>
      <c r="BY32" s="304"/>
      <c r="BZ32" s="304"/>
      <c r="CA32" s="304"/>
      <c r="CB32" s="304"/>
      <c r="CC32" s="304"/>
      <c r="CD32" s="304"/>
      <c r="CE32" s="304"/>
      <c r="CF32" s="304"/>
      <c r="CG32" s="304"/>
      <c r="CH32" s="316"/>
      <c r="CI32" s="304"/>
      <c r="CJ32" s="304"/>
      <c r="CK32" s="304"/>
      <c r="CL32" s="304"/>
      <c r="CM32" s="304"/>
      <c r="CN32" s="304"/>
      <c r="CO32" s="304"/>
      <c r="CP32" s="304"/>
      <c r="CQ32" s="304"/>
      <c r="CR32" s="304"/>
      <c r="CS32" s="304"/>
      <c r="CT32" s="304"/>
      <c r="CU32" s="304"/>
      <c r="CV32" s="304"/>
      <c r="CW32" s="304"/>
      <c r="CX32" s="304"/>
      <c r="CY32" s="304"/>
      <c r="CZ32" s="304"/>
      <c r="DA32" s="304"/>
      <c r="DB32" s="304">
        <v>1</v>
      </c>
      <c r="DC32" s="304"/>
      <c r="DD32" s="304">
        <v>1</v>
      </c>
      <c r="DE32" s="304"/>
      <c r="DF32" s="304"/>
      <c r="DG32" s="304"/>
      <c r="DH32" s="304"/>
      <c r="DI32" s="304"/>
      <c r="DJ32" s="304"/>
      <c r="DK32" s="304"/>
      <c r="DL32" s="304"/>
      <c r="DM32" s="304"/>
      <c r="DN32" s="304"/>
      <c r="DO32" s="304"/>
      <c r="DP32" s="304"/>
      <c r="DQ32" s="304"/>
      <c r="DR32" s="304"/>
      <c r="DS32" s="304"/>
      <c r="DT32" s="304"/>
      <c r="DU32" s="304"/>
      <c r="DV32" s="304"/>
      <c r="DW32" s="304"/>
      <c r="DX32" s="304"/>
      <c r="DY32" s="304"/>
      <c r="DZ32" s="304"/>
      <c r="EA32" s="304"/>
      <c r="EB32" s="304"/>
      <c r="EC32" s="304"/>
      <c r="ED32" s="304"/>
      <c r="EE32" s="304"/>
      <c r="EF32" s="304"/>
      <c r="EG32" s="304"/>
      <c r="EH32" s="304"/>
      <c r="EI32" s="304"/>
      <c r="EJ32" s="304"/>
      <c r="EK32" s="304">
        <v>1</v>
      </c>
      <c r="EL32" s="304">
        <v>1</v>
      </c>
      <c r="EM32" s="304"/>
      <c r="EN32" s="199"/>
      <c r="EO32" s="304"/>
      <c r="EP32" s="304"/>
      <c r="EQ32" s="304"/>
      <c r="ER32" s="304"/>
      <c r="ES32" s="304"/>
      <c r="ET32" s="304"/>
      <c r="EU32" s="304"/>
      <c r="EV32" s="304"/>
      <c r="EW32" s="304"/>
      <c r="EX32" s="304"/>
      <c r="EY32" s="304"/>
      <c r="EZ32" s="304"/>
      <c r="FA32" s="304"/>
      <c r="FB32" s="304"/>
      <c r="FC32" s="304"/>
      <c r="FD32" s="304"/>
      <c r="FE32" s="304"/>
      <c r="FF32" s="304"/>
      <c r="FG32" s="304"/>
      <c r="FH32" s="304"/>
      <c r="FI32" s="304"/>
      <c r="FJ32" s="304"/>
      <c r="FK32" s="304"/>
      <c r="FL32" s="304"/>
      <c r="FM32" s="304"/>
      <c r="FN32" s="304"/>
      <c r="FO32" s="304"/>
      <c r="FP32" s="304"/>
      <c r="FQ32" s="304"/>
      <c r="FR32" s="304"/>
      <c r="FS32" s="304"/>
      <c r="FT32" s="304"/>
      <c r="FU32" s="304"/>
      <c r="FV32" s="304"/>
      <c r="FW32" s="304"/>
      <c r="FX32" s="304"/>
      <c r="FY32" s="304"/>
      <c r="FZ32" s="304"/>
      <c r="GA32" s="304"/>
      <c r="GB32" s="304"/>
      <c r="GC32" s="304"/>
      <c r="GD32" s="304"/>
      <c r="GE32" s="304"/>
    </row>
    <row r="33" spans="1:187" s="203" customFormat="1" ht="20.100000000000001" customHeight="1" x14ac:dyDescent="0.3">
      <c r="A33" s="25" t="s">
        <v>192</v>
      </c>
      <c r="B33" s="26" t="s">
        <v>126</v>
      </c>
      <c r="C33" s="26">
        <v>78723</v>
      </c>
      <c r="D33" s="246" t="s">
        <v>249</v>
      </c>
      <c r="E33" s="26" t="s">
        <v>108</v>
      </c>
      <c r="F33" s="26"/>
      <c r="G33" s="26" t="s">
        <v>114</v>
      </c>
      <c r="H33" s="26" t="s">
        <v>128</v>
      </c>
      <c r="I33" s="26" t="s">
        <v>405</v>
      </c>
      <c r="J33" s="25" t="s">
        <v>158</v>
      </c>
      <c r="K33" s="25" t="s">
        <v>250</v>
      </c>
      <c r="L33" s="43"/>
      <c r="M33" s="201"/>
      <c r="N33" s="201"/>
      <c r="O33" s="201"/>
      <c r="P33" s="201"/>
      <c r="Q33" s="202"/>
      <c r="R33" s="201"/>
      <c r="S33" s="201"/>
      <c r="T33" s="304"/>
      <c r="U33" s="304"/>
      <c r="V33" s="304"/>
      <c r="W33" s="304"/>
      <c r="X33" s="304"/>
      <c r="Y33" s="304"/>
      <c r="Z33" s="304"/>
      <c r="AA33" s="11"/>
      <c r="AB33" s="330"/>
      <c r="AC33" s="11"/>
      <c r="AD33" s="304"/>
      <c r="AE33" s="304"/>
      <c r="AF33" s="11"/>
      <c r="AG33" s="304"/>
      <c r="AH33" s="304"/>
      <c r="AI33" s="304"/>
      <c r="AJ33" s="304"/>
      <c r="AK33" s="304"/>
      <c r="AL33" s="304"/>
      <c r="AM33" s="304"/>
      <c r="AN33" s="11"/>
      <c r="AO33" s="11"/>
      <c r="AP33" s="11"/>
      <c r="AQ33" s="304"/>
      <c r="AR33" s="304"/>
      <c r="AS33" s="11"/>
      <c r="AT33" s="304"/>
      <c r="AU33" s="304"/>
      <c r="AV33" s="304"/>
      <c r="AW33" s="304"/>
      <c r="AX33" s="304"/>
      <c r="AY33" s="304"/>
      <c r="AZ33" s="304"/>
      <c r="BA33" s="13"/>
      <c r="BB33" s="304"/>
      <c r="BC33" s="304"/>
      <c r="BD33" s="304"/>
      <c r="BE33" s="304"/>
      <c r="BF33" s="304"/>
      <c r="BG33" s="304"/>
      <c r="BH33" s="304"/>
      <c r="BI33" s="304"/>
      <c r="BJ33" s="11"/>
      <c r="BK33" s="11"/>
      <c r="BL33" s="304"/>
      <c r="BM33" s="304"/>
      <c r="BN33" s="304"/>
      <c r="BO33" s="11"/>
      <c r="BP33" s="11"/>
      <c r="BQ33" s="304"/>
      <c r="BR33" s="304"/>
      <c r="BS33" s="304"/>
      <c r="BT33" s="13"/>
      <c r="BU33" s="13"/>
      <c r="BV33" s="304"/>
      <c r="BW33" s="11"/>
      <c r="BX33" s="13"/>
      <c r="BY33" s="13"/>
      <c r="BZ33" s="13"/>
      <c r="CA33" s="11"/>
      <c r="CB33" s="304"/>
      <c r="CC33" s="304"/>
      <c r="CD33" s="11"/>
      <c r="CE33" s="304"/>
      <c r="CF33" s="304"/>
      <c r="CG33" s="304"/>
      <c r="CH33" s="316"/>
      <c r="CI33" s="304"/>
      <c r="CJ33" s="11"/>
      <c r="CK33" s="304"/>
      <c r="CL33" s="304"/>
      <c r="CM33" s="304"/>
      <c r="CN33" s="304"/>
      <c r="CO33" s="304"/>
      <c r="CP33" s="304"/>
      <c r="CQ33" s="304"/>
      <c r="CR33" s="11"/>
      <c r="CS33" s="11"/>
      <c r="CT33" s="304"/>
      <c r="CU33" s="304"/>
      <c r="CV33" s="304"/>
      <c r="CW33" s="304"/>
      <c r="CX33" s="304"/>
      <c r="CY33" s="304"/>
      <c r="CZ33" s="304"/>
      <c r="DA33" s="304"/>
      <c r="DB33" s="304"/>
      <c r="DC33" s="304"/>
      <c r="DD33" s="304"/>
      <c r="DE33" s="304"/>
      <c r="DF33" s="304"/>
      <c r="DG33" s="304"/>
      <c r="DH33" s="304"/>
      <c r="DI33" s="304"/>
      <c r="DJ33" s="304"/>
      <c r="DK33" s="304"/>
      <c r="DL33" s="304"/>
      <c r="DM33" s="304"/>
      <c r="DN33" s="304"/>
      <c r="DO33" s="304"/>
      <c r="DP33" s="304"/>
      <c r="DQ33" s="304"/>
      <c r="DR33" s="304"/>
      <c r="DS33" s="304"/>
      <c r="DT33" s="304"/>
      <c r="DU33" s="304"/>
      <c r="DV33" s="304"/>
      <c r="DW33" s="304"/>
      <c r="DX33" s="11"/>
      <c r="DY33" s="11"/>
      <c r="DZ33" s="11"/>
      <c r="EA33" s="11"/>
      <c r="EB33" s="11"/>
      <c r="EC33" s="11"/>
      <c r="ED33" s="11"/>
      <c r="EE33" s="11"/>
      <c r="EF33" s="11"/>
      <c r="EG33" s="11"/>
      <c r="EH33" s="11"/>
      <c r="EI33" s="11"/>
      <c r="EJ33" s="304"/>
      <c r="EK33" s="304">
        <v>0</v>
      </c>
      <c r="EL33" s="304">
        <v>0</v>
      </c>
      <c r="EM33" s="304"/>
      <c r="EN33" s="199"/>
      <c r="EO33" s="304"/>
      <c r="EP33" s="304"/>
      <c r="EQ33" s="304"/>
      <c r="ER33" s="304"/>
      <c r="ES33" s="304"/>
      <c r="ET33" s="304"/>
      <c r="EU33" s="304"/>
      <c r="EV33" s="304"/>
      <c r="EW33" s="304"/>
      <c r="EX33" s="304"/>
      <c r="EY33" s="304"/>
      <c r="EZ33" s="304"/>
      <c r="FA33" s="304"/>
      <c r="FB33" s="304"/>
      <c r="FC33" s="304"/>
      <c r="FD33" s="304"/>
      <c r="FE33" s="304"/>
      <c r="FF33" s="304"/>
      <c r="FG33" s="304"/>
      <c r="FH33" s="304"/>
      <c r="FI33" s="304"/>
      <c r="FJ33" s="304"/>
      <c r="FK33" s="304"/>
      <c r="FL33" s="304"/>
      <c r="FM33" s="304"/>
      <c r="FN33" s="304"/>
      <c r="FO33" s="304"/>
      <c r="FP33" s="304"/>
      <c r="FQ33" s="304"/>
      <c r="FR33" s="304"/>
      <c r="FS33" s="304"/>
      <c r="FT33" s="304"/>
      <c r="FU33" s="304"/>
      <c r="FV33" s="304"/>
      <c r="FW33" s="304"/>
      <c r="FX33" s="304"/>
      <c r="FY33" s="304"/>
      <c r="FZ33" s="304"/>
      <c r="GA33" s="304"/>
      <c r="GB33" s="304"/>
      <c r="GC33" s="304"/>
      <c r="GD33" s="304"/>
      <c r="GE33" s="304"/>
    </row>
    <row r="34" spans="1:187" s="203" customFormat="1" ht="20.100000000000001" customHeight="1" x14ac:dyDescent="0.3">
      <c r="A34" s="72" t="s">
        <v>192</v>
      </c>
      <c r="B34" s="76" t="s">
        <v>126</v>
      </c>
      <c r="C34" s="73">
        <v>78478</v>
      </c>
      <c r="D34" s="72" t="s">
        <v>251</v>
      </c>
      <c r="E34" s="73" t="s">
        <v>108</v>
      </c>
      <c r="F34" s="73"/>
      <c r="G34" s="73" t="s">
        <v>114</v>
      </c>
      <c r="H34" s="73" t="s">
        <v>252</v>
      </c>
      <c r="I34" s="26" t="s">
        <v>385</v>
      </c>
      <c r="J34" s="72" t="s">
        <v>129</v>
      </c>
      <c r="K34" s="72" t="s">
        <v>253</v>
      </c>
      <c r="L34" s="201"/>
      <c r="M34" s="201" t="s">
        <v>254</v>
      </c>
      <c r="N34" s="201" t="s">
        <v>255</v>
      </c>
      <c r="O34" s="201" t="s">
        <v>256</v>
      </c>
      <c r="P34" s="201"/>
      <c r="Q34" s="202"/>
      <c r="R34" s="201" t="s">
        <v>257</v>
      </c>
      <c r="S34" s="201"/>
      <c r="T34" s="304"/>
      <c r="U34" s="304"/>
      <c r="V34" s="304"/>
      <c r="W34" s="304"/>
      <c r="X34" s="304"/>
      <c r="Y34" s="304"/>
      <c r="Z34" s="304"/>
      <c r="AA34" s="304"/>
      <c r="AB34" s="326"/>
      <c r="AC34" s="304"/>
      <c r="AD34" s="304"/>
      <c r="AE34" s="304"/>
      <c r="AF34" s="304"/>
      <c r="AG34" s="304"/>
      <c r="AH34" s="304"/>
      <c r="AI34" s="304"/>
      <c r="AJ34" s="304"/>
      <c r="AK34" s="304"/>
      <c r="AL34" s="304"/>
      <c r="AM34" s="304"/>
      <c r="AN34" s="304"/>
      <c r="AO34" s="304"/>
      <c r="AP34" s="304"/>
      <c r="AQ34" s="304"/>
      <c r="AR34" s="304"/>
      <c r="AS34" s="304"/>
      <c r="AT34" s="304"/>
      <c r="AU34" s="304"/>
      <c r="AV34" s="304"/>
      <c r="AW34" s="304"/>
      <c r="AX34" s="304"/>
      <c r="AY34" s="304"/>
      <c r="AZ34" s="304"/>
      <c r="BA34" s="304"/>
      <c r="BB34" s="304"/>
      <c r="BC34" s="304"/>
      <c r="BD34" s="304"/>
      <c r="BE34" s="304"/>
      <c r="BF34" s="304"/>
      <c r="BG34" s="304"/>
      <c r="BH34" s="304"/>
      <c r="BI34" s="304"/>
      <c r="BJ34" s="304"/>
      <c r="BK34" s="304"/>
      <c r="BL34" s="304"/>
      <c r="BM34" s="304"/>
      <c r="BN34" s="304"/>
      <c r="BO34" s="304"/>
      <c r="BP34" s="304"/>
      <c r="BQ34" s="304"/>
      <c r="BR34" s="304"/>
      <c r="BS34" s="304">
        <v>1</v>
      </c>
      <c r="BT34" s="304"/>
      <c r="BU34" s="304"/>
      <c r="BV34" s="304"/>
      <c r="BW34" s="304"/>
      <c r="BX34" s="304"/>
      <c r="BY34" s="304"/>
      <c r="BZ34" s="304">
        <v>1</v>
      </c>
      <c r="CA34" s="304"/>
      <c r="CB34" s="304"/>
      <c r="CC34" s="304"/>
      <c r="CD34" s="304"/>
      <c r="CE34" s="304"/>
      <c r="CF34" s="304"/>
      <c r="CG34" s="304"/>
      <c r="CH34" s="316"/>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c r="DE34" s="304"/>
      <c r="DF34" s="304"/>
      <c r="DG34" s="304"/>
      <c r="DH34" s="304"/>
      <c r="DI34" s="304"/>
      <c r="DJ34" s="304"/>
      <c r="DK34" s="304"/>
      <c r="DL34" s="304"/>
      <c r="DM34" s="304"/>
      <c r="DN34" s="304"/>
      <c r="DO34" s="304"/>
      <c r="DP34" s="304"/>
      <c r="DQ34" s="304"/>
      <c r="DR34" s="304"/>
      <c r="DS34" s="304"/>
      <c r="DT34" s="304"/>
      <c r="DU34" s="304"/>
      <c r="DV34" s="304"/>
      <c r="DW34" s="304"/>
      <c r="DX34" s="304"/>
      <c r="DY34" s="304"/>
      <c r="DZ34" s="304"/>
      <c r="EA34" s="304"/>
      <c r="EB34" s="304"/>
      <c r="EC34" s="304"/>
      <c r="ED34" s="304"/>
      <c r="EE34" s="304"/>
      <c r="EF34" s="304"/>
      <c r="EG34" s="304"/>
      <c r="EH34" s="304"/>
      <c r="EI34" s="304"/>
      <c r="EJ34" s="304"/>
      <c r="EK34" s="304">
        <v>1</v>
      </c>
      <c r="EL34" s="304">
        <v>1</v>
      </c>
      <c r="EM34" s="304"/>
      <c r="EN34" s="199"/>
      <c r="EO34" s="304"/>
      <c r="EP34" s="304"/>
      <c r="EQ34" s="304"/>
      <c r="ER34" s="304"/>
      <c r="ES34" s="304"/>
      <c r="ET34" s="304"/>
      <c r="EU34" s="304"/>
      <c r="EV34" s="304"/>
      <c r="EW34" s="304"/>
      <c r="EX34" s="304"/>
      <c r="EY34" s="304"/>
      <c r="EZ34" s="304"/>
      <c r="FA34" s="304"/>
      <c r="FB34" s="304"/>
      <c r="FC34" s="304"/>
      <c r="FD34" s="304"/>
      <c r="FE34" s="304"/>
      <c r="FF34" s="304"/>
      <c r="FG34" s="304"/>
      <c r="FH34" s="304"/>
      <c r="FI34" s="304"/>
      <c r="FJ34" s="304"/>
      <c r="FK34" s="304"/>
      <c r="FL34" s="304"/>
      <c r="FM34" s="304"/>
      <c r="FN34" s="304"/>
      <c r="FO34" s="304"/>
      <c r="FP34" s="304"/>
      <c r="FQ34" s="304"/>
      <c r="FR34" s="304"/>
      <c r="FS34" s="304"/>
      <c r="FT34" s="304"/>
      <c r="FU34" s="304"/>
      <c r="FV34" s="304"/>
      <c r="FW34" s="304"/>
      <c r="FX34" s="304"/>
      <c r="FY34" s="304"/>
      <c r="FZ34" s="304"/>
      <c r="GA34" s="304"/>
      <c r="GB34" s="304"/>
      <c r="GC34" s="304"/>
      <c r="GD34" s="304"/>
      <c r="GE34" s="304"/>
    </row>
    <row r="35" spans="1:187" s="203" customFormat="1" ht="20.100000000000001" customHeight="1" x14ac:dyDescent="0.3">
      <c r="A35" s="25" t="s">
        <v>258</v>
      </c>
      <c r="B35" s="2" t="s">
        <v>106</v>
      </c>
      <c r="C35" s="26">
        <v>80078</v>
      </c>
      <c r="D35" s="71" t="s">
        <v>259</v>
      </c>
      <c r="E35" s="26" t="s">
        <v>113</v>
      </c>
      <c r="F35" s="26"/>
      <c r="G35" s="26" t="s">
        <v>121</v>
      </c>
      <c r="H35" s="26" t="s">
        <v>122</v>
      </c>
      <c r="I35" s="26" t="s">
        <v>385</v>
      </c>
      <c r="J35" s="25" t="s">
        <v>135</v>
      </c>
      <c r="K35" s="25" t="s">
        <v>260</v>
      </c>
      <c r="L35" s="201"/>
      <c r="M35" s="201"/>
      <c r="N35" s="201"/>
      <c r="O35" s="201"/>
      <c r="P35" s="201"/>
      <c r="Q35" s="202"/>
      <c r="R35" s="201"/>
      <c r="S35" s="201"/>
      <c r="T35" s="304"/>
      <c r="U35" s="304"/>
      <c r="V35" s="304"/>
      <c r="W35" s="304"/>
      <c r="X35" s="304"/>
      <c r="Y35" s="304"/>
      <c r="Z35" s="304"/>
      <c r="AA35" s="304"/>
      <c r="AB35" s="326"/>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AY35" s="304"/>
      <c r="AZ35" s="304"/>
      <c r="BA35" s="304"/>
      <c r="BB35" s="304"/>
      <c r="BC35" s="304"/>
      <c r="BD35" s="304"/>
      <c r="BE35" s="304"/>
      <c r="BF35" s="304"/>
      <c r="BG35" s="304"/>
      <c r="BH35" s="304"/>
      <c r="BI35" s="304"/>
      <c r="BJ35" s="304"/>
      <c r="BK35" s="304"/>
      <c r="BL35" s="304"/>
      <c r="BM35" s="304"/>
      <c r="BN35" s="304"/>
      <c r="BO35" s="304"/>
      <c r="BP35" s="304"/>
      <c r="BQ35" s="304"/>
      <c r="BR35" s="304"/>
      <c r="BS35" s="304"/>
      <c r="BT35" s="304"/>
      <c r="BU35" s="304"/>
      <c r="BV35" s="304"/>
      <c r="BW35" s="304"/>
      <c r="BX35" s="304"/>
      <c r="BY35" s="304"/>
      <c r="BZ35" s="304"/>
      <c r="CA35" s="304"/>
      <c r="CB35" s="304"/>
      <c r="CC35" s="304"/>
      <c r="CD35" s="304"/>
      <c r="CE35" s="304"/>
      <c r="CF35" s="304"/>
      <c r="CG35" s="304"/>
      <c r="CH35" s="316"/>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c r="DE35" s="304"/>
      <c r="DF35" s="304"/>
      <c r="DG35" s="304"/>
      <c r="DH35" s="304"/>
      <c r="DI35" s="304"/>
      <c r="DJ35" s="304"/>
      <c r="DK35" s="304"/>
      <c r="DL35" s="304"/>
      <c r="DM35" s="304"/>
      <c r="DN35" s="304"/>
      <c r="DO35" s="304"/>
      <c r="DP35" s="304"/>
      <c r="DQ35" s="304"/>
      <c r="DR35" s="304"/>
      <c r="DS35" s="304"/>
      <c r="DT35" s="304"/>
      <c r="DU35" s="304"/>
      <c r="DV35" s="304"/>
      <c r="DW35" s="304"/>
      <c r="DX35" s="304"/>
      <c r="DY35" s="304"/>
      <c r="DZ35" s="304"/>
      <c r="EA35" s="304"/>
      <c r="EB35" s="304"/>
      <c r="EC35" s="304"/>
      <c r="ED35" s="304"/>
      <c r="EE35" s="304"/>
      <c r="EF35" s="304"/>
      <c r="EG35" s="304"/>
      <c r="EH35" s="304"/>
      <c r="EI35" s="304"/>
      <c r="EJ35" s="304"/>
      <c r="EK35" s="304">
        <v>0</v>
      </c>
      <c r="EL35" s="304">
        <v>0</v>
      </c>
      <c r="EM35" s="304"/>
      <c r="EN35" s="199"/>
      <c r="EO35" s="304"/>
      <c r="EP35" s="304"/>
      <c r="EQ35" s="304"/>
      <c r="ER35" s="304"/>
      <c r="ES35" s="304"/>
      <c r="ET35" s="304"/>
      <c r="EU35" s="304"/>
      <c r="EV35" s="304"/>
      <c r="EW35" s="304"/>
      <c r="EX35" s="304"/>
      <c r="EY35" s="304"/>
      <c r="EZ35" s="304"/>
      <c r="FA35" s="304"/>
      <c r="FB35" s="304"/>
      <c r="FC35" s="304"/>
      <c r="FD35" s="304"/>
      <c r="FE35" s="304"/>
      <c r="FF35" s="304"/>
      <c r="FG35" s="304"/>
      <c r="FH35" s="304"/>
      <c r="FI35" s="304"/>
      <c r="FJ35" s="304"/>
      <c r="FK35" s="304"/>
      <c r="FL35" s="304"/>
      <c r="FM35" s="304"/>
      <c r="FN35" s="304"/>
      <c r="FO35" s="304"/>
      <c r="FP35" s="304"/>
      <c r="FQ35" s="304"/>
      <c r="FR35" s="304"/>
      <c r="FS35" s="304"/>
      <c r="FT35" s="304"/>
      <c r="FU35" s="304"/>
      <c r="FV35" s="304"/>
      <c r="FW35" s="304"/>
      <c r="FX35" s="304"/>
      <c r="FY35" s="304"/>
      <c r="FZ35" s="304"/>
      <c r="GA35" s="304"/>
      <c r="GB35" s="304"/>
      <c r="GC35" s="304"/>
      <c r="GD35" s="304"/>
      <c r="GE35" s="304"/>
    </row>
    <row r="36" spans="1:187" s="203" customFormat="1" ht="20.100000000000001" customHeight="1" x14ac:dyDescent="0.3">
      <c r="A36" s="72" t="s">
        <v>258</v>
      </c>
      <c r="B36" s="76" t="s">
        <v>152</v>
      </c>
      <c r="C36" s="73">
        <v>78828</v>
      </c>
      <c r="D36" s="205" t="s">
        <v>261</v>
      </c>
      <c r="E36" s="73" t="s">
        <v>108</v>
      </c>
      <c r="F36" s="73"/>
      <c r="G36" s="73" t="s">
        <v>109</v>
      </c>
      <c r="H36" s="73" t="s">
        <v>154</v>
      </c>
      <c r="I36" s="26" t="s">
        <v>385</v>
      </c>
      <c r="J36" s="72" t="s">
        <v>262</v>
      </c>
      <c r="K36" s="72" t="s">
        <v>263</v>
      </c>
      <c r="L36" s="72"/>
      <c r="M36" s="72" t="s">
        <v>264</v>
      </c>
      <c r="N36" s="201" t="s">
        <v>265</v>
      </c>
      <c r="O36" s="201" t="s">
        <v>266</v>
      </c>
      <c r="P36" s="201"/>
      <c r="Q36" s="202"/>
      <c r="R36" s="201"/>
      <c r="S36" s="201"/>
      <c r="T36" s="304"/>
      <c r="U36" s="13"/>
      <c r="V36" s="13"/>
      <c r="W36" s="304"/>
      <c r="X36" s="304"/>
      <c r="Y36" s="304"/>
      <c r="Z36" s="304"/>
      <c r="AA36" s="11"/>
      <c r="AB36" s="330"/>
      <c r="AC36" s="11"/>
      <c r="AD36" s="304"/>
      <c r="AE36" s="304"/>
      <c r="AF36" s="11"/>
      <c r="AG36" s="304"/>
      <c r="AH36" s="304"/>
      <c r="AI36" s="304">
        <v>1</v>
      </c>
      <c r="AJ36" s="304"/>
      <c r="AK36" s="304"/>
      <c r="AL36" s="304"/>
      <c r="AM36" s="304"/>
      <c r="AN36" s="304"/>
      <c r="AO36" s="11"/>
      <c r="AP36" s="11"/>
      <c r="AQ36" s="304"/>
      <c r="AR36" s="304"/>
      <c r="AS36" s="304"/>
      <c r="AT36" s="304"/>
      <c r="AU36" s="304"/>
      <c r="AV36" s="304"/>
      <c r="AW36" s="304"/>
      <c r="AX36" s="304"/>
      <c r="AY36" s="304"/>
      <c r="AZ36" s="304"/>
      <c r="BA36" s="304"/>
      <c r="BB36" s="304"/>
      <c r="BC36" s="304"/>
      <c r="BD36" s="304"/>
      <c r="BE36" s="304"/>
      <c r="BF36" s="304"/>
      <c r="BG36" s="304"/>
      <c r="BH36" s="304"/>
      <c r="BI36" s="304"/>
      <c r="BJ36" s="11"/>
      <c r="BK36" s="11"/>
      <c r="BL36" s="304"/>
      <c r="BM36" s="304"/>
      <c r="BN36" s="304"/>
      <c r="BO36" s="304"/>
      <c r="BP36" s="11"/>
      <c r="BQ36" s="304"/>
      <c r="BR36" s="304"/>
      <c r="BS36" s="304"/>
      <c r="BT36" s="304"/>
      <c r="BU36" s="304"/>
      <c r="BV36" s="304"/>
      <c r="BW36" s="11"/>
      <c r="BX36" s="304"/>
      <c r="BY36" s="304"/>
      <c r="BZ36" s="304"/>
      <c r="CA36" s="11"/>
      <c r="CB36" s="304"/>
      <c r="CC36" s="304"/>
      <c r="CD36" s="11"/>
      <c r="CE36" s="304"/>
      <c r="CF36" s="304"/>
      <c r="CG36" s="304"/>
      <c r="CH36" s="316"/>
      <c r="CI36" s="304"/>
      <c r="CJ36" s="11"/>
      <c r="CK36" s="304"/>
      <c r="CL36" s="304"/>
      <c r="CM36" s="304"/>
      <c r="CN36" s="304"/>
      <c r="CO36" s="304"/>
      <c r="CP36" s="304"/>
      <c r="CQ36" s="304"/>
      <c r="CR36" s="304"/>
      <c r="CS36" s="11"/>
      <c r="CT36" s="304"/>
      <c r="CU36" s="304"/>
      <c r="CV36" s="304"/>
      <c r="CW36" s="304"/>
      <c r="CX36" s="304"/>
      <c r="CY36" s="304"/>
      <c r="CZ36" s="304"/>
      <c r="DA36" s="304"/>
      <c r="DB36" s="304"/>
      <c r="DC36" s="304"/>
      <c r="DD36" s="11"/>
      <c r="DE36" s="304"/>
      <c r="DF36" s="304"/>
      <c r="DG36" s="304"/>
      <c r="DH36" s="304"/>
      <c r="DI36" s="304"/>
      <c r="DJ36" s="304"/>
      <c r="DK36" s="304"/>
      <c r="DL36" s="304"/>
      <c r="DM36" s="304"/>
      <c r="DN36" s="304"/>
      <c r="DO36" s="304"/>
      <c r="DP36" s="304"/>
      <c r="DQ36" s="304"/>
      <c r="DR36" s="304"/>
      <c r="DS36" s="304"/>
      <c r="DT36" s="304"/>
      <c r="DU36" s="11"/>
      <c r="DV36" s="304"/>
      <c r="DW36" s="304"/>
      <c r="DX36" s="304"/>
      <c r="DY36" s="304"/>
      <c r="DZ36" s="304"/>
      <c r="EA36" s="304"/>
      <c r="EB36" s="304"/>
      <c r="EC36" s="304"/>
      <c r="ED36" s="304"/>
      <c r="EE36" s="304"/>
      <c r="EF36" s="304"/>
      <c r="EG36" s="304"/>
      <c r="EH36" s="304"/>
      <c r="EI36" s="304"/>
      <c r="EJ36" s="304"/>
      <c r="EK36" s="304">
        <v>1</v>
      </c>
      <c r="EL36" s="304">
        <v>0</v>
      </c>
      <c r="EM36" s="304"/>
      <c r="EN36" s="199"/>
      <c r="EO36" s="304"/>
      <c r="EP36" s="304"/>
      <c r="EQ36" s="304"/>
      <c r="ER36" s="304"/>
      <c r="ES36" s="304"/>
      <c r="ET36" s="304"/>
      <c r="EU36" s="304"/>
      <c r="EV36" s="304"/>
      <c r="EW36" s="304"/>
      <c r="EX36" s="304"/>
      <c r="EY36" s="304"/>
      <c r="EZ36" s="304"/>
      <c r="FA36" s="304"/>
      <c r="FB36" s="304"/>
      <c r="FC36" s="304"/>
      <c r="FD36" s="304"/>
      <c r="FE36" s="304"/>
      <c r="FF36" s="304"/>
      <c r="FG36" s="304"/>
      <c r="FH36" s="304"/>
      <c r="FI36" s="304"/>
      <c r="FJ36" s="304"/>
      <c r="FK36" s="304"/>
      <c r="FL36" s="304"/>
      <c r="FM36" s="304"/>
      <c r="FN36" s="304"/>
      <c r="FO36" s="304"/>
      <c r="FP36" s="304"/>
      <c r="FQ36" s="304"/>
      <c r="FR36" s="304"/>
      <c r="FS36" s="304"/>
      <c r="FT36" s="304"/>
      <c r="FU36" s="304"/>
      <c r="FV36" s="304"/>
      <c r="FW36" s="304"/>
      <c r="FX36" s="304"/>
      <c r="FY36" s="304"/>
      <c r="FZ36" s="304"/>
      <c r="GA36" s="304"/>
      <c r="GB36" s="304"/>
      <c r="GC36" s="304"/>
      <c r="GD36" s="304"/>
      <c r="GE36" s="304"/>
    </row>
    <row r="37" spans="1:187" s="203" customFormat="1" ht="20.100000000000001" customHeight="1" x14ac:dyDescent="0.3">
      <c r="A37" s="25" t="s">
        <v>267</v>
      </c>
      <c r="B37" s="2" t="s">
        <v>106</v>
      </c>
      <c r="C37" s="26">
        <v>78799</v>
      </c>
      <c r="D37" s="25" t="s">
        <v>268</v>
      </c>
      <c r="E37" s="26" t="s">
        <v>113</v>
      </c>
      <c r="F37" s="26"/>
      <c r="G37" s="26" t="s">
        <v>114</v>
      </c>
      <c r="H37" s="26" t="s">
        <v>118</v>
      </c>
      <c r="I37" s="26" t="s">
        <v>438</v>
      </c>
      <c r="J37" s="25" t="s">
        <v>140</v>
      </c>
      <c r="K37" s="25" t="s">
        <v>269</v>
      </c>
      <c r="L37" s="43"/>
      <c r="M37" s="201" t="s">
        <v>270</v>
      </c>
      <c r="N37" s="201" t="s">
        <v>271</v>
      </c>
      <c r="O37" s="201" t="s">
        <v>272</v>
      </c>
      <c r="P37" s="201"/>
      <c r="Q37" s="202"/>
      <c r="R37" s="201"/>
      <c r="S37" s="201"/>
      <c r="T37" s="304"/>
      <c r="U37" s="304"/>
      <c r="V37" s="304"/>
      <c r="W37" s="304"/>
      <c r="X37" s="304"/>
      <c r="Y37" s="304"/>
      <c r="Z37" s="304"/>
      <c r="AA37" s="304"/>
      <c r="AB37" s="326"/>
      <c r="AC37" s="304"/>
      <c r="AD37" s="304"/>
      <c r="AE37" s="304"/>
      <c r="AF37" s="304"/>
      <c r="AG37" s="304"/>
      <c r="AH37" s="304"/>
      <c r="AI37" s="304"/>
      <c r="AJ37" s="304"/>
      <c r="AK37" s="304"/>
      <c r="AL37" s="304"/>
      <c r="AM37" s="304"/>
      <c r="AN37" s="304"/>
      <c r="AO37" s="304"/>
      <c r="AP37" s="304"/>
      <c r="AQ37" s="304"/>
      <c r="AR37" s="304"/>
      <c r="AS37" s="304"/>
      <c r="AT37" s="304"/>
      <c r="AU37" s="13"/>
      <c r="AV37" s="304"/>
      <c r="AW37" s="304"/>
      <c r="AX37" s="304"/>
      <c r="AY37" s="304"/>
      <c r="AZ37" s="304"/>
      <c r="BA37" s="304">
        <v>1</v>
      </c>
      <c r="BB37" s="304">
        <v>1</v>
      </c>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16"/>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11"/>
      <c r="DE37" s="304"/>
      <c r="DF37" s="304"/>
      <c r="DG37" s="304"/>
      <c r="DH37" s="304">
        <v>1</v>
      </c>
      <c r="DI37" s="304"/>
      <c r="DJ37" s="304"/>
      <c r="DK37" s="304">
        <v>1</v>
      </c>
      <c r="DL37" s="304">
        <v>1</v>
      </c>
      <c r="DM37" s="304"/>
      <c r="DN37" s="304"/>
      <c r="DO37" s="304"/>
      <c r="DP37" s="304"/>
      <c r="DQ37" s="304">
        <v>1</v>
      </c>
      <c r="DR37" s="304">
        <v>1</v>
      </c>
      <c r="DS37" s="304"/>
      <c r="DT37" s="304"/>
      <c r="DU37" s="304"/>
      <c r="DV37" s="304"/>
      <c r="DW37" s="304"/>
      <c r="DX37" s="304"/>
      <c r="DY37" s="304"/>
      <c r="DZ37" s="304"/>
      <c r="EA37" s="304"/>
      <c r="EB37" s="304"/>
      <c r="EC37" s="304"/>
      <c r="ED37" s="304"/>
      <c r="EE37" s="304"/>
      <c r="EF37" s="304"/>
      <c r="EG37" s="304"/>
      <c r="EH37" s="304"/>
      <c r="EI37" s="304"/>
      <c r="EJ37" s="304"/>
      <c r="EK37" s="304">
        <v>1</v>
      </c>
      <c r="EL37" s="304">
        <v>0</v>
      </c>
      <c r="EM37" s="304"/>
      <c r="EN37" s="199" t="s">
        <v>377</v>
      </c>
      <c r="EO37" s="304"/>
      <c r="EP37" s="304"/>
      <c r="EQ37" s="304"/>
      <c r="ER37" s="304"/>
      <c r="ES37" s="304"/>
      <c r="ET37" s="304"/>
      <c r="EU37" s="304"/>
      <c r="EV37" s="304"/>
      <c r="EW37" s="304"/>
      <c r="EX37" s="304"/>
      <c r="EY37" s="304"/>
      <c r="EZ37" s="304"/>
      <c r="FA37" s="304"/>
      <c r="FB37" s="304"/>
      <c r="FC37" s="304"/>
      <c r="FD37" s="304"/>
      <c r="FE37" s="304"/>
      <c r="FF37" s="304"/>
      <c r="FG37" s="304"/>
      <c r="FH37" s="304"/>
      <c r="FI37" s="304"/>
      <c r="FJ37" s="304"/>
      <c r="FK37" s="304"/>
      <c r="FL37" s="304"/>
      <c r="FM37" s="304"/>
      <c r="FN37" s="304"/>
      <c r="FO37" s="304"/>
      <c r="FP37" s="304"/>
      <c r="FQ37" s="304"/>
      <c r="FR37" s="304"/>
      <c r="FS37" s="304"/>
      <c r="FT37" s="304"/>
      <c r="FU37" s="304"/>
      <c r="FV37" s="304"/>
      <c r="FW37" s="304"/>
      <c r="FX37" s="304"/>
      <c r="FY37" s="304"/>
      <c r="FZ37" s="304"/>
      <c r="GA37" s="304"/>
      <c r="GB37" s="304"/>
      <c r="GC37" s="304"/>
      <c r="GD37" s="304"/>
      <c r="GE37" s="304"/>
    </row>
    <row r="38" spans="1:187" s="203" customFormat="1" ht="20.100000000000001" customHeight="1" x14ac:dyDescent="0.3">
      <c r="A38" s="25" t="s">
        <v>267</v>
      </c>
      <c r="B38" s="2" t="s">
        <v>126</v>
      </c>
      <c r="C38" s="26">
        <v>78643</v>
      </c>
      <c r="D38" s="71" t="s">
        <v>273</v>
      </c>
      <c r="E38" s="26" t="s">
        <v>108</v>
      </c>
      <c r="F38" s="26"/>
      <c r="G38" s="26" t="s">
        <v>114</v>
      </c>
      <c r="H38" s="26" t="s">
        <v>274</v>
      </c>
      <c r="I38" s="26" t="s">
        <v>438</v>
      </c>
      <c r="J38" s="25" t="s">
        <v>275</v>
      </c>
      <c r="K38" s="25" t="s">
        <v>276</v>
      </c>
      <c r="L38" s="201"/>
      <c r="M38" s="201"/>
      <c r="N38" s="201"/>
      <c r="O38" s="201"/>
      <c r="P38" s="201"/>
      <c r="Q38" s="202"/>
      <c r="R38" s="201"/>
      <c r="S38" s="201"/>
      <c r="T38" s="304"/>
      <c r="U38" s="304"/>
      <c r="V38" s="304"/>
      <c r="W38" s="304"/>
      <c r="X38" s="304"/>
      <c r="Y38" s="304"/>
      <c r="Z38" s="304"/>
      <c r="AA38" s="304"/>
      <c r="AB38" s="326"/>
      <c r="AC38" s="304"/>
      <c r="AD38" s="304"/>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c r="BA38" s="304"/>
      <c r="BB38" s="304"/>
      <c r="BC38" s="304"/>
      <c r="BD38" s="304"/>
      <c r="BE38" s="304"/>
      <c r="BF38" s="304"/>
      <c r="BG38" s="304"/>
      <c r="BH38" s="304"/>
      <c r="BI38" s="304"/>
      <c r="BJ38" s="304"/>
      <c r="BK38" s="304"/>
      <c r="BL38" s="304"/>
      <c r="BM38" s="304"/>
      <c r="BN38" s="304"/>
      <c r="BO38" s="304"/>
      <c r="BP38" s="304"/>
      <c r="BQ38" s="304"/>
      <c r="BR38" s="304"/>
      <c r="BS38" s="304"/>
      <c r="BT38" s="304"/>
      <c r="BU38" s="304"/>
      <c r="BV38" s="304"/>
      <c r="BW38" s="304"/>
      <c r="BX38" s="304"/>
      <c r="BY38" s="304"/>
      <c r="BZ38" s="304"/>
      <c r="CA38" s="304"/>
      <c r="CB38" s="304"/>
      <c r="CC38" s="304"/>
      <c r="CD38" s="304"/>
      <c r="CE38" s="304"/>
      <c r="CF38" s="304"/>
      <c r="CG38" s="304"/>
      <c r="CH38" s="316"/>
      <c r="CI38" s="304"/>
      <c r="CJ38" s="304"/>
      <c r="CK38" s="304"/>
      <c r="CL38" s="304"/>
      <c r="CM38" s="304"/>
      <c r="CN38" s="304"/>
      <c r="CO38" s="304"/>
      <c r="CP38" s="304"/>
      <c r="CQ38" s="304"/>
      <c r="CR38" s="304"/>
      <c r="CS38" s="304"/>
      <c r="CT38" s="304"/>
      <c r="CU38" s="304"/>
      <c r="CV38" s="304"/>
      <c r="CW38" s="304"/>
      <c r="CX38" s="304"/>
      <c r="CY38" s="304"/>
      <c r="CZ38" s="304"/>
      <c r="DA38" s="304"/>
      <c r="DB38" s="304"/>
      <c r="DC38" s="304"/>
      <c r="DD38" s="304"/>
      <c r="DE38" s="304"/>
      <c r="DF38" s="304"/>
      <c r="DG38" s="304"/>
      <c r="DH38" s="304"/>
      <c r="DI38" s="304"/>
      <c r="DJ38" s="304"/>
      <c r="DK38" s="304"/>
      <c r="DL38" s="304"/>
      <c r="DM38" s="304"/>
      <c r="DN38" s="304"/>
      <c r="DO38" s="304"/>
      <c r="DP38" s="304"/>
      <c r="DQ38" s="304"/>
      <c r="DR38" s="304"/>
      <c r="DS38" s="304"/>
      <c r="DT38" s="304"/>
      <c r="DU38" s="304"/>
      <c r="DV38" s="304"/>
      <c r="DW38" s="304"/>
      <c r="DX38" s="304"/>
      <c r="DY38" s="304"/>
      <c r="DZ38" s="304"/>
      <c r="EA38" s="304"/>
      <c r="EB38" s="304"/>
      <c r="EC38" s="304"/>
      <c r="ED38" s="304"/>
      <c r="EE38" s="304"/>
      <c r="EF38" s="304"/>
      <c r="EG38" s="304"/>
      <c r="EH38" s="304"/>
      <c r="EI38" s="304"/>
      <c r="EJ38" s="304"/>
      <c r="EK38" s="304">
        <v>0</v>
      </c>
      <c r="EL38" s="304">
        <v>0</v>
      </c>
      <c r="EM38" s="304"/>
      <c r="EN38" s="199"/>
      <c r="EO38" s="304"/>
      <c r="EP38" s="304"/>
      <c r="EQ38" s="304"/>
      <c r="ER38" s="304"/>
      <c r="ES38" s="304"/>
      <c r="ET38" s="304"/>
      <c r="EU38" s="304"/>
      <c r="EV38" s="304"/>
      <c r="EW38" s="304"/>
      <c r="EX38" s="304"/>
      <c r="EY38" s="304"/>
      <c r="EZ38" s="304"/>
      <c r="FA38" s="304"/>
      <c r="FB38" s="304"/>
      <c r="FC38" s="304"/>
      <c r="FD38" s="304"/>
      <c r="FE38" s="304"/>
      <c r="FF38" s="304"/>
      <c r="FG38" s="304"/>
      <c r="FH38" s="304"/>
      <c r="FI38" s="304"/>
      <c r="FJ38" s="304"/>
      <c r="FK38" s="304"/>
      <c r="FL38" s="304"/>
      <c r="FM38" s="304"/>
      <c r="FN38" s="304"/>
      <c r="FO38" s="304"/>
      <c r="FP38" s="304"/>
      <c r="FQ38" s="304"/>
      <c r="FR38" s="304"/>
      <c r="FS38" s="304"/>
      <c r="FT38" s="304"/>
      <c r="FU38" s="304"/>
      <c r="FV38" s="304"/>
      <c r="FW38" s="304"/>
      <c r="FX38" s="304"/>
      <c r="FY38" s="304"/>
      <c r="FZ38" s="304"/>
      <c r="GA38" s="304"/>
      <c r="GB38" s="304"/>
      <c r="GC38" s="304"/>
      <c r="GD38" s="304"/>
      <c r="GE38" s="304"/>
    </row>
    <row r="39" spans="1:187" s="203" customFormat="1" ht="20.100000000000001" customHeight="1" x14ac:dyDescent="0.3">
      <c r="A39" s="25" t="s">
        <v>267</v>
      </c>
      <c r="B39" s="2" t="s">
        <v>126</v>
      </c>
      <c r="C39" s="26">
        <v>78797</v>
      </c>
      <c r="D39" s="71" t="s">
        <v>277</v>
      </c>
      <c r="E39" s="26" t="s">
        <v>108</v>
      </c>
      <c r="F39" s="26"/>
      <c r="G39" s="26" t="s">
        <v>114</v>
      </c>
      <c r="H39" s="26" t="s">
        <v>128</v>
      </c>
      <c r="I39" s="26" t="s">
        <v>516</v>
      </c>
      <c r="J39" s="25" t="s">
        <v>158</v>
      </c>
      <c r="K39" s="25" t="s">
        <v>278</v>
      </c>
      <c r="L39" s="201"/>
      <c r="M39" s="201"/>
      <c r="N39" s="201"/>
      <c r="O39" s="201"/>
      <c r="P39" s="201"/>
      <c r="Q39" s="202"/>
      <c r="R39" s="204"/>
      <c r="S39" s="201"/>
      <c r="T39" s="304"/>
      <c r="U39" s="304"/>
      <c r="V39" s="304"/>
      <c r="W39" s="304"/>
      <c r="X39" s="304"/>
      <c r="Y39" s="304"/>
      <c r="Z39" s="304"/>
      <c r="AA39" s="13"/>
      <c r="AB39" s="329"/>
      <c r="AC39" s="13"/>
      <c r="AD39" s="304"/>
      <c r="AE39" s="304"/>
      <c r="AF39" s="304"/>
      <c r="AG39" s="13"/>
      <c r="AH39" s="13"/>
      <c r="AI39" s="304"/>
      <c r="AJ39" s="13"/>
      <c r="AK39" s="304"/>
      <c r="AL39" s="13"/>
      <c r="AM39" s="304"/>
      <c r="AN39" s="304"/>
      <c r="AO39" s="13"/>
      <c r="AP39" s="13"/>
      <c r="AQ39" s="304"/>
      <c r="AR39" s="304"/>
      <c r="AS39" s="304"/>
      <c r="AT39" s="304"/>
      <c r="AU39" s="304"/>
      <c r="AV39" s="304"/>
      <c r="AW39" s="304"/>
      <c r="AX39" s="304"/>
      <c r="AY39" s="304"/>
      <c r="AZ39" s="304"/>
      <c r="BA39" s="304"/>
      <c r="BB39" s="304"/>
      <c r="BC39" s="304"/>
      <c r="BD39" s="304"/>
      <c r="BE39" s="304"/>
      <c r="BF39" s="304"/>
      <c r="BG39" s="304"/>
      <c r="BH39" s="304"/>
      <c r="BI39" s="304"/>
      <c r="BJ39" s="13"/>
      <c r="BK39" s="13"/>
      <c r="BL39" s="304"/>
      <c r="BM39" s="304"/>
      <c r="BN39" s="304"/>
      <c r="BO39" s="304"/>
      <c r="BP39" s="13"/>
      <c r="BQ39" s="304"/>
      <c r="BR39" s="304"/>
      <c r="BS39" s="304"/>
      <c r="BT39" s="304"/>
      <c r="BU39" s="304"/>
      <c r="BV39" s="304"/>
      <c r="BW39" s="13"/>
      <c r="BX39" s="304"/>
      <c r="BY39" s="304"/>
      <c r="BZ39" s="304"/>
      <c r="CA39" s="13"/>
      <c r="CB39" s="304"/>
      <c r="CC39" s="304"/>
      <c r="CD39" s="13"/>
      <c r="CE39" s="304"/>
      <c r="CF39" s="304"/>
      <c r="CG39" s="304"/>
      <c r="CH39" s="316"/>
      <c r="CI39" s="304"/>
      <c r="CJ39" s="13"/>
      <c r="CK39" s="304"/>
      <c r="CL39" s="304"/>
      <c r="CM39" s="304"/>
      <c r="CN39" s="304"/>
      <c r="CO39" s="304"/>
      <c r="CP39" s="304"/>
      <c r="CQ39" s="304"/>
      <c r="CR39" s="304"/>
      <c r="CS39" s="13"/>
      <c r="CT39" s="304"/>
      <c r="CU39" s="304"/>
      <c r="CV39" s="304"/>
      <c r="CW39" s="304"/>
      <c r="CX39" s="304"/>
      <c r="CY39" s="304"/>
      <c r="CZ39" s="304"/>
      <c r="DA39" s="304"/>
      <c r="DB39" s="304"/>
      <c r="DC39" s="304"/>
      <c r="DD39" s="304"/>
      <c r="DE39" s="304"/>
      <c r="DF39" s="304"/>
      <c r="DG39" s="304"/>
      <c r="DH39" s="304"/>
      <c r="DI39" s="304"/>
      <c r="DJ39" s="304"/>
      <c r="DK39" s="304"/>
      <c r="DL39" s="304"/>
      <c r="DM39" s="304"/>
      <c r="DN39" s="304"/>
      <c r="DO39" s="304"/>
      <c r="DP39" s="304"/>
      <c r="DQ39" s="304"/>
      <c r="DR39" s="304"/>
      <c r="DS39" s="304"/>
      <c r="DT39" s="304"/>
      <c r="DU39" s="304"/>
      <c r="DV39" s="304"/>
      <c r="DW39" s="304"/>
      <c r="DX39" s="11"/>
      <c r="DY39" s="304"/>
      <c r="DZ39" s="304"/>
      <c r="EA39" s="304"/>
      <c r="EB39" s="304"/>
      <c r="EC39" s="304"/>
      <c r="ED39" s="304"/>
      <c r="EE39" s="304"/>
      <c r="EF39" s="304"/>
      <c r="EG39" s="304"/>
      <c r="EH39" s="304"/>
      <c r="EI39" s="304"/>
      <c r="EJ39" s="304"/>
      <c r="EK39" s="304">
        <v>0</v>
      </c>
      <c r="EL39" s="304">
        <v>0</v>
      </c>
      <c r="EM39" s="304"/>
      <c r="EN39" s="199"/>
      <c r="EO39" s="304"/>
      <c r="EP39" s="304"/>
      <c r="EQ39" s="304"/>
      <c r="ER39" s="304"/>
      <c r="ES39" s="304"/>
      <c r="ET39" s="304"/>
      <c r="EU39" s="304"/>
      <c r="EV39" s="304"/>
      <c r="EW39" s="304"/>
      <c r="EX39" s="304"/>
      <c r="EY39" s="304"/>
      <c r="EZ39" s="304"/>
      <c r="FA39" s="304"/>
      <c r="FB39" s="304"/>
      <c r="FC39" s="304"/>
      <c r="FD39" s="304"/>
      <c r="FE39" s="304"/>
      <c r="FF39" s="304"/>
      <c r="FG39" s="304"/>
      <c r="FH39" s="304"/>
      <c r="FI39" s="304"/>
      <c r="FJ39" s="304"/>
      <c r="FK39" s="304"/>
      <c r="FL39" s="304"/>
      <c r="FM39" s="304"/>
      <c r="FN39" s="304"/>
      <c r="FO39" s="304"/>
      <c r="FP39" s="304"/>
      <c r="FQ39" s="304"/>
      <c r="FR39" s="304"/>
      <c r="FS39" s="304"/>
      <c r="FT39" s="304"/>
      <c r="FU39" s="304"/>
      <c r="FV39" s="304"/>
      <c r="FW39" s="304"/>
      <c r="FX39" s="304"/>
      <c r="FY39" s="304"/>
      <c r="FZ39" s="304"/>
      <c r="GA39" s="304"/>
      <c r="GB39" s="304"/>
      <c r="GC39" s="304"/>
      <c r="GD39" s="304"/>
      <c r="GE39" s="304"/>
    </row>
    <row r="40" spans="1:187" s="203" customFormat="1" ht="20.100000000000001" customHeight="1" x14ac:dyDescent="0.3">
      <c r="A40" s="25" t="s">
        <v>279</v>
      </c>
      <c r="B40" s="2" t="s">
        <v>106</v>
      </c>
      <c r="C40" s="26">
        <v>77411</v>
      </c>
      <c r="D40" s="71" t="s">
        <v>280</v>
      </c>
      <c r="E40" s="26" t="s">
        <v>113</v>
      </c>
      <c r="F40" s="26"/>
      <c r="G40" s="26" t="s">
        <v>121</v>
      </c>
      <c r="H40" s="26" t="s">
        <v>281</v>
      </c>
      <c r="I40" s="26" t="s">
        <v>449</v>
      </c>
      <c r="J40" s="25" t="s">
        <v>195</v>
      </c>
      <c r="K40" s="25" t="s">
        <v>282</v>
      </c>
      <c r="L40" s="201"/>
      <c r="M40" s="201"/>
      <c r="N40" s="201"/>
      <c r="O40" s="201"/>
      <c r="P40" s="201"/>
      <c r="Q40" s="202"/>
      <c r="R40" s="201"/>
      <c r="S40" s="201"/>
      <c r="T40" s="304"/>
      <c r="U40" s="304"/>
      <c r="V40" s="304"/>
      <c r="W40" s="304"/>
      <c r="X40" s="304"/>
      <c r="Y40" s="304"/>
      <c r="Z40" s="304"/>
      <c r="AA40" s="304"/>
      <c r="AB40" s="326"/>
      <c r="AC40" s="304"/>
      <c r="AD40" s="304"/>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c r="BA40" s="304"/>
      <c r="BB40" s="304"/>
      <c r="BC40" s="304"/>
      <c r="BD40" s="304"/>
      <c r="BE40" s="304"/>
      <c r="BF40" s="304"/>
      <c r="BG40" s="304"/>
      <c r="BH40" s="304"/>
      <c r="BI40" s="304"/>
      <c r="BJ40" s="304"/>
      <c r="BK40" s="304"/>
      <c r="BL40" s="304"/>
      <c r="BM40" s="304"/>
      <c r="BN40" s="304"/>
      <c r="BO40" s="304"/>
      <c r="BP40" s="304"/>
      <c r="BQ40" s="304"/>
      <c r="BR40" s="304"/>
      <c r="BS40" s="304"/>
      <c r="BT40" s="304"/>
      <c r="BU40" s="304"/>
      <c r="BV40" s="304"/>
      <c r="BW40" s="304"/>
      <c r="BX40" s="304"/>
      <c r="BY40" s="304"/>
      <c r="BZ40" s="304"/>
      <c r="CA40" s="304"/>
      <c r="CB40" s="304"/>
      <c r="CC40" s="304"/>
      <c r="CD40" s="304"/>
      <c r="CE40" s="304"/>
      <c r="CF40" s="304"/>
      <c r="CG40" s="304"/>
      <c r="CH40" s="316"/>
      <c r="CI40" s="304"/>
      <c r="CJ40" s="304"/>
      <c r="CK40" s="304"/>
      <c r="CL40" s="304"/>
      <c r="CM40" s="304"/>
      <c r="CN40" s="304"/>
      <c r="CO40" s="304"/>
      <c r="CP40" s="304"/>
      <c r="CQ40" s="304"/>
      <c r="CR40" s="304"/>
      <c r="CS40" s="304"/>
      <c r="CT40" s="304"/>
      <c r="CU40" s="304"/>
      <c r="CV40" s="304"/>
      <c r="CW40" s="304"/>
      <c r="CX40" s="304"/>
      <c r="CY40" s="304"/>
      <c r="CZ40" s="304"/>
      <c r="DA40" s="304"/>
      <c r="DB40" s="304"/>
      <c r="DC40" s="304"/>
      <c r="DD40" s="304"/>
      <c r="DE40" s="304"/>
      <c r="DF40" s="304"/>
      <c r="DG40" s="304"/>
      <c r="DH40" s="304"/>
      <c r="DI40" s="304"/>
      <c r="DJ40" s="304"/>
      <c r="DK40" s="304"/>
      <c r="DL40" s="304"/>
      <c r="DM40" s="304"/>
      <c r="DN40" s="304"/>
      <c r="DO40" s="304"/>
      <c r="DP40" s="304"/>
      <c r="DQ40" s="304"/>
      <c r="DR40" s="304"/>
      <c r="DS40" s="304"/>
      <c r="DT40" s="304"/>
      <c r="DU40" s="304"/>
      <c r="DV40" s="304"/>
      <c r="DW40" s="304"/>
      <c r="DX40" s="304"/>
      <c r="DY40" s="304"/>
      <c r="DZ40" s="304"/>
      <c r="EA40" s="304"/>
      <c r="EB40" s="304"/>
      <c r="EC40" s="304"/>
      <c r="ED40" s="304"/>
      <c r="EE40" s="304"/>
      <c r="EF40" s="304"/>
      <c r="EG40" s="304"/>
      <c r="EH40" s="304"/>
      <c r="EI40" s="304"/>
      <c r="EJ40" s="304"/>
      <c r="EK40" s="304">
        <v>0</v>
      </c>
      <c r="EL40" s="304">
        <v>0</v>
      </c>
      <c r="EM40" s="304"/>
      <c r="EN40" s="199"/>
      <c r="EO40" s="304"/>
      <c r="EP40" s="304"/>
      <c r="EQ40" s="304"/>
      <c r="ER40" s="304"/>
      <c r="ES40" s="304"/>
      <c r="ET40" s="304"/>
      <c r="EU40" s="304"/>
      <c r="EV40" s="304"/>
      <c r="EW40" s="304"/>
      <c r="EX40" s="304"/>
      <c r="EY40" s="304"/>
      <c r="EZ40" s="304"/>
      <c r="FA40" s="304"/>
      <c r="FB40" s="304"/>
      <c r="FC40" s="304"/>
      <c r="FD40" s="304"/>
      <c r="FE40" s="304"/>
      <c r="FF40" s="304"/>
      <c r="FG40" s="304"/>
      <c r="FH40" s="304"/>
      <c r="FI40" s="304"/>
      <c r="FJ40" s="304"/>
      <c r="FK40" s="304"/>
      <c r="FL40" s="304"/>
      <c r="FM40" s="304"/>
      <c r="FN40" s="304"/>
      <c r="FO40" s="304"/>
      <c r="FP40" s="304"/>
      <c r="FQ40" s="304"/>
      <c r="FR40" s="304"/>
      <c r="FS40" s="304"/>
      <c r="FT40" s="304"/>
      <c r="FU40" s="304"/>
      <c r="FV40" s="304"/>
      <c r="FW40" s="304"/>
      <c r="FX40" s="304"/>
      <c r="FY40" s="304"/>
      <c r="FZ40" s="304"/>
      <c r="GA40" s="304"/>
      <c r="GB40" s="304"/>
      <c r="GC40" s="304"/>
      <c r="GD40" s="304"/>
      <c r="GE40" s="304"/>
    </row>
    <row r="41" spans="1:187" s="203" customFormat="1" ht="20.100000000000001" customHeight="1" x14ac:dyDescent="0.3">
      <c r="A41" s="25" t="s">
        <v>279</v>
      </c>
      <c r="B41" s="2" t="s">
        <v>106</v>
      </c>
      <c r="C41" s="26">
        <v>78846</v>
      </c>
      <c r="D41" s="25" t="s">
        <v>283</v>
      </c>
      <c r="E41" s="26" t="s">
        <v>108</v>
      </c>
      <c r="F41" s="26"/>
      <c r="G41" s="26" t="s">
        <v>121</v>
      </c>
      <c r="H41" s="26" t="s">
        <v>281</v>
      </c>
      <c r="I41" s="26" t="s">
        <v>438</v>
      </c>
      <c r="J41" s="25" t="s">
        <v>163</v>
      </c>
      <c r="K41" s="25" t="s">
        <v>284</v>
      </c>
      <c r="L41" s="43" t="s">
        <v>285</v>
      </c>
      <c r="M41" s="206" t="s">
        <v>286</v>
      </c>
      <c r="N41" s="201" t="s">
        <v>287</v>
      </c>
      <c r="O41" s="201" t="s">
        <v>288</v>
      </c>
      <c r="P41" s="201"/>
      <c r="Q41" s="202"/>
      <c r="R41" s="201" t="s">
        <v>289</v>
      </c>
      <c r="S41" s="201" t="s">
        <v>290</v>
      </c>
      <c r="T41" s="304"/>
      <c r="U41" s="304">
        <v>1</v>
      </c>
      <c r="V41" s="304"/>
      <c r="W41" s="304">
        <v>1</v>
      </c>
      <c r="X41" s="304"/>
      <c r="Y41" s="304"/>
      <c r="Z41" s="304"/>
      <c r="AA41" s="304"/>
      <c r="AB41" s="326"/>
      <c r="AC41" s="304"/>
      <c r="AD41" s="304"/>
      <c r="AE41" s="304"/>
      <c r="AF41" s="304"/>
      <c r="AG41" s="304"/>
      <c r="AH41" s="304"/>
      <c r="AI41" s="304"/>
      <c r="AJ41" s="304"/>
      <c r="AK41" s="304"/>
      <c r="AL41" s="304"/>
      <c r="AM41" s="304"/>
      <c r="AN41" s="304"/>
      <c r="AO41" s="304"/>
      <c r="AP41" s="304"/>
      <c r="AQ41" s="304"/>
      <c r="AR41" s="304"/>
      <c r="AS41" s="304"/>
      <c r="AT41" s="304"/>
      <c r="AU41" s="304"/>
      <c r="AV41" s="304"/>
      <c r="AW41" s="82">
        <v>1</v>
      </c>
      <c r="AX41" s="304"/>
      <c r="AY41" s="304"/>
      <c r="AZ41" s="304"/>
      <c r="BA41" s="304"/>
      <c r="BB41" s="304"/>
      <c r="BC41" s="304"/>
      <c r="BD41" s="304"/>
      <c r="BE41" s="304"/>
      <c r="BF41" s="304"/>
      <c r="BG41" s="304"/>
      <c r="BH41" s="304"/>
      <c r="BI41" s="304"/>
      <c r="BJ41" s="304">
        <v>1</v>
      </c>
      <c r="BK41" s="304"/>
      <c r="BL41" s="304"/>
      <c r="BM41" s="304"/>
      <c r="BN41" s="304"/>
      <c r="BO41" s="304"/>
      <c r="BP41" s="304"/>
      <c r="BQ41" s="304"/>
      <c r="BR41" s="304"/>
      <c r="BS41" s="304"/>
      <c r="BT41" s="304"/>
      <c r="BU41" s="304"/>
      <c r="BV41" s="304"/>
      <c r="BW41" s="304"/>
      <c r="BX41" s="304"/>
      <c r="BY41" s="304"/>
      <c r="BZ41" s="304"/>
      <c r="CA41" s="304"/>
      <c r="CB41" s="304"/>
      <c r="CC41" s="304"/>
      <c r="CD41" s="304"/>
      <c r="CE41" s="304"/>
      <c r="CF41" s="304"/>
      <c r="CG41" s="304">
        <v>1</v>
      </c>
      <c r="CH41" s="316"/>
      <c r="CI41" s="304"/>
      <c r="CJ41" s="304"/>
      <c r="CK41" s="304"/>
      <c r="CL41" s="304"/>
      <c r="CM41" s="304"/>
      <c r="CN41" s="304"/>
      <c r="CO41" s="304">
        <v>1</v>
      </c>
      <c r="CP41" s="304"/>
      <c r="CQ41" s="304"/>
      <c r="CR41" s="304"/>
      <c r="CS41" s="304"/>
      <c r="CT41" s="304"/>
      <c r="CU41" s="304"/>
      <c r="CV41" s="304"/>
      <c r="CW41" s="304"/>
      <c r="CX41" s="304"/>
      <c r="CY41" s="304"/>
      <c r="CZ41" s="304"/>
      <c r="DA41" s="304"/>
      <c r="DB41" s="304"/>
      <c r="DC41" s="304"/>
      <c r="DD41" s="304"/>
      <c r="DE41" s="304"/>
      <c r="DF41" s="304"/>
      <c r="DG41" s="304"/>
      <c r="DH41" s="304"/>
      <c r="DI41" s="304"/>
      <c r="DJ41" s="304"/>
      <c r="DK41" s="304"/>
      <c r="DL41" s="304">
        <v>1</v>
      </c>
      <c r="DM41" s="304"/>
      <c r="DN41" s="304"/>
      <c r="DO41" s="304"/>
      <c r="DP41" s="304"/>
      <c r="DQ41" s="304"/>
      <c r="DR41" s="304"/>
      <c r="DS41" s="304"/>
      <c r="DT41" s="304"/>
      <c r="DU41" s="304">
        <v>1</v>
      </c>
      <c r="DV41" s="304"/>
      <c r="DW41" s="304"/>
      <c r="DX41" s="304"/>
      <c r="DY41" s="304"/>
      <c r="DZ41" s="304"/>
      <c r="EA41" s="304"/>
      <c r="EB41" s="304"/>
      <c r="EC41" s="304"/>
      <c r="ED41" s="304"/>
      <c r="EE41" s="304"/>
      <c r="EF41" s="304"/>
      <c r="EG41" s="304"/>
      <c r="EH41" s="304"/>
      <c r="EI41" s="304"/>
      <c r="EJ41" s="304"/>
      <c r="EK41" s="304">
        <v>1</v>
      </c>
      <c r="EL41" s="304">
        <v>1</v>
      </c>
      <c r="EM41" s="304"/>
      <c r="EN41" s="199" t="s">
        <v>291</v>
      </c>
      <c r="EO41" s="304"/>
      <c r="EP41" s="304"/>
      <c r="EQ41" s="304"/>
      <c r="ER41" s="304"/>
      <c r="ES41" s="304"/>
      <c r="ET41" s="304"/>
      <c r="EU41" s="304"/>
      <c r="EV41" s="304"/>
      <c r="EW41" s="304"/>
      <c r="EX41" s="304"/>
      <c r="EY41" s="304"/>
      <c r="EZ41" s="304"/>
      <c r="FA41" s="304"/>
      <c r="FB41" s="304"/>
      <c r="FC41" s="304"/>
      <c r="FD41" s="304"/>
      <c r="FE41" s="304"/>
      <c r="FF41" s="304"/>
      <c r="FG41" s="304"/>
      <c r="FH41" s="304"/>
      <c r="FI41" s="304"/>
      <c r="FJ41" s="304"/>
      <c r="FK41" s="304"/>
      <c r="FL41" s="304"/>
      <c r="FM41" s="304"/>
      <c r="FN41" s="304"/>
      <c r="FO41" s="304"/>
      <c r="FP41" s="304"/>
      <c r="FQ41" s="304"/>
      <c r="FR41" s="304"/>
      <c r="FS41" s="304"/>
      <c r="FT41" s="304"/>
      <c r="FU41" s="304"/>
      <c r="FV41" s="304"/>
      <c r="FW41" s="304"/>
      <c r="FX41" s="304"/>
      <c r="FY41" s="304"/>
      <c r="FZ41" s="304"/>
      <c r="GA41" s="304"/>
      <c r="GB41" s="304"/>
      <c r="GC41" s="304"/>
      <c r="GD41" s="304"/>
      <c r="GE41" s="304"/>
    </row>
    <row r="42" spans="1:187" s="203" customFormat="1" ht="20.100000000000001" customHeight="1" x14ac:dyDescent="0.3">
      <c r="A42" s="72" t="s">
        <v>279</v>
      </c>
      <c r="B42" s="76" t="s">
        <v>143</v>
      </c>
      <c r="C42" s="73">
        <v>78302</v>
      </c>
      <c r="D42" s="72" t="s">
        <v>292</v>
      </c>
      <c r="E42" s="73" t="s">
        <v>293</v>
      </c>
      <c r="F42" s="73"/>
      <c r="G42" s="73" t="s">
        <v>109</v>
      </c>
      <c r="H42" s="73" t="s">
        <v>139</v>
      </c>
      <c r="I42" s="26" t="s">
        <v>3</v>
      </c>
      <c r="J42" s="72" t="s">
        <v>228</v>
      </c>
      <c r="K42" s="72" t="s">
        <v>294</v>
      </c>
      <c r="L42" s="72"/>
      <c r="M42" s="72" t="s">
        <v>295</v>
      </c>
      <c r="N42" s="201"/>
      <c r="O42" s="201"/>
      <c r="P42" s="201"/>
      <c r="Q42" s="202" t="s">
        <v>296</v>
      </c>
      <c r="R42" s="201" t="s">
        <v>297</v>
      </c>
      <c r="S42" s="201" t="s">
        <v>298</v>
      </c>
      <c r="T42" s="304"/>
      <c r="U42" s="304"/>
      <c r="V42" s="304"/>
      <c r="W42" s="304">
        <v>1</v>
      </c>
      <c r="X42" s="304"/>
      <c r="Y42" s="304"/>
      <c r="Z42" s="304"/>
      <c r="AA42" s="304"/>
      <c r="AB42" s="326"/>
      <c r="AC42" s="304"/>
      <c r="AD42" s="304"/>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c r="BA42" s="304">
        <v>1</v>
      </c>
      <c r="BB42" s="304">
        <v>1</v>
      </c>
      <c r="BC42" s="304"/>
      <c r="BD42" s="304"/>
      <c r="BE42" s="304"/>
      <c r="BF42" s="304"/>
      <c r="BG42" s="304"/>
      <c r="BH42" s="304"/>
      <c r="BI42" s="304"/>
      <c r="BJ42" s="304"/>
      <c r="BK42" s="304"/>
      <c r="BL42" s="304"/>
      <c r="BM42" s="304"/>
      <c r="BN42" s="304"/>
      <c r="BO42" s="304"/>
      <c r="BP42" s="304"/>
      <c r="BQ42" s="304"/>
      <c r="BR42" s="304"/>
      <c r="BS42" s="304"/>
      <c r="BT42" s="304">
        <v>1</v>
      </c>
      <c r="BU42" s="304"/>
      <c r="BV42" s="304"/>
      <c r="BW42" s="304"/>
      <c r="BX42" s="304"/>
      <c r="BY42" s="304"/>
      <c r="BZ42" s="304"/>
      <c r="CA42" s="304"/>
      <c r="CB42" s="304"/>
      <c r="CC42" s="304"/>
      <c r="CD42" s="304"/>
      <c r="CE42" s="304"/>
      <c r="CF42" s="304"/>
      <c r="CG42" s="304"/>
      <c r="CH42" s="316"/>
      <c r="CI42" s="304"/>
      <c r="CJ42" s="304"/>
      <c r="CK42" s="304"/>
      <c r="CL42" s="304"/>
      <c r="CM42" s="304"/>
      <c r="CN42" s="304"/>
      <c r="CO42" s="304"/>
      <c r="CP42" s="304"/>
      <c r="CQ42" s="304"/>
      <c r="CR42" s="304"/>
      <c r="CS42" s="304"/>
      <c r="CT42" s="304"/>
      <c r="CU42" s="304"/>
      <c r="CV42" s="304"/>
      <c r="CW42" s="304"/>
      <c r="CX42" s="304"/>
      <c r="CY42" s="304"/>
      <c r="CZ42" s="304"/>
      <c r="DA42" s="304"/>
      <c r="DB42" s="304"/>
      <c r="DC42" s="304"/>
      <c r="DD42" s="304"/>
      <c r="DE42" s="304"/>
      <c r="DF42" s="304"/>
      <c r="DG42" s="304"/>
      <c r="DH42" s="304"/>
      <c r="DI42" s="304">
        <v>1</v>
      </c>
      <c r="DJ42" s="304"/>
      <c r="DK42" s="304"/>
      <c r="DL42" s="304"/>
      <c r="DM42" s="304"/>
      <c r="DN42" s="304"/>
      <c r="DO42" s="304"/>
      <c r="DP42" s="304"/>
      <c r="DQ42" s="304"/>
      <c r="DR42" s="304"/>
      <c r="DS42" s="304"/>
      <c r="DT42" s="304"/>
      <c r="DU42" s="304"/>
      <c r="DV42" s="304"/>
      <c r="DW42" s="304"/>
      <c r="DX42" s="304"/>
      <c r="DY42" s="304"/>
      <c r="DZ42" s="304"/>
      <c r="EA42" s="304"/>
      <c r="EB42" s="304"/>
      <c r="EC42" s="304"/>
      <c r="ED42" s="304"/>
      <c r="EE42" s="304"/>
      <c r="EF42" s="304"/>
      <c r="EG42" s="304"/>
      <c r="EH42" s="304"/>
      <c r="EI42" s="304"/>
      <c r="EJ42" s="304"/>
      <c r="EK42" s="304">
        <v>1</v>
      </c>
      <c r="EL42" s="304">
        <v>1</v>
      </c>
      <c r="EM42" s="304"/>
      <c r="EN42" s="199" t="s">
        <v>299</v>
      </c>
      <c r="EO42" s="304"/>
      <c r="EP42" s="304"/>
      <c r="EQ42" s="304"/>
      <c r="ER42" s="304"/>
      <c r="ES42" s="304"/>
      <c r="ET42" s="304"/>
      <c r="EU42" s="304"/>
      <c r="EV42" s="304"/>
      <c r="EW42" s="304"/>
      <c r="EX42" s="304"/>
      <c r="EY42" s="304"/>
      <c r="EZ42" s="304"/>
      <c r="FA42" s="304"/>
      <c r="FB42" s="304"/>
      <c r="FC42" s="304"/>
      <c r="FD42" s="304"/>
      <c r="FE42" s="304"/>
      <c r="FF42" s="304"/>
      <c r="FG42" s="304"/>
      <c r="FH42" s="304"/>
      <c r="FI42" s="304"/>
      <c r="FJ42" s="304"/>
      <c r="FK42" s="304"/>
      <c r="FL42" s="304"/>
      <c r="FM42" s="304"/>
      <c r="FN42" s="304"/>
      <c r="FO42" s="304"/>
      <c r="FP42" s="304"/>
      <c r="FQ42" s="304"/>
      <c r="FR42" s="304"/>
      <c r="FS42" s="304"/>
      <c r="FT42" s="304"/>
      <c r="FU42" s="304"/>
      <c r="FV42" s="304"/>
      <c r="FW42" s="304"/>
      <c r="FX42" s="304"/>
      <c r="FY42" s="304"/>
      <c r="FZ42" s="304"/>
      <c r="GA42" s="304"/>
      <c r="GB42" s="304"/>
      <c r="GC42" s="304"/>
      <c r="GD42" s="304"/>
      <c r="GE42" s="304"/>
    </row>
    <row r="43" spans="1:187" s="203" customFormat="1" ht="20.100000000000001" customHeight="1" x14ac:dyDescent="0.3">
      <c r="A43" s="25" t="s">
        <v>521</v>
      </c>
      <c r="B43" s="2" t="s">
        <v>143</v>
      </c>
      <c r="C43" s="26">
        <v>78361</v>
      </c>
      <c r="D43" s="25" t="s">
        <v>300</v>
      </c>
      <c r="E43" s="26" t="s">
        <v>113</v>
      </c>
      <c r="F43" s="26"/>
      <c r="G43" s="26" t="s">
        <v>109</v>
      </c>
      <c r="H43" s="26" t="s">
        <v>154</v>
      </c>
      <c r="I43" s="26" t="s">
        <v>438</v>
      </c>
      <c r="J43" s="25" t="s">
        <v>178</v>
      </c>
      <c r="K43" s="25" t="s">
        <v>301</v>
      </c>
      <c r="L43" s="25"/>
      <c r="M43" s="25" t="s">
        <v>302</v>
      </c>
      <c r="N43" s="201"/>
      <c r="O43" s="201"/>
      <c r="P43" s="201"/>
      <c r="Q43" s="202"/>
      <c r="R43" s="201" t="s">
        <v>303</v>
      </c>
      <c r="S43" s="201" t="s">
        <v>304</v>
      </c>
      <c r="T43" s="304"/>
      <c r="U43" s="304">
        <v>1</v>
      </c>
      <c r="V43" s="304"/>
      <c r="W43" s="304"/>
      <c r="X43" s="304"/>
      <c r="Y43" s="304"/>
      <c r="Z43" s="304"/>
      <c r="AA43" s="304"/>
      <c r="AB43" s="326"/>
      <c r="AC43" s="304"/>
      <c r="AD43" s="304"/>
      <c r="AE43" s="304"/>
      <c r="AF43" s="304"/>
      <c r="AG43" s="304"/>
      <c r="AH43" s="304"/>
      <c r="AI43" s="304"/>
      <c r="AJ43" s="304"/>
      <c r="AK43" s="304"/>
      <c r="AL43" s="304">
        <v>1</v>
      </c>
      <c r="AM43" s="304"/>
      <c r="AN43" s="304"/>
      <c r="AO43" s="304"/>
      <c r="AP43" s="304"/>
      <c r="AQ43" s="304"/>
      <c r="AR43" s="304"/>
      <c r="AS43" s="304"/>
      <c r="AT43" s="304"/>
      <c r="AU43" s="304"/>
      <c r="AV43" s="304"/>
      <c r="AW43" s="304"/>
      <c r="AX43" s="304"/>
      <c r="AY43" s="304"/>
      <c r="AZ43" s="304"/>
      <c r="BA43" s="304"/>
      <c r="BB43" s="304"/>
      <c r="BC43" s="304"/>
      <c r="BD43" s="304"/>
      <c r="BE43" s="304"/>
      <c r="BF43" s="304"/>
      <c r="BG43" s="304"/>
      <c r="BH43" s="304"/>
      <c r="BI43" s="304"/>
      <c r="BJ43" s="304"/>
      <c r="BK43" s="304"/>
      <c r="BL43" s="304"/>
      <c r="BM43" s="304"/>
      <c r="BN43" s="304"/>
      <c r="BO43" s="304"/>
      <c r="BP43" s="304"/>
      <c r="BQ43" s="304"/>
      <c r="BR43" s="304"/>
      <c r="BS43" s="304"/>
      <c r="BT43" s="304"/>
      <c r="BU43" s="304"/>
      <c r="BV43" s="304"/>
      <c r="BW43" s="304"/>
      <c r="BX43" s="304"/>
      <c r="BY43" s="304"/>
      <c r="BZ43" s="304"/>
      <c r="CA43" s="304"/>
      <c r="CB43" s="304"/>
      <c r="CC43" s="304"/>
      <c r="CD43" s="304"/>
      <c r="CE43" s="304"/>
      <c r="CF43" s="304"/>
      <c r="CG43" s="304"/>
      <c r="CH43" s="316"/>
      <c r="CI43" s="304"/>
      <c r="CJ43" s="304"/>
      <c r="CK43" s="304"/>
      <c r="CL43" s="304"/>
      <c r="CM43" s="304"/>
      <c r="CN43" s="304"/>
      <c r="CO43" s="304"/>
      <c r="CP43" s="304"/>
      <c r="CQ43" s="304"/>
      <c r="CR43" s="304"/>
      <c r="CS43" s="304"/>
      <c r="CT43" s="304"/>
      <c r="CU43" s="304"/>
      <c r="CV43" s="304"/>
      <c r="CW43" s="304"/>
      <c r="CX43" s="304"/>
      <c r="CY43" s="304"/>
      <c r="CZ43" s="304"/>
      <c r="DA43" s="304"/>
      <c r="DB43" s="304"/>
      <c r="DC43" s="304"/>
      <c r="DD43" s="304"/>
      <c r="DE43" s="304"/>
      <c r="DF43" s="304">
        <v>1</v>
      </c>
      <c r="DG43" s="304"/>
      <c r="DH43" s="304">
        <v>1</v>
      </c>
      <c r="DI43" s="304"/>
      <c r="DJ43" s="304"/>
      <c r="DK43" s="304"/>
      <c r="DL43" s="304">
        <v>1</v>
      </c>
      <c r="DM43" s="304"/>
      <c r="DN43" s="304"/>
      <c r="DO43" s="304"/>
      <c r="DP43" s="304"/>
      <c r="DQ43" s="304"/>
      <c r="DR43" s="304">
        <v>1</v>
      </c>
      <c r="DS43" s="304"/>
      <c r="DT43" s="304"/>
      <c r="DU43" s="304">
        <v>1</v>
      </c>
      <c r="DV43" s="304"/>
      <c r="DW43" s="304"/>
      <c r="DX43" s="304"/>
      <c r="DY43" s="304"/>
      <c r="DZ43" s="304"/>
      <c r="EA43" s="304"/>
      <c r="EB43" s="304">
        <v>1</v>
      </c>
      <c r="EC43" s="304"/>
      <c r="ED43" s="304"/>
      <c r="EE43" s="304"/>
      <c r="EF43" s="304"/>
      <c r="EG43" s="304"/>
      <c r="EH43" s="304"/>
      <c r="EI43" s="304"/>
      <c r="EJ43" s="304"/>
      <c r="EK43" s="304">
        <v>1</v>
      </c>
      <c r="EL43" s="304">
        <v>1</v>
      </c>
      <c r="EM43" s="304"/>
      <c r="EN43" s="199" t="s">
        <v>378</v>
      </c>
      <c r="EO43" s="304"/>
      <c r="EP43" s="304"/>
      <c r="EQ43" s="304"/>
      <c r="ER43" s="304"/>
      <c r="ES43" s="304"/>
      <c r="ET43" s="304"/>
      <c r="EU43" s="304"/>
      <c r="EV43" s="304"/>
      <c r="EW43" s="304"/>
      <c r="EX43" s="304"/>
      <c r="EY43" s="304"/>
      <c r="EZ43" s="304"/>
      <c r="FA43" s="304"/>
      <c r="FB43" s="304"/>
      <c r="FC43" s="304"/>
      <c r="FD43" s="304"/>
      <c r="FE43" s="304"/>
      <c r="FF43" s="304"/>
      <c r="FG43" s="304"/>
      <c r="FH43" s="304"/>
      <c r="FI43" s="304"/>
      <c r="FJ43" s="304"/>
      <c r="FK43" s="304"/>
      <c r="FL43" s="304"/>
      <c r="FM43" s="304"/>
      <c r="FN43" s="304"/>
      <c r="FO43" s="304"/>
      <c r="FP43" s="304"/>
      <c r="FQ43" s="304"/>
      <c r="FR43" s="304"/>
      <c r="FS43" s="304"/>
      <c r="FT43" s="304"/>
      <c r="FU43" s="304"/>
      <c r="FV43" s="304"/>
      <c r="FW43" s="304"/>
      <c r="FX43" s="304"/>
      <c r="FY43" s="304"/>
      <c r="FZ43" s="304"/>
      <c r="GA43" s="304"/>
      <c r="GB43" s="304"/>
      <c r="GC43" s="304"/>
      <c r="GD43" s="304"/>
      <c r="GE43" s="304"/>
    </row>
    <row r="44" spans="1:187" s="203" customFormat="1" ht="20.100000000000001" customHeight="1" x14ac:dyDescent="0.3">
      <c r="A44" s="72" t="s">
        <v>279</v>
      </c>
      <c r="B44" s="76" t="s">
        <v>143</v>
      </c>
      <c r="C44" s="73">
        <v>78096</v>
      </c>
      <c r="D44" s="25" t="s">
        <v>305</v>
      </c>
      <c r="E44" s="73" t="s">
        <v>113</v>
      </c>
      <c r="F44" s="73"/>
      <c r="G44" s="73" t="s">
        <v>109</v>
      </c>
      <c r="H44" s="73" t="s">
        <v>139</v>
      </c>
      <c r="I44" s="26" t="s">
        <v>449</v>
      </c>
      <c r="J44" s="72" t="s">
        <v>145</v>
      </c>
      <c r="K44" s="72" t="s">
        <v>306</v>
      </c>
      <c r="L44" s="78" t="s">
        <v>307</v>
      </c>
      <c r="M44" s="72" t="s">
        <v>308</v>
      </c>
      <c r="N44" s="201" t="s">
        <v>309</v>
      </c>
      <c r="O44" s="201" t="s">
        <v>310</v>
      </c>
      <c r="P44" s="201"/>
      <c r="Q44" s="202"/>
      <c r="R44" s="206" t="s">
        <v>311</v>
      </c>
      <c r="S44" s="201" t="s">
        <v>312</v>
      </c>
      <c r="T44" s="304"/>
      <c r="U44" s="304">
        <v>1</v>
      </c>
      <c r="V44" s="304"/>
      <c r="W44" s="304"/>
      <c r="X44" s="304"/>
      <c r="Y44" s="304"/>
      <c r="Z44" s="304"/>
      <c r="AA44" s="304"/>
      <c r="AB44" s="326"/>
      <c r="AC44" s="304"/>
      <c r="AD44" s="304"/>
      <c r="AE44" s="304"/>
      <c r="AF44" s="304"/>
      <c r="AG44" s="304"/>
      <c r="AH44" s="304"/>
      <c r="AI44" s="304"/>
      <c r="AJ44" s="304"/>
      <c r="AK44" s="304"/>
      <c r="AL44" s="304"/>
      <c r="AM44" s="304"/>
      <c r="AN44" s="304"/>
      <c r="AO44" s="304"/>
      <c r="AP44" s="304"/>
      <c r="AQ44" s="304"/>
      <c r="AR44" s="304"/>
      <c r="AS44" s="304"/>
      <c r="AT44" s="304"/>
      <c r="AU44" s="304"/>
      <c r="AV44" s="304"/>
      <c r="AW44" s="304"/>
      <c r="AX44" s="304">
        <v>1</v>
      </c>
      <c r="AY44" s="304"/>
      <c r="AZ44" s="304"/>
      <c r="BA44" s="304">
        <v>1</v>
      </c>
      <c r="BB44" s="304"/>
      <c r="BC44" s="304"/>
      <c r="BD44" s="304"/>
      <c r="BE44" s="304"/>
      <c r="BF44" s="304"/>
      <c r="BG44" s="304"/>
      <c r="BH44" s="304"/>
      <c r="BI44" s="304"/>
      <c r="BJ44" s="304"/>
      <c r="BK44" s="304"/>
      <c r="BL44" s="304"/>
      <c r="BM44" s="304"/>
      <c r="BN44" s="304"/>
      <c r="BO44" s="304"/>
      <c r="BP44" s="304"/>
      <c r="BQ44" s="304"/>
      <c r="BR44" s="304"/>
      <c r="BS44" s="304"/>
      <c r="BT44" s="304"/>
      <c r="BU44" s="304"/>
      <c r="BV44" s="304"/>
      <c r="BW44" s="304"/>
      <c r="BX44" s="304"/>
      <c r="BY44" s="304"/>
      <c r="BZ44" s="304">
        <v>1</v>
      </c>
      <c r="CA44" s="304"/>
      <c r="CB44" s="304"/>
      <c r="CC44" s="304"/>
      <c r="CD44" s="304"/>
      <c r="CE44" s="304"/>
      <c r="CF44" s="304"/>
      <c r="CG44" s="304"/>
      <c r="CH44" s="316"/>
      <c r="CI44" s="304"/>
      <c r="CJ44" s="304"/>
      <c r="CK44" s="304"/>
      <c r="CL44" s="304"/>
      <c r="CM44" s="304"/>
      <c r="CN44" s="304"/>
      <c r="CO44" s="304"/>
      <c r="CP44" s="304"/>
      <c r="CQ44" s="304"/>
      <c r="CR44" s="304"/>
      <c r="CS44" s="304"/>
      <c r="CT44" s="304"/>
      <c r="CU44" s="304"/>
      <c r="CV44" s="304"/>
      <c r="CW44" s="304"/>
      <c r="CX44" s="304"/>
      <c r="CY44" s="304"/>
      <c r="CZ44" s="304"/>
      <c r="DA44" s="304"/>
      <c r="DB44" s="304"/>
      <c r="DC44" s="304"/>
      <c r="DD44" s="304"/>
      <c r="DE44" s="304"/>
      <c r="DF44" s="304"/>
      <c r="DG44" s="304"/>
      <c r="DH44" s="304"/>
      <c r="DI44" s="304"/>
      <c r="DJ44" s="304"/>
      <c r="DK44" s="304">
        <v>1</v>
      </c>
      <c r="DL44" s="304"/>
      <c r="DM44" s="304"/>
      <c r="DN44" s="304"/>
      <c r="DO44" s="304"/>
      <c r="DP44" s="304">
        <v>1</v>
      </c>
      <c r="DQ44" s="304"/>
      <c r="DR44" s="304"/>
      <c r="DS44" s="304"/>
      <c r="DT44" s="304"/>
      <c r="DU44" s="304"/>
      <c r="DV44" s="304"/>
      <c r="DW44" s="304"/>
      <c r="DX44" s="304"/>
      <c r="DY44" s="304"/>
      <c r="DZ44" s="304">
        <v>1</v>
      </c>
      <c r="EA44" s="304"/>
      <c r="EB44" s="304">
        <v>1</v>
      </c>
      <c r="EC44" s="304">
        <v>1</v>
      </c>
      <c r="ED44" s="304"/>
      <c r="EE44" s="304"/>
      <c r="EF44" s="304"/>
      <c r="EG44" s="304"/>
      <c r="EH44" s="304"/>
      <c r="EI44" s="304"/>
      <c r="EJ44" s="304"/>
      <c r="EK44" s="304">
        <v>1</v>
      </c>
      <c r="EL44" s="304">
        <v>1</v>
      </c>
      <c r="EM44" s="304"/>
      <c r="EN44" s="199" t="s">
        <v>313</v>
      </c>
      <c r="EO44" s="304"/>
      <c r="EP44" s="304"/>
      <c r="EQ44" s="304"/>
      <c r="ER44" s="304"/>
      <c r="ES44" s="304"/>
      <c r="ET44" s="304"/>
      <c r="EU44" s="304"/>
      <c r="EV44" s="304"/>
      <c r="EW44" s="304"/>
      <c r="EX44" s="304"/>
      <c r="EY44" s="304"/>
      <c r="EZ44" s="304"/>
      <c r="FA44" s="304"/>
      <c r="FB44" s="304"/>
      <c r="FC44" s="304"/>
      <c r="FD44" s="304"/>
      <c r="FE44" s="304"/>
      <c r="FF44" s="304"/>
      <c r="FG44" s="304"/>
      <c r="FH44" s="304"/>
      <c r="FI44" s="304"/>
      <c r="FJ44" s="304"/>
      <c r="FK44" s="304"/>
      <c r="FL44" s="304"/>
      <c r="FM44" s="304"/>
      <c r="FN44" s="304"/>
      <c r="FO44" s="304"/>
      <c r="FP44" s="304"/>
      <c r="FQ44" s="304"/>
      <c r="FR44" s="304"/>
      <c r="FS44" s="304"/>
      <c r="FT44" s="304"/>
      <c r="FU44" s="304"/>
      <c r="FV44" s="304"/>
      <c r="FW44" s="304"/>
      <c r="FX44" s="304"/>
      <c r="FY44" s="304"/>
      <c r="FZ44" s="304"/>
      <c r="GA44" s="304"/>
      <c r="GB44" s="304"/>
      <c r="GC44" s="304"/>
      <c r="GD44" s="304"/>
      <c r="GE44" s="304"/>
    </row>
    <row r="45" spans="1:187" s="203" customFormat="1" ht="20.100000000000001" customHeight="1" x14ac:dyDescent="0.3">
      <c r="A45" s="25" t="s">
        <v>279</v>
      </c>
      <c r="B45" s="2" t="s">
        <v>152</v>
      </c>
      <c r="C45" s="26">
        <v>80358</v>
      </c>
      <c r="D45" s="71" t="s">
        <v>314</v>
      </c>
      <c r="E45" s="26" t="s">
        <v>108</v>
      </c>
      <c r="F45" s="26"/>
      <c r="G45" s="26" t="s">
        <v>109</v>
      </c>
      <c r="H45" s="26" t="s">
        <v>154</v>
      </c>
      <c r="I45" s="26" t="s">
        <v>438</v>
      </c>
      <c r="J45" s="25" t="s">
        <v>315</v>
      </c>
      <c r="K45" s="25" t="s">
        <v>316</v>
      </c>
      <c r="L45" s="201"/>
      <c r="M45" s="201"/>
      <c r="N45" s="201"/>
      <c r="O45" s="201"/>
      <c r="P45" s="201"/>
      <c r="Q45" s="202"/>
      <c r="R45" s="201"/>
      <c r="S45" s="201"/>
      <c r="T45" s="304"/>
      <c r="U45" s="304"/>
      <c r="V45" s="304"/>
      <c r="W45" s="304"/>
      <c r="X45" s="304"/>
      <c r="Y45" s="304"/>
      <c r="Z45" s="304"/>
      <c r="AA45" s="304"/>
      <c r="AB45" s="326"/>
      <c r="AC45" s="304"/>
      <c r="AD45" s="304"/>
      <c r="AE45" s="304"/>
      <c r="AF45" s="304"/>
      <c r="AG45" s="304"/>
      <c r="AH45" s="304"/>
      <c r="AI45" s="304"/>
      <c r="AJ45" s="304"/>
      <c r="AK45" s="13"/>
      <c r="AL45" s="304"/>
      <c r="AM45" s="304"/>
      <c r="AN45" s="304"/>
      <c r="AO45" s="304"/>
      <c r="AP45" s="304"/>
      <c r="AQ45" s="304"/>
      <c r="AR45" s="304"/>
      <c r="AS45" s="304"/>
      <c r="AT45" s="304"/>
      <c r="AU45" s="304"/>
      <c r="AV45" s="304"/>
      <c r="AW45" s="304"/>
      <c r="AX45" s="304"/>
      <c r="AY45" s="304"/>
      <c r="AZ45" s="304"/>
      <c r="BA45" s="13"/>
      <c r="BB45" s="304"/>
      <c r="BC45" s="304"/>
      <c r="BD45" s="304"/>
      <c r="BE45" s="304"/>
      <c r="BF45" s="13"/>
      <c r="BG45" s="304"/>
      <c r="BH45" s="304"/>
      <c r="BI45" s="304"/>
      <c r="BJ45" s="304"/>
      <c r="BK45" s="304"/>
      <c r="BL45" s="304"/>
      <c r="BM45" s="304"/>
      <c r="BN45" s="304"/>
      <c r="BO45" s="304"/>
      <c r="BP45" s="304"/>
      <c r="BQ45" s="304"/>
      <c r="BR45" s="304"/>
      <c r="BS45" s="304"/>
      <c r="BT45" s="13"/>
      <c r="BU45" s="13"/>
      <c r="BV45" s="304"/>
      <c r="BW45" s="304"/>
      <c r="BX45" s="13"/>
      <c r="BY45" s="13"/>
      <c r="BZ45" s="304"/>
      <c r="CA45" s="304"/>
      <c r="CB45" s="304"/>
      <c r="CC45" s="304"/>
      <c r="CD45" s="304"/>
      <c r="CE45" s="304"/>
      <c r="CF45" s="304"/>
      <c r="CG45" s="304"/>
      <c r="CH45" s="316"/>
      <c r="CI45" s="304"/>
      <c r="CJ45" s="304"/>
      <c r="CK45" s="304"/>
      <c r="CL45" s="304"/>
      <c r="CM45" s="304"/>
      <c r="CN45" s="304"/>
      <c r="CO45" s="304"/>
      <c r="CP45" s="304"/>
      <c r="CQ45" s="304"/>
      <c r="CR45" s="304"/>
      <c r="CS45" s="304"/>
      <c r="CT45" s="304"/>
      <c r="CU45" s="304"/>
      <c r="CV45" s="304"/>
      <c r="CW45" s="304"/>
      <c r="CX45" s="304"/>
      <c r="CY45" s="304"/>
      <c r="CZ45" s="13"/>
      <c r="DA45" s="304"/>
      <c r="DB45" s="304"/>
      <c r="DC45" s="304"/>
      <c r="DD45" s="304"/>
      <c r="DE45" s="304"/>
      <c r="DF45" s="304"/>
      <c r="DG45" s="304"/>
      <c r="DH45" s="304"/>
      <c r="DI45" s="304"/>
      <c r="DJ45" s="304"/>
      <c r="DK45" s="304"/>
      <c r="DL45" s="304"/>
      <c r="DM45" s="304"/>
      <c r="DN45" s="304"/>
      <c r="DO45" s="304"/>
      <c r="DP45" s="304"/>
      <c r="DQ45" s="304"/>
      <c r="DR45" s="304"/>
      <c r="DS45" s="304"/>
      <c r="DT45" s="304"/>
      <c r="DU45" s="304"/>
      <c r="DV45" s="14"/>
      <c r="DW45" s="304"/>
      <c r="DX45" s="304"/>
      <c r="DY45" s="304"/>
      <c r="DZ45" s="304"/>
      <c r="EA45" s="304"/>
      <c r="EB45" s="304"/>
      <c r="EC45" s="304"/>
      <c r="ED45" s="304"/>
      <c r="EE45" s="304"/>
      <c r="EF45" s="304"/>
      <c r="EG45" s="304"/>
      <c r="EH45" s="304"/>
      <c r="EI45" s="304"/>
      <c r="EJ45" s="304"/>
      <c r="EK45" s="304">
        <v>0</v>
      </c>
      <c r="EL45" s="304">
        <v>0</v>
      </c>
      <c r="EM45" s="304"/>
      <c r="EN45" s="199"/>
      <c r="EO45" s="304"/>
      <c r="EP45" s="304"/>
      <c r="EQ45" s="304"/>
      <c r="ER45" s="304"/>
      <c r="ES45" s="304"/>
      <c r="ET45" s="304"/>
      <c r="EU45" s="304"/>
      <c r="EV45" s="304"/>
      <c r="EW45" s="304"/>
      <c r="EX45" s="304"/>
      <c r="EY45" s="304"/>
      <c r="EZ45" s="304"/>
      <c r="FA45" s="304"/>
      <c r="FB45" s="304"/>
      <c r="FC45" s="304"/>
      <c r="FD45" s="304"/>
      <c r="FE45" s="304"/>
      <c r="FF45" s="304"/>
      <c r="FG45" s="304"/>
      <c r="FH45" s="304"/>
      <c r="FI45" s="304"/>
      <c r="FJ45" s="304"/>
      <c r="FK45" s="304"/>
      <c r="FL45" s="304"/>
      <c r="FM45" s="304"/>
      <c r="FN45" s="304"/>
      <c r="FO45" s="304"/>
      <c r="FP45" s="304"/>
      <c r="FQ45" s="304"/>
      <c r="FR45" s="304"/>
      <c r="FS45" s="304"/>
      <c r="FT45" s="304"/>
      <c r="FU45" s="304"/>
      <c r="FV45" s="304"/>
      <c r="FW45" s="304"/>
      <c r="FX45" s="304"/>
      <c r="FY45" s="304"/>
      <c r="FZ45" s="304"/>
      <c r="GA45" s="304"/>
      <c r="GB45" s="304"/>
      <c r="GC45" s="304"/>
      <c r="GD45" s="304"/>
      <c r="GE45" s="304"/>
    </row>
    <row r="46" spans="1:187" s="203" customFormat="1" ht="20.100000000000001" customHeight="1" x14ac:dyDescent="0.3">
      <c r="A46" s="72" t="s">
        <v>279</v>
      </c>
      <c r="B46" s="76" t="s">
        <v>126</v>
      </c>
      <c r="C46" s="73">
        <v>79996</v>
      </c>
      <c r="D46" s="25" t="s">
        <v>317</v>
      </c>
      <c r="E46" s="26" t="s">
        <v>318</v>
      </c>
      <c r="F46" s="26"/>
      <c r="G46" s="73" t="s">
        <v>114</v>
      </c>
      <c r="H46" s="73" t="s">
        <v>128</v>
      </c>
      <c r="I46" s="26" t="s">
        <v>385</v>
      </c>
      <c r="J46" s="72" t="s">
        <v>319</v>
      </c>
      <c r="K46" s="72" t="s">
        <v>320</v>
      </c>
      <c r="L46" s="78" t="s">
        <v>321</v>
      </c>
      <c r="M46" s="72" t="s">
        <v>322</v>
      </c>
      <c r="N46" s="201" t="s">
        <v>323</v>
      </c>
      <c r="O46" s="201" t="s">
        <v>324</v>
      </c>
      <c r="P46" s="201"/>
      <c r="Q46" s="202"/>
      <c r="R46" s="201"/>
      <c r="S46" s="201"/>
      <c r="T46" s="304"/>
      <c r="U46" s="304"/>
      <c r="V46" s="304"/>
      <c r="W46" s="304"/>
      <c r="X46" s="304"/>
      <c r="Y46" s="304"/>
      <c r="Z46" s="304"/>
      <c r="AA46" s="304"/>
      <c r="AB46" s="326"/>
      <c r="AC46" s="304"/>
      <c r="AD46" s="304"/>
      <c r="AE46" s="304"/>
      <c r="AF46" s="304"/>
      <c r="AG46" s="304"/>
      <c r="AH46" s="304"/>
      <c r="AI46" s="304"/>
      <c r="AJ46" s="304"/>
      <c r="AK46" s="304"/>
      <c r="AL46" s="304">
        <v>1</v>
      </c>
      <c r="AM46" s="304">
        <v>1</v>
      </c>
      <c r="AN46" s="304"/>
      <c r="AO46" s="304"/>
      <c r="AP46" s="304">
        <v>1</v>
      </c>
      <c r="AQ46" s="304"/>
      <c r="AR46" s="304"/>
      <c r="AS46" s="304"/>
      <c r="AT46" s="304"/>
      <c r="AU46" s="304"/>
      <c r="AV46" s="304"/>
      <c r="AW46" s="304"/>
      <c r="AX46" s="304"/>
      <c r="AY46" s="304"/>
      <c r="AZ46" s="304"/>
      <c r="BA46" s="304"/>
      <c r="BB46" s="304"/>
      <c r="BC46" s="304"/>
      <c r="BD46" s="304"/>
      <c r="BE46" s="304"/>
      <c r="BF46" s="304"/>
      <c r="BG46" s="304"/>
      <c r="BH46" s="304"/>
      <c r="BI46" s="304"/>
      <c r="BJ46" s="304"/>
      <c r="BK46" s="304"/>
      <c r="BL46" s="304"/>
      <c r="BM46" s="304"/>
      <c r="BN46" s="304"/>
      <c r="BO46" s="304"/>
      <c r="BP46" s="304"/>
      <c r="BQ46" s="304"/>
      <c r="BR46" s="304"/>
      <c r="BS46" s="304"/>
      <c r="BT46" s="304"/>
      <c r="BU46" s="304"/>
      <c r="BV46" s="304"/>
      <c r="BW46" s="304"/>
      <c r="BX46" s="304"/>
      <c r="BY46" s="304"/>
      <c r="BZ46" s="304"/>
      <c r="CA46" s="304"/>
      <c r="CB46" s="304"/>
      <c r="CC46" s="304"/>
      <c r="CD46" s="304"/>
      <c r="CE46" s="304"/>
      <c r="CF46" s="304"/>
      <c r="CG46" s="304"/>
      <c r="CH46" s="316"/>
      <c r="CI46" s="304"/>
      <c r="CJ46" s="304"/>
      <c r="CK46" s="304"/>
      <c r="CL46" s="304"/>
      <c r="CM46" s="304"/>
      <c r="CN46" s="304"/>
      <c r="CO46" s="304"/>
      <c r="CP46" s="304"/>
      <c r="CQ46" s="304"/>
      <c r="CR46" s="304"/>
      <c r="CS46" s="304"/>
      <c r="CT46" s="304"/>
      <c r="CU46" s="304"/>
      <c r="CV46" s="304"/>
      <c r="CW46" s="304"/>
      <c r="CX46" s="304"/>
      <c r="CY46" s="304"/>
      <c r="CZ46" s="304"/>
      <c r="DA46" s="304"/>
      <c r="DB46" s="304"/>
      <c r="DC46" s="304"/>
      <c r="DD46" s="304">
        <v>1</v>
      </c>
      <c r="DE46" s="304">
        <v>1</v>
      </c>
      <c r="DF46" s="304"/>
      <c r="DG46" s="304"/>
      <c r="DH46" s="304"/>
      <c r="DI46" s="304"/>
      <c r="DJ46" s="304"/>
      <c r="DK46" s="304"/>
      <c r="DL46" s="304"/>
      <c r="DM46" s="304"/>
      <c r="DN46" s="304"/>
      <c r="DO46" s="304"/>
      <c r="DP46" s="304"/>
      <c r="DQ46" s="304"/>
      <c r="DR46" s="304"/>
      <c r="DS46" s="304"/>
      <c r="DT46" s="304"/>
      <c r="DU46" s="304">
        <v>1</v>
      </c>
      <c r="DV46" s="304"/>
      <c r="DW46" s="304"/>
      <c r="DX46" s="304"/>
      <c r="DY46" s="304"/>
      <c r="DZ46" s="304"/>
      <c r="EA46" s="304"/>
      <c r="EB46" s="304"/>
      <c r="EC46" s="304"/>
      <c r="ED46" s="304"/>
      <c r="EE46" s="304"/>
      <c r="EF46" s="304"/>
      <c r="EG46" s="304"/>
      <c r="EH46" s="304"/>
      <c r="EI46" s="304"/>
      <c r="EJ46" s="304"/>
      <c r="EK46" s="304">
        <v>1</v>
      </c>
      <c r="EL46" s="304">
        <v>0</v>
      </c>
      <c r="EM46" s="304"/>
      <c r="EN46" s="199"/>
      <c r="EO46" s="304"/>
      <c r="EP46" s="304"/>
      <c r="EQ46" s="304"/>
      <c r="ER46" s="304"/>
      <c r="ES46" s="304"/>
      <c r="ET46" s="304"/>
      <c r="EU46" s="304"/>
      <c r="EV46" s="304"/>
      <c r="EW46" s="304"/>
      <c r="EX46" s="304"/>
      <c r="EY46" s="304"/>
      <c r="EZ46" s="304"/>
      <c r="FA46" s="304"/>
      <c r="FB46" s="304"/>
      <c r="FC46" s="304"/>
      <c r="FD46" s="304"/>
      <c r="FE46" s="304"/>
      <c r="FF46" s="304"/>
      <c r="FG46" s="304"/>
      <c r="FH46" s="304"/>
      <c r="FI46" s="304"/>
      <c r="FJ46" s="304"/>
      <c r="FK46" s="304"/>
      <c r="FL46" s="304"/>
      <c r="FM46" s="304"/>
      <c r="FN46" s="304"/>
      <c r="FO46" s="304"/>
      <c r="FP46" s="304"/>
      <c r="FQ46" s="304"/>
      <c r="FR46" s="304"/>
      <c r="FS46" s="304"/>
      <c r="FT46" s="304"/>
      <c r="FU46" s="304"/>
      <c r="FV46" s="304"/>
      <c r="FW46" s="304"/>
      <c r="FX46" s="304"/>
      <c r="FY46" s="304"/>
      <c r="FZ46" s="304"/>
      <c r="GA46" s="304"/>
      <c r="GB46" s="304"/>
      <c r="GC46" s="304"/>
      <c r="GD46" s="304"/>
      <c r="GE46" s="304"/>
    </row>
    <row r="47" spans="1:187" s="203" customFormat="1" ht="20.100000000000001" customHeight="1" x14ac:dyDescent="0.3">
      <c r="A47" s="25" t="s">
        <v>279</v>
      </c>
      <c r="B47" s="2" t="s">
        <v>126</v>
      </c>
      <c r="C47" s="26">
        <v>80206</v>
      </c>
      <c r="D47" s="71" t="s">
        <v>325</v>
      </c>
      <c r="E47" s="26" t="s">
        <v>108</v>
      </c>
      <c r="F47" s="26"/>
      <c r="G47" s="26" t="s">
        <v>114</v>
      </c>
      <c r="H47" s="26" t="s">
        <v>128</v>
      </c>
      <c r="I47" s="26" t="s">
        <v>438</v>
      </c>
      <c r="J47" s="25" t="s">
        <v>326</v>
      </c>
      <c r="K47" s="25" t="s">
        <v>327</v>
      </c>
      <c r="L47" s="201"/>
      <c r="M47" s="201"/>
      <c r="N47" s="201"/>
      <c r="O47" s="201"/>
      <c r="P47" s="201"/>
      <c r="Q47" s="202"/>
      <c r="R47" s="201"/>
      <c r="S47" s="201"/>
      <c r="T47" s="304"/>
      <c r="U47" s="304"/>
      <c r="V47" s="304"/>
      <c r="W47" s="304"/>
      <c r="X47" s="304"/>
      <c r="Y47" s="304"/>
      <c r="Z47" s="304"/>
      <c r="AA47" s="13"/>
      <c r="AB47" s="329"/>
      <c r="AC47" s="13"/>
      <c r="AD47" s="304"/>
      <c r="AE47" s="304"/>
      <c r="AF47" s="304"/>
      <c r="AG47" s="304"/>
      <c r="AH47" s="304"/>
      <c r="AI47" s="304"/>
      <c r="AJ47" s="304"/>
      <c r="AK47" s="304"/>
      <c r="AL47" s="304"/>
      <c r="AM47" s="304"/>
      <c r="AN47" s="304"/>
      <c r="AO47" s="304"/>
      <c r="AP47" s="13"/>
      <c r="AQ47" s="304"/>
      <c r="AR47" s="304"/>
      <c r="AS47" s="304"/>
      <c r="AT47" s="304"/>
      <c r="AU47" s="304"/>
      <c r="AV47" s="304"/>
      <c r="AW47" s="13"/>
      <c r="AX47" s="304"/>
      <c r="AY47" s="304"/>
      <c r="AZ47" s="304"/>
      <c r="BA47" s="304"/>
      <c r="BB47" s="304"/>
      <c r="BC47" s="304"/>
      <c r="BD47" s="304"/>
      <c r="BE47" s="304"/>
      <c r="BF47" s="304"/>
      <c r="BG47" s="304"/>
      <c r="BH47" s="304"/>
      <c r="BI47" s="304"/>
      <c r="BJ47" s="13"/>
      <c r="BK47" s="13"/>
      <c r="BL47" s="304"/>
      <c r="BM47" s="304"/>
      <c r="BN47" s="304"/>
      <c r="BO47" s="304"/>
      <c r="BP47" s="13"/>
      <c r="BQ47" s="304"/>
      <c r="BR47" s="304"/>
      <c r="BS47" s="304"/>
      <c r="BT47" s="304"/>
      <c r="BU47" s="304"/>
      <c r="BV47" s="304"/>
      <c r="BW47" s="13"/>
      <c r="BX47" s="304"/>
      <c r="BY47" s="304"/>
      <c r="BZ47" s="304"/>
      <c r="CA47" s="304"/>
      <c r="CB47" s="304"/>
      <c r="CC47" s="304"/>
      <c r="CD47" s="13"/>
      <c r="CE47" s="304"/>
      <c r="CF47" s="304"/>
      <c r="CG47" s="13"/>
      <c r="CH47" s="13"/>
      <c r="CI47" s="13"/>
      <c r="CJ47" s="304"/>
      <c r="CK47" s="304"/>
      <c r="CL47" s="304"/>
      <c r="CM47" s="304"/>
      <c r="CN47" s="304"/>
      <c r="CO47" s="304"/>
      <c r="CP47" s="304"/>
      <c r="CQ47" s="13"/>
      <c r="CR47" s="304"/>
      <c r="CS47" s="13"/>
      <c r="CT47" s="304"/>
      <c r="CU47" s="304"/>
      <c r="CV47" s="304"/>
      <c r="CW47" s="304"/>
      <c r="CX47" s="304"/>
      <c r="CY47" s="304"/>
      <c r="CZ47" s="304"/>
      <c r="DA47" s="304"/>
      <c r="DB47" s="304"/>
      <c r="DC47" s="304"/>
      <c r="DD47" s="304"/>
      <c r="DE47" s="304"/>
      <c r="DF47" s="304"/>
      <c r="DG47" s="304"/>
      <c r="DH47" s="304"/>
      <c r="DI47" s="304"/>
      <c r="DJ47" s="304"/>
      <c r="DK47" s="304"/>
      <c r="DL47" s="304"/>
      <c r="DM47" s="304"/>
      <c r="DN47" s="304"/>
      <c r="DO47" s="304"/>
      <c r="DP47" s="304"/>
      <c r="DQ47" s="304"/>
      <c r="DR47" s="304"/>
      <c r="DS47" s="304"/>
      <c r="DT47" s="304"/>
      <c r="DU47" s="304"/>
      <c r="DV47" s="304"/>
      <c r="DW47" s="304"/>
      <c r="DX47" s="304"/>
      <c r="DY47" s="304"/>
      <c r="DZ47" s="304"/>
      <c r="EA47" s="304"/>
      <c r="EB47" s="304"/>
      <c r="EC47" s="304"/>
      <c r="ED47" s="304"/>
      <c r="EE47" s="304"/>
      <c r="EF47" s="304"/>
      <c r="EG47" s="304"/>
      <c r="EH47" s="304"/>
      <c r="EI47" s="304"/>
      <c r="EJ47" s="304"/>
      <c r="EK47" s="304">
        <v>0</v>
      </c>
      <c r="EL47" s="304">
        <v>0</v>
      </c>
      <c r="EM47" s="304"/>
      <c r="EN47" s="199"/>
      <c r="EO47" s="304"/>
      <c r="EP47" s="304"/>
      <c r="EQ47" s="304"/>
      <c r="ER47" s="304"/>
      <c r="ES47" s="304"/>
      <c r="ET47" s="304"/>
      <c r="EU47" s="304"/>
      <c r="EV47" s="304"/>
      <c r="EW47" s="304"/>
      <c r="EX47" s="304"/>
      <c r="EY47" s="304"/>
      <c r="EZ47" s="304"/>
      <c r="FA47" s="304"/>
      <c r="FB47" s="304"/>
      <c r="FC47" s="304"/>
      <c r="FD47" s="304"/>
      <c r="FE47" s="304"/>
      <c r="FF47" s="304"/>
      <c r="FG47" s="304"/>
      <c r="FH47" s="304"/>
      <c r="FI47" s="304"/>
      <c r="FJ47" s="304"/>
      <c r="FK47" s="304"/>
      <c r="FL47" s="304"/>
      <c r="FM47" s="304"/>
      <c r="FN47" s="304"/>
      <c r="FO47" s="304"/>
      <c r="FP47" s="304"/>
      <c r="FQ47" s="304"/>
      <c r="FR47" s="304"/>
      <c r="FS47" s="304"/>
      <c r="FT47" s="304"/>
      <c r="FU47" s="304"/>
      <c r="FV47" s="304"/>
      <c r="FW47" s="304"/>
      <c r="FX47" s="304"/>
      <c r="FY47" s="304"/>
      <c r="FZ47" s="304"/>
      <c r="GA47" s="304"/>
      <c r="GB47" s="304"/>
      <c r="GC47" s="304"/>
      <c r="GD47" s="304"/>
      <c r="GE47" s="304"/>
    </row>
    <row r="48" spans="1:187" s="203" customFormat="1" ht="20.100000000000001" customHeight="1" x14ac:dyDescent="0.3">
      <c r="A48" s="25" t="s">
        <v>328</v>
      </c>
      <c r="B48" s="2" t="s">
        <v>143</v>
      </c>
      <c r="C48" s="26">
        <v>78340</v>
      </c>
      <c r="D48" s="25" t="s">
        <v>329</v>
      </c>
      <c r="E48" s="26" t="s">
        <v>113</v>
      </c>
      <c r="F48" s="26"/>
      <c r="G48" s="26" t="s">
        <v>109</v>
      </c>
      <c r="H48" s="26" t="s">
        <v>177</v>
      </c>
      <c r="I48" s="26" t="s">
        <v>438</v>
      </c>
      <c r="J48" s="25" t="s">
        <v>178</v>
      </c>
      <c r="K48" s="25" t="s">
        <v>330</v>
      </c>
      <c r="L48" s="25"/>
      <c r="M48" s="25" t="s">
        <v>331</v>
      </c>
      <c r="N48" s="201"/>
      <c r="O48" s="201" t="s">
        <v>332</v>
      </c>
      <c r="P48" s="201"/>
      <c r="Q48" s="202"/>
      <c r="R48" s="201" t="s">
        <v>333</v>
      </c>
      <c r="S48" s="201" t="s">
        <v>334</v>
      </c>
      <c r="T48" s="304"/>
      <c r="U48" s="304"/>
      <c r="V48" s="304"/>
      <c r="W48" s="304"/>
      <c r="X48" s="304"/>
      <c r="Y48" s="304"/>
      <c r="Z48" s="304"/>
      <c r="AA48" s="304"/>
      <c r="AB48" s="326"/>
      <c r="AC48" s="304"/>
      <c r="AD48" s="304"/>
      <c r="AE48" s="304"/>
      <c r="AF48" s="304"/>
      <c r="AG48" s="304"/>
      <c r="AH48" s="304"/>
      <c r="AI48" s="304">
        <v>1</v>
      </c>
      <c r="AJ48" s="304"/>
      <c r="AK48" s="304"/>
      <c r="AL48" s="304"/>
      <c r="AM48" s="304"/>
      <c r="AN48" s="304"/>
      <c r="AO48" s="304"/>
      <c r="AP48" s="304"/>
      <c r="AQ48" s="304"/>
      <c r="AR48" s="304"/>
      <c r="AS48" s="304"/>
      <c r="AT48" s="304"/>
      <c r="AU48" s="304"/>
      <c r="AV48" s="304"/>
      <c r="AW48" s="304"/>
      <c r="AX48" s="304"/>
      <c r="AY48" s="304"/>
      <c r="AZ48" s="304"/>
      <c r="BA48" s="304">
        <v>1</v>
      </c>
      <c r="BB48" s="304"/>
      <c r="BC48" s="304"/>
      <c r="BD48" s="304"/>
      <c r="BE48" s="304"/>
      <c r="BF48" s="304"/>
      <c r="BG48" s="304"/>
      <c r="BH48" s="304"/>
      <c r="BI48" s="304"/>
      <c r="BJ48" s="304"/>
      <c r="BK48" s="304"/>
      <c r="BL48" s="304"/>
      <c r="BM48" s="304"/>
      <c r="BN48" s="304"/>
      <c r="BO48" s="304"/>
      <c r="BP48" s="304"/>
      <c r="BQ48" s="304"/>
      <c r="BR48" s="304">
        <v>1</v>
      </c>
      <c r="BS48" s="304"/>
      <c r="BT48" s="304"/>
      <c r="BU48" s="304"/>
      <c r="BV48" s="304"/>
      <c r="BW48" s="304"/>
      <c r="BX48" s="304"/>
      <c r="BY48" s="304"/>
      <c r="BZ48" s="304">
        <v>1</v>
      </c>
      <c r="CA48" s="304"/>
      <c r="CB48" s="304"/>
      <c r="CC48" s="304"/>
      <c r="CD48" s="304">
        <v>1</v>
      </c>
      <c r="CE48" s="304">
        <v>1</v>
      </c>
      <c r="CF48" s="304"/>
      <c r="CG48" s="304"/>
      <c r="CH48" s="316"/>
      <c r="CI48" s="304"/>
      <c r="CJ48" s="304"/>
      <c r="CK48" s="304"/>
      <c r="CL48" s="304"/>
      <c r="CM48" s="304"/>
      <c r="CN48" s="304"/>
      <c r="CO48" s="304"/>
      <c r="CP48" s="304"/>
      <c r="CQ48" s="304"/>
      <c r="CR48" s="304"/>
      <c r="CS48" s="304"/>
      <c r="CT48" s="304">
        <v>1</v>
      </c>
      <c r="CU48" s="304"/>
      <c r="CV48" s="304"/>
      <c r="CW48" s="304"/>
      <c r="CX48" s="304"/>
      <c r="CY48" s="304"/>
      <c r="CZ48" s="304"/>
      <c r="DA48" s="304"/>
      <c r="DB48" s="304"/>
      <c r="DC48" s="304"/>
      <c r="DD48" s="304"/>
      <c r="DE48" s="304"/>
      <c r="DF48" s="304">
        <v>1</v>
      </c>
      <c r="DG48" s="304"/>
      <c r="DH48" s="304"/>
      <c r="DI48" s="304"/>
      <c r="DJ48" s="304"/>
      <c r="DK48" s="304"/>
      <c r="DL48" s="304"/>
      <c r="DM48" s="304"/>
      <c r="DN48" s="304"/>
      <c r="DO48" s="304"/>
      <c r="DP48" s="304"/>
      <c r="DQ48" s="304"/>
      <c r="DR48" s="304"/>
      <c r="DS48" s="304"/>
      <c r="DT48" s="304"/>
      <c r="DU48" s="304"/>
      <c r="DV48" s="304"/>
      <c r="DW48" s="304"/>
      <c r="DX48" s="304"/>
      <c r="DY48" s="304"/>
      <c r="DZ48" s="304"/>
      <c r="EA48" s="304"/>
      <c r="EB48" s="304"/>
      <c r="EC48" s="304"/>
      <c r="ED48" s="304"/>
      <c r="EE48" s="304"/>
      <c r="EF48" s="304"/>
      <c r="EG48" s="304"/>
      <c r="EH48" s="304"/>
      <c r="EI48" s="304"/>
      <c r="EJ48" s="304"/>
      <c r="EK48" s="304">
        <v>1</v>
      </c>
      <c r="EL48" s="304">
        <v>1</v>
      </c>
      <c r="EM48" s="304"/>
      <c r="EN48" s="199"/>
      <c r="EO48" s="304"/>
      <c r="EP48" s="304"/>
      <c r="EQ48" s="304"/>
      <c r="ER48" s="304"/>
      <c r="ES48" s="304"/>
      <c r="ET48" s="304"/>
      <c r="EU48" s="304"/>
      <c r="EV48" s="304"/>
      <c r="EW48" s="304"/>
      <c r="EX48" s="304"/>
      <c r="EY48" s="304"/>
      <c r="EZ48" s="304"/>
      <c r="FA48" s="304"/>
      <c r="FB48" s="304"/>
      <c r="FC48" s="304"/>
      <c r="FD48" s="304"/>
      <c r="FE48" s="304"/>
      <c r="FF48" s="304"/>
      <c r="FG48" s="304"/>
      <c r="FH48" s="304"/>
      <c r="FI48" s="304"/>
      <c r="FJ48" s="304"/>
      <c r="FK48" s="304"/>
      <c r="FL48" s="304"/>
      <c r="FM48" s="304"/>
      <c r="FN48" s="304"/>
      <c r="FO48" s="304"/>
      <c r="FP48" s="304"/>
      <c r="FQ48" s="304"/>
      <c r="FR48" s="304"/>
      <c r="FS48" s="304"/>
      <c r="FT48" s="304"/>
      <c r="FU48" s="304"/>
      <c r="FV48" s="304"/>
      <c r="FW48" s="304"/>
      <c r="FX48" s="304"/>
      <c r="FY48" s="304"/>
      <c r="FZ48" s="304"/>
      <c r="GA48" s="304"/>
      <c r="GB48" s="304"/>
      <c r="GC48" s="304"/>
      <c r="GD48" s="304"/>
      <c r="GE48" s="304"/>
    </row>
    <row r="49" spans="1:187" s="203" customFormat="1" ht="20.100000000000001" customHeight="1" x14ac:dyDescent="0.3">
      <c r="A49" s="25" t="s">
        <v>328</v>
      </c>
      <c r="B49" s="2" t="s">
        <v>152</v>
      </c>
      <c r="C49" s="26">
        <v>80364</v>
      </c>
      <c r="D49" s="71" t="s">
        <v>336</v>
      </c>
      <c r="E49" s="26" t="s">
        <v>108</v>
      </c>
      <c r="F49" s="26"/>
      <c r="G49" s="26" t="s">
        <v>109</v>
      </c>
      <c r="H49" s="26" t="s">
        <v>154</v>
      </c>
      <c r="I49" s="26" t="s">
        <v>449</v>
      </c>
      <c r="J49" s="25" t="s">
        <v>315</v>
      </c>
      <c r="K49" s="25" t="s">
        <v>337</v>
      </c>
      <c r="L49" s="25" t="s">
        <v>338</v>
      </c>
      <c r="M49" s="201"/>
      <c r="N49" s="201"/>
      <c r="O49" s="201"/>
      <c r="P49" s="201"/>
      <c r="Q49" s="202"/>
      <c r="R49" s="201"/>
      <c r="S49" s="201"/>
      <c r="T49" s="304"/>
      <c r="U49" s="304"/>
      <c r="V49" s="304"/>
      <c r="W49" s="304"/>
      <c r="X49" s="304"/>
      <c r="Y49" s="304"/>
      <c r="Z49" s="304"/>
      <c r="AA49" s="304"/>
      <c r="AB49" s="326"/>
      <c r="AC49" s="304"/>
      <c r="AD49" s="304"/>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c r="BA49" s="304"/>
      <c r="BB49" s="304"/>
      <c r="BC49" s="304"/>
      <c r="BD49" s="304"/>
      <c r="BE49" s="304"/>
      <c r="BF49" s="304"/>
      <c r="BG49" s="304"/>
      <c r="BH49" s="304"/>
      <c r="BI49" s="304"/>
      <c r="BJ49" s="304"/>
      <c r="BK49" s="304"/>
      <c r="BL49" s="304"/>
      <c r="BM49" s="304"/>
      <c r="BN49" s="304"/>
      <c r="BO49" s="304"/>
      <c r="BP49" s="304"/>
      <c r="BQ49" s="304"/>
      <c r="BR49" s="304"/>
      <c r="BS49" s="304"/>
      <c r="BT49" s="304"/>
      <c r="BU49" s="304"/>
      <c r="BV49" s="304"/>
      <c r="BW49" s="304"/>
      <c r="BX49" s="304"/>
      <c r="BY49" s="304"/>
      <c r="BZ49" s="304"/>
      <c r="CA49" s="304"/>
      <c r="CB49" s="304"/>
      <c r="CC49" s="304"/>
      <c r="CD49" s="304"/>
      <c r="CE49" s="304"/>
      <c r="CF49" s="304"/>
      <c r="CG49" s="304"/>
      <c r="CH49" s="316"/>
      <c r="CI49" s="304"/>
      <c r="CJ49" s="304"/>
      <c r="CK49" s="304"/>
      <c r="CL49" s="304"/>
      <c r="CM49" s="304"/>
      <c r="CN49" s="304"/>
      <c r="CO49" s="304"/>
      <c r="CP49" s="304"/>
      <c r="CQ49" s="304"/>
      <c r="CR49" s="304"/>
      <c r="CS49" s="304"/>
      <c r="CT49" s="304"/>
      <c r="CU49" s="304"/>
      <c r="CV49" s="304"/>
      <c r="CW49" s="304"/>
      <c r="CX49" s="304"/>
      <c r="CY49" s="304"/>
      <c r="CZ49" s="304"/>
      <c r="DA49" s="304"/>
      <c r="DB49" s="304"/>
      <c r="DC49" s="304"/>
      <c r="DD49" s="304"/>
      <c r="DE49" s="304"/>
      <c r="DF49" s="304"/>
      <c r="DG49" s="304"/>
      <c r="DH49" s="304"/>
      <c r="DI49" s="304"/>
      <c r="DJ49" s="304"/>
      <c r="DK49" s="304"/>
      <c r="DL49" s="304"/>
      <c r="DM49" s="304"/>
      <c r="DN49" s="304"/>
      <c r="DO49" s="304"/>
      <c r="DP49" s="304"/>
      <c r="DQ49" s="304"/>
      <c r="DR49" s="304"/>
      <c r="DS49" s="304"/>
      <c r="DT49" s="304"/>
      <c r="DU49" s="304"/>
      <c r="DV49" s="304"/>
      <c r="DW49" s="304"/>
      <c r="DX49" s="304"/>
      <c r="DY49" s="304"/>
      <c r="DZ49" s="304"/>
      <c r="EA49" s="304"/>
      <c r="EB49" s="304"/>
      <c r="EC49" s="304"/>
      <c r="ED49" s="304"/>
      <c r="EE49" s="304"/>
      <c r="EF49" s="304"/>
      <c r="EG49" s="304"/>
      <c r="EH49" s="304"/>
      <c r="EI49" s="304"/>
      <c r="EJ49" s="304"/>
      <c r="EK49" s="304">
        <v>0</v>
      </c>
      <c r="EL49" s="304">
        <v>0</v>
      </c>
      <c r="EM49" s="304"/>
      <c r="EN49" s="199"/>
      <c r="EO49" s="304"/>
      <c r="EP49" s="304"/>
      <c r="EQ49" s="304"/>
      <c r="ER49" s="304"/>
      <c r="ES49" s="304"/>
      <c r="ET49" s="304"/>
      <c r="EU49" s="304"/>
      <c r="EV49" s="304"/>
      <c r="EW49" s="304"/>
      <c r="EX49" s="304"/>
      <c r="EY49" s="304"/>
      <c r="EZ49" s="304"/>
      <c r="FA49" s="304"/>
      <c r="FB49" s="304"/>
      <c r="FC49" s="304"/>
      <c r="FD49" s="304"/>
      <c r="FE49" s="304"/>
      <c r="FF49" s="304"/>
      <c r="FG49" s="304"/>
      <c r="FH49" s="304"/>
      <c r="FI49" s="304"/>
      <c r="FJ49" s="304"/>
      <c r="FK49" s="304"/>
      <c r="FL49" s="304"/>
      <c r="FM49" s="304"/>
      <c r="FN49" s="304"/>
      <c r="FO49" s="304"/>
      <c r="FP49" s="304"/>
      <c r="FQ49" s="304"/>
      <c r="FR49" s="304"/>
      <c r="FS49" s="304"/>
      <c r="FT49" s="304"/>
      <c r="FU49" s="304"/>
      <c r="FV49" s="304"/>
      <c r="FW49" s="304"/>
      <c r="FX49" s="304"/>
      <c r="FY49" s="304"/>
      <c r="FZ49" s="304"/>
      <c r="GA49" s="304"/>
      <c r="GB49" s="304"/>
      <c r="GC49" s="304"/>
      <c r="GD49" s="304"/>
      <c r="GE49" s="304"/>
    </row>
    <row r="50" spans="1:187" s="203" customFormat="1" ht="20.100000000000001" customHeight="1" x14ac:dyDescent="0.3">
      <c r="A50" s="25" t="s">
        <v>328</v>
      </c>
      <c r="B50" s="2" t="s">
        <v>152</v>
      </c>
      <c r="C50" s="26">
        <v>80323</v>
      </c>
      <c r="D50" s="71" t="s">
        <v>339</v>
      </c>
      <c r="E50" s="26" t="s">
        <v>293</v>
      </c>
      <c r="F50" s="26"/>
      <c r="G50" s="26" t="s">
        <v>109</v>
      </c>
      <c r="H50" s="26" t="s">
        <v>177</v>
      </c>
      <c r="I50" s="26" t="s">
        <v>3</v>
      </c>
      <c r="J50" s="25" t="s">
        <v>315</v>
      </c>
      <c r="K50" s="25" t="s">
        <v>340</v>
      </c>
      <c r="L50" s="25"/>
      <c r="M50" s="201"/>
      <c r="N50" s="201"/>
      <c r="O50" s="201"/>
      <c r="P50" s="201"/>
      <c r="Q50" s="202"/>
      <c r="R50" s="201"/>
      <c r="S50" s="201"/>
      <c r="T50" s="304"/>
      <c r="U50" s="11"/>
      <c r="V50" s="11"/>
      <c r="W50" s="11"/>
      <c r="X50" s="304"/>
      <c r="Y50" s="304"/>
      <c r="Z50" s="304"/>
      <c r="AA50" s="304"/>
      <c r="AB50" s="326"/>
      <c r="AC50" s="11"/>
      <c r="AD50" s="304"/>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c r="BA50" s="304"/>
      <c r="BB50" s="304"/>
      <c r="BC50" s="304"/>
      <c r="BD50" s="304"/>
      <c r="BE50" s="304"/>
      <c r="BF50" s="304"/>
      <c r="BG50" s="304"/>
      <c r="BH50" s="304"/>
      <c r="BI50" s="304"/>
      <c r="BJ50" s="11"/>
      <c r="BK50" s="11"/>
      <c r="BL50" s="304"/>
      <c r="BM50" s="304"/>
      <c r="BN50" s="304"/>
      <c r="BO50" s="304"/>
      <c r="BP50" s="11"/>
      <c r="BQ50" s="304"/>
      <c r="BR50" s="304"/>
      <c r="BS50" s="304"/>
      <c r="BT50" s="304"/>
      <c r="BU50" s="304"/>
      <c r="BV50" s="304"/>
      <c r="BW50" s="304"/>
      <c r="BX50" s="304"/>
      <c r="BY50" s="304"/>
      <c r="BZ50" s="304"/>
      <c r="CA50" s="304"/>
      <c r="CB50" s="304"/>
      <c r="CC50" s="304"/>
      <c r="CD50" s="11"/>
      <c r="CE50" s="304"/>
      <c r="CF50" s="304"/>
      <c r="CG50" s="304"/>
      <c r="CH50" s="316"/>
      <c r="CI50" s="304"/>
      <c r="CJ50" s="304"/>
      <c r="CK50" s="304"/>
      <c r="CL50" s="304"/>
      <c r="CM50" s="304"/>
      <c r="CN50" s="304"/>
      <c r="CO50" s="304"/>
      <c r="CP50" s="304"/>
      <c r="CQ50" s="11"/>
      <c r="CR50" s="304"/>
      <c r="CS50" s="11"/>
      <c r="CT50" s="304"/>
      <c r="CU50" s="304"/>
      <c r="CV50" s="304"/>
      <c r="CW50" s="304"/>
      <c r="CX50" s="304"/>
      <c r="CY50" s="304"/>
      <c r="CZ50" s="304"/>
      <c r="DA50" s="304"/>
      <c r="DB50" s="304"/>
      <c r="DC50" s="304"/>
      <c r="DD50" s="304"/>
      <c r="DE50" s="304"/>
      <c r="DF50" s="304"/>
      <c r="DG50" s="304"/>
      <c r="DH50" s="304"/>
      <c r="DI50" s="304"/>
      <c r="DJ50" s="304"/>
      <c r="DK50" s="304"/>
      <c r="DL50" s="304"/>
      <c r="DM50" s="304"/>
      <c r="DN50" s="11"/>
      <c r="DO50" s="304"/>
      <c r="DP50" s="304"/>
      <c r="DQ50" s="304"/>
      <c r="DR50" s="304"/>
      <c r="DS50" s="304"/>
      <c r="DT50" s="304"/>
      <c r="DU50" s="304"/>
      <c r="DV50" s="304"/>
      <c r="DW50" s="304"/>
      <c r="DX50" s="304"/>
      <c r="DY50" s="304"/>
      <c r="DZ50" s="304"/>
      <c r="EA50" s="304"/>
      <c r="EB50" s="304"/>
      <c r="EC50" s="304"/>
      <c r="ED50" s="304"/>
      <c r="EE50" s="304"/>
      <c r="EF50" s="304"/>
      <c r="EG50" s="304"/>
      <c r="EH50" s="304"/>
      <c r="EI50" s="304"/>
      <c r="EJ50" s="304"/>
      <c r="EK50" s="304">
        <v>0</v>
      </c>
      <c r="EL50" s="304">
        <v>0</v>
      </c>
      <c r="EM50" s="304"/>
      <c r="EN50" s="199"/>
      <c r="EO50" s="304"/>
      <c r="EP50" s="304"/>
      <c r="EQ50" s="304"/>
      <c r="ER50" s="304"/>
      <c r="ES50" s="304"/>
      <c r="ET50" s="304"/>
      <c r="EU50" s="304"/>
      <c r="EV50" s="304"/>
      <c r="EW50" s="304"/>
      <c r="EX50" s="304"/>
      <c r="EY50" s="304"/>
      <c r="EZ50" s="304"/>
      <c r="FA50" s="304"/>
      <c r="FB50" s="304"/>
      <c r="FC50" s="304"/>
      <c r="FD50" s="304"/>
      <c r="FE50" s="304"/>
      <c r="FF50" s="304"/>
      <c r="FG50" s="304"/>
      <c r="FH50" s="304"/>
      <c r="FI50" s="304"/>
      <c r="FJ50" s="304"/>
      <c r="FK50" s="304"/>
      <c r="FL50" s="304"/>
      <c r="FM50" s="304"/>
      <c r="FN50" s="304"/>
      <c r="FO50" s="304"/>
      <c r="FP50" s="304"/>
      <c r="FQ50" s="304"/>
      <c r="FR50" s="304"/>
      <c r="FS50" s="304"/>
      <c r="FT50" s="304"/>
      <c r="FU50" s="304"/>
      <c r="FV50" s="304"/>
      <c r="FW50" s="304"/>
      <c r="FX50" s="304"/>
      <c r="FY50" s="304"/>
      <c r="FZ50" s="304"/>
      <c r="GA50" s="304"/>
      <c r="GB50" s="304"/>
      <c r="GC50" s="304"/>
      <c r="GD50" s="304"/>
      <c r="GE50" s="304"/>
    </row>
    <row r="51" spans="1:187" s="203" customFormat="1" ht="20.100000000000001" customHeight="1" x14ac:dyDescent="0.3">
      <c r="A51" s="25" t="s">
        <v>328</v>
      </c>
      <c r="B51" s="2" t="s">
        <v>126</v>
      </c>
      <c r="C51" s="26">
        <v>80044</v>
      </c>
      <c r="D51" s="71" t="s">
        <v>341</v>
      </c>
      <c r="E51" s="26" t="s">
        <v>293</v>
      </c>
      <c r="F51" s="26"/>
      <c r="G51" s="26" t="s">
        <v>114</v>
      </c>
      <c r="H51" s="26" t="s">
        <v>128</v>
      </c>
      <c r="I51" s="26" t="s">
        <v>3</v>
      </c>
      <c r="J51" s="25" t="s">
        <v>326</v>
      </c>
      <c r="K51" s="25" t="s">
        <v>342</v>
      </c>
      <c r="L51" s="25"/>
      <c r="M51" s="201"/>
      <c r="N51" s="201"/>
      <c r="O51" s="201"/>
      <c r="P51" s="201"/>
      <c r="Q51" s="202"/>
      <c r="R51" s="201"/>
      <c r="S51" s="201"/>
      <c r="T51" s="304"/>
      <c r="U51" s="304"/>
      <c r="V51" s="304"/>
      <c r="W51" s="304"/>
      <c r="X51" s="304"/>
      <c r="Y51" s="304"/>
      <c r="Z51" s="304"/>
      <c r="AA51" s="304"/>
      <c r="AB51" s="326"/>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04"/>
      <c r="BF51" s="304"/>
      <c r="BG51" s="304"/>
      <c r="BH51" s="304"/>
      <c r="BI51" s="304"/>
      <c r="BJ51" s="304"/>
      <c r="BK51" s="304"/>
      <c r="BL51" s="304"/>
      <c r="BM51" s="304"/>
      <c r="BN51" s="304"/>
      <c r="BO51" s="304"/>
      <c r="BP51" s="304"/>
      <c r="BQ51" s="304"/>
      <c r="BR51" s="304"/>
      <c r="BS51" s="304"/>
      <c r="BT51" s="304"/>
      <c r="BU51" s="304"/>
      <c r="BV51" s="304"/>
      <c r="BW51" s="304"/>
      <c r="BX51" s="304"/>
      <c r="BY51" s="304"/>
      <c r="BZ51" s="304"/>
      <c r="CA51" s="304"/>
      <c r="CB51" s="304"/>
      <c r="CC51" s="304"/>
      <c r="CD51" s="304"/>
      <c r="CE51" s="304"/>
      <c r="CF51" s="304"/>
      <c r="CG51" s="304"/>
      <c r="CH51" s="316"/>
      <c r="CI51" s="304"/>
      <c r="CJ51" s="304"/>
      <c r="CK51" s="304"/>
      <c r="CL51" s="304"/>
      <c r="CM51" s="304"/>
      <c r="CN51" s="304"/>
      <c r="CO51" s="304"/>
      <c r="CP51" s="304"/>
      <c r="CQ51" s="13"/>
      <c r="CR51" s="304"/>
      <c r="CS51" s="304"/>
      <c r="CT51" s="304"/>
      <c r="CU51" s="304"/>
      <c r="CV51" s="304"/>
      <c r="CW51" s="304"/>
      <c r="CX51" s="304"/>
      <c r="CY51" s="304"/>
      <c r="CZ51" s="304"/>
      <c r="DA51" s="304"/>
      <c r="DB51" s="304"/>
      <c r="DC51" s="304"/>
      <c r="DD51" s="304"/>
      <c r="DE51" s="304"/>
      <c r="DF51" s="304"/>
      <c r="DG51" s="304"/>
      <c r="DH51" s="304"/>
      <c r="DI51" s="304"/>
      <c r="DJ51" s="304"/>
      <c r="DK51" s="304"/>
      <c r="DL51" s="304"/>
      <c r="DM51" s="304"/>
      <c r="DN51" s="304"/>
      <c r="DO51" s="304"/>
      <c r="DP51" s="304"/>
      <c r="DQ51" s="304"/>
      <c r="DR51" s="304"/>
      <c r="DS51" s="304"/>
      <c r="DT51" s="304"/>
      <c r="DU51" s="304"/>
      <c r="DV51" s="304"/>
      <c r="DW51" s="304"/>
      <c r="DX51" s="304"/>
      <c r="DY51" s="304"/>
      <c r="DZ51" s="304"/>
      <c r="EA51" s="304"/>
      <c r="EB51" s="304"/>
      <c r="EC51" s="304"/>
      <c r="ED51" s="304"/>
      <c r="EE51" s="304"/>
      <c r="EF51" s="304"/>
      <c r="EG51" s="304"/>
      <c r="EH51" s="304"/>
      <c r="EI51" s="304"/>
      <c r="EJ51" s="304"/>
      <c r="EK51" s="304">
        <v>0</v>
      </c>
      <c r="EL51" s="304">
        <v>0</v>
      </c>
      <c r="EM51" s="304"/>
      <c r="EN51" s="199"/>
      <c r="EO51" s="304"/>
      <c r="EP51" s="304"/>
      <c r="EQ51" s="304"/>
      <c r="ER51" s="304"/>
      <c r="ES51" s="304"/>
      <c r="ET51" s="304"/>
      <c r="EU51" s="304"/>
      <c r="EV51" s="304"/>
      <c r="EW51" s="304"/>
      <c r="EX51" s="304"/>
      <c r="EY51" s="304"/>
      <c r="EZ51" s="304"/>
      <c r="FA51" s="304"/>
      <c r="FB51" s="304"/>
      <c r="FC51" s="304"/>
      <c r="FD51" s="304"/>
      <c r="FE51" s="304"/>
      <c r="FF51" s="304"/>
      <c r="FG51" s="304"/>
      <c r="FH51" s="304"/>
      <c r="FI51" s="304"/>
      <c r="FJ51" s="304"/>
      <c r="FK51" s="304"/>
      <c r="FL51" s="304"/>
      <c r="FM51" s="304"/>
      <c r="FN51" s="304"/>
      <c r="FO51" s="304"/>
      <c r="FP51" s="304"/>
      <c r="FQ51" s="304"/>
      <c r="FR51" s="304"/>
      <c r="FS51" s="304"/>
      <c r="FT51" s="304"/>
      <c r="FU51" s="304"/>
      <c r="FV51" s="304"/>
      <c r="FW51" s="304"/>
      <c r="FX51" s="304"/>
      <c r="FY51" s="304"/>
      <c r="FZ51" s="304"/>
      <c r="GA51" s="304"/>
      <c r="GB51" s="304"/>
      <c r="GC51" s="304"/>
      <c r="GD51" s="304"/>
      <c r="GE51" s="304"/>
    </row>
    <row r="52" spans="1:187" s="203" customFormat="1" ht="20.100000000000001" customHeight="1" x14ac:dyDescent="0.3">
      <c r="A52" s="25" t="s">
        <v>328</v>
      </c>
      <c r="B52" s="2" t="s">
        <v>187</v>
      </c>
      <c r="C52" s="26">
        <v>80057</v>
      </c>
      <c r="D52" s="71" t="s">
        <v>343</v>
      </c>
      <c r="E52" s="26" t="s">
        <v>113</v>
      </c>
      <c r="F52" s="26"/>
      <c r="G52" s="26" t="s">
        <v>121</v>
      </c>
      <c r="H52" s="26" t="s">
        <v>344</v>
      </c>
      <c r="I52" s="26" t="s">
        <v>405</v>
      </c>
      <c r="J52" s="25" t="s">
        <v>190</v>
      </c>
      <c r="K52" s="25" t="s">
        <v>345</v>
      </c>
      <c r="L52" s="201"/>
      <c r="M52" s="201"/>
      <c r="N52" s="201"/>
      <c r="O52" s="201"/>
      <c r="P52" s="201"/>
      <c r="Q52" s="202"/>
      <c r="R52" s="201"/>
      <c r="S52" s="201"/>
      <c r="T52" s="304"/>
      <c r="U52" s="304"/>
      <c r="V52" s="304"/>
      <c r="W52" s="304"/>
      <c r="X52" s="304"/>
      <c r="Y52" s="304"/>
      <c r="Z52" s="304"/>
      <c r="AA52" s="304"/>
      <c r="AB52" s="326"/>
      <c r="AC52" s="304"/>
      <c r="AD52" s="304"/>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c r="BA52" s="304"/>
      <c r="BB52" s="304"/>
      <c r="BC52" s="304"/>
      <c r="BD52" s="304"/>
      <c r="BE52" s="304"/>
      <c r="BF52" s="304"/>
      <c r="BG52" s="304"/>
      <c r="BH52" s="304"/>
      <c r="BI52" s="304"/>
      <c r="BJ52" s="304"/>
      <c r="BK52" s="304"/>
      <c r="BL52" s="304"/>
      <c r="BM52" s="304"/>
      <c r="BN52" s="304"/>
      <c r="BO52" s="304"/>
      <c r="BP52" s="304"/>
      <c r="BQ52" s="304"/>
      <c r="BR52" s="304"/>
      <c r="BS52" s="304"/>
      <c r="BT52" s="304"/>
      <c r="BU52" s="304"/>
      <c r="BV52" s="304"/>
      <c r="BW52" s="304"/>
      <c r="BX52" s="304"/>
      <c r="BY52" s="304"/>
      <c r="BZ52" s="304"/>
      <c r="CA52" s="304"/>
      <c r="CB52" s="304"/>
      <c r="CC52" s="304"/>
      <c r="CD52" s="304"/>
      <c r="CE52" s="304"/>
      <c r="CF52" s="304"/>
      <c r="CG52" s="304"/>
      <c r="CH52" s="316"/>
      <c r="CI52" s="304"/>
      <c r="CJ52" s="304"/>
      <c r="CK52" s="304"/>
      <c r="CL52" s="304"/>
      <c r="CM52" s="304"/>
      <c r="CN52" s="304"/>
      <c r="CO52" s="304"/>
      <c r="CP52" s="304"/>
      <c r="CQ52" s="304"/>
      <c r="CR52" s="304"/>
      <c r="CS52" s="304"/>
      <c r="CT52" s="304"/>
      <c r="CU52" s="304"/>
      <c r="CV52" s="304"/>
      <c r="CW52" s="304"/>
      <c r="CX52" s="304"/>
      <c r="CY52" s="304"/>
      <c r="CZ52" s="304"/>
      <c r="DA52" s="304"/>
      <c r="DB52" s="304"/>
      <c r="DC52" s="304"/>
      <c r="DD52" s="304"/>
      <c r="DE52" s="304"/>
      <c r="DF52" s="304"/>
      <c r="DG52" s="304"/>
      <c r="DH52" s="304"/>
      <c r="DI52" s="304"/>
      <c r="DJ52" s="304"/>
      <c r="DK52" s="304"/>
      <c r="DL52" s="304"/>
      <c r="DM52" s="304"/>
      <c r="DN52" s="304"/>
      <c r="DO52" s="304"/>
      <c r="DP52" s="304"/>
      <c r="DQ52" s="304"/>
      <c r="DR52" s="304"/>
      <c r="DS52" s="304"/>
      <c r="DT52" s="304"/>
      <c r="DU52" s="304"/>
      <c r="DV52" s="304"/>
      <c r="DW52" s="304"/>
      <c r="DX52" s="304"/>
      <c r="DY52" s="304"/>
      <c r="DZ52" s="304"/>
      <c r="EA52" s="304"/>
      <c r="EB52" s="304"/>
      <c r="EC52" s="304"/>
      <c r="ED52" s="304"/>
      <c r="EE52" s="304"/>
      <c r="EF52" s="304"/>
      <c r="EG52" s="304"/>
      <c r="EH52" s="304"/>
      <c r="EI52" s="304"/>
      <c r="EJ52" s="304"/>
      <c r="EK52" s="304">
        <v>0</v>
      </c>
      <c r="EL52" s="304">
        <v>0</v>
      </c>
      <c r="EM52" s="304"/>
      <c r="EN52" s="199"/>
      <c r="EO52" s="304"/>
      <c r="EP52" s="304"/>
      <c r="EQ52" s="304"/>
      <c r="ER52" s="304"/>
      <c r="ES52" s="304"/>
      <c r="ET52" s="304"/>
      <c r="EU52" s="304"/>
      <c r="EV52" s="304"/>
      <c r="EW52" s="304"/>
      <c r="EX52" s="304"/>
      <c r="EY52" s="304"/>
      <c r="EZ52" s="304"/>
      <c r="FA52" s="304"/>
      <c r="FB52" s="304"/>
      <c r="FC52" s="304"/>
      <c r="FD52" s="304"/>
      <c r="FE52" s="304"/>
      <c r="FF52" s="304"/>
      <c r="FG52" s="304"/>
      <c r="FH52" s="304"/>
      <c r="FI52" s="304"/>
      <c r="FJ52" s="304"/>
      <c r="FK52" s="304"/>
      <c r="FL52" s="304"/>
      <c r="FM52" s="304"/>
      <c r="FN52" s="304"/>
      <c r="FO52" s="304"/>
      <c r="FP52" s="304"/>
      <c r="FQ52" s="304"/>
      <c r="FR52" s="304"/>
      <c r="FS52" s="304"/>
      <c r="FT52" s="304"/>
      <c r="FU52" s="304"/>
      <c r="FV52" s="304"/>
      <c r="FW52" s="304"/>
      <c r="FX52" s="304"/>
      <c r="FY52" s="304"/>
      <c r="FZ52" s="304"/>
      <c r="GA52" s="304"/>
      <c r="GB52" s="304"/>
      <c r="GC52" s="304"/>
      <c r="GD52" s="304"/>
      <c r="GE52" s="304"/>
    </row>
    <row r="53" spans="1:187" s="203" customFormat="1" ht="20.100000000000001" customHeight="1" x14ac:dyDescent="0.3">
      <c r="A53" s="72" t="s">
        <v>346</v>
      </c>
      <c r="B53" s="76" t="s">
        <v>106</v>
      </c>
      <c r="C53" s="73">
        <v>80049</v>
      </c>
      <c r="D53" s="25" t="s">
        <v>347</v>
      </c>
      <c r="E53" s="73" t="s">
        <v>113</v>
      </c>
      <c r="F53" s="73"/>
      <c r="G53" s="73" t="s">
        <v>109</v>
      </c>
      <c r="H53" s="73" t="s">
        <v>139</v>
      </c>
      <c r="I53" s="26" t="s">
        <v>3</v>
      </c>
      <c r="J53" s="72" t="s">
        <v>123</v>
      </c>
      <c r="K53" s="72" t="s">
        <v>348</v>
      </c>
      <c r="L53" s="74" t="s">
        <v>349</v>
      </c>
      <c r="M53" s="201"/>
      <c r="N53" s="201"/>
      <c r="O53" s="201"/>
      <c r="P53" s="201"/>
      <c r="Q53" s="202"/>
      <c r="R53" s="201" t="s">
        <v>350</v>
      </c>
      <c r="S53" s="201" t="s">
        <v>351</v>
      </c>
      <c r="T53" s="304"/>
      <c r="U53" s="304"/>
      <c r="V53" s="304"/>
      <c r="W53" s="304"/>
      <c r="X53" s="304">
        <v>1</v>
      </c>
      <c r="Y53" s="304"/>
      <c r="Z53" s="304"/>
      <c r="AA53" s="304"/>
      <c r="AB53" s="326"/>
      <c r="AC53" s="304"/>
      <c r="AD53" s="304"/>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c r="BA53" s="304"/>
      <c r="BB53" s="304"/>
      <c r="BC53" s="304"/>
      <c r="BD53" s="304"/>
      <c r="BE53" s="304"/>
      <c r="BF53" s="304"/>
      <c r="BG53" s="304"/>
      <c r="BH53" s="304"/>
      <c r="BI53" s="304"/>
      <c r="BJ53" s="304"/>
      <c r="BK53" s="304"/>
      <c r="BL53" s="304"/>
      <c r="BM53" s="304"/>
      <c r="BN53" s="304"/>
      <c r="BO53" s="304"/>
      <c r="BP53" s="304"/>
      <c r="BQ53" s="304"/>
      <c r="BR53" s="304"/>
      <c r="BS53" s="304"/>
      <c r="BT53" s="304"/>
      <c r="BU53" s="304"/>
      <c r="BV53" s="304"/>
      <c r="BW53" s="304"/>
      <c r="BX53" s="304"/>
      <c r="BY53" s="304"/>
      <c r="BZ53" s="304"/>
      <c r="CA53" s="304"/>
      <c r="CB53" s="304"/>
      <c r="CC53" s="304"/>
      <c r="CD53" s="304"/>
      <c r="CE53" s="304"/>
      <c r="CF53" s="304"/>
      <c r="CG53" s="304"/>
      <c r="CH53" s="316"/>
      <c r="CI53" s="304"/>
      <c r="CJ53" s="304"/>
      <c r="CK53" s="304"/>
      <c r="CL53" s="304"/>
      <c r="CM53" s="304"/>
      <c r="CN53" s="304"/>
      <c r="CO53" s="304"/>
      <c r="CP53" s="304"/>
      <c r="CQ53" s="304">
        <v>1</v>
      </c>
      <c r="CR53" s="304"/>
      <c r="CS53" s="304"/>
      <c r="CT53" s="304"/>
      <c r="CU53" s="304"/>
      <c r="CV53" s="304"/>
      <c r="CW53" s="304"/>
      <c r="CX53" s="304"/>
      <c r="CY53" s="304"/>
      <c r="CZ53" s="304"/>
      <c r="DA53" s="304"/>
      <c r="DB53" s="304"/>
      <c r="DC53" s="304"/>
      <c r="DD53" s="304"/>
      <c r="DE53" s="304"/>
      <c r="DF53" s="304"/>
      <c r="DG53" s="304"/>
      <c r="DH53" s="304"/>
      <c r="DI53" s="304"/>
      <c r="DJ53" s="304"/>
      <c r="DK53" s="14"/>
      <c r="DL53" s="304"/>
      <c r="DM53" s="304"/>
      <c r="DN53" s="304"/>
      <c r="DO53" s="304">
        <v>1</v>
      </c>
      <c r="DP53" s="304"/>
      <c r="DQ53" s="304"/>
      <c r="DR53" s="304">
        <v>1</v>
      </c>
      <c r="DS53" s="304"/>
      <c r="DT53" s="304"/>
      <c r="DU53" s="304">
        <v>1</v>
      </c>
      <c r="DV53" s="304"/>
      <c r="DW53" s="304"/>
      <c r="DX53" s="304"/>
      <c r="DY53" s="304"/>
      <c r="DZ53" s="14"/>
      <c r="EA53" s="304">
        <v>1</v>
      </c>
      <c r="EB53" s="304"/>
      <c r="EC53" s="304">
        <v>1</v>
      </c>
      <c r="ED53" s="304"/>
      <c r="EE53" s="304"/>
      <c r="EF53" s="304"/>
      <c r="EG53" s="304"/>
      <c r="EH53" s="304"/>
      <c r="EI53" s="304"/>
      <c r="EJ53" s="304"/>
      <c r="EK53" s="304" t="s">
        <v>519</v>
      </c>
      <c r="EL53" s="304">
        <v>1</v>
      </c>
      <c r="EM53" s="304"/>
      <c r="EN53" s="199" t="s">
        <v>379</v>
      </c>
      <c r="EO53" s="304"/>
      <c r="EP53" s="304"/>
      <c r="EQ53" s="304"/>
      <c r="ER53" s="304"/>
      <c r="ES53" s="304"/>
      <c r="ET53" s="304"/>
      <c r="EU53" s="304"/>
      <c r="EV53" s="304"/>
      <c r="EW53" s="304"/>
      <c r="EX53" s="304"/>
      <c r="EY53" s="304"/>
      <c r="EZ53" s="304"/>
      <c r="FA53" s="304"/>
      <c r="FB53" s="304"/>
      <c r="FC53" s="304"/>
      <c r="FD53" s="304"/>
      <c r="FE53" s="304"/>
      <c r="FF53" s="304"/>
      <c r="FG53" s="304"/>
      <c r="FH53" s="304"/>
      <c r="FI53" s="304"/>
      <c r="FJ53" s="304"/>
      <c r="FK53" s="304"/>
      <c r="FL53" s="304"/>
      <c r="FM53" s="304"/>
      <c r="FN53" s="304"/>
      <c r="FO53" s="304"/>
      <c r="FP53" s="304"/>
      <c r="FQ53" s="304"/>
      <c r="FR53" s="304"/>
      <c r="FS53" s="304"/>
      <c r="FT53" s="304"/>
      <c r="FU53" s="304"/>
      <c r="FV53" s="304"/>
      <c r="FW53" s="304"/>
      <c r="FX53" s="304"/>
      <c r="FY53" s="304"/>
      <c r="FZ53" s="304"/>
      <c r="GA53" s="304"/>
      <c r="GB53" s="304"/>
      <c r="GC53" s="304"/>
      <c r="GD53" s="304"/>
      <c r="GE53" s="304"/>
    </row>
    <row r="54" spans="1:187" s="203" customFormat="1" ht="20.100000000000001" customHeight="1" x14ac:dyDescent="0.3">
      <c r="A54" s="25" t="s">
        <v>346</v>
      </c>
      <c r="B54" s="2" t="s">
        <v>106</v>
      </c>
      <c r="C54" s="26">
        <v>81506</v>
      </c>
      <c r="D54" s="71" t="s">
        <v>352</v>
      </c>
      <c r="E54" s="26" t="s">
        <v>113</v>
      </c>
      <c r="F54" s="26"/>
      <c r="G54" s="26" t="s">
        <v>109</v>
      </c>
      <c r="H54" s="26" t="s">
        <v>139</v>
      </c>
      <c r="I54" s="26" t="s">
        <v>405</v>
      </c>
      <c r="J54" s="25" t="s">
        <v>135</v>
      </c>
      <c r="K54" s="25" t="s">
        <v>353</v>
      </c>
      <c r="L54" s="201"/>
      <c r="M54" s="201"/>
      <c r="N54" s="201"/>
      <c r="O54" s="201"/>
      <c r="P54" s="201"/>
      <c r="Q54" s="202"/>
      <c r="R54" s="201"/>
      <c r="S54" s="201"/>
      <c r="T54" s="304"/>
      <c r="U54" s="304"/>
      <c r="V54" s="304"/>
      <c r="W54" s="304"/>
      <c r="X54" s="304"/>
      <c r="Y54" s="304"/>
      <c r="Z54" s="304"/>
      <c r="AA54" s="304"/>
      <c r="AB54" s="326"/>
      <c r="AC54" s="304"/>
      <c r="AD54" s="304"/>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c r="BA54" s="304"/>
      <c r="BB54" s="304"/>
      <c r="BC54" s="304"/>
      <c r="BD54" s="304"/>
      <c r="BE54" s="304"/>
      <c r="BF54" s="304"/>
      <c r="BG54" s="304"/>
      <c r="BH54" s="304"/>
      <c r="BI54" s="304"/>
      <c r="BJ54" s="304"/>
      <c r="BK54" s="304"/>
      <c r="BL54" s="304"/>
      <c r="BM54" s="304"/>
      <c r="BN54" s="304"/>
      <c r="BO54" s="304"/>
      <c r="BP54" s="304"/>
      <c r="BQ54" s="304"/>
      <c r="BR54" s="304"/>
      <c r="BS54" s="304"/>
      <c r="BT54" s="304"/>
      <c r="BU54" s="304"/>
      <c r="BV54" s="304"/>
      <c r="BW54" s="304"/>
      <c r="BX54" s="304"/>
      <c r="BY54" s="304"/>
      <c r="BZ54" s="304"/>
      <c r="CA54" s="304"/>
      <c r="CB54" s="304"/>
      <c r="CC54" s="304"/>
      <c r="CD54" s="304"/>
      <c r="CE54" s="304"/>
      <c r="CF54" s="304"/>
      <c r="CG54" s="304"/>
      <c r="CH54" s="316"/>
      <c r="CI54" s="304"/>
      <c r="CJ54" s="304"/>
      <c r="CK54" s="304"/>
      <c r="CL54" s="304"/>
      <c r="CM54" s="304"/>
      <c r="CN54" s="304"/>
      <c r="CO54" s="304"/>
      <c r="CP54" s="304"/>
      <c r="CQ54" s="304"/>
      <c r="CR54" s="304"/>
      <c r="CS54" s="304"/>
      <c r="CT54" s="304"/>
      <c r="CU54" s="304"/>
      <c r="CV54" s="304"/>
      <c r="CW54" s="304"/>
      <c r="CX54" s="304"/>
      <c r="CY54" s="304"/>
      <c r="CZ54" s="304"/>
      <c r="DA54" s="304"/>
      <c r="DB54" s="304"/>
      <c r="DC54" s="304"/>
      <c r="DD54" s="304"/>
      <c r="DE54" s="304"/>
      <c r="DF54" s="304"/>
      <c r="DG54" s="304"/>
      <c r="DH54" s="304"/>
      <c r="DI54" s="304"/>
      <c r="DJ54" s="304"/>
      <c r="DK54" s="304"/>
      <c r="DL54" s="304"/>
      <c r="DM54" s="304"/>
      <c r="DN54" s="304"/>
      <c r="DO54" s="304"/>
      <c r="DP54" s="304"/>
      <c r="DQ54" s="304"/>
      <c r="DR54" s="304"/>
      <c r="DS54" s="304"/>
      <c r="DT54" s="304"/>
      <c r="DU54" s="304"/>
      <c r="DV54" s="304"/>
      <c r="DW54" s="304"/>
      <c r="DX54" s="304"/>
      <c r="DY54" s="304"/>
      <c r="DZ54" s="304"/>
      <c r="EA54" s="304"/>
      <c r="EB54" s="304"/>
      <c r="EC54" s="304"/>
      <c r="ED54" s="304"/>
      <c r="EE54" s="304"/>
      <c r="EF54" s="304"/>
      <c r="EG54" s="304"/>
      <c r="EH54" s="304"/>
      <c r="EI54" s="304"/>
      <c r="EJ54" s="304"/>
      <c r="EK54" s="304">
        <v>0</v>
      </c>
      <c r="EL54" s="304">
        <v>0</v>
      </c>
      <c r="EM54" s="304"/>
      <c r="EN54" s="199"/>
      <c r="EO54" s="304"/>
      <c r="EP54" s="304"/>
      <c r="EQ54" s="304"/>
      <c r="ER54" s="304"/>
      <c r="ES54" s="304"/>
      <c r="ET54" s="304"/>
      <c r="EU54" s="304"/>
      <c r="EV54" s="304"/>
      <c r="EW54" s="304"/>
      <c r="EX54" s="304"/>
      <c r="EY54" s="304"/>
      <c r="EZ54" s="304"/>
      <c r="FA54" s="304"/>
      <c r="FB54" s="304"/>
      <c r="FC54" s="304"/>
      <c r="FD54" s="304"/>
      <c r="FE54" s="304"/>
      <c r="FF54" s="304"/>
      <c r="FG54" s="304"/>
      <c r="FH54" s="304"/>
      <c r="FI54" s="304"/>
      <c r="FJ54" s="304"/>
      <c r="FK54" s="304"/>
      <c r="FL54" s="304"/>
      <c r="FM54" s="304"/>
      <c r="FN54" s="304"/>
      <c r="FO54" s="304"/>
      <c r="FP54" s="304"/>
      <c r="FQ54" s="304"/>
      <c r="FR54" s="304"/>
      <c r="FS54" s="304"/>
      <c r="FT54" s="304"/>
      <c r="FU54" s="304"/>
      <c r="FV54" s="304"/>
      <c r="FW54" s="304"/>
      <c r="FX54" s="304"/>
      <c r="FY54" s="304"/>
      <c r="FZ54" s="304"/>
      <c r="GA54" s="304"/>
      <c r="GB54" s="304"/>
      <c r="GC54" s="304"/>
      <c r="GD54" s="304"/>
      <c r="GE54" s="304"/>
    </row>
    <row r="55" spans="1:187" s="203" customFormat="1" ht="20.100000000000001" customHeight="1" x14ac:dyDescent="0.3">
      <c r="A55" s="72" t="s">
        <v>346</v>
      </c>
      <c r="B55" s="76" t="s">
        <v>143</v>
      </c>
      <c r="C55" s="73">
        <v>80185</v>
      </c>
      <c r="D55" s="72" t="s">
        <v>354</v>
      </c>
      <c r="E55" s="73" t="s">
        <v>113</v>
      </c>
      <c r="F55" s="73"/>
      <c r="G55" s="73" t="s">
        <v>109</v>
      </c>
      <c r="H55" s="73" t="s">
        <v>177</v>
      </c>
      <c r="I55" s="26" t="s">
        <v>449</v>
      </c>
      <c r="J55" s="72" t="s">
        <v>178</v>
      </c>
      <c r="K55" s="72" t="s">
        <v>355</v>
      </c>
      <c r="L55" s="72"/>
      <c r="M55" s="72" t="s">
        <v>356</v>
      </c>
      <c r="N55" s="72" t="s">
        <v>357</v>
      </c>
      <c r="O55" s="201" t="s">
        <v>358</v>
      </c>
      <c r="P55" s="201"/>
      <c r="Q55" s="202"/>
      <c r="R55" s="201"/>
      <c r="S55" s="201"/>
      <c r="T55" s="304"/>
      <c r="U55" s="304"/>
      <c r="V55" s="304"/>
      <c r="W55" s="304"/>
      <c r="X55" s="304"/>
      <c r="Y55" s="304"/>
      <c r="Z55" s="304"/>
      <c r="AA55" s="304"/>
      <c r="AB55" s="326"/>
      <c r="AC55" s="304"/>
      <c r="AD55" s="304"/>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c r="BA55" s="304"/>
      <c r="BB55" s="304"/>
      <c r="BC55" s="304"/>
      <c r="BD55" s="304"/>
      <c r="BE55" s="304"/>
      <c r="BF55" s="304"/>
      <c r="BG55" s="304"/>
      <c r="BH55" s="304"/>
      <c r="BI55" s="304"/>
      <c r="BJ55" s="304"/>
      <c r="BK55" s="304"/>
      <c r="BL55" s="304"/>
      <c r="BM55" s="304"/>
      <c r="BN55" s="304"/>
      <c r="BO55" s="304"/>
      <c r="BP55" s="304"/>
      <c r="BQ55" s="304"/>
      <c r="BR55" s="304"/>
      <c r="BS55" s="304"/>
      <c r="BT55" s="304"/>
      <c r="BU55" s="304"/>
      <c r="BV55" s="304"/>
      <c r="BW55" s="304"/>
      <c r="BX55" s="304"/>
      <c r="BY55" s="304"/>
      <c r="BZ55" s="304"/>
      <c r="CA55" s="304"/>
      <c r="CB55" s="304"/>
      <c r="CC55" s="304"/>
      <c r="CD55" s="304"/>
      <c r="CE55" s="304"/>
      <c r="CF55" s="304"/>
      <c r="CG55" s="304"/>
      <c r="CH55" s="316"/>
      <c r="CI55" s="304"/>
      <c r="CJ55" s="304"/>
      <c r="CK55" s="304"/>
      <c r="CL55" s="304"/>
      <c r="CM55" s="304"/>
      <c r="CN55" s="304"/>
      <c r="CO55" s="304"/>
      <c r="CP55" s="304"/>
      <c r="CQ55" s="304"/>
      <c r="CR55" s="304"/>
      <c r="CS55" s="304"/>
      <c r="CT55" s="304">
        <v>1</v>
      </c>
      <c r="CU55" s="304"/>
      <c r="CV55" s="304"/>
      <c r="CW55" s="304"/>
      <c r="CX55" s="304">
        <v>1</v>
      </c>
      <c r="CY55" s="304"/>
      <c r="CZ55" s="304"/>
      <c r="DA55" s="304"/>
      <c r="DB55" s="304"/>
      <c r="DC55" s="304"/>
      <c r="DD55" s="304"/>
      <c r="DE55" s="304"/>
      <c r="DF55" s="304"/>
      <c r="DG55" s="304"/>
      <c r="DH55" s="304"/>
      <c r="DI55" s="304"/>
      <c r="DJ55" s="304"/>
      <c r="DK55" s="304"/>
      <c r="DL55" s="304"/>
      <c r="DM55" s="304"/>
      <c r="DN55" s="304"/>
      <c r="DO55" s="304">
        <v>1</v>
      </c>
      <c r="DP55" s="304"/>
      <c r="DQ55" s="304"/>
      <c r="DR55" s="304"/>
      <c r="DS55" s="304"/>
      <c r="DT55" s="304"/>
      <c r="DU55" s="304"/>
      <c r="DV55" s="304"/>
      <c r="DW55" s="304"/>
      <c r="DX55" s="304"/>
      <c r="DY55" s="304"/>
      <c r="DZ55" s="304"/>
      <c r="EA55" s="304"/>
      <c r="EB55" s="304"/>
      <c r="EC55" s="304"/>
      <c r="ED55" s="304"/>
      <c r="EE55" s="304"/>
      <c r="EF55" s="304"/>
      <c r="EG55" s="304"/>
      <c r="EH55" s="304"/>
      <c r="EI55" s="304"/>
      <c r="EJ55" s="304"/>
      <c r="EK55" s="304">
        <v>1</v>
      </c>
      <c r="EL55" s="304">
        <v>0</v>
      </c>
      <c r="EM55" s="304"/>
      <c r="EN55" s="199"/>
      <c r="EO55" s="304"/>
      <c r="EP55" s="304"/>
      <c r="EQ55" s="304"/>
      <c r="ER55" s="304"/>
      <c r="ES55" s="304"/>
      <c r="ET55" s="304"/>
      <c r="EU55" s="304"/>
      <c r="EV55" s="304"/>
      <c r="EW55" s="304"/>
      <c r="EX55" s="304"/>
      <c r="EY55" s="304"/>
      <c r="EZ55" s="304"/>
      <c r="FA55" s="304"/>
      <c r="FB55" s="304"/>
      <c r="FC55" s="304"/>
      <c r="FD55" s="304"/>
      <c r="FE55" s="304"/>
      <c r="FF55" s="304"/>
      <c r="FG55" s="304"/>
      <c r="FH55" s="304"/>
      <c r="FI55" s="304"/>
      <c r="FJ55" s="304"/>
      <c r="FK55" s="304"/>
      <c r="FL55" s="304"/>
      <c r="FM55" s="304"/>
      <c r="FN55" s="304"/>
      <c r="FO55" s="304"/>
      <c r="FP55" s="304"/>
      <c r="FQ55" s="304"/>
      <c r="FR55" s="304"/>
      <c r="FS55" s="304"/>
      <c r="FT55" s="304"/>
      <c r="FU55" s="304"/>
      <c r="FV55" s="304"/>
      <c r="FW55" s="304"/>
      <c r="FX55" s="304"/>
      <c r="FY55" s="304"/>
      <c r="FZ55" s="304"/>
      <c r="GA55" s="304"/>
      <c r="GB55" s="304"/>
      <c r="GC55" s="304"/>
      <c r="GD55" s="304"/>
      <c r="GE55" s="304"/>
    </row>
    <row r="56" spans="1:187" s="203" customFormat="1" ht="20.100000000000001" customHeight="1" x14ac:dyDescent="0.3">
      <c r="A56" s="25" t="s">
        <v>346</v>
      </c>
      <c r="B56" s="2" t="s">
        <v>143</v>
      </c>
      <c r="C56" s="26">
        <v>80174</v>
      </c>
      <c r="D56" s="25" t="s">
        <v>359</v>
      </c>
      <c r="E56" s="26" t="s">
        <v>108</v>
      </c>
      <c r="F56" s="26"/>
      <c r="G56" s="26" t="s">
        <v>109</v>
      </c>
      <c r="H56" s="26" t="s">
        <v>177</v>
      </c>
      <c r="I56" s="26" t="s">
        <v>476</v>
      </c>
      <c r="J56" s="25" t="s">
        <v>145</v>
      </c>
      <c r="K56" s="25" t="s">
        <v>360</v>
      </c>
      <c r="L56" s="25"/>
      <c r="M56" s="25" t="s">
        <v>361</v>
      </c>
      <c r="N56" s="25" t="s">
        <v>362</v>
      </c>
      <c r="O56" s="201" t="s">
        <v>363</v>
      </c>
      <c r="P56" s="201"/>
      <c r="Q56" s="202"/>
      <c r="R56" s="201"/>
      <c r="S56" s="201"/>
      <c r="T56" s="304"/>
      <c r="U56" s="304">
        <v>1</v>
      </c>
      <c r="V56" s="304"/>
      <c r="W56" s="304">
        <v>1</v>
      </c>
      <c r="X56" s="304"/>
      <c r="Y56" s="304"/>
      <c r="Z56" s="304"/>
      <c r="AA56" s="304"/>
      <c r="AB56" s="326"/>
      <c r="AC56" s="304"/>
      <c r="AD56" s="304"/>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c r="BA56" s="304"/>
      <c r="BB56" s="304"/>
      <c r="BC56" s="304"/>
      <c r="BD56" s="304"/>
      <c r="BE56" s="304"/>
      <c r="BF56" s="304"/>
      <c r="BG56" s="304"/>
      <c r="BH56" s="304"/>
      <c r="BI56" s="304"/>
      <c r="BJ56" s="304"/>
      <c r="BK56" s="304"/>
      <c r="BL56" s="304"/>
      <c r="BM56" s="304"/>
      <c r="BN56" s="304"/>
      <c r="BO56" s="304"/>
      <c r="BP56" s="304"/>
      <c r="BQ56" s="304"/>
      <c r="BR56" s="304"/>
      <c r="BS56" s="304"/>
      <c r="BT56" s="304"/>
      <c r="BU56" s="304"/>
      <c r="BV56" s="304"/>
      <c r="BW56" s="304"/>
      <c r="BX56" s="304"/>
      <c r="BY56" s="304"/>
      <c r="BZ56" s="304"/>
      <c r="CA56" s="304"/>
      <c r="CB56" s="304"/>
      <c r="CC56" s="304">
        <v>1</v>
      </c>
      <c r="CD56" s="304"/>
      <c r="CE56" s="304"/>
      <c r="CF56" s="304"/>
      <c r="CG56" s="304"/>
      <c r="CH56" s="316"/>
      <c r="CI56" s="304"/>
      <c r="CJ56" s="304"/>
      <c r="CK56" s="304"/>
      <c r="CL56" s="304"/>
      <c r="CM56" s="304"/>
      <c r="CN56" s="304"/>
      <c r="CO56" s="304"/>
      <c r="CP56" s="304"/>
      <c r="CQ56" s="304"/>
      <c r="CR56" s="304"/>
      <c r="CS56" s="304"/>
      <c r="CT56" s="304"/>
      <c r="CU56" s="304"/>
      <c r="CV56" s="304"/>
      <c r="CW56" s="304"/>
      <c r="CX56" s="304"/>
      <c r="CY56" s="304"/>
      <c r="CZ56" s="304"/>
      <c r="DA56" s="304"/>
      <c r="DB56" s="304"/>
      <c r="DC56" s="304"/>
      <c r="DD56" s="304"/>
      <c r="DE56" s="304"/>
      <c r="DF56" s="304">
        <v>1</v>
      </c>
      <c r="DG56" s="304"/>
      <c r="DH56" s="304">
        <v>1</v>
      </c>
      <c r="DI56" s="304"/>
      <c r="DJ56" s="304"/>
      <c r="DK56" s="304"/>
      <c r="DL56" s="304"/>
      <c r="DM56" s="304"/>
      <c r="DN56" s="304"/>
      <c r="DO56" s="304"/>
      <c r="DP56" s="304"/>
      <c r="DQ56" s="304"/>
      <c r="DR56" s="304">
        <v>1</v>
      </c>
      <c r="DS56" s="304"/>
      <c r="DT56" s="304"/>
      <c r="DU56" s="304">
        <v>1</v>
      </c>
      <c r="DV56" s="304"/>
      <c r="DW56" s="304"/>
      <c r="DX56" s="304"/>
      <c r="DY56" s="304"/>
      <c r="DZ56" s="304"/>
      <c r="EA56" s="304"/>
      <c r="EB56" s="304"/>
      <c r="EC56" s="304"/>
      <c r="ED56" s="304"/>
      <c r="EE56" s="304"/>
      <c r="EF56" s="304"/>
      <c r="EG56" s="304"/>
      <c r="EH56" s="304"/>
      <c r="EI56" s="304"/>
      <c r="EJ56" s="304"/>
      <c r="EK56" s="304">
        <v>1</v>
      </c>
      <c r="EL56" s="304">
        <v>0</v>
      </c>
      <c r="EM56" s="304"/>
      <c r="EN56" s="199" t="s">
        <v>380</v>
      </c>
      <c r="EO56" s="304"/>
      <c r="EP56" s="304"/>
      <c r="EQ56" s="304"/>
      <c r="ER56" s="304"/>
      <c r="ES56" s="304"/>
      <c r="ET56" s="304"/>
      <c r="EU56" s="304"/>
      <c r="EV56" s="304"/>
      <c r="EW56" s="304"/>
      <c r="EX56" s="304"/>
      <c r="EY56" s="304"/>
      <c r="EZ56" s="304"/>
      <c r="FA56" s="304"/>
      <c r="FB56" s="304"/>
      <c r="FC56" s="304"/>
      <c r="FD56" s="304"/>
      <c r="FE56" s="304"/>
      <c r="FF56" s="304"/>
      <c r="FG56" s="304"/>
      <c r="FH56" s="304"/>
      <c r="FI56" s="304"/>
      <c r="FJ56" s="304"/>
      <c r="FK56" s="304"/>
      <c r="FL56" s="304"/>
      <c r="FM56" s="304"/>
      <c r="FN56" s="304"/>
      <c r="FO56" s="304"/>
      <c r="FP56" s="304"/>
      <c r="FQ56" s="304"/>
      <c r="FR56" s="304"/>
      <c r="FS56" s="304"/>
      <c r="FT56" s="304"/>
      <c r="FU56" s="304"/>
      <c r="FV56" s="304"/>
      <c r="FW56" s="304"/>
      <c r="FX56" s="304"/>
      <c r="FY56" s="304"/>
      <c r="FZ56" s="304"/>
      <c r="GA56" s="304"/>
      <c r="GB56" s="304"/>
      <c r="GC56" s="304"/>
      <c r="GD56" s="304"/>
      <c r="GE56" s="304"/>
    </row>
    <row r="57" spans="1:187" s="203" customFormat="1" ht="20.100000000000001" customHeight="1" x14ac:dyDescent="0.3">
      <c r="A57" s="25" t="s">
        <v>346</v>
      </c>
      <c r="B57" s="2" t="s">
        <v>152</v>
      </c>
      <c r="C57" s="26">
        <v>79914</v>
      </c>
      <c r="D57" s="71" t="s">
        <v>364</v>
      </c>
      <c r="E57" s="26" t="s">
        <v>113</v>
      </c>
      <c r="F57" s="26"/>
      <c r="G57" s="26" t="s">
        <v>109</v>
      </c>
      <c r="H57" s="26" t="s">
        <v>154</v>
      </c>
      <c r="I57" s="26" t="s">
        <v>389</v>
      </c>
      <c r="J57" s="25" t="s">
        <v>155</v>
      </c>
      <c r="K57" s="25" t="s">
        <v>365</v>
      </c>
      <c r="L57" s="201"/>
      <c r="M57" s="201"/>
      <c r="N57" s="201"/>
      <c r="O57" s="201"/>
      <c r="P57" s="201"/>
      <c r="Q57" s="202"/>
      <c r="R57" s="201"/>
      <c r="S57" s="201"/>
      <c r="T57" s="304"/>
      <c r="U57" s="304"/>
      <c r="V57" s="304"/>
      <c r="W57" s="304"/>
      <c r="X57" s="304"/>
      <c r="Y57" s="304"/>
      <c r="Z57" s="304"/>
      <c r="AA57" s="13"/>
      <c r="AB57" s="329"/>
      <c r="AC57" s="13"/>
      <c r="AD57" s="304"/>
      <c r="AE57" s="304"/>
      <c r="AF57" s="13"/>
      <c r="AG57" s="304"/>
      <c r="AH57" s="304"/>
      <c r="AI57" s="304"/>
      <c r="AJ57" s="304"/>
      <c r="AK57" s="304"/>
      <c r="AL57" s="304"/>
      <c r="AM57" s="304"/>
      <c r="AN57" s="13"/>
      <c r="AO57" s="13"/>
      <c r="AP57" s="13"/>
      <c r="AQ57" s="304"/>
      <c r="AR57" s="304"/>
      <c r="AS57" s="304"/>
      <c r="AT57" s="304"/>
      <c r="AU57" s="304"/>
      <c r="AV57" s="304"/>
      <c r="AW57" s="304"/>
      <c r="AX57" s="304"/>
      <c r="AY57" s="304"/>
      <c r="AZ57" s="304"/>
      <c r="BA57" s="304"/>
      <c r="BB57" s="304"/>
      <c r="BC57" s="304"/>
      <c r="BD57" s="304"/>
      <c r="BE57" s="304"/>
      <c r="BF57" s="304"/>
      <c r="BG57" s="304"/>
      <c r="BH57" s="304"/>
      <c r="BI57" s="304"/>
      <c r="BJ57" s="13"/>
      <c r="BK57" s="13"/>
      <c r="BL57" s="13"/>
      <c r="BM57" s="13"/>
      <c r="BN57" s="304"/>
      <c r="BO57" s="13"/>
      <c r="BP57" s="13"/>
      <c r="BQ57" s="304"/>
      <c r="BR57" s="304"/>
      <c r="BS57" s="13"/>
      <c r="BT57" s="304"/>
      <c r="BU57" s="304"/>
      <c r="BV57" s="304"/>
      <c r="BW57" s="13"/>
      <c r="BX57" s="304"/>
      <c r="BY57" s="304"/>
      <c r="BZ57" s="304"/>
      <c r="CA57" s="13"/>
      <c r="CB57" s="304"/>
      <c r="CC57" s="304"/>
      <c r="CD57" s="13"/>
      <c r="CE57" s="304"/>
      <c r="CF57" s="304"/>
      <c r="CG57" s="304"/>
      <c r="CH57" s="316"/>
      <c r="CI57" s="304"/>
      <c r="CJ57" s="13"/>
      <c r="CK57" s="304"/>
      <c r="CL57" s="13"/>
      <c r="CM57" s="13"/>
      <c r="CN57" s="304"/>
      <c r="CO57" s="304"/>
      <c r="CP57" s="304"/>
      <c r="CQ57" s="13"/>
      <c r="CR57" s="13"/>
      <c r="CS57" s="13"/>
      <c r="CT57" s="304"/>
      <c r="CU57" s="304"/>
      <c r="CV57" s="304"/>
      <c r="CW57" s="304"/>
      <c r="CX57" s="304"/>
      <c r="CY57" s="304"/>
      <c r="CZ57" s="304"/>
      <c r="DA57" s="13"/>
      <c r="DB57" s="304"/>
      <c r="DC57" s="304"/>
      <c r="DD57" s="304"/>
      <c r="DE57" s="304"/>
      <c r="DF57" s="304"/>
      <c r="DG57" s="304"/>
      <c r="DH57" s="304"/>
      <c r="DI57" s="304"/>
      <c r="DJ57" s="304"/>
      <c r="DK57" s="304"/>
      <c r="DL57" s="304"/>
      <c r="DM57" s="304"/>
      <c r="DN57" s="304"/>
      <c r="DO57" s="304"/>
      <c r="DP57" s="304"/>
      <c r="DQ57" s="304"/>
      <c r="DR57" s="304"/>
      <c r="DS57" s="304"/>
      <c r="DT57" s="304"/>
      <c r="DU57" s="304"/>
      <c r="DV57" s="304"/>
      <c r="DW57" s="304"/>
      <c r="DX57" s="11"/>
      <c r="DY57" s="304"/>
      <c r="DZ57" s="304"/>
      <c r="EA57" s="304"/>
      <c r="EB57" s="304"/>
      <c r="EC57" s="304"/>
      <c r="ED57" s="304"/>
      <c r="EE57" s="304"/>
      <c r="EF57" s="304"/>
      <c r="EG57" s="304"/>
      <c r="EH57" s="304"/>
      <c r="EI57" s="304"/>
      <c r="EJ57" s="304"/>
      <c r="EK57" s="304">
        <v>0</v>
      </c>
      <c r="EL57" s="304">
        <v>0</v>
      </c>
      <c r="EM57" s="304"/>
      <c r="EN57" s="199"/>
      <c r="EO57" s="304"/>
      <c r="EP57" s="304"/>
      <c r="EQ57" s="304"/>
      <c r="ER57" s="304"/>
      <c r="ES57" s="304"/>
      <c r="ET57" s="304"/>
      <c r="EU57" s="304"/>
      <c r="EV57" s="304"/>
      <c r="EW57" s="304"/>
      <c r="EX57" s="304"/>
      <c r="EY57" s="304"/>
      <c r="EZ57" s="304"/>
      <c r="FA57" s="304"/>
      <c r="FB57" s="304"/>
      <c r="FC57" s="304"/>
      <c r="FD57" s="304"/>
      <c r="FE57" s="304"/>
      <c r="FF57" s="304"/>
      <c r="FG57" s="304"/>
      <c r="FH57" s="304"/>
      <c r="FI57" s="304"/>
      <c r="FJ57" s="304"/>
      <c r="FK57" s="304"/>
      <c r="FL57" s="304"/>
      <c r="FM57" s="304"/>
      <c r="FN57" s="304"/>
      <c r="FO57" s="304"/>
      <c r="FP57" s="304"/>
      <c r="FQ57" s="304"/>
      <c r="FR57" s="304"/>
      <c r="FS57" s="304"/>
      <c r="FT57" s="304"/>
      <c r="FU57" s="304"/>
      <c r="FV57" s="304"/>
      <c r="FW57" s="304"/>
      <c r="FX57" s="304"/>
      <c r="FY57" s="304"/>
      <c r="FZ57" s="304"/>
      <c r="GA57" s="304"/>
      <c r="GB57" s="304"/>
      <c r="GC57" s="304"/>
      <c r="GD57" s="304"/>
      <c r="GE57" s="304"/>
    </row>
    <row r="58" spans="1:187" s="203" customFormat="1" ht="20.100000000000001" customHeight="1" x14ac:dyDescent="0.3">
      <c r="A58" s="25" t="s">
        <v>346</v>
      </c>
      <c r="B58" s="2" t="s">
        <v>152</v>
      </c>
      <c r="C58" s="26">
        <v>78607</v>
      </c>
      <c r="D58" s="71" t="s">
        <v>366</v>
      </c>
      <c r="E58" s="26" t="s">
        <v>293</v>
      </c>
      <c r="F58" s="26"/>
      <c r="G58" s="26" t="s">
        <v>109</v>
      </c>
      <c r="H58" s="26" t="s">
        <v>154</v>
      </c>
      <c r="I58" s="26" t="s">
        <v>449</v>
      </c>
      <c r="J58" s="25" t="s">
        <v>262</v>
      </c>
      <c r="K58" s="25" t="s">
        <v>367</v>
      </c>
      <c r="L58" s="201"/>
      <c r="M58" s="201"/>
      <c r="N58" s="201"/>
      <c r="O58" s="201"/>
      <c r="P58" s="201"/>
      <c r="Q58" s="202"/>
      <c r="R58" s="204"/>
      <c r="S58" s="201"/>
      <c r="T58" s="304"/>
      <c r="U58" s="304"/>
      <c r="V58" s="304"/>
      <c r="W58" s="304"/>
      <c r="X58" s="304"/>
      <c r="Y58" s="304"/>
      <c r="Z58" s="304"/>
      <c r="AA58" s="304"/>
      <c r="AB58" s="326"/>
      <c r="AC58" s="304"/>
      <c r="AD58" s="304"/>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c r="BA58" s="304"/>
      <c r="BB58" s="304"/>
      <c r="BC58" s="304"/>
      <c r="BD58" s="304"/>
      <c r="BE58" s="304"/>
      <c r="BF58" s="304"/>
      <c r="BG58" s="304"/>
      <c r="BH58" s="304"/>
      <c r="BI58" s="304"/>
      <c r="BJ58" s="304"/>
      <c r="BK58" s="304"/>
      <c r="BL58" s="304"/>
      <c r="BM58" s="304"/>
      <c r="BN58" s="304"/>
      <c r="BO58" s="304"/>
      <c r="BP58" s="304"/>
      <c r="BQ58" s="304"/>
      <c r="BR58" s="304"/>
      <c r="BS58" s="304"/>
      <c r="BT58" s="304"/>
      <c r="BU58" s="304"/>
      <c r="BV58" s="304"/>
      <c r="BW58" s="304"/>
      <c r="BX58" s="304"/>
      <c r="BY58" s="304"/>
      <c r="BZ58" s="304"/>
      <c r="CA58" s="304"/>
      <c r="CB58" s="304"/>
      <c r="CC58" s="304"/>
      <c r="CD58" s="304"/>
      <c r="CE58" s="304"/>
      <c r="CF58" s="304"/>
      <c r="CG58" s="304"/>
      <c r="CH58" s="316"/>
      <c r="CI58" s="304"/>
      <c r="CJ58" s="304"/>
      <c r="CK58" s="304"/>
      <c r="CL58" s="304"/>
      <c r="CM58" s="304"/>
      <c r="CN58" s="304"/>
      <c r="CO58" s="304"/>
      <c r="CP58" s="304"/>
      <c r="CQ58" s="304"/>
      <c r="CR58" s="304"/>
      <c r="CS58" s="304"/>
      <c r="CT58" s="304"/>
      <c r="CU58" s="304"/>
      <c r="CV58" s="304"/>
      <c r="CW58" s="304"/>
      <c r="CX58" s="304"/>
      <c r="CY58" s="304"/>
      <c r="CZ58" s="304"/>
      <c r="DA58" s="304"/>
      <c r="DB58" s="304"/>
      <c r="DC58" s="304"/>
      <c r="DD58" s="304"/>
      <c r="DE58" s="304"/>
      <c r="DF58" s="304"/>
      <c r="DG58" s="304"/>
      <c r="DH58" s="304"/>
      <c r="DI58" s="304"/>
      <c r="DJ58" s="304"/>
      <c r="DK58" s="304"/>
      <c r="DL58" s="304"/>
      <c r="DM58" s="304"/>
      <c r="DN58" s="304"/>
      <c r="DO58" s="304"/>
      <c r="DP58" s="304"/>
      <c r="DQ58" s="304"/>
      <c r="DR58" s="304"/>
      <c r="DS58" s="304"/>
      <c r="DT58" s="304"/>
      <c r="DU58" s="304"/>
      <c r="DV58" s="304"/>
      <c r="DW58" s="304"/>
      <c r="DX58" s="304"/>
      <c r="DY58" s="304"/>
      <c r="DZ58" s="304"/>
      <c r="EA58" s="304"/>
      <c r="EB58" s="304"/>
      <c r="EC58" s="304"/>
      <c r="ED58" s="304"/>
      <c r="EE58" s="304"/>
      <c r="EF58" s="304"/>
      <c r="EG58" s="304"/>
      <c r="EH58" s="304"/>
      <c r="EI58" s="304"/>
      <c r="EJ58" s="304"/>
      <c r="EK58" s="304">
        <v>0</v>
      </c>
      <c r="EL58" s="304">
        <v>0</v>
      </c>
      <c r="EM58" s="304"/>
      <c r="EN58" s="199"/>
      <c r="EO58" s="304"/>
      <c r="EP58" s="304"/>
      <c r="EQ58" s="304"/>
      <c r="ER58" s="304"/>
      <c r="ES58" s="304"/>
      <c r="ET58" s="304"/>
      <c r="EU58" s="304"/>
      <c r="EV58" s="304"/>
      <c r="EW58" s="304"/>
      <c r="EX58" s="304"/>
      <c r="EY58" s="304"/>
      <c r="EZ58" s="304"/>
      <c r="FA58" s="304"/>
      <c r="FB58" s="304"/>
      <c r="FC58" s="304"/>
      <c r="FD58" s="304"/>
      <c r="FE58" s="304"/>
      <c r="FF58" s="304"/>
      <c r="FG58" s="304"/>
      <c r="FH58" s="304"/>
      <c r="FI58" s="304"/>
      <c r="FJ58" s="304"/>
      <c r="FK58" s="304"/>
      <c r="FL58" s="304"/>
      <c r="FM58" s="304"/>
      <c r="FN58" s="304"/>
      <c r="FO58" s="304"/>
      <c r="FP58" s="304"/>
      <c r="FQ58" s="304"/>
      <c r="FR58" s="304"/>
      <c r="FS58" s="304"/>
      <c r="FT58" s="304"/>
      <c r="FU58" s="304"/>
      <c r="FV58" s="304"/>
      <c r="FW58" s="304"/>
      <c r="FX58" s="304"/>
      <c r="FY58" s="304"/>
      <c r="FZ58" s="304"/>
      <c r="GA58" s="304"/>
      <c r="GB58" s="304"/>
      <c r="GC58" s="304"/>
      <c r="GD58" s="304"/>
      <c r="GE58" s="304"/>
    </row>
    <row r="59" spans="1:187" s="203" customFormat="1" ht="20.100000000000001" customHeight="1" x14ac:dyDescent="0.3">
      <c r="A59" s="25" t="s">
        <v>346</v>
      </c>
      <c r="B59" s="2" t="s">
        <v>152</v>
      </c>
      <c r="C59" s="26">
        <v>80300</v>
      </c>
      <c r="D59" s="71" t="s">
        <v>368</v>
      </c>
      <c r="E59" s="26" t="s">
        <v>108</v>
      </c>
      <c r="F59" s="26"/>
      <c r="G59" s="26" t="s">
        <v>109</v>
      </c>
      <c r="H59" s="26" t="s">
        <v>154</v>
      </c>
      <c r="I59" s="26" t="s">
        <v>438</v>
      </c>
      <c r="J59" s="25" t="s">
        <v>315</v>
      </c>
      <c r="K59" s="25" t="s">
        <v>369</v>
      </c>
      <c r="L59" s="201"/>
      <c r="M59" s="201"/>
      <c r="N59" s="201"/>
      <c r="O59" s="201"/>
      <c r="P59" s="201"/>
      <c r="Q59" s="202"/>
      <c r="R59" s="204"/>
      <c r="S59" s="201"/>
      <c r="T59" s="304"/>
      <c r="U59" s="304"/>
      <c r="V59" s="304"/>
      <c r="W59" s="304"/>
      <c r="X59" s="304"/>
      <c r="Y59" s="304"/>
      <c r="Z59" s="304"/>
      <c r="AA59" s="304"/>
      <c r="AB59" s="326"/>
      <c r="AC59" s="304"/>
      <c r="AD59" s="304"/>
      <c r="AE59" s="304"/>
      <c r="AF59" s="304"/>
      <c r="AG59" s="304"/>
      <c r="AH59" s="304"/>
      <c r="AI59" s="13"/>
      <c r="AJ59" s="304"/>
      <c r="AK59" s="304"/>
      <c r="AL59" s="13"/>
      <c r="AM59" s="304"/>
      <c r="AN59" s="304"/>
      <c r="AO59" s="304"/>
      <c r="AP59" s="304"/>
      <c r="AQ59" s="304"/>
      <c r="AR59" s="304"/>
      <c r="AS59" s="304"/>
      <c r="AT59" s="11"/>
      <c r="AU59" s="304"/>
      <c r="AV59" s="304"/>
      <c r="AW59" s="13"/>
      <c r="AX59" s="304"/>
      <c r="AY59" s="304"/>
      <c r="AZ59" s="304"/>
      <c r="BA59" s="13"/>
      <c r="BB59" s="304"/>
      <c r="BC59" s="304"/>
      <c r="BD59" s="304"/>
      <c r="BE59" s="304"/>
      <c r="BF59" s="304"/>
      <c r="BG59" s="304"/>
      <c r="BH59" s="304"/>
      <c r="BI59" s="304"/>
      <c r="BJ59" s="304"/>
      <c r="BK59" s="304"/>
      <c r="BL59" s="304"/>
      <c r="BM59" s="304"/>
      <c r="BN59" s="304"/>
      <c r="BO59" s="304"/>
      <c r="BP59" s="304"/>
      <c r="BQ59" s="304"/>
      <c r="BR59" s="304"/>
      <c r="BS59" s="11"/>
      <c r="BT59" s="304"/>
      <c r="BU59" s="304"/>
      <c r="BV59" s="304"/>
      <c r="BW59" s="304"/>
      <c r="BX59" s="304"/>
      <c r="BY59" s="304"/>
      <c r="BZ59" s="13"/>
      <c r="CA59" s="304"/>
      <c r="CB59" s="304"/>
      <c r="CC59" s="304"/>
      <c r="CD59" s="304"/>
      <c r="CE59" s="304"/>
      <c r="CF59" s="304"/>
      <c r="CG59" s="304"/>
      <c r="CH59" s="316"/>
      <c r="CI59" s="304"/>
      <c r="CJ59" s="304"/>
      <c r="CK59" s="304"/>
      <c r="CL59" s="304"/>
      <c r="CM59" s="304"/>
      <c r="CN59" s="304"/>
      <c r="CO59" s="304"/>
      <c r="CP59" s="304"/>
      <c r="CQ59" s="304"/>
      <c r="CR59" s="304"/>
      <c r="CS59" s="304"/>
      <c r="CT59" s="304"/>
      <c r="CU59" s="304"/>
      <c r="CV59" s="304"/>
      <c r="CW59" s="304"/>
      <c r="CX59" s="304"/>
      <c r="CY59" s="304"/>
      <c r="CZ59" s="304"/>
      <c r="DA59" s="304"/>
      <c r="DB59" s="304"/>
      <c r="DC59" s="304"/>
      <c r="DD59" s="304"/>
      <c r="DE59" s="304"/>
      <c r="DF59" s="304"/>
      <c r="DG59" s="304"/>
      <c r="DH59" s="304"/>
      <c r="DI59" s="304"/>
      <c r="DJ59" s="304"/>
      <c r="DK59" s="304"/>
      <c r="DL59" s="304"/>
      <c r="DM59" s="304"/>
      <c r="DN59" s="304"/>
      <c r="DO59" s="304"/>
      <c r="DP59" s="304"/>
      <c r="DQ59" s="304"/>
      <c r="DR59" s="304"/>
      <c r="DS59" s="304"/>
      <c r="DT59" s="304"/>
      <c r="DU59" s="304"/>
      <c r="DV59" s="304"/>
      <c r="DW59" s="304"/>
      <c r="DX59" s="304"/>
      <c r="DY59" s="304"/>
      <c r="DZ59" s="11"/>
      <c r="EA59" s="11"/>
      <c r="EB59" s="11"/>
      <c r="EC59" s="11"/>
      <c r="ED59" s="11"/>
      <c r="EE59" s="11"/>
      <c r="EF59" s="11"/>
      <c r="EG59" s="11"/>
      <c r="EH59" s="11"/>
      <c r="EI59" s="11"/>
      <c r="EJ59" s="304"/>
      <c r="EK59" s="304">
        <v>0</v>
      </c>
      <c r="EL59" s="304">
        <v>0</v>
      </c>
      <c r="EM59" s="304"/>
      <c r="EN59" s="199"/>
      <c r="EO59" s="304"/>
      <c r="EP59" s="304"/>
      <c r="EQ59" s="304"/>
      <c r="ER59" s="304"/>
      <c r="ES59" s="304"/>
      <c r="ET59" s="304"/>
      <c r="EU59" s="304"/>
      <c r="EV59" s="304"/>
      <c r="EW59" s="304"/>
      <c r="EX59" s="304"/>
      <c r="EY59" s="304"/>
      <c r="EZ59" s="304"/>
      <c r="FA59" s="304"/>
      <c r="FB59" s="304"/>
      <c r="FC59" s="304"/>
      <c r="FD59" s="304"/>
      <c r="FE59" s="304"/>
      <c r="FF59" s="304"/>
      <c r="FG59" s="304"/>
      <c r="FH59" s="304"/>
      <c r="FI59" s="304"/>
      <c r="FJ59" s="304"/>
      <c r="FK59" s="304"/>
      <c r="FL59" s="304"/>
      <c r="FM59" s="304"/>
      <c r="FN59" s="304"/>
      <c r="FO59" s="304"/>
      <c r="FP59" s="304"/>
      <c r="FQ59" s="304"/>
      <c r="FR59" s="304"/>
      <c r="FS59" s="304"/>
      <c r="FT59" s="304"/>
      <c r="FU59" s="304"/>
      <c r="FV59" s="304"/>
      <c r="FW59" s="304"/>
      <c r="FX59" s="304"/>
      <c r="FY59" s="304"/>
      <c r="FZ59" s="304"/>
      <c r="GA59" s="304"/>
      <c r="GB59" s="304"/>
      <c r="GC59" s="304"/>
      <c r="GD59" s="304"/>
      <c r="GE59" s="304"/>
    </row>
    <row r="60" spans="1:187" s="203" customFormat="1" ht="20.100000000000001" customHeight="1" x14ac:dyDescent="0.3">
      <c r="A60" s="72" t="s">
        <v>370</v>
      </c>
      <c r="B60" s="73" t="s">
        <v>106</v>
      </c>
      <c r="C60" s="73">
        <v>80112</v>
      </c>
      <c r="D60" s="72" t="s">
        <v>371</v>
      </c>
      <c r="E60" s="73" t="s">
        <v>113</v>
      </c>
      <c r="F60" s="73"/>
      <c r="G60" s="73" t="s">
        <v>109</v>
      </c>
      <c r="H60" s="73" t="s">
        <v>139</v>
      </c>
      <c r="I60" s="26" t="s">
        <v>389</v>
      </c>
      <c r="J60" s="72" t="s">
        <v>163</v>
      </c>
      <c r="K60" s="72" t="s">
        <v>372</v>
      </c>
      <c r="L60" s="201"/>
      <c r="M60" s="201" t="s">
        <v>373</v>
      </c>
      <c r="N60" s="201"/>
      <c r="O60" s="201"/>
      <c r="P60" s="201"/>
      <c r="Q60" s="202"/>
      <c r="R60" s="206" t="s">
        <v>374</v>
      </c>
      <c r="S60" s="201" t="s">
        <v>375</v>
      </c>
      <c r="T60" s="304"/>
      <c r="U60" s="304"/>
      <c r="V60" s="304"/>
      <c r="W60" s="304"/>
      <c r="X60" s="304"/>
      <c r="Y60" s="304"/>
      <c r="Z60" s="304"/>
      <c r="AA60" s="304"/>
      <c r="AB60" s="326"/>
      <c r="AC60" s="304"/>
      <c r="AD60" s="304">
        <v>1</v>
      </c>
      <c r="AE60" s="304"/>
      <c r="AF60" s="304"/>
      <c r="AG60" s="304"/>
      <c r="AH60" s="304"/>
      <c r="AI60" s="304"/>
      <c r="AJ60" s="304"/>
      <c r="AK60" s="304">
        <v>1</v>
      </c>
      <c r="AL60" s="304"/>
      <c r="AM60" s="304"/>
      <c r="AN60" s="304"/>
      <c r="AO60" s="304"/>
      <c r="AP60" s="304"/>
      <c r="AQ60" s="304"/>
      <c r="AR60" s="304"/>
      <c r="AS60" s="304"/>
      <c r="AT60" s="304"/>
      <c r="AU60" s="304"/>
      <c r="AV60" s="304"/>
      <c r="AW60" s="304"/>
      <c r="AX60" s="304">
        <v>1</v>
      </c>
      <c r="AY60" s="304"/>
      <c r="AZ60" s="304"/>
      <c r="BA60" s="304"/>
      <c r="BB60" s="304"/>
      <c r="BC60" s="304"/>
      <c r="BD60" s="304"/>
      <c r="BE60" s="304"/>
      <c r="BF60" s="304"/>
      <c r="BG60" s="304"/>
      <c r="BH60" s="304"/>
      <c r="BI60" s="304"/>
      <c r="BJ60" s="304"/>
      <c r="BK60" s="304"/>
      <c r="BL60" s="304"/>
      <c r="BM60" s="304"/>
      <c r="BN60" s="304"/>
      <c r="BO60" s="304"/>
      <c r="BP60" s="304"/>
      <c r="BQ60" s="304"/>
      <c r="BR60" s="304">
        <v>1</v>
      </c>
      <c r="BS60" s="304"/>
      <c r="BT60" s="304"/>
      <c r="BU60" s="304">
        <v>1</v>
      </c>
      <c r="BV60" s="304"/>
      <c r="BW60" s="304"/>
      <c r="BX60" s="304"/>
      <c r="BY60" s="304"/>
      <c r="BZ60" s="304"/>
      <c r="CA60" s="304"/>
      <c r="CB60" s="304"/>
      <c r="CC60" s="304"/>
      <c r="CD60" s="304"/>
      <c r="CE60" s="304"/>
      <c r="CF60" s="304"/>
      <c r="CG60" s="304"/>
      <c r="CH60" s="316"/>
      <c r="CI60" s="304"/>
      <c r="CJ60" s="304"/>
      <c r="CK60" s="304"/>
      <c r="CL60" s="304"/>
      <c r="CM60" s="304">
        <v>1</v>
      </c>
      <c r="CN60" s="304">
        <v>1</v>
      </c>
      <c r="CO60" s="304">
        <v>1</v>
      </c>
      <c r="CP60" s="304"/>
      <c r="CQ60" s="304"/>
      <c r="CR60" s="304"/>
      <c r="CS60" s="304"/>
      <c r="CT60" s="304"/>
      <c r="CU60" s="304"/>
      <c r="CV60" s="304">
        <v>1</v>
      </c>
      <c r="CW60" s="304"/>
      <c r="CX60" s="304"/>
      <c r="CY60" s="304"/>
      <c r="CZ60" s="304"/>
      <c r="DA60" s="304"/>
      <c r="DB60" s="304">
        <v>1</v>
      </c>
      <c r="DC60" s="304"/>
      <c r="DD60" s="304"/>
      <c r="DE60" s="304"/>
      <c r="DF60" s="304"/>
      <c r="DG60" s="304"/>
      <c r="DH60" s="304"/>
      <c r="DI60" s="304"/>
      <c r="DJ60" s="304"/>
      <c r="DK60" s="304"/>
      <c r="DL60" s="304"/>
      <c r="DM60" s="304"/>
      <c r="DN60" s="304"/>
      <c r="DO60" s="304"/>
      <c r="DP60" s="304"/>
      <c r="DQ60" s="304"/>
      <c r="DR60" s="304"/>
      <c r="DS60" s="304"/>
      <c r="DT60" s="304"/>
      <c r="DU60" s="304"/>
      <c r="DV60" s="304"/>
      <c r="DW60" s="304"/>
      <c r="DX60" s="304"/>
      <c r="DY60" s="304"/>
      <c r="DZ60" s="304"/>
      <c r="EA60" s="304"/>
      <c r="EB60" s="304"/>
      <c r="EC60" s="304"/>
      <c r="ED60" s="304"/>
      <c r="EE60" s="304"/>
      <c r="EF60" s="304"/>
      <c r="EG60" s="304"/>
      <c r="EH60" s="304"/>
      <c r="EI60" s="304"/>
      <c r="EJ60" s="304"/>
      <c r="EK60" s="304">
        <v>1</v>
      </c>
      <c r="EL60" s="304">
        <v>1</v>
      </c>
      <c r="EM60" s="304"/>
      <c r="EN60" s="199" t="s">
        <v>376</v>
      </c>
      <c r="EO60" s="304"/>
      <c r="EP60" s="304"/>
      <c r="EQ60" s="304"/>
      <c r="ER60" s="304"/>
      <c r="ES60" s="304"/>
      <c r="ET60" s="304"/>
      <c r="EU60" s="304"/>
      <c r="EV60" s="304"/>
      <c r="EW60" s="304"/>
      <c r="EX60" s="304"/>
      <c r="EY60" s="304"/>
      <c r="EZ60" s="304"/>
      <c r="FA60" s="304"/>
      <c r="FB60" s="304"/>
      <c r="FC60" s="304"/>
      <c r="FD60" s="304"/>
      <c r="FE60" s="304"/>
      <c r="FF60" s="304"/>
      <c r="FG60" s="304"/>
      <c r="FH60" s="304"/>
      <c r="FI60" s="304"/>
      <c r="FJ60" s="304"/>
      <c r="FK60" s="304"/>
      <c r="FL60" s="304"/>
      <c r="FM60" s="304"/>
      <c r="FN60" s="304"/>
      <c r="FO60" s="304"/>
      <c r="FP60" s="304"/>
      <c r="FQ60" s="304"/>
      <c r="FR60" s="304"/>
      <c r="FS60" s="304"/>
      <c r="FT60" s="304"/>
      <c r="FU60" s="304"/>
      <c r="FV60" s="304"/>
      <c r="FW60" s="304"/>
      <c r="FX60" s="304"/>
      <c r="FY60" s="304"/>
      <c r="FZ60" s="304"/>
      <c r="GA60" s="304"/>
      <c r="GB60" s="304"/>
      <c r="GC60" s="304"/>
      <c r="GD60" s="304"/>
      <c r="GE60" s="304"/>
    </row>
    <row r="61" spans="1:187" s="203" customFormat="1" ht="20.100000000000001" customHeight="1" x14ac:dyDescent="0.3">
      <c r="A61" s="79" t="s">
        <v>382</v>
      </c>
      <c r="B61" s="40" t="s">
        <v>106</v>
      </c>
      <c r="C61" s="26">
        <v>80225</v>
      </c>
      <c r="D61" s="71" t="s">
        <v>383</v>
      </c>
      <c r="E61" s="26" t="s">
        <v>318</v>
      </c>
      <c r="F61" s="26"/>
      <c r="G61" s="26" t="s">
        <v>121</v>
      </c>
      <c r="H61" s="26" t="s">
        <v>384</v>
      </c>
      <c r="I61" s="26" t="s">
        <v>385</v>
      </c>
      <c r="J61" s="25" t="s">
        <v>195</v>
      </c>
      <c r="K61" s="25" t="s">
        <v>386</v>
      </c>
      <c r="L61" s="201"/>
      <c r="M61" s="201"/>
      <c r="N61" s="201"/>
      <c r="O61" s="201"/>
      <c r="P61" s="201"/>
      <c r="Q61" s="202"/>
      <c r="R61" s="201"/>
      <c r="S61" s="201"/>
      <c r="T61" s="304"/>
      <c r="U61" s="304"/>
      <c r="V61" s="304"/>
      <c r="W61" s="304"/>
      <c r="X61" s="304"/>
      <c r="Y61" s="304"/>
      <c r="Z61" s="304"/>
      <c r="AA61" s="304"/>
      <c r="AB61" s="326"/>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c r="BR61" s="304"/>
      <c r="BS61" s="304"/>
      <c r="BT61" s="304"/>
      <c r="BU61" s="304"/>
      <c r="BV61" s="304"/>
      <c r="BW61" s="304"/>
      <c r="BX61" s="304"/>
      <c r="BY61" s="304"/>
      <c r="BZ61" s="304"/>
      <c r="CA61" s="304"/>
      <c r="CB61" s="304"/>
      <c r="CC61" s="304"/>
      <c r="CD61" s="304"/>
      <c r="CE61" s="304"/>
      <c r="CF61" s="304"/>
      <c r="CG61" s="304"/>
      <c r="CH61" s="316"/>
      <c r="CI61" s="304"/>
      <c r="CJ61" s="304"/>
      <c r="CK61" s="304"/>
      <c r="CL61" s="304"/>
      <c r="CM61" s="304"/>
      <c r="CN61" s="304"/>
      <c r="CO61" s="304"/>
      <c r="CP61" s="304"/>
      <c r="CQ61" s="304"/>
      <c r="CR61" s="304"/>
      <c r="CS61" s="304"/>
      <c r="CT61" s="304"/>
      <c r="CU61" s="304"/>
      <c r="CV61" s="304"/>
      <c r="CW61" s="304"/>
      <c r="CX61" s="304"/>
      <c r="CY61" s="304"/>
      <c r="CZ61" s="304"/>
      <c r="DA61" s="304"/>
      <c r="DB61" s="304"/>
      <c r="DC61" s="304"/>
      <c r="DD61" s="304"/>
      <c r="DE61" s="304"/>
      <c r="DF61" s="304"/>
      <c r="DG61" s="304"/>
      <c r="DH61" s="304"/>
      <c r="DI61" s="304"/>
      <c r="DJ61" s="304"/>
      <c r="DK61" s="304"/>
      <c r="DL61" s="304"/>
      <c r="DM61" s="304"/>
      <c r="DN61" s="304"/>
      <c r="DO61" s="304"/>
      <c r="DP61" s="304"/>
      <c r="DQ61" s="304"/>
      <c r="DR61" s="304"/>
      <c r="DS61" s="304"/>
      <c r="DT61" s="304"/>
      <c r="DU61" s="304"/>
      <c r="DV61" s="304"/>
      <c r="DW61" s="304"/>
      <c r="DX61" s="304"/>
      <c r="DY61" s="304"/>
      <c r="DZ61" s="304"/>
      <c r="EA61" s="304"/>
      <c r="EB61" s="304"/>
      <c r="EC61" s="304"/>
      <c r="ED61" s="304"/>
      <c r="EE61" s="304"/>
      <c r="EF61" s="304"/>
      <c r="EG61" s="304"/>
      <c r="EH61" s="304"/>
      <c r="EI61" s="304"/>
      <c r="EJ61" s="304"/>
      <c r="EK61" s="304">
        <v>0</v>
      </c>
      <c r="EL61" s="304">
        <v>0</v>
      </c>
      <c r="EM61" s="304"/>
      <c r="EN61" s="199"/>
      <c r="EO61" s="304"/>
      <c r="EP61" s="304"/>
      <c r="EQ61" s="304"/>
      <c r="ER61" s="304"/>
      <c r="ES61" s="304"/>
      <c r="ET61" s="304"/>
      <c r="EU61" s="304"/>
      <c r="EV61" s="304"/>
      <c r="EW61" s="304"/>
      <c r="EX61" s="304"/>
      <c r="EY61" s="304"/>
      <c r="EZ61" s="304"/>
      <c r="FA61" s="304"/>
      <c r="FB61" s="304"/>
      <c r="FC61" s="304"/>
      <c r="FD61" s="304"/>
      <c r="FE61" s="304"/>
      <c r="FF61" s="304"/>
      <c r="FG61" s="304"/>
      <c r="FH61" s="304"/>
      <c r="FI61" s="304"/>
      <c r="FJ61" s="304"/>
      <c r="FK61" s="304"/>
      <c r="FL61" s="304"/>
      <c r="FM61" s="304"/>
      <c r="FN61" s="304"/>
      <c r="FO61" s="304"/>
      <c r="FP61" s="304"/>
      <c r="FQ61" s="304"/>
      <c r="FR61" s="304"/>
      <c r="FS61" s="304"/>
      <c r="FT61" s="304"/>
      <c r="FU61" s="304"/>
      <c r="FV61" s="304"/>
      <c r="FW61" s="304"/>
      <c r="FX61" s="304"/>
      <c r="FY61" s="304"/>
      <c r="FZ61" s="304"/>
      <c r="GA61" s="304"/>
      <c r="GB61" s="304"/>
      <c r="GC61" s="304"/>
      <c r="GD61" s="304"/>
      <c r="GE61" s="304"/>
    </row>
    <row r="62" spans="1:187" s="203" customFormat="1" ht="20.100000000000001" customHeight="1" x14ac:dyDescent="0.3">
      <c r="A62" s="72" t="s">
        <v>387</v>
      </c>
      <c r="B62" s="80" t="s">
        <v>106</v>
      </c>
      <c r="C62" s="73">
        <v>77728</v>
      </c>
      <c r="D62" s="25" t="s">
        <v>388</v>
      </c>
      <c r="E62" s="73" t="s">
        <v>108</v>
      </c>
      <c r="F62" s="73"/>
      <c r="G62" s="73" t="s">
        <v>109</v>
      </c>
      <c r="H62" s="73" t="s">
        <v>139</v>
      </c>
      <c r="I62" s="26" t="s">
        <v>389</v>
      </c>
      <c r="J62" s="72" t="s">
        <v>110</v>
      </c>
      <c r="K62" s="72" t="s">
        <v>390</v>
      </c>
      <c r="L62" s="78" t="s">
        <v>391</v>
      </c>
      <c r="M62" s="72" t="s">
        <v>392</v>
      </c>
      <c r="N62" s="201"/>
      <c r="O62" s="201"/>
      <c r="P62" s="201"/>
      <c r="Q62" s="202"/>
      <c r="R62" s="201" t="s">
        <v>393</v>
      </c>
      <c r="S62" s="201" t="s">
        <v>394</v>
      </c>
      <c r="T62" s="304"/>
      <c r="U62" s="304"/>
      <c r="V62" s="304"/>
      <c r="W62" s="304"/>
      <c r="X62" s="304"/>
      <c r="Y62" s="304"/>
      <c r="Z62" s="304"/>
      <c r="AA62" s="304"/>
      <c r="AB62" s="326"/>
      <c r="AC62" s="304"/>
      <c r="AD62" s="304"/>
      <c r="AE62" s="304"/>
      <c r="AF62" s="304">
        <v>1</v>
      </c>
      <c r="AG62" s="304"/>
      <c r="AH62" s="304"/>
      <c r="AI62" s="304"/>
      <c r="AJ62" s="304"/>
      <c r="AK62" s="304"/>
      <c r="AL62" s="304"/>
      <c r="AM62" s="304"/>
      <c r="AN62" s="304"/>
      <c r="AO62" s="304"/>
      <c r="AP62" s="304"/>
      <c r="AQ62" s="304"/>
      <c r="AR62" s="304"/>
      <c r="AS62" s="304"/>
      <c r="AT62" s="304"/>
      <c r="AU62" s="304"/>
      <c r="AV62" s="304"/>
      <c r="AW62" s="304"/>
      <c r="AX62" s="304"/>
      <c r="AY62" s="304"/>
      <c r="AZ62" s="304"/>
      <c r="BA62" s="304">
        <v>1</v>
      </c>
      <c r="BB62" s="304"/>
      <c r="BC62" s="304"/>
      <c r="BD62" s="304"/>
      <c r="BE62" s="304"/>
      <c r="BF62" s="304"/>
      <c r="BG62" s="304"/>
      <c r="BH62" s="304"/>
      <c r="BI62" s="304"/>
      <c r="BJ62" s="304"/>
      <c r="BK62" s="304"/>
      <c r="BL62" s="304"/>
      <c r="BM62" s="304"/>
      <c r="BN62" s="304"/>
      <c r="BO62" s="304">
        <v>1</v>
      </c>
      <c r="BP62" s="304"/>
      <c r="BQ62" s="304"/>
      <c r="BR62" s="304"/>
      <c r="BS62" s="304"/>
      <c r="BT62" s="304">
        <v>1</v>
      </c>
      <c r="BU62" s="304"/>
      <c r="BV62" s="304"/>
      <c r="BW62" s="304"/>
      <c r="BX62" s="304"/>
      <c r="BY62" s="304"/>
      <c r="BZ62" s="304"/>
      <c r="CA62" s="304"/>
      <c r="CB62" s="304"/>
      <c r="CC62" s="304"/>
      <c r="CD62" s="304"/>
      <c r="CE62" s="304"/>
      <c r="CF62" s="304"/>
      <c r="CG62" s="304"/>
      <c r="CH62" s="316"/>
      <c r="CI62" s="304"/>
      <c r="CJ62" s="304"/>
      <c r="CK62" s="304"/>
      <c r="CL62" s="304"/>
      <c r="CM62" s="304"/>
      <c r="CN62" s="304"/>
      <c r="CO62" s="304"/>
      <c r="CP62" s="304"/>
      <c r="CQ62" s="304"/>
      <c r="CR62" s="304"/>
      <c r="CS62" s="304"/>
      <c r="CT62" s="304"/>
      <c r="CU62" s="304"/>
      <c r="CV62" s="304"/>
      <c r="CW62" s="304"/>
      <c r="CX62" s="304"/>
      <c r="CY62" s="304"/>
      <c r="CZ62" s="304"/>
      <c r="DA62" s="304"/>
      <c r="DB62" s="304"/>
      <c r="DC62" s="304"/>
      <c r="DD62" s="304"/>
      <c r="DE62" s="304"/>
      <c r="DF62" s="304"/>
      <c r="DG62" s="304"/>
      <c r="DH62" s="304"/>
      <c r="DI62" s="304"/>
      <c r="DJ62" s="304"/>
      <c r="DK62" s="304"/>
      <c r="DL62" s="304"/>
      <c r="DM62" s="304"/>
      <c r="DN62" s="304"/>
      <c r="DO62" s="304"/>
      <c r="DP62" s="304"/>
      <c r="DQ62" s="304"/>
      <c r="DR62" s="304"/>
      <c r="DS62" s="304"/>
      <c r="DT62" s="304"/>
      <c r="DU62" s="304">
        <v>1</v>
      </c>
      <c r="DV62" s="304"/>
      <c r="DW62" s="304"/>
      <c r="DX62" s="304"/>
      <c r="DY62" s="304"/>
      <c r="DZ62" s="304"/>
      <c r="EA62" s="304"/>
      <c r="EB62" s="304"/>
      <c r="EC62" s="304"/>
      <c r="ED62" s="304"/>
      <c r="EE62" s="304"/>
      <c r="EF62" s="304"/>
      <c r="EG62" s="304"/>
      <c r="EH62" s="304"/>
      <c r="EI62" s="304"/>
      <c r="EJ62" s="304"/>
      <c r="EK62" s="304">
        <v>1</v>
      </c>
      <c r="EL62" s="304">
        <v>1</v>
      </c>
      <c r="EM62" s="304"/>
      <c r="EN62" s="199" t="s">
        <v>395</v>
      </c>
      <c r="EO62" s="304"/>
      <c r="EP62" s="304"/>
      <c r="EQ62" s="304"/>
      <c r="ER62" s="304"/>
      <c r="ES62" s="304"/>
      <c r="ET62" s="304"/>
      <c r="EU62" s="304"/>
      <c r="EV62" s="304"/>
      <c r="EW62" s="304"/>
      <c r="EX62" s="304"/>
      <c r="EY62" s="304"/>
      <c r="EZ62" s="304"/>
      <c r="FA62" s="304"/>
      <c r="FB62" s="304"/>
      <c r="FC62" s="304"/>
      <c r="FD62" s="304"/>
      <c r="FE62" s="304"/>
      <c r="FF62" s="304"/>
      <c r="FG62" s="304"/>
      <c r="FH62" s="304"/>
      <c r="FI62" s="304"/>
      <c r="FJ62" s="304"/>
      <c r="FK62" s="304"/>
      <c r="FL62" s="304"/>
      <c r="FM62" s="304"/>
      <c r="FN62" s="304"/>
      <c r="FO62" s="304"/>
      <c r="FP62" s="304"/>
      <c r="FQ62" s="304"/>
      <c r="FR62" s="304"/>
      <c r="FS62" s="304"/>
      <c r="FT62" s="304"/>
      <c r="FU62" s="304"/>
      <c r="FV62" s="304"/>
      <c r="FW62" s="304"/>
      <c r="FX62" s="304"/>
      <c r="FY62" s="304"/>
      <c r="FZ62" s="304"/>
      <c r="GA62" s="304"/>
      <c r="GB62" s="304"/>
      <c r="GC62" s="304"/>
      <c r="GD62" s="304"/>
      <c r="GE62" s="304"/>
    </row>
    <row r="63" spans="1:187" s="203" customFormat="1" ht="20.100000000000001" customHeight="1" x14ac:dyDescent="0.3">
      <c r="A63" s="25" t="s">
        <v>387</v>
      </c>
      <c r="B63" s="40" t="s">
        <v>106</v>
      </c>
      <c r="C63" s="26">
        <v>78408</v>
      </c>
      <c r="D63" s="25" t="s">
        <v>396</v>
      </c>
      <c r="E63" s="26" t="s">
        <v>108</v>
      </c>
      <c r="F63" s="26"/>
      <c r="G63" s="26" t="s">
        <v>109</v>
      </c>
      <c r="H63" s="26" t="s">
        <v>397</v>
      </c>
      <c r="I63" s="26" t="s">
        <v>3</v>
      </c>
      <c r="J63" s="25" t="s">
        <v>171</v>
      </c>
      <c r="K63" s="25" t="s">
        <v>398</v>
      </c>
      <c r="L63" s="201"/>
      <c r="M63" s="201"/>
      <c r="N63" s="201" t="s">
        <v>399</v>
      </c>
      <c r="O63" s="201" t="s">
        <v>400</v>
      </c>
      <c r="P63" s="201"/>
      <c r="Q63" s="202"/>
      <c r="R63" s="201" t="s">
        <v>401</v>
      </c>
      <c r="S63" s="206" t="s">
        <v>402</v>
      </c>
      <c r="T63" s="304"/>
      <c r="U63" s="304"/>
      <c r="V63" s="304"/>
      <c r="W63" s="304"/>
      <c r="X63" s="304"/>
      <c r="Y63" s="304"/>
      <c r="Z63" s="304"/>
      <c r="AA63" s="304"/>
      <c r="AB63" s="326"/>
      <c r="AC63" s="304"/>
      <c r="AD63" s="304"/>
      <c r="AE63" s="304"/>
      <c r="AF63" s="304"/>
      <c r="AG63" s="304">
        <v>1</v>
      </c>
      <c r="AH63" s="304"/>
      <c r="AI63" s="304"/>
      <c r="AJ63" s="304"/>
      <c r="AK63" s="304"/>
      <c r="AL63" s="304"/>
      <c r="AM63" s="304"/>
      <c r="AN63" s="304"/>
      <c r="AO63" s="304"/>
      <c r="AP63" s="304"/>
      <c r="AQ63" s="304"/>
      <c r="AR63" s="304"/>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c r="BR63" s="304"/>
      <c r="BS63" s="304"/>
      <c r="BT63" s="304"/>
      <c r="BU63" s="304"/>
      <c r="BV63" s="304"/>
      <c r="BW63" s="304"/>
      <c r="BX63" s="304"/>
      <c r="BY63" s="304"/>
      <c r="BZ63" s="304"/>
      <c r="CA63" s="304"/>
      <c r="CB63" s="304"/>
      <c r="CC63" s="304"/>
      <c r="CD63" s="304"/>
      <c r="CE63" s="304"/>
      <c r="CF63" s="304"/>
      <c r="CG63" s="304"/>
      <c r="CH63" s="316"/>
      <c r="CI63" s="304"/>
      <c r="CJ63" s="304"/>
      <c r="CK63" s="304"/>
      <c r="CL63" s="304"/>
      <c r="CM63" s="304"/>
      <c r="CN63" s="304"/>
      <c r="CO63" s="304"/>
      <c r="CP63" s="304"/>
      <c r="CQ63" s="304">
        <v>1</v>
      </c>
      <c r="CR63" s="304"/>
      <c r="CS63" s="304"/>
      <c r="CT63" s="304"/>
      <c r="CU63" s="304"/>
      <c r="CV63" s="304"/>
      <c r="CW63" s="304"/>
      <c r="CX63" s="304"/>
      <c r="CY63" s="304"/>
      <c r="CZ63" s="304"/>
      <c r="DA63" s="304"/>
      <c r="DB63" s="304"/>
      <c r="DC63" s="304"/>
      <c r="DD63" s="304"/>
      <c r="DE63" s="304"/>
      <c r="DF63" s="304"/>
      <c r="DG63" s="304"/>
      <c r="DH63" s="304"/>
      <c r="DI63" s="304"/>
      <c r="DJ63" s="304"/>
      <c r="DK63" s="304"/>
      <c r="DL63" s="304"/>
      <c r="DM63" s="304"/>
      <c r="DN63" s="304"/>
      <c r="DO63" s="304"/>
      <c r="DP63" s="304"/>
      <c r="DQ63" s="304"/>
      <c r="DR63" s="304"/>
      <c r="DS63" s="304"/>
      <c r="DT63" s="304"/>
      <c r="DU63" s="304"/>
      <c r="DV63" s="304"/>
      <c r="DW63" s="304"/>
      <c r="DX63" s="304"/>
      <c r="DY63" s="304"/>
      <c r="DZ63" s="304"/>
      <c r="EA63" s="304"/>
      <c r="EB63" s="304"/>
      <c r="EC63" s="304"/>
      <c r="ED63" s="304"/>
      <c r="EE63" s="304"/>
      <c r="EF63" s="304"/>
      <c r="EG63" s="304"/>
      <c r="EH63" s="304"/>
      <c r="EI63" s="304"/>
      <c r="EJ63" s="304"/>
      <c r="EK63" s="304">
        <v>1</v>
      </c>
      <c r="EL63" s="304">
        <v>1</v>
      </c>
      <c r="EM63" s="304"/>
      <c r="EN63" s="199" t="s">
        <v>403</v>
      </c>
      <c r="EO63" s="304"/>
      <c r="EP63" s="304"/>
      <c r="EQ63" s="304"/>
      <c r="ER63" s="304"/>
      <c r="ES63" s="304"/>
      <c r="ET63" s="304"/>
      <c r="EU63" s="304"/>
      <c r="EV63" s="304"/>
      <c r="EW63" s="304"/>
      <c r="EX63" s="304"/>
      <c r="EY63" s="304"/>
      <c r="EZ63" s="304"/>
      <c r="FA63" s="304"/>
      <c r="FB63" s="304"/>
      <c r="FC63" s="304"/>
      <c r="FD63" s="304"/>
      <c r="FE63" s="304"/>
      <c r="FF63" s="304"/>
      <c r="FG63" s="304"/>
      <c r="FH63" s="304"/>
      <c r="FI63" s="304"/>
      <c r="FJ63" s="304"/>
      <c r="FK63" s="304"/>
      <c r="FL63" s="304"/>
      <c r="FM63" s="304"/>
      <c r="FN63" s="304"/>
      <c r="FO63" s="304"/>
      <c r="FP63" s="304"/>
      <c r="FQ63" s="304"/>
      <c r="FR63" s="304"/>
      <c r="FS63" s="304"/>
      <c r="FT63" s="304"/>
      <c r="FU63" s="304"/>
      <c r="FV63" s="304"/>
      <c r="FW63" s="304"/>
      <c r="FX63" s="304"/>
      <c r="FY63" s="304"/>
      <c r="FZ63" s="304"/>
      <c r="GA63" s="304"/>
      <c r="GB63" s="304"/>
      <c r="GC63" s="304"/>
      <c r="GD63" s="304"/>
      <c r="GE63" s="304"/>
    </row>
    <row r="64" spans="1:187" s="203" customFormat="1" ht="20.100000000000001" customHeight="1" x14ac:dyDescent="0.3">
      <c r="A64" s="72" t="s">
        <v>387</v>
      </c>
      <c r="B64" s="80" t="s">
        <v>106</v>
      </c>
      <c r="C64" s="73">
        <v>79949</v>
      </c>
      <c r="D64" s="72" t="s">
        <v>404</v>
      </c>
      <c r="E64" s="73" t="s">
        <v>108</v>
      </c>
      <c r="F64" s="73"/>
      <c r="G64" s="73" t="s">
        <v>121</v>
      </c>
      <c r="H64" s="73" t="s">
        <v>281</v>
      </c>
      <c r="I64" s="26" t="s">
        <v>405</v>
      </c>
      <c r="J64" s="72" t="s">
        <v>163</v>
      </c>
      <c r="K64" s="72" t="s">
        <v>406</v>
      </c>
      <c r="L64" s="43"/>
      <c r="M64" s="201" t="s">
        <v>407</v>
      </c>
      <c r="N64" s="201"/>
      <c r="O64" s="201"/>
      <c r="P64" s="201"/>
      <c r="Q64" s="202" t="s">
        <v>408</v>
      </c>
      <c r="R64" s="201" t="s">
        <v>409</v>
      </c>
      <c r="S64" s="201" t="s">
        <v>410</v>
      </c>
      <c r="T64" s="304"/>
      <c r="U64" s="304"/>
      <c r="V64" s="304"/>
      <c r="W64" s="304"/>
      <c r="X64" s="304"/>
      <c r="Y64" s="304"/>
      <c r="Z64" s="304"/>
      <c r="AA64" s="304"/>
      <c r="AB64" s="326"/>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c r="BR64" s="304"/>
      <c r="BS64" s="304"/>
      <c r="BT64" s="304"/>
      <c r="BU64" s="304"/>
      <c r="BV64" s="304"/>
      <c r="BW64" s="304"/>
      <c r="BX64" s="304"/>
      <c r="BY64" s="304"/>
      <c r="BZ64" s="304"/>
      <c r="CA64" s="304"/>
      <c r="CB64" s="304"/>
      <c r="CC64" s="304"/>
      <c r="CD64" s="304"/>
      <c r="CE64" s="304"/>
      <c r="CF64" s="304"/>
      <c r="CG64" s="304"/>
      <c r="CH64" s="316"/>
      <c r="CI64" s="304"/>
      <c r="CJ64" s="304"/>
      <c r="CK64" s="304"/>
      <c r="CL64" s="304"/>
      <c r="CM64" s="304">
        <v>1</v>
      </c>
      <c r="CN64" s="304"/>
      <c r="CO64" s="304"/>
      <c r="CP64" s="304"/>
      <c r="CQ64" s="304"/>
      <c r="CR64" s="304"/>
      <c r="CS64" s="304"/>
      <c r="CT64" s="304"/>
      <c r="CU64" s="304"/>
      <c r="CV64" s="304"/>
      <c r="CW64" s="304"/>
      <c r="CX64" s="304"/>
      <c r="CY64" s="304"/>
      <c r="CZ64" s="304"/>
      <c r="DA64" s="304"/>
      <c r="DB64" s="304"/>
      <c r="DC64" s="304"/>
      <c r="DD64" s="304"/>
      <c r="DE64" s="304">
        <v>1</v>
      </c>
      <c r="DF64" s="304"/>
      <c r="DG64" s="304"/>
      <c r="DH64" s="304"/>
      <c r="DI64" s="304"/>
      <c r="DJ64" s="304"/>
      <c r="DK64" s="304"/>
      <c r="DL64" s="304"/>
      <c r="DM64" s="304"/>
      <c r="DN64" s="304"/>
      <c r="DO64" s="304">
        <v>1</v>
      </c>
      <c r="DP64" s="304"/>
      <c r="DQ64" s="304"/>
      <c r="DR64" s="304"/>
      <c r="DS64" s="304"/>
      <c r="DT64" s="304"/>
      <c r="DU64" s="304"/>
      <c r="DV64" s="304"/>
      <c r="DW64" s="304"/>
      <c r="DX64" s="304"/>
      <c r="DY64" s="304"/>
      <c r="DZ64" s="304"/>
      <c r="EA64" s="304"/>
      <c r="EB64" s="304"/>
      <c r="EC64" s="304"/>
      <c r="ED64" s="304"/>
      <c r="EE64" s="304"/>
      <c r="EF64" s="304"/>
      <c r="EG64" s="304"/>
      <c r="EH64" s="304"/>
      <c r="EI64" s="304"/>
      <c r="EJ64" s="304"/>
      <c r="EK64" s="304">
        <v>1</v>
      </c>
      <c r="EL64" s="304">
        <v>1</v>
      </c>
      <c r="EM64" s="304"/>
      <c r="EN64" s="199" t="s">
        <v>411</v>
      </c>
      <c r="EO64" s="304"/>
      <c r="EP64" s="304"/>
      <c r="EQ64" s="304"/>
      <c r="ER64" s="304"/>
      <c r="ES64" s="304"/>
      <c r="ET64" s="304"/>
      <c r="EU64" s="304"/>
      <c r="EV64" s="304"/>
      <c r="EW64" s="304"/>
      <c r="EX64" s="304"/>
      <c r="EY64" s="304"/>
      <c r="EZ64" s="304"/>
      <c r="FA64" s="304"/>
      <c r="FB64" s="304"/>
      <c r="FC64" s="304"/>
      <c r="FD64" s="304"/>
      <c r="FE64" s="304"/>
      <c r="FF64" s="304"/>
      <c r="FG64" s="304"/>
      <c r="FH64" s="304"/>
      <c r="FI64" s="304"/>
      <c r="FJ64" s="304"/>
      <c r="FK64" s="304"/>
      <c r="FL64" s="304"/>
      <c r="FM64" s="304"/>
      <c r="FN64" s="304"/>
      <c r="FO64" s="304"/>
      <c r="FP64" s="304"/>
      <c r="FQ64" s="304"/>
      <c r="FR64" s="304"/>
      <c r="FS64" s="304"/>
      <c r="FT64" s="304"/>
      <c r="FU64" s="304"/>
      <c r="FV64" s="304"/>
      <c r="FW64" s="304"/>
      <c r="FX64" s="304"/>
      <c r="FY64" s="304"/>
      <c r="FZ64" s="304"/>
      <c r="GA64" s="304"/>
      <c r="GB64" s="304"/>
      <c r="GC64" s="304"/>
      <c r="GD64" s="304"/>
      <c r="GE64" s="304"/>
    </row>
    <row r="65" spans="1:187" s="203" customFormat="1" ht="20.100000000000001" customHeight="1" x14ac:dyDescent="0.3">
      <c r="A65" s="25" t="s">
        <v>387</v>
      </c>
      <c r="B65" s="40" t="s">
        <v>143</v>
      </c>
      <c r="C65" s="26">
        <v>78550</v>
      </c>
      <c r="D65" s="71" t="s">
        <v>412</v>
      </c>
      <c r="E65" s="26" t="s">
        <v>293</v>
      </c>
      <c r="F65" s="26"/>
      <c r="G65" s="26" t="s">
        <v>109</v>
      </c>
      <c r="H65" s="26" t="s">
        <v>177</v>
      </c>
      <c r="I65" s="188" t="s">
        <v>3</v>
      </c>
      <c r="J65" s="25" t="s">
        <v>228</v>
      </c>
      <c r="K65" s="25" t="s">
        <v>413</v>
      </c>
      <c r="L65" s="201"/>
      <c r="M65" s="201"/>
      <c r="N65" s="201"/>
      <c r="O65" s="201"/>
      <c r="P65" s="201"/>
      <c r="Q65" s="202"/>
      <c r="R65" s="201"/>
      <c r="S65" s="201"/>
      <c r="T65" s="304"/>
      <c r="U65" s="304"/>
      <c r="V65" s="304"/>
      <c r="W65" s="304"/>
      <c r="X65" s="304"/>
      <c r="Y65" s="304"/>
      <c r="Z65" s="304"/>
      <c r="AA65" s="304"/>
      <c r="AB65" s="326"/>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c r="BR65" s="304"/>
      <c r="BS65" s="304"/>
      <c r="BT65" s="304"/>
      <c r="BU65" s="304"/>
      <c r="BV65" s="304"/>
      <c r="BW65" s="304"/>
      <c r="BX65" s="304"/>
      <c r="BY65" s="304"/>
      <c r="BZ65" s="304"/>
      <c r="CA65" s="304"/>
      <c r="CB65" s="304"/>
      <c r="CC65" s="304"/>
      <c r="CD65" s="304"/>
      <c r="CE65" s="304"/>
      <c r="CF65" s="304"/>
      <c r="CG65" s="304"/>
      <c r="CH65" s="316"/>
      <c r="CI65" s="304"/>
      <c r="CJ65" s="304"/>
      <c r="CK65" s="304"/>
      <c r="CL65" s="304"/>
      <c r="CM65" s="304"/>
      <c r="CN65" s="304"/>
      <c r="CO65" s="304"/>
      <c r="CP65" s="304"/>
      <c r="CQ65" s="304"/>
      <c r="CR65" s="304"/>
      <c r="CS65" s="304"/>
      <c r="CT65" s="304"/>
      <c r="CU65" s="304"/>
      <c r="CV65" s="304"/>
      <c r="CW65" s="304"/>
      <c r="CX65" s="304"/>
      <c r="CY65" s="304"/>
      <c r="CZ65" s="304"/>
      <c r="DA65" s="304"/>
      <c r="DB65" s="304"/>
      <c r="DC65" s="304"/>
      <c r="DD65" s="304"/>
      <c r="DE65" s="304"/>
      <c r="DF65" s="304"/>
      <c r="DG65" s="304"/>
      <c r="DH65" s="304"/>
      <c r="DI65" s="304"/>
      <c r="DJ65" s="304"/>
      <c r="DK65" s="304"/>
      <c r="DL65" s="304"/>
      <c r="DM65" s="304"/>
      <c r="DN65" s="304"/>
      <c r="DO65" s="304"/>
      <c r="DP65" s="304"/>
      <c r="DQ65" s="304"/>
      <c r="DR65" s="304"/>
      <c r="DS65" s="304"/>
      <c r="DT65" s="304"/>
      <c r="DU65" s="304"/>
      <c r="DV65" s="304"/>
      <c r="DW65" s="304"/>
      <c r="DX65" s="304"/>
      <c r="DY65" s="304"/>
      <c r="DZ65" s="304"/>
      <c r="EA65" s="304"/>
      <c r="EB65" s="304"/>
      <c r="EC65" s="304"/>
      <c r="ED65" s="304"/>
      <c r="EE65" s="304"/>
      <c r="EF65" s="304"/>
      <c r="EG65" s="304"/>
      <c r="EH65" s="304"/>
      <c r="EI65" s="304"/>
      <c r="EJ65" s="304"/>
      <c r="EK65" s="304">
        <v>0</v>
      </c>
      <c r="EL65" s="304">
        <v>0</v>
      </c>
      <c r="EM65" s="304"/>
      <c r="EN65" s="199"/>
      <c r="EO65" s="304"/>
      <c r="EP65" s="304"/>
      <c r="EQ65" s="304"/>
      <c r="ER65" s="304"/>
      <c r="ES65" s="304"/>
      <c r="ET65" s="304"/>
      <c r="EU65" s="304"/>
      <c r="EV65" s="304"/>
      <c r="EW65" s="304"/>
      <c r="EX65" s="304"/>
      <c r="EY65" s="304"/>
      <c r="EZ65" s="304"/>
      <c r="FA65" s="304"/>
      <c r="FB65" s="304"/>
      <c r="FC65" s="304"/>
      <c r="FD65" s="304"/>
      <c r="FE65" s="304"/>
      <c r="FF65" s="304"/>
      <c r="FG65" s="304"/>
      <c r="FH65" s="304"/>
      <c r="FI65" s="304"/>
      <c r="FJ65" s="304"/>
      <c r="FK65" s="304"/>
      <c r="FL65" s="304"/>
      <c r="FM65" s="304"/>
      <c r="FN65" s="304"/>
      <c r="FO65" s="304"/>
      <c r="FP65" s="304"/>
      <c r="FQ65" s="304"/>
      <c r="FR65" s="304"/>
      <c r="FS65" s="304"/>
      <c r="FT65" s="304"/>
      <c r="FU65" s="304"/>
      <c r="FV65" s="304"/>
      <c r="FW65" s="304"/>
      <c r="FX65" s="304"/>
      <c r="FY65" s="304"/>
      <c r="FZ65" s="304"/>
      <c r="GA65" s="304"/>
      <c r="GB65" s="304"/>
      <c r="GC65" s="304"/>
      <c r="GD65" s="304"/>
      <c r="GE65" s="304"/>
    </row>
    <row r="66" spans="1:187" s="203" customFormat="1" ht="20.100000000000001" customHeight="1" x14ac:dyDescent="0.3">
      <c r="A66" s="25" t="s">
        <v>387</v>
      </c>
      <c r="B66" s="40" t="s">
        <v>143</v>
      </c>
      <c r="C66" s="26">
        <v>80440</v>
      </c>
      <c r="D66" s="25" t="s">
        <v>414</v>
      </c>
      <c r="E66" s="26" t="s">
        <v>108</v>
      </c>
      <c r="F66" s="26"/>
      <c r="G66" s="26" t="s">
        <v>109</v>
      </c>
      <c r="H66" s="26" t="s">
        <v>177</v>
      </c>
      <c r="I66" s="26" t="s">
        <v>415</v>
      </c>
      <c r="J66" s="25" t="s">
        <v>228</v>
      </c>
      <c r="K66" s="25" t="s">
        <v>416</v>
      </c>
      <c r="L66" s="201"/>
      <c r="M66" s="201" t="s">
        <v>417</v>
      </c>
      <c r="N66" s="201" t="s">
        <v>418</v>
      </c>
      <c r="O66" s="201" t="s">
        <v>419</v>
      </c>
      <c r="P66" s="201"/>
      <c r="Q66" s="202"/>
      <c r="R66" s="201" t="s">
        <v>420</v>
      </c>
      <c r="S66" s="201" t="s">
        <v>421</v>
      </c>
      <c r="T66" s="304"/>
      <c r="U66" s="304"/>
      <c r="V66" s="304"/>
      <c r="W66" s="304">
        <v>1</v>
      </c>
      <c r="X66" s="304"/>
      <c r="Y66" s="304"/>
      <c r="Z66" s="304"/>
      <c r="AA66" s="304"/>
      <c r="AB66" s="326"/>
      <c r="AC66" s="304"/>
      <c r="AD66" s="304"/>
      <c r="AE66" s="304"/>
      <c r="AF66" s="304"/>
      <c r="AG66" s="304"/>
      <c r="AH66" s="304"/>
      <c r="AI66" s="304"/>
      <c r="AJ66" s="304"/>
      <c r="AK66" s="304"/>
      <c r="AL66" s="304"/>
      <c r="AM66" s="304"/>
      <c r="AN66" s="304"/>
      <c r="AO66" s="304"/>
      <c r="AP66" s="304"/>
      <c r="AQ66" s="304"/>
      <c r="AR66" s="304"/>
      <c r="AS66" s="304"/>
      <c r="AT66" s="304"/>
      <c r="AU66" s="304">
        <v>1</v>
      </c>
      <c r="AV66" s="304"/>
      <c r="AW66" s="304"/>
      <c r="AX66" s="304"/>
      <c r="AY66" s="304"/>
      <c r="AZ66" s="304"/>
      <c r="BA66" s="304">
        <v>1</v>
      </c>
      <c r="BB66" s="304"/>
      <c r="BC66" s="304"/>
      <c r="BD66" s="304">
        <v>1</v>
      </c>
      <c r="BE66" s="304"/>
      <c r="BF66" s="304"/>
      <c r="BG66" s="304"/>
      <c r="BH66" s="304"/>
      <c r="BI66" s="304"/>
      <c r="BJ66" s="304"/>
      <c r="BK66" s="304"/>
      <c r="BL66" s="304"/>
      <c r="BM66" s="304"/>
      <c r="BN66" s="304"/>
      <c r="BO66" s="304"/>
      <c r="BP66" s="304"/>
      <c r="BQ66" s="304"/>
      <c r="BR66" s="304"/>
      <c r="BS66" s="304"/>
      <c r="BT66" s="304">
        <v>1</v>
      </c>
      <c r="BU66" s="304">
        <v>1</v>
      </c>
      <c r="BV66" s="304"/>
      <c r="BW66" s="304"/>
      <c r="BX66" s="304"/>
      <c r="BY66" s="304"/>
      <c r="BZ66" s="304"/>
      <c r="CA66" s="304"/>
      <c r="CB66" s="304"/>
      <c r="CC66" s="304"/>
      <c r="CD66" s="304"/>
      <c r="CE66" s="304"/>
      <c r="CF66" s="304"/>
      <c r="CG66" s="304"/>
      <c r="CH66" s="316"/>
      <c r="CI66" s="304"/>
      <c r="CJ66" s="304"/>
      <c r="CK66" s="304"/>
      <c r="CL66" s="304"/>
      <c r="CM66" s="304">
        <v>1</v>
      </c>
      <c r="CN66" s="304"/>
      <c r="CO66" s="304"/>
      <c r="CP66" s="304"/>
      <c r="CQ66" s="304"/>
      <c r="CR66" s="304"/>
      <c r="CS66" s="304"/>
      <c r="CT66" s="304"/>
      <c r="CU66" s="304"/>
      <c r="CV66" s="304"/>
      <c r="CW66" s="304"/>
      <c r="CX66" s="304"/>
      <c r="CY66" s="304"/>
      <c r="CZ66" s="304"/>
      <c r="DA66" s="304"/>
      <c r="DB66" s="304"/>
      <c r="DC66" s="304"/>
      <c r="DD66" s="304"/>
      <c r="DE66" s="304"/>
      <c r="DF66" s="304"/>
      <c r="DG66" s="304"/>
      <c r="DH66" s="304"/>
      <c r="DI66" s="304"/>
      <c r="DJ66" s="304"/>
      <c r="DK66" s="304"/>
      <c r="DL66" s="304"/>
      <c r="DM66" s="304"/>
      <c r="DN66" s="304"/>
      <c r="DO66" s="304"/>
      <c r="DP66" s="304"/>
      <c r="DQ66" s="304"/>
      <c r="DR66" s="304"/>
      <c r="DS66" s="304"/>
      <c r="DT66" s="304"/>
      <c r="DU66" s="304"/>
      <c r="DV66" s="304"/>
      <c r="DW66" s="304"/>
      <c r="DX66" s="304"/>
      <c r="DY66" s="304"/>
      <c r="DZ66" s="304"/>
      <c r="EA66" s="304"/>
      <c r="EB66" s="304">
        <v>1</v>
      </c>
      <c r="EC66" s="304"/>
      <c r="ED66" s="304"/>
      <c r="EE66" s="304"/>
      <c r="EF66" s="304"/>
      <c r="EG66" s="304"/>
      <c r="EH66" s="304"/>
      <c r="EI66" s="304"/>
      <c r="EJ66" s="304"/>
      <c r="EK66" s="304">
        <v>1</v>
      </c>
      <c r="EL66" s="304">
        <v>1</v>
      </c>
      <c r="EM66" s="304"/>
      <c r="EN66" s="199" t="s">
        <v>422</v>
      </c>
      <c r="EO66" s="304"/>
      <c r="EP66" s="304"/>
      <c r="EQ66" s="304"/>
      <c r="ER66" s="304"/>
      <c r="ES66" s="304"/>
      <c r="ET66" s="304"/>
      <c r="EU66" s="304"/>
      <c r="EV66" s="304"/>
      <c r="EW66" s="304"/>
      <c r="EX66" s="304"/>
      <c r="EY66" s="304"/>
      <c r="EZ66" s="304"/>
      <c r="FA66" s="304"/>
      <c r="FB66" s="304"/>
      <c r="FC66" s="304"/>
      <c r="FD66" s="304"/>
      <c r="FE66" s="304"/>
      <c r="FF66" s="304"/>
      <c r="FG66" s="304"/>
      <c r="FH66" s="304"/>
      <c r="FI66" s="304"/>
      <c r="FJ66" s="304"/>
      <c r="FK66" s="304"/>
      <c r="FL66" s="304"/>
      <c r="FM66" s="304"/>
      <c r="FN66" s="304"/>
      <c r="FO66" s="304"/>
      <c r="FP66" s="304"/>
      <c r="FQ66" s="304"/>
      <c r="FR66" s="304"/>
      <c r="FS66" s="304"/>
      <c r="FT66" s="304"/>
      <c r="FU66" s="304"/>
      <c r="FV66" s="304"/>
      <c r="FW66" s="304"/>
      <c r="FX66" s="304"/>
      <c r="FY66" s="304"/>
      <c r="FZ66" s="304"/>
      <c r="GA66" s="304"/>
      <c r="GB66" s="304"/>
      <c r="GC66" s="304"/>
      <c r="GD66" s="304"/>
      <c r="GE66" s="304"/>
    </row>
    <row r="67" spans="1:187" s="203" customFormat="1" ht="20.100000000000001" customHeight="1" x14ac:dyDescent="0.3">
      <c r="A67" s="72" t="s">
        <v>387</v>
      </c>
      <c r="B67" s="80" t="s">
        <v>143</v>
      </c>
      <c r="C67" s="73">
        <v>78467</v>
      </c>
      <c r="D67" s="25" t="s">
        <v>423</v>
      </c>
      <c r="E67" s="73" t="s">
        <v>108</v>
      </c>
      <c r="F67" s="73"/>
      <c r="G67" s="73" t="s">
        <v>109</v>
      </c>
      <c r="H67" s="73" t="s">
        <v>139</v>
      </c>
      <c r="I67" s="26" t="s">
        <v>385</v>
      </c>
      <c r="J67" s="72" t="s">
        <v>145</v>
      </c>
      <c r="K67" s="72" t="s">
        <v>424</v>
      </c>
      <c r="L67" s="201"/>
      <c r="M67" s="201" t="s">
        <v>425</v>
      </c>
      <c r="N67" s="201" t="s">
        <v>426</v>
      </c>
      <c r="O67" s="201" t="s">
        <v>427</v>
      </c>
      <c r="P67" s="201"/>
      <c r="Q67" s="202"/>
      <c r="R67" s="201" t="s">
        <v>428</v>
      </c>
      <c r="S67" s="201" t="s">
        <v>429</v>
      </c>
      <c r="T67" s="304"/>
      <c r="U67" s="304">
        <v>1</v>
      </c>
      <c r="V67" s="304"/>
      <c r="W67" s="304">
        <v>1</v>
      </c>
      <c r="X67" s="304"/>
      <c r="Y67" s="304"/>
      <c r="Z67" s="304"/>
      <c r="AA67" s="304"/>
      <c r="AB67" s="326"/>
      <c r="AC67" s="304"/>
      <c r="AD67" s="304"/>
      <c r="AE67" s="304"/>
      <c r="AF67" s="304"/>
      <c r="AG67" s="304"/>
      <c r="AH67" s="304"/>
      <c r="AI67" s="304"/>
      <c r="AJ67" s="304"/>
      <c r="AK67" s="304">
        <v>1</v>
      </c>
      <c r="AL67" s="304"/>
      <c r="AM67" s="304"/>
      <c r="AN67" s="304"/>
      <c r="AO67" s="304"/>
      <c r="AP67" s="304"/>
      <c r="AQ67" s="304"/>
      <c r="AR67" s="304"/>
      <c r="AS67" s="304"/>
      <c r="AT67" s="304"/>
      <c r="AU67" s="304"/>
      <c r="AV67" s="304"/>
      <c r="AW67" s="304">
        <v>1</v>
      </c>
      <c r="AX67" s="304"/>
      <c r="AY67" s="304"/>
      <c r="AZ67" s="304"/>
      <c r="BA67" s="304">
        <v>1</v>
      </c>
      <c r="BB67" s="304">
        <v>1</v>
      </c>
      <c r="BC67" s="304"/>
      <c r="BD67" s="304"/>
      <c r="BE67" s="304"/>
      <c r="BF67" s="304"/>
      <c r="BG67" s="304"/>
      <c r="BH67" s="304"/>
      <c r="BI67" s="304"/>
      <c r="BJ67" s="304">
        <v>1</v>
      </c>
      <c r="BK67" s="304"/>
      <c r="BL67" s="304"/>
      <c r="BM67" s="304"/>
      <c r="BN67" s="304"/>
      <c r="BO67" s="304"/>
      <c r="BP67" s="304"/>
      <c r="BQ67" s="304"/>
      <c r="BR67" s="304"/>
      <c r="BS67" s="304"/>
      <c r="BT67" s="304"/>
      <c r="BU67" s="304"/>
      <c r="BV67" s="304"/>
      <c r="BW67" s="304"/>
      <c r="BX67" s="304"/>
      <c r="BY67" s="304"/>
      <c r="BZ67" s="304">
        <v>1</v>
      </c>
      <c r="CA67" s="304"/>
      <c r="CB67" s="304"/>
      <c r="CC67" s="304"/>
      <c r="CD67" s="304"/>
      <c r="CE67" s="304"/>
      <c r="CF67" s="304"/>
      <c r="CG67" s="304"/>
      <c r="CH67" s="316"/>
      <c r="CI67" s="304"/>
      <c r="CJ67" s="304"/>
      <c r="CK67" s="304"/>
      <c r="CL67" s="304"/>
      <c r="CM67" s="304"/>
      <c r="CN67" s="304"/>
      <c r="CO67" s="304"/>
      <c r="CP67" s="304"/>
      <c r="CQ67" s="304"/>
      <c r="CR67" s="304"/>
      <c r="CS67" s="304"/>
      <c r="CT67" s="304"/>
      <c r="CU67" s="304"/>
      <c r="CV67" s="304"/>
      <c r="CW67" s="304"/>
      <c r="CX67" s="304"/>
      <c r="CY67" s="304"/>
      <c r="CZ67" s="304"/>
      <c r="DA67" s="304"/>
      <c r="DB67" s="304"/>
      <c r="DC67" s="304"/>
      <c r="DD67" s="304">
        <v>1</v>
      </c>
      <c r="DE67" s="304"/>
      <c r="DF67" s="304"/>
      <c r="DG67" s="304"/>
      <c r="DH67" s="304"/>
      <c r="DI67" s="304"/>
      <c r="DJ67" s="304"/>
      <c r="DK67" s="304"/>
      <c r="DL67" s="304"/>
      <c r="DM67" s="304"/>
      <c r="DN67" s="304"/>
      <c r="DO67" s="304"/>
      <c r="DP67" s="304"/>
      <c r="DQ67" s="304"/>
      <c r="DR67" s="304">
        <v>1</v>
      </c>
      <c r="DS67" s="304"/>
      <c r="DT67" s="304"/>
      <c r="DU67" s="304">
        <v>1</v>
      </c>
      <c r="DV67" s="304"/>
      <c r="DW67" s="304"/>
      <c r="DX67" s="304"/>
      <c r="DY67" s="304"/>
      <c r="DZ67" s="304"/>
      <c r="EA67" s="304"/>
      <c r="EB67" s="304"/>
      <c r="EC67" s="304"/>
      <c r="ED67" s="304"/>
      <c r="EE67" s="304"/>
      <c r="EF67" s="304"/>
      <c r="EG67" s="304"/>
      <c r="EH67" s="304"/>
      <c r="EI67" s="304"/>
      <c r="EJ67" s="304"/>
      <c r="EK67" s="304">
        <v>1</v>
      </c>
      <c r="EL67" s="304">
        <v>1</v>
      </c>
      <c r="EM67" s="304"/>
      <c r="EN67" s="199" t="s">
        <v>430</v>
      </c>
      <c r="EO67" s="304"/>
      <c r="EP67" s="304"/>
      <c r="EQ67" s="304"/>
      <c r="ER67" s="304"/>
      <c r="ES67" s="304"/>
      <c r="ET67" s="304"/>
      <c r="EU67" s="304"/>
      <c r="EV67" s="304"/>
      <c r="EW67" s="304"/>
      <c r="EX67" s="304"/>
      <c r="EY67" s="304"/>
      <c r="EZ67" s="304"/>
      <c r="FA67" s="304"/>
      <c r="FB67" s="304"/>
      <c r="FC67" s="304"/>
      <c r="FD67" s="304"/>
      <c r="FE67" s="304"/>
      <c r="FF67" s="304"/>
      <c r="FG67" s="304"/>
      <c r="FH67" s="304"/>
      <c r="FI67" s="304"/>
      <c r="FJ67" s="304"/>
      <c r="FK67" s="304"/>
      <c r="FL67" s="304"/>
      <c r="FM67" s="304"/>
      <c r="FN67" s="304"/>
      <c r="FO67" s="304"/>
      <c r="FP67" s="304"/>
      <c r="FQ67" s="304"/>
      <c r="FR67" s="304"/>
      <c r="FS67" s="304"/>
      <c r="FT67" s="304"/>
      <c r="FU67" s="304"/>
      <c r="FV67" s="304"/>
      <c r="FW67" s="304"/>
      <c r="FX67" s="304"/>
      <c r="FY67" s="304"/>
      <c r="FZ67" s="304"/>
      <c r="GA67" s="304"/>
      <c r="GB67" s="304"/>
      <c r="GC67" s="304"/>
      <c r="GD67" s="304"/>
      <c r="GE67" s="304"/>
    </row>
    <row r="68" spans="1:187" s="203" customFormat="1" ht="20.100000000000001" customHeight="1" x14ac:dyDescent="0.3">
      <c r="A68" s="25" t="s">
        <v>387</v>
      </c>
      <c r="B68" s="40" t="s">
        <v>152</v>
      </c>
      <c r="C68" s="26">
        <v>80090</v>
      </c>
      <c r="D68" s="25" t="s">
        <v>431</v>
      </c>
      <c r="E68" s="26" t="s">
        <v>293</v>
      </c>
      <c r="F68" s="26"/>
      <c r="G68" s="26" t="s">
        <v>109</v>
      </c>
      <c r="H68" s="26" t="s">
        <v>154</v>
      </c>
      <c r="I68" s="26" t="s">
        <v>3</v>
      </c>
      <c r="J68" s="25" t="s">
        <v>262</v>
      </c>
      <c r="K68" s="25" t="s">
        <v>432</v>
      </c>
      <c r="L68" s="201"/>
      <c r="M68" s="201" t="s">
        <v>433</v>
      </c>
      <c r="N68" s="201"/>
      <c r="O68" s="201"/>
      <c r="P68" s="201"/>
      <c r="Q68" s="202" t="s">
        <v>435</v>
      </c>
      <c r="R68" s="204"/>
      <c r="S68" s="201"/>
      <c r="T68" s="304"/>
      <c r="U68" s="11"/>
      <c r="V68" s="11"/>
      <c r="W68" s="304"/>
      <c r="X68" s="304"/>
      <c r="Y68" s="304"/>
      <c r="Z68" s="304"/>
      <c r="AA68" s="304"/>
      <c r="AB68" s="326"/>
      <c r="AC68" s="304"/>
      <c r="AD68" s="304"/>
      <c r="AE68" s="304"/>
      <c r="AF68" s="304"/>
      <c r="AG68" s="304"/>
      <c r="AH68" s="304"/>
      <c r="AI68" s="304"/>
      <c r="AJ68" s="304"/>
      <c r="AK68" s="304"/>
      <c r="AL68" s="13"/>
      <c r="AM68" s="304"/>
      <c r="AN68" s="304"/>
      <c r="AO68" s="304"/>
      <c r="AP68" s="304"/>
      <c r="AQ68" s="304"/>
      <c r="AR68" s="304"/>
      <c r="AS68" s="304"/>
      <c r="AT68" s="304"/>
      <c r="AU68" s="304"/>
      <c r="AV68" s="304"/>
      <c r="AW68" s="304"/>
      <c r="AX68" s="304"/>
      <c r="AY68" s="304"/>
      <c r="AZ68" s="304"/>
      <c r="BA68" s="304">
        <v>1</v>
      </c>
      <c r="BB68" s="304"/>
      <c r="BC68" s="304">
        <v>1</v>
      </c>
      <c r="BD68" s="304"/>
      <c r="BE68" s="304"/>
      <c r="BF68" s="304"/>
      <c r="BG68" s="304"/>
      <c r="BH68" s="304"/>
      <c r="BI68" s="304"/>
      <c r="BJ68" s="304"/>
      <c r="BK68" s="304"/>
      <c r="BL68" s="304"/>
      <c r="BM68" s="304"/>
      <c r="BN68" s="304"/>
      <c r="BO68" s="304"/>
      <c r="BP68" s="304"/>
      <c r="BQ68" s="304"/>
      <c r="BR68" s="304">
        <v>1</v>
      </c>
      <c r="BS68" s="304">
        <v>1</v>
      </c>
      <c r="BT68" s="304">
        <v>1</v>
      </c>
      <c r="BU68" s="304">
        <v>1</v>
      </c>
      <c r="BV68" s="304"/>
      <c r="BW68" s="304"/>
      <c r="BX68" s="304"/>
      <c r="BY68" s="304"/>
      <c r="BZ68" s="304"/>
      <c r="CA68" s="304"/>
      <c r="CB68" s="304"/>
      <c r="CC68" s="304"/>
      <c r="CD68" s="304"/>
      <c r="CE68" s="304"/>
      <c r="CF68" s="304"/>
      <c r="CG68" s="304"/>
      <c r="CH68" s="316"/>
      <c r="CI68" s="304"/>
      <c r="CJ68" s="304"/>
      <c r="CK68" s="304"/>
      <c r="CL68" s="304"/>
      <c r="CM68" s="304"/>
      <c r="CN68" s="304"/>
      <c r="CO68" s="304"/>
      <c r="CP68" s="304"/>
      <c r="CQ68" s="304"/>
      <c r="CR68" s="304"/>
      <c r="CS68" s="304"/>
      <c r="CT68" s="304"/>
      <c r="CU68" s="304"/>
      <c r="CV68" s="304"/>
      <c r="CW68" s="304"/>
      <c r="CX68" s="304">
        <v>1</v>
      </c>
      <c r="CY68" s="304"/>
      <c r="CZ68" s="304"/>
      <c r="DA68" s="304"/>
      <c r="DB68" s="304"/>
      <c r="DC68" s="304"/>
      <c r="DD68" s="304"/>
      <c r="DE68" s="304"/>
      <c r="DF68" s="304"/>
      <c r="DG68" s="304"/>
      <c r="DH68" s="304"/>
      <c r="DI68" s="304"/>
      <c r="DJ68" s="304"/>
      <c r="DK68" s="304"/>
      <c r="DL68" s="304"/>
      <c r="DM68" s="304"/>
      <c r="DN68" s="304"/>
      <c r="DO68" s="304"/>
      <c r="DP68" s="304"/>
      <c r="DQ68" s="304"/>
      <c r="DR68" s="304"/>
      <c r="DS68" s="304"/>
      <c r="DT68" s="304"/>
      <c r="DU68" s="304"/>
      <c r="DV68" s="304"/>
      <c r="DW68" s="304"/>
      <c r="DX68" s="304"/>
      <c r="DY68" s="304"/>
      <c r="DZ68" s="304"/>
      <c r="EA68" s="304"/>
      <c r="EB68" s="304"/>
      <c r="EC68" s="304"/>
      <c r="ED68" s="304"/>
      <c r="EE68" s="304"/>
      <c r="EF68" s="304"/>
      <c r="EG68" s="304"/>
      <c r="EH68" s="304"/>
      <c r="EI68" s="304"/>
      <c r="EJ68" s="304"/>
      <c r="EK68" s="304">
        <v>1</v>
      </c>
      <c r="EL68" s="304">
        <v>0</v>
      </c>
      <c r="EM68" s="304"/>
      <c r="EN68" s="199" t="s">
        <v>434</v>
      </c>
      <c r="EO68" s="304"/>
      <c r="EP68" s="304"/>
      <c r="EQ68" s="304"/>
      <c r="ER68" s="304"/>
      <c r="ES68" s="304"/>
      <c r="ET68" s="304"/>
      <c r="EU68" s="304"/>
      <c r="EV68" s="304"/>
      <c r="EW68" s="304"/>
      <c r="EX68" s="304"/>
      <c r="EY68" s="304"/>
      <c r="EZ68" s="304"/>
      <c r="FA68" s="304"/>
      <c r="FB68" s="304"/>
      <c r="FC68" s="304"/>
      <c r="FD68" s="304"/>
      <c r="FE68" s="304"/>
      <c r="FF68" s="304"/>
      <c r="FG68" s="304"/>
      <c r="FH68" s="304"/>
      <c r="FI68" s="304"/>
      <c r="FJ68" s="304"/>
      <c r="FK68" s="304"/>
      <c r="FL68" s="304"/>
      <c r="FM68" s="304"/>
      <c r="FN68" s="304"/>
      <c r="FO68" s="304"/>
      <c r="FP68" s="304"/>
      <c r="FQ68" s="304"/>
      <c r="FR68" s="304"/>
      <c r="FS68" s="304"/>
      <c r="FT68" s="304"/>
      <c r="FU68" s="304"/>
      <c r="FV68" s="304"/>
      <c r="FW68" s="304"/>
      <c r="FX68" s="304"/>
      <c r="FY68" s="304"/>
      <c r="FZ68" s="304"/>
      <c r="GA68" s="304"/>
      <c r="GB68" s="304"/>
      <c r="GC68" s="304"/>
      <c r="GD68" s="304"/>
      <c r="GE68" s="304"/>
    </row>
    <row r="69" spans="1:187" s="203" customFormat="1" ht="20.100000000000001" customHeight="1" x14ac:dyDescent="0.3">
      <c r="A69" s="25" t="s">
        <v>436</v>
      </c>
      <c r="B69" s="40" t="s">
        <v>106</v>
      </c>
      <c r="C69" s="26">
        <v>80332</v>
      </c>
      <c r="D69" s="25" t="s">
        <v>437</v>
      </c>
      <c r="E69" s="26" t="s">
        <v>108</v>
      </c>
      <c r="F69" s="26"/>
      <c r="G69" s="26" t="s">
        <v>109</v>
      </c>
      <c r="H69" s="26" t="s">
        <v>154</v>
      </c>
      <c r="I69" s="26" t="s">
        <v>438</v>
      </c>
      <c r="J69" s="25" t="s">
        <v>123</v>
      </c>
      <c r="K69" s="25" t="s">
        <v>439</v>
      </c>
      <c r="L69" s="201" t="s">
        <v>440</v>
      </c>
      <c r="M69" s="201" t="s">
        <v>441</v>
      </c>
      <c r="N69" s="201" t="s">
        <v>442</v>
      </c>
      <c r="O69" s="201"/>
      <c r="P69" s="201"/>
      <c r="Q69" s="202"/>
      <c r="R69" s="206" t="s">
        <v>443</v>
      </c>
      <c r="S69" s="201"/>
      <c r="T69" s="304"/>
      <c r="U69" s="304"/>
      <c r="V69" s="304"/>
      <c r="W69" s="304"/>
      <c r="X69" s="304"/>
      <c r="Y69" s="304"/>
      <c r="Z69" s="304"/>
      <c r="AA69" s="304"/>
      <c r="AB69" s="326"/>
      <c r="AC69" s="304"/>
      <c r="AD69" s="304"/>
      <c r="AE69" s="304"/>
      <c r="AF69" s="304">
        <v>1</v>
      </c>
      <c r="AG69" s="304"/>
      <c r="AH69" s="304"/>
      <c r="AI69" s="304"/>
      <c r="AJ69" s="304"/>
      <c r="AK69" s="304"/>
      <c r="AL69" s="304">
        <v>1</v>
      </c>
      <c r="AM69" s="304"/>
      <c r="AN69" s="304"/>
      <c r="AO69" s="304"/>
      <c r="AP69" s="304"/>
      <c r="AQ69" s="304"/>
      <c r="AR69" s="304"/>
      <c r="AS69" s="304"/>
      <c r="AT69" s="304"/>
      <c r="AU69" s="304"/>
      <c r="AV69" s="304"/>
      <c r="AW69" s="304"/>
      <c r="AX69" s="304"/>
      <c r="AY69" s="304"/>
      <c r="AZ69" s="304"/>
      <c r="BA69" s="304"/>
      <c r="BB69" s="304"/>
      <c r="BC69" s="304"/>
      <c r="BD69" s="304"/>
      <c r="BE69" s="304"/>
      <c r="BF69" s="304"/>
      <c r="BG69" s="304"/>
      <c r="BH69" s="304"/>
      <c r="BI69" s="304"/>
      <c r="BJ69" s="304"/>
      <c r="BK69" s="304"/>
      <c r="BL69" s="304">
        <v>1</v>
      </c>
      <c r="BM69" s="304"/>
      <c r="BN69" s="304"/>
      <c r="BO69" s="304"/>
      <c r="BP69" s="304"/>
      <c r="BQ69" s="304"/>
      <c r="BR69" s="304">
        <v>1</v>
      </c>
      <c r="BS69" s="304"/>
      <c r="BT69" s="304"/>
      <c r="BU69" s="304">
        <v>1</v>
      </c>
      <c r="BV69" s="304"/>
      <c r="BW69" s="304"/>
      <c r="BX69" s="304"/>
      <c r="BY69" s="304"/>
      <c r="BZ69" s="304">
        <v>1</v>
      </c>
      <c r="CA69" s="304"/>
      <c r="CB69" s="304"/>
      <c r="CC69" s="304"/>
      <c r="CD69" s="304"/>
      <c r="CE69" s="304"/>
      <c r="CF69" s="304"/>
      <c r="CG69" s="304"/>
      <c r="CH69" s="316"/>
      <c r="CI69" s="304"/>
      <c r="CJ69" s="304"/>
      <c r="CK69" s="304"/>
      <c r="CL69" s="304"/>
      <c r="CM69" s="304"/>
      <c r="CN69" s="304"/>
      <c r="CO69" s="304">
        <v>1</v>
      </c>
      <c r="CP69" s="304"/>
      <c r="CQ69" s="304"/>
      <c r="CR69" s="304"/>
      <c r="CS69" s="304"/>
      <c r="CT69" s="304"/>
      <c r="CU69" s="304"/>
      <c r="CV69" s="304"/>
      <c r="CW69" s="304"/>
      <c r="CX69" s="304"/>
      <c r="CY69" s="304"/>
      <c r="CZ69" s="304"/>
      <c r="DA69" s="304"/>
      <c r="DB69" s="304"/>
      <c r="DC69" s="304"/>
      <c r="DD69" s="304"/>
      <c r="DE69" s="304"/>
      <c r="DF69" s="304"/>
      <c r="DG69" s="304"/>
      <c r="DH69" s="304"/>
      <c r="DI69" s="304"/>
      <c r="DJ69" s="304"/>
      <c r="DK69" s="304"/>
      <c r="DL69" s="304"/>
      <c r="DM69" s="304"/>
      <c r="DN69" s="304"/>
      <c r="DO69" s="304"/>
      <c r="DP69" s="304"/>
      <c r="DQ69" s="304"/>
      <c r="DR69" s="304">
        <v>1</v>
      </c>
      <c r="DS69" s="304"/>
      <c r="DT69" s="304"/>
      <c r="DU69" s="304"/>
      <c r="DV69" s="304"/>
      <c r="DW69" s="304"/>
      <c r="DX69" s="304"/>
      <c r="DY69" s="304"/>
      <c r="DZ69" s="304"/>
      <c r="EA69" s="304"/>
      <c r="EB69" s="304"/>
      <c r="EC69" s="304"/>
      <c r="ED69" s="304"/>
      <c r="EE69" s="304"/>
      <c r="EF69" s="304"/>
      <c r="EG69" s="304"/>
      <c r="EH69" s="304"/>
      <c r="EI69" s="304"/>
      <c r="EJ69" s="304"/>
      <c r="EK69" s="304">
        <v>1</v>
      </c>
      <c r="EL69" s="304">
        <v>1</v>
      </c>
      <c r="EM69" s="304"/>
      <c r="EN69" s="199" t="s">
        <v>444</v>
      </c>
      <c r="EO69" s="304"/>
      <c r="EP69" s="304"/>
      <c r="EQ69" s="304"/>
      <c r="ER69" s="304"/>
      <c r="ES69" s="304"/>
      <c r="ET69" s="304"/>
      <c r="EU69" s="304"/>
      <c r="EV69" s="304"/>
      <c r="EW69" s="304"/>
      <c r="EX69" s="304"/>
      <c r="EY69" s="304"/>
      <c r="EZ69" s="304"/>
      <c r="FA69" s="304"/>
      <c r="FB69" s="304"/>
      <c r="FC69" s="304"/>
      <c r="FD69" s="304"/>
      <c r="FE69" s="304"/>
      <c r="FF69" s="304"/>
      <c r="FG69" s="304"/>
      <c r="FH69" s="304"/>
      <c r="FI69" s="304"/>
      <c r="FJ69" s="304"/>
      <c r="FK69" s="304"/>
      <c r="FL69" s="304"/>
      <c r="FM69" s="304"/>
      <c r="FN69" s="304"/>
      <c r="FO69" s="304"/>
      <c r="FP69" s="304"/>
      <c r="FQ69" s="304"/>
      <c r="FR69" s="304"/>
      <c r="FS69" s="304"/>
      <c r="FT69" s="304"/>
      <c r="FU69" s="304"/>
      <c r="FV69" s="304"/>
      <c r="FW69" s="304"/>
      <c r="FX69" s="304"/>
      <c r="FY69" s="304"/>
      <c r="FZ69" s="304"/>
      <c r="GA69" s="304"/>
      <c r="GB69" s="304"/>
      <c r="GC69" s="304"/>
      <c r="GD69" s="304"/>
      <c r="GE69" s="304"/>
    </row>
    <row r="70" spans="1:187" s="203" customFormat="1" ht="20.100000000000001" customHeight="1" x14ac:dyDescent="0.3">
      <c r="A70" s="25" t="s">
        <v>436</v>
      </c>
      <c r="B70" s="40" t="s">
        <v>106</v>
      </c>
      <c r="C70" s="26">
        <v>79959</v>
      </c>
      <c r="D70" s="71" t="s">
        <v>445</v>
      </c>
      <c r="E70" s="26" t="s">
        <v>108</v>
      </c>
      <c r="F70" s="26"/>
      <c r="G70" s="26" t="s">
        <v>121</v>
      </c>
      <c r="H70" s="26" t="s">
        <v>446</v>
      </c>
      <c r="I70" s="26" t="s">
        <v>3</v>
      </c>
      <c r="J70" s="25" t="s">
        <v>174</v>
      </c>
      <c r="K70" s="25" t="s">
        <v>447</v>
      </c>
      <c r="L70" s="43"/>
      <c r="M70" s="201"/>
      <c r="N70" s="201"/>
      <c r="O70" s="201"/>
      <c r="P70" s="201"/>
      <c r="Q70" s="202"/>
      <c r="R70" s="201"/>
      <c r="S70" s="201"/>
      <c r="T70" s="304"/>
      <c r="U70" s="304"/>
      <c r="V70" s="304"/>
      <c r="W70" s="304"/>
      <c r="X70" s="304"/>
      <c r="Y70" s="304"/>
      <c r="Z70" s="304"/>
      <c r="AA70" s="304"/>
      <c r="AB70" s="326"/>
      <c r="AC70" s="304"/>
      <c r="AD70" s="304"/>
      <c r="AE70" s="304"/>
      <c r="AF70" s="304"/>
      <c r="AG70" s="304"/>
      <c r="AH70" s="304"/>
      <c r="AI70" s="304"/>
      <c r="AJ70" s="304"/>
      <c r="AK70" s="304"/>
      <c r="AL70" s="304"/>
      <c r="AM70" s="304"/>
      <c r="AN70" s="304"/>
      <c r="AO70" s="304"/>
      <c r="AP70" s="304"/>
      <c r="AQ70" s="304"/>
      <c r="AR70" s="304"/>
      <c r="AS70" s="304"/>
      <c r="AT70" s="304"/>
      <c r="AU70" s="304"/>
      <c r="AV70" s="304"/>
      <c r="AW70" s="13"/>
      <c r="AX70" s="304"/>
      <c r="AY70" s="304"/>
      <c r="AZ70" s="304"/>
      <c r="BA70" s="304"/>
      <c r="BB70" s="304"/>
      <c r="BC70" s="304"/>
      <c r="BD70" s="304"/>
      <c r="BE70" s="304"/>
      <c r="BF70" s="304"/>
      <c r="BG70" s="304"/>
      <c r="BH70" s="304"/>
      <c r="BI70" s="304"/>
      <c r="BJ70" s="304"/>
      <c r="BK70" s="304"/>
      <c r="BL70" s="304"/>
      <c r="BM70" s="304"/>
      <c r="BN70" s="304"/>
      <c r="BO70" s="304"/>
      <c r="BP70" s="304"/>
      <c r="BQ70" s="304"/>
      <c r="BR70" s="304"/>
      <c r="BS70" s="304"/>
      <c r="BT70" s="304"/>
      <c r="BU70" s="304"/>
      <c r="BV70" s="304"/>
      <c r="BW70" s="304"/>
      <c r="BX70" s="304"/>
      <c r="BY70" s="304"/>
      <c r="BZ70" s="304"/>
      <c r="CA70" s="304"/>
      <c r="CB70" s="304"/>
      <c r="CC70" s="304"/>
      <c r="CD70" s="304"/>
      <c r="CE70" s="304"/>
      <c r="CF70" s="304"/>
      <c r="CG70" s="304"/>
      <c r="CH70" s="316"/>
      <c r="CI70" s="304"/>
      <c r="CJ70" s="304"/>
      <c r="CK70" s="304"/>
      <c r="CL70" s="304"/>
      <c r="CM70" s="304"/>
      <c r="CN70" s="304"/>
      <c r="CO70" s="304"/>
      <c r="CP70" s="304"/>
      <c r="CQ70" s="304"/>
      <c r="CR70" s="304"/>
      <c r="CS70" s="304"/>
      <c r="CT70" s="304"/>
      <c r="CU70" s="304"/>
      <c r="CV70" s="304"/>
      <c r="CW70" s="304"/>
      <c r="CX70" s="304"/>
      <c r="CY70" s="304"/>
      <c r="CZ70" s="304"/>
      <c r="DA70" s="304"/>
      <c r="DB70" s="304"/>
      <c r="DC70" s="304"/>
      <c r="DD70" s="304"/>
      <c r="DE70" s="13"/>
      <c r="DF70" s="304"/>
      <c r="DG70" s="304"/>
      <c r="DH70" s="304"/>
      <c r="DI70" s="304"/>
      <c r="DJ70" s="304"/>
      <c r="DK70" s="304"/>
      <c r="DL70" s="304"/>
      <c r="DM70" s="304"/>
      <c r="DN70" s="304"/>
      <c r="DO70" s="304"/>
      <c r="DP70" s="304"/>
      <c r="DQ70" s="304"/>
      <c r="DR70" s="304"/>
      <c r="DS70" s="304"/>
      <c r="DT70" s="304"/>
      <c r="DU70" s="304"/>
      <c r="DV70" s="304"/>
      <c r="DW70" s="304"/>
      <c r="DX70" s="304"/>
      <c r="DY70" s="304"/>
      <c r="DZ70" s="304"/>
      <c r="EA70" s="304"/>
      <c r="EB70" s="304"/>
      <c r="EC70" s="304"/>
      <c r="ED70" s="304"/>
      <c r="EE70" s="304"/>
      <c r="EF70" s="304"/>
      <c r="EG70" s="304"/>
      <c r="EH70" s="304"/>
      <c r="EI70" s="304"/>
      <c r="EJ70" s="304"/>
      <c r="EK70" s="304">
        <v>0</v>
      </c>
      <c r="EL70" s="304">
        <v>0</v>
      </c>
      <c r="EM70" s="304"/>
      <c r="EN70" s="199"/>
      <c r="EO70" s="304"/>
      <c r="EP70" s="304"/>
      <c r="EQ70" s="304"/>
      <c r="ER70" s="304"/>
      <c r="ES70" s="304"/>
      <c r="ET70" s="304"/>
      <c r="EU70" s="304"/>
      <c r="EV70" s="304"/>
      <c r="EW70" s="304"/>
      <c r="EX70" s="304"/>
      <c r="EY70" s="304"/>
      <c r="EZ70" s="304"/>
      <c r="FA70" s="304"/>
      <c r="FB70" s="304"/>
      <c r="FC70" s="304"/>
      <c r="FD70" s="304"/>
      <c r="FE70" s="304"/>
      <c r="FF70" s="304"/>
      <c r="FG70" s="304"/>
      <c r="FH70" s="304"/>
      <c r="FI70" s="304"/>
      <c r="FJ70" s="304"/>
      <c r="FK70" s="304"/>
      <c r="FL70" s="304"/>
      <c r="FM70" s="304"/>
      <c r="FN70" s="304"/>
      <c r="FO70" s="304"/>
      <c r="FP70" s="304"/>
      <c r="FQ70" s="304"/>
      <c r="FR70" s="304"/>
      <c r="FS70" s="304"/>
      <c r="FT70" s="304"/>
      <c r="FU70" s="304"/>
      <c r="FV70" s="304"/>
      <c r="FW70" s="304"/>
      <c r="FX70" s="304"/>
      <c r="FY70" s="304"/>
      <c r="FZ70" s="304"/>
      <c r="GA70" s="304"/>
      <c r="GB70" s="304"/>
      <c r="GC70" s="304"/>
      <c r="GD70" s="304"/>
      <c r="GE70" s="304"/>
    </row>
    <row r="71" spans="1:187" s="203" customFormat="1" ht="20.100000000000001" customHeight="1" x14ac:dyDescent="0.3">
      <c r="A71" s="25" t="s">
        <v>436</v>
      </c>
      <c r="B71" s="40" t="s">
        <v>106</v>
      </c>
      <c r="C71" s="26">
        <v>80137</v>
      </c>
      <c r="D71" s="71" t="s">
        <v>448</v>
      </c>
      <c r="E71" s="26" t="s">
        <v>108</v>
      </c>
      <c r="F71" s="26"/>
      <c r="G71" s="26" t="s">
        <v>121</v>
      </c>
      <c r="H71" s="26" t="s">
        <v>446</v>
      </c>
      <c r="I71" s="26" t="s">
        <v>449</v>
      </c>
      <c r="J71" s="25" t="s">
        <v>174</v>
      </c>
      <c r="K71" s="25" t="s">
        <v>450</v>
      </c>
      <c r="L71" s="43"/>
      <c r="M71" s="201"/>
      <c r="N71" s="201"/>
      <c r="O71" s="201"/>
      <c r="P71" s="201"/>
      <c r="Q71" s="202"/>
      <c r="R71" s="201"/>
      <c r="S71" s="201"/>
      <c r="T71" s="304"/>
      <c r="U71" s="304"/>
      <c r="V71" s="304"/>
      <c r="W71" s="304"/>
      <c r="X71" s="304"/>
      <c r="Y71" s="304"/>
      <c r="Z71" s="304"/>
      <c r="AA71" s="304"/>
      <c r="AB71" s="326"/>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13"/>
      <c r="AZ71" s="13"/>
      <c r="BA71" s="13"/>
      <c r="BB71" s="304"/>
      <c r="BC71" s="13"/>
      <c r="BD71" s="13"/>
      <c r="BE71" s="13"/>
      <c r="BF71" s="304"/>
      <c r="BG71" s="304"/>
      <c r="BH71" s="304"/>
      <c r="BI71" s="304"/>
      <c r="BJ71" s="304"/>
      <c r="BK71" s="304"/>
      <c r="BL71" s="304"/>
      <c r="BM71" s="304"/>
      <c r="BN71" s="304"/>
      <c r="BO71" s="304"/>
      <c r="BP71" s="304"/>
      <c r="BQ71" s="304"/>
      <c r="BR71" s="304"/>
      <c r="BS71" s="304"/>
      <c r="BT71" s="304"/>
      <c r="BU71" s="304"/>
      <c r="BV71" s="304"/>
      <c r="BW71" s="304"/>
      <c r="BX71" s="304"/>
      <c r="BY71" s="304"/>
      <c r="BZ71" s="304"/>
      <c r="CA71" s="304"/>
      <c r="CB71" s="304"/>
      <c r="CC71" s="304"/>
      <c r="CD71" s="304"/>
      <c r="CE71" s="304"/>
      <c r="CF71" s="304"/>
      <c r="CG71" s="304"/>
      <c r="CH71" s="316"/>
      <c r="CI71" s="304"/>
      <c r="CJ71" s="304"/>
      <c r="CK71" s="13"/>
      <c r="CL71" s="304"/>
      <c r="CM71" s="304"/>
      <c r="CN71" s="304"/>
      <c r="CO71" s="304"/>
      <c r="CP71" s="304"/>
      <c r="CQ71" s="304"/>
      <c r="CR71" s="304"/>
      <c r="CS71" s="304"/>
      <c r="CT71" s="304"/>
      <c r="CU71" s="304"/>
      <c r="CV71" s="304"/>
      <c r="CW71" s="304"/>
      <c r="CX71" s="304"/>
      <c r="CY71" s="304"/>
      <c r="CZ71" s="304"/>
      <c r="DA71" s="304"/>
      <c r="DB71" s="304"/>
      <c r="DC71" s="304"/>
      <c r="DD71" s="304"/>
      <c r="DE71" s="304"/>
      <c r="DF71" s="304"/>
      <c r="DG71" s="304"/>
      <c r="DH71" s="304"/>
      <c r="DI71" s="304"/>
      <c r="DJ71" s="304"/>
      <c r="DK71" s="304"/>
      <c r="DL71" s="304"/>
      <c r="DM71" s="304"/>
      <c r="DN71" s="304"/>
      <c r="DO71" s="304"/>
      <c r="DP71" s="304"/>
      <c r="DQ71" s="304"/>
      <c r="DR71" s="304"/>
      <c r="DS71" s="304"/>
      <c r="DT71" s="304"/>
      <c r="DU71" s="304"/>
      <c r="DV71" s="304"/>
      <c r="DW71" s="304"/>
      <c r="DX71" s="304"/>
      <c r="DY71" s="11"/>
      <c r="DZ71" s="304"/>
      <c r="EA71" s="304"/>
      <c r="EB71" s="304"/>
      <c r="EC71" s="304"/>
      <c r="ED71" s="304"/>
      <c r="EE71" s="304"/>
      <c r="EF71" s="304"/>
      <c r="EG71" s="304"/>
      <c r="EH71" s="304"/>
      <c r="EI71" s="304"/>
      <c r="EJ71" s="304"/>
      <c r="EK71" s="304">
        <v>0</v>
      </c>
      <c r="EL71" s="304">
        <v>0</v>
      </c>
      <c r="EM71" s="304"/>
      <c r="EN71" s="199"/>
      <c r="EO71" s="304"/>
      <c r="EP71" s="304"/>
      <c r="EQ71" s="304"/>
      <c r="ER71" s="304"/>
      <c r="ES71" s="304"/>
      <c r="ET71" s="304"/>
      <c r="EU71" s="304"/>
      <c r="EV71" s="304"/>
      <c r="EW71" s="304"/>
      <c r="EX71" s="304"/>
      <c r="EY71" s="304"/>
      <c r="EZ71" s="304"/>
      <c r="FA71" s="304"/>
      <c r="FB71" s="304"/>
      <c r="FC71" s="304"/>
      <c r="FD71" s="304"/>
      <c r="FE71" s="304"/>
      <c r="FF71" s="304"/>
      <c r="FG71" s="304"/>
      <c r="FH71" s="304"/>
      <c r="FI71" s="304"/>
      <c r="FJ71" s="304"/>
      <c r="FK71" s="304"/>
      <c r="FL71" s="304"/>
      <c r="FM71" s="304"/>
      <c r="FN71" s="304"/>
      <c r="FO71" s="304"/>
      <c r="FP71" s="304"/>
      <c r="FQ71" s="304"/>
      <c r="FR71" s="304"/>
      <c r="FS71" s="304"/>
      <c r="FT71" s="304"/>
      <c r="FU71" s="304"/>
      <c r="FV71" s="304"/>
      <c r="FW71" s="304"/>
      <c r="FX71" s="304"/>
      <c r="FY71" s="304"/>
      <c r="FZ71" s="304"/>
      <c r="GA71" s="304"/>
      <c r="GB71" s="304"/>
      <c r="GC71" s="304"/>
      <c r="GD71" s="304"/>
      <c r="GE71" s="304"/>
    </row>
    <row r="72" spans="1:187" s="203" customFormat="1" ht="20.100000000000001" customHeight="1" x14ac:dyDescent="0.3">
      <c r="A72" s="25" t="s">
        <v>436</v>
      </c>
      <c r="B72" s="40" t="s">
        <v>143</v>
      </c>
      <c r="C72" s="26">
        <v>80138</v>
      </c>
      <c r="D72" s="25" t="s">
        <v>451</v>
      </c>
      <c r="E72" s="26" t="s">
        <v>108</v>
      </c>
      <c r="F72" s="26"/>
      <c r="G72" s="26" t="s">
        <v>109</v>
      </c>
      <c r="H72" s="26" t="s">
        <v>139</v>
      </c>
      <c r="I72" s="26" t="s">
        <v>449</v>
      </c>
      <c r="J72" s="25" t="s">
        <v>228</v>
      </c>
      <c r="K72" s="25" t="s">
        <v>452</v>
      </c>
      <c r="L72" s="201" t="s">
        <v>453</v>
      </c>
      <c r="M72" s="201" t="s">
        <v>454</v>
      </c>
      <c r="N72" s="201" t="s">
        <v>455</v>
      </c>
      <c r="O72" s="201" t="s">
        <v>456</v>
      </c>
      <c r="P72" s="201"/>
      <c r="Q72" s="202"/>
      <c r="R72" s="201" t="s">
        <v>457</v>
      </c>
      <c r="S72" s="201" t="s">
        <v>458</v>
      </c>
      <c r="T72" s="304"/>
      <c r="U72" s="304"/>
      <c r="V72" s="304"/>
      <c r="W72" s="304"/>
      <c r="X72" s="304"/>
      <c r="Y72" s="304"/>
      <c r="Z72" s="304"/>
      <c r="AA72" s="304"/>
      <c r="AB72" s="326"/>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v>1</v>
      </c>
      <c r="BB72" s="304"/>
      <c r="BC72" s="304"/>
      <c r="BD72" s="304">
        <v>1</v>
      </c>
      <c r="BE72" s="304"/>
      <c r="BF72" s="304"/>
      <c r="BG72" s="304"/>
      <c r="BH72" s="304"/>
      <c r="BI72" s="304"/>
      <c r="BJ72" s="304"/>
      <c r="BK72" s="304"/>
      <c r="BL72" s="304"/>
      <c r="BM72" s="304"/>
      <c r="BN72" s="304"/>
      <c r="BO72" s="304"/>
      <c r="BP72" s="304"/>
      <c r="BQ72" s="304"/>
      <c r="BR72" s="304">
        <v>1</v>
      </c>
      <c r="BS72" s="304">
        <v>1</v>
      </c>
      <c r="BT72" s="12"/>
      <c r="BU72" s="12"/>
      <c r="BV72" s="304"/>
      <c r="BW72" s="304"/>
      <c r="BX72" s="12"/>
      <c r="BY72" s="12"/>
      <c r="BZ72" s="304"/>
      <c r="CA72" s="304"/>
      <c r="CB72" s="304"/>
      <c r="CC72" s="304"/>
      <c r="CD72" s="304"/>
      <c r="CE72" s="304"/>
      <c r="CF72" s="304"/>
      <c r="CG72" s="304">
        <v>1</v>
      </c>
      <c r="CH72" s="316"/>
      <c r="CI72" s="304"/>
      <c r="CJ72" s="304"/>
      <c r="CK72" s="304"/>
      <c r="CL72" s="304"/>
      <c r="CM72" s="304"/>
      <c r="CN72" s="304"/>
      <c r="CO72" s="304"/>
      <c r="CP72" s="304"/>
      <c r="CQ72" s="304"/>
      <c r="CR72" s="304"/>
      <c r="CS72" s="304"/>
      <c r="CT72" s="304">
        <v>1</v>
      </c>
      <c r="CU72" s="304"/>
      <c r="CV72" s="304">
        <v>1</v>
      </c>
      <c r="CW72" s="304"/>
      <c r="CX72" s="304"/>
      <c r="CY72" s="304"/>
      <c r="CZ72" s="304">
        <v>1</v>
      </c>
      <c r="DA72" s="304"/>
      <c r="DB72" s="304"/>
      <c r="DC72" s="304"/>
      <c r="DD72" s="304"/>
      <c r="DE72" s="304">
        <v>1</v>
      </c>
      <c r="DF72" s="304"/>
      <c r="DG72" s="304"/>
      <c r="DH72" s="304"/>
      <c r="DI72" s="304"/>
      <c r="DJ72" s="304"/>
      <c r="DK72" s="11"/>
      <c r="DL72" s="304"/>
      <c r="DM72" s="304"/>
      <c r="DN72" s="304"/>
      <c r="DO72" s="304">
        <v>1</v>
      </c>
      <c r="DP72" s="304">
        <v>1</v>
      </c>
      <c r="DQ72" s="304"/>
      <c r="DR72" s="304"/>
      <c r="DS72" s="304"/>
      <c r="DT72" s="304"/>
      <c r="DU72" s="304"/>
      <c r="DV72" s="304"/>
      <c r="DW72" s="304"/>
      <c r="DX72" s="304"/>
      <c r="DY72" s="304"/>
      <c r="DZ72" s="12"/>
      <c r="EA72" s="12"/>
      <c r="EB72" s="12"/>
      <c r="EC72" s="12"/>
      <c r="ED72" s="12"/>
      <c r="EE72" s="12"/>
      <c r="EF72" s="12"/>
      <c r="EG72" s="12"/>
      <c r="EH72" s="12"/>
      <c r="EI72" s="12"/>
      <c r="EJ72" s="304"/>
      <c r="EK72" s="304">
        <v>1</v>
      </c>
      <c r="EL72" s="304">
        <v>1</v>
      </c>
      <c r="EM72" s="304"/>
      <c r="EN72" s="199" t="s">
        <v>464</v>
      </c>
      <c r="EO72" s="304"/>
      <c r="EP72" s="304"/>
      <c r="EQ72" s="304"/>
      <c r="ER72" s="304"/>
      <c r="ES72" s="304"/>
      <c r="ET72" s="304"/>
      <c r="EU72" s="304"/>
      <c r="EV72" s="304"/>
      <c r="EW72" s="304"/>
      <c r="EX72" s="304"/>
      <c r="EY72" s="304"/>
      <c r="EZ72" s="304"/>
      <c r="FA72" s="304"/>
      <c r="FB72" s="304"/>
      <c r="FC72" s="304"/>
      <c r="FD72" s="304"/>
      <c r="FE72" s="304"/>
      <c r="FF72" s="304"/>
      <c r="FG72" s="304"/>
      <c r="FH72" s="304"/>
      <c r="FI72" s="304"/>
      <c r="FJ72" s="304"/>
      <c r="FK72" s="304"/>
      <c r="FL72" s="304"/>
      <c r="FM72" s="304"/>
      <c r="FN72" s="304"/>
      <c r="FO72" s="304"/>
      <c r="FP72" s="304"/>
      <c r="FQ72" s="304"/>
      <c r="FR72" s="304"/>
      <c r="FS72" s="304"/>
      <c r="FT72" s="304"/>
      <c r="FU72" s="304"/>
      <c r="FV72" s="304"/>
      <c r="FW72" s="304"/>
      <c r="FX72" s="304"/>
      <c r="FY72" s="304"/>
      <c r="FZ72" s="304"/>
      <c r="GA72" s="304"/>
      <c r="GB72" s="304"/>
      <c r="GC72" s="304"/>
      <c r="GD72" s="304"/>
      <c r="GE72" s="304"/>
    </row>
    <row r="73" spans="1:187" s="203" customFormat="1" ht="20.100000000000001" customHeight="1" x14ac:dyDescent="0.3">
      <c r="A73" s="72" t="s">
        <v>436</v>
      </c>
      <c r="B73" s="80" t="s">
        <v>152</v>
      </c>
      <c r="C73" s="73">
        <v>78293</v>
      </c>
      <c r="D73" s="72" t="s">
        <v>459</v>
      </c>
      <c r="E73" s="73" t="s">
        <v>293</v>
      </c>
      <c r="F73" s="73"/>
      <c r="G73" s="73" t="s">
        <v>109</v>
      </c>
      <c r="H73" s="73" t="s">
        <v>154</v>
      </c>
      <c r="I73" s="26" t="s">
        <v>3</v>
      </c>
      <c r="J73" s="72" t="s">
        <v>262</v>
      </c>
      <c r="K73" s="72" t="s">
        <v>460</v>
      </c>
      <c r="L73" s="201"/>
      <c r="M73" s="201" t="s">
        <v>461</v>
      </c>
      <c r="N73" s="201"/>
      <c r="O73" s="201" t="s">
        <v>462</v>
      </c>
      <c r="P73" s="201"/>
      <c r="Q73" s="202"/>
      <c r="R73" s="201"/>
      <c r="S73" s="201" t="s">
        <v>463</v>
      </c>
      <c r="T73" s="304"/>
      <c r="U73" s="304"/>
      <c r="V73" s="304"/>
      <c r="W73" s="304"/>
      <c r="X73" s="304"/>
      <c r="Y73" s="304"/>
      <c r="Z73" s="304"/>
      <c r="AA73" s="304"/>
      <c r="AB73" s="326"/>
      <c r="AC73" s="304"/>
      <c r="AD73" s="304"/>
      <c r="AE73" s="304"/>
      <c r="AF73" s="304"/>
      <c r="AG73" s="304"/>
      <c r="AH73" s="304"/>
      <c r="AI73" s="304"/>
      <c r="AJ73" s="304"/>
      <c r="AK73" s="304"/>
      <c r="AL73" s="304"/>
      <c r="AM73" s="304"/>
      <c r="AN73" s="304"/>
      <c r="AO73" s="304"/>
      <c r="AP73" s="304"/>
      <c r="AQ73" s="304"/>
      <c r="AR73" s="304"/>
      <c r="AS73" s="304"/>
      <c r="AT73" s="304"/>
      <c r="AU73" s="11"/>
      <c r="AV73" s="304"/>
      <c r="AW73" s="304">
        <v>1</v>
      </c>
      <c r="AX73" s="304"/>
      <c r="AY73" s="304"/>
      <c r="AZ73" s="304"/>
      <c r="BA73" s="13"/>
      <c r="BB73" s="304"/>
      <c r="BC73" s="304"/>
      <c r="BD73" s="304"/>
      <c r="BE73" s="304"/>
      <c r="BF73" s="304"/>
      <c r="BG73" s="304"/>
      <c r="BH73" s="304"/>
      <c r="BI73" s="304"/>
      <c r="BJ73" s="304"/>
      <c r="BK73" s="304"/>
      <c r="BL73" s="304"/>
      <c r="BM73" s="304"/>
      <c r="BN73" s="304"/>
      <c r="BO73" s="304"/>
      <c r="BP73" s="304"/>
      <c r="BQ73" s="304"/>
      <c r="BR73" s="304"/>
      <c r="BS73" s="304"/>
      <c r="BT73" s="304">
        <v>1</v>
      </c>
      <c r="BU73" s="304"/>
      <c r="BV73" s="304"/>
      <c r="BW73" s="304"/>
      <c r="BX73" s="304"/>
      <c r="BY73" s="304"/>
      <c r="BZ73" s="304"/>
      <c r="CA73" s="304"/>
      <c r="CB73" s="304"/>
      <c r="CC73" s="304"/>
      <c r="CD73" s="304"/>
      <c r="CE73" s="304"/>
      <c r="CF73" s="304"/>
      <c r="CG73" s="304"/>
      <c r="CH73" s="316"/>
      <c r="CI73" s="304"/>
      <c r="CJ73" s="304"/>
      <c r="CK73" s="304"/>
      <c r="CL73" s="304"/>
      <c r="CM73" s="304"/>
      <c r="CN73" s="304"/>
      <c r="CO73" s="304"/>
      <c r="CP73" s="304"/>
      <c r="CQ73" s="304"/>
      <c r="CR73" s="304"/>
      <c r="CS73" s="304"/>
      <c r="CT73" s="304"/>
      <c r="CU73" s="304"/>
      <c r="CV73" s="304"/>
      <c r="CW73" s="304"/>
      <c r="CX73" s="304"/>
      <c r="CY73" s="304"/>
      <c r="CZ73" s="304"/>
      <c r="DA73" s="304"/>
      <c r="DB73" s="304"/>
      <c r="DC73" s="304"/>
      <c r="DD73" s="304"/>
      <c r="DE73" s="304"/>
      <c r="DF73" s="304"/>
      <c r="DG73" s="304"/>
      <c r="DH73" s="304"/>
      <c r="DI73" s="304"/>
      <c r="DJ73" s="304"/>
      <c r="DK73" s="304"/>
      <c r="DL73" s="304"/>
      <c r="DM73" s="304"/>
      <c r="DN73" s="304"/>
      <c r="DO73" s="304"/>
      <c r="DP73" s="304">
        <v>1</v>
      </c>
      <c r="DQ73" s="304"/>
      <c r="DR73" s="304"/>
      <c r="DS73" s="304"/>
      <c r="DT73" s="304"/>
      <c r="DU73" s="304"/>
      <c r="DV73" s="304"/>
      <c r="DW73" s="304"/>
      <c r="DX73" s="304"/>
      <c r="DY73" s="304"/>
      <c r="DZ73" s="304"/>
      <c r="EA73" s="304"/>
      <c r="EB73" s="304"/>
      <c r="EC73" s="304">
        <v>1</v>
      </c>
      <c r="ED73" s="304"/>
      <c r="EE73" s="304"/>
      <c r="EF73" s="304"/>
      <c r="EG73" s="304"/>
      <c r="EH73" s="304"/>
      <c r="EI73" s="304"/>
      <c r="EJ73" s="304"/>
      <c r="EK73" s="304">
        <v>1</v>
      </c>
      <c r="EL73" s="304">
        <v>1</v>
      </c>
      <c r="EM73" s="304"/>
      <c r="EN73" s="199" t="s">
        <v>465</v>
      </c>
      <c r="EO73" s="304"/>
      <c r="EP73" s="304"/>
      <c r="EQ73" s="304"/>
      <c r="ER73" s="304"/>
      <c r="ES73" s="304"/>
      <c r="ET73" s="304"/>
      <c r="EU73" s="304"/>
      <c r="EV73" s="304"/>
      <c r="EW73" s="304"/>
      <c r="EX73" s="304"/>
      <c r="EY73" s="304"/>
      <c r="EZ73" s="304"/>
      <c r="FA73" s="304"/>
      <c r="FB73" s="304"/>
      <c r="FC73" s="304"/>
      <c r="FD73" s="304"/>
      <c r="FE73" s="304"/>
      <c r="FF73" s="304"/>
      <c r="FG73" s="304"/>
      <c r="FH73" s="304"/>
      <c r="FI73" s="304"/>
      <c r="FJ73" s="304"/>
      <c r="FK73" s="304"/>
      <c r="FL73" s="304"/>
      <c r="FM73" s="304"/>
      <c r="FN73" s="304"/>
      <c r="FO73" s="304"/>
      <c r="FP73" s="304"/>
      <c r="FQ73" s="304"/>
      <c r="FR73" s="304"/>
      <c r="FS73" s="304"/>
      <c r="FT73" s="304"/>
      <c r="FU73" s="304"/>
      <c r="FV73" s="304"/>
      <c r="FW73" s="304"/>
      <c r="FX73" s="304"/>
      <c r="FY73" s="304"/>
      <c r="FZ73" s="304"/>
      <c r="GA73" s="304"/>
      <c r="GB73" s="304"/>
      <c r="GC73" s="304"/>
      <c r="GD73" s="304"/>
      <c r="GE73" s="304"/>
    </row>
    <row r="74" spans="1:187" s="203" customFormat="1" ht="20.100000000000001" customHeight="1" x14ac:dyDescent="0.3">
      <c r="A74" s="25" t="s">
        <v>466</v>
      </c>
      <c r="B74" s="40" t="s">
        <v>106</v>
      </c>
      <c r="C74" s="26">
        <v>80438</v>
      </c>
      <c r="D74" s="71" t="s">
        <v>468</v>
      </c>
      <c r="E74" s="26" t="s">
        <v>467</v>
      </c>
      <c r="F74" s="26"/>
      <c r="G74" s="26" t="s">
        <v>109</v>
      </c>
      <c r="H74" s="26" t="s">
        <v>154</v>
      </c>
      <c r="I74" s="26" t="s">
        <v>385</v>
      </c>
      <c r="J74" s="25" t="s">
        <v>469</v>
      </c>
      <c r="K74" s="25" t="s">
        <v>470</v>
      </c>
      <c r="L74" s="201"/>
      <c r="M74" s="201"/>
      <c r="N74" s="201"/>
      <c r="O74" s="201"/>
      <c r="P74" s="201"/>
      <c r="Q74" s="202"/>
      <c r="R74" s="201"/>
      <c r="S74" s="201"/>
      <c r="T74" s="304"/>
      <c r="U74" s="304"/>
      <c r="V74" s="304"/>
      <c r="W74" s="304"/>
      <c r="X74" s="304"/>
      <c r="Y74" s="304"/>
      <c r="Z74" s="304"/>
      <c r="AA74" s="304"/>
      <c r="AB74" s="326"/>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c r="BR74" s="304"/>
      <c r="BS74" s="304"/>
      <c r="BT74" s="304"/>
      <c r="BU74" s="304"/>
      <c r="BV74" s="304"/>
      <c r="BW74" s="304"/>
      <c r="BX74" s="304"/>
      <c r="BY74" s="304"/>
      <c r="BZ74" s="304"/>
      <c r="CA74" s="304"/>
      <c r="CB74" s="304"/>
      <c r="CC74" s="304"/>
      <c r="CD74" s="304"/>
      <c r="CE74" s="304"/>
      <c r="CF74" s="304"/>
      <c r="CG74" s="304"/>
      <c r="CH74" s="316"/>
      <c r="CI74" s="304"/>
      <c r="CJ74" s="304"/>
      <c r="CK74" s="304"/>
      <c r="CL74" s="304"/>
      <c r="CM74" s="304"/>
      <c r="CN74" s="304"/>
      <c r="CO74" s="304"/>
      <c r="CP74" s="304"/>
      <c r="CQ74" s="304"/>
      <c r="CR74" s="304"/>
      <c r="CS74" s="304"/>
      <c r="CT74" s="304"/>
      <c r="CU74" s="304"/>
      <c r="CV74" s="304"/>
      <c r="CW74" s="304"/>
      <c r="CX74" s="304"/>
      <c r="CY74" s="304"/>
      <c r="CZ74" s="304"/>
      <c r="DA74" s="304"/>
      <c r="DB74" s="304"/>
      <c r="DC74" s="304"/>
      <c r="DD74" s="304"/>
      <c r="DE74" s="304"/>
      <c r="DF74" s="304"/>
      <c r="DG74" s="304"/>
      <c r="DH74" s="304"/>
      <c r="DI74" s="304"/>
      <c r="DJ74" s="304"/>
      <c r="DK74" s="304"/>
      <c r="DL74" s="304"/>
      <c r="DM74" s="304"/>
      <c r="DN74" s="304"/>
      <c r="DO74" s="304"/>
      <c r="DP74" s="304"/>
      <c r="DQ74" s="304"/>
      <c r="DR74" s="304"/>
      <c r="DS74" s="304"/>
      <c r="DT74" s="304"/>
      <c r="DU74" s="304"/>
      <c r="DV74" s="304"/>
      <c r="DW74" s="304"/>
      <c r="DX74" s="304"/>
      <c r="DY74" s="304"/>
      <c r="DZ74" s="304"/>
      <c r="EA74" s="304"/>
      <c r="EB74" s="304"/>
      <c r="EC74" s="304"/>
      <c r="ED74" s="304"/>
      <c r="EE74" s="304"/>
      <c r="EF74" s="304"/>
      <c r="EG74" s="304"/>
      <c r="EH74" s="304"/>
      <c r="EI74" s="304"/>
      <c r="EJ74" s="304"/>
      <c r="EK74" s="304">
        <v>0</v>
      </c>
      <c r="EL74" s="304">
        <v>0</v>
      </c>
      <c r="EM74" s="304"/>
      <c r="EN74" s="199"/>
      <c r="EO74" s="304"/>
      <c r="EP74" s="304"/>
      <c r="EQ74" s="304"/>
      <c r="ER74" s="304"/>
      <c r="ES74" s="304"/>
      <c r="ET74" s="304"/>
      <c r="EU74" s="304"/>
      <c r="EV74" s="304"/>
      <c r="EW74" s="304"/>
      <c r="EX74" s="304"/>
      <c r="EY74" s="304"/>
      <c r="EZ74" s="304"/>
      <c r="FA74" s="304"/>
      <c r="FB74" s="304"/>
      <c r="FC74" s="304"/>
      <c r="FD74" s="304"/>
      <c r="FE74" s="304"/>
      <c r="FF74" s="304"/>
      <c r="FG74" s="304"/>
      <c r="FH74" s="304"/>
      <c r="FI74" s="304"/>
      <c r="FJ74" s="304"/>
      <c r="FK74" s="304"/>
      <c r="FL74" s="304"/>
      <c r="FM74" s="304"/>
      <c r="FN74" s="304"/>
      <c r="FO74" s="304"/>
      <c r="FP74" s="304"/>
      <c r="FQ74" s="304"/>
      <c r="FR74" s="304"/>
      <c r="FS74" s="304"/>
      <c r="FT74" s="304"/>
      <c r="FU74" s="304"/>
      <c r="FV74" s="304"/>
      <c r="FW74" s="304"/>
      <c r="FX74" s="304"/>
      <c r="FY74" s="304"/>
      <c r="FZ74" s="304"/>
      <c r="GA74" s="304"/>
      <c r="GB74" s="304"/>
      <c r="GC74" s="304"/>
      <c r="GD74" s="304"/>
      <c r="GE74" s="304"/>
    </row>
    <row r="75" spans="1:187" s="203" customFormat="1" ht="20.100000000000001" customHeight="1" x14ac:dyDescent="0.3">
      <c r="A75" s="25" t="s">
        <v>466</v>
      </c>
      <c r="B75" s="40" t="s">
        <v>106</v>
      </c>
      <c r="C75" s="26">
        <v>78576</v>
      </c>
      <c r="D75" s="25" t="s">
        <v>471</v>
      </c>
      <c r="E75" s="26" t="s">
        <v>108</v>
      </c>
      <c r="F75" s="26"/>
      <c r="G75" s="26" t="s">
        <v>109</v>
      </c>
      <c r="H75" s="26" t="s">
        <v>177</v>
      </c>
      <c r="I75" s="26" t="s">
        <v>438</v>
      </c>
      <c r="J75" s="25" t="s">
        <v>140</v>
      </c>
      <c r="K75" s="25" t="s">
        <v>472</v>
      </c>
      <c r="L75" s="201"/>
      <c r="M75" s="201" t="s">
        <v>473</v>
      </c>
      <c r="N75" s="201"/>
      <c r="O75" s="201" t="s">
        <v>474</v>
      </c>
      <c r="P75" s="201"/>
      <c r="Q75" s="202"/>
      <c r="R75" s="201"/>
      <c r="S75" s="201"/>
      <c r="T75" s="304"/>
      <c r="U75" s="304"/>
      <c r="V75" s="304"/>
      <c r="W75" s="304"/>
      <c r="X75" s="304"/>
      <c r="Y75" s="304"/>
      <c r="Z75" s="304"/>
      <c r="AA75" s="304"/>
      <c r="AB75" s="326"/>
      <c r="AC75" s="304"/>
      <c r="AD75" s="304"/>
      <c r="AE75" s="304"/>
      <c r="AF75" s="304"/>
      <c r="AG75" s="304"/>
      <c r="AH75" s="304"/>
      <c r="AI75" s="304">
        <v>1</v>
      </c>
      <c r="AJ75" s="304"/>
      <c r="AK75" s="304"/>
      <c r="AL75" s="304">
        <v>1</v>
      </c>
      <c r="AM75" s="304"/>
      <c r="AN75" s="304"/>
      <c r="AO75" s="304"/>
      <c r="AP75" s="304"/>
      <c r="AQ75" s="304"/>
      <c r="AR75" s="304"/>
      <c r="AS75" s="304"/>
      <c r="AT75" s="304"/>
      <c r="AU75" s="304"/>
      <c r="AV75" s="304"/>
      <c r="AW75" s="13"/>
      <c r="AX75" s="13"/>
      <c r="AY75" s="304"/>
      <c r="AZ75" s="304"/>
      <c r="BA75" s="13"/>
      <c r="BB75" s="304"/>
      <c r="BC75" s="304"/>
      <c r="BD75" s="304"/>
      <c r="BE75" s="304"/>
      <c r="BF75" s="304"/>
      <c r="BG75" s="304"/>
      <c r="BH75" s="304"/>
      <c r="BI75" s="304"/>
      <c r="BJ75" s="304"/>
      <c r="BK75" s="304"/>
      <c r="BL75" s="304"/>
      <c r="BM75" s="304"/>
      <c r="BN75" s="304"/>
      <c r="BO75" s="304"/>
      <c r="BP75" s="304"/>
      <c r="BQ75" s="304"/>
      <c r="BR75" s="304"/>
      <c r="BS75" s="13"/>
      <c r="BT75" s="304"/>
      <c r="BU75" s="304"/>
      <c r="BV75" s="304"/>
      <c r="BW75" s="304"/>
      <c r="BX75" s="304"/>
      <c r="BY75" s="304"/>
      <c r="BZ75" s="13"/>
      <c r="CA75" s="304"/>
      <c r="CB75" s="304"/>
      <c r="CC75" s="304"/>
      <c r="CD75" s="304"/>
      <c r="CE75" s="304"/>
      <c r="CF75" s="304"/>
      <c r="CG75" s="304"/>
      <c r="CH75" s="316"/>
      <c r="CI75" s="304"/>
      <c r="CJ75" s="304"/>
      <c r="CK75" s="304"/>
      <c r="CL75" s="304"/>
      <c r="CM75" s="304"/>
      <c r="CN75" s="304"/>
      <c r="CO75" s="13"/>
      <c r="CP75" s="13"/>
      <c r="CQ75" s="304"/>
      <c r="CR75" s="304"/>
      <c r="CS75" s="304"/>
      <c r="CT75" s="304"/>
      <c r="CU75" s="304"/>
      <c r="CV75" s="304"/>
      <c r="CW75" s="304"/>
      <c r="CX75" s="304"/>
      <c r="CY75" s="304"/>
      <c r="CZ75" s="304"/>
      <c r="DA75" s="304"/>
      <c r="DB75" s="304"/>
      <c r="DC75" s="304"/>
      <c r="DD75" s="304"/>
      <c r="DE75" s="304"/>
      <c r="DF75" s="304"/>
      <c r="DG75" s="304"/>
      <c r="DH75" s="304"/>
      <c r="DI75" s="304"/>
      <c r="DJ75" s="304"/>
      <c r="DK75" s="304"/>
      <c r="DL75" s="304"/>
      <c r="DM75" s="304"/>
      <c r="DN75" s="304"/>
      <c r="DO75" s="304"/>
      <c r="DP75" s="304"/>
      <c r="DQ75" s="304"/>
      <c r="DR75" s="304"/>
      <c r="DS75" s="304"/>
      <c r="DT75" s="304"/>
      <c r="DU75" s="304"/>
      <c r="DV75" s="304"/>
      <c r="DW75" s="304"/>
      <c r="DX75" s="304"/>
      <c r="DY75" s="304"/>
      <c r="DZ75" s="304"/>
      <c r="EA75" s="304"/>
      <c r="EB75" s="304"/>
      <c r="EC75" s="304"/>
      <c r="ED75" s="304"/>
      <c r="EE75" s="304"/>
      <c r="EF75" s="304"/>
      <c r="EG75" s="304"/>
      <c r="EH75" s="304"/>
      <c r="EI75" s="304"/>
      <c r="EJ75" s="304"/>
      <c r="EK75" s="304">
        <v>1</v>
      </c>
      <c r="EL75" s="304">
        <v>0</v>
      </c>
      <c r="EM75" s="304"/>
      <c r="EN75" s="199"/>
      <c r="EO75" s="304"/>
      <c r="EP75" s="304"/>
      <c r="EQ75" s="304"/>
      <c r="ER75" s="304"/>
      <c r="ES75" s="304"/>
      <c r="ET75" s="304"/>
      <c r="EU75" s="304"/>
      <c r="EV75" s="304"/>
      <c r="EW75" s="304"/>
      <c r="EX75" s="304"/>
      <c r="EY75" s="304"/>
      <c r="EZ75" s="304"/>
      <c r="FA75" s="304"/>
      <c r="FB75" s="304"/>
      <c r="FC75" s="304"/>
      <c r="FD75" s="304"/>
      <c r="FE75" s="304"/>
      <c r="FF75" s="304"/>
      <c r="FG75" s="304"/>
      <c r="FH75" s="304"/>
      <c r="FI75" s="304"/>
      <c r="FJ75" s="304"/>
      <c r="FK75" s="304"/>
      <c r="FL75" s="304"/>
      <c r="FM75" s="304"/>
      <c r="FN75" s="304"/>
      <c r="FO75" s="304"/>
      <c r="FP75" s="304"/>
      <c r="FQ75" s="304"/>
      <c r="FR75" s="304"/>
      <c r="FS75" s="304"/>
      <c r="FT75" s="304"/>
      <c r="FU75" s="304"/>
      <c r="FV75" s="304"/>
      <c r="FW75" s="304"/>
      <c r="FX75" s="304"/>
      <c r="FY75" s="304"/>
      <c r="FZ75" s="304"/>
      <c r="GA75" s="304"/>
      <c r="GB75" s="304"/>
      <c r="GC75" s="304"/>
      <c r="GD75" s="304"/>
      <c r="GE75" s="304"/>
    </row>
    <row r="76" spans="1:187" s="203" customFormat="1" ht="20.100000000000001" customHeight="1" x14ac:dyDescent="0.3">
      <c r="A76" s="72" t="s">
        <v>466</v>
      </c>
      <c r="B76" s="80" t="s">
        <v>106</v>
      </c>
      <c r="C76" s="73">
        <v>76837</v>
      </c>
      <c r="D76" s="25" t="s">
        <v>475</v>
      </c>
      <c r="E76" s="73" t="s">
        <v>108</v>
      </c>
      <c r="F76" s="73"/>
      <c r="G76" s="73" t="s">
        <v>109</v>
      </c>
      <c r="H76" s="73" t="s">
        <v>117</v>
      </c>
      <c r="I76" s="26" t="s">
        <v>476</v>
      </c>
      <c r="J76" s="72" t="s">
        <v>163</v>
      </c>
      <c r="K76" s="72" t="s">
        <v>477</v>
      </c>
      <c r="L76" s="201" t="s">
        <v>478</v>
      </c>
      <c r="M76" s="201" t="s">
        <v>479</v>
      </c>
      <c r="N76" s="201"/>
      <c r="O76" s="201" t="s">
        <v>480</v>
      </c>
      <c r="P76" s="201"/>
      <c r="Q76" s="202"/>
      <c r="R76" s="201" t="s">
        <v>481</v>
      </c>
      <c r="S76" s="201" t="s">
        <v>482</v>
      </c>
      <c r="T76" s="304"/>
      <c r="U76" s="304"/>
      <c r="V76" s="304"/>
      <c r="W76" s="304"/>
      <c r="X76" s="304"/>
      <c r="Y76" s="304"/>
      <c r="Z76" s="304"/>
      <c r="AA76" s="304"/>
      <c r="AB76" s="326"/>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c r="BR76" s="304"/>
      <c r="BS76" s="304"/>
      <c r="BT76" s="304"/>
      <c r="BU76" s="304"/>
      <c r="BV76" s="304"/>
      <c r="BW76" s="304"/>
      <c r="BX76" s="304"/>
      <c r="BY76" s="304"/>
      <c r="BZ76" s="304"/>
      <c r="CA76" s="304"/>
      <c r="CB76" s="304"/>
      <c r="CC76" s="304"/>
      <c r="CD76" s="304">
        <v>1</v>
      </c>
      <c r="CE76" s="304"/>
      <c r="CF76" s="304"/>
      <c r="CG76" s="304"/>
      <c r="CH76" s="316"/>
      <c r="CI76" s="304"/>
      <c r="CJ76" s="304"/>
      <c r="CK76" s="304"/>
      <c r="CL76" s="304"/>
      <c r="CM76" s="304"/>
      <c r="CN76" s="304"/>
      <c r="CO76" s="304">
        <v>1</v>
      </c>
      <c r="CP76" s="304"/>
      <c r="CQ76" s="304"/>
      <c r="CR76" s="304"/>
      <c r="CS76" s="304">
        <v>1</v>
      </c>
      <c r="CT76" s="304"/>
      <c r="CU76" s="304"/>
      <c r="CV76" s="304"/>
      <c r="CW76" s="304"/>
      <c r="CX76" s="304"/>
      <c r="CY76" s="304"/>
      <c r="CZ76" s="304"/>
      <c r="DA76" s="304"/>
      <c r="DB76" s="304"/>
      <c r="DC76" s="304"/>
      <c r="DD76" s="304"/>
      <c r="DE76" s="304"/>
      <c r="DF76" s="304"/>
      <c r="DG76" s="304"/>
      <c r="DH76" s="304"/>
      <c r="DI76" s="304"/>
      <c r="DJ76" s="304"/>
      <c r="DK76" s="304"/>
      <c r="DL76" s="304"/>
      <c r="DM76" s="304"/>
      <c r="DN76" s="304"/>
      <c r="DO76" s="304"/>
      <c r="DP76" s="304"/>
      <c r="DQ76" s="304">
        <v>1</v>
      </c>
      <c r="DR76" s="304">
        <v>1</v>
      </c>
      <c r="DS76" s="304"/>
      <c r="DT76" s="304"/>
      <c r="DU76" s="304">
        <v>1</v>
      </c>
      <c r="DV76" s="304"/>
      <c r="DW76" s="304"/>
      <c r="DX76" s="304"/>
      <c r="DY76" s="304"/>
      <c r="DZ76" s="304"/>
      <c r="EA76" s="304"/>
      <c r="EB76" s="304"/>
      <c r="EC76" s="304"/>
      <c r="ED76" s="304"/>
      <c r="EE76" s="304"/>
      <c r="EF76" s="304"/>
      <c r="EG76" s="304"/>
      <c r="EH76" s="304"/>
      <c r="EI76" s="304"/>
      <c r="EJ76" s="304"/>
      <c r="EK76" s="304">
        <v>1</v>
      </c>
      <c r="EL76" s="304">
        <v>1</v>
      </c>
      <c r="EM76" s="304"/>
      <c r="EN76" s="199" t="s">
        <v>483</v>
      </c>
      <c r="EO76" s="304"/>
      <c r="EP76" s="304"/>
      <c r="EQ76" s="304"/>
      <c r="ER76" s="304"/>
      <c r="ES76" s="304"/>
      <c r="ET76" s="304"/>
      <c r="EU76" s="304"/>
      <c r="EV76" s="304"/>
      <c r="EW76" s="304"/>
      <c r="EX76" s="304"/>
      <c r="EY76" s="304"/>
      <c r="EZ76" s="304"/>
      <c r="FA76" s="304"/>
      <c r="FB76" s="304"/>
      <c r="FC76" s="304"/>
      <c r="FD76" s="304"/>
      <c r="FE76" s="304"/>
      <c r="FF76" s="304"/>
      <c r="FG76" s="304"/>
      <c r="FH76" s="304"/>
      <c r="FI76" s="304"/>
      <c r="FJ76" s="304"/>
      <c r="FK76" s="304"/>
      <c r="FL76" s="304"/>
      <c r="FM76" s="304"/>
      <c r="FN76" s="304"/>
      <c r="FO76" s="304"/>
      <c r="FP76" s="304"/>
      <c r="FQ76" s="304"/>
      <c r="FR76" s="304"/>
      <c r="FS76" s="304"/>
      <c r="FT76" s="304"/>
      <c r="FU76" s="304"/>
      <c r="FV76" s="304"/>
      <c r="FW76" s="304"/>
      <c r="FX76" s="304"/>
      <c r="FY76" s="304"/>
      <c r="FZ76" s="304"/>
      <c r="GA76" s="304"/>
      <c r="GB76" s="304"/>
      <c r="GC76" s="304"/>
      <c r="GD76" s="304"/>
      <c r="GE76" s="304"/>
    </row>
    <row r="77" spans="1:187" s="203" customFormat="1" ht="20.100000000000001" customHeight="1" x14ac:dyDescent="0.3">
      <c r="A77" s="25" t="s">
        <v>466</v>
      </c>
      <c r="B77" s="40" t="s">
        <v>143</v>
      </c>
      <c r="C77" s="26">
        <v>80110</v>
      </c>
      <c r="D77" s="207" t="s">
        <v>484</v>
      </c>
      <c r="E77" s="26" t="s">
        <v>318</v>
      </c>
      <c r="F77" s="26"/>
      <c r="G77" s="26" t="s">
        <v>109</v>
      </c>
      <c r="H77" s="26" t="s">
        <v>139</v>
      </c>
      <c r="I77" s="26" t="s">
        <v>385</v>
      </c>
      <c r="J77" s="25" t="s">
        <v>145</v>
      </c>
      <c r="K77" s="25" t="s">
        <v>485</v>
      </c>
      <c r="L77" s="201"/>
      <c r="M77" s="201" t="s">
        <v>486</v>
      </c>
      <c r="N77" s="201" t="s">
        <v>487</v>
      </c>
      <c r="O77" s="201"/>
      <c r="P77" s="201"/>
      <c r="Q77" s="202"/>
      <c r="R77" s="201" t="s">
        <v>488</v>
      </c>
      <c r="S77" s="201" t="s">
        <v>489</v>
      </c>
      <c r="T77" s="304"/>
      <c r="U77" s="304"/>
      <c r="V77" s="304"/>
      <c r="W77" s="304"/>
      <c r="X77" s="304"/>
      <c r="Y77" s="304"/>
      <c r="Z77" s="304"/>
      <c r="AA77" s="304"/>
      <c r="AB77" s="326"/>
      <c r="AC77" s="304"/>
      <c r="AD77" s="304">
        <v>1</v>
      </c>
      <c r="AE77" s="304"/>
      <c r="AF77" s="304"/>
      <c r="AG77" s="304"/>
      <c r="AH77" s="304"/>
      <c r="AI77" s="304"/>
      <c r="AJ77" s="304"/>
      <c r="AK77" s="304"/>
      <c r="AL77" s="304"/>
      <c r="AM77" s="304"/>
      <c r="AN77" s="304"/>
      <c r="AO77" s="304"/>
      <c r="AP77" s="304"/>
      <c r="AQ77" s="304"/>
      <c r="AR77" s="304"/>
      <c r="AS77" s="304"/>
      <c r="AT77" s="304"/>
      <c r="AU77" s="304"/>
      <c r="AV77" s="304"/>
      <c r="AW77" s="304">
        <v>1</v>
      </c>
      <c r="AX77" s="304"/>
      <c r="AY77" s="304"/>
      <c r="AZ77" s="304"/>
      <c r="BA77" s="304"/>
      <c r="BB77" s="304"/>
      <c r="BC77" s="304"/>
      <c r="BD77" s="304"/>
      <c r="BE77" s="304"/>
      <c r="BF77" s="304"/>
      <c r="BG77" s="304"/>
      <c r="BH77" s="304"/>
      <c r="BI77" s="304"/>
      <c r="BJ77" s="304"/>
      <c r="BK77" s="304"/>
      <c r="BL77" s="304"/>
      <c r="BM77" s="304"/>
      <c r="BN77" s="304"/>
      <c r="BO77" s="304"/>
      <c r="BP77" s="304"/>
      <c r="BQ77" s="304"/>
      <c r="BR77" s="304"/>
      <c r="BS77" s="304"/>
      <c r="BT77" s="304"/>
      <c r="BU77" s="304"/>
      <c r="BV77" s="304"/>
      <c r="BW77" s="304"/>
      <c r="BX77" s="304"/>
      <c r="BY77" s="304"/>
      <c r="BZ77" s="304"/>
      <c r="CA77" s="304"/>
      <c r="CB77" s="304"/>
      <c r="CC77" s="304"/>
      <c r="CD77" s="304"/>
      <c r="CE77" s="304"/>
      <c r="CF77" s="304"/>
      <c r="CG77" s="304">
        <v>1</v>
      </c>
      <c r="CH77" s="316"/>
      <c r="CI77" s="304"/>
      <c r="CJ77" s="304"/>
      <c r="CK77" s="304"/>
      <c r="CL77" s="304"/>
      <c r="CM77" s="304"/>
      <c r="CN77" s="304"/>
      <c r="CO77" s="304"/>
      <c r="CP77" s="304"/>
      <c r="CQ77" s="304"/>
      <c r="CR77" s="304"/>
      <c r="CS77" s="304"/>
      <c r="CT77" s="304"/>
      <c r="CU77" s="304"/>
      <c r="CV77" s="304"/>
      <c r="CW77" s="304"/>
      <c r="CX77" s="304"/>
      <c r="CY77" s="304"/>
      <c r="CZ77" s="304"/>
      <c r="DA77" s="304">
        <v>1</v>
      </c>
      <c r="DB77" s="304">
        <v>1</v>
      </c>
      <c r="DC77" s="304"/>
      <c r="DD77" s="304"/>
      <c r="DE77" s="304"/>
      <c r="DF77" s="304"/>
      <c r="DG77" s="304"/>
      <c r="DH77" s="304"/>
      <c r="DI77" s="304"/>
      <c r="DJ77" s="304"/>
      <c r="DK77" s="304">
        <v>1</v>
      </c>
      <c r="DL77" s="304"/>
      <c r="DM77" s="304">
        <v>1</v>
      </c>
      <c r="DN77" s="304"/>
      <c r="DO77" s="304"/>
      <c r="DP77" s="304"/>
      <c r="DQ77" s="304"/>
      <c r="DR77" s="304"/>
      <c r="DS77" s="304"/>
      <c r="DT77" s="304"/>
      <c r="DU77" s="304"/>
      <c r="DV77" s="304"/>
      <c r="DW77" s="304"/>
      <c r="DX77" s="304">
        <v>1</v>
      </c>
      <c r="DY77" s="304"/>
      <c r="DZ77" s="304"/>
      <c r="EA77" s="304"/>
      <c r="EB77" s="304"/>
      <c r="EC77" s="304"/>
      <c r="ED77" s="304"/>
      <c r="EE77" s="304"/>
      <c r="EF77" s="304"/>
      <c r="EG77" s="304"/>
      <c r="EH77" s="304"/>
      <c r="EI77" s="304"/>
      <c r="EJ77" s="304"/>
      <c r="EK77" s="304">
        <v>1</v>
      </c>
      <c r="EL77" s="304">
        <v>1</v>
      </c>
      <c r="EM77" s="304"/>
      <c r="EN77" s="199"/>
      <c r="EO77" s="304"/>
      <c r="EP77" s="304"/>
      <c r="EQ77" s="304"/>
      <c r="ER77" s="304"/>
      <c r="ES77" s="304"/>
      <c r="ET77" s="304"/>
      <c r="EU77" s="304"/>
      <c r="EV77" s="304"/>
      <c r="EW77" s="304"/>
      <c r="EX77" s="304"/>
      <c r="EY77" s="304"/>
      <c r="EZ77" s="304"/>
      <c r="FA77" s="304"/>
      <c r="FB77" s="304"/>
      <c r="FC77" s="304"/>
      <c r="FD77" s="304"/>
      <c r="FE77" s="304"/>
      <c r="FF77" s="304"/>
      <c r="FG77" s="304"/>
      <c r="FH77" s="304"/>
      <c r="FI77" s="304"/>
      <c r="FJ77" s="304"/>
      <c r="FK77" s="304"/>
      <c r="FL77" s="304"/>
      <c r="FM77" s="304"/>
      <c r="FN77" s="304"/>
      <c r="FO77" s="304"/>
      <c r="FP77" s="304"/>
      <c r="FQ77" s="304"/>
      <c r="FR77" s="304"/>
      <c r="FS77" s="304"/>
      <c r="FT77" s="304"/>
      <c r="FU77" s="304"/>
      <c r="FV77" s="304"/>
      <c r="FW77" s="304"/>
      <c r="FX77" s="304"/>
      <c r="FY77" s="304"/>
      <c r="FZ77" s="304"/>
      <c r="GA77" s="304"/>
      <c r="GB77" s="304"/>
      <c r="GC77" s="304"/>
      <c r="GD77" s="304"/>
      <c r="GE77" s="304"/>
    </row>
    <row r="78" spans="1:187" s="203" customFormat="1" ht="20.100000000000001" customHeight="1" x14ac:dyDescent="0.3">
      <c r="A78" s="72" t="s">
        <v>466</v>
      </c>
      <c r="B78" s="80" t="s">
        <v>143</v>
      </c>
      <c r="C78" s="73">
        <v>78362</v>
      </c>
      <c r="D78" s="72" t="s">
        <v>490</v>
      </c>
      <c r="E78" s="73" t="s">
        <v>293</v>
      </c>
      <c r="F78" s="73"/>
      <c r="G78" s="73" t="s">
        <v>109</v>
      </c>
      <c r="H78" s="73" t="s">
        <v>154</v>
      </c>
      <c r="I78" s="26" t="s">
        <v>3</v>
      </c>
      <c r="J78" s="72" t="s">
        <v>215</v>
      </c>
      <c r="K78" s="72" t="s">
        <v>491</v>
      </c>
      <c r="L78" s="72"/>
      <c r="M78" s="72" t="s">
        <v>492</v>
      </c>
      <c r="N78" s="201"/>
      <c r="O78" s="201"/>
      <c r="P78" s="201"/>
      <c r="Q78" s="202" t="s">
        <v>493</v>
      </c>
      <c r="R78" s="201" t="s">
        <v>494</v>
      </c>
      <c r="S78" s="201" t="s">
        <v>495</v>
      </c>
      <c r="T78" s="304"/>
      <c r="U78" s="304"/>
      <c r="V78" s="304"/>
      <c r="W78" s="304"/>
      <c r="X78" s="304"/>
      <c r="Y78" s="304"/>
      <c r="Z78" s="304"/>
      <c r="AA78" s="304"/>
      <c r="AB78" s="326"/>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v>1</v>
      </c>
      <c r="BB78" s="304"/>
      <c r="BC78" s="304"/>
      <c r="BD78" s="304"/>
      <c r="BE78" s="304"/>
      <c r="BF78" s="304"/>
      <c r="BG78" s="304"/>
      <c r="BH78" s="304"/>
      <c r="BI78" s="304"/>
      <c r="BJ78" s="304"/>
      <c r="BK78" s="304"/>
      <c r="BL78" s="304"/>
      <c r="BM78" s="304"/>
      <c r="BN78" s="304"/>
      <c r="BO78" s="304"/>
      <c r="BP78" s="304"/>
      <c r="BQ78" s="304"/>
      <c r="BR78" s="304"/>
      <c r="BS78" s="304"/>
      <c r="BT78" s="304">
        <v>1</v>
      </c>
      <c r="BU78" s="304"/>
      <c r="BV78" s="304"/>
      <c r="BW78" s="304"/>
      <c r="BX78" s="304"/>
      <c r="BY78" s="304"/>
      <c r="BZ78" s="304"/>
      <c r="CA78" s="304"/>
      <c r="CB78" s="304"/>
      <c r="CC78" s="304"/>
      <c r="CD78" s="304"/>
      <c r="CE78" s="304"/>
      <c r="CF78" s="304"/>
      <c r="CG78" s="304"/>
      <c r="CH78" s="316"/>
      <c r="CI78" s="304"/>
      <c r="CJ78" s="304"/>
      <c r="CK78" s="304"/>
      <c r="CL78" s="304"/>
      <c r="CM78" s="304"/>
      <c r="CN78" s="304"/>
      <c r="CO78" s="304"/>
      <c r="CP78" s="304"/>
      <c r="CQ78" s="304"/>
      <c r="CR78" s="304"/>
      <c r="CS78" s="304"/>
      <c r="CT78" s="304"/>
      <c r="CU78" s="304"/>
      <c r="CV78" s="304">
        <v>1</v>
      </c>
      <c r="CW78" s="304"/>
      <c r="CX78" s="304"/>
      <c r="CY78" s="304"/>
      <c r="CZ78" s="304"/>
      <c r="DA78" s="304"/>
      <c r="DB78" s="304"/>
      <c r="DC78" s="304"/>
      <c r="DD78" s="304"/>
      <c r="DE78" s="304"/>
      <c r="DF78" s="304"/>
      <c r="DG78" s="304"/>
      <c r="DH78" s="304"/>
      <c r="DI78" s="304"/>
      <c r="DJ78" s="304"/>
      <c r="DK78" s="304"/>
      <c r="DL78" s="304"/>
      <c r="DM78" s="304"/>
      <c r="DN78" s="304"/>
      <c r="DO78" s="304"/>
      <c r="DP78" s="304"/>
      <c r="DQ78" s="304"/>
      <c r="DR78" s="304"/>
      <c r="DS78" s="304"/>
      <c r="DT78" s="304"/>
      <c r="DU78" s="304"/>
      <c r="DV78" s="304"/>
      <c r="DW78" s="304"/>
      <c r="DX78" s="304"/>
      <c r="DY78" s="304"/>
      <c r="DZ78" s="304"/>
      <c r="EA78" s="304"/>
      <c r="EB78" s="304"/>
      <c r="EC78" s="304"/>
      <c r="ED78" s="304"/>
      <c r="EE78" s="304"/>
      <c r="EF78" s="304"/>
      <c r="EG78" s="304"/>
      <c r="EH78" s="304"/>
      <c r="EI78" s="304"/>
      <c r="EJ78" s="304"/>
      <c r="EK78" s="304">
        <v>1</v>
      </c>
      <c r="EL78" s="304">
        <v>1</v>
      </c>
      <c r="EM78" s="304"/>
      <c r="EN78" s="199"/>
      <c r="EO78" s="304"/>
      <c r="EP78" s="304"/>
      <c r="EQ78" s="304"/>
      <c r="ER78" s="304"/>
      <c r="ES78" s="304"/>
      <c r="ET78" s="304"/>
      <c r="EU78" s="304"/>
      <c r="EV78" s="304"/>
      <c r="EW78" s="304"/>
      <c r="EX78" s="304"/>
      <c r="EY78" s="304"/>
      <c r="EZ78" s="304"/>
      <c r="FA78" s="304"/>
      <c r="FB78" s="304"/>
      <c r="FC78" s="304"/>
      <c r="FD78" s="304"/>
      <c r="FE78" s="304"/>
      <c r="FF78" s="304"/>
      <c r="FG78" s="304"/>
      <c r="FH78" s="304"/>
      <c r="FI78" s="304"/>
      <c r="FJ78" s="304"/>
      <c r="FK78" s="304"/>
      <c r="FL78" s="304"/>
      <c r="FM78" s="304"/>
      <c r="FN78" s="304"/>
      <c r="FO78" s="304"/>
      <c r="FP78" s="304"/>
      <c r="FQ78" s="304"/>
      <c r="FR78" s="304"/>
      <c r="FS78" s="304"/>
      <c r="FT78" s="304"/>
      <c r="FU78" s="304"/>
      <c r="FV78" s="304"/>
      <c r="FW78" s="304"/>
      <c r="FX78" s="304"/>
      <c r="FY78" s="304"/>
      <c r="FZ78" s="304"/>
      <c r="GA78" s="304"/>
      <c r="GB78" s="304"/>
      <c r="GC78" s="304"/>
      <c r="GD78" s="304"/>
      <c r="GE78" s="304"/>
    </row>
    <row r="79" spans="1:187" s="203" customFormat="1" ht="20.100000000000001" customHeight="1" x14ac:dyDescent="0.3">
      <c r="A79" s="25" t="s">
        <v>466</v>
      </c>
      <c r="B79" s="40" t="s">
        <v>152</v>
      </c>
      <c r="C79" s="26">
        <v>80050</v>
      </c>
      <c r="D79" s="25" t="s">
        <v>496</v>
      </c>
      <c r="E79" s="26" t="s">
        <v>113</v>
      </c>
      <c r="F79" s="26"/>
      <c r="G79" s="26" t="s">
        <v>109</v>
      </c>
      <c r="H79" s="26" t="s">
        <v>154</v>
      </c>
      <c r="I79" s="26" t="s">
        <v>438</v>
      </c>
      <c r="J79" s="25" t="s">
        <v>155</v>
      </c>
      <c r="K79" s="25" t="s">
        <v>497</v>
      </c>
      <c r="L79" s="201"/>
      <c r="M79" s="201"/>
      <c r="N79" s="201"/>
      <c r="O79" s="201"/>
      <c r="P79" s="201"/>
      <c r="Q79" s="202"/>
      <c r="R79" s="206" t="s">
        <v>498</v>
      </c>
      <c r="S79" s="201" t="s">
        <v>499</v>
      </c>
      <c r="T79" s="304"/>
      <c r="U79" s="304"/>
      <c r="V79" s="304"/>
      <c r="W79" s="304"/>
      <c r="X79" s="304"/>
      <c r="Y79" s="304"/>
      <c r="Z79" s="304"/>
      <c r="AA79" s="304"/>
      <c r="AB79" s="326"/>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c r="BB79" s="304">
        <v>1</v>
      </c>
      <c r="BC79" s="304"/>
      <c r="BD79" s="304"/>
      <c r="BE79" s="304"/>
      <c r="BF79" s="304"/>
      <c r="BG79" s="304"/>
      <c r="BH79" s="304"/>
      <c r="BI79" s="304"/>
      <c r="BJ79" s="304"/>
      <c r="BK79" s="304"/>
      <c r="BL79" s="304"/>
      <c r="BM79" s="304"/>
      <c r="BN79" s="304"/>
      <c r="BO79" s="304"/>
      <c r="BP79" s="304"/>
      <c r="BQ79" s="304"/>
      <c r="BR79" s="304"/>
      <c r="BS79" s="304"/>
      <c r="BT79" s="304"/>
      <c r="BU79" s="304"/>
      <c r="BV79" s="304"/>
      <c r="BW79" s="304"/>
      <c r="BX79" s="304"/>
      <c r="BY79" s="304"/>
      <c r="BZ79" s="304"/>
      <c r="CA79" s="304"/>
      <c r="CB79" s="304"/>
      <c r="CC79" s="304"/>
      <c r="CD79" s="304"/>
      <c r="CE79" s="304"/>
      <c r="CF79" s="304"/>
      <c r="CG79" s="304">
        <v>1</v>
      </c>
      <c r="CH79" s="316"/>
      <c r="CI79" s="304"/>
      <c r="CJ79" s="304"/>
      <c r="CK79" s="304"/>
      <c r="CL79" s="304"/>
      <c r="CM79" s="304"/>
      <c r="CN79" s="304"/>
      <c r="CO79" s="304"/>
      <c r="CP79" s="304"/>
      <c r="CQ79" s="304"/>
      <c r="CR79" s="304"/>
      <c r="CS79" s="304"/>
      <c r="CT79" s="304">
        <v>1</v>
      </c>
      <c r="CU79" s="304"/>
      <c r="CV79" s="304"/>
      <c r="CW79" s="304"/>
      <c r="CX79" s="304"/>
      <c r="CY79" s="304"/>
      <c r="CZ79" s="304"/>
      <c r="DA79" s="304"/>
      <c r="DB79" s="304"/>
      <c r="DC79" s="304"/>
      <c r="DD79" s="304"/>
      <c r="DE79" s="304"/>
      <c r="DF79" s="304"/>
      <c r="DG79" s="304"/>
      <c r="DH79" s="304"/>
      <c r="DI79" s="304"/>
      <c r="DJ79" s="304"/>
      <c r="DK79" s="304"/>
      <c r="DL79" s="304"/>
      <c r="DM79" s="304"/>
      <c r="DN79" s="304"/>
      <c r="DO79" s="304"/>
      <c r="DP79" s="304"/>
      <c r="DQ79" s="304">
        <v>1</v>
      </c>
      <c r="DR79" s="304"/>
      <c r="DS79" s="304"/>
      <c r="DT79" s="304"/>
      <c r="DU79" s="304"/>
      <c r="DV79" s="304"/>
      <c r="DW79" s="304"/>
      <c r="DX79" s="304"/>
      <c r="DY79" s="304"/>
      <c r="DZ79" s="304"/>
      <c r="EA79" s="304"/>
      <c r="EB79" s="304"/>
      <c r="EC79" s="304"/>
      <c r="ED79" s="304"/>
      <c r="EE79" s="304"/>
      <c r="EF79" s="304"/>
      <c r="EG79" s="304"/>
      <c r="EH79" s="304"/>
      <c r="EI79" s="304"/>
      <c r="EJ79" s="304"/>
      <c r="EK79" s="304" t="s">
        <v>519</v>
      </c>
      <c r="EL79" s="304">
        <v>1</v>
      </c>
      <c r="EM79" s="304"/>
      <c r="EN79" s="199" t="s">
        <v>500</v>
      </c>
      <c r="EO79" s="304"/>
      <c r="EP79" s="304"/>
      <c r="EQ79" s="304"/>
      <c r="ER79" s="304"/>
      <c r="ES79" s="304"/>
      <c r="ET79" s="304"/>
      <c r="EU79" s="304"/>
      <c r="EV79" s="304"/>
      <c r="EW79" s="304"/>
      <c r="EX79" s="304"/>
      <c r="EY79" s="304"/>
      <c r="EZ79" s="304"/>
      <c r="FA79" s="304"/>
      <c r="FB79" s="304"/>
      <c r="FC79" s="304"/>
      <c r="FD79" s="304"/>
      <c r="FE79" s="304"/>
      <c r="FF79" s="304"/>
      <c r="FG79" s="304"/>
      <c r="FH79" s="304"/>
      <c r="FI79" s="304"/>
      <c r="FJ79" s="304"/>
      <c r="FK79" s="304"/>
      <c r="FL79" s="304"/>
      <c r="FM79" s="304"/>
      <c r="FN79" s="304"/>
      <c r="FO79" s="304"/>
      <c r="FP79" s="304"/>
      <c r="FQ79" s="304"/>
      <c r="FR79" s="304"/>
      <c r="FS79" s="304"/>
      <c r="FT79" s="304"/>
      <c r="FU79" s="304"/>
      <c r="FV79" s="304"/>
      <c r="FW79" s="304"/>
      <c r="FX79" s="304"/>
      <c r="FY79" s="304"/>
      <c r="FZ79" s="304"/>
      <c r="GA79" s="304"/>
      <c r="GB79" s="304"/>
      <c r="GC79" s="304"/>
      <c r="GD79" s="304"/>
      <c r="GE79" s="304"/>
    </row>
    <row r="80" spans="1:187" s="203" customFormat="1" ht="20.100000000000001" customHeight="1" x14ac:dyDescent="0.3">
      <c r="A80" s="25" t="s">
        <v>501</v>
      </c>
      <c r="B80" s="26" t="s">
        <v>106</v>
      </c>
      <c r="C80" s="26">
        <v>81510</v>
      </c>
      <c r="D80" s="25" t="s">
        <v>300</v>
      </c>
      <c r="E80" s="26" t="s">
        <v>113</v>
      </c>
      <c r="F80" s="26"/>
      <c r="G80" s="26" t="s">
        <v>109</v>
      </c>
      <c r="H80" s="26" t="s">
        <v>154</v>
      </c>
      <c r="I80" s="26" t="s">
        <v>438</v>
      </c>
      <c r="J80" s="25" t="s">
        <v>502</v>
      </c>
      <c r="K80" s="25" t="s">
        <v>503</v>
      </c>
      <c r="L80" s="201"/>
      <c r="M80" s="201"/>
      <c r="N80" s="201"/>
      <c r="O80" s="201"/>
      <c r="P80" s="201"/>
      <c r="Q80" s="202"/>
      <c r="R80" s="201" t="s">
        <v>504</v>
      </c>
      <c r="S80" s="201" t="s">
        <v>505</v>
      </c>
      <c r="T80" s="304"/>
      <c r="U80" s="304"/>
      <c r="V80" s="304"/>
      <c r="W80" s="304"/>
      <c r="X80" s="304"/>
      <c r="Y80" s="304"/>
      <c r="Z80" s="304"/>
      <c r="AA80" s="13"/>
      <c r="AB80" s="329"/>
      <c r="AC80" s="13"/>
      <c r="AD80" s="304"/>
      <c r="AE80" s="304"/>
      <c r="AF80" s="13"/>
      <c r="AG80" s="304"/>
      <c r="AH80" s="304"/>
      <c r="AI80" s="304"/>
      <c r="AJ80" s="304"/>
      <c r="AK80" s="304"/>
      <c r="AL80" s="304"/>
      <c r="AM80" s="304"/>
      <c r="AN80" s="13"/>
      <c r="AO80" s="13"/>
      <c r="AP80" s="13"/>
      <c r="AQ80" s="304"/>
      <c r="AR80" s="304"/>
      <c r="AS80" s="304"/>
      <c r="AT80" s="304"/>
      <c r="AU80" s="304"/>
      <c r="AV80" s="304"/>
      <c r="AW80" s="304"/>
      <c r="AX80" s="304"/>
      <c r="AY80" s="304"/>
      <c r="AZ80" s="304"/>
      <c r="BA80" s="304"/>
      <c r="BB80" s="304"/>
      <c r="BC80" s="304"/>
      <c r="BD80" s="304"/>
      <c r="BE80" s="304"/>
      <c r="BF80" s="304"/>
      <c r="BG80" s="304"/>
      <c r="BH80" s="304"/>
      <c r="BI80" s="304"/>
      <c r="BJ80" s="13"/>
      <c r="BK80" s="13"/>
      <c r="BL80" s="13"/>
      <c r="BM80" s="13"/>
      <c r="BN80" s="304"/>
      <c r="BO80" s="13"/>
      <c r="BP80" s="13"/>
      <c r="BQ80" s="304"/>
      <c r="BR80" s="304"/>
      <c r="BS80" s="13"/>
      <c r="BT80" s="304"/>
      <c r="BU80" s="304"/>
      <c r="BV80" s="304"/>
      <c r="BW80" s="13"/>
      <c r="BX80" s="304"/>
      <c r="BY80" s="304"/>
      <c r="BZ80" s="304"/>
      <c r="CA80" s="13"/>
      <c r="CB80" s="304"/>
      <c r="CC80" s="304"/>
      <c r="CD80" s="13"/>
      <c r="CE80" s="304"/>
      <c r="CF80" s="304"/>
      <c r="CG80" s="304"/>
      <c r="CH80" s="316"/>
      <c r="CI80" s="304"/>
      <c r="CJ80" s="13"/>
      <c r="CK80" s="304">
        <v>1</v>
      </c>
      <c r="CL80" s="13"/>
      <c r="CM80" s="304">
        <v>1</v>
      </c>
      <c r="CN80" s="304"/>
      <c r="CO80" s="13"/>
      <c r="CP80" s="13"/>
      <c r="CQ80" s="304"/>
      <c r="CR80" s="13"/>
      <c r="CS80" s="13"/>
      <c r="CT80" s="304"/>
      <c r="CU80" s="304"/>
      <c r="CV80" s="304"/>
      <c r="CW80" s="304"/>
      <c r="CX80" s="304"/>
      <c r="CY80" s="304"/>
      <c r="CZ80" s="304"/>
      <c r="DA80" s="13"/>
      <c r="DB80" s="304"/>
      <c r="DC80" s="304"/>
      <c r="DD80" s="304"/>
      <c r="DE80" s="304"/>
      <c r="DF80" s="304"/>
      <c r="DG80" s="304"/>
      <c r="DH80" s="304"/>
      <c r="DI80" s="304"/>
      <c r="DJ80" s="304"/>
      <c r="DK80" s="304">
        <v>1</v>
      </c>
      <c r="DL80" s="304"/>
      <c r="DM80" s="304"/>
      <c r="DN80" s="304"/>
      <c r="DO80" s="304"/>
      <c r="DP80" s="304"/>
      <c r="DQ80" s="304"/>
      <c r="DR80" s="304"/>
      <c r="DS80" s="304"/>
      <c r="DT80" s="304"/>
      <c r="DU80" s="304"/>
      <c r="DV80" s="11"/>
      <c r="DW80" s="304"/>
      <c r="DX80" s="304"/>
      <c r="DY80" s="11"/>
      <c r="DZ80" s="11"/>
      <c r="EA80" s="11"/>
      <c r="EB80" s="11"/>
      <c r="EC80" s="11"/>
      <c r="ED80" s="11"/>
      <c r="EE80" s="11"/>
      <c r="EF80" s="11"/>
      <c r="EG80" s="11"/>
      <c r="EH80" s="11"/>
      <c r="EI80" s="11"/>
      <c r="EJ80" s="304"/>
      <c r="EK80" s="304" t="s">
        <v>519</v>
      </c>
      <c r="EL80" s="304">
        <v>1</v>
      </c>
      <c r="EM80" s="304"/>
      <c r="EN80" s="199"/>
      <c r="EO80" s="304"/>
      <c r="EP80" s="304"/>
      <c r="EQ80" s="304"/>
      <c r="ER80" s="304"/>
      <c r="ES80" s="304"/>
      <c r="ET80" s="304"/>
      <c r="EU80" s="304"/>
      <c r="EV80" s="304"/>
      <c r="EW80" s="304"/>
      <c r="EX80" s="304"/>
      <c r="EY80" s="304"/>
      <c r="EZ80" s="304"/>
      <c r="FA80" s="304"/>
      <c r="FB80" s="304"/>
      <c r="FC80" s="304"/>
      <c r="FD80" s="304"/>
      <c r="FE80" s="304"/>
      <c r="FF80" s="304"/>
      <c r="FG80" s="304"/>
      <c r="FH80" s="304"/>
      <c r="FI80" s="304"/>
      <c r="FJ80" s="304"/>
      <c r="FK80" s="304"/>
      <c r="FL80" s="304"/>
      <c r="FM80" s="304"/>
      <c r="FN80" s="304"/>
      <c r="FO80" s="304"/>
      <c r="FP80" s="304"/>
      <c r="FQ80" s="304"/>
      <c r="FR80" s="304"/>
      <c r="FS80" s="304"/>
      <c r="FT80" s="304"/>
      <c r="FU80" s="304"/>
      <c r="FV80" s="304"/>
      <c r="FW80" s="304"/>
      <c r="FX80" s="304"/>
      <c r="FY80" s="304"/>
      <c r="FZ80" s="304"/>
      <c r="GA80" s="304"/>
      <c r="GB80" s="304"/>
      <c r="GC80" s="304"/>
      <c r="GD80" s="304"/>
      <c r="GE80" s="304"/>
    </row>
    <row r="81" spans="1:187" s="203" customFormat="1" ht="20.100000000000001" customHeight="1" x14ac:dyDescent="0.3">
      <c r="A81" s="72" t="s">
        <v>501</v>
      </c>
      <c r="B81" s="73" t="s">
        <v>106</v>
      </c>
      <c r="C81" s="73">
        <v>80139</v>
      </c>
      <c r="D81" s="72" t="s">
        <v>506</v>
      </c>
      <c r="E81" s="73" t="s">
        <v>113</v>
      </c>
      <c r="F81" s="73"/>
      <c r="G81" s="73" t="s">
        <v>121</v>
      </c>
      <c r="H81" s="73" t="s">
        <v>281</v>
      </c>
      <c r="I81" s="26" t="s">
        <v>3</v>
      </c>
      <c r="J81" s="72" t="s">
        <v>135</v>
      </c>
      <c r="K81" s="72" t="s">
        <v>507</v>
      </c>
      <c r="L81" s="43"/>
      <c r="M81" s="201" t="s">
        <v>508</v>
      </c>
      <c r="N81" s="201"/>
      <c r="O81" s="201"/>
      <c r="P81" s="201"/>
      <c r="Q81" s="202"/>
      <c r="R81" s="201"/>
      <c r="S81" s="201"/>
      <c r="T81" s="304"/>
      <c r="U81" s="304"/>
      <c r="V81" s="304"/>
      <c r="W81" s="304"/>
      <c r="X81" s="304"/>
      <c r="Y81" s="304"/>
      <c r="Z81" s="304"/>
      <c r="AA81" s="304"/>
      <c r="AB81" s="326"/>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c r="BR81" s="304"/>
      <c r="BS81" s="304"/>
      <c r="BT81" s="304"/>
      <c r="BU81" s="304"/>
      <c r="BV81" s="304"/>
      <c r="BW81" s="304"/>
      <c r="BX81" s="304"/>
      <c r="BY81" s="304"/>
      <c r="BZ81" s="304"/>
      <c r="CA81" s="304"/>
      <c r="CB81" s="304"/>
      <c r="CC81" s="304"/>
      <c r="CD81" s="304"/>
      <c r="CE81" s="304"/>
      <c r="CF81" s="304"/>
      <c r="CG81" s="304"/>
      <c r="CH81" s="316"/>
      <c r="CI81" s="304"/>
      <c r="CJ81" s="304"/>
      <c r="CK81" s="304"/>
      <c r="CL81" s="304"/>
      <c r="CM81" s="304"/>
      <c r="CN81" s="304"/>
      <c r="CO81" s="304"/>
      <c r="CP81" s="304"/>
      <c r="CQ81" s="304"/>
      <c r="CR81" s="304"/>
      <c r="CS81" s="304"/>
      <c r="CT81" s="304"/>
      <c r="CU81" s="304"/>
      <c r="CV81" s="304"/>
      <c r="CW81" s="304"/>
      <c r="CX81" s="304"/>
      <c r="CY81" s="304"/>
      <c r="CZ81" s="304"/>
      <c r="DA81" s="304"/>
      <c r="DB81" s="304"/>
      <c r="DC81" s="304"/>
      <c r="DD81" s="304"/>
      <c r="DE81" s="304"/>
      <c r="DF81" s="304"/>
      <c r="DG81" s="304"/>
      <c r="DH81" s="304"/>
      <c r="DI81" s="304"/>
      <c r="DJ81" s="304"/>
      <c r="DK81" s="304"/>
      <c r="DL81" s="304"/>
      <c r="DM81" s="304"/>
      <c r="DN81" s="304"/>
      <c r="DO81" s="304">
        <v>1</v>
      </c>
      <c r="DP81" s="304"/>
      <c r="DQ81" s="304"/>
      <c r="DR81" s="304"/>
      <c r="DS81" s="304"/>
      <c r="DT81" s="304"/>
      <c r="DU81" s="304"/>
      <c r="DV81" s="304"/>
      <c r="DW81" s="304"/>
      <c r="DX81" s="304"/>
      <c r="DY81" s="304"/>
      <c r="DZ81" s="304"/>
      <c r="EA81" s="304"/>
      <c r="EB81" s="304"/>
      <c r="EC81" s="304"/>
      <c r="ED81" s="304"/>
      <c r="EE81" s="304"/>
      <c r="EF81" s="304"/>
      <c r="EG81" s="304"/>
      <c r="EH81" s="304"/>
      <c r="EI81" s="304"/>
      <c r="EJ81" s="304"/>
      <c r="EK81" s="304">
        <v>1</v>
      </c>
      <c r="EL81" s="304">
        <v>0</v>
      </c>
      <c r="EM81" s="304"/>
      <c r="EN81" s="199" t="s">
        <v>509</v>
      </c>
      <c r="EO81" s="304"/>
      <c r="EP81" s="304"/>
      <c r="EQ81" s="304"/>
      <c r="ER81" s="304"/>
      <c r="ES81" s="304"/>
      <c r="ET81" s="304"/>
      <c r="EU81" s="304"/>
      <c r="EV81" s="304"/>
      <c r="EW81" s="304"/>
      <c r="EX81" s="304"/>
      <c r="EY81" s="304"/>
      <c r="EZ81" s="304"/>
      <c r="FA81" s="304"/>
      <c r="FB81" s="304"/>
      <c r="FC81" s="304"/>
      <c r="FD81" s="304"/>
      <c r="FE81" s="304"/>
      <c r="FF81" s="304"/>
      <c r="FG81" s="304"/>
      <c r="FH81" s="304"/>
      <c r="FI81" s="304"/>
      <c r="FJ81" s="304"/>
      <c r="FK81" s="304"/>
      <c r="FL81" s="304"/>
      <c r="FM81" s="304"/>
      <c r="FN81" s="304"/>
      <c r="FO81" s="304"/>
      <c r="FP81" s="304"/>
      <c r="FQ81" s="304"/>
      <c r="FR81" s="304"/>
      <c r="FS81" s="304"/>
      <c r="FT81" s="304"/>
      <c r="FU81" s="304"/>
      <c r="FV81" s="304"/>
      <c r="FW81" s="304"/>
      <c r="FX81" s="304"/>
      <c r="FY81" s="304"/>
      <c r="FZ81" s="304"/>
      <c r="GA81" s="304"/>
      <c r="GB81" s="304"/>
      <c r="GC81" s="304"/>
      <c r="GD81" s="304"/>
      <c r="GE81" s="304"/>
    </row>
    <row r="82" spans="1:187" s="203" customFormat="1" ht="20.100000000000001" customHeight="1" x14ac:dyDescent="0.3">
      <c r="A82" s="25" t="s">
        <v>501</v>
      </c>
      <c r="B82" s="26" t="s">
        <v>126</v>
      </c>
      <c r="C82" s="26">
        <v>80244</v>
      </c>
      <c r="D82" s="25" t="s">
        <v>510</v>
      </c>
      <c r="E82" s="26" t="s">
        <v>108</v>
      </c>
      <c r="F82" s="26"/>
      <c r="G82" s="26" t="s">
        <v>114</v>
      </c>
      <c r="H82" s="26" t="s">
        <v>128</v>
      </c>
      <c r="I82" s="26" t="s">
        <v>405</v>
      </c>
      <c r="J82" s="25" t="s">
        <v>275</v>
      </c>
      <c r="K82" s="25" t="s">
        <v>511</v>
      </c>
      <c r="L82" s="201"/>
      <c r="M82" s="201" t="s">
        <v>512</v>
      </c>
      <c r="N82" s="201" t="s">
        <v>513</v>
      </c>
      <c r="O82" s="201"/>
      <c r="P82" s="201"/>
      <c r="Q82" s="202"/>
      <c r="R82" s="201" t="s">
        <v>514</v>
      </c>
      <c r="S82" s="201"/>
      <c r="T82" s="304"/>
      <c r="U82" s="304">
        <v>1</v>
      </c>
      <c r="V82" s="304"/>
      <c r="W82" s="304"/>
      <c r="X82" s="304"/>
      <c r="Y82" s="304"/>
      <c r="Z82" s="304"/>
      <c r="AA82" s="304"/>
      <c r="AB82" s="326"/>
      <c r="AC82" s="304">
        <v>1</v>
      </c>
      <c r="AD82" s="304"/>
      <c r="AE82" s="304"/>
      <c r="AF82" s="304">
        <v>1</v>
      </c>
      <c r="AG82" s="304"/>
      <c r="AH82" s="304"/>
      <c r="AI82" s="304">
        <v>1</v>
      </c>
      <c r="AJ82" s="304">
        <v>1</v>
      </c>
      <c r="AK82" s="304"/>
      <c r="AL82" s="304"/>
      <c r="AM82" s="304"/>
      <c r="AN82" s="304"/>
      <c r="AO82" s="304"/>
      <c r="AP82" s="304"/>
      <c r="AQ82" s="304"/>
      <c r="AR82" s="304"/>
      <c r="AS82" s="304"/>
      <c r="AT82" s="304"/>
      <c r="AU82" s="304"/>
      <c r="AV82" s="304"/>
      <c r="AW82" s="304"/>
      <c r="AX82" s="304"/>
      <c r="AY82" s="304"/>
      <c r="AZ82" s="304"/>
      <c r="BA82" s="304">
        <v>1</v>
      </c>
      <c r="BB82" s="304"/>
      <c r="BC82" s="304"/>
      <c r="BD82" s="304"/>
      <c r="BE82" s="304"/>
      <c r="BF82" s="304"/>
      <c r="BG82" s="304"/>
      <c r="BH82" s="304"/>
      <c r="BI82" s="304"/>
      <c r="BJ82" s="304"/>
      <c r="BK82" s="304"/>
      <c r="BL82" s="304"/>
      <c r="BM82" s="304"/>
      <c r="BN82" s="304"/>
      <c r="BO82" s="304"/>
      <c r="BP82" s="304"/>
      <c r="BQ82" s="304"/>
      <c r="BR82" s="304"/>
      <c r="BS82" s="304"/>
      <c r="BT82" s="304">
        <v>1</v>
      </c>
      <c r="BU82" s="304"/>
      <c r="BV82" s="304"/>
      <c r="BW82" s="304"/>
      <c r="BX82" s="304"/>
      <c r="BY82" s="304"/>
      <c r="BZ82" s="304"/>
      <c r="CA82" s="304"/>
      <c r="CB82" s="304"/>
      <c r="CC82" s="304"/>
      <c r="CD82" s="304"/>
      <c r="CE82" s="304"/>
      <c r="CF82" s="304"/>
      <c r="CG82" s="304"/>
      <c r="CH82" s="316"/>
      <c r="CI82" s="304"/>
      <c r="CJ82" s="304"/>
      <c r="CK82" s="304"/>
      <c r="CL82" s="304"/>
      <c r="CM82" s="304"/>
      <c r="CN82" s="304"/>
      <c r="CO82" s="304"/>
      <c r="CP82" s="304"/>
      <c r="CQ82" s="304"/>
      <c r="CR82" s="304"/>
      <c r="CS82" s="304"/>
      <c r="CT82" s="304"/>
      <c r="CU82" s="304"/>
      <c r="CV82" s="304"/>
      <c r="CW82" s="304"/>
      <c r="CX82" s="304">
        <v>1</v>
      </c>
      <c r="CY82" s="304"/>
      <c r="CZ82" s="304"/>
      <c r="DA82" s="304"/>
      <c r="DB82" s="304"/>
      <c r="DC82" s="304"/>
      <c r="DD82" s="304"/>
      <c r="DE82" s="304"/>
      <c r="DF82" s="304"/>
      <c r="DG82" s="304"/>
      <c r="DH82" s="304"/>
      <c r="DI82" s="304"/>
      <c r="DJ82" s="304"/>
      <c r="DK82" s="304"/>
      <c r="DL82" s="304">
        <v>1</v>
      </c>
      <c r="DM82" s="304">
        <v>1</v>
      </c>
      <c r="DN82" s="304"/>
      <c r="DO82" s="304"/>
      <c r="DP82" s="304">
        <v>1</v>
      </c>
      <c r="DQ82" s="304"/>
      <c r="DR82" s="304"/>
      <c r="DS82" s="304"/>
      <c r="DT82" s="304"/>
      <c r="DU82" s="304"/>
      <c r="DV82" s="304"/>
      <c r="DW82" s="304"/>
      <c r="DX82" s="304"/>
      <c r="DY82" s="304"/>
      <c r="DZ82" s="304"/>
      <c r="EA82" s="304"/>
      <c r="EB82" s="304"/>
      <c r="EC82" s="304"/>
      <c r="ED82" s="304"/>
      <c r="EE82" s="304"/>
      <c r="EF82" s="304"/>
      <c r="EG82" s="304"/>
      <c r="EH82" s="304"/>
      <c r="EI82" s="304"/>
      <c r="EJ82" s="304"/>
      <c r="EK82" s="304">
        <v>1</v>
      </c>
      <c r="EL82" s="304">
        <v>1</v>
      </c>
      <c r="EM82" s="304"/>
      <c r="EN82" s="199" t="s">
        <v>515</v>
      </c>
      <c r="EO82" s="304"/>
      <c r="EP82" s="304"/>
      <c r="EQ82" s="304"/>
      <c r="ER82" s="304"/>
      <c r="ES82" s="304"/>
      <c r="ET82" s="304"/>
      <c r="EU82" s="304"/>
      <c r="EV82" s="304"/>
      <c r="EW82" s="304"/>
      <c r="EX82" s="304"/>
      <c r="EY82" s="304"/>
      <c r="EZ82" s="304"/>
      <c r="FA82" s="304"/>
      <c r="FB82" s="304"/>
      <c r="FC82" s="304"/>
      <c r="FD82" s="304"/>
      <c r="FE82" s="304"/>
      <c r="FF82" s="304"/>
      <c r="FG82" s="304"/>
      <c r="FH82" s="304"/>
      <c r="FI82" s="304"/>
      <c r="FJ82" s="304"/>
      <c r="FK82" s="304"/>
      <c r="FL82" s="304"/>
      <c r="FM82" s="304"/>
      <c r="FN82" s="304"/>
      <c r="FO82" s="304"/>
      <c r="FP82" s="304"/>
      <c r="FQ82" s="304"/>
      <c r="FR82" s="304"/>
      <c r="FS82" s="304"/>
      <c r="FT82" s="304"/>
      <c r="FU82" s="304"/>
      <c r="FV82" s="304"/>
      <c r="FW82" s="304"/>
      <c r="FX82" s="304"/>
      <c r="FY82" s="304"/>
      <c r="FZ82" s="304"/>
      <c r="GA82" s="304"/>
      <c r="GB82" s="304"/>
      <c r="GC82" s="304"/>
      <c r="GD82" s="304"/>
      <c r="GE82" s="304"/>
    </row>
    <row r="83" spans="1:187" s="148" customFormat="1" ht="20.100000000000001" customHeight="1" x14ac:dyDescent="0.3">
      <c r="A83" s="79" t="s">
        <v>525</v>
      </c>
      <c r="B83" s="40" t="s">
        <v>106</v>
      </c>
      <c r="C83" s="26">
        <v>81486</v>
      </c>
      <c r="D83" s="71" t="s">
        <v>526</v>
      </c>
      <c r="E83" s="26" t="s">
        <v>108</v>
      </c>
      <c r="F83" s="26"/>
      <c r="G83" s="26" t="s">
        <v>121</v>
      </c>
      <c r="H83" s="26" t="s">
        <v>446</v>
      </c>
      <c r="I83" s="26" t="s">
        <v>449</v>
      </c>
      <c r="J83" s="25" t="s">
        <v>174</v>
      </c>
      <c r="K83" s="25" t="s">
        <v>527</v>
      </c>
      <c r="L83" s="201"/>
      <c r="M83" s="201"/>
      <c r="N83" s="201"/>
      <c r="O83" s="201"/>
      <c r="P83" s="201"/>
      <c r="Q83" s="202"/>
      <c r="R83" s="201"/>
      <c r="S83" s="201"/>
      <c r="T83" s="304"/>
      <c r="U83" s="304"/>
      <c r="V83" s="304"/>
      <c r="W83" s="304"/>
      <c r="X83" s="304"/>
      <c r="Y83" s="304"/>
      <c r="Z83" s="304"/>
      <c r="AA83" s="304"/>
      <c r="AB83" s="326"/>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c r="BR83" s="304"/>
      <c r="BS83" s="304"/>
      <c r="BT83" s="304"/>
      <c r="BU83" s="304"/>
      <c r="BV83" s="304"/>
      <c r="BW83" s="304"/>
      <c r="BX83" s="304"/>
      <c r="BY83" s="304"/>
      <c r="BZ83" s="304"/>
      <c r="CA83" s="304"/>
      <c r="CB83" s="304"/>
      <c r="CC83" s="304"/>
      <c r="CD83" s="304"/>
      <c r="CE83" s="304"/>
      <c r="CF83" s="304"/>
      <c r="CG83" s="304"/>
      <c r="CH83" s="316"/>
      <c r="CI83" s="304"/>
      <c r="CJ83" s="304"/>
      <c r="CK83" s="304"/>
      <c r="CL83" s="304"/>
      <c r="CM83" s="304"/>
      <c r="CN83" s="304"/>
      <c r="CO83" s="304"/>
      <c r="CP83" s="304"/>
      <c r="CQ83" s="304"/>
      <c r="CR83" s="304"/>
      <c r="CS83" s="304"/>
      <c r="CT83" s="304"/>
      <c r="CU83" s="304"/>
      <c r="CV83" s="304"/>
      <c r="CW83" s="304"/>
      <c r="CX83" s="304"/>
      <c r="CY83" s="304"/>
      <c r="CZ83" s="304"/>
      <c r="DA83" s="304"/>
      <c r="DB83" s="304"/>
      <c r="DC83" s="304"/>
      <c r="DD83" s="304"/>
      <c r="DE83" s="304"/>
      <c r="DF83" s="304"/>
      <c r="DG83" s="304"/>
      <c r="DI83" s="304"/>
      <c r="DJ83" s="304"/>
      <c r="DK83" s="304"/>
      <c r="DL83" s="304"/>
      <c r="DM83" s="304"/>
      <c r="DN83" s="304"/>
      <c r="DO83" s="304"/>
      <c r="DP83" s="304"/>
      <c r="DQ83" s="304"/>
      <c r="DR83" s="304"/>
      <c r="DS83" s="304"/>
      <c r="DT83" s="304"/>
      <c r="DU83" s="304"/>
      <c r="DV83" s="304"/>
      <c r="DW83" s="304"/>
      <c r="DX83" s="304"/>
      <c r="DY83" s="304"/>
      <c r="DZ83" s="304"/>
      <c r="EA83" s="304"/>
      <c r="EC83" s="304"/>
      <c r="ED83" s="304"/>
      <c r="EE83" s="304"/>
      <c r="EF83" s="304"/>
      <c r="EG83" s="304"/>
      <c r="EH83" s="304"/>
      <c r="EI83" s="304"/>
      <c r="EJ83" s="304"/>
      <c r="EK83" s="304">
        <v>0</v>
      </c>
      <c r="EL83" s="304">
        <v>0</v>
      </c>
      <c r="EM83" s="304"/>
      <c r="EN83" s="199"/>
      <c r="EO83" s="304"/>
      <c r="EP83" s="304"/>
      <c r="EQ83" s="304"/>
      <c r="ER83" s="304"/>
      <c r="ES83" s="304"/>
      <c r="ET83" s="304"/>
      <c r="EU83" s="304"/>
      <c r="EV83" s="304"/>
      <c r="EW83" s="304"/>
      <c r="EX83" s="304"/>
      <c r="EY83" s="304"/>
      <c r="EZ83" s="304"/>
      <c r="FA83" s="304"/>
      <c r="FB83" s="304"/>
      <c r="FC83" s="304"/>
      <c r="FD83" s="304"/>
      <c r="FE83" s="304"/>
      <c r="FF83" s="304"/>
      <c r="FG83" s="304"/>
      <c r="FH83" s="304"/>
      <c r="FI83" s="304"/>
      <c r="FJ83" s="304"/>
      <c r="FK83" s="304"/>
      <c r="FL83" s="304"/>
      <c r="FM83" s="304"/>
      <c r="FN83" s="304"/>
      <c r="FO83" s="304"/>
      <c r="FP83" s="304"/>
      <c r="FQ83" s="304"/>
      <c r="FR83" s="304"/>
      <c r="FS83" s="304"/>
      <c r="FT83" s="304"/>
      <c r="FU83" s="304"/>
      <c r="FV83" s="304"/>
      <c r="FW83" s="304"/>
      <c r="FX83" s="304"/>
      <c r="FY83" s="304"/>
      <c r="FZ83" s="304"/>
      <c r="GA83" s="304"/>
      <c r="GB83" s="304"/>
      <c r="GC83" s="304"/>
      <c r="GD83" s="304"/>
      <c r="GE83" s="304"/>
    </row>
    <row r="84" spans="1:187" s="203" customFormat="1" ht="20.100000000000001" customHeight="1" x14ac:dyDescent="0.3">
      <c r="A84" s="83" t="s">
        <v>525</v>
      </c>
      <c r="B84" s="80" t="s">
        <v>106</v>
      </c>
      <c r="C84" s="73">
        <v>81630</v>
      </c>
      <c r="D84" s="71" t="s">
        <v>528</v>
      </c>
      <c r="E84" s="73" t="s">
        <v>293</v>
      </c>
      <c r="F84" s="73"/>
      <c r="G84" s="73" t="s">
        <v>121</v>
      </c>
      <c r="H84" s="73" t="s">
        <v>446</v>
      </c>
      <c r="I84" s="26" t="s">
        <v>3</v>
      </c>
      <c r="J84" s="72" t="s">
        <v>174</v>
      </c>
      <c r="K84" s="72" t="s">
        <v>529</v>
      </c>
      <c r="L84" s="43"/>
      <c r="M84" s="201"/>
      <c r="N84" s="201"/>
      <c r="O84" s="201"/>
      <c r="P84" s="201"/>
      <c r="Q84" s="202"/>
      <c r="R84" s="201"/>
      <c r="S84" s="201"/>
      <c r="T84" s="304"/>
      <c r="U84" s="304"/>
      <c r="V84" s="304"/>
      <c r="W84" s="304"/>
      <c r="X84" s="304"/>
      <c r="Y84" s="304"/>
      <c r="Z84" s="304"/>
      <c r="AA84" s="304"/>
      <c r="AB84" s="326"/>
      <c r="AC84" s="304"/>
      <c r="AD84" s="15"/>
      <c r="AE84" s="15"/>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c r="BR84" s="304"/>
      <c r="BS84" s="304"/>
      <c r="BT84" s="304"/>
      <c r="BU84" s="304"/>
      <c r="BV84" s="304"/>
      <c r="BW84" s="304"/>
      <c r="BX84" s="304"/>
      <c r="BY84" s="304"/>
      <c r="BZ84" s="304"/>
      <c r="CA84" s="304"/>
      <c r="CB84" s="304"/>
      <c r="CC84" s="304"/>
      <c r="CD84" s="304"/>
      <c r="CE84" s="304"/>
      <c r="CF84" s="304"/>
      <c r="CG84" s="304"/>
      <c r="CH84" s="316"/>
      <c r="CI84" s="304"/>
      <c r="CJ84" s="304"/>
      <c r="CK84" s="304"/>
      <c r="CL84" s="304"/>
      <c r="CM84" s="304"/>
      <c r="CN84" s="304"/>
      <c r="CO84" s="304"/>
      <c r="CP84" s="304"/>
      <c r="CQ84" s="304"/>
      <c r="CR84" s="304"/>
      <c r="CS84" s="304"/>
      <c r="CT84" s="304"/>
      <c r="CU84" s="304"/>
      <c r="CV84" s="304"/>
      <c r="CW84" s="304"/>
      <c r="CX84" s="304"/>
      <c r="CY84" s="304"/>
      <c r="CZ84" s="304"/>
      <c r="DA84" s="304"/>
      <c r="DB84" s="304"/>
      <c r="DC84" s="304"/>
      <c r="DD84" s="304"/>
      <c r="DE84" s="304"/>
      <c r="DF84" s="304"/>
      <c r="DG84" s="304"/>
      <c r="DI84" s="304"/>
      <c r="DJ84" s="304"/>
      <c r="DK84" s="304"/>
      <c r="DL84" s="304"/>
      <c r="DM84" s="304"/>
      <c r="DN84" s="304"/>
      <c r="DO84" s="304"/>
      <c r="DP84" s="304"/>
      <c r="DQ84" s="304"/>
      <c r="DR84" s="304"/>
      <c r="DS84" s="304"/>
      <c r="DT84" s="304"/>
      <c r="DU84" s="304"/>
      <c r="DV84" s="14"/>
      <c r="DW84" s="304"/>
      <c r="DX84" s="304"/>
      <c r="DY84" s="304"/>
      <c r="DZ84" s="14"/>
      <c r="EA84" s="14"/>
      <c r="EC84" s="14"/>
      <c r="ED84" s="14"/>
      <c r="EE84" s="14"/>
      <c r="EF84" s="14"/>
      <c r="EG84" s="14"/>
      <c r="EH84" s="14"/>
      <c r="EI84" s="14"/>
      <c r="EJ84" s="304"/>
      <c r="EK84" s="304">
        <v>0</v>
      </c>
      <c r="EL84" s="304">
        <v>0</v>
      </c>
      <c r="EM84" s="304"/>
      <c r="EN84" s="199"/>
      <c r="EO84" s="304"/>
      <c r="EP84" s="304"/>
      <c r="EQ84" s="304"/>
      <c r="ER84" s="304"/>
      <c r="ES84" s="304"/>
      <c r="ET84" s="304"/>
      <c r="EU84" s="304"/>
      <c r="EV84" s="304"/>
      <c r="EW84" s="304"/>
      <c r="EX84" s="304"/>
      <c r="EY84" s="304"/>
      <c r="EZ84" s="304"/>
      <c r="FA84" s="304"/>
      <c r="FB84" s="304"/>
      <c r="FC84" s="304"/>
      <c r="FD84" s="304"/>
      <c r="FE84" s="304"/>
      <c r="FF84" s="304"/>
      <c r="FG84" s="304"/>
      <c r="FH84" s="304"/>
      <c r="FI84" s="304"/>
      <c r="FJ84" s="304"/>
      <c r="FK84" s="304"/>
      <c r="FL84" s="304"/>
      <c r="FM84" s="304"/>
      <c r="FN84" s="304"/>
      <c r="FO84" s="304"/>
      <c r="FP84" s="304"/>
      <c r="FQ84" s="304"/>
      <c r="FR84" s="304"/>
      <c r="FS84" s="304"/>
      <c r="FT84" s="304"/>
      <c r="FU84" s="304"/>
      <c r="FV84" s="304"/>
      <c r="FW84" s="304"/>
      <c r="FX84" s="304"/>
      <c r="FY84" s="304"/>
      <c r="FZ84" s="304"/>
      <c r="GA84" s="304"/>
      <c r="GB84" s="304"/>
      <c r="GC84" s="304"/>
      <c r="GD84" s="304"/>
      <c r="GE84" s="304"/>
    </row>
    <row r="85" spans="1:187" s="203" customFormat="1" ht="20.100000000000001" customHeight="1" x14ac:dyDescent="0.3">
      <c r="A85" s="79" t="s">
        <v>525</v>
      </c>
      <c r="B85" s="40" t="s">
        <v>106</v>
      </c>
      <c r="C85" s="26">
        <v>78506</v>
      </c>
      <c r="D85" s="25" t="s">
        <v>530</v>
      </c>
      <c r="E85" s="26" t="s">
        <v>113</v>
      </c>
      <c r="F85" s="26"/>
      <c r="G85" s="26" t="s">
        <v>114</v>
      </c>
      <c r="H85" s="26" t="s">
        <v>531</v>
      </c>
      <c r="I85" s="26" t="s">
        <v>516</v>
      </c>
      <c r="J85" s="25" t="s">
        <v>140</v>
      </c>
      <c r="K85" s="45" t="s">
        <v>532</v>
      </c>
      <c r="L85" s="43" t="s">
        <v>533</v>
      </c>
      <c r="M85" s="25" t="s">
        <v>534</v>
      </c>
      <c r="N85" s="25" t="s">
        <v>535</v>
      </c>
      <c r="O85" s="25" t="s">
        <v>536</v>
      </c>
      <c r="P85" s="201"/>
      <c r="Q85" s="202"/>
      <c r="R85" s="201"/>
      <c r="S85" s="201"/>
      <c r="T85" s="304"/>
      <c r="U85" s="304"/>
      <c r="V85" s="304"/>
      <c r="W85" s="304"/>
      <c r="X85" s="304"/>
      <c r="Y85" s="304"/>
      <c r="Z85" s="304"/>
      <c r="AA85" s="304"/>
      <c r="AB85" s="326"/>
      <c r="AC85" s="304"/>
      <c r="AD85" s="304"/>
      <c r="AE85" s="304"/>
      <c r="AF85" s="304"/>
      <c r="AG85" s="304"/>
      <c r="AH85" s="304"/>
      <c r="AI85" s="304">
        <v>1</v>
      </c>
      <c r="AJ85" s="304"/>
      <c r="AK85" s="304"/>
      <c r="AL85" s="304"/>
      <c r="AM85" s="304"/>
      <c r="AN85" s="304"/>
      <c r="AO85" s="304"/>
      <c r="AP85" s="304"/>
      <c r="AQ85" s="304"/>
      <c r="AR85" s="304"/>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c r="BR85" s="304"/>
      <c r="BS85" s="304"/>
      <c r="BT85" s="304"/>
      <c r="BU85" s="304"/>
      <c r="BV85" s="304"/>
      <c r="BW85" s="304"/>
      <c r="BX85" s="304"/>
      <c r="BY85" s="304"/>
      <c r="BZ85" s="304"/>
      <c r="CA85" s="304"/>
      <c r="CB85" s="304"/>
      <c r="CC85" s="304"/>
      <c r="CD85" s="304"/>
      <c r="CE85" s="304"/>
      <c r="CF85" s="304"/>
      <c r="CG85" s="304"/>
      <c r="CH85" s="316"/>
      <c r="CI85" s="304"/>
      <c r="CJ85" s="304"/>
      <c r="CK85" s="304"/>
      <c r="CL85" s="304"/>
      <c r="CM85" s="304"/>
      <c r="CN85" s="304"/>
      <c r="CO85" s="304"/>
      <c r="CP85" s="304"/>
      <c r="CQ85" s="304"/>
      <c r="CR85" s="304"/>
      <c r="CS85" s="304"/>
      <c r="CT85" s="304"/>
      <c r="CU85" s="304"/>
      <c r="CV85" s="304"/>
      <c r="CW85" s="304"/>
      <c r="CX85" s="304"/>
      <c r="CY85" s="304"/>
      <c r="CZ85" s="304"/>
      <c r="DA85" s="304"/>
      <c r="DB85" s="304"/>
      <c r="DC85" s="304"/>
      <c r="DD85" s="304"/>
      <c r="DE85" s="304"/>
      <c r="DF85" s="304"/>
      <c r="DG85" s="304"/>
      <c r="DI85" s="304"/>
      <c r="DJ85" s="304"/>
      <c r="DK85" s="304"/>
      <c r="DL85" s="304">
        <v>1</v>
      </c>
      <c r="DM85" s="304"/>
      <c r="DN85" s="304"/>
      <c r="DO85" s="304"/>
      <c r="DP85" s="304"/>
      <c r="DQ85" s="304"/>
      <c r="DR85" s="304"/>
      <c r="DS85" s="304"/>
      <c r="DT85" s="304"/>
      <c r="DU85" s="304"/>
      <c r="DV85" s="304"/>
      <c r="DW85" s="304">
        <v>1</v>
      </c>
      <c r="DX85" s="304"/>
      <c r="DY85" s="304"/>
      <c r="DZ85" s="304"/>
      <c r="EA85" s="304"/>
      <c r="EC85" s="304"/>
      <c r="ED85" s="304"/>
      <c r="EE85" s="304"/>
      <c r="EF85" s="304"/>
      <c r="EG85" s="304"/>
      <c r="EH85" s="304"/>
      <c r="EI85" s="304"/>
      <c r="EJ85" s="304"/>
      <c r="EK85" s="304">
        <v>1</v>
      </c>
      <c r="EL85" s="304">
        <v>0</v>
      </c>
      <c r="EM85" s="304"/>
      <c r="EN85" s="199" t="s">
        <v>537</v>
      </c>
      <c r="EO85" s="304"/>
      <c r="EP85" s="304"/>
      <c r="EQ85" s="304"/>
      <c r="ER85" s="304"/>
      <c r="ES85" s="304"/>
      <c r="ET85" s="304"/>
      <c r="EU85" s="304"/>
      <c r="EV85" s="304"/>
      <c r="EW85" s="304"/>
      <c r="EX85" s="304"/>
      <c r="EY85" s="304"/>
      <c r="EZ85" s="304"/>
      <c r="FA85" s="304"/>
      <c r="FB85" s="304"/>
      <c r="FC85" s="304"/>
      <c r="FD85" s="304"/>
      <c r="FE85" s="304"/>
      <c r="FF85" s="304"/>
      <c r="FG85" s="304"/>
      <c r="FH85" s="304"/>
      <c r="FI85" s="304"/>
      <c r="FJ85" s="304"/>
      <c r="FK85" s="304"/>
      <c r="FL85" s="304"/>
      <c r="FM85" s="304"/>
      <c r="FN85" s="304"/>
      <c r="FO85" s="304"/>
      <c r="FP85" s="304"/>
      <c r="FQ85" s="304"/>
      <c r="FR85" s="304"/>
      <c r="FS85" s="304"/>
      <c r="FT85" s="304"/>
      <c r="FU85" s="304"/>
      <c r="FV85" s="304"/>
      <c r="FW85" s="304"/>
      <c r="FX85" s="304"/>
      <c r="FY85" s="304"/>
      <c r="FZ85" s="304"/>
      <c r="GA85" s="304"/>
      <c r="GB85" s="304"/>
      <c r="GC85" s="304"/>
      <c r="GD85" s="304"/>
      <c r="GE85" s="304"/>
    </row>
    <row r="86" spans="1:187" s="203" customFormat="1" ht="20.100000000000001" customHeight="1" x14ac:dyDescent="0.3">
      <c r="A86" s="83" t="s">
        <v>525</v>
      </c>
      <c r="B86" s="80" t="s">
        <v>106</v>
      </c>
      <c r="C86" s="73">
        <v>80250</v>
      </c>
      <c r="D86" s="25" t="s">
        <v>538</v>
      </c>
      <c r="E86" s="73" t="s">
        <v>293</v>
      </c>
      <c r="F86" s="73"/>
      <c r="G86" s="73" t="s">
        <v>109</v>
      </c>
      <c r="H86" s="73" t="s">
        <v>539</v>
      </c>
      <c r="I86" s="26" t="s">
        <v>3</v>
      </c>
      <c r="J86" s="72" t="s">
        <v>123</v>
      </c>
      <c r="K86" s="72" t="s">
        <v>540</v>
      </c>
      <c r="L86" s="78" t="s">
        <v>541</v>
      </c>
      <c r="M86" s="201"/>
      <c r="N86" s="201"/>
      <c r="O86" s="201"/>
      <c r="P86" s="201"/>
      <c r="Q86" s="202"/>
      <c r="R86" s="201" t="s">
        <v>542</v>
      </c>
      <c r="S86" s="201"/>
      <c r="T86" s="304"/>
      <c r="U86" s="304">
        <v>1</v>
      </c>
      <c r="V86" s="304"/>
      <c r="W86" s="304"/>
      <c r="X86" s="304"/>
      <c r="Y86" s="304"/>
      <c r="Z86" s="304"/>
      <c r="AA86" s="304"/>
      <c r="AB86" s="326"/>
      <c r="AC86" s="304"/>
      <c r="AD86" s="304"/>
      <c r="AE86" s="304"/>
      <c r="AF86" s="304"/>
      <c r="AG86" s="304">
        <v>1</v>
      </c>
      <c r="AH86" s="304">
        <v>1</v>
      </c>
      <c r="AI86" s="304">
        <v>1</v>
      </c>
      <c r="AJ86" s="304"/>
      <c r="AK86" s="304"/>
      <c r="AL86" s="304"/>
      <c r="AM86" s="304"/>
      <c r="AN86" s="304"/>
      <c r="AO86" s="304"/>
      <c r="AP86" s="304"/>
      <c r="AQ86" s="304"/>
      <c r="AR86" s="304"/>
      <c r="AS86" s="304"/>
      <c r="AT86" s="304"/>
      <c r="AU86" s="304"/>
      <c r="AV86" s="304"/>
      <c r="AW86" s="304">
        <v>1</v>
      </c>
      <c r="AX86" s="304"/>
      <c r="AY86" s="304"/>
      <c r="AZ86" s="304"/>
      <c r="BA86" s="304"/>
      <c r="BB86" s="304"/>
      <c r="BC86" s="304"/>
      <c r="BD86" s="304">
        <v>1</v>
      </c>
      <c r="BE86" s="304"/>
      <c r="BF86" s="304"/>
      <c r="BG86" s="304"/>
      <c r="BH86" s="304"/>
      <c r="BI86" s="304"/>
      <c r="BJ86" s="304">
        <v>1</v>
      </c>
      <c r="BK86" s="304"/>
      <c r="BL86" s="304"/>
      <c r="BM86" s="304"/>
      <c r="BN86" s="304"/>
      <c r="BO86" s="304"/>
      <c r="BP86" s="304"/>
      <c r="BQ86" s="304"/>
      <c r="BR86" s="304"/>
      <c r="BS86" s="304"/>
      <c r="BT86" s="304"/>
      <c r="BU86" s="304"/>
      <c r="BV86" s="304"/>
      <c r="BW86" s="304"/>
      <c r="BX86" s="304"/>
      <c r="BY86" s="304"/>
      <c r="BZ86" s="304"/>
      <c r="CA86" s="304"/>
      <c r="CB86" s="304"/>
      <c r="CC86" s="304"/>
      <c r="CD86" s="304"/>
      <c r="CE86" s="304"/>
      <c r="CF86" s="304"/>
      <c r="CG86" s="304">
        <v>1</v>
      </c>
      <c r="CH86" s="316"/>
      <c r="CI86" s="304">
        <v>1</v>
      </c>
      <c r="CJ86" s="304"/>
      <c r="CK86" s="304"/>
      <c r="CL86" s="304"/>
      <c r="CM86" s="304"/>
      <c r="CN86" s="304"/>
      <c r="CO86" s="304"/>
      <c r="CP86" s="304"/>
      <c r="CQ86" s="304"/>
      <c r="CR86" s="304"/>
      <c r="CS86" s="304"/>
      <c r="CT86" s="304"/>
      <c r="CU86" s="304"/>
      <c r="CV86" s="304"/>
      <c r="CW86" s="304"/>
      <c r="CX86" s="304"/>
      <c r="CY86" s="304"/>
      <c r="CZ86" s="304"/>
      <c r="DA86" s="304"/>
      <c r="DB86" s="304"/>
      <c r="DC86" s="304"/>
      <c r="DD86" s="304"/>
      <c r="DE86" s="304"/>
      <c r="DF86" s="304"/>
      <c r="DG86" s="304"/>
      <c r="DI86" s="304"/>
      <c r="DJ86" s="304"/>
      <c r="DK86" s="304"/>
      <c r="DL86" s="304">
        <v>1</v>
      </c>
      <c r="DM86" s="304"/>
      <c r="DN86" s="304"/>
      <c r="DO86" s="304"/>
      <c r="DP86" s="304"/>
      <c r="DQ86" s="304">
        <v>1</v>
      </c>
      <c r="DR86" s="304"/>
      <c r="DS86" s="304"/>
      <c r="DT86" s="304"/>
      <c r="DU86" s="304"/>
      <c r="DV86" s="304"/>
      <c r="DW86" s="304"/>
      <c r="DX86" s="304"/>
      <c r="DY86" s="304"/>
      <c r="DZ86" s="304"/>
      <c r="EA86" s="304"/>
      <c r="EC86" s="304"/>
      <c r="ED86" s="304"/>
      <c r="EE86" s="304"/>
      <c r="EF86" s="304"/>
      <c r="EG86" s="304"/>
      <c r="EH86" s="304"/>
      <c r="EI86" s="304"/>
      <c r="EJ86" s="304"/>
      <c r="EK86" s="304" t="s">
        <v>519</v>
      </c>
      <c r="EL86" s="304">
        <v>1</v>
      </c>
      <c r="EM86" s="304"/>
      <c r="EN86" s="199" t="s">
        <v>543</v>
      </c>
      <c r="EO86" s="304"/>
      <c r="EP86" s="304"/>
      <c r="EQ86" s="304"/>
      <c r="ER86" s="304"/>
      <c r="ES86" s="304"/>
      <c r="ET86" s="304"/>
      <c r="EU86" s="304"/>
      <c r="EV86" s="304"/>
      <c r="EW86" s="304"/>
      <c r="EX86" s="304"/>
      <c r="EY86" s="304"/>
      <c r="EZ86" s="304"/>
      <c r="FA86" s="304"/>
      <c r="FB86" s="304"/>
      <c r="FC86" s="304"/>
      <c r="FD86" s="304"/>
      <c r="FE86" s="304"/>
      <c r="FF86" s="304"/>
      <c r="FG86" s="304"/>
      <c r="FH86" s="304"/>
      <c r="FI86" s="304"/>
      <c r="FJ86" s="304"/>
      <c r="FK86" s="304"/>
      <c r="FL86" s="304"/>
      <c r="FM86" s="304"/>
      <c r="FN86" s="304"/>
      <c r="FO86" s="304"/>
      <c r="FP86" s="304"/>
      <c r="FQ86" s="304"/>
      <c r="FR86" s="304"/>
      <c r="FS86" s="304"/>
      <c r="FT86" s="304"/>
      <c r="FU86" s="304"/>
      <c r="FV86" s="304"/>
      <c r="FW86" s="304"/>
      <c r="FX86" s="304"/>
      <c r="FY86" s="304"/>
      <c r="FZ86" s="304"/>
      <c r="GA86" s="304"/>
      <c r="GB86" s="304"/>
      <c r="GC86" s="304"/>
      <c r="GD86" s="304"/>
      <c r="GE86" s="304"/>
    </row>
    <row r="87" spans="1:187" s="203" customFormat="1" ht="20.100000000000001" customHeight="1" x14ac:dyDescent="0.3">
      <c r="A87" s="79" t="s">
        <v>525</v>
      </c>
      <c r="B87" s="40" t="s">
        <v>106</v>
      </c>
      <c r="C87" s="26">
        <v>80308</v>
      </c>
      <c r="D87" s="71" t="s">
        <v>544</v>
      </c>
      <c r="E87" s="26" t="s">
        <v>113</v>
      </c>
      <c r="F87" s="26"/>
      <c r="G87" s="26" t="s">
        <v>121</v>
      </c>
      <c r="H87" s="26" t="s">
        <v>281</v>
      </c>
      <c r="I87" s="26" t="s">
        <v>438</v>
      </c>
      <c r="J87" s="25" t="s">
        <v>171</v>
      </c>
      <c r="K87" s="25" t="s">
        <v>545</v>
      </c>
      <c r="L87" s="201"/>
      <c r="M87" s="201"/>
      <c r="N87" s="201"/>
      <c r="O87" s="201"/>
      <c r="P87" s="201"/>
      <c r="Q87" s="202"/>
      <c r="R87" s="201"/>
      <c r="S87" s="201"/>
      <c r="T87" s="304"/>
      <c r="U87" s="304"/>
      <c r="V87" s="304"/>
      <c r="W87" s="304"/>
      <c r="X87" s="304"/>
      <c r="Y87" s="304"/>
      <c r="Z87" s="304"/>
      <c r="AA87" s="304"/>
      <c r="AB87" s="326"/>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c r="BR87" s="304"/>
      <c r="BS87" s="304"/>
      <c r="BT87" s="304"/>
      <c r="BU87" s="304"/>
      <c r="BV87" s="304"/>
      <c r="BW87" s="304"/>
      <c r="BX87" s="304"/>
      <c r="BY87" s="304"/>
      <c r="BZ87" s="304"/>
      <c r="CA87" s="304"/>
      <c r="CB87" s="304"/>
      <c r="CC87" s="304"/>
      <c r="CD87" s="304"/>
      <c r="CE87" s="304"/>
      <c r="CF87" s="304"/>
      <c r="CG87" s="304"/>
      <c r="CH87" s="316"/>
      <c r="CI87" s="304"/>
      <c r="CJ87" s="304"/>
      <c r="CK87" s="304"/>
      <c r="CL87" s="304"/>
      <c r="CM87" s="304"/>
      <c r="CN87" s="304"/>
      <c r="CO87" s="304"/>
      <c r="CP87" s="304"/>
      <c r="CQ87" s="304"/>
      <c r="CR87" s="304"/>
      <c r="CS87" s="304"/>
      <c r="CT87" s="304"/>
      <c r="CU87" s="304"/>
      <c r="CV87" s="304"/>
      <c r="CW87" s="304"/>
      <c r="CX87" s="304"/>
      <c r="CY87" s="304"/>
      <c r="CZ87" s="304"/>
      <c r="DA87" s="304"/>
      <c r="DB87" s="304"/>
      <c r="DC87" s="304"/>
      <c r="DD87" s="304"/>
      <c r="DE87" s="304"/>
      <c r="DF87" s="304"/>
      <c r="DG87" s="304"/>
      <c r="DI87" s="304"/>
      <c r="DJ87" s="304"/>
      <c r="DK87" s="304"/>
      <c r="DL87" s="304"/>
      <c r="DM87" s="304"/>
      <c r="DN87" s="304"/>
      <c r="DO87" s="304"/>
      <c r="DP87" s="304"/>
      <c r="DQ87" s="304"/>
      <c r="DR87" s="304"/>
      <c r="DS87" s="304"/>
      <c r="DT87" s="304"/>
      <c r="DU87" s="304"/>
      <c r="DV87" s="304"/>
      <c r="DW87" s="304"/>
      <c r="DX87" s="304"/>
      <c r="DY87" s="304"/>
      <c r="DZ87" s="304"/>
      <c r="EA87" s="304"/>
      <c r="EC87" s="304"/>
      <c r="ED87" s="304"/>
      <c r="EE87" s="304"/>
      <c r="EF87" s="304"/>
      <c r="EG87" s="304"/>
      <c r="EH87" s="304"/>
      <c r="EI87" s="304"/>
      <c r="EJ87" s="304"/>
      <c r="EK87" s="304">
        <v>0</v>
      </c>
      <c r="EL87" s="304">
        <v>0</v>
      </c>
      <c r="EM87" s="304"/>
      <c r="EN87" s="199"/>
      <c r="EO87" s="304"/>
      <c r="EP87" s="304"/>
      <c r="EQ87" s="304"/>
      <c r="ER87" s="304"/>
      <c r="ES87" s="304"/>
      <c r="ET87" s="304"/>
      <c r="EU87" s="304"/>
      <c r="EV87" s="304"/>
      <c r="EW87" s="304"/>
      <c r="EX87" s="304"/>
      <c r="EY87" s="304"/>
      <c r="EZ87" s="304"/>
      <c r="FA87" s="304"/>
      <c r="FB87" s="304"/>
      <c r="FC87" s="304"/>
      <c r="FD87" s="304"/>
      <c r="FE87" s="304"/>
      <c r="FF87" s="304"/>
      <c r="FG87" s="304"/>
      <c r="FH87" s="304"/>
      <c r="FI87" s="304"/>
      <c r="FJ87" s="304"/>
      <c r="FK87" s="304"/>
      <c r="FL87" s="304"/>
      <c r="FM87" s="304"/>
      <c r="FN87" s="304"/>
      <c r="FO87" s="304"/>
      <c r="FP87" s="304"/>
      <c r="FQ87" s="304"/>
      <c r="FR87" s="304"/>
      <c r="FS87" s="304"/>
      <c r="FT87" s="304"/>
      <c r="FU87" s="304"/>
      <c r="FV87" s="304"/>
      <c r="FW87" s="304"/>
      <c r="FX87" s="304"/>
      <c r="FY87" s="304"/>
      <c r="FZ87" s="304"/>
      <c r="GA87" s="304"/>
      <c r="GB87" s="304"/>
      <c r="GC87" s="304"/>
      <c r="GD87" s="304"/>
      <c r="GE87" s="304"/>
    </row>
    <row r="88" spans="1:187" s="203" customFormat="1" ht="20.100000000000001" customHeight="1" x14ac:dyDescent="0.3">
      <c r="A88" s="84">
        <v>42849</v>
      </c>
      <c r="B88" s="80" t="s">
        <v>106</v>
      </c>
      <c r="C88" s="73">
        <v>73357</v>
      </c>
      <c r="D88" s="72" t="s">
        <v>546</v>
      </c>
      <c r="E88" s="73" t="s">
        <v>108</v>
      </c>
      <c r="F88" s="73"/>
      <c r="G88" s="73" t="s">
        <v>114</v>
      </c>
      <c r="H88" s="73" t="s">
        <v>547</v>
      </c>
      <c r="I88" s="26" t="s">
        <v>3</v>
      </c>
      <c r="J88" s="72" t="s">
        <v>110</v>
      </c>
      <c r="K88" s="72" t="s">
        <v>548</v>
      </c>
      <c r="L88" s="72"/>
      <c r="M88" s="72" t="s">
        <v>549</v>
      </c>
      <c r="N88" s="72" t="s">
        <v>550</v>
      </c>
      <c r="O88" s="85" t="s">
        <v>551</v>
      </c>
      <c r="P88" s="201"/>
      <c r="Q88" s="202"/>
      <c r="R88" s="201"/>
      <c r="S88" s="201"/>
      <c r="T88" s="304"/>
      <c r="U88" s="11"/>
      <c r="V88" s="11"/>
      <c r="W88" s="304">
        <v>1</v>
      </c>
      <c r="X88" s="304"/>
      <c r="Y88" s="304"/>
      <c r="Z88" s="304"/>
      <c r="AA88" s="304"/>
      <c r="AB88" s="326"/>
      <c r="AC88" s="304"/>
      <c r="AD88" s="304"/>
      <c r="AE88" s="304"/>
      <c r="AF88" s="304"/>
      <c r="AG88" s="304"/>
      <c r="AH88" s="304"/>
      <c r="AI88" s="304">
        <v>1</v>
      </c>
      <c r="AJ88" s="304"/>
      <c r="AK88" s="304"/>
      <c r="AL88" s="304"/>
      <c r="AM88" s="304"/>
      <c r="AN88" s="304"/>
      <c r="AO88" s="304"/>
      <c r="AP88" s="304"/>
      <c r="AQ88" s="304"/>
      <c r="AR88" s="304"/>
      <c r="AS88" s="304"/>
      <c r="AT88" s="304"/>
      <c r="AU88" s="304"/>
      <c r="AV88" s="304"/>
      <c r="AW88" s="304"/>
      <c r="AX88" s="304"/>
      <c r="AY88" s="304"/>
      <c r="AZ88" s="304"/>
      <c r="BA88" s="13"/>
      <c r="BB88" s="304"/>
      <c r="BC88" s="304"/>
      <c r="BD88" s="304"/>
      <c r="BE88" s="304"/>
      <c r="BF88" s="304"/>
      <c r="BG88" s="304"/>
      <c r="BH88" s="304"/>
      <c r="BI88" s="304"/>
      <c r="BJ88" s="304"/>
      <c r="BK88" s="304"/>
      <c r="BL88" s="304"/>
      <c r="BM88" s="304"/>
      <c r="BN88" s="304"/>
      <c r="BO88" s="304"/>
      <c r="BP88" s="304"/>
      <c r="BQ88" s="304"/>
      <c r="BR88" s="304"/>
      <c r="BS88" s="304"/>
      <c r="BT88" s="304"/>
      <c r="BU88" s="304"/>
      <c r="BV88" s="304"/>
      <c r="BW88" s="304"/>
      <c r="BX88" s="304"/>
      <c r="BY88" s="304"/>
      <c r="BZ88" s="304"/>
      <c r="CA88" s="304"/>
      <c r="CB88" s="304"/>
      <c r="CC88" s="304"/>
      <c r="CD88" s="304"/>
      <c r="CE88" s="304"/>
      <c r="CF88" s="304"/>
      <c r="CG88" s="304"/>
      <c r="CH88" s="316"/>
      <c r="CI88" s="304"/>
      <c r="CJ88" s="304"/>
      <c r="CK88" s="304"/>
      <c r="CL88" s="304"/>
      <c r="CM88" s="304"/>
      <c r="CN88" s="304"/>
      <c r="CO88" s="304"/>
      <c r="CP88" s="304"/>
      <c r="CQ88" s="304"/>
      <c r="CR88" s="304"/>
      <c r="CS88" s="304"/>
      <c r="CT88" s="304"/>
      <c r="CU88" s="304"/>
      <c r="CV88" s="304"/>
      <c r="CW88" s="304"/>
      <c r="CX88" s="304"/>
      <c r="CY88" s="304"/>
      <c r="CZ88" s="304"/>
      <c r="DA88" s="304"/>
      <c r="DB88" s="304"/>
      <c r="DC88" s="304"/>
      <c r="DD88" s="304"/>
      <c r="DE88" s="304"/>
      <c r="DF88" s="304"/>
      <c r="DG88" s="304"/>
      <c r="DI88" s="304"/>
      <c r="DJ88" s="304"/>
      <c r="DK88" s="304"/>
      <c r="DL88" s="304"/>
      <c r="DM88" s="304"/>
      <c r="DN88" s="304"/>
      <c r="DO88" s="304"/>
      <c r="DP88" s="304"/>
      <c r="DQ88" s="304"/>
      <c r="DR88" s="304"/>
      <c r="DS88" s="304"/>
      <c r="DT88" s="304"/>
      <c r="DU88" s="304"/>
      <c r="DV88" s="304"/>
      <c r="DW88" s="11"/>
      <c r="DX88" s="11"/>
      <c r="DY88" s="304"/>
      <c r="DZ88" s="304"/>
      <c r="EA88" s="304"/>
      <c r="EC88" s="304"/>
      <c r="ED88" s="304"/>
      <c r="EE88" s="304"/>
      <c r="EF88" s="304"/>
      <c r="EG88" s="304"/>
      <c r="EH88" s="304"/>
      <c r="EI88" s="304"/>
      <c r="EJ88" s="16"/>
      <c r="EK88" s="304">
        <v>1</v>
      </c>
      <c r="EL88" s="304">
        <v>0</v>
      </c>
      <c r="EM88" s="304"/>
      <c r="EN88" s="199" t="s">
        <v>552</v>
      </c>
      <c r="EO88" s="304"/>
      <c r="EP88" s="304"/>
      <c r="EQ88" s="304"/>
      <c r="ER88" s="304"/>
      <c r="ES88" s="304"/>
      <c r="ET88" s="304"/>
      <c r="EU88" s="304"/>
      <c r="EV88" s="304"/>
      <c r="EW88" s="304"/>
      <c r="EX88" s="304"/>
      <c r="EY88" s="304"/>
      <c r="EZ88" s="304"/>
      <c r="FA88" s="304"/>
      <c r="FB88" s="304"/>
      <c r="FC88" s="304"/>
      <c r="FD88" s="304"/>
      <c r="FE88" s="304"/>
      <c r="FF88" s="304"/>
      <c r="FG88" s="304"/>
      <c r="FH88" s="304"/>
      <c r="FI88" s="304"/>
      <c r="FJ88" s="304"/>
      <c r="FK88" s="304"/>
      <c r="FL88" s="304"/>
      <c r="FM88" s="304"/>
      <c r="FN88" s="304"/>
      <c r="FO88" s="304"/>
      <c r="FP88" s="304"/>
      <c r="FQ88" s="304"/>
      <c r="FR88" s="304"/>
      <c r="FS88" s="304"/>
      <c r="FT88" s="304"/>
      <c r="FU88" s="304"/>
      <c r="FV88" s="304"/>
      <c r="FW88" s="304"/>
      <c r="FX88" s="304"/>
      <c r="FY88" s="304"/>
      <c r="FZ88" s="304"/>
      <c r="GA88" s="304"/>
      <c r="GB88" s="304"/>
      <c r="GC88" s="304"/>
      <c r="GD88" s="304"/>
      <c r="GE88" s="304"/>
    </row>
    <row r="89" spans="1:187" s="203" customFormat="1" ht="20.100000000000001" customHeight="1" x14ac:dyDescent="0.3">
      <c r="A89" s="84">
        <v>42849</v>
      </c>
      <c r="B89" s="80" t="s">
        <v>152</v>
      </c>
      <c r="C89" s="73">
        <v>77824</v>
      </c>
      <c r="D89" s="72" t="s">
        <v>553</v>
      </c>
      <c r="E89" s="73" t="s">
        <v>113</v>
      </c>
      <c r="F89" s="73"/>
      <c r="G89" s="73" t="s">
        <v>109</v>
      </c>
      <c r="H89" s="73" t="s">
        <v>554</v>
      </c>
      <c r="I89" s="26" t="s">
        <v>438</v>
      </c>
      <c r="J89" s="72" t="s">
        <v>155</v>
      </c>
      <c r="K89" s="72" t="s">
        <v>555</v>
      </c>
      <c r="L89" s="78" t="s">
        <v>556</v>
      </c>
      <c r="M89" s="72" t="s">
        <v>557</v>
      </c>
      <c r="N89" s="201"/>
      <c r="O89" s="201" t="s">
        <v>558</v>
      </c>
      <c r="P89" s="201"/>
      <c r="Q89" s="202"/>
      <c r="R89" s="201"/>
      <c r="S89" s="201"/>
      <c r="T89" s="304"/>
      <c r="U89" s="304"/>
      <c r="V89" s="304"/>
      <c r="W89" s="304"/>
      <c r="X89" s="304"/>
      <c r="Y89" s="304"/>
      <c r="Z89" s="304"/>
      <c r="AA89" s="304"/>
      <c r="AB89" s="326"/>
      <c r="AC89" s="304"/>
      <c r="AD89" s="304"/>
      <c r="AE89" s="304"/>
      <c r="AF89" s="304"/>
      <c r="AG89" s="304"/>
      <c r="AH89" s="304"/>
      <c r="AI89" s="13"/>
      <c r="AJ89" s="304"/>
      <c r="AK89" s="304"/>
      <c r="AL89" s="13"/>
      <c r="AM89" s="13"/>
      <c r="AN89" s="304"/>
      <c r="AO89" s="304"/>
      <c r="AP89" s="304"/>
      <c r="AQ89" s="304"/>
      <c r="AR89" s="304"/>
      <c r="AS89" s="304"/>
      <c r="AT89" s="304"/>
      <c r="AU89" s="304"/>
      <c r="AV89" s="304"/>
      <c r="AW89" s="304"/>
      <c r="AX89" s="304"/>
      <c r="AY89" s="304"/>
      <c r="AZ89" s="304"/>
      <c r="BA89" s="304">
        <v>1</v>
      </c>
      <c r="BB89" s="304">
        <v>1</v>
      </c>
      <c r="BC89" s="304"/>
      <c r="BD89" s="304"/>
      <c r="BE89" s="304"/>
      <c r="BF89" s="304"/>
      <c r="BG89" s="304"/>
      <c r="BH89" s="304"/>
      <c r="BI89" s="304"/>
      <c r="BJ89" s="304"/>
      <c r="BK89" s="304"/>
      <c r="BL89" s="304"/>
      <c r="BM89" s="304"/>
      <c r="BN89" s="304"/>
      <c r="BO89" s="304"/>
      <c r="BP89" s="304"/>
      <c r="BQ89" s="304"/>
      <c r="BR89" s="304"/>
      <c r="BS89" s="304"/>
      <c r="BT89" s="304"/>
      <c r="BU89" s="304"/>
      <c r="BV89" s="304"/>
      <c r="BW89" s="304"/>
      <c r="BX89" s="304"/>
      <c r="BY89" s="304"/>
      <c r="BZ89" s="304">
        <v>1</v>
      </c>
      <c r="CA89" s="304"/>
      <c r="CB89" s="304"/>
      <c r="CC89" s="304"/>
      <c r="CD89" s="304"/>
      <c r="CE89" s="304"/>
      <c r="CF89" s="304"/>
      <c r="CG89" s="304"/>
      <c r="CH89" s="316"/>
      <c r="CI89" s="304"/>
      <c r="CJ89" s="304"/>
      <c r="CK89" s="304"/>
      <c r="CL89" s="304"/>
      <c r="CM89" s="304"/>
      <c r="CN89" s="304"/>
      <c r="CO89" s="304"/>
      <c r="CP89" s="304"/>
      <c r="CQ89" s="304"/>
      <c r="CR89" s="304"/>
      <c r="CS89" s="304"/>
      <c r="CT89" s="304"/>
      <c r="CU89" s="304"/>
      <c r="CV89" s="304"/>
      <c r="CW89" s="304"/>
      <c r="CX89" s="304"/>
      <c r="CY89" s="304"/>
      <c r="CZ89" s="304"/>
      <c r="DA89" s="304"/>
      <c r="DB89" s="304"/>
      <c r="DC89" s="304"/>
      <c r="DD89" s="304"/>
      <c r="DE89" s="304"/>
      <c r="DF89" s="304"/>
      <c r="DG89" s="304"/>
      <c r="DI89" s="304"/>
      <c r="DJ89" s="304"/>
      <c r="DK89" s="304"/>
      <c r="DL89" s="304"/>
      <c r="DM89" s="304"/>
      <c r="DN89" s="304"/>
      <c r="DO89" s="304"/>
      <c r="DP89" s="304"/>
      <c r="DQ89" s="304"/>
      <c r="DR89" s="304"/>
      <c r="DS89" s="304"/>
      <c r="DT89" s="304"/>
      <c r="DU89" s="304"/>
      <c r="DV89" s="304"/>
      <c r="DW89" s="304"/>
      <c r="DX89" s="11"/>
      <c r="DY89" s="304"/>
      <c r="DZ89" s="14"/>
      <c r="EA89" s="14"/>
      <c r="EC89" s="14"/>
      <c r="ED89" s="14"/>
      <c r="EE89" s="14"/>
      <c r="EF89" s="14"/>
      <c r="EG89" s="14"/>
      <c r="EH89" s="14"/>
      <c r="EI89" s="14"/>
      <c r="EJ89" s="304"/>
      <c r="EK89" s="304">
        <v>1</v>
      </c>
      <c r="EL89" s="304">
        <v>0</v>
      </c>
      <c r="EM89" s="304"/>
      <c r="EN89" s="199"/>
      <c r="EO89" s="304"/>
      <c r="EP89" s="304"/>
      <c r="EQ89" s="304"/>
      <c r="ER89" s="304"/>
      <c r="ES89" s="304"/>
      <c r="ET89" s="304"/>
      <c r="EU89" s="304"/>
      <c r="EV89" s="304"/>
      <c r="EW89" s="304"/>
      <c r="EX89" s="304"/>
      <c r="EY89" s="304"/>
      <c r="EZ89" s="304"/>
      <c r="FA89" s="304"/>
      <c r="FB89" s="304"/>
      <c r="FC89" s="304"/>
      <c r="FD89" s="304"/>
      <c r="FE89" s="304"/>
      <c r="FF89" s="304"/>
      <c r="FG89" s="304"/>
      <c r="FH89" s="304"/>
      <c r="FI89" s="304"/>
      <c r="FJ89" s="304"/>
      <c r="FK89" s="304"/>
      <c r="FL89" s="304"/>
      <c r="FM89" s="304"/>
      <c r="FN89" s="304"/>
      <c r="FO89" s="304"/>
      <c r="FP89" s="304"/>
      <c r="FQ89" s="304"/>
      <c r="FR89" s="304"/>
      <c r="FS89" s="304"/>
      <c r="FT89" s="304"/>
      <c r="FU89" s="304"/>
      <c r="FV89" s="304"/>
      <c r="FW89" s="304"/>
      <c r="FX89" s="304"/>
      <c r="FY89" s="304"/>
      <c r="FZ89" s="304"/>
      <c r="GA89" s="304"/>
      <c r="GB89" s="304"/>
      <c r="GC89" s="304"/>
      <c r="GD89" s="304"/>
      <c r="GE89" s="304"/>
    </row>
    <row r="90" spans="1:187" s="203" customFormat="1" ht="20.100000000000001" customHeight="1" x14ac:dyDescent="0.3">
      <c r="A90" s="79" t="s">
        <v>525</v>
      </c>
      <c r="B90" s="40" t="s">
        <v>126</v>
      </c>
      <c r="C90" s="26">
        <v>80149</v>
      </c>
      <c r="D90" s="25" t="s">
        <v>559</v>
      </c>
      <c r="E90" s="26" t="s">
        <v>108</v>
      </c>
      <c r="F90" s="26"/>
      <c r="G90" s="26" t="s">
        <v>114</v>
      </c>
      <c r="H90" s="26" t="s">
        <v>252</v>
      </c>
      <c r="I90" s="26" t="s">
        <v>438</v>
      </c>
      <c r="J90" s="25" t="s">
        <v>129</v>
      </c>
      <c r="K90" s="25" t="s">
        <v>560</v>
      </c>
      <c r="L90" s="25"/>
      <c r="M90" s="25" t="s">
        <v>561</v>
      </c>
      <c r="N90" s="201"/>
      <c r="O90" s="201" t="s">
        <v>562</v>
      </c>
      <c r="P90" s="201"/>
      <c r="Q90" s="202"/>
      <c r="R90" s="201" t="s">
        <v>563</v>
      </c>
      <c r="S90" s="201"/>
      <c r="T90" s="304"/>
      <c r="U90" s="304"/>
      <c r="V90" s="304"/>
      <c r="W90" s="304"/>
      <c r="X90" s="304"/>
      <c r="Y90" s="304"/>
      <c r="Z90" s="304"/>
      <c r="AA90" s="304"/>
      <c r="AB90" s="326"/>
      <c r="AC90" s="304"/>
      <c r="AD90" s="304"/>
      <c r="AE90" s="304"/>
      <c r="AF90" s="304"/>
      <c r="AG90" s="304"/>
      <c r="AH90" s="304"/>
      <c r="AI90" s="304"/>
      <c r="AJ90" s="304"/>
      <c r="AK90" s="304"/>
      <c r="AL90" s="304">
        <v>1</v>
      </c>
      <c r="AM90" s="304"/>
      <c r="AN90" s="304"/>
      <c r="AO90" s="304"/>
      <c r="AP90" s="304"/>
      <c r="AQ90" s="304"/>
      <c r="AR90" s="304"/>
      <c r="AS90" s="304"/>
      <c r="AT90" s="304"/>
      <c r="AU90" s="304"/>
      <c r="AV90" s="304">
        <v>1</v>
      </c>
      <c r="AW90" s="304"/>
      <c r="AX90" s="304"/>
      <c r="AY90" s="304"/>
      <c r="AZ90" s="304"/>
      <c r="BA90" s="304"/>
      <c r="BB90" s="304"/>
      <c r="BC90" s="304"/>
      <c r="BD90" s="304"/>
      <c r="BE90" s="304"/>
      <c r="BF90" s="304"/>
      <c r="BG90" s="304"/>
      <c r="BH90" s="304"/>
      <c r="BI90" s="304"/>
      <c r="BJ90" s="304"/>
      <c r="BK90" s="304"/>
      <c r="BL90" s="304"/>
      <c r="BM90" s="304"/>
      <c r="BN90" s="304"/>
      <c r="BO90" s="304"/>
      <c r="BP90" s="304"/>
      <c r="BQ90" s="304"/>
      <c r="BR90" s="304"/>
      <c r="BS90" s="304"/>
      <c r="BT90" s="304"/>
      <c r="BU90" s="304"/>
      <c r="BV90" s="304"/>
      <c r="BW90" s="304"/>
      <c r="BX90" s="304"/>
      <c r="BY90" s="304"/>
      <c r="BZ90" s="304"/>
      <c r="CA90" s="304"/>
      <c r="CB90" s="304"/>
      <c r="CC90" s="304"/>
      <c r="CD90" s="304"/>
      <c r="CE90" s="304"/>
      <c r="CF90" s="304"/>
      <c r="CG90" s="304"/>
      <c r="CH90" s="316"/>
      <c r="CI90" s="304"/>
      <c r="CJ90" s="304"/>
      <c r="CK90" s="304"/>
      <c r="CL90" s="304"/>
      <c r="CM90" s="304"/>
      <c r="CN90" s="304"/>
      <c r="CO90" s="304"/>
      <c r="CP90" s="304"/>
      <c r="CQ90" s="304">
        <v>1</v>
      </c>
      <c r="CR90" s="304"/>
      <c r="CS90" s="304"/>
      <c r="CT90" s="304"/>
      <c r="CU90" s="304"/>
      <c r="CV90" s="304"/>
      <c r="CW90" s="304"/>
      <c r="CX90" s="304"/>
      <c r="CY90" s="304"/>
      <c r="CZ90" s="304"/>
      <c r="DA90" s="304"/>
      <c r="DB90" s="304"/>
      <c r="DC90" s="304"/>
      <c r="DD90" s="304"/>
      <c r="DE90" s="304"/>
      <c r="DF90" s="304"/>
      <c r="DG90" s="304"/>
      <c r="DI90" s="304"/>
      <c r="DJ90" s="304"/>
      <c r="DK90" s="304"/>
      <c r="DL90" s="304"/>
      <c r="DM90" s="304"/>
      <c r="DN90" s="304"/>
      <c r="DO90" s="304"/>
      <c r="DP90" s="304"/>
      <c r="DQ90" s="304"/>
      <c r="DR90" s="304"/>
      <c r="DS90" s="304"/>
      <c r="DT90" s="304"/>
      <c r="DU90" s="304"/>
      <c r="DV90" s="304"/>
      <c r="DW90" s="304"/>
      <c r="DX90" s="304"/>
      <c r="DY90" s="304"/>
      <c r="DZ90" s="304"/>
      <c r="EA90" s="304"/>
      <c r="EC90" s="304"/>
      <c r="ED90" s="304"/>
      <c r="EE90" s="304"/>
      <c r="EF90" s="304"/>
      <c r="EG90" s="304"/>
      <c r="EH90" s="304"/>
      <c r="EI90" s="304"/>
      <c r="EJ90" s="304"/>
      <c r="EK90" s="304">
        <v>1</v>
      </c>
      <c r="EL90" s="304">
        <v>1</v>
      </c>
      <c r="EM90" s="304"/>
      <c r="EN90" s="199" t="s">
        <v>564</v>
      </c>
      <c r="EO90" s="304"/>
      <c r="EP90" s="304"/>
      <c r="EQ90" s="304"/>
      <c r="ER90" s="304"/>
      <c r="ES90" s="304"/>
      <c r="ET90" s="304"/>
      <c r="EU90" s="304"/>
      <c r="EV90" s="304"/>
      <c r="EW90" s="304"/>
      <c r="EX90" s="304"/>
      <c r="EY90" s="304"/>
      <c r="EZ90" s="304"/>
      <c r="FA90" s="304"/>
      <c r="FB90" s="304"/>
      <c r="FC90" s="304"/>
      <c r="FD90" s="304"/>
      <c r="FE90" s="304"/>
      <c r="FF90" s="304"/>
      <c r="FG90" s="304"/>
      <c r="FH90" s="304"/>
      <c r="FI90" s="304"/>
      <c r="FJ90" s="304"/>
      <c r="FK90" s="304"/>
      <c r="FL90" s="304"/>
      <c r="FM90" s="304"/>
      <c r="FN90" s="304"/>
      <c r="FO90" s="304"/>
      <c r="FP90" s="304"/>
      <c r="FQ90" s="304"/>
      <c r="FR90" s="304"/>
      <c r="FS90" s="304"/>
      <c r="FT90" s="304"/>
      <c r="FU90" s="304"/>
      <c r="FV90" s="304"/>
      <c r="FW90" s="304"/>
      <c r="FX90" s="304"/>
      <c r="FY90" s="304"/>
      <c r="FZ90" s="304"/>
      <c r="GA90" s="304"/>
      <c r="GB90" s="304"/>
      <c r="GC90" s="304"/>
      <c r="GD90" s="304"/>
      <c r="GE90" s="304"/>
    </row>
    <row r="91" spans="1:187" s="203" customFormat="1" ht="20.100000000000001" customHeight="1" x14ac:dyDescent="0.3">
      <c r="A91" s="83" t="s">
        <v>565</v>
      </c>
      <c r="B91" s="80" t="s">
        <v>106</v>
      </c>
      <c r="C91" s="73">
        <v>78080</v>
      </c>
      <c r="D91" s="207" t="s">
        <v>566</v>
      </c>
      <c r="E91" s="73" t="s">
        <v>113</v>
      </c>
      <c r="F91" s="73"/>
      <c r="G91" s="73" t="s">
        <v>109</v>
      </c>
      <c r="H91" s="73" t="s">
        <v>567</v>
      </c>
      <c r="I91" s="26" t="s">
        <v>449</v>
      </c>
      <c r="J91" s="72" t="s">
        <v>110</v>
      </c>
      <c r="K91" s="72" t="s">
        <v>568</v>
      </c>
      <c r="L91" s="72"/>
      <c r="M91" s="72" t="s">
        <v>569</v>
      </c>
      <c r="N91" s="201"/>
      <c r="O91" s="201" t="s">
        <v>570</v>
      </c>
      <c r="P91" s="201"/>
      <c r="Q91" s="202"/>
      <c r="R91" s="201" t="s">
        <v>571</v>
      </c>
      <c r="S91" s="201" t="s">
        <v>572</v>
      </c>
      <c r="T91" s="304"/>
      <c r="U91" s="304">
        <v>1</v>
      </c>
      <c r="V91" s="304"/>
      <c r="W91" s="304">
        <v>1</v>
      </c>
      <c r="X91" s="304"/>
      <c r="Y91" s="304"/>
      <c r="Z91" s="304"/>
      <c r="AA91" s="304"/>
      <c r="AB91" s="326"/>
      <c r="AC91" s="304"/>
      <c r="AD91" s="304"/>
      <c r="AE91" s="304"/>
      <c r="AF91" s="304"/>
      <c r="AG91" s="304"/>
      <c r="AH91" s="304"/>
      <c r="AI91" s="304">
        <v>1</v>
      </c>
      <c r="AJ91" s="304"/>
      <c r="AK91" s="304"/>
      <c r="AL91" s="304">
        <v>1</v>
      </c>
      <c r="AM91" s="304"/>
      <c r="AN91" s="304"/>
      <c r="AO91" s="304"/>
      <c r="AP91" s="304"/>
      <c r="AQ91" s="304"/>
      <c r="AR91" s="304"/>
      <c r="AS91" s="304"/>
      <c r="AT91" s="304"/>
      <c r="AU91" s="304"/>
      <c r="AV91" s="304"/>
      <c r="AW91" s="304"/>
      <c r="AX91" s="304"/>
      <c r="AY91" s="304"/>
      <c r="AZ91" s="304"/>
      <c r="BA91" s="304">
        <v>1</v>
      </c>
      <c r="BB91" s="304"/>
      <c r="BC91" s="304"/>
      <c r="BD91" s="304"/>
      <c r="BE91" s="304"/>
      <c r="BF91" s="304"/>
      <c r="BG91" s="304"/>
      <c r="BH91" s="304"/>
      <c r="BI91" s="304"/>
      <c r="BJ91" s="304"/>
      <c r="BK91" s="304"/>
      <c r="BL91" s="304"/>
      <c r="BM91" s="304"/>
      <c r="BN91" s="304"/>
      <c r="BO91" s="304">
        <v>1</v>
      </c>
      <c r="BP91" s="304"/>
      <c r="BQ91" s="304"/>
      <c r="BR91" s="304"/>
      <c r="BS91" s="304"/>
      <c r="BT91" s="304">
        <v>1</v>
      </c>
      <c r="BU91" s="304"/>
      <c r="BV91" s="304"/>
      <c r="BW91" s="304"/>
      <c r="BX91" s="304"/>
      <c r="BY91" s="304"/>
      <c r="BZ91" s="304"/>
      <c r="CA91" s="304"/>
      <c r="CB91" s="304"/>
      <c r="CC91" s="304"/>
      <c r="CD91" s="304"/>
      <c r="CE91" s="304"/>
      <c r="CF91" s="304"/>
      <c r="CG91" s="304"/>
      <c r="CH91" s="316"/>
      <c r="CI91" s="304"/>
      <c r="CJ91" s="304"/>
      <c r="CK91" s="304">
        <v>1</v>
      </c>
      <c r="CL91" s="304"/>
      <c r="CM91" s="304">
        <v>1</v>
      </c>
      <c r="CN91" s="304"/>
      <c r="CO91" s="304">
        <v>1</v>
      </c>
      <c r="CP91" s="304"/>
      <c r="CQ91" s="304"/>
      <c r="CR91" s="304"/>
      <c r="CS91" s="304"/>
      <c r="CT91" s="304"/>
      <c r="CU91" s="304"/>
      <c r="CV91" s="304"/>
      <c r="CW91" s="304"/>
      <c r="CX91" s="304"/>
      <c r="CY91" s="304"/>
      <c r="CZ91" s="304"/>
      <c r="DA91" s="304"/>
      <c r="DB91" s="304"/>
      <c r="DC91" s="304"/>
      <c r="DD91" s="304"/>
      <c r="DE91" s="304"/>
      <c r="DF91" s="304"/>
      <c r="DG91" s="304"/>
      <c r="DI91" s="304"/>
      <c r="DJ91" s="304"/>
      <c r="DK91" s="304"/>
      <c r="DL91" s="304"/>
      <c r="DM91" s="304">
        <v>1</v>
      </c>
      <c r="DN91" s="304"/>
      <c r="DO91" s="304"/>
      <c r="DP91" s="304"/>
      <c r="DQ91" s="304"/>
      <c r="DR91" s="304"/>
      <c r="DS91" s="304"/>
      <c r="DT91" s="304"/>
      <c r="DU91" s="304"/>
      <c r="DV91" s="304"/>
      <c r="DW91" s="304"/>
      <c r="DX91" s="304"/>
      <c r="DY91" s="304"/>
      <c r="DZ91" s="304"/>
      <c r="EA91" s="304"/>
      <c r="EC91" s="304"/>
      <c r="ED91" s="304"/>
      <c r="EE91" s="304"/>
      <c r="EF91" s="304"/>
      <c r="EG91" s="304"/>
      <c r="EH91" s="304"/>
      <c r="EI91" s="304"/>
      <c r="EJ91" s="304"/>
      <c r="EK91" s="304">
        <v>1</v>
      </c>
      <c r="EL91" s="304">
        <v>1</v>
      </c>
      <c r="EM91" s="304"/>
      <c r="EN91" s="199" t="s">
        <v>573</v>
      </c>
      <c r="EO91" s="304"/>
      <c r="EP91" s="304"/>
      <c r="EQ91" s="304"/>
      <c r="ER91" s="304"/>
      <c r="ES91" s="304"/>
      <c r="ET91" s="304"/>
      <c r="EU91" s="304"/>
      <c r="EV91" s="304"/>
      <c r="EW91" s="304"/>
      <c r="EX91" s="304"/>
      <c r="EY91" s="304"/>
      <c r="EZ91" s="304"/>
      <c r="FA91" s="304"/>
      <c r="FB91" s="304"/>
      <c r="FC91" s="304"/>
      <c r="FD91" s="304"/>
      <c r="FE91" s="304"/>
      <c r="FF91" s="304"/>
      <c r="FG91" s="304"/>
      <c r="FH91" s="304"/>
      <c r="FI91" s="304"/>
      <c r="FJ91" s="304"/>
      <c r="FK91" s="304"/>
      <c r="FL91" s="304"/>
      <c r="FM91" s="304"/>
      <c r="FN91" s="304"/>
      <c r="FO91" s="304"/>
      <c r="FP91" s="304"/>
      <c r="FQ91" s="304"/>
      <c r="FR91" s="304"/>
      <c r="FS91" s="304"/>
      <c r="FT91" s="304"/>
      <c r="FU91" s="304"/>
      <c r="FV91" s="304"/>
      <c r="FW91" s="304"/>
      <c r="FX91" s="304"/>
      <c r="FY91" s="304"/>
      <c r="FZ91" s="304"/>
      <c r="GA91" s="304"/>
      <c r="GB91" s="304"/>
      <c r="GC91" s="304"/>
      <c r="GD91" s="304"/>
      <c r="GE91" s="304"/>
    </row>
    <row r="92" spans="1:187" s="203" customFormat="1" ht="20.100000000000001" customHeight="1" x14ac:dyDescent="0.3">
      <c r="A92" s="83" t="s">
        <v>565</v>
      </c>
      <c r="B92" s="80" t="s">
        <v>106</v>
      </c>
      <c r="C92" s="73">
        <v>78387</v>
      </c>
      <c r="D92" s="207" t="s">
        <v>574</v>
      </c>
      <c r="E92" s="73" t="s">
        <v>108</v>
      </c>
      <c r="F92" s="73"/>
      <c r="G92" s="73" t="s">
        <v>109</v>
      </c>
      <c r="H92" s="73" t="s">
        <v>567</v>
      </c>
      <c r="I92" s="26" t="s">
        <v>449</v>
      </c>
      <c r="J92" s="72" t="s">
        <v>123</v>
      </c>
      <c r="K92" s="72" t="s">
        <v>575</v>
      </c>
      <c r="L92" s="72"/>
      <c r="M92" s="72" t="s">
        <v>576</v>
      </c>
      <c r="N92" s="201" t="s">
        <v>577</v>
      </c>
      <c r="O92" s="201" t="s">
        <v>578</v>
      </c>
      <c r="P92" s="201"/>
      <c r="Q92" s="202"/>
      <c r="R92" s="201" t="s">
        <v>579</v>
      </c>
      <c r="S92" s="201" t="s">
        <v>580</v>
      </c>
      <c r="T92" s="304"/>
      <c r="U92" s="304">
        <v>1</v>
      </c>
      <c r="V92" s="304"/>
      <c r="W92" s="304"/>
      <c r="X92" s="304"/>
      <c r="Y92" s="304"/>
      <c r="Z92" s="13"/>
      <c r="AA92" s="304"/>
      <c r="AB92" s="326"/>
      <c r="AC92" s="304"/>
      <c r="AD92" s="304"/>
      <c r="AE92" s="304"/>
      <c r="AF92" s="304"/>
      <c r="AG92" s="304"/>
      <c r="AH92" s="304"/>
      <c r="AI92" s="304">
        <v>1</v>
      </c>
      <c r="AJ92" s="304"/>
      <c r="AK92" s="304"/>
      <c r="AL92" s="304">
        <v>1</v>
      </c>
      <c r="AM92" s="304"/>
      <c r="AN92" s="304"/>
      <c r="AO92" s="304"/>
      <c r="AP92" s="304"/>
      <c r="AQ92" s="304"/>
      <c r="AR92" s="304"/>
      <c r="AS92" s="304"/>
      <c r="AT92" s="304"/>
      <c r="AU92" s="304">
        <v>1</v>
      </c>
      <c r="AV92" s="304"/>
      <c r="AW92" s="304">
        <v>1</v>
      </c>
      <c r="AX92" s="304"/>
      <c r="AY92" s="304"/>
      <c r="AZ92" s="304"/>
      <c r="BA92" s="304">
        <v>1</v>
      </c>
      <c r="BB92" s="304"/>
      <c r="BC92" s="304"/>
      <c r="BD92" s="13"/>
      <c r="BE92" s="13"/>
      <c r="BF92" s="304"/>
      <c r="BG92" s="304"/>
      <c r="BH92" s="304"/>
      <c r="BI92" s="304"/>
      <c r="BJ92" s="304">
        <v>1</v>
      </c>
      <c r="BK92" s="304"/>
      <c r="BL92" s="304"/>
      <c r="BM92" s="304"/>
      <c r="BN92" s="304"/>
      <c r="BO92" s="304"/>
      <c r="BP92" s="304"/>
      <c r="BQ92" s="304"/>
      <c r="BR92" s="304"/>
      <c r="BS92" s="304"/>
      <c r="BT92" s="304"/>
      <c r="BU92" s="304"/>
      <c r="BV92" s="304"/>
      <c r="BW92" s="304"/>
      <c r="BX92" s="304"/>
      <c r="BY92" s="304"/>
      <c r="BZ92" s="13"/>
      <c r="CA92" s="304"/>
      <c r="CB92" s="304"/>
      <c r="CC92" s="304"/>
      <c r="CD92" s="304"/>
      <c r="CE92" s="304"/>
      <c r="CF92" s="304"/>
      <c r="CG92" s="304"/>
      <c r="CH92" s="316"/>
      <c r="CI92" s="304"/>
      <c r="CJ92" s="304"/>
      <c r="CK92" s="304"/>
      <c r="CL92" s="304"/>
      <c r="CM92" s="304"/>
      <c r="CN92" s="304"/>
      <c r="CO92" s="304"/>
      <c r="CP92" s="304"/>
      <c r="CQ92" s="304"/>
      <c r="CR92" s="304"/>
      <c r="CS92" s="304"/>
      <c r="CT92" s="304"/>
      <c r="CU92" s="304"/>
      <c r="CV92" s="304"/>
      <c r="CW92" s="304"/>
      <c r="CX92" s="304"/>
      <c r="CY92" s="304"/>
      <c r="CZ92" s="304">
        <v>1</v>
      </c>
      <c r="DA92" s="304"/>
      <c r="DB92" s="304"/>
      <c r="DC92" s="304"/>
      <c r="DD92" s="304"/>
      <c r="DE92" s="304"/>
      <c r="DF92" s="304"/>
      <c r="DG92" s="304"/>
      <c r="DI92" s="304"/>
      <c r="DJ92" s="304"/>
      <c r="DK92" s="304">
        <v>1</v>
      </c>
      <c r="DL92" s="304">
        <v>1</v>
      </c>
      <c r="DM92" s="304">
        <v>1</v>
      </c>
      <c r="DN92" s="304"/>
      <c r="DO92" s="304"/>
      <c r="DP92" s="304"/>
      <c r="DQ92" s="304"/>
      <c r="DR92" s="304"/>
      <c r="DS92" s="304"/>
      <c r="DT92" s="304"/>
      <c r="DU92" s="304"/>
      <c r="DV92" s="304"/>
      <c r="DW92" s="304"/>
      <c r="DX92" s="304"/>
      <c r="DY92" s="11"/>
      <c r="DZ92" s="304"/>
      <c r="EA92" s="304"/>
      <c r="EC92" s="304"/>
      <c r="ED92" s="304"/>
      <c r="EE92" s="304"/>
      <c r="EF92" s="304"/>
      <c r="EG92" s="304"/>
      <c r="EH92" s="304"/>
      <c r="EI92" s="304"/>
      <c r="EJ92" s="304"/>
      <c r="EK92" s="304">
        <v>1</v>
      </c>
      <c r="EL92" s="304">
        <v>1</v>
      </c>
      <c r="EM92" s="304"/>
      <c r="EN92" s="199" t="s">
        <v>581</v>
      </c>
      <c r="EO92" s="304"/>
      <c r="EP92" s="304"/>
      <c r="EQ92" s="304"/>
      <c r="ER92" s="304"/>
      <c r="ES92" s="304"/>
      <c r="ET92" s="304"/>
      <c r="EU92" s="304"/>
      <c r="EV92" s="304"/>
      <c r="EW92" s="304"/>
      <c r="EX92" s="304"/>
      <c r="EY92" s="304"/>
      <c r="EZ92" s="304"/>
      <c r="FA92" s="304"/>
      <c r="FB92" s="304"/>
      <c r="FC92" s="304"/>
      <c r="FD92" s="304"/>
      <c r="FE92" s="304"/>
      <c r="FF92" s="304"/>
      <c r="FG92" s="304"/>
      <c r="FH92" s="304"/>
      <c r="FI92" s="304"/>
      <c r="FJ92" s="304"/>
      <c r="FK92" s="304"/>
      <c r="FL92" s="304"/>
      <c r="FM92" s="304"/>
      <c r="FN92" s="304"/>
      <c r="FO92" s="304"/>
      <c r="FP92" s="304"/>
      <c r="FQ92" s="304"/>
      <c r="FR92" s="304"/>
      <c r="FS92" s="304"/>
      <c r="FT92" s="304"/>
      <c r="FU92" s="304"/>
      <c r="FV92" s="304"/>
      <c r="FW92" s="304"/>
      <c r="FX92" s="304"/>
      <c r="FY92" s="304"/>
      <c r="FZ92" s="304"/>
      <c r="GA92" s="304"/>
      <c r="GB92" s="304"/>
      <c r="GC92" s="304"/>
      <c r="GD92" s="304"/>
      <c r="GE92" s="304"/>
    </row>
    <row r="93" spans="1:187" s="203" customFormat="1" ht="20.100000000000001" customHeight="1" x14ac:dyDescent="0.3">
      <c r="A93" s="79" t="s">
        <v>565</v>
      </c>
      <c r="B93" s="40" t="s">
        <v>143</v>
      </c>
      <c r="C93" s="26">
        <v>76616</v>
      </c>
      <c r="D93" s="25" t="s">
        <v>582</v>
      </c>
      <c r="E93" s="26" t="s">
        <v>108</v>
      </c>
      <c r="F93" s="26"/>
      <c r="G93" s="26" t="s">
        <v>114</v>
      </c>
      <c r="H93" s="26" t="s">
        <v>583</v>
      </c>
      <c r="I93" s="26" t="s">
        <v>3</v>
      </c>
      <c r="J93" s="25" t="s">
        <v>215</v>
      </c>
      <c r="K93" s="25" t="s">
        <v>584</v>
      </c>
      <c r="L93" s="25"/>
      <c r="M93" s="25" t="s">
        <v>585</v>
      </c>
      <c r="N93" s="201"/>
      <c r="O93" s="201"/>
      <c r="P93" s="201"/>
      <c r="Q93" s="202" t="s">
        <v>586</v>
      </c>
      <c r="R93" s="206" t="s">
        <v>587</v>
      </c>
      <c r="S93" s="201" t="s">
        <v>588</v>
      </c>
      <c r="T93" s="304"/>
      <c r="U93" s="304">
        <v>1</v>
      </c>
      <c r="V93" s="304"/>
      <c r="W93" s="304">
        <v>1</v>
      </c>
      <c r="X93" s="304"/>
      <c r="Y93" s="304"/>
      <c r="Z93" s="304"/>
      <c r="AA93" s="304"/>
      <c r="AB93" s="326"/>
      <c r="AC93" s="304"/>
      <c r="AD93" s="304"/>
      <c r="AE93" s="304"/>
      <c r="AF93" s="304"/>
      <c r="AG93" s="304"/>
      <c r="AH93" s="304"/>
      <c r="AI93" s="304">
        <v>1</v>
      </c>
      <c r="AJ93" s="304"/>
      <c r="AK93" s="304">
        <v>1</v>
      </c>
      <c r="AL93" s="304"/>
      <c r="AM93" s="304"/>
      <c r="AN93" s="304"/>
      <c r="AO93" s="304"/>
      <c r="AP93" s="304"/>
      <c r="AQ93" s="304"/>
      <c r="AR93" s="304"/>
      <c r="AS93" s="304"/>
      <c r="AT93" s="304"/>
      <c r="AU93" s="304"/>
      <c r="AV93" s="304"/>
      <c r="AW93" s="304"/>
      <c r="AX93" s="304"/>
      <c r="AY93" s="304"/>
      <c r="AZ93" s="304"/>
      <c r="BA93" s="304"/>
      <c r="BB93" s="304">
        <v>1</v>
      </c>
      <c r="BC93" s="304">
        <v>1</v>
      </c>
      <c r="BD93" s="304"/>
      <c r="BE93" s="304"/>
      <c r="BF93" s="304"/>
      <c r="BG93" s="304"/>
      <c r="BH93" s="304"/>
      <c r="BI93" s="304"/>
      <c r="BJ93" s="304">
        <v>1</v>
      </c>
      <c r="BK93" s="304"/>
      <c r="BL93" s="304"/>
      <c r="BM93" s="304"/>
      <c r="BN93" s="304"/>
      <c r="BO93" s="304"/>
      <c r="BP93" s="304"/>
      <c r="BQ93" s="304"/>
      <c r="BR93" s="304">
        <v>1</v>
      </c>
      <c r="BS93" s="304"/>
      <c r="BT93" s="304">
        <v>1</v>
      </c>
      <c r="BU93" s="304">
        <v>1</v>
      </c>
      <c r="BV93" s="304"/>
      <c r="BW93" s="304"/>
      <c r="BX93" s="304"/>
      <c r="BY93" s="304"/>
      <c r="BZ93" s="304">
        <v>1</v>
      </c>
      <c r="CA93" s="304"/>
      <c r="CB93" s="304"/>
      <c r="CC93" s="304"/>
      <c r="CD93" s="304"/>
      <c r="CE93" s="304"/>
      <c r="CF93" s="304"/>
      <c r="CG93" s="304">
        <v>1</v>
      </c>
      <c r="CH93" s="316"/>
      <c r="CI93" s="304"/>
      <c r="CJ93" s="304"/>
      <c r="CK93" s="304"/>
      <c r="CL93" s="304"/>
      <c r="CM93" s="304"/>
      <c r="CN93" s="304"/>
      <c r="CO93" s="304"/>
      <c r="CP93" s="304"/>
      <c r="CQ93" s="304"/>
      <c r="CR93" s="304"/>
      <c r="CS93" s="304"/>
      <c r="CT93" s="304"/>
      <c r="CU93" s="304"/>
      <c r="CV93" s="304">
        <v>1</v>
      </c>
      <c r="CW93" s="304"/>
      <c r="CX93" s="304"/>
      <c r="CY93" s="304"/>
      <c r="CZ93" s="304"/>
      <c r="DA93" s="304"/>
      <c r="DB93" s="304"/>
      <c r="DC93" s="304"/>
      <c r="DD93" s="304">
        <v>1</v>
      </c>
      <c r="DE93" s="304"/>
      <c r="DF93" s="304">
        <v>1</v>
      </c>
      <c r="DG93" s="304"/>
      <c r="DI93" s="304"/>
      <c r="DJ93" s="304"/>
      <c r="DK93" s="304"/>
      <c r="DL93" s="304"/>
      <c r="DM93" s="304"/>
      <c r="DN93" s="304"/>
      <c r="DO93" s="304">
        <v>1</v>
      </c>
      <c r="DP93" s="304"/>
      <c r="DQ93" s="304"/>
      <c r="DR93" s="304">
        <v>1</v>
      </c>
      <c r="DS93" s="304"/>
      <c r="DT93" s="304"/>
      <c r="DU93" s="304"/>
      <c r="DV93" s="304">
        <v>1</v>
      </c>
      <c r="DW93" s="304"/>
      <c r="DX93" s="304"/>
      <c r="DY93" s="304"/>
      <c r="DZ93" s="304"/>
      <c r="EA93" s="304">
        <v>1</v>
      </c>
      <c r="EC93" s="304"/>
      <c r="ED93" s="304"/>
      <c r="EE93" s="304"/>
      <c r="EF93" s="304"/>
      <c r="EG93" s="304"/>
      <c r="EH93" s="304"/>
      <c r="EI93" s="304"/>
      <c r="EJ93" s="304"/>
      <c r="EK93" s="304">
        <v>1</v>
      </c>
      <c r="EL93" s="304">
        <v>1</v>
      </c>
      <c r="EM93" s="304"/>
      <c r="EN93" s="199" t="s">
        <v>589</v>
      </c>
      <c r="EO93" s="304"/>
      <c r="EP93" s="304"/>
      <c r="EQ93" s="304"/>
      <c r="ER93" s="304"/>
      <c r="ES93" s="304"/>
      <c r="ET93" s="304"/>
      <c r="EU93" s="304"/>
      <c r="EV93" s="304"/>
      <c r="EW93" s="304"/>
      <c r="EX93" s="304"/>
      <c r="EY93" s="304"/>
      <c r="EZ93" s="304"/>
      <c r="FA93" s="304"/>
      <c r="FB93" s="304"/>
      <c r="FC93" s="304"/>
      <c r="FD93" s="304"/>
      <c r="FE93" s="304"/>
      <c r="FF93" s="304"/>
      <c r="FG93" s="304"/>
      <c r="FH93" s="304"/>
      <c r="FI93" s="304"/>
      <c r="FJ93" s="304"/>
      <c r="FK93" s="304"/>
      <c r="FL93" s="304"/>
      <c r="FM93" s="304"/>
      <c r="FN93" s="304"/>
      <c r="FO93" s="304"/>
      <c r="FP93" s="304"/>
      <c r="FQ93" s="304"/>
      <c r="FR93" s="304"/>
      <c r="FS93" s="304"/>
      <c r="FT93" s="304"/>
      <c r="FU93" s="304"/>
      <c r="FV93" s="304"/>
      <c r="FW93" s="304"/>
      <c r="FX93" s="304"/>
      <c r="FY93" s="304"/>
      <c r="FZ93" s="304"/>
      <c r="GA93" s="304"/>
      <c r="GB93" s="304"/>
      <c r="GC93" s="304"/>
      <c r="GD93" s="304"/>
      <c r="GE93" s="304"/>
    </row>
    <row r="94" spans="1:187" s="203" customFormat="1" ht="20.100000000000001" customHeight="1" x14ac:dyDescent="0.3">
      <c r="A94" s="83" t="s">
        <v>565</v>
      </c>
      <c r="B94" s="80" t="s">
        <v>143</v>
      </c>
      <c r="C94" s="73">
        <v>77866</v>
      </c>
      <c r="D94" s="72" t="s">
        <v>590</v>
      </c>
      <c r="E94" s="73" t="s">
        <v>293</v>
      </c>
      <c r="F94" s="73"/>
      <c r="G94" s="73" t="s">
        <v>109</v>
      </c>
      <c r="H94" s="73" t="s">
        <v>567</v>
      </c>
      <c r="I94" s="26" t="s">
        <v>449</v>
      </c>
      <c r="J94" s="72" t="s">
        <v>178</v>
      </c>
      <c r="K94" s="72" t="s">
        <v>591</v>
      </c>
      <c r="L94" s="74" t="s">
        <v>592</v>
      </c>
      <c r="M94" s="72" t="s">
        <v>593</v>
      </c>
      <c r="N94" s="201" t="s">
        <v>594</v>
      </c>
      <c r="O94" s="201" t="s">
        <v>595</v>
      </c>
      <c r="P94" s="201"/>
      <c r="Q94" s="202" t="s">
        <v>596</v>
      </c>
      <c r="R94" s="201" t="s">
        <v>597</v>
      </c>
      <c r="S94" s="201" t="s">
        <v>598</v>
      </c>
      <c r="T94" s="304"/>
      <c r="U94" s="304">
        <v>1</v>
      </c>
      <c r="V94" s="304"/>
      <c r="W94" s="304"/>
      <c r="X94" s="304">
        <v>1</v>
      </c>
      <c r="Y94" s="13"/>
      <c r="Z94" s="304"/>
      <c r="AA94" s="13"/>
      <c r="AB94" s="329"/>
      <c r="AC94" s="13"/>
      <c r="AD94" s="304"/>
      <c r="AE94" s="304"/>
      <c r="AF94" s="13"/>
      <c r="AG94" s="304">
        <v>1</v>
      </c>
      <c r="AH94" s="304"/>
      <c r="AI94" s="304">
        <v>1</v>
      </c>
      <c r="AJ94" s="304"/>
      <c r="AK94" s="304"/>
      <c r="AL94" s="304"/>
      <c r="AM94" s="304"/>
      <c r="AN94" s="13"/>
      <c r="AO94" s="13"/>
      <c r="AP94" s="13"/>
      <c r="AQ94" s="304"/>
      <c r="AR94" s="13"/>
      <c r="AS94" s="304"/>
      <c r="AT94" s="304"/>
      <c r="AU94" s="304"/>
      <c r="AV94" s="304"/>
      <c r="AW94" s="304">
        <v>1</v>
      </c>
      <c r="AX94" s="304"/>
      <c r="AY94" s="304"/>
      <c r="AZ94" s="304"/>
      <c r="BA94" s="304">
        <v>1</v>
      </c>
      <c r="BB94" s="304"/>
      <c r="BC94" s="304"/>
      <c r="BD94" s="304"/>
      <c r="BE94" s="304"/>
      <c r="BF94" s="304"/>
      <c r="BG94" s="13"/>
      <c r="BH94" s="304"/>
      <c r="BI94" s="304"/>
      <c r="BJ94" s="13"/>
      <c r="BK94" s="13"/>
      <c r="BL94" s="13"/>
      <c r="BM94" s="13"/>
      <c r="BN94" s="304"/>
      <c r="BO94" s="13"/>
      <c r="BP94" s="13"/>
      <c r="BQ94" s="304"/>
      <c r="BR94" s="304"/>
      <c r="BS94" s="304">
        <v>1</v>
      </c>
      <c r="BT94" s="304"/>
      <c r="BU94" s="304"/>
      <c r="BV94" s="304"/>
      <c r="BW94" s="13"/>
      <c r="BX94" s="304"/>
      <c r="BY94" s="304"/>
      <c r="BZ94" s="17"/>
      <c r="CA94" s="13"/>
      <c r="CB94" s="304"/>
      <c r="CC94" s="304"/>
      <c r="CD94" s="13"/>
      <c r="CE94" s="304"/>
      <c r="CF94" s="304"/>
      <c r="CG94" s="304">
        <v>1</v>
      </c>
      <c r="CH94" s="316"/>
      <c r="CI94" s="304"/>
      <c r="CJ94" s="13"/>
      <c r="CK94" s="304"/>
      <c r="CL94" s="13"/>
      <c r="CM94" s="13"/>
      <c r="CN94" s="304"/>
      <c r="CO94" s="304"/>
      <c r="CP94" s="304"/>
      <c r="CQ94" s="304"/>
      <c r="CR94" s="13"/>
      <c r="CS94" s="13"/>
      <c r="CT94" s="304"/>
      <c r="CU94" s="304"/>
      <c r="CV94" s="304"/>
      <c r="CW94" s="304"/>
      <c r="CX94" s="304"/>
      <c r="CY94" s="304"/>
      <c r="CZ94" s="304"/>
      <c r="DA94" s="13"/>
      <c r="DB94" s="304"/>
      <c r="DC94" s="304"/>
      <c r="DD94" s="304">
        <v>1</v>
      </c>
      <c r="DE94" s="304"/>
      <c r="DF94" s="304"/>
      <c r="DG94" s="304"/>
      <c r="DI94" s="304"/>
      <c r="DJ94" s="304"/>
      <c r="DK94" s="304"/>
      <c r="DL94" s="304"/>
      <c r="DM94" s="304"/>
      <c r="DN94" s="304"/>
      <c r="DO94" s="304"/>
      <c r="DP94" s="304"/>
      <c r="DQ94" s="304"/>
      <c r="DR94" s="304"/>
      <c r="DS94" s="304"/>
      <c r="DT94" s="304"/>
      <c r="DU94" s="304"/>
      <c r="DV94" s="14"/>
      <c r="DW94" s="304"/>
      <c r="DX94" s="304"/>
      <c r="DY94" s="304"/>
      <c r="DZ94" s="304"/>
      <c r="EA94" s="304"/>
      <c r="EC94" s="304"/>
      <c r="ED94" s="304"/>
      <c r="EE94" s="304"/>
      <c r="EF94" s="304"/>
      <c r="EG94" s="304"/>
      <c r="EH94" s="304"/>
      <c r="EI94" s="304"/>
      <c r="EJ94" s="304"/>
      <c r="EK94" s="304">
        <v>1</v>
      </c>
      <c r="EL94" s="304">
        <v>1</v>
      </c>
      <c r="EM94" s="304"/>
      <c r="EN94" s="199" t="s">
        <v>599</v>
      </c>
      <c r="EO94" s="304"/>
      <c r="EP94" s="304"/>
      <c r="EQ94" s="304"/>
      <c r="ER94" s="304"/>
      <c r="ES94" s="304"/>
      <c r="ET94" s="304"/>
      <c r="EU94" s="304"/>
      <c r="EV94" s="304"/>
      <c r="EW94" s="304"/>
      <c r="EX94" s="304"/>
      <c r="EY94" s="304"/>
      <c r="EZ94" s="304"/>
      <c r="FA94" s="304"/>
      <c r="FB94" s="304"/>
      <c r="FC94" s="304"/>
      <c r="FD94" s="304"/>
      <c r="FE94" s="304"/>
      <c r="FF94" s="304"/>
      <c r="FG94" s="304"/>
      <c r="FH94" s="304"/>
      <c r="FI94" s="304"/>
      <c r="FJ94" s="304"/>
      <c r="FK94" s="304"/>
      <c r="FL94" s="304"/>
      <c r="FM94" s="304"/>
      <c r="FN94" s="304"/>
      <c r="FO94" s="304"/>
      <c r="FP94" s="304"/>
      <c r="FQ94" s="304"/>
      <c r="FR94" s="304"/>
      <c r="FS94" s="304"/>
      <c r="FT94" s="304"/>
      <c r="FU94" s="304"/>
      <c r="FV94" s="304"/>
      <c r="FW94" s="304"/>
      <c r="FX94" s="304"/>
      <c r="FY94" s="304"/>
      <c r="FZ94" s="304"/>
      <c r="GA94" s="304"/>
      <c r="GB94" s="304"/>
      <c r="GC94" s="304"/>
      <c r="GD94" s="304"/>
      <c r="GE94" s="304"/>
    </row>
    <row r="95" spans="1:187" s="203" customFormat="1" ht="20.100000000000001" customHeight="1" x14ac:dyDescent="0.3">
      <c r="A95" s="79" t="s">
        <v>565</v>
      </c>
      <c r="B95" s="40" t="s">
        <v>143</v>
      </c>
      <c r="C95" s="26">
        <v>77965</v>
      </c>
      <c r="D95" s="25" t="s">
        <v>490</v>
      </c>
      <c r="E95" s="26" t="s">
        <v>293</v>
      </c>
      <c r="F95" s="26"/>
      <c r="G95" s="26" t="s">
        <v>109</v>
      </c>
      <c r="H95" s="26" t="s">
        <v>554</v>
      </c>
      <c r="I95" s="26" t="s">
        <v>3</v>
      </c>
      <c r="J95" s="25" t="s">
        <v>145</v>
      </c>
      <c r="K95" s="25" t="s">
        <v>600</v>
      </c>
      <c r="L95" s="25"/>
      <c r="M95" s="25" t="s">
        <v>601</v>
      </c>
      <c r="N95" s="201"/>
      <c r="O95" s="201"/>
      <c r="P95" s="201"/>
      <c r="Q95" s="202" t="s">
        <v>602</v>
      </c>
      <c r="R95" s="201" t="s">
        <v>603</v>
      </c>
      <c r="S95" s="201" t="s">
        <v>604</v>
      </c>
      <c r="T95" s="304"/>
      <c r="U95" s="304"/>
      <c r="V95" s="304"/>
      <c r="W95" s="304"/>
      <c r="X95" s="304"/>
      <c r="Y95" s="304"/>
      <c r="Z95" s="304">
        <v>1</v>
      </c>
      <c r="AA95" s="304"/>
      <c r="AB95" s="326"/>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c r="BR95" s="304">
        <v>1</v>
      </c>
      <c r="BS95" s="304">
        <v>1</v>
      </c>
      <c r="BT95" s="304">
        <v>1</v>
      </c>
      <c r="BU95" s="304"/>
      <c r="BV95" s="304"/>
      <c r="BW95" s="304">
        <v>1</v>
      </c>
      <c r="BX95" s="304"/>
      <c r="BY95" s="304"/>
      <c r="BZ95" s="304"/>
      <c r="CA95" s="304"/>
      <c r="CB95" s="304"/>
      <c r="CC95" s="304"/>
      <c r="CD95" s="304"/>
      <c r="CE95" s="304"/>
      <c r="CF95" s="304"/>
      <c r="CG95" s="304"/>
      <c r="CH95" s="316"/>
      <c r="CI95" s="304"/>
      <c r="CJ95" s="304"/>
      <c r="CK95" s="304"/>
      <c r="CL95" s="304"/>
      <c r="CM95" s="304"/>
      <c r="CN95" s="304"/>
      <c r="CO95" s="304"/>
      <c r="CP95" s="304"/>
      <c r="CQ95" s="304"/>
      <c r="CR95" s="304"/>
      <c r="CS95" s="304"/>
      <c r="CT95" s="304"/>
      <c r="CU95" s="304"/>
      <c r="CV95" s="304"/>
      <c r="CW95" s="304"/>
      <c r="CX95" s="304"/>
      <c r="CY95" s="304"/>
      <c r="CZ95" s="304"/>
      <c r="DA95" s="304"/>
      <c r="DB95" s="304"/>
      <c r="DC95" s="304"/>
      <c r="DD95" s="304"/>
      <c r="DE95" s="304"/>
      <c r="DF95" s="304"/>
      <c r="DG95" s="304"/>
      <c r="DI95" s="304"/>
      <c r="DJ95" s="304"/>
      <c r="DK95" s="304"/>
      <c r="DL95" s="304"/>
      <c r="DM95" s="304"/>
      <c r="DN95" s="304"/>
      <c r="DO95" s="304"/>
      <c r="DP95" s="304"/>
      <c r="DQ95" s="304"/>
      <c r="DR95" s="304"/>
      <c r="DS95" s="304"/>
      <c r="DT95" s="304"/>
      <c r="DU95" s="304"/>
      <c r="DV95" s="304"/>
      <c r="DW95" s="304"/>
      <c r="DX95" s="304"/>
      <c r="DY95" s="304"/>
      <c r="DZ95" s="304"/>
      <c r="EA95" s="304"/>
      <c r="EB95" s="304"/>
      <c r="EC95" s="304"/>
      <c r="ED95" s="304"/>
      <c r="EE95" s="304"/>
      <c r="EF95" s="304"/>
      <c r="EG95" s="304"/>
      <c r="EH95" s="304"/>
      <c r="EI95" s="304"/>
      <c r="EJ95" s="304"/>
      <c r="EK95" s="304">
        <v>1</v>
      </c>
      <c r="EL95" s="304">
        <v>1</v>
      </c>
      <c r="EM95" s="199"/>
      <c r="EN95" s="304" t="s">
        <v>605</v>
      </c>
      <c r="EO95" s="304"/>
      <c r="EP95" s="304"/>
      <c r="EQ95" s="304"/>
      <c r="ER95" s="304"/>
      <c r="ES95" s="304"/>
      <c r="ET95" s="304"/>
      <c r="EU95" s="304"/>
      <c r="EV95" s="304"/>
      <c r="EW95" s="304"/>
      <c r="EX95" s="304"/>
      <c r="EY95" s="304"/>
      <c r="EZ95" s="304"/>
      <c r="FA95" s="304"/>
      <c r="FB95" s="304"/>
      <c r="FC95" s="304"/>
      <c r="FD95" s="304"/>
      <c r="FE95" s="304"/>
      <c r="FF95" s="304"/>
      <c r="FG95" s="304"/>
      <c r="FH95" s="304"/>
      <c r="FI95" s="304"/>
      <c r="FJ95" s="304"/>
      <c r="FK95" s="304"/>
      <c r="FL95" s="304"/>
      <c r="FM95" s="304"/>
      <c r="FN95" s="304"/>
      <c r="FO95" s="304"/>
      <c r="FP95" s="304"/>
      <c r="FQ95" s="304"/>
      <c r="FR95" s="304"/>
      <c r="FS95" s="304"/>
      <c r="FT95" s="304"/>
      <c r="FU95" s="304"/>
      <c r="FV95" s="304"/>
      <c r="FW95" s="304"/>
      <c r="FX95" s="304"/>
      <c r="FY95" s="304"/>
      <c r="FZ95" s="304"/>
      <c r="GA95" s="304"/>
      <c r="GB95" s="304"/>
      <c r="GC95" s="304"/>
      <c r="GD95" s="304"/>
      <c r="GE95" s="304"/>
    </row>
    <row r="96" spans="1:187" s="203" customFormat="1" ht="20.100000000000001" customHeight="1" x14ac:dyDescent="0.3">
      <c r="A96" s="83" t="s">
        <v>565</v>
      </c>
      <c r="B96" s="80" t="s">
        <v>152</v>
      </c>
      <c r="C96" s="73">
        <v>78175</v>
      </c>
      <c r="D96" s="72" t="s">
        <v>606</v>
      </c>
      <c r="E96" s="73" t="s">
        <v>318</v>
      </c>
      <c r="F96" s="73"/>
      <c r="G96" s="73" t="s">
        <v>109</v>
      </c>
      <c r="H96" s="73" t="s">
        <v>554</v>
      </c>
      <c r="I96" s="26" t="s">
        <v>3</v>
      </c>
      <c r="J96" s="72" t="s">
        <v>262</v>
      </c>
      <c r="K96" s="72" t="s">
        <v>607</v>
      </c>
      <c r="L96" s="83"/>
      <c r="M96" s="72" t="s">
        <v>608</v>
      </c>
      <c r="N96" s="201"/>
      <c r="O96" s="201"/>
      <c r="P96" s="201"/>
      <c r="Q96" s="202"/>
      <c r="R96" s="201" t="s">
        <v>609</v>
      </c>
      <c r="S96" s="204"/>
      <c r="T96" s="304"/>
      <c r="U96" s="304"/>
      <c r="V96" s="304"/>
      <c r="W96" s="304">
        <v>1</v>
      </c>
      <c r="X96" s="304"/>
      <c r="Y96" s="304"/>
      <c r="Z96" s="304"/>
      <c r="AA96" s="11"/>
      <c r="AB96" s="330"/>
      <c r="AC96" s="11"/>
      <c r="AD96" s="304"/>
      <c r="AE96" s="304"/>
      <c r="AF96" s="304"/>
      <c r="AG96" s="304"/>
      <c r="AH96" s="304"/>
      <c r="AI96" s="304"/>
      <c r="AJ96" s="304"/>
      <c r="AK96" s="304"/>
      <c r="AL96" s="304"/>
      <c r="AM96" s="304"/>
      <c r="AN96" s="304"/>
      <c r="AO96" s="304"/>
      <c r="AP96" s="11"/>
      <c r="AQ96" s="304"/>
      <c r="AR96" s="304"/>
      <c r="AS96" s="304"/>
      <c r="AT96" s="304"/>
      <c r="AU96" s="304"/>
      <c r="AV96" s="304"/>
      <c r="AW96" s="13"/>
      <c r="AX96" s="304"/>
      <c r="AY96" s="304"/>
      <c r="AZ96" s="304"/>
      <c r="BA96" s="304"/>
      <c r="BB96" s="304"/>
      <c r="BC96" s="304"/>
      <c r="BD96" s="304"/>
      <c r="BE96" s="304"/>
      <c r="BF96" s="304"/>
      <c r="BG96" s="304"/>
      <c r="BH96" s="13"/>
      <c r="BI96" s="13"/>
      <c r="BJ96" s="11"/>
      <c r="BK96" s="11"/>
      <c r="BL96" s="304"/>
      <c r="BM96" s="304"/>
      <c r="BN96" s="304"/>
      <c r="BO96" s="304"/>
      <c r="BP96" s="11"/>
      <c r="BQ96" s="13"/>
      <c r="BR96" s="304"/>
      <c r="BS96" s="304"/>
      <c r="BT96" s="304"/>
      <c r="BU96" s="304"/>
      <c r="BV96" s="13"/>
      <c r="BW96" s="11"/>
      <c r="BX96" s="304"/>
      <c r="BY96" s="304"/>
      <c r="BZ96" s="304"/>
      <c r="CA96" s="304"/>
      <c r="CB96" s="304"/>
      <c r="CC96" s="304"/>
      <c r="CD96" s="11"/>
      <c r="CE96" s="304"/>
      <c r="CF96" s="304"/>
      <c r="CG96" s="304"/>
      <c r="CH96" s="316"/>
      <c r="CI96" s="304"/>
      <c r="CJ96" s="304"/>
      <c r="CK96" s="304"/>
      <c r="CL96" s="304"/>
      <c r="CM96" s="304"/>
      <c r="CN96" s="304"/>
      <c r="CO96" s="13"/>
      <c r="CP96" s="13"/>
      <c r="CQ96" s="304"/>
      <c r="CR96" s="304"/>
      <c r="CS96" s="11"/>
      <c r="CT96" s="304"/>
      <c r="CU96" s="304"/>
      <c r="CV96" s="304"/>
      <c r="CW96" s="304"/>
      <c r="CX96" s="304"/>
      <c r="CY96" s="304"/>
      <c r="CZ96" s="304"/>
      <c r="DA96" s="304"/>
      <c r="DB96" s="304"/>
      <c r="DC96" s="304"/>
      <c r="DD96" s="304"/>
      <c r="DE96" s="304"/>
      <c r="DF96" s="304"/>
      <c r="DG96" s="304"/>
      <c r="DH96" s="304"/>
      <c r="DI96" s="304"/>
      <c r="DJ96" s="304"/>
      <c r="DK96" s="304"/>
      <c r="DL96" s="304"/>
      <c r="DM96" s="304"/>
      <c r="DN96" s="304"/>
      <c r="DO96" s="304"/>
      <c r="DP96" s="304"/>
      <c r="DQ96" s="304"/>
      <c r="DR96" s="304"/>
      <c r="DS96" s="304"/>
      <c r="DT96" s="304"/>
      <c r="DU96" s="304"/>
      <c r="DV96" s="304"/>
      <c r="DW96" s="304"/>
      <c r="DX96" s="304"/>
      <c r="DY96" s="304"/>
      <c r="DZ96" s="304"/>
      <c r="EA96" s="304"/>
      <c r="EB96" s="304"/>
      <c r="EC96" s="304"/>
      <c r="ED96" s="304"/>
      <c r="EE96" s="304"/>
      <c r="EF96" s="304"/>
      <c r="EG96" s="304"/>
      <c r="EH96" s="304"/>
      <c r="EI96" s="304"/>
      <c r="EJ96" s="304"/>
      <c r="EK96" s="304">
        <v>1</v>
      </c>
      <c r="EL96" s="304">
        <v>0</v>
      </c>
      <c r="EM96" s="304"/>
      <c r="EN96" s="199"/>
      <c r="EO96" s="304"/>
      <c r="EP96" s="304"/>
      <c r="EQ96" s="304"/>
      <c r="ER96" s="304"/>
      <c r="ES96" s="304"/>
      <c r="ET96" s="304"/>
      <c r="EU96" s="304"/>
      <c r="EV96" s="304"/>
      <c r="EW96" s="304"/>
      <c r="EX96" s="304"/>
      <c r="EY96" s="304"/>
      <c r="EZ96" s="304"/>
      <c r="FA96" s="304"/>
      <c r="FB96" s="304"/>
      <c r="FC96" s="304"/>
      <c r="FD96" s="304"/>
      <c r="FE96" s="304"/>
      <c r="FF96" s="304"/>
      <c r="FG96" s="304"/>
      <c r="FH96" s="304"/>
      <c r="FI96" s="304"/>
      <c r="FJ96" s="304"/>
      <c r="FK96" s="304"/>
      <c r="FL96" s="304"/>
      <c r="FM96" s="304"/>
      <c r="FN96" s="304"/>
      <c r="FO96" s="304"/>
      <c r="FP96" s="304"/>
      <c r="FQ96" s="304"/>
      <c r="FR96" s="304"/>
      <c r="FS96" s="304"/>
      <c r="FT96" s="304"/>
      <c r="FU96" s="304"/>
      <c r="FV96" s="304"/>
      <c r="FW96" s="304"/>
      <c r="FX96" s="304"/>
      <c r="FY96" s="304"/>
      <c r="FZ96" s="304"/>
      <c r="GA96" s="304"/>
      <c r="GB96" s="304"/>
      <c r="GC96" s="304"/>
      <c r="GD96" s="304"/>
      <c r="GE96" s="304"/>
    </row>
    <row r="97" spans="1:187" s="203" customFormat="1" ht="20.100000000000001" customHeight="1" x14ac:dyDescent="0.3">
      <c r="A97" s="79" t="s">
        <v>565</v>
      </c>
      <c r="B97" s="40" t="s">
        <v>152</v>
      </c>
      <c r="C97" s="26">
        <v>80006</v>
      </c>
      <c r="D97" s="25" t="s">
        <v>610</v>
      </c>
      <c r="E97" s="26" t="s">
        <v>293</v>
      </c>
      <c r="F97" s="26"/>
      <c r="G97" s="26" t="s">
        <v>109</v>
      </c>
      <c r="H97" s="26" t="s">
        <v>554</v>
      </c>
      <c r="I97" s="26" t="s">
        <v>389</v>
      </c>
      <c r="J97" s="25" t="s">
        <v>155</v>
      </c>
      <c r="K97" s="25" t="s">
        <v>611</v>
      </c>
      <c r="L97" s="201"/>
      <c r="M97" s="87" t="s">
        <v>612</v>
      </c>
      <c r="N97" s="201"/>
      <c r="O97" s="201"/>
      <c r="P97" s="201"/>
      <c r="Q97" s="202"/>
      <c r="R97" s="201"/>
      <c r="S97" s="201"/>
      <c r="T97" s="304"/>
      <c r="U97" s="304"/>
      <c r="V97" s="304"/>
      <c r="W97" s="304"/>
      <c r="X97" s="304"/>
      <c r="Y97" s="304"/>
      <c r="Z97" s="304"/>
      <c r="AA97" s="304"/>
      <c r="AB97" s="326"/>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c r="BR97" s="304"/>
      <c r="BS97" s="304"/>
      <c r="BT97" s="304"/>
      <c r="BU97" s="304"/>
      <c r="BV97" s="304"/>
      <c r="BW97" s="304"/>
      <c r="BX97" s="304"/>
      <c r="BY97" s="304"/>
      <c r="BZ97" s="304"/>
      <c r="CA97" s="304"/>
      <c r="CB97" s="304"/>
      <c r="CC97" s="304"/>
      <c r="CD97" s="304"/>
      <c r="CE97" s="304"/>
      <c r="CF97" s="304"/>
      <c r="CG97" s="304"/>
      <c r="CH97" s="316"/>
      <c r="CI97" s="304"/>
      <c r="CJ97" s="304"/>
      <c r="CK97" s="304"/>
      <c r="CL97" s="304"/>
      <c r="CM97" s="304"/>
      <c r="CN97" s="304"/>
      <c r="CO97" s="304"/>
      <c r="CP97" s="304"/>
      <c r="CQ97" s="304"/>
      <c r="CR97" s="304"/>
      <c r="CS97" s="304"/>
      <c r="CT97" s="304"/>
      <c r="CU97" s="304"/>
      <c r="CV97" s="304"/>
      <c r="CW97" s="304"/>
      <c r="CX97" s="304"/>
      <c r="CY97" s="304"/>
      <c r="CZ97" s="304"/>
      <c r="DA97" s="304"/>
      <c r="DB97" s="304"/>
      <c r="DC97" s="304"/>
      <c r="DD97" s="304"/>
      <c r="DE97" s="304"/>
      <c r="DF97" s="304"/>
      <c r="DG97" s="304"/>
      <c r="DH97" s="304"/>
      <c r="DI97" s="304"/>
      <c r="DJ97" s="304"/>
      <c r="DK97" s="304"/>
      <c r="DL97" s="304"/>
      <c r="DM97" s="304"/>
      <c r="DN97" s="304"/>
      <c r="DO97" s="304"/>
      <c r="DP97" s="304"/>
      <c r="DQ97" s="304"/>
      <c r="DR97" s="304"/>
      <c r="DS97" s="304"/>
      <c r="DT97" s="304"/>
      <c r="DU97" s="304"/>
      <c r="DV97" s="304"/>
      <c r="DW97" s="304"/>
      <c r="DX97" s="304"/>
      <c r="DY97" s="304"/>
      <c r="DZ97" s="304"/>
      <c r="EA97" s="304"/>
      <c r="EB97" s="304"/>
      <c r="EC97" s="304"/>
      <c r="ED97" s="304"/>
      <c r="EE97" s="304"/>
      <c r="EF97" s="304"/>
      <c r="EG97" s="304"/>
      <c r="EH97" s="304"/>
      <c r="EI97" s="304"/>
      <c r="EJ97" s="304"/>
      <c r="EK97" s="304">
        <v>0</v>
      </c>
      <c r="EL97" s="86">
        <v>0</v>
      </c>
      <c r="EM97" s="304"/>
      <c r="EN97" s="199" t="s">
        <v>613</v>
      </c>
      <c r="EO97" s="304"/>
      <c r="EP97" s="304"/>
      <c r="EQ97" s="304"/>
      <c r="ER97" s="304"/>
      <c r="ES97" s="304"/>
      <c r="ET97" s="304"/>
      <c r="EU97" s="304"/>
      <c r="EV97" s="304"/>
      <c r="EW97" s="304"/>
      <c r="EX97" s="304"/>
      <c r="EY97" s="304"/>
      <c r="EZ97" s="304"/>
      <c r="FA97" s="304"/>
      <c r="FB97" s="304"/>
      <c r="FC97" s="304"/>
      <c r="FD97" s="304"/>
      <c r="FE97" s="304"/>
      <c r="FF97" s="304"/>
      <c r="FG97" s="304"/>
      <c r="FH97" s="304"/>
      <c r="FI97" s="304"/>
      <c r="FJ97" s="304"/>
      <c r="FK97" s="304"/>
      <c r="FL97" s="304"/>
      <c r="FM97" s="304"/>
      <c r="FN97" s="304"/>
      <c r="FO97" s="304"/>
      <c r="FP97" s="304"/>
      <c r="FQ97" s="304"/>
      <c r="FR97" s="304"/>
      <c r="FS97" s="304"/>
      <c r="FT97" s="304"/>
      <c r="FU97" s="304"/>
      <c r="FV97" s="304"/>
      <c r="FW97" s="304"/>
      <c r="FX97" s="304"/>
      <c r="FY97" s="304"/>
      <c r="FZ97" s="304"/>
      <c r="GA97" s="304"/>
      <c r="GB97" s="304"/>
      <c r="GC97" s="304"/>
      <c r="GD97" s="304"/>
      <c r="GE97" s="304"/>
    </row>
    <row r="98" spans="1:187" s="203" customFormat="1" ht="20.100000000000001" customHeight="1" x14ac:dyDescent="0.3">
      <c r="A98" s="83" t="s">
        <v>565</v>
      </c>
      <c r="B98" s="80" t="s">
        <v>126</v>
      </c>
      <c r="C98" s="73">
        <v>80281</v>
      </c>
      <c r="D98" s="71" t="s">
        <v>614</v>
      </c>
      <c r="E98" s="73" t="s">
        <v>108</v>
      </c>
      <c r="F98" s="73"/>
      <c r="G98" s="73" t="s">
        <v>114</v>
      </c>
      <c r="H98" s="73" t="s">
        <v>615</v>
      </c>
      <c r="I98" s="26" t="s">
        <v>389</v>
      </c>
      <c r="J98" s="72" t="s">
        <v>158</v>
      </c>
      <c r="K98" s="72" t="s">
        <v>616</v>
      </c>
      <c r="L98" s="78" t="s">
        <v>617</v>
      </c>
      <c r="M98" s="201"/>
      <c r="N98" s="201"/>
      <c r="O98" s="201"/>
      <c r="P98" s="201"/>
      <c r="Q98" s="202"/>
      <c r="R98" s="201"/>
      <c r="S98" s="201"/>
      <c r="T98" s="304"/>
      <c r="U98" s="304"/>
      <c r="V98" s="304"/>
      <c r="W98" s="304"/>
      <c r="X98" s="304"/>
      <c r="Y98" s="304"/>
      <c r="Z98" s="304"/>
      <c r="AA98" s="304"/>
      <c r="AB98" s="326"/>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c r="BR98" s="304"/>
      <c r="BS98" s="304"/>
      <c r="BT98" s="304"/>
      <c r="BU98" s="304"/>
      <c r="BV98" s="304"/>
      <c r="BW98" s="304"/>
      <c r="BX98" s="304"/>
      <c r="BY98" s="304"/>
      <c r="BZ98" s="304"/>
      <c r="CA98" s="304"/>
      <c r="CB98" s="304"/>
      <c r="CC98" s="304"/>
      <c r="CD98" s="304"/>
      <c r="CE98" s="304"/>
      <c r="CF98" s="304"/>
      <c r="CG98" s="304"/>
      <c r="CH98" s="316"/>
      <c r="CI98" s="304"/>
      <c r="CJ98" s="304"/>
      <c r="CK98" s="304"/>
      <c r="CL98" s="304"/>
      <c r="CM98" s="304"/>
      <c r="CN98" s="304"/>
      <c r="CO98" s="304"/>
      <c r="CP98" s="304"/>
      <c r="CQ98" s="304"/>
      <c r="CR98" s="304"/>
      <c r="CS98" s="304"/>
      <c r="CT98" s="304"/>
      <c r="CU98" s="304"/>
      <c r="CV98" s="304"/>
      <c r="CW98" s="304"/>
      <c r="CX98" s="304"/>
      <c r="CY98" s="304"/>
      <c r="CZ98" s="304"/>
      <c r="DA98" s="304"/>
      <c r="DB98" s="304"/>
      <c r="DC98" s="304"/>
      <c r="DD98" s="304"/>
      <c r="DE98" s="304"/>
      <c r="DF98" s="304"/>
      <c r="DG98" s="304"/>
      <c r="DH98" s="304"/>
      <c r="DI98" s="304"/>
      <c r="DJ98" s="11"/>
      <c r="DK98" s="304"/>
      <c r="DL98" s="304"/>
      <c r="DM98" s="304"/>
      <c r="DN98" s="304"/>
      <c r="DO98" s="304"/>
      <c r="DP98" s="304"/>
      <c r="DQ98" s="304"/>
      <c r="DR98" s="304"/>
      <c r="DS98" s="304"/>
      <c r="DT98" s="304"/>
      <c r="DU98" s="304"/>
      <c r="DV98" s="304"/>
      <c r="DW98" s="304"/>
      <c r="DX98" s="304"/>
      <c r="DY98" s="18"/>
      <c r="DZ98" s="18"/>
      <c r="EA98" s="18"/>
      <c r="EB98" s="304"/>
      <c r="EC98" s="304"/>
      <c r="ED98" s="304"/>
      <c r="EE98" s="304"/>
      <c r="EF98" s="304"/>
      <c r="EG98" s="304"/>
      <c r="EH98" s="304"/>
      <c r="EI98" s="304"/>
      <c r="EJ98" s="304"/>
      <c r="EK98" s="304">
        <v>0</v>
      </c>
      <c r="EL98" s="86">
        <v>0</v>
      </c>
      <c r="EM98" s="304"/>
      <c r="EN98" s="199"/>
      <c r="EO98" s="304"/>
      <c r="EP98" s="304"/>
      <c r="EQ98" s="304"/>
      <c r="ER98" s="304"/>
      <c r="ES98" s="304"/>
      <c r="ET98" s="304"/>
      <c r="EU98" s="304"/>
      <c r="EV98" s="304"/>
      <c r="EW98" s="304"/>
      <c r="EX98" s="304"/>
      <c r="EY98" s="304"/>
      <c r="EZ98" s="304"/>
      <c r="FA98" s="304"/>
      <c r="FB98" s="304"/>
      <c r="FC98" s="304"/>
      <c r="FD98" s="304"/>
      <c r="FE98" s="304"/>
      <c r="FF98" s="304"/>
      <c r="FG98" s="304"/>
      <c r="FH98" s="304"/>
      <c r="FI98" s="304"/>
      <c r="FJ98" s="304"/>
      <c r="FK98" s="304"/>
      <c r="FL98" s="304"/>
      <c r="FM98" s="304"/>
      <c r="FN98" s="304"/>
      <c r="FO98" s="304"/>
      <c r="FP98" s="304"/>
      <c r="FQ98" s="304"/>
      <c r="FR98" s="304"/>
      <c r="FS98" s="304"/>
      <c r="FT98" s="304"/>
      <c r="FU98" s="304"/>
      <c r="FV98" s="304"/>
      <c r="FW98" s="304"/>
      <c r="FX98" s="304"/>
      <c r="FY98" s="304"/>
      <c r="FZ98" s="304"/>
      <c r="GA98" s="304"/>
      <c r="GB98" s="304"/>
      <c r="GC98" s="304"/>
      <c r="GD98" s="304"/>
      <c r="GE98" s="304"/>
    </row>
    <row r="99" spans="1:187" s="203" customFormat="1" ht="20.100000000000001" customHeight="1" x14ac:dyDescent="0.3">
      <c r="A99" s="88" t="s">
        <v>565</v>
      </c>
      <c r="B99" s="89" t="s">
        <v>126</v>
      </c>
      <c r="C99" s="90">
        <v>81576</v>
      </c>
      <c r="D99" s="247" t="s">
        <v>618</v>
      </c>
      <c r="E99" s="90" t="s">
        <v>108</v>
      </c>
      <c r="F99" s="90"/>
      <c r="G99" s="90" t="s">
        <v>114</v>
      </c>
      <c r="H99" s="90" t="s">
        <v>128</v>
      </c>
      <c r="I99" s="157" t="s">
        <v>438</v>
      </c>
      <c r="J99" s="91" t="s">
        <v>319</v>
      </c>
      <c r="K99" s="91" t="s">
        <v>619</v>
      </c>
      <c r="L99" s="248"/>
      <c r="M99" s="248"/>
      <c r="N99" s="248"/>
      <c r="O99" s="248"/>
      <c r="P99" s="248"/>
      <c r="Q99" s="249"/>
      <c r="R99" s="248"/>
      <c r="S99" s="248"/>
      <c r="T99" s="304"/>
      <c r="U99" s="304"/>
      <c r="V99" s="304"/>
      <c r="W99" s="304"/>
      <c r="X99" s="304"/>
      <c r="Y99" s="304"/>
      <c r="Z99" s="304"/>
      <c r="AA99" s="304"/>
      <c r="AB99" s="326"/>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c r="BR99" s="304"/>
      <c r="BS99" s="304"/>
      <c r="BT99" s="304"/>
      <c r="BU99" s="304"/>
      <c r="BV99" s="304"/>
      <c r="BW99" s="304"/>
      <c r="BX99" s="304"/>
      <c r="BY99" s="304"/>
      <c r="BZ99" s="304"/>
      <c r="CA99" s="304"/>
      <c r="CB99" s="304"/>
      <c r="CC99" s="304"/>
      <c r="CD99" s="304"/>
      <c r="CE99" s="304"/>
      <c r="CF99" s="304"/>
      <c r="CG99" s="304"/>
      <c r="CH99" s="316"/>
      <c r="CI99" s="304"/>
      <c r="CJ99" s="304"/>
      <c r="CK99" s="304"/>
      <c r="CL99" s="304"/>
      <c r="CM99" s="304"/>
      <c r="CN99" s="304"/>
      <c r="CO99" s="304"/>
      <c r="CP99" s="304"/>
      <c r="CQ99" s="304"/>
      <c r="CR99" s="304"/>
      <c r="CS99" s="304"/>
      <c r="CT99" s="304"/>
      <c r="CU99" s="304"/>
      <c r="CV99" s="304"/>
      <c r="CW99" s="304"/>
      <c r="CX99" s="304"/>
      <c r="CY99" s="304"/>
      <c r="CZ99" s="304"/>
      <c r="DA99" s="304"/>
      <c r="DB99" s="304"/>
      <c r="DC99" s="304"/>
      <c r="DD99" s="304"/>
      <c r="DE99" s="304"/>
      <c r="DF99" s="304"/>
      <c r="DG99" s="304"/>
      <c r="DH99" s="304"/>
      <c r="DI99" s="304"/>
      <c r="DJ99" s="304"/>
      <c r="DK99" s="304"/>
      <c r="DL99" s="304"/>
      <c r="DM99" s="304"/>
      <c r="DN99" s="304"/>
      <c r="DO99" s="304"/>
      <c r="DP99" s="304"/>
      <c r="DQ99" s="304"/>
      <c r="DR99" s="304"/>
      <c r="DS99" s="304"/>
      <c r="DT99" s="304"/>
      <c r="DU99" s="304"/>
      <c r="DV99" s="304"/>
      <c r="DW99" s="304"/>
      <c r="DX99" s="304"/>
      <c r="DY99" s="304"/>
      <c r="DZ99" s="304"/>
      <c r="EA99" s="304"/>
      <c r="EB99" s="304"/>
      <c r="EC99" s="304"/>
      <c r="ED99" s="304"/>
      <c r="EE99" s="304"/>
      <c r="EF99" s="304"/>
      <c r="EG99" s="304"/>
      <c r="EH99" s="304"/>
      <c r="EI99" s="304"/>
      <c r="EJ99" s="304"/>
      <c r="EK99" s="304">
        <v>0</v>
      </c>
      <c r="EL99" s="86">
        <v>0</v>
      </c>
      <c r="EM99" s="304"/>
      <c r="EN99" s="199"/>
      <c r="EO99" s="304"/>
      <c r="EP99" s="304"/>
      <c r="EQ99" s="304"/>
      <c r="ER99" s="304"/>
      <c r="ES99" s="304"/>
      <c r="ET99" s="304"/>
      <c r="EU99" s="304"/>
      <c r="EV99" s="304"/>
      <c r="EW99" s="304"/>
      <c r="EX99" s="304"/>
      <c r="EY99" s="304"/>
      <c r="EZ99" s="304"/>
      <c r="FA99" s="304"/>
      <c r="FB99" s="304"/>
      <c r="FC99" s="304"/>
      <c r="FD99" s="304"/>
      <c r="FE99" s="304"/>
      <c r="FF99" s="304"/>
      <c r="FG99" s="304"/>
      <c r="FH99" s="304"/>
      <c r="FI99" s="304"/>
      <c r="FJ99" s="304"/>
      <c r="FK99" s="304"/>
      <c r="FL99" s="304"/>
      <c r="FM99" s="304"/>
      <c r="FN99" s="304"/>
      <c r="FO99" s="304"/>
      <c r="FP99" s="304"/>
      <c r="FQ99" s="304"/>
      <c r="FR99" s="304"/>
      <c r="FS99" s="304"/>
      <c r="FT99" s="304"/>
      <c r="FU99" s="304"/>
      <c r="FV99" s="304"/>
      <c r="FW99" s="304"/>
      <c r="FX99" s="304"/>
      <c r="FY99" s="304"/>
      <c r="FZ99" s="304"/>
      <c r="GA99" s="304"/>
      <c r="GB99" s="304"/>
      <c r="GC99" s="304"/>
      <c r="GD99" s="304"/>
      <c r="GE99" s="304"/>
    </row>
    <row r="100" spans="1:187" s="95" customFormat="1" ht="20.100000000000001" customHeight="1" x14ac:dyDescent="0.3">
      <c r="A100" s="79" t="s">
        <v>620</v>
      </c>
      <c r="B100" s="40" t="s">
        <v>106</v>
      </c>
      <c r="C100" s="26">
        <v>80298</v>
      </c>
      <c r="D100" s="71" t="s">
        <v>621</v>
      </c>
      <c r="E100" s="26" t="s">
        <v>467</v>
      </c>
      <c r="F100" s="26"/>
      <c r="G100" s="26" t="s">
        <v>109</v>
      </c>
      <c r="H100" s="26" t="s">
        <v>539</v>
      </c>
      <c r="I100" s="26" t="s">
        <v>3</v>
      </c>
      <c r="J100" s="25" t="s">
        <v>140</v>
      </c>
      <c r="K100" s="25" t="s">
        <v>622</v>
      </c>
      <c r="L100" s="201"/>
      <c r="M100" s="201"/>
      <c r="N100" s="201"/>
      <c r="O100" s="201"/>
      <c r="P100" s="201"/>
      <c r="Q100" s="201"/>
      <c r="R100" s="204"/>
      <c r="S100" s="208"/>
      <c r="T100" s="52"/>
      <c r="U100" s="52"/>
      <c r="V100" s="52"/>
      <c r="W100" s="52"/>
      <c r="X100" s="52"/>
      <c r="Y100" s="52"/>
      <c r="Z100" s="52"/>
      <c r="AA100" s="52"/>
      <c r="AB100" s="327"/>
      <c r="AC100" s="52"/>
      <c r="AD100" s="52"/>
      <c r="AE100" s="52"/>
      <c r="AF100" s="94"/>
      <c r="AG100" s="52"/>
      <c r="AH100" s="52"/>
      <c r="AI100" s="52"/>
      <c r="AJ100" s="52"/>
      <c r="AK100" s="52"/>
      <c r="AL100" s="52"/>
      <c r="AM100" s="52"/>
      <c r="AN100" s="52"/>
      <c r="AO100" s="52"/>
      <c r="AP100" s="52"/>
      <c r="AQ100" s="52"/>
      <c r="AR100" s="52"/>
      <c r="AS100" s="52"/>
      <c r="AT100" s="52"/>
      <c r="AU100" s="52"/>
      <c r="AV100" s="52"/>
      <c r="AW100" s="94"/>
      <c r="AX100" s="52"/>
      <c r="AY100" s="52"/>
      <c r="AZ100" s="52"/>
      <c r="BA100" s="52"/>
      <c r="BB100" s="94"/>
      <c r="BC100" s="52"/>
      <c r="BD100" s="52"/>
      <c r="BE100" s="52"/>
      <c r="BF100" s="52"/>
      <c r="BG100" s="52"/>
      <c r="BH100" s="52"/>
      <c r="BI100" s="52"/>
      <c r="BJ100" s="52"/>
      <c r="BK100" s="52"/>
      <c r="BL100" s="52"/>
      <c r="BM100" s="52"/>
      <c r="BN100" s="52"/>
      <c r="BO100" s="52"/>
      <c r="BP100" s="52"/>
      <c r="BQ100" s="52"/>
      <c r="BR100" s="52"/>
      <c r="BS100" s="94"/>
      <c r="BT100" s="52"/>
      <c r="BU100" s="52"/>
      <c r="BV100" s="52"/>
      <c r="BW100" s="52"/>
      <c r="BX100" s="52"/>
      <c r="BY100" s="52"/>
      <c r="BZ100" s="52"/>
      <c r="CA100" s="52"/>
      <c r="CB100" s="52"/>
      <c r="CC100" s="52"/>
      <c r="CD100" s="52"/>
      <c r="CE100" s="52"/>
      <c r="CF100" s="52"/>
      <c r="CG100" s="52"/>
      <c r="CH100" s="52"/>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52"/>
      <c r="EJ100" s="52"/>
      <c r="EK100" s="109">
        <v>0</v>
      </c>
      <c r="EL100" s="109">
        <v>0</v>
      </c>
      <c r="EM100" s="52"/>
      <c r="EN100" s="199"/>
      <c r="EO100" s="52"/>
      <c r="EP100" s="52"/>
      <c r="EQ100" s="52"/>
      <c r="ER100" s="52"/>
      <c r="ES100" s="52"/>
      <c r="ET100" s="52"/>
      <c r="EU100" s="52"/>
      <c r="EV100" s="52"/>
      <c r="EW100" s="52"/>
      <c r="EX100" s="52"/>
      <c r="EY100" s="52"/>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c r="GD100" s="52"/>
      <c r="GE100" s="52"/>
    </row>
    <row r="101" spans="1:187" s="95" customFormat="1" ht="20.100000000000001" customHeight="1" x14ac:dyDescent="0.3">
      <c r="A101" s="83" t="s">
        <v>620</v>
      </c>
      <c r="B101" s="80" t="s">
        <v>106</v>
      </c>
      <c r="C101" s="73">
        <v>78579</v>
      </c>
      <c r="D101" s="72" t="s">
        <v>623</v>
      </c>
      <c r="E101" s="73" t="s">
        <v>108</v>
      </c>
      <c r="F101" s="73"/>
      <c r="G101" s="73" t="s">
        <v>109</v>
      </c>
      <c r="H101" s="73" t="s">
        <v>117</v>
      </c>
      <c r="I101" s="26" t="s">
        <v>385</v>
      </c>
      <c r="J101" s="72" t="s">
        <v>163</v>
      </c>
      <c r="K101" s="72" t="s">
        <v>624</v>
      </c>
      <c r="L101" s="72" t="s">
        <v>625</v>
      </c>
      <c r="M101" s="72" t="s">
        <v>626</v>
      </c>
      <c r="N101" s="72" t="s">
        <v>627</v>
      </c>
      <c r="O101" s="72" t="s">
        <v>628</v>
      </c>
      <c r="P101" s="201"/>
      <c r="Q101" s="201"/>
      <c r="R101" s="87" t="s">
        <v>629</v>
      </c>
      <c r="S101" s="72" t="s">
        <v>630</v>
      </c>
      <c r="T101" s="52"/>
      <c r="U101" s="52"/>
      <c r="V101" s="52"/>
      <c r="W101" s="52"/>
      <c r="X101" s="52">
        <v>1</v>
      </c>
      <c r="Y101" s="52"/>
      <c r="Z101" s="52"/>
      <c r="AA101" s="52"/>
      <c r="AB101" s="327"/>
      <c r="AC101" s="52">
        <v>1</v>
      </c>
      <c r="AD101" s="52"/>
      <c r="AE101" s="52"/>
      <c r="AF101" s="52">
        <v>1</v>
      </c>
      <c r="AG101" s="52"/>
      <c r="AH101" s="52"/>
      <c r="AI101" s="52">
        <v>1</v>
      </c>
      <c r="AJ101" s="52"/>
      <c r="AK101" s="52"/>
      <c r="AL101" s="52"/>
      <c r="AM101" s="52"/>
      <c r="AN101" s="52"/>
      <c r="AO101" s="52"/>
      <c r="AP101" s="52"/>
      <c r="AQ101" s="52"/>
      <c r="AR101" s="52"/>
      <c r="AS101" s="52"/>
      <c r="AT101" s="52"/>
      <c r="AU101" s="52"/>
      <c r="AV101" s="52"/>
      <c r="AW101" s="52"/>
      <c r="AX101" s="52"/>
      <c r="AY101" s="52">
        <v>1</v>
      </c>
      <c r="AZ101" s="52"/>
      <c r="BA101" s="52"/>
      <c r="BB101" s="52"/>
      <c r="BC101" s="52"/>
      <c r="BD101" s="52"/>
      <c r="BE101" s="52"/>
      <c r="BF101" s="52"/>
      <c r="BG101" s="52"/>
      <c r="BH101" s="52"/>
      <c r="BI101" s="52"/>
      <c r="BJ101" s="52"/>
      <c r="BK101" s="52"/>
      <c r="BL101" s="52"/>
      <c r="BM101" s="52"/>
      <c r="BN101" s="52"/>
      <c r="BO101" s="52"/>
      <c r="BP101" s="52"/>
      <c r="BQ101" s="52"/>
      <c r="BR101" s="52">
        <v>1</v>
      </c>
      <c r="BS101" s="52"/>
      <c r="BT101" s="52"/>
      <c r="BU101" s="52"/>
      <c r="BV101" s="52"/>
      <c r="BW101" s="52"/>
      <c r="BX101" s="52"/>
      <c r="BY101" s="52"/>
      <c r="BZ101" s="52"/>
      <c r="CA101" s="52"/>
      <c r="CB101" s="52"/>
      <c r="CC101" s="52"/>
      <c r="CD101" s="52"/>
      <c r="CE101" s="52"/>
      <c r="CF101" s="52"/>
      <c r="CG101" s="52">
        <v>1</v>
      </c>
      <c r="CH101" s="52"/>
      <c r="CI101" s="52"/>
      <c r="CJ101" s="52"/>
      <c r="CK101" s="52"/>
      <c r="CL101" s="52"/>
      <c r="CM101" s="52">
        <v>1</v>
      </c>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52">
        <v>1</v>
      </c>
      <c r="DO101" s="52">
        <v>1</v>
      </c>
      <c r="DP101" s="52"/>
      <c r="DQ101" s="52"/>
      <c r="DR101" s="52"/>
      <c r="DS101" s="52"/>
      <c r="DT101" s="52"/>
      <c r="DU101" s="52"/>
      <c r="DV101" s="52"/>
      <c r="DW101" s="52">
        <v>1</v>
      </c>
      <c r="DX101" s="52"/>
      <c r="DY101" s="52"/>
      <c r="DZ101" s="52"/>
      <c r="EA101" s="52"/>
      <c r="EB101" s="52"/>
      <c r="EC101" s="52"/>
      <c r="ED101" s="52"/>
      <c r="EE101" s="52"/>
      <c r="EF101" s="52"/>
      <c r="EG101" s="52"/>
      <c r="EH101" s="52"/>
      <c r="EI101" s="52"/>
      <c r="EJ101" s="52"/>
      <c r="EK101" s="109">
        <v>1</v>
      </c>
      <c r="EL101" s="109">
        <v>1</v>
      </c>
      <c r="EM101" s="52"/>
      <c r="EN101" s="199" t="s">
        <v>631</v>
      </c>
      <c r="EO101" s="52"/>
      <c r="EP101" s="52"/>
      <c r="EQ101" s="52"/>
      <c r="ER101" s="52"/>
      <c r="ES101" s="52"/>
      <c r="ET101" s="52"/>
      <c r="EU101" s="52"/>
      <c r="EV101" s="52"/>
      <c r="EW101" s="52"/>
      <c r="EX101" s="52"/>
      <c r="EY101" s="52"/>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2"/>
      <c r="FV101" s="52"/>
      <c r="FW101" s="52"/>
      <c r="FX101" s="52"/>
      <c r="FY101" s="52"/>
      <c r="FZ101" s="52"/>
      <c r="GA101" s="52"/>
      <c r="GB101" s="52"/>
      <c r="GC101" s="52"/>
      <c r="GD101" s="52"/>
      <c r="GE101" s="52"/>
    </row>
    <row r="102" spans="1:187" s="95" customFormat="1" ht="20.100000000000001" customHeight="1" x14ac:dyDescent="0.3">
      <c r="A102" s="79" t="s">
        <v>620</v>
      </c>
      <c r="B102" s="40" t="s">
        <v>106</v>
      </c>
      <c r="C102" s="26">
        <v>81504</v>
      </c>
      <c r="D102" s="25" t="s">
        <v>632</v>
      </c>
      <c r="E102" s="26" t="s">
        <v>108</v>
      </c>
      <c r="F102" s="26"/>
      <c r="G102" s="26" t="s">
        <v>114</v>
      </c>
      <c r="H102" s="26" t="s">
        <v>633</v>
      </c>
      <c r="I102" s="26" t="s">
        <v>3</v>
      </c>
      <c r="J102" s="25" t="s">
        <v>195</v>
      </c>
      <c r="K102" s="25" t="s">
        <v>634</v>
      </c>
      <c r="L102" s="25"/>
      <c r="M102" s="25" t="s">
        <v>635</v>
      </c>
      <c r="N102" s="25" t="s">
        <v>636</v>
      </c>
      <c r="O102" s="25" t="s">
        <v>637</v>
      </c>
      <c r="P102" s="201"/>
      <c r="Q102" s="201" t="s">
        <v>638</v>
      </c>
      <c r="R102" s="87" t="s">
        <v>639</v>
      </c>
      <c r="S102" s="25" t="s">
        <v>640</v>
      </c>
      <c r="T102" s="52"/>
      <c r="U102" s="94"/>
      <c r="V102" s="94"/>
      <c r="W102" s="52"/>
      <c r="X102" s="52"/>
      <c r="Y102" s="52"/>
      <c r="Z102" s="52"/>
      <c r="AA102" s="96"/>
      <c r="AB102" s="331"/>
      <c r="AC102" s="96"/>
      <c r="AD102" s="52"/>
      <c r="AE102" s="52"/>
      <c r="AF102" s="52">
        <v>1</v>
      </c>
      <c r="AG102" s="52"/>
      <c r="AH102" s="52"/>
      <c r="AI102" s="52"/>
      <c r="AJ102" s="52"/>
      <c r="AK102" s="52"/>
      <c r="AL102" s="52"/>
      <c r="AM102" s="52"/>
      <c r="AN102" s="96"/>
      <c r="AO102" s="96"/>
      <c r="AP102" s="96"/>
      <c r="AQ102" s="52"/>
      <c r="AR102" s="52"/>
      <c r="AS102" s="52"/>
      <c r="AT102" s="52"/>
      <c r="AU102" s="52"/>
      <c r="AV102" s="52"/>
      <c r="AW102" s="52"/>
      <c r="AX102" s="52"/>
      <c r="AY102" s="52"/>
      <c r="AZ102" s="52"/>
      <c r="BA102" s="52"/>
      <c r="BB102" s="52"/>
      <c r="BC102" s="52"/>
      <c r="BD102" s="52"/>
      <c r="BE102" s="52"/>
      <c r="BF102" s="52"/>
      <c r="BG102" s="52"/>
      <c r="BH102" s="52"/>
      <c r="BI102" s="52"/>
      <c r="BJ102" s="96"/>
      <c r="BK102" s="96"/>
      <c r="BL102" s="96"/>
      <c r="BM102" s="96"/>
      <c r="BN102" s="52"/>
      <c r="BO102" s="96"/>
      <c r="BP102" s="96"/>
      <c r="BQ102" s="52"/>
      <c r="BR102" s="52"/>
      <c r="BS102" s="52"/>
      <c r="BT102" s="52"/>
      <c r="BU102" s="52"/>
      <c r="BV102" s="52"/>
      <c r="BW102" s="96"/>
      <c r="BX102" s="52"/>
      <c r="BY102" s="52"/>
      <c r="BZ102" s="52"/>
      <c r="CA102" s="96"/>
      <c r="CB102" s="52"/>
      <c r="CC102" s="52"/>
      <c r="CD102" s="96"/>
      <c r="CE102" s="52"/>
      <c r="CF102" s="52"/>
      <c r="CG102" s="52"/>
      <c r="CH102" s="52"/>
      <c r="CI102" s="52"/>
      <c r="CJ102" s="96"/>
      <c r="CK102" s="52"/>
      <c r="CL102" s="96"/>
      <c r="CM102" s="96"/>
      <c r="CN102" s="52"/>
      <c r="CO102" s="52"/>
      <c r="CP102" s="52"/>
      <c r="CQ102" s="52"/>
      <c r="CR102" s="96"/>
      <c r="CS102" s="96"/>
      <c r="CT102" s="52"/>
      <c r="CU102" s="52"/>
      <c r="CV102" s="52"/>
      <c r="CW102" s="52"/>
      <c r="CX102" s="52"/>
      <c r="CY102" s="52"/>
      <c r="CZ102" s="52">
        <v>1</v>
      </c>
      <c r="DA102" s="96"/>
      <c r="DB102" s="52"/>
      <c r="DC102" s="52"/>
      <c r="DD102" s="52"/>
      <c r="DE102" s="52"/>
      <c r="DF102" s="52"/>
      <c r="DG102" s="52"/>
      <c r="DH102" s="52"/>
      <c r="DI102" s="52"/>
      <c r="DJ102" s="52"/>
      <c r="DK102" s="52">
        <v>1</v>
      </c>
      <c r="DL102" s="52"/>
      <c r="DM102" s="52"/>
      <c r="DN102" s="52"/>
      <c r="DO102" s="52"/>
      <c r="DP102" s="52"/>
      <c r="DQ102" s="52"/>
      <c r="DR102" s="52"/>
      <c r="DS102" s="52"/>
      <c r="DT102" s="52"/>
      <c r="DU102" s="52"/>
      <c r="DV102" s="52"/>
      <c r="DW102" s="52"/>
      <c r="DX102" s="52"/>
      <c r="DY102" s="52"/>
      <c r="DZ102" s="52"/>
      <c r="EA102" s="52"/>
      <c r="EB102" s="52"/>
      <c r="EC102" s="52">
        <v>1</v>
      </c>
      <c r="ED102" s="52"/>
      <c r="EE102" s="52"/>
      <c r="EF102" s="52"/>
      <c r="EG102" s="52"/>
      <c r="EH102" s="52"/>
      <c r="EI102" s="52"/>
      <c r="EJ102" s="52"/>
      <c r="EK102" s="109">
        <v>1</v>
      </c>
      <c r="EL102" s="109">
        <v>1</v>
      </c>
      <c r="EM102" s="52"/>
      <c r="EN102" s="199" t="s">
        <v>641</v>
      </c>
      <c r="EO102" s="52"/>
      <c r="EP102" s="52"/>
      <c r="EQ102" s="52"/>
      <c r="ER102" s="52"/>
      <c r="ES102" s="52"/>
      <c r="ET102" s="52"/>
      <c r="EU102" s="52"/>
      <c r="EV102" s="52"/>
      <c r="EW102" s="52"/>
      <c r="EX102" s="52"/>
      <c r="EY102" s="52"/>
      <c r="EZ102" s="52"/>
      <c r="FA102" s="52"/>
      <c r="FB102" s="52"/>
      <c r="FC102" s="52"/>
      <c r="FD102" s="52"/>
      <c r="FE102" s="52"/>
      <c r="FF102" s="52"/>
      <c r="FG102" s="52"/>
      <c r="FH102" s="52"/>
      <c r="FI102" s="52"/>
      <c r="FJ102" s="52"/>
      <c r="FK102" s="52"/>
      <c r="FL102" s="52"/>
      <c r="FM102" s="52"/>
      <c r="FN102" s="52"/>
      <c r="FO102" s="52"/>
      <c r="FP102" s="52"/>
      <c r="FQ102" s="52"/>
      <c r="FR102" s="52"/>
      <c r="FS102" s="52"/>
      <c r="FT102" s="52"/>
      <c r="FU102" s="52"/>
      <c r="FV102" s="52"/>
      <c r="FW102" s="52"/>
      <c r="FX102" s="52"/>
      <c r="FY102" s="52"/>
      <c r="FZ102" s="52"/>
      <c r="GA102" s="52"/>
      <c r="GB102" s="52"/>
      <c r="GC102" s="52"/>
      <c r="GD102" s="52"/>
      <c r="GE102" s="52"/>
    </row>
    <row r="103" spans="1:187" s="95" customFormat="1" ht="20.100000000000001" customHeight="1" x14ac:dyDescent="0.3">
      <c r="A103" s="83" t="s">
        <v>620</v>
      </c>
      <c r="B103" s="80" t="s">
        <v>106</v>
      </c>
      <c r="C103" s="73">
        <v>81503</v>
      </c>
      <c r="D103" s="25" t="s">
        <v>642</v>
      </c>
      <c r="E103" s="73" t="s">
        <v>113</v>
      </c>
      <c r="F103" s="73"/>
      <c r="G103" s="73" t="s">
        <v>114</v>
      </c>
      <c r="H103" s="73" t="s">
        <v>128</v>
      </c>
      <c r="I103" s="26" t="s">
        <v>438</v>
      </c>
      <c r="J103" s="72" t="s">
        <v>643</v>
      </c>
      <c r="K103" s="72" t="s">
        <v>644</v>
      </c>
      <c r="L103" s="72" t="s">
        <v>645</v>
      </c>
      <c r="M103" s="201"/>
      <c r="N103" s="72" t="s">
        <v>646</v>
      </c>
      <c r="O103" s="72" t="s">
        <v>647</v>
      </c>
      <c r="P103" s="201"/>
      <c r="Q103" s="201"/>
      <c r="R103" s="72" t="s">
        <v>648</v>
      </c>
      <c r="S103" s="72" t="s">
        <v>649</v>
      </c>
      <c r="T103" s="52"/>
      <c r="U103" s="52">
        <v>1</v>
      </c>
      <c r="V103" s="52"/>
      <c r="W103" s="52">
        <v>1</v>
      </c>
      <c r="X103" s="52"/>
      <c r="Y103" s="52"/>
      <c r="Z103" s="52"/>
      <c r="AA103" s="52"/>
      <c r="AB103" s="327"/>
      <c r="AC103" s="52"/>
      <c r="AD103" s="52"/>
      <c r="AE103" s="52"/>
      <c r="AF103" s="52"/>
      <c r="AG103" s="52">
        <v>1</v>
      </c>
      <c r="AH103" s="52"/>
      <c r="AI103" s="52">
        <v>1</v>
      </c>
      <c r="AJ103" s="52"/>
      <c r="AK103" s="52">
        <v>1</v>
      </c>
      <c r="AL103" s="52"/>
      <c r="AM103" s="52"/>
      <c r="AN103" s="52"/>
      <c r="AO103" s="52"/>
      <c r="AP103" s="52"/>
      <c r="AQ103" s="52"/>
      <c r="AR103" s="52"/>
      <c r="AS103" s="52"/>
      <c r="AT103" s="52"/>
      <c r="AU103" s="52"/>
      <c r="AV103" s="52"/>
      <c r="AW103" s="52"/>
      <c r="AX103" s="52"/>
      <c r="AY103" s="52">
        <v>1</v>
      </c>
      <c r="AZ103" s="52"/>
      <c r="BA103" s="52">
        <v>1</v>
      </c>
      <c r="BB103" s="52">
        <v>1</v>
      </c>
      <c r="BC103" s="52"/>
      <c r="BD103" s="52"/>
      <c r="BE103" s="52"/>
      <c r="BF103" s="52"/>
      <c r="BG103" s="52"/>
      <c r="BH103" s="52"/>
      <c r="BI103" s="52"/>
      <c r="BJ103" s="52"/>
      <c r="BK103" s="52"/>
      <c r="BL103" s="52"/>
      <c r="BM103" s="52"/>
      <c r="BN103" s="52"/>
      <c r="BO103" s="52">
        <v>1</v>
      </c>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c r="CL103" s="52"/>
      <c r="CM103" s="52">
        <v>1</v>
      </c>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v>1</v>
      </c>
      <c r="DL103" s="52"/>
      <c r="DM103" s="52"/>
      <c r="DN103" s="52"/>
      <c r="DO103" s="52"/>
      <c r="DP103" s="52"/>
      <c r="DQ103" s="52"/>
      <c r="DR103" s="52">
        <v>1</v>
      </c>
      <c r="DS103" s="52"/>
      <c r="DT103" s="52"/>
      <c r="DU103" s="52">
        <v>1</v>
      </c>
      <c r="DV103" s="52"/>
      <c r="DW103" s="52"/>
      <c r="DX103" s="52"/>
      <c r="DY103" s="52"/>
      <c r="DZ103" s="52"/>
      <c r="EA103" s="52"/>
      <c r="EB103" s="52"/>
      <c r="EC103" s="52"/>
      <c r="ED103" s="52"/>
      <c r="EE103" s="52"/>
      <c r="EF103" s="52"/>
      <c r="EG103" s="52"/>
      <c r="EH103" s="52"/>
      <c r="EI103" s="52"/>
      <c r="EJ103" s="52"/>
      <c r="EK103" s="109">
        <v>1</v>
      </c>
      <c r="EL103" s="109">
        <v>1</v>
      </c>
      <c r="EM103" s="52"/>
      <c r="EN103" s="199" t="s">
        <v>650</v>
      </c>
      <c r="EO103" s="52"/>
      <c r="EP103" s="52"/>
      <c r="EQ103" s="52"/>
      <c r="ER103" s="52"/>
      <c r="ES103" s="52"/>
      <c r="ET103" s="52"/>
      <c r="EU103" s="52"/>
      <c r="EV103" s="52"/>
      <c r="EW103" s="52"/>
      <c r="EX103" s="52"/>
      <c r="EY103" s="52"/>
      <c r="EZ103" s="52"/>
      <c r="FA103" s="52"/>
      <c r="FB103" s="52"/>
      <c r="FC103" s="52"/>
      <c r="FD103" s="52"/>
      <c r="FE103" s="52"/>
      <c r="FF103" s="52"/>
      <c r="FG103" s="52"/>
      <c r="FH103" s="52"/>
      <c r="FI103" s="52"/>
      <c r="FJ103" s="52"/>
      <c r="FK103" s="52"/>
      <c r="FL103" s="52"/>
      <c r="FM103" s="52"/>
      <c r="FN103" s="52"/>
      <c r="FO103" s="52"/>
      <c r="FP103" s="52"/>
      <c r="FQ103" s="52"/>
      <c r="FR103" s="52"/>
      <c r="FS103" s="52"/>
      <c r="FT103" s="52"/>
      <c r="FU103" s="52"/>
      <c r="FV103" s="52"/>
      <c r="FW103" s="52"/>
      <c r="FX103" s="52"/>
      <c r="FY103" s="52"/>
      <c r="FZ103" s="52"/>
      <c r="GA103" s="52"/>
      <c r="GB103" s="52"/>
      <c r="GC103" s="52"/>
      <c r="GD103" s="52"/>
      <c r="GE103" s="52"/>
    </row>
    <row r="104" spans="1:187" s="95" customFormat="1" ht="20.100000000000001" customHeight="1" x14ac:dyDescent="0.3">
      <c r="A104" s="111">
        <v>42851</v>
      </c>
      <c r="B104" s="40" t="s">
        <v>126</v>
      </c>
      <c r="C104" s="26">
        <v>80087</v>
      </c>
      <c r="D104" s="25" t="s">
        <v>651</v>
      </c>
      <c r="E104" s="26" t="s">
        <v>113</v>
      </c>
      <c r="F104" s="26"/>
      <c r="G104" s="26" t="s">
        <v>114</v>
      </c>
      <c r="H104" s="26" t="s">
        <v>128</v>
      </c>
      <c r="I104" s="26" t="s">
        <v>438</v>
      </c>
      <c r="J104" s="25" t="s">
        <v>275</v>
      </c>
      <c r="K104" s="25" t="s">
        <v>652</v>
      </c>
      <c r="L104" s="25" t="s">
        <v>653</v>
      </c>
      <c r="M104" s="25" t="s">
        <v>654</v>
      </c>
      <c r="N104" s="201"/>
      <c r="O104" s="201"/>
      <c r="P104" s="201"/>
      <c r="Q104" s="201"/>
      <c r="R104" s="103" t="s">
        <v>655</v>
      </c>
      <c r="S104" s="103" t="s">
        <v>656</v>
      </c>
      <c r="T104" s="52"/>
      <c r="U104" s="52"/>
      <c r="V104" s="52"/>
      <c r="W104" s="97"/>
      <c r="X104" s="52"/>
      <c r="Y104" s="52"/>
      <c r="Z104" s="52"/>
      <c r="AA104" s="52"/>
      <c r="AB104" s="327"/>
      <c r="AC104" s="52"/>
      <c r="AD104" s="52"/>
      <c r="AE104" s="52"/>
      <c r="AF104" s="52"/>
      <c r="AG104" s="52"/>
      <c r="AH104" s="52"/>
      <c r="AI104" s="97"/>
      <c r="AJ104" s="52"/>
      <c r="AK104" s="52"/>
      <c r="AL104" s="52"/>
      <c r="AM104" s="52"/>
      <c r="AN104" s="52"/>
      <c r="AO104" s="52"/>
      <c r="AP104" s="52"/>
      <c r="AQ104" s="52"/>
      <c r="AR104" s="52"/>
      <c r="AS104" s="52"/>
      <c r="AT104" s="52"/>
      <c r="AU104" s="52"/>
      <c r="AV104" s="52"/>
      <c r="AW104" s="52"/>
      <c r="AX104" s="52"/>
      <c r="AY104" s="52"/>
      <c r="AZ104" s="52"/>
      <c r="BA104" s="52">
        <v>1</v>
      </c>
      <c r="BB104" s="52"/>
      <c r="BC104" s="52"/>
      <c r="BD104" s="52"/>
      <c r="BE104" s="52"/>
      <c r="BF104" s="52"/>
      <c r="BG104" s="52"/>
      <c r="BH104" s="52"/>
      <c r="BI104" s="52"/>
      <c r="BJ104" s="52"/>
      <c r="BK104" s="52"/>
      <c r="BL104" s="52"/>
      <c r="BM104" s="52"/>
      <c r="BN104" s="52">
        <v>1</v>
      </c>
      <c r="BO104" s="52"/>
      <c r="BP104" s="52"/>
      <c r="BQ104" s="52"/>
      <c r="BR104" s="52"/>
      <c r="BS104" s="52"/>
      <c r="BT104" s="52"/>
      <c r="BU104" s="52"/>
      <c r="BV104" s="52"/>
      <c r="BW104" s="52"/>
      <c r="BX104" s="52"/>
      <c r="BY104" s="52"/>
      <c r="BZ104" s="52">
        <v>1</v>
      </c>
      <c r="CA104" s="52"/>
      <c r="CB104" s="52"/>
      <c r="CC104" s="52"/>
      <c r="CD104" s="52"/>
      <c r="CE104" s="52"/>
      <c r="CF104" s="52"/>
      <c r="CG104" s="52"/>
      <c r="CH104" s="52"/>
      <c r="CI104" s="52"/>
      <c r="CJ104" s="52"/>
      <c r="CK104" s="52"/>
      <c r="CL104" s="52"/>
      <c r="CM104" s="52"/>
      <c r="CN104" s="52"/>
      <c r="CO104" s="52"/>
      <c r="CP104" s="52"/>
      <c r="CQ104" s="52"/>
      <c r="CR104" s="52"/>
      <c r="CS104" s="52">
        <v>1</v>
      </c>
      <c r="CT104" s="52"/>
      <c r="CU104" s="52"/>
      <c r="CV104" s="52"/>
      <c r="CW104" s="52"/>
      <c r="CX104" s="52"/>
      <c r="CY104" s="52"/>
      <c r="CZ104" s="97"/>
      <c r="DA104" s="52"/>
      <c r="DB104" s="52"/>
      <c r="DC104" s="52"/>
      <c r="DD104" s="52"/>
      <c r="DE104" s="52"/>
      <c r="DF104" s="52"/>
      <c r="DG104" s="52"/>
      <c r="DH104" s="52"/>
      <c r="DI104" s="52"/>
      <c r="DJ104" s="52"/>
      <c r="DK104" s="52"/>
      <c r="DL104" s="52"/>
      <c r="DM104" s="52"/>
      <c r="DN104" s="52"/>
      <c r="DO104" s="52"/>
      <c r="DP104" s="52"/>
      <c r="DQ104" s="52"/>
      <c r="DR104" s="52"/>
      <c r="DS104" s="52"/>
      <c r="DT104" s="52"/>
      <c r="DU104" s="52"/>
      <c r="DV104" s="52"/>
      <c r="DW104" s="52"/>
      <c r="DX104" s="52"/>
      <c r="DY104" s="52">
        <v>1</v>
      </c>
      <c r="DZ104" s="52"/>
      <c r="EA104" s="52"/>
      <c r="EB104" s="52"/>
      <c r="EC104" s="52"/>
      <c r="ED104" s="52"/>
      <c r="EE104" s="52"/>
      <c r="EF104" s="52"/>
      <c r="EG104" s="52"/>
      <c r="EH104" s="52"/>
      <c r="EI104" s="52"/>
      <c r="EJ104" s="52"/>
      <c r="EK104" s="109">
        <v>1</v>
      </c>
      <c r="EL104" s="109">
        <v>1</v>
      </c>
      <c r="EM104" s="52"/>
      <c r="EN104" s="199" t="s">
        <v>657</v>
      </c>
      <c r="EO104" s="52"/>
      <c r="EP104" s="52"/>
      <c r="EQ104" s="52"/>
      <c r="ER104" s="52"/>
      <c r="ES104" s="52"/>
      <c r="ET104" s="52"/>
      <c r="EU104" s="52"/>
      <c r="EV104" s="52"/>
      <c r="EW104" s="52"/>
      <c r="EX104" s="52"/>
      <c r="EY104" s="52"/>
      <c r="EZ104" s="52"/>
      <c r="FA104" s="52"/>
      <c r="FB104" s="52"/>
      <c r="FC104" s="52"/>
      <c r="FD104" s="52"/>
      <c r="FE104" s="52"/>
      <c r="FF104" s="52"/>
      <c r="FG104" s="52"/>
      <c r="FH104" s="52"/>
      <c r="FI104" s="52"/>
      <c r="FJ104" s="52"/>
      <c r="FK104" s="52"/>
      <c r="FL104" s="52"/>
      <c r="FM104" s="52"/>
      <c r="FN104" s="52"/>
      <c r="FO104" s="52"/>
      <c r="FP104" s="52"/>
      <c r="FQ104" s="52"/>
      <c r="FR104" s="52"/>
      <c r="FS104" s="52"/>
      <c r="FT104" s="52"/>
      <c r="FU104" s="52"/>
      <c r="FV104" s="52"/>
      <c r="FW104" s="52"/>
      <c r="FX104" s="52"/>
      <c r="FY104" s="52"/>
      <c r="FZ104" s="52"/>
      <c r="GA104" s="52"/>
      <c r="GB104" s="52"/>
      <c r="GC104" s="52"/>
      <c r="GD104" s="52"/>
      <c r="GE104" s="52"/>
    </row>
    <row r="105" spans="1:187" s="95" customFormat="1" ht="20.100000000000001" customHeight="1" x14ac:dyDescent="0.3">
      <c r="A105" s="83" t="s">
        <v>620</v>
      </c>
      <c r="B105" s="80" t="s">
        <v>126</v>
      </c>
      <c r="C105" s="73">
        <v>78763</v>
      </c>
      <c r="D105" s="72" t="s">
        <v>658</v>
      </c>
      <c r="E105" s="73" t="s">
        <v>108</v>
      </c>
      <c r="F105" s="73"/>
      <c r="G105" s="73" t="s">
        <v>114</v>
      </c>
      <c r="H105" s="73" t="s">
        <v>615</v>
      </c>
      <c r="I105" s="26" t="s">
        <v>385</v>
      </c>
      <c r="J105" s="72" t="s">
        <v>319</v>
      </c>
      <c r="K105" s="72" t="s">
        <v>659</v>
      </c>
      <c r="L105" s="72"/>
      <c r="M105" s="72" t="s">
        <v>660</v>
      </c>
      <c r="N105" s="201"/>
      <c r="O105" s="201" t="s">
        <v>661</v>
      </c>
      <c r="P105" s="201"/>
      <c r="Q105" s="201"/>
      <c r="R105" s="204"/>
      <c r="S105" s="201"/>
      <c r="T105" s="52"/>
      <c r="U105" s="52"/>
      <c r="V105" s="52"/>
      <c r="W105" s="52"/>
      <c r="X105" s="52"/>
      <c r="Y105" s="52"/>
      <c r="Z105" s="52"/>
      <c r="AA105" s="52"/>
      <c r="AB105" s="327"/>
      <c r="AC105" s="52"/>
      <c r="AD105" s="52"/>
      <c r="AE105" s="52"/>
      <c r="AF105" s="52"/>
      <c r="AG105" s="52">
        <v>1</v>
      </c>
      <c r="AH105" s="52"/>
      <c r="AI105" s="52"/>
      <c r="AJ105" s="52"/>
      <c r="AK105" s="52"/>
      <c r="AL105" s="52"/>
      <c r="AM105" s="52"/>
      <c r="AN105" s="52"/>
      <c r="AO105" s="52"/>
      <c r="AP105" s="52"/>
      <c r="AQ105" s="52"/>
      <c r="AR105" s="52"/>
      <c r="AS105" s="52"/>
      <c r="AT105" s="52"/>
      <c r="AU105" s="52"/>
      <c r="AV105" s="52"/>
      <c r="AW105" s="97"/>
      <c r="AX105" s="52"/>
      <c r="AY105" s="97"/>
      <c r="AZ105" s="97"/>
      <c r="BA105" s="97"/>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52"/>
      <c r="EJ105" s="52"/>
      <c r="EK105" s="109">
        <v>1</v>
      </c>
      <c r="EL105" s="109">
        <v>0</v>
      </c>
      <c r="EM105" s="52"/>
      <c r="EN105" s="199" t="s">
        <v>662</v>
      </c>
      <c r="EO105" s="52"/>
      <c r="EP105" s="52"/>
      <c r="EQ105" s="52"/>
      <c r="ER105" s="52"/>
      <c r="ES105" s="52"/>
      <c r="ET105" s="52"/>
      <c r="EU105" s="52"/>
      <c r="EV105" s="52"/>
      <c r="EW105" s="52"/>
      <c r="EX105" s="52"/>
      <c r="EY105" s="52"/>
      <c r="EZ105" s="52"/>
      <c r="FA105" s="52"/>
      <c r="FB105" s="52"/>
      <c r="FC105" s="52"/>
      <c r="FD105" s="52"/>
      <c r="FE105" s="52"/>
      <c r="FF105" s="52"/>
      <c r="FG105" s="52"/>
      <c r="FH105" s="52"/>
      <c r="FI105" s="52"/>
      <c r="FJ105" s="52"/>
      <c r="FK105" s="52"/>
      <c r="FL105" s="52"/>
      <c r="FM105" s="52"/>
      <c r="FN105" s="52"/>
      <c r="FO105" s="52"/>
      <c r="FP105" s="52"/>
      <c r="FQ105" s="52"/>
      <c r="FR105" s="52"/>
      <c r="FS105" s="52"/>
      <c r="FT105" s="52"/>
      <c r="FU105" s="52"/>
      <c r="FV105" s="52"/>
      <c r="FW105" s="52"/>
      <c r="FX105" s="52"/>
      <c r="FY105" s="52"/>
      <c r="FZ105" s="52"/>
      <c r="GA105" s="52"/>
      <c r="GB105" s="52"/>
      <c r="GC105" s="52"/>
      <c r="GD105" s="52"/>
      <c r="GE105" s="52"/>
    </row>
    <row r="106" spans="1:187" s="95" customFormat="1" ht="20.100000000000001" customHeight="1" x14ac:dyDescent="0.3">
      <c r="A106" s="79" t="s">
        <v>620</v>
      </c>
      <c r="B106" s="40" t="s">
        <v>126</v>
      </c>
      <c r="C106" s="26">
        <v>80163</v>
      </c>
      <c r="D106" s="71" t="s">
        <v>663</v>
      </c>
      <c r="E106" s="26" t="s">
        <v>467</v>
      </c>
      <c r="F106" s="26"/>
      <c r="G106" s="26" t="s">
        <v>114</v>
      </c>
      <c r="H106" s="26" t="s">
        <v>615</v>
      </c>
      <c r="I106" s="26" t="s">
        <v>3</v>
      </c>
      <c r="J106" s="25" t="s">
        <v>158</v>
      </c>
      <c r="K106" s="25" t="s">
        <v>664</v>
      </c>
      <c r="L106" s="201"/>
      <c r="M106" s="201"/>
      <c r="N106" s="201"/>
      <c r="O106" s="201"/>
      <c r="P106" s="201"/>
      <c r="Q106" s="201"/>
      <c r="R106" s="201"/>
      <c r="S106" s="201"/>
      <c r="T106" s="52"/>
      <c r="U106" s="52"/>
      <c r="V106" s="52"/>
      <c r="W106" s="52"/>
      <c r="X106" s="52"/>
      <c r="Y106" s="52"/>
      <c r="Z106" s="52"/>
      <c r="AA106" s="52"/>
      <c r="AB106" s="327"/>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52"/>
      <c r="DW106" s="52"/>
      <c r="DX106" s="52"/>
      <c r="DY106" s="52"/>
      <c r="DZ106" s="52"/>
      <c r="EA106" s="52"/>
      <c r="EB106" s="52"/>
      <c r="EC106" s="52"/>
      <c r="ED106" s="52"/>
      <c r="EE106" s="52"/>
      <c r="EF106" s="52"/>
      <c r="EG106" s="52"/>
      <c r="EH106" s="52"/>
      <c r="EI106" s="52"/>
      <c r="EJ106" s="52"/>
      <c r="EK106" s="109">
        <v>0</v>
      </c>
      <c r="EL106" s="109">
        <v>0</v>
      </c>
      <c r="EM106" s="52"/>
      <c r="EN106" s="199"/>
      <c r="EO106" s="52"/>
      <c r="EP106" s="52"/>
      <c r="EQ106" s="52"/>
      <c r="ER106" s="52"/>
      <c r="ES106" s="52"/>
      <c r="ET106" s="52"/>
      <c r="EU106" s="52"/>
      <c r="EV106" s="52"/>
      <c r="EW106" s="52"/>
      <c r="EX106" s="52"/>
      <c r="EY106" s="52"/>
      <c r="EZ106" s="52"/>
      <c r="FA106" s="52"/>
      <c r="FB106" s="52"/>
      <c r="FC106" s="52"/>
      <c r="FD106" s="52"/>
      <c r="FE106" s="52"/>
      <c r="FF106" s="52"/>
      <c r="FG106" s="52"/>
      <c r="FH106" s="52"/>
      <c r="FI106" s="52"/>
      <c r="FJ106" s="52"/>
      <c r="FK106" s="52"/>
      <c r="FL106" s="52"/>
      <c r="FM106" s="52"/>
      <c r="FN106" s="52"/>
      <c r="FO106" s="52"/>
      <c r="FP106" s="52"/>
      <c r="FQ106" s="52"/>
      <c r="FR106" s="52"/>
      <c r="FS106" s="52"/>
      <c r="FT106" s="52"/>
      <c r="FU106" s="52"/>
      <c r="FV106" s="52"/>
      <c r="FW106" s="52"/>
      <c r="FX106" s="52"/>
      <c r="FY106" s="52"/>
      <c r="FZ106" s="52"/>
      <c r="GA106" s="52"/>
      <c r="GB106" s="52"/>
      <c r="GC106" s="52"/>
      <c r="GD106" s="52"/>
      <c r="GE106" s="52"/>
    </row>
    <row r="107" spans="1:187" s="95" customFormat="1" ht="20.100000000000001" customHeight="1" x14ac:dyDescent="0.3">
      <c r="A107" s="83" t="s">
        <v>665</v>
      </c>
      <c r="B107" s="80" t="s">
        <v>106</v>
      </c>
      <c r="C107" s="73">
        <v>80464</v>
      </c>
      <c r="D107" s="71" t="s">
        <v>666</v>
      </c>
      <c r="E107" s="73" t="s">
        <v>108</v>
      </c>
      <c r="F107" s="73"/>
      <c r="G107" s="73" t="s">
        <v>121</v>
      </c>
      <c r="H107" s="73" t="s">
        <v>446</v>
      </c>
      <c r="I107" s="26" t="s">
        <v>3</v>
      </c>
      <c r="J107" s="72" t="s">
        <v>174</v>
      </c>
      <c r="K107" s="72" t="s">
        <v>667</v>
      </c>
      <c r="L107" s="38"/>
      <c r="M107" s="201"/>
      <c r="N107" s="201"/>
      <c r="O107" s="201"/>
      <c r="P107" s="201"/>
      <c r="Q107" s="201"/>
      <c r="R107" s="201"/>
      <c r="S107" s="201"/>
      <c r="T107" s="52"/>
      <c r="U107" s="52"/>
      <c r="V107" s="52"/>
      <c r="W107" s="52"/>
      <c r="X107" s="52"/>
      <c r="Y107" s="52"/>
      <c r="Z107" s="52"/>
      <c r="AA107" s="52"/>
      <c r="AB107" s="327"/>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52"/>
      <c r="DW107" s="52"/>
      <c r="DX107" s="52"/>
      <c r="DY107" s="52"/>
      <c r="DZ107" s="52"/>
      <c r="EA107" s="52"/>
      <c r="EB107" s="52"/>
      <c r="EC107" s="52"/>
      <c r="ED107" s="52"/>
      <c r="EE107" s="52"/>
      <c r="EF107" s="52"/>
      <c r="EG107" s="52"/>
      <c r="EH107" s="52"/>
      <c r="EI107" s="52"/>
      <c r="EJ107" s="52"/>
      <c r="EK107" s="109">
        <v>0</v>
      </c>
      <c r="EL107" s="109">
        <v>0</v>
      </c>
      <c r="EM107" s="52"/>
      <c r="EN107" s="199"/>
      <c r="EO107" s="52"/>
      <c r="EP107" s="52"/>
      <c r="EQ107" s="52"/>
      <c r="ER107" s="52"/>
      <c r="ES107" s="52"/>
      <c r="ET107" s="52"/>
      <c r="EU107" s="52"/>
      <c r="EV107" s="52"/>
      <c r="EW107" s="52"/>
      <c r="EX107" s="52"/>
      <c r="EY107" s="52"/>
      <c r="EZ107" s="52"/>
      <c r="FA107" s="52"/>
      <c r="FB107" s="52"/>
      <c r="FC107" s="52"/>
      <c r="FD107" s="52"/>
      <c r="FE107" s="52"/>
      <c r="FF107" s="52"/>
      <c r="FG107" s="52"/>
      <c r="FH107" s="52"/>
      <c r="FI107" s="52"/>
      <c r="FJ107" s="52"/>
      <c r="FK107" s="52"/>
      <c r="FL107" s="52"/>
      <c r="FM107" s="52"/>
      <c r="FN107" s="52"/>
      <c r="FO107" s="52"/>
      <c r="FP107" s="52"/>
      <c r="FQ107" s="52"/>
      <c r="FR107" s="52"/>
      <c r="FS107" s="52"/>
      <c r="FT107" s="52"/>
      <c r="FU107" s="52"/>
      <c r="FV107" s="52"/>
      <c r="FW107" s="52"/>
      <c r="FX107" s="52"/>
      <c r="FY107" s="52"/>
      <c r="FZ107" s="52"/>
      <c r="GA107" s="52"/>
      <c r="GB107" s="52"/>
      <c r="GC107" s="52"/>
      <c r="GD107" s="52"/>
      <c r="GE107" s="52"/>
    </row>
    <row r="108" spans="1:187" s="95" customFormat="1" ht="20.100000000000001" customHeight="1" x14ac:dyDescent="0.3">
      <c r="A108" s="83" t="s">
        <v>665</v>
      </c>
      <c r="B108" s="80" t="s">
        <v>106</v>
      </c>
      <c r="C108" s="73">
        <v>80207</v>
      </c>
      <c r="D108" s="25" t="s">
        <v>668</v>
      </c>
      <c r="E108" s="73" t="s">
        <v>113</v>
      </c>
      <c r="F108" s="73"/>
      <c r="G108" s="73" t="s">
        <v>109</v>
      </c>
      <c r="H108" s="73" t="s">
        <v>539</v>
      </c>
      <c r="I108" s="26" t="s">
        <v>389</v>
      </c>
      <c r="J108" s="72" t="s">
        <v>502</v>
      </c>
      <c r="K108" s="104" t="s">
        <v>669</v>
      </c>
      <c r="L108" s="78" t="s">
        <v>670</v>
      </c>
      <c r="M108" s="72" t="s">
        <v>24</v>
      </c>
      <c r="N108" s="201"/>
      <c r="O108" s="201"/>
      <c r="P108" s="201"/>
      <c r="Q108" s="201"/>
      <c r="R108" s="72" t="s">
        <v>671</v>
      </c>
      <c r="S108" s="87" t="s">
        <v>672</v>
      </c>
      <c r="T108" s="52"/>
      <c r="U108" s="52"/>
      <c r="V108" s="52"/>
      <c r="W108" s="52"/>
      <c r="X108" s="52"/>
      <c r="Y108" s="52"/>
      <c r="Z108" s="52"/>
      <c r="AA108" s="52"/>
      <c r="AB108" s="327"/>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2"/>
      <c r="CE108" s="52"/>
      <c r="CF108" s="52"/>
      <c r="CG108" s="52"/>
      <c r="CH108" s="52"/>
      <c r="CI108" s="52"/>
      <c r="CJ108" s="52"/>
      <c r="CK108" s="52">
        <v>1</v>
      </c>
      <c r="CL108" s="52"/>
      <c r="CM108" s="52"/>
      <c r="CN108" s="52"/>
      <c r="CO108" s="52">
        <v>1</v>
      </c>
      <c r="CP108" s="52"/>
      <c r="CQ108" s="52"/>
      <c r="CR108" s="52"/>
      <c r="CS108" s="52"/>
      <c r="CT108" s="52"/>
      <c r="CU108" s="52"/>
      <c r="CV108" s="52"/>
      <c r="CW108" s="52"/>
      <c r="CX108" s="52"/>
      <c r="CY108" s="52"/>
      <c r="CZ108" s="52"/>
      <c r="DA108" s="52"/>
      <c r="DB108" s="52"/>
      <c r="DC108" s="52"/>
      <c r="DD108" s="52"/>
      <c r="DE108" s="52"/>
      <c r="DF108" s="52"/>
      <c r="DG108" s="52"/>
      <c r="DH108" s="52"/>
      <c r="DI108" s="52"/>
      <c r="DJ108" s="52"/>
      <c r="DK108" s="52">
        <v>1</v>
      </c>
      <c r="DL108" s="52"/>
      <c r="DM108" s="52"/>
      <c r="DN108" s="52"/>
      <c r="DO108" s="52"/>
      <c r="DP108" s="52"/>
      <c r="DQ108" s="52"/>
      <c r="DR108" s="52"/>
      <c r="DS108" s="52"/>
      <c r="DT108" s="52"/>
      <c r="DU108" s="52"/>
      <c r="DV108" s="52"/>
      <c r="DW108" s="52"/>
      <c r="DX108" s="52"/>
      <c r="DY108" s="52"/>
      <c r="DZ108" s="52"/>
      <c r="EA108" s="52"/>
      <c r="EB108" s="52"/>
      <c r="EC108" s="52"/>
      <c r="ED108" s="52"/>
      <c r="EE108" s="52"/>
      <c r="EF108" s="52"/>
      <c r="EG108" s="52"/>
      <c r="EH108" s="52"/>
      <c r="EI108" s="52"/>
      <c r="EJ108" s="52"/>
      <c r="EK108" s="109">
        <v>1</v>
      </c>
      <c r="EL108" s="109">
        <v>1</v>
      </c>
      <c r="EM108" s="52"/>
      <c r="EN108" s="199"/>
      <c r="EO108" s="52"/>
      <c r="EP108" s="52"/>
      <c r="EQ108" s="52"/>
      <c r="ER108" s="52"/>
      <c r="ES108" s="52"/>
      <c r="ET108" s="52"/>
      <c r="EU108" s="52"/>
      <c r="EV108" s="52"/>
      <c r="EW108" s="52"/>
      <c r="EX108" s="52"/>
      <c r="EY108" s="52"/>
      <c r="EZ108" s="52"/>
      <c r="FA108" s="52"/>
      <c r="FB108" s="52"/>
      <c r="FC108" s="52"/>
      <c r="FD108" s="52"/>
      <c r="FE108" s="52"/>
      <c r="FF108" s="52"/>
      <c r="FG108" s="52"/>
      <c r="FH108" s="52"/>
      <c r="FI108" s="52"/>
      <c r="FJ108" s="52"/>
      <c r="FK108" s="52"/>
      <c r="FL108" s="52"/>
      <c r="FM108" s="52"/>
      <c r="FN108" s="52"/>
      <c r="FO108" s="52"/>
      <c r="FP108" s="52"/>
      <c r="FQ108" s="52"/>
      <c r="FR108" s="52"/>
      <c r="FS108" s="52"/>
      <c r="FT108" s="52"/>
      <c r="FU108" s="52"/>
      <c r="FV108" s="52"/>
      <c r="FW108" s="52"/>
      <c r="FX108" s="52"/>
      <c r="FY108" s="52"/>
      <c r="FZ108" s="52"/>
      <c r="GA108" s="52"/>
      <c r="GB108" s="52"/>
      <c r="GC108" s="52"/>
      <c r="GD108" s="52"/>
      <c r="GE108" s="52"/>
    </row>
    <row r="109" spans="1:187" s="95" customFormat="1" ht="20.100000000000001" customHeight="1" x14ac:dyDescent="0.3">
      <c r="A109" s="79" t="s">
        <v>665</v>
      </c>
      <c r="B109" s="26" t="s">
        <v>143</v>
      </c>
      <c r="C109" s="26">
        <v>81697</v>
      </c>
      <c r="D109" s="71" t="s">
        <v>673</v>
      </c>
      <c r="E109" s="26" t="s">
        <v>467</v>
      </c>
      <c r="F109" s="26"/>
      <c r="G109" s="26" t="s">
        <v>674</v>
      </c>
      <c r="H109" s="26"/>
      <c r="I109" s="26" t="s">
        <v>3</v>
      </c>
      <c r="J109" s="25" t="s">
        <v>675</v>
      </c>
      <c r="K109" s="25" t="s">
        <v>676</v>
      </c>
      <c r="L109" s="201"/>
      <c r="M109" s="201"/>
      <c r="N109" s="201"/>
      <c r="O109" s="201"/>
      <c r="P109" s="201"/>
      <c r="Q109" s="201"/>
      <c r="R109" s="204"/>
      <c r="S109" s="204"/>
      <c r="T109" s="52"/>
      <c r="U109" s="52"/>
      <c r="V109" s="52"/>
      <c r="W109" s="52"/>
      <c r="X109" s="52"/>
      <c r="Y109" s="94"/>
      <c r="Z109" s="52"/>
      <c r="AA109" s="52"/>
      <c r="AB109" s="327"/>
      <c r="AC109" s="52"/>
      <c r="AD109" s="52"/>
      <c r="AE109" s="52"/>
      <c r="AF109" s="52"/>
      <c r="AG109" s="52"/>
      <c r="AH109" s="52"/>
      <c r="AI109" s="52"/>
      <c r="AJ109" s="52"/>
      <c r="AK109" s="98"/>
      <c r="AL109" s="52"/>
      <c r="AM109" s="52"/>
      <c r="AN109" s="52"/>
      <c r="AO109" s="52"/>
      <c r="AP109" s="52"/>
      <c r="AQ109" s="52"/>
      <c r="AR109" s="52"/>
      <c r="AS109" s="52"/>
      <c r="AT109" s="52"/>
      <c r="AU109" s="52"/>
      <c r="AV109" s="52"/>
      <c r="AW109" s="98"/>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98"/>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52"/>
      <c r="DW109" s="52"/>
      <c r="DX109" s="52"/>
      <c r="DY109" s="52"/>
      <c r="DZ109" s="52"/>
      <c r="EA109" s="52"/>
      <c r="EB109" s="52"/>
      <c r="EC109" s="52"/>
      <c r="ED109" s="52"/>
      <c r="EE109" s="52"/>
      <c r="EF109" s="52"/>
      <c r="EG109" s="52"/>
      <c r="EH109" s="52"/>
      <c r="EI109" s="52"/>
      <c r="EJ109" s="52"/>
      <c r="EK109" s="109">
        <v>0</v>
      </c>
      <c r="EL109" s="109">
        <v>0</v>
      </c>
      <c r="EM109" s="52"/>
      <c r="EN109" s="199"/>
      <c r="EO109" s="52"/>
      <c r="EP109" s="52"/>
      <c r="EQ109" s="52"/>
      <c r="ER109" s="52"/>
      <c r="ES109" s="52"/>
      <c r="ET109" s="52"/>
      <c r="EU109" s="52"/>
      <c r="EV109" s="52"/>
      <c r="EW109" s="52"/>
      <c r="EX109" s="52"/>
      <c r="EY109" s="52"/>
      <c r="EZ109" s="52"/>
      <c r="FA109" s="52"/>
      <c r="FB109" s="52"/>
      <c r="FC109" s="52"/>
      <c r="FD109" s="52"/>
      <c r="FE109" s="52"/>
      <c r="FF109" s="52"/>
      <c r="FG109" s="52"/>
      <c r="FH109" s="52"/>
      <c r="FI109" s="52"/>
      <c r="FJ109" s="52"/>
      <c r="FK109" s="52"/>
      <c r="FL109" s="52"/>
      <c r="FM109" s="52"/>
      <c r="FN109" s="52"/>
      <c r="FO109" s="52"/>
      <c r="FP109" s="52"/>
      <c r="FQ109" s="52"/>
      <c r="FR109" s="52"/>
      <c r="FS109" s="52"/>
      <c r="FT109" s="52"/>
      <c r="FU109" s="52"/>
      <c r="FV109" s="52"/>
      <c r="FW109" s="52"/>
      <c r="FX109" s="52"/>
      <c r="FY109" s="52"/>
      <c r="FZ109" s="52"/>
      <c r="GA109" s="52"/>
      <c r="GB109" s="52"/>
      <c r="GC109" s="52"/>
      <c r="GD109" s="52"/>
      <c r="GE109" s="52"/>
    </row>
    <row r="110" spans="1:187" s="93" customFormat="1" ht="20.100000000000001" customHeight="1" x14ac:dyDescent="0.3">
      <c r="A110" s="79" t="s">
        <v>665</v>
      </c>
      <c r="B110" s="40" t="s">
        <v>152</v>
      </c>
      <c r="C110" s="26">
        <v>78490</v>
      </c>
      <c r="D110" s="25" t="s">
        <v>677</v>
      </c>
      <c r="E110" s="26" t="s">
        <v>108</v>
      </c>
      <c r="F110" s="26"/>
      <c r="G110" s="26" t="s">
        <v>109</v>
      </c>
      <c r="H110" s="26" t="s">
        <v>678</v>
      </c>
      <c r="I110" s="26" t="s">
        <v>516</v>
      </c>
      <c r="J110" s="25" t="s">
        <v>262</v>
      </c>
      <c r="K110" s="25" t="s">
        <v>679</v>
      </c>
      <c r="L110" s="43" t="s">
        <v>680</v>
      </c>
      <c r="M110" s="25" t="s">
        <v>681</v>
      </c>
      <c r="N110" s="87" t="s">
        <v>682</v>
      </c>
      <c r="O110" s="87" t="s">
        <v>683</v>
      </c>
      <c r="P110" s="201"/>
      <c r="Q110" s="201"/>
      <c r="R110" s="204"/>
      <c r="S110" s="204"/>
      <c r="T110" s="105"/>
      <c r="U110" s="52"/>
      <c r="V110" s="52"/>
      <c r="W110" s="52"/>
      <c r="X110" s="52"/>
      <c r="Y110" s="52">
        <v>1</v>
      </c>
      <c r="Z110" s="52"/>
      <c r="AA110" s="52"/>
      <c r="AB110" s="327"/>
      <c r="AC110" s="52"/>
      <c r="AD110" s="52"/>
      <c r="AE110" s="52"/>
      <c r="AF110" s="52"/>
      <c r="AG110" s="52"/>
      <c r="AH110" s="52"/>
      <c r="AI110" s="52">
        <v>1</v>
      </c>
      <c r="AJ110" s="52"/>
      <c r="AK110" s="98"/>
      <c r="AL110" s="52"/>
      <c r="AM110" s="52"/>
      <c r="AN110" s="52"/>
      <c r="AO110" s="52"/>
      <c r="AP110" s="52"/>
      <c r="AQ110" s="52"/>
      <c r="AR110" s="52"/>
      <c r="AS110" s="52"/>
      <c r="AT110" s="52"/>
      <c r="AU110" s="52"/>
      <c r="AV110" s="52"/>
      <c r="AW110" s="98"/>
      <c r="AX110" s="52">
        <v>1</v>
      </c>
      <c r="AY110" s="52"/>
      <c r="AZ110" s="52"/>
      <c r="BA110" s="52"/>
      <c r="BB110" s="52"/>
      <c r="BC110" s="52">
        <v>1</v>
      </c>
      <c r="BD110" s="52"/>
      <c r="BE110" s="52"/>
      <c r="BF110" s="52"/>
      <c r="BG110" s="52"/>
      <c r="BH110" s="52"/>
      <c r="BI110" s="52"/>
      <c r="BJ110" s="52">
        <v>1</v>
      </c>
      <c r="BK110" s="52"/>
      <c r="BL110" s="52"/>
      <c r="BM110" s="52"/>
      <c r="BN110" s="52"/>
      <c r="BO110" s="52"/>
      <c r="BP110" s="52"/>
      <c r="BQ110" s="52"/>
      <c r="BR110" s="52"/>
      <c r="BS110" s="98"/>
      <c r="BT110" s="52"/>
      <c r="BU110" s="52"/>
      <c r="BV110" s="52"/>
      <c r="BW110" s="52"/>
      <c r="BX110" s="52"/>
      <c r="BY110" s="52"/>
      <c r="BZ110" s="52">
        <v>1</v>
      </c>
      <c r="CA110" s="52"/>
      <c r="CB110" s="52"/>
      <c r="CC110" s="52"/>
      <c r="CD110" s="52"/>
      <c r="CE110" s="52"/>
      <c r="CF110" s="52"/>
      <c r="CG110" s="52">
        <v>1</v>
      </c>
      <c r="CH110" s="52"/>
      <c r="CI110" s="52"/>
      <c r="CJ110" s="52"/>
      <c r="CK110" s="52"/>
      <c r="CL110" s="52"/>
      <c r="CM110" s="52"/>
      <c r="CN110" s="52"/>
      <c r="CO110" s="52"/>
      <c r="CP110" s="52"/>
      <c r="CQ110" s="52"/>
      <c r="CR110" s="52"/>
      <c r="CS110" s="52"/>
      <c r="CT110" s="52">
        <v>1</v>
      </c>
      <c r="CU110" s="52"/>
      <c r="CV110" s="52"/>
      <c r="CW110" s="52"/>
      <c r="CX110" s="52"/>
      <c r="CY110" s="52"/>
      <c r="CZ110" s="52"/>
      <c r="DA110" s="52"/>
      <c r="DB110" s="52"/>
      <c r="DC110" s="52"/>
      <c r="DD110" s="52"/>
      <c r="DE110" s="52"/>
      <c r="DF110" s="52">
        <v>1</v>
      </c>
      <c r="DG110" s="52"/>
      <c r="DH110" s="52"/>
      <c r="DI110" s="52">
        <v>1</v>
      </c>
      <c r="DJ110" s="52"/>
      <c r="DK110" s="52"/>
      <c r="DL110" s="52"/>
      <c r="DM110" s="52"/>
      <c r="DN110" s="52"/>
      <c r="DO110" s="52"/>
      <c r="DP110" s="52"/>
      <c r="DQ110" s="52"/>
      <c r="DR110" s="52"/>
      <c r="DS110" s="52"/>
      <c r="DT110" s="52"/>
      <c r="DU110" s="52"/>
      <c r="DV110" s="52">
        <v>1</v>
      </c>
      <c r="DW110" s="52">
        <v>1</v>
      </c>
      <c r="DX110" s="52"/>
      <c r="DY110" s="52"/>
      <c r="DZ110" s="52"/>
      <c r="EA110" s="52"/>
      <c r="EB110" s="52"/>
      <c r="EC110" s="52">
        <v>1</v>
      </c>
      <c r="ED110" s="52"/>
      <c r="EE110" s="52"/>
      <c r="EF110" s="52"/>
      <c r="EG110" s="52"/>
      <c r="EH110" s="52"/>
      <c r="EI110" s="52"/>
      <c r="EJ110" s="52"/>
      <c r="EK110" s="109">
        <v>1</v>
      </c>
      <c r="EL110" s="109">
        <v>0</v>
      </c>
      <c r="EM110" s="52"/>
      <c r="EN110" s="199" t="s">
        <v>685</v>
      </c>
      <c r="EO110" s="100"/>
      <c r="EP110" s="92"/>
      <c r="EQ110" s="92"/>
      <c r="ER110" s="92"/>
      <c r="ES110" s="92"/>
      <c r="ET110" s="92"/>
      <c r="EU110" s="92"/>
      <c r="EV110" s="92"/>
      <c r="EW110" s="92"/>
      <c r="EX110" s="92"/>
      <c r="EY110" s="92"/>
      <c r="EZ110" s="92"/>
      <c r="FA110" s="92"/>
      <c r="FB110" s="92"/>
      <c r="FC110" s="92"/>
      <c r="FD110" s="92"/>
      <c r="FE110" s="92"/>
      <c r="FF110" s="92"/>
      <c r="FG110" s="92"/>
      <c r="FH110" s="92"/>
      <c r="FI110" s="92"/>
      <c r="FJ110" s="92"/>
      <c r="FK110" s="92"/>
      <c r="FL110" s="92"/>
      <c r="FM110" s="92"/>
      <c r="FN110" s="92"/>
      <c r="FO110" s="92"/>
      <c r="FP110" s="92"/>
      <c r="FQ110" s="92"/>
      <c r="FR110" s="92"/>
      <c r="FS110" s="92"/>
      <c r="FT110" s="92"/>
      <c r="FU110" s="92"/>
      <c r="FV110" s="92"/>
      <c r="FW110" s="92"/>
      <c r="FX110" s="92"/>
      <c r="FY110" s="92"/>
      <c r="FZ110" s="92"/>
      <c r="GA110" s="92"/>
      <c r="GB110" s="92"/>
      <c r="GC110" s="92"/>
      <c r="GD110" s="92"/>
      <c r="GE110" s="92"/>
    </row>
    <row r="111" spans="1:187" s="55" customFormat="1" ht="20.100000000000001" customHeight="1" x14ac:dyDescent="0.3">
      <c r="A111" s="79" t="s">
        <v>665</v>
      </c>
      <c r="B111" s="26" t="s">
        <v>152</v>
      </c>
      <c r="C111" s="26">
        <v>81615</v>
      </c>
      <c r="D111" s="71" t="s">
        <v>686</v>
      </c>
      <c r="E111" s="26" t="s">
        <v>108</v>
      </c>
      <c r="F111" s="26"/>
      <c r="G111" s="26" t="s">
        <v>109</v>
      </c>
      <c r="H111" s="26" t="s">
        <v>554</v>
      </c>
      <c r="I111" s="26" t="s">
        <v>516</v>
      </c>
      <c r="J111" s="25" t="s">
        <v>315</v>
      </c>
      <c r="K111" s="25" t="s">
        <v>687</v>
      </c>
      <c r="L111" s="201"/>
      <c r="M111" s="25"/>
      <c r="N111" s="201"/>
      <c r="O111" s="25"/>
      <c r="P111" s="201"/>
      <c r="Q111" s="201"/>
      <c r="R111" s="201"/>
      <c r="S111" s="201"/>
      <c r="T111" s="106"/>
      <c r="U111" s="52"/>
      <c r="V111" s="52"/>
      <c r="W111" s="52"/>
      <c r="X111" s="52"/>
      <c r="Y111" s="52"/>
      <c r="Z111" s="52"/>
      <c r="AA111" s="52"/>
      <c r="AB111" s="327"/>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52"/>
      <c r="DW111" s="52"/>
      <c r="DX111" s="52"/>
      <c r="DY111" s="52"/>
      <c r="DZ111" s="52"/>
      <c r="EA111" s="52"/>
      <c r="EB111" s="52"/>
      <c r="EC111" s="52"/>
      <c r="ED111" s="52"/>
      <c r="EE111" s="52"/>
      <c r="EF111" s="52"/>
      <c r="EG111" s="52"/>
      <c r="EH111" s="52"/>
      <c r="EI111" s="52"/>
      <c r="EJ111" s="52"/>
      <c r="EK111" s="109">
        <v>0</v>
      </c>
      <c r="EL111" s="109">
        <v>0</v>
      </c>
      <c r="EM111" s="52"/>
      <c r="EN111" s="199"/>
      <c r="EO111" s="101"/>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c r="GD111" s="36"/>
      <c r="GE111" s="36"/>
    </row>
    <row r="112" spans="1:187" s="55" customFormat="1" ht="20.100000000000001" customHeight="1" x14ac:dyDescent="0.3">
      <c r="A112" s="79" t="s">
        <v>665</v>
      </c>
      <c r="B112" s="26" t="s">
        <v>126</v>
      </c>
      <c r="C112" s="26">
        <v>81727</v>
      </c>
      <c r="D112" s="71" t="s">
        <v>688</v>
      </c>
      <c r="E112" s="26" t="s">
        <v>108</v>
      </c>
      <c r="F112" s="26"/>
      <c r="G112" s="26" t="s">
        <v>114</v>
      </c>
      <c r="H112" s="26" t="s">
        <v>128</v>
      </c>
      <c r="I112" s="26" t="s">
        <v>449</v>
      </c>
      <c r="J112" s="25" t="s">
        <v>319</v>
      </c>
      <c r="K112" s="25" t="s">
        <v>689</v>
      </c>
      <c r="L112" s="38"/>
      <c r="M112" s="201"/>
      <c r="N112" s="201"/>
      <c r="O112" s="201"/>
      <c r="P112" s="201"/>
      <c r="Q112" s="201"/>
      <c r="R112" s="201"/>
      <c r="S112" s="201"/>
      <c r="T112" s="106"/>
      <c r="U112" s="52"/>
      <c r="V112" s="52"/>
      <c r="W112" s="52"/>
      <c r="X112" s="52"/>
      <c r="Y112" s="52"/>
      <c r="Z112" s="52"/>
      <c r="AA112" s="52"/>
      <c r="AB112" s="327"/>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52"/>
      <c r="DM112" s="52"/>
      <c r="DN112" s="110"/>
      <c r="DO112" s="52"/>
      <c r="DP112" s="52"/>
      <c r="DQ112" s="52"/>
      <c r="DR112" s="52"/>
      <c r="DS112" s="52"/>
      <c r="DT112" s="52"/>
      <c r="DU112" s="52"/>
      <c r="DV112" s="52"/>
      <c r="DW112" s="52"/>
      <c r="DX112" s="52"/>
      <c r="DY112" s="52"/>
      <c r="DZ112" s="52"/>
      <c r="EA112" s="52"/>
      <c r="EB112" s="52"/>
      <c r="EC112" s="52"/>
      <c r="ED112" s="52"/>
      <c r="EE112" s="52"/>
      <c r="EF112" s="52"/>
      <c r="EG112" s="52"/>
      <c r="EH112" s="52"/>
      <c r="EI112" s="52"/>
      <c r="EJ112" s="52"/>
      <c r="EK112" s="109">
        <v>0</v>
      </c>
      <c r="EL112" s="109">
        <v>0</v>
      </c>
      <c r="EM112" s="52"/>
      <c r="EN112" s="199"/>
      <c r="EO112" s="101"/>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c r="GD112" s="36"/>
      <c r="GE112" s="36"/>
    </row>
    <row r="113" spans="1:187" s="55" customFormat="1" ht="20.100000000000001" customHeight="1" x14ac:dyDescent="0.3">
      <c r="A113" s="79" t="s">
        <v>690</v>
      </c>
      <c r="B113" s="26" t="s">
        <v>106</v>
      </c>
      <c r="C113" s="26">
        <v>81484</v>
      </c>
      <c r="D113" s="25" t="s">
        <v>691</v>
      </c>
      <c r="E113" s="26" t="s">
        <v>108</v>
      </c>
      <c r="F113" s="26"/>
      <c r="G113" s="26" t="s">
        <v>121</v>
      </c>
      <c r="H113" s="26" t="s">
        <v>692</v>
      </c>
      <c r="I113" s="26" t="s">
        <v>385</v>
      </c>
      <c r="J113" s="25" t="s">
        <v>469</v>
      </c>
      <c r="K113" s="25" t="s">
        <v>693</v>
      </c>
      <c r="L113" s="43" t="s">
        <v>694</v>
      </c>
      <c r="M113" s="204"/>
      <c r="N113" s="204"/>
      <c r="O113" s="204"/>
      <c r="P113" s="204"/>
      <c r="Q113" s="201"/>
      <c r="R113" s="201"/>
      <c r="S113" s="201"/>
      <c r="T113" s="106"/>
      <c r="U113" s="52"/>
      <c r="V113" s="52"/>
      <c r="W113" s="52"/>
      <c r="X113" s="52"/>
      <c r="Y113" s="52"/>
      <c r="Z113" s="52"/>
      <c r="AA113" s="52"/>
      <c r="AB113" s="327"/>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c r="CD113" s="52"/>
      <c r="CE113" s="52"/>
      <c r="CF113" s="52"/>
      <c r="CG113" s="52"/>
      <c r="CH113" s="52"/>
      <c r="CI113" s="52"/>
      <c r="CJ113" s="52"/>
      <c r="CK113" s="52"/>
      <c r="CL113" s="52"/>
      <c r="CM113" s="52"/>
      <c r="CN113" s="52"/>
      <c r="CO113" s="52"/>
      <c r="CP113" s="52"/>
      <c r="CQ113" s="52"/>
      <c r="CR113" s="52"/>
      <c r="CS113" s="52"/>
      <c r="CT113" s="52"/>
      <c r="CU113" s="52"/>
      <c r="CV113" s="52"/>
      <c r="CW113" s="52"/>
      <c r="CX113" s="52"/>
      <c r="CY113" s="52"/>
      <c r="CZ113" s="52"/>
      <c r="DA113" s="52"/>
      <c r="DB113" s="52"/>
      <c r="DC113" s="52"/>
      <c r="DD113" s="52"/>
      <c r="DE113" s="52"/>
      <c r="DF113" s="52"/>
      <c r="DG113" s="52"/>
      <c r="DH113" s="52"/>
      <c r="DI113" s="52"/>
      <c r="DJ113" s="52"/>
      <c r="DK113" s="52"/>
      <c r="DL113" s="52"/>
      <c r="DM113" s="52"/>
      <c r="DN113" s="52"/>
      <c r="DO113" s="52"/>
      <c r="DP113" s="52"/>
      <c r="DQ113" s="52"/>
      <c r="DR113" s="52"/>
      <c r="DS113" s="52"/>
      <c r="DT113" s="52"/>
      <c r="DU113" s="52"/>
      <c r="DV113" s="52"/>
      <c r="DW113" s="52"/>
      <c r="DX113" s="52"/>
      <c r="DY113" s="52"/>
      <c r="DZ113" s="52"/>
      <c r="EA113" s="52"/>
      <c r="EB113" s="52"/>
      <c r="EC113" s="52"/>
      <c r="ED113" s="52"/>
      <c r="EE113" s="52"/>
      <c r="EF113" s="52"/>
      <c r="EG113" s="52"/>
      <c r="EH113" s="52"/>
      <c r="EI113" s="52"/>
      <c r="EJ113" s="52"/>
      <c r="EK113" s="109">
        <v>0</v>
      </c>
      <c r="EL113" s="109">
        <v>0</v>
      </c>
      <c r="EM113" s="52"/>
      <c r="EN113" s="199"/>
      <c r="EO113" s="101"/>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c r="GD113" s="36"/>
      <c r="GE113" s="36"/>
    </row>
    <row r="114" spans="1:187" s="56" customFormat="1" ht="20.100000000000001" customHeight="1" x14ac:dyDescent="0.3">
      <c r="A114" s="79" t="s">
        <v>690</v>
      </c>
      <c r="B114" s="26" t="s">
        <v>106</v>
      </c>
      <c r="C114" s="26">
        <v>81629</v>
      </c>
      <c r="D114" s="71" t="s">
        <v>695</v>
      </c>
      <c r="E114" s="26" t="s">
        <v>108</v>
      </c>
      <c r="F114" s="26"/>
      <c r="G114" s="26" t="s">
        <v>121</v>
      </c>
      <c r="H114" s="26" t="s">
        <v>446</v>
      </c>
      <c r="I114" s="26" t="s">
        <v>385</v>
      </c>
      <c r="J114" s="25" t="s">
        <v>174</v>
      </c>
      <c r="K114" s="25" t="s">
        <v>696</v>
      </c>
      <c r="L114" s="25"/>
      <c r="M114" s="204"/>
      <c r="N114" s="204"/>
      <c r="O114" s="204"/>
      <c r="P114" s="204"/>
      <c r="Q114" s="201"/>
      <c r="R114" s="25"/>
      <c r="S114" s="201"/>
      <c r="T114" s="107"/>
      <c r="U114" s="52"/>
      <c r="V114" s="52"/>
      <c r="W114" s="52"/>
      <c r="X114" s="52"/>
      <c r="Y114" s="52"/>
      <c r="Z114" s="52"/>
      <c r="AA114" s="52"/>
      <c r="AB114" s="327"/>
      <c r="AC114" s="98"/>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98"/>
      <c r="BB114" s="52"/>
      <c r="BC114" s="52"/>
      <c r="BD114" s="52"/>
      <c r="BE114" s="52"/>
      <c r="BF114" s="98"/>
      <c r="BG114" s="52"/>
      <c r="BH114" s="52"/>
      <c r="BI114" s="52"/>
      <c r="BJ114" s="52"/>
      <c r="BK114" s="52"/>
      <c r="BL114" s="52"/>
      <c r="BM114" s="52"/>
      <c r="BN114" s="52"/>
      <c r="BO114" s="52"/>
      <c r="BP114" s="52"/>
      <c r="BQ114" s="52"/>
      <c r="BR114" s="52"/>
      <c r="BS114" s="52"/>
      <c r="BT114" s="52"/>
      <c r="BU114" s="52"/>
      <c r="BV114" s="52"/>
      <c r="BW114" s="52"/>
      <c r="BX114" s="52"/>
      <c r="BY114" s="52"/>
      <c r="BZ114" s="98"/>
      <c r="CA114" s="52"/>
      <c r="CB114" s="52"/>
      <c r="CC114" s="52"/>
      <c r="CD114" s="52"/>
      <c r="CE114" s="52"/>
      <c r="CF114" s="52"/>
      <c r="CG114" s="52"/>
      <c r="CH114" s="52"/>
      <c r="CI114" s="52"/>
      <c r="CJ114" s="52"/>
      <c r="CK114" s="52"/>
      <c r="CL114" s="52"/>
      <c r="CM114" s="52"/>
      <c r="CN114" s="52"/>
      <c r="CO114" s="52"/>
      <c r="CP114" s="52"/>
      <c r="CQ114" s="52"/>
      <c r="CR114" s="52"/>
      <c r="CS114" s="52"/>
      <c r="CT114" s="52"/>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c r="DQ114" s="52"/>
      <c r="DR114" s="52"/>
      <c r="DS114" s="52"/>
      <c r="DT114" s="52"/>
      <c r="DU114" s="52"/>
      <c r="DV114" s="52"/>
      <c r="DW114" s="52"/>
      <c r="DX114" s="98"/>
      <c r="DY114" s="52"/>
      <c r="DZ114" s="52"/>
      <c r="EA114" s="52"/>
      <c r="EB114" s="52"/>
      <c r="EC114" s="52"/>
      <c r="ED114" s="52"/>
      <c r="EE114" s="52"/>
      <c r="EF114" s="52"/>
      <c r="EG114" s="52"/>
      <c r="EH114" s="52"/>
      <c r="EI114" s="52"/>
      <c r="EJ114" s="52"/>
      <c r="EK114" s="109">
        <v>0</v>
      </c>
      <c r="EL114" s="109">
        <v>0</v>
      </c>
      <c r="EM114" s="52"/>
      <c r="EN114" s="199"/>
      <c r="EO114" s="102"/>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9"/>
      <c r="FX114" s="39"/>
      <c r="FY114" s="39"/>
      <c r="FZ114" s="39"/>
      <c r="GA114" s="39"/>
      <c r="GB114" s="39"/>
      <c r="GC114" s="39"/>
      <c r="GD114" s="39"/>
      <c r="GE114" s="39"/>
    </row>
    <row r="115" spans="1:187" s="55" customFormat="1" ht="20.100000000000001" customHeight="1" x14ac:dyDescent="0.3">
      <c r="A115" s="79" t="s">
        <v>690</v>
      </c>
      <c r="B115" s="26" t="s">
        <v>106</v>
      </c>
      <c r="C115" s="26">
        <v>81581</v>
      </c>
      <c r="D115" s="71" t="s">
        <v>697</v>
      </c>
      <c r="E115" s="26" t="s">
        <v>108</v>
      </c>
      <c r="F115" s="26"/>
      <c r="G115" s="26" t="s">
        <v>121</v>
      </c>
      <c r="H115" s="26" t="s">
        <v>189</v>
      </c>
      <c r="I115" s="26" t="s">
        <v>385</v>
      </c>
      <c r="J115" s="25" t="s">
        <v>698</v>
      </c>
      <c r="K115" s="25" t="s">
        <v>699</v>
      </c>
      <c r="L115" s="25"/>
      <c r="M115" s="204"/>
      <c r="N115" s="204"/>
      <c r="O115" s="26"/>
      <c r="P115" s="204"/>
      <c r="Q115" s="201"/>
      <c r="R115" s="25"/>
      <c r="S115" s="201"/>
      <c r="T115" s="106"/>
      <c r="U115" s="52"/>
      <c r="V115" s="52"/>
      <c r="W115" s="52"/>
      <c r="X115" s="52"/>
      <c r="Y115" s="52"/>
      <c r="Z115" s="52"/>
      <c r="AA115" s="52"/>
      <c r="AB115" s="327"/>
      <c r="AC115" s="98"/>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98"/>
      <c r="BB115" s="52"/>
      <c r="BC115" s="52"/>
      <c r="BD115" s="52"/>
      <c r="BE115" s="52"/>
      <c r="BF115" s="98"/>
      <c r="BG115" s="52"/>
      <c r="BH115" s="52"/>
      <c r="BI115" s="52"/>
      <c r="BJ115" s="52"/>
      <c r="BK115" s="52"/>
      <c r="BL115" s="52"/>
      <c r="BM115" s="52"/>
      <c r="BN115" s="52"/>
      <c r="BO115" s="52"/>
      <c r="BP115" s="52"/>
      <c r="BQ115" s="52"/>
      <c r="BR115" s="52"/>
      <c r="BS115" s="52"/>
      <c r="BT115" s="52"/>
      <c r="BU115" s="52"/>
      <c r="BV115" s="52"/>
      <c r="BW115" s="52"/>
      <c r="BX115" s="52"/>
      <c r="BY115" s="52"/>
      <c r="BZ115" s="98"/>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52"/>
      <c r="DW115" s="52"/>
      <c r="DX115" s="98"/>
      <c r="DY115" s="52"/>
      <c r="DZ115" s="52"/>
      <c r="EA115" s="52"/>
      <c r="EB115" s="52"/>
      <c r="EC115" s="52"/>
      <c r="ED115" s="52"/>
      <c r="EE115" s="52"/>
      <c r="EF115" s="52"/>
      <c r="EG115" s="52"/>
      <c r="EH115" s="52"/>
      <c r="EI115" s="52"/>
      <c r="EJ115" s="52"/>
      <c r="EK115" s="109">
        <v>0</v>
      </c>
      <c r="EL115" s="109">
        <v>0</v>
      </c>
      <c r="EM115" s="52"/>
      <c r="EN115" s="199"/>
      <c r="EO115" s="101"/>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c r="GD115" s="36"/>
      <c r="GE115" s="36"/>
    </row>
    <row r="116" spans="1:187" s="55" customFormat="1" ht="20.100000000000001" customHeight="1" x14ac:dyDescent="0.3">
      <c r="A116" s="79" t="s">
        <v>690</v>
      </c>
      <c r="B116" s="26" t="s">
        <v>106</v>
      </c>
      <c r="C116" s="26">
        <v>78390</v>
      </c>
      <c r="D116" s="71" t="s">
        <v>700</v>
      </c>
      <c r="E116" s="26" t="s">
        <v>113</v>
      </c>
      <c r="F116" s="26"/>
      <c r="G116" s="26" t="s">
        <v>121</v>
      </c>
      <c r="H116" s="26" t="s">
        <v>281</v>
      </c>
      <c r="I116" s="26" t="s">
        <v>449</v>
      </c>
      <c r="J116" s="25" t="s">
        <v>123</v>
      </c>
      <c r="K116" s="25" t="s">
        <v>701</v>
      </c>
      <c r="L116" s="25"/>
      <c r="M116" s="204"/>
      <c r="N116" s="204"/>
      <c r="O116" s="25"/>
      <c r="P116" s="204"/>
      <c r="Q116" s="201"/>
      <c r="R116" s="25"/>
      <c r="S116" s="201"/>
      <c r="T116" s="106"/>
      <c r="U116" s="52"/>
      <c r="V116" s="52"/>
      <c r="W116" s="52"/>
      <c r="X116" s="52"/>
      <c r="Y116" s="52"/>
      <c r="Z116" s="52"/>
      <c r="AA116" s="52"/>
      <c r="AB116" s="327"/>
      <c r="AC116" s="98"/>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98"/>
      <c r="BB116" s="52"/>
      <c r="BC116" s="52"/>
      <c r="BD116" s="52"/>
      <c r="BE116" s="52"/>
      <c r="BF116" s="98"/>
      <c r="BG116" s="52"/>
      <c r="BH116" s="52"/>
      <c r="BI116" s="52"/>
      <c r="BJ116" s="52"/>
      <c r="BK116" s="52"/>
      <c r="BL116" s="52"/>
      <c r="BM116" s="52"/>
      <c r="BN116" s="52"/>
      <c r="BO116" s="52"/>
      <c r="BP116" s="52"/>
      <c r="BQ116" s="52"/>
      <c r="BR116" s="52"/>
      <c r="BS116" s="52"/>
      <c r="BT116" s="52"/>
      <c r="BU116" s="52"/>
      <c r="BV116" s="52"/>
      <c r="BW116" s="52"/>
      <c r="BX116" s="52"/>
      <c r="BY116" s="52"/>
      <c r="BZ116" s="98"/>
      <c r="CA116" s="52"/>
      <c r="CB116" s="52"/>
      <c r="CC116" s="52"/>
      <c r="CD116" s="52"/>
      <c r="CE116" s="52"/>
      <c r="CF116" s="52"/>
      <c r="CG116" s="52"/>
      <c r="CH116" s="52"/>
      <c r="CI116" s="52"/>
      <c r="CJ116" s="52"/>
      <c r="CK116" s="52"/>
      <c r="CL116" s="52"/>
      <c r="CM116" s="52"/>
      <c r="CN116" s="52"/>
      <c r="CO116" s="52"/>
      <c r="CP116" s="52"/>
      <c r="CQ116" s="52"/>
      <c r="CR116" s="52"/>
      <c r="CS116" s="52"/>
      <c r="CT116" s="52"/>
      <c r="CU116" s="52"/>
      <c r="CV116" s="52"/>
      <c r="CW116" s="52"/>
      <c r="CX116" s="52"/>
      <c r="CY116" s="52"/>
      <c r="CZ116" s="52"/>
      <c r="DA116" s="52"/>
      <c r="DB116" s="52"/>
      <c r="DC116" s="52"/>
      <c r="DD116" s="52"/>
      <c r="DE116" s="52"/>
      <c r="DF116" s="52"/>
      <c r="DG116" s="52"/>
      <c r="DH116" s="52"/>
      <c r="DI116" s="52"/>
      <c r="DJ116" s="52"/>
      <c r="DK116" s="52"/>
      <c r="DL116" s="52"/>
      <c r="DM116" s="52"/>
      <c r="DN116" s="52"/>
      <c r="DO116" s="52"/>
      <c r="DP116" s="52"/>
      <c r="DQ116" s="52"/>
      <c r="DR116" s="52"/>
      <c r="DS116" s="52"/>
      <c r="DT116" s="52"/>
      <c r="DU116" s="52"/>
      <c r="DV116" s="52"/>
      <c r="DW116" s="52"/>
      <c r="DX116" s="98"/>
      <c r="DY116" s="52"/>
      <c r="DZ116" s="52"/>
      <c r="EA116" s="52"/>
      <c r="EB116" s="52"/>
      <c r="EC116" s="52"/>
      <c r="ED116" s="52"/>
      <c r="EE116" s="52"/>
      <c r="EF116" s="52"/>
      <c r="EG116" s="52"/>
      <c r="EH116" s="52"/>
      <c r="EI116" s="52"/>
      <c r="EJ116" s="52"/>
      <c r="EK116" s="109">
        <v>0</v>
      </c>
      <c r="EL116" s="109">
        <v>0</v>
      </c>
      <c r="EM116" s="52"/>
      <c r="EN116" s="199"/>
      <c r="EO116" s="101"/>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c r="GD116" s="36"/>
      <c r="GE116" s="36"/>
    </row>
    <row r="117" spans="1:187" s="55" customFormat="1" ht="20.100000000000001" customHeight="1" x14ac:dyDescent="0.3">
      <c r="A117" s="79" t="s">
        <v>690</v>
      </c>
      <c r="B117" s="26" t="s">
        <v>106</v>
      </c>
      <c r="C117" s="26">
        <v>76725</v>
      </c>
      <c r="D117" s="71" t="s">
        <v>702</v>
      </c>
      <c r="E117" s="26" t="s">
        <v>108</v>
      </c>
      <c r="F117" s="26"/>
      <c r="G117" s="26" t="s">
        <v>114</v>
      </c>
      <c r="H117" s="26" t="s">
        <v>703</v>
      </c>
      <c r="I117" s="26" t="s">
        <v>449</v>
      </c>
      <c r="J117" s="25" t="s">
        <v>643</v>
      </c>
      <c r="K117" s="25" t="s">
        <v>704</v>
      </c>
      <c r="L117" s="25"/>
      <c r="M117" s="25"/>
      <c r="N117" s="204"/>
      <c r="O117" s="204"/>
      <c r="P117" s="204"/>
      <c r="Q117" s="25"/>
      <c r="R117" s="25"/>
      <c r="S117" s="201"/>
      <c r="T117" s="106"/>
      <c r="U117" s="52"/>
      <c r="V117" s="52"/>
      <c r="W117" s="52"/>
      <c r="X117" s="52"/>
      <c r="Y117" s="52"/>
      <c r="Z117" s="52"/>
      <c r="AA117" s="52"/>
      <c r="AB117" s="327"/>
      <c r="AC117" s="98"/>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98"/>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c r="CF117" s="52"/>
      <c r="CG117" s="52"/>
      <c r="CH117" s="52"/>
      <c r="CI117" s="52"/>
      <c r="CJ117" s="52"/>
      <c r="CK117" s="52"/>
      <c r="CL117" s="52"/>
      <c r="CM117" s="52"/>
      <c r="CN117" s="52"/>
      <c r="CO117" s="52"/>
      <c r="CP117" s="52"/>
      <c r="CQ117" s="52"/>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52"/>
      <c r="DW117" s="52"/>
      <c r="DX117" s="98"/>
      <c r="DY117" s="52"/>
      <c r="DZ117" s="52"/>
      <c r="EA117" s="52"/>
      <c r="EB117" s="52"/>
      <c r="EC117" s="52"/>
      <c r="ED117" s="52"/>
      <c r="EE117" s="52"/>
      <c r="EF117" s="52"/>
      <c r="EG117" s="52"/>
      <c r="EH117" s="52"/>
      <c r="EI117" s="52"/>
      <c r="EJ117" s="52"/>
      <c r="EK117" s="109">
        <v>0</v>
      </c>
      <c r="EL117" s="109">
        <v>0</v>
      </c>
      <c r="EM117" s="52"/>
      <c r="EN117" s="199"/>
      <c r="EO117" s="101"/>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row>
    <row r="118" spans="1:187" s="55" customFormat="1" ht="20.100000000000001" customHeight="1" x14ac:dyDescent="0.3">
      <c r="A118" s="79" t="s">
        <v>690</v>
      </c>
      <c r="B118" s="40" t="s">
        <v>106</v>
      </c>
      <c r="C118" s="26">
        <v>80461</v>
      </c>
      <c r="D118" s="71" t="s">
        <v>705</v>
      </c>
      <c r="E118" s="26" t="s">
        <v>113</v>
      </c>
      <c r="F118" s="26"/>
      <c r="G118" s="26" t="s">
        <v>109</v>
      </c>
      <c r="H118" s="26" t="s">
        <v>554</v>
      </c>
      <c r="I118" s="26" t="s">
        <v>706</v>
      </c>
      <c r="J118" s="25" t="s">
        <v>195</v>
      </c>
      <c r="K118" s="25" t="s">
        <v>707</v>
      </c>
      <c r="L118" s="43" t="s">
        <v>708</v>
      </c>
      <c r="M118" s="25"/>
      <c r="N118" s="204"/>
      <c r="O118" s="25"/>
      <c r="P118" s="204"/>
      <c r="Q118" s="201"/>
      <c r="R118" s="25"/>
      <c r="S118" s="201"/>
      <c r="T118" s="106"/>
      <c r="U118" s="52"/>
      <c r="V118" s="52"/>
      <c r="W118" s="52"/>
      <c r="X118" s="98"/>
      <c r="Y118" s="52"/>
      <c r="Z118" s="52"/>
      <c r="AA118" s="52"/>
      <c r="AB118" s="327"/>
      <c r="AC118" s="98"/>
      <c r="AD118" s="52"/>
      <c r="AE118" s="52"/>
      <c r="AF118" s="52"/>
      <c r="AG118" s="52"/>
      <c r="AH118" s="52"/>
      <c r="AI118" s="98"/>
      <c r="AJ118" s="52"/>
      <c r="AK118" s="52"/>
      <c r="AL118" s="98"/>
      <c r="AM118" s="52"/>
      <c r="AN118" s="52"/>
      <c r="AO118" s="52"/>
      <c r="AP118" s="52"/>
      <c r="AQ118" s="52"/>
      <c r="AR118" s="52"/>
      <c r="AS118" s="52"/>
      <c r="AT118" s="52"/>
      <c r="AU118" s="52"/>
      <c r="AV118" s="52"/>
      <c r="AW118" s="52"/>
      <c r="AX118" s="52"/>
      <c r="AY118" s="52"/>
      <c r="AZ118" s="52"/>
      <c r="BA118" s="98"/>
      <c r="BB118" s="52"/>
      <c r="BC118" s="52"/>
      <c r="BD118" s="52"/>
      <c r="BE118" s="52"/>
      <c r="BF118" s="98"/>
      <c r="BG118" s="52"/>
      <c r="BH118" s="52"/>
      <c r="BI118" s="52"/>
      <c r="BJ118" s="52"/>
      <c r="BK118" s="52"/>
      <c r="BL118" s="52"/>
      <c r="BM118" s="52"/>
      <c r="BN118" s="52"/>
      <c r="BO118" s="52"/>
      <c r="BP118" s="52"/>
      <c r="BQ118" s="52"/>
      <c r="BR118" s="52"/>
      <c r="BS118" s="52"/>
      <c r="BT118" s="52"/>
      <c r="BU118" s="52"/>
      <c r="BV118" s="52"/>
      <c r="BW118" s="52"/>
      <c r="BX118" s="52"/>
      <c r="BY118" s="52"/>
      <c r="BZ118" s="98"/>
      <c r="CA118" s="52"/>
      <c r="CB118" s="52"/>
      <c r="CC118" s="52"/>
      <c r="CD118" s="52"/>
      <c r="CE118" s="52"/>
      <c r="CF118" s="52"/>
      <c r="CG118" s="52"/>
      <c r="CH118" s="52"/>
      <c r="CI118" s="52"/>
      <c r="CJ118" s="52"/>
      <c r="CK118" s="52"/>
      <c r="CL118" s="52"/>
      <c r="CM118" s="52"/>
      <c r="CN118" s="52"/>
      <c r="CO118" s="52"/>
      <c r="CP118" s="52"/>
      <c r="CQ118" s="98"/>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c r="DQ118" s="52"/>
      <c r="DR118" s="52"/>
      <c r="DS118" s="52"/>
      <c r="DT118" s="52"/>
      <c r="DU118" s="52"/>
      <c r="DV118" s="52"/>
      <c r="DW118" s="52"/>
      <c r="DX118" s="98"/>
      <c r="DY118" s="52"/>
      <c r="DZ118" s="52"/>
      <c r="EA118" s="52"/>
      <c r="EB118" s="52"/>
      <c r="EC118" s="52"/>
      <c r="ED118" s="52"/>
      <c r="EE118" s="52"/>
      <c r="EF118" s="52"/>
      <c r="EG118" s="52"/>
      <c r="EH118" s="52"/>
      <c r="EI118" s="52"/>
      <c r="EJ118" s="52"/>
      <c r="EK118" s="109">
        <v>0</v>
      </c>
      <c r="EL118" s="109">
        <v>0</v>
      </c>
      <c r="EM118" s="52"/>
      <c r="EN118" s="199"/>
      <c r="EO118" s="101"/>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c r="GD118" s="36"/>
      <c r="GE118" s="36"/>
    </row>
    <row r="119" spans="1:187" s="55" customFormat="1" ht="20.100000000000001" customHeight="1" x14ac:dyDescent="0.3">
      <c r="A119" s="83" t="s">
        <v>690</v>
      </c>
      <c r="B119" s="73" t="s">
        <v>152</v>
      </c>
      <c r="C119" s="73">
        <v>80436</v>
      </c>
      <c r="D119" s="250" t="s">
        <v>709</v>
      </c>
      <c r="E119" s="73" t="s">
        <v>108</v>
      </c>
      <c r="F119" s="73"/>
      <c r="G119" s="73" t="s">
        <v>109</v>
      </c>
      <c r="H119" s="73" t="s">
        <v>567</v>
      </c>
      <c r="I119" s="26" t="s">
        <v>449</v>
      </c>
      <c r="J119" s="72" t="s">
        <v>315</v>
      </c>
      <c r="K119" s="72" t="s">
        <v>710</v>
      </c>
      <c r="L119" s="201"/>
      <c r="M119" s="204"/>
      <c r="N119" s="204"/>
      <c r="O119" s="204"/>
      <c r="P119" s="204"/>
      <c r="Q119" s="201"/>
      <c r="R119" s="25"/>
      <c r="S119" s="201"/>
      <c r="T119" s="106"/>
      <c r="U119" s="52"/>
      <c r="V119" s="52"/>
      <c r="W119" s="52"/>
      <c r="X119" s="52"/>
      <c r="Y119" s="52"/>
      <c r="Z119" s="52"/>
      <c r="AA119" s="52"/>
      <c r="AB119" s="327"/>
      <c r="AC119" s="98"/>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98"/>
      <c r="BB119" s="52"/>
      <c r="BC119" s="52"/>
      <c r="BD119" s="52"/>
      <c r="BE119" s="52"/>
      <c r="BF119" s="98"/>
      <c r="BG119" s="52"/>
      <c r="BH119" s="52"/>
      <c r="BI119" s="52"/>
      <c r="BJ119" s="52"/>
      <c r="BK119" s="52"/>
      <c r="BL119" s="52"/>
      <c r="BM119" s="52"/>
      <c r="BN119" s="52"/>
      <c r="BO119" s="52"/>
      <c r="BP119" s="52"/>
      <c r="BQ119" s="52"/>
      <c r="BR119" s="52"/>
      <c r="BS119" s="52"/>
      <c r="BT119" s="52"/>
      <c r="BU119" s="52"/>
      <c r="BV119" s="52"/>
      <c r="BW119" s="52"/>
      <c r="BX119" s="52"/>
      <c r="BY119" s="52"/>
      <c r="BZ119" s="98"/>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52"/>
      <c r="DW119" s="52"/>
      <c r="DX119" s="98"/>
      <c r="DY119" s="52"/>
      <c r="DZ119" s="52"/>
      <c r="EA119" s="52"/>
      <c r="EB119" s="52"/>
      <c r="EC119" s="52"/>
      <c r="ED119" s="52"/>
      <c r="EE119" s="52"/>
      <c r="EF119" s="52"/>
      <c r="EG119" s="52"/>
      <c r="EH119" s="52"/>
      <c r="EI119" s="52"/>
      <c r="EJ119" s="52"/>
      <c r="EK119" s="109">
        <v>0</v>
      </c>
      <c r="EL119" s="109">
        <v>0</v>
      </c>
      <c r="EM119" s="52"/>
      <c r="EN119" s="199"/>
      <c r="EO119" s="101"/>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c r="GD119" s="36"/>
      <c r="GE119" s="36"/>
    </row>
    <row r="120" spans="1:187" s="55" customFormat="1" ht="20.100000000000001" customHeight="1" x14ac:dyDescent="0.3">
      <c r="A120" s="25" t="s">
        <v>711</v>
      </c>
      <c r="B120" s="40" t="s">
        <v>106</v>
      </c>
      <c r="C120" s="26">
        <v>80460</v>
      </c>
      <c r="D120" s="71" t="s">
        <v>712</v>
      </c>
      <c r="E120" s="26" t="s">
        <v>108</v>
      </c>
      <c r="F120" s="26"/>
      <c r="G120" s="26" t="s">
        <v>713</v>
      </c>
      <c r="H120" s="26" t="s">
        <v>446</v>
      </c>
      <c r="I120" s="26" t="s">
        <v>405</v>
      </c>
      <c r="J120" s="25" t="s">
        <v>174</v>
      </c>
      <c r="K120" s="25" t="s">
        <v>714</v>
      </c>
      <c r="L120" s="201"/>
      <c r="M120" s="204"/>
      <c r="N120" s="204"/>
      <c r="O120" s="204"/>
      <c r="P120" s="204"/>
      <c r="Q120" s="201"/>
      <c r="R120" s="25"/>
      <c r="S120" s="201"/>
      <c r="T120" s="106"/>
      <c r="U120" s="52"/>
      <c r="V120" s="52"/>
      <c r="W120" s="52"/>
      <c r="X120" s="52"/>
      <c r="Y120" s="52"/>
      <c r="Z120" s="52"/>
      <c r="AA120" s="52"/>
      <c r="AB120" s="327"/>
      <c r="AC120" s="98"/>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98"/>
      <c r="BB120" s="52"/>
      <c r="BC120" s="52"/>
      <c r="BD120" s="52"/>
      <c r="BE120" s="52"/>
      <c r="BF120" s="98"/>
      <c r="BG120" s="52"/>
      <c r="BH120" s="52"/>
      <c r="BI120" s="52"/>
      <c r="BJ120" s="52"/>
      <c r="BK120" s="52"/>
      <c r="BL120" s="52"/>
      <c r="BM120" s="52"/>
      <c r="BN120" s="52"/>
      <c r="BO120" s="52"/>
      <c r="BP120" s="52"/>
      <c r="BQ120" s="52"/>
      <c r="BR120" s="52"/>
      <c r="BS120" s="52"/>
      <c r="BT120" s="52"/>
      <c r="BU120" s="52"/>
      <c r="BV120" s="52"/>
      <c r="BW120" s="52"/>
      <c r="BX120" s="52"/>
      <c r="BY120" s="52"/>
      <c r="BZ120" s="98"/>
      <c r="CA120" s="52"/>
      <c r="CB120" s="52"/>
      <c r="CC120" s="52"/>
      <c r="CD120" s="52"/>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52"/>
      <c r="DW120" s="52"/>
      <c r="DX120" s="98"/>
      <c r="DY120" s="52"/>
      <c r="DZ120" s="52"/>
      <c r="EA120" s="52"/>
      <c r="EB120" s="52"/>
      <c r="EC120" s="52"/>
      <c r="ED120" s="52"/>
      <c r="EE120" s="52"/>
      <c r="EF120" s="52"/>
      <c r="EG120" s="52"/>
      <c r="EH120" s="52"/>
      <c r="EI120" s="52"/>
      <c r="EJ120" s="52"/>
      <c r="EK120" s="109">
        <v>0</v>
      </c>
      <c r="EL120" s="109">
        <v>0</v>
      </c>
      <c r="EM120" s="52"/>
      <c r="EN120" s="199"/>
      <c r="EO120" s="101"/>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c r="GD120" s="36"/>
      <c r="GE120" s="36"/>
    </row>
    <row r="121" spans="1:187" s="55" customFormat="1" ht="20.100000000000001" customHeight="1" x14ac:dyDescent="0.3">
      <c r="A121" s="25" t="s">
        <v>711</v>
      </c>
      <c r="B121" s="80" t="s">
        <v>143</v>
      </c>
      <c r="C121" s="73">
        <v>79919</v>
      </c>
      <c r="D121" s="72" t="s">
        <v>715</v>
      </c>
      <c r="E121" s="73" t="s">
        <v>293</v>
      </c>
      <c r="F121" s="73"/>
      <c r="G121" s="73" t="s">
        <v>114</v>
      </c>
      <c r="H121" s="73" t="s">
        <v>703</v>
      </c>
      <c r="I121" s="26" t="s">
        <v>3</v>
      </c>
      <c r="J121" s="72" t="s">
        <v>145</v>
      </c>
      <c r="K121" s="72" t="s">
        <v>716</v>
      </c>
      <c r="L121" s="113" t="s">
        <v>717</v>
      </c>
      <c r="M121" s="204" t="s">
        <v>718</v>
      </c>
      <c r="N121" s="204"/>
      <c r="O121" s="204"/>
      <c r="P121" s="204"/>
      <c r="Q121" s="201" t="s">
        <v>719</v>
      </c>
      <c r="R121" s="45" t="s">
        <v>720</v>
      </c>
      <c r="S121" s="201" t="s">
        <v>721</v>
      </c>
      <c r="T121" s="106"/>
      <c r="U121" s="52"/>
      <c r="V121" s="52"/>
      <c r="W121" s="52">
        <v>1</v>
      </c>
      <c r="X121" s="52"/>
      <c r="Y121" s="52"/>
      <c r="Z121" s="52"/>
      <c r="AA121" s="52"/>
      <c r="AB121" s="327"/>
      <c r="AC121" s="98"/>
      <c r="AD121" s="52">
        <v>1</v>
      </c>
      <c r="AE121" s="52"/>
      <c r="AF121" s="52"/>
      <c r="AG121" s="52"/>
      <c r="AH121" s="52"/>
      <c r="AI121" s="52"/>
      <c r="AJ121" s="52"/>
      <c r="AK121" s="52"/>
      <c r="AL121" s="52"/>
      <c r="AM121" s="52"/>
      <c r="AN121" s="52"/>
      <c r="AO121" s="52"/>
      <c r="AP121" s="52"/>
      <c r="AQ121" s="52"/>
      <c r="AR121" s="52"/>
      <c r="AS121" s="52"/>
      <c r="AT121" s="52"/>
      <c r="AU121" s="52"/>
      <c r="AV121" s="52"/>
      <c r="AW121" s="52">
        <v>1</v>
      </c>
      <c r="AX121" s="52"/>
      <c r="AY121" s="52"/>
      <c r="AZ121" s="52"/>
      <c r="BA121" s="52">
        <v>1</v>
      </c>
      <c r="BB121" s="52"/>
      <c r="BC121" s="52"/>
      <c r="BD121" s="52"/>
      <c r="BE121" s="52"/>
      <c r="BF121" s="98"/>
      <c r="BG121" s="52"/>
      <c r="BH121" s="52"/>
      <c r="BI121" s="52"/>
      <c r="BJ121" s="52"/>
      <c r="BK121" s="52"/>
      <c r="BL121" s="52"/>
      <c r="BM121" s="52"/>
      <c r="BN121" s="52">
        <v>1</v>
      </c>
      <c r="BO121" s="52"/>
      <c r="BP121" s="52"/>
      <c r="BQ121" s="52"/>
      <c r="BR121" s="52"/>
      <c r="BS121" s="52"/>
      <c r="BT121" s="52">
        <v>1</v>
      </c>
      <c r="BU121" s="52"/>
      <c r="BV121" s="52"/>
      <c r="BW121" s="52"/>
      <c r="BX121" s="52"/>
      <c r="BY121" s="52"/>
      <c r="BZ121" s="98"/>
      <c r="CA121" s="52"/>
      <c r="CB121" s="52"/>
      <c r="CC121" s="52"/>
      <c r="CD121" s="52"/>
      <c r="CE121" s="52"/>
      <c r="CF121" s="52"/>
      <c r="CG121" s="52"/>
      <c r="CH121" s="52"/>
      <c r="CI121" s="52">
        <v>1</v>
      </c>
      <c r="CJ121" s="52"/>
      <c r="CK121" s="52"/>
      <c r="CL121" s="52">
        <v>1</v>
      </c>
      <c r="CM121" s="52"/>
      <c r="CN121" s="52"/>
      <c r="CO121" s="52"/>
      <c r="CP121" s="52"/>
      <c r="CQ121" s="52"/>
      <c r="CR121" s="52"/>
      <c r="CS121" s="52"/>
      <c r="CT121" s="52">
        <v>1</v>
      </c>
      <c r="CU121" s="52"/>
      <c r="CV121" s="52">
        <v>1</v>
      </c>
      <c r="CW121" s="52"/>
      <c r="CX121" s="52"/>
      <c r="CY121" s="52"/>
      <c r="CZ121" s="52"/>
      <c r="DA121" s="52"/>
      <c r="DB121" s="52"/>
      <c r="DC121" s="52"/>
      <c r="DD121" s="52"/>
      <c r="DE121" s="52"/>
      <c r="DF121" s="52"/>
      <c r="DG121" s="52"/>
      <c r="DH121" s="52"/>
      <c r="DI121" s="52"/>
      <c r="DJ121" s="52"/>
      <c r="DK121" s="52"/>
      <c r="DL121" s="52"/>
      <c r="DM121" s="52">
        <v>1</v>
      </c>
      <c r="DN121" s="52"/>
      <c r="DO121" s="52"/>
      <c r="DP121" s="52"/>
      <c r="DQ121" s="52"/>
      <c r="DR121" s="52"/>
      <c r="DS121" s="52"/>
      <c r="DT121" s="52"/>
      <c r="DU121" s="52">
        <v>1</v>
      </c>
      <c r="DV121" s="52"/>
      <c r="DW121" s="52"/>
      <c r="DX121" s="98"/>
      <c r="DY121" s="52"/>
      <c r="DZ121" s="52"/>
      <c r="EA121" s="52"/>
      <c r="EB121" s="52"/>
      <c r="EC121" s="52"/>
      <c r="ED121" s="52"/>
      <c r="EE121" s="52"/>
      <c r="EF121" s="52"/>
      <c r="EG121" s="52"/>
      <c r="EH121" s="52"/>
      <c r="EI121" s="52"/>
      <c r="EJ121" s="52"/>
      <c r="EK121" s="109">
        <v>1</v>
      </c>
      <c r="EL121" s="109">
        <v>1</v>
      </c>
      <c r="EM121" s="52"/>
      <c r="EN121" s="199"/>
      <c r="EO121" s="101"/>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c r="GD121" s="36"/>
      <c r="GE121" s="36"/>
    </row>
    <row r="122" spans="1:187" s="55" customFormat="1" ht="20.100000000000001" customHeight="1" x14ac:dyDescent="0.3">
      <c r="A122" s="25" t="s">
        <v>711</v>
      </c>
      <c r="B122" s="40" t="s">
        <v>143</v>
      </c>
      <c r="C122" s="26">
        <v>79894</v>
      </c>
      <c r="D122" s="25" t="s">
        <v>722</v>
      </c>
      <c r="E122" s="26" t="s">
        <v>293</v>
      </c>
      <c r="F122" s="26"/>
      <c r="G122" s="26" t="s">
        <v>723</v>
      </c>
      <c r="H122" s="26" t="s">
        <v>177</v>
      </c>
      <c r="I122" s="26" t="s">
        <v>476</v>
      </c>
      <c r="J122" s="25" t="s">
        <v>228</v>
      </c>
      <c r="K122" s="25" t="s">
        <v>724</v>
      </c>
      <c r="L122" s="25"/>
      <c r="M122" s="25" t="s">
        <v>725</v>
      </c>
      <c r="N122" s="204" t="s">
        <v>726</v>
      </c>
      <c r="O122" s="204" t="s">
        <v>727</v>
      </c>
      <c r="P122" s="204" t="s">
        <v>729</v>
      </c>
      <c r="Q122" s="201" t="s">
        <v>728</v>
      </c>
      <c r="R122" s="87" t="s">
        <v>730</v>
      </c>
      <c r="S122" s="201" t="s">
        <v>731</v>
      </c>
      <c r="T122" s="106"/>
      <c r="U122" s="52"/>
      <c r="V122" s="52"/>
      <c r="W122" s="52"/>
      <c r="X122" s="52"/>
      <c r="Y122" s="52"/>
      <c r="Z122" s="52"/>
      <c r="AA122" s="52"/>
      <c r="AB122" s="327"/>
      <c r="AC122" s="98"/>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98"/>
      <c r="BB122" s="52"/>
      <c r="BC122" s="52"/>
      <c r="BD122" s="52"/>
      <c r="BE122" s="52"/>
      <c r="BF122" s="98"/>
      <c r="BG122" s="52"/>
      <c r="BH122" s="52"/>
      <c r="BI122" s="52"/>
      <c r="BJ122" s="52"/>
      <c r="BK122" s="52"/>
      <c r="BL122" s="52"/>
      <c r="BM122" s="52"/>
      <c r="BN122" s="52"/>
      <c r="BO122" s="52"/>
      <c r="BP122" s="52"/>
      <c r="BQ122" s="52"/>
      <c r="BR122" s="52"/>
      <c r="BS122" s="52"/>
      <c r="BT122" s="52"/>
      <c r="BU122" s="52"/>
      <c r="BV122" s="52"/>
      <c r="BW122" s="52"/>
      <c r="BX122" s="52"/>
      <c r="BY122" s="52"/>
      <c r="BZ122" s="52">
        <v>1</v>
      </c>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v>1</v>
      </c>
      <c r="CW122" s="52"/>
      <c r="CX122" s="52"/>
      <c r="CY122" s="52"/>
      <c r="CZ122" s="52"/>
      <c r="DA122" s="52"/>
      <c r="DB122" s="52"/>
      <c r="DC122" s="52"/>
      <c r="DD122" s="52"/>
      <c r="DE122" s="52"/>
      <c r="DF122" s="52"/>
      <c r="DG122" s="52"/>
      <c r="DH122" s="52"/>
      <c r="DI122" s="52"/>
      <c r="DJ122" s="52"/>
      <c r="DK122" s="52"/>
      <c r="DL122" s="52"/>
      <c r="DM122" s="52"/>
      <c r="DN122" s="52"/>
      <c r="DO122" s="52"/>
      <c r="DP122" s="52"/>
      <c r="DQ122" s="52"/>
      <c r="DR122" s="52">
        <v>1</v>
      </c>
      <c r="DS122" s="52"/>
      <c r="DT122" s="52"/>
      <c r="DU122" s="52"/>
      <c r="DV122" s="52"/>
      <c r="DW122" s="52">
        <v>1</v>
      </c>
      <c r="DX122" s="98"/>
      <c r="DY122" s="52"/>
      <c r="DZ122" s="52"/>
      <c r="EA122" s="52"/>
      <c r="EB122" s="52"/>
      <c r="EC122" s="52">
        <v>1</v>
      </c>
      <c r="ED122" s="52"/>
      <c r="EE122" s="52"/>
      <c r="EF122" s="52"/>
      <c r="EG122" s="52"/>
      <c r="EH122" s="52"/>
      <c r="EI122" s="52"/>
      <c r="EJ122" s="52"/>
      <c r="EK122" s="109">
        <v>1</v>
      </c>
      <c r="EL122" s="109">
        <v>1</v>
      </c>
      <c r="EM122" s="52"/>
      <c r="EN122" s="199" t="s">
        <v>732</v>
      </c>
      <c r="EO122" s="101"/>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c r="GD122" s="36"/>
      <c r="GE122" s="36"/>
    </row>
    <row r="123" spans="1:187" s="55" customFormat="1" ht="20.100000000000001" customHeight="1" x14ac:dyDescent="0.3">
      <c r="A123" s="25" t="s">
        <v>733</v>
      </c>
      <c r="B123" s="40" t="s">
        <v>106</v>
      </c>
      <c r="C123" s="26">
        <v>80362</v>
      </c>
      <c r="D123" s="71" t="s">
        <v>734</v>
      </c>
      <c r="E123" s="73" t="s">
        <v>108</v>
      </c>
      <c r="F123" s="73"/>
      <c r="G123" s="73" t="s">
        <v>723</v>
      </c>
      <c r="H123" s="73" t="s">
        <v>397</v>
      </c>
      <c r="I123" s="26" t="s">
        <v>3</v>
      </c>
      <c r="J123" s="72" t="s">
        <v>195</v>
      </c>
      <c r="K123" s="72" t="s">
        <v>735</v>
      </c>
      <c r="L123" s="201"/>
      <c r="M123" s="204"/>
      <c r="N123" s="204"/>
      <c r="O123" s="204"/>
      <c r="P123" s="204"/>
      <c r="Q123" s="201"/>
      <c r="R123" s="25"/>
      <c r="S123" s="201"/>
      <c r="T123" s="106"/>
      <c r="U123" s="52"/>
      <c r="V123" s="52"/>
      <c r="W123" s="52"/>
      <c r="X123" s="52"/>
      <c r="Y123" s="52"/>
      <c r="Z123" s="52"/>
      <c r="AA123" s="52"/>
      <c r="AB123" s="327"/>
      <c r="AC123" s="98"/>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98"/>
      <c r="BB123" s="52"/>
      <c r="BC123" s="52"/>
      <c r="BD123" s="52"/>
      <c r="BE123" s="52"/>
      <c r="BF123" s="98"/>
      <c r="BG123" s="52"/>
      <c r="BH123" s="52"/>
      <c r="BI123" s="52"/>
      <c r="BJ123" s="52"/>
      <c r="BK123" s="52"/>
      <c r="BL123" s="52"/>
      <c r="BM123" s="52"/>
      <c r="BN123" s="52"/>
      <c r="BO123" s="52"/>
      <c r="BP123" s="52"/>
      <c r="BQ123" s="52"/>
      <c r="BR123" s="52"/>
      <c r="BS123" s="52"/>
      <c r="BT123" s="52"/>
      <c r="BU123" s="52"/>
      <c r="BV123" s="52"/>
      <c r="BW123" s="52"/>
      <c r="BX123" s="52"/>
      <c r="BY123" s="52"/>
      <c r="BZ123" s="98"/>
      <c r="CA123" s="52"/>
      <c r="CB123" s="52"/>
      <c r="CC123" s="52"/>
      <c r="CD123" s="52"/>
      <c r="CE123" s="52"/>
      <c r="CF123" s="52"/>
      <c r="CG123" s="52"/>
      <c r="CH123" s="52"/>
      <c r="CI123" s="52"/>
      <c r="CJ123" s="52"/>
      <c r="CK123" s="52"/>
      <c r="CL123" s="52"/>
      <c r="CM123" s="52"/>
      <c r="CN123" s="52"/>
      <c r="CO123" s="52"/>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c r="DO123" s="52"/>
      <c r="DP123" s="52"/>
      <c r="DQ123" s="52"/>
      <c r="DR123" s="52"/>
      <c r="DS123" s="52"/>
      <c r="DT123" s="52"/>
      <c r="DU123" s="52"/>
      <c r="DV123" s="52"/>
      <c r="DW123" s="52"/>
      <c r="DX123" s="98"/>
      <c r="DY123" s="52"/>
      <c r="DZ123" s="52"/>
      <c r="EA123" s="52"/>
      <c r="EB123" s="52"/>
      <c r="EC123" s="52"/>
      <c r="ED123" s="52"/>
      <c r="EE123" s="52"/>
      <c r="EF123" s="52"/>
      <c r="EG123" s="52"/>
      <c r="EH123" s="52"/>
      <c r="EI123" s="52"/>
      <c r="EJ123" s="52"/>
      <c r="EK123" s="109">
        <v>0</v>
      </c>
      <c r="EL123" s="109">
        <v>0</v>
      </c>
      <c r="EM123" s="52"/>
      <c r="EN123" s="199"/>
      <c r="EO123" s="101"/>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c r="GD123" s="36"/>
      <c r="GE123" s="36"/>
    </row>
    <row r="124" spans="1:187" s="55" customFormat="1" ht="20.100000000000001" customHeight="1" x14ac:dyDescent="0.3">
      <c r="A124" s="25" t="s">
        <v>733</v>
      </c>
      <c r="B124" s="40" t="s">
        <v>143</v>
      </c>
      <c r="C124" s="26">
        <v>79865</v>
      </c>
      <c r="D124" s="25" t="s">
        <v>736</v>
      </c>
      <c r="E124" s="26" t="s">
        <v>113</v>
      </c>
      <c r="F124" s="26"/>
      <c r="G124" s="26" t="s">
        <v>723</v>
      </c>
      <c r="H124" s="26" t="s">
        <v>177</v>
      </c>
      <c r="I124" s="26" t="s">
        <v>389</v>
      </c>
      <c r="J124" s="25" t="s">
        <v>178</v>
      </c>
      <c r="K124" s="25" t="s">
        <v>737</v>
      </c>
      <c r="L124" s="79"/>
      <c r="M124" s="45" t="s">
        <v>738</v>
      </c>
      <c r="N124" s="209" t="s">
        <v>739</v>
      </c>
      <c r="O124" s="25" t="s">
        <v>740</v>
      </c>
      <c r="P124" s="204"/>
      <c r="Q124" s="201"/>
      <c r="R124" s="85" t="s">
        <v>741</v>
      </c>
      <c r="S124" s="25" t="s">
        <v>742</v>
      </c>
      <c r="T124" s="106"/>
      <c r="U124" s="98"/>
      <c r="V124" s="98"/>
      <c r="W124" s="98"/>
      <c r="X124" s="52"/>
      <c r="Y124" s="52"/>
      <c r="Z124" s="52"/>
      <c r="AA124" s="52"/>
      <c r="AB124" s="327"/>
      <c r="AC124" s="98"/>
      <c r="AD124" s="52"/>
      <c r="AE124" s="52"/>
      <c r="AF124" s="52"/>
      <c r="AG124" s="52"/>
      <c r="AH124" s="52"/>
      <c r="AI124" s="52">
        <v>1</v>
      </c>
      <c r="AJ124" s="52"/>
      <c r="AK124" s="52"/>
      <c r="AL124" s="52">
        <v>1</v>
      </c>
      <c r="AM124" s="52"/>
      <c r="AN124" s="52"/>
      <c r="AO124" s="52"/>
      <c r="AP124" s="52"/>
      <c r="AQ124" s="52"/>
      <c r="AR124" s="52">
        <v>1</v>
      </c>
      <c r="AS124" s="52"/>
      <c r="AT124" s="52"/>
      <c r="AU124" s="52"/>
      <c r="AV124" s="52"/>
      <c r="AW124" s="52">
        <v>1</v>
      </c>
      <c r="AX124" s="52"/>
      <c r="AY124" s="52"/>
      <c r="AZ124" s="52"/>
      <c r="BA124" s="52">
        <v>1</v>
      </c>
      <c r="BB124" s="52"/>
      <c r="BC124" s="52"/>
      <c r="BD124" s="52">
        <v>1</v>
      </c>
      <c r="BE124" s="52"/>
      <c r="BF124" s="98"/>
      <c r="BG124" s="52"/>
      <c r="BH124" s="52"/>
      <c r="BI124" s="52"/>
      <c r="BJ124" s="98"/>
      <c r="BK124" s="98"/>
      <c r="BL124" s="52"/>
      <c r="BM124" s="98"/>
      <c r="BN124" s="52"/>
      <c r="BO124" s="52"/>
      <c r="BP124" s="52"/>
      <c r="BQ124" s="52"/>
      <c r="BR124" s="52"/>
      <c r="BS124" s="52"/>
      <c r="BT124" s="52">
        <v>1</v>
      </c>
      <c r="BU124" s="52"/>
      <c r="BV124" s="52"/>
      <c r="BW124" s="52"/>
      <c r="BX124" s="52"/>
      <c r="BY124" s="52"/>
      <c r="BZ124" s="52">
        <v>1</v>
      </c>
      <c r="CA124" s="52"/>
      <c r="CB124" s="52"/>
      <c r="CC124" s="52"/>
      <c r="CD124" s="52"/>
      <c r="CE124" s="52"/>
      <c r="CF124" s="52"/>
      <c r="CG124" s="52">
        <v>1</v>
      </c>
      <c r="CH124" s="52"/>
      <c r="CI124" s="52"/>
      <c r="CJ124" s="52"/>
      <c r="CK124" s="52"/>
      <c r="CL124" s="52"/>
      <c r="CM124" s="52"/>
      <c r="CN124" s="52"/>
      <c r="CO124" s="52"/>
      <c r="CP124" s="52"/>
      <c r="CQ124" s="52"/>
      <c r="CR124" s="52"/>
      <c r="CS124" s="52"/>
      <c r="CT124" s="52"/>
      <c r="CU124" s="52"/>
      <c r="CV124" s="52">
        <v>1</v>
      </c>
      <c r="CW124" s="52"/>
      <c r="CX124" s="52"/>
      <c r="CY124" s="52"/>
      <c r="CZ124" s="52"/>
      <c r="DA124" s="52"/>
      <c r="DB124" s="52"/>
      <c r="DC124" s="52"/>
      <c r="DD124" s="52">
        <v>1</v>
      </c>
      <c r="DE124" s="52"/>
      <c r="DF124" s="52"/>
      <c r="DG124" s="52"/>
      <c r="DH124" s="52"/>
      <c r="DI124" s="52"/>
      <c r="DJ124" s="52"/>
      <c r="DK124" s="52"/>
      <c r="DL124" s="52"/>
      <c r="DM124" s="52"/>
      <c r="DN124" s="52"/>
      <c r="DO124" s="52"/>
      <c r="DP124" s="52"/>
      <c r="DQ124" s="52"/>
      <c r="DR124" s="52"/>
      <c r="DS124" s="52"/>
      <c r="DT124" s="52"/>
      <c r="DU124" s="52"/>
      <c r="DV124" s="52">
        <v>1</v>
      </c>
      <c r="DW124" s="52"/>
      <c r="DX124" s="98"/>
      <c r="DY124" s="52"/>
      <c r="DZ124" s="52"/>
      <c r="EA124" s="52"/>
      <c r="EB124" s="52"/>
      <c r="EC124" s="52"/>
      <c r="ED124" s="52"/>
      <c r="EE124" s="52"/>
      <c r="EF124" s="52"/>
      <c r="EG124" s="52"/>
      <c r="EH124" s="52"/>
      <c r="EI124" s="52"/>
      <c r="EJ124" s="52"/>
      <c r="EK124" s="109">
        <v>1</v>
      </c>
      <c r="EL124" s="109">
        <v>1</v>
      </c>
      <c r="EM124" s="52"/>
      <c r="EN124" s="199" t="s">
        <v>743</v>
      </c>
      <c r="EO124" s="101"/>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c r="GD124" s="36"/>
      <c r="GE124" s="36"/>
    </row>
    <row r="125" spans="1:187" s="55" customFormat="1" ht="20.100000000000001" customHeight="1" x14ac:dyDescent="0.3">
      <c r="A125" s="25" t="s">
        <v>733</v>
      </c>
      <c r="B125" s="40" t="s">
        <v>143</v>
      </c>
      <c r="C125" s="26">
        <v>81624</v>
      </c>
      <c r="D125" s="71" t="s">
        <v>744</v>
      </c>
      <c r="E125" s="73" t="s">
        <v>113</v>
      </c>
      <c r="F125" s="73"/>
      <c r="G125" s="73" t="s">
        <v>723</v>
      </c>
      <c r="H125" s="73" t="s">
        <v>177</v>
      </c>
      <c r="I125" s="26" t="s">
        <v>476</v>
      </c>
      <c r="J125" s="72" t="s">
        <v>228</v>
      </c>
      <c r="K125" s="72" t="s">
        <v>745</v>
      </c>
      <c r="L125" s="201"/>
      <c r="M125" s="204"/>
      <c r="N125" s="25"/>
      <c r="O125" s="204"/>
      <c r="P125" s="204"/>
      <c r="Q125" s="201"/>
      <c r="R125" s="25"/>
      <c r="S125" s="25"/>
      <c r="T125" s="106"/>
      <c r="U125" s="52"/>
      <c r="V125" s="52"/>
      <c r="W125" s="98"/>
      <c r="X125" s="52"/>
      <c r="Y125" s="52"/>
      <c r="Z125" s="52"/>
      <c r="AA125" s="52"/>
      <c r="AB125" s="327"/>
      <c r="AC125" s="98"/>
      <c r="AD125" s="52"/>
      <c r="AE125" s="52"/>
      <c r="AF125" s="52"/>
      <c r="AG125" s="52"/>
      <c r="AH125" s="52"/>
      <c r="AI125" s="98"/>
      <c r="AJ125" s="52"/>
      <c r="AK125" s="98"/>
      <c r="AL125" s="52"/>
      <c r="AM125" s="52"/>
      <c r="AN125" s="52"/>
      <c r="AO125" s="52"/>
      <c r="AP125" s="52"/>
      <c r="AQ125" s="52"/>
      <c r="AR125" s="52"/>
      <c r="AS125" s="52"/>
      <c r="AT125" s="52"/>
      <c r="AU125" s="52"/>
      <c r="AV125" s="52"/>
      <c r="AW125" s="98"/>
      <c r="AX125" s="52"/>
      <c r="AY125" s="98"/>
      <c r="AZ125" s="98"/>
      <c r="BA125" s="98"/>
      <c r="BB125" s="52"/>
      <c r="BC125" s="52"/>
      <c r="BD125" s="98"/>
      <c r="BE125" s="52"/>
      <c r="BF125" s="98"/>
      <c r="BG125" s="52"/>
      <c r="BH125" s="52"/>
      <c r="BI125" s="52"/>
      <c r="BJ125" s="98"/>
      <c r="BK125" s="98"/>
      <c r="BL125" s="52"/>
      <c r="BM125" s="52"/>
      <c r="BN125" s="98"/>
      <c r="BO125" s="52"/>
      <c r="BP125" s="52"/>
      <c r="BQ125" s="52"/>
      <c r="BR125" s="98"/>
      <c r="BS125" s="52"/>
      <c r="BT125" s="52"/>
      <c r="BU125" s="52"/>
      <c r="BV125" s="52"/>
      <c r="BW125" s="52"/>
      <c r="BX125" s="52"/>
      <c r="BY125" s="52"/>
      <c r="BZ125" s="98"/>
      <c r="CA125" s="52"/>
      <c r="CB125" s="52"/>
      <c r="CC125" s="52"/>
      <c r="CD125" s="52"/>
      <c r="CE125" s="52"/>
      <c r="CF125" s="52"/>
      <c r="CG125" s="52"/>
      <c r="CH125" s="52"/>
      <c r="CI125" s="52"/>
      <c r="CJ125" s="52"/>
      <c r="CK125" s="52"/>
      <c r="CL125" s="52"/>
      <c r="CM125" s="52"/>
      <c r="CN125" s="52"/>
      <c r="CO125" s="52"/>
      <c r="CP125" s="52"/>
      <c r="CQ125" s="52"/>
      <c r="CR125" s="52"/>
      <c r="CS125" s="98"/>
      <c r="CT125" s="52"/>
      <c r="CU125" s="52"/>
      <c r="CV125" s="52"/>
      <c r="CW125" s="52"/>
      <c r="CX125" s="52"/>
      <c r="CY125" s="52"/>
      <c r="CZ125" s="52"/>
      <c r="DA125" s="52"/>
      <c r="DB125" s="52"/>
      <c r="DC125" s="52"/>
      <c r="DD125" s="52"/>
      <c r="DE125" s="52"/>
      <c r="DF125" s="52"/>
      <c r="DG125" s="52"/>
      <c r="DH125" s="52"/>
      <c r="DI125" s="52"/>
      <c r="DJ125" s="52"/>
      <c r="DK125" s="52"/>
      <c r="DL125" s="52"/>
      <c r="DM125" s="52"/>
      <c r="DN125" s="52"/>
      <c r="DO125" s="52"/>
      <c r="DP125" s="52"/>
      <c r="DQ125" s="52"/>
      <c r="DR125" s="52"/>
      <c r="DS125" s="52"/>
      <c r="DT125" s="52"/>
      <c r="DU125" s="52"/>
      <c r="DV125" s="52"/>
      <c r="DW125" s="52"/>
      <c r="DX125" s="98"/>
      <c r="DY125" s="52"/>
      <c r="DZ125" s="52"/>
      <c r="EA125" s="52"/>
      <c r="EB125" s="52"/>
      <c r="EC125" s="52"/>
      <c r="ED125" s="52"/>
      <c r="EE125" s="52"/>
      <c r="EF125" s="52"/>
      <c r="EG125" s="52"/>
      <c r="EH125" s="52"/>
      <c r="EI125" s="52"/>
      <c r="EJ125" s="52"/>
      <c r="EK125" s="109">
        <v>0</v>
      </c>
      <c r="EL125" s="109">
        <v>0</v>
      </c>
      <c r="EM125" s="52"/>
      <c r="EN125" s="199"/>
      <c r="EO125" s="101"/>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c r="GD125" s="36"/>
      <c r="GE125" s="36"/>
    </row>
    <row r="126" spans="1:187" s="55" customFormat="1" ht="20.100000000000001" customHeight="1" x14ac:dyDescent="0.3">
      <c r="A126" s="81">
        <v>42857</v>
      </c>
      <c r="B126" s="80" t="s">
        <v>143</v>
      </c>
      <c r="C126" s="73">
        <v>80186</v>
      </c>
      <c r="D126" s="72" t="s">
        <v>746</v>
      </c>
      <c r="E126" s="73" t="s">
        <v>108</v>
      </c>
      <c r="F126" s="73"/>
      <c r="G126" s="73" t="s">
        <v>723</v>
      </c>
      <c r="H126" s="73" t="s">
        <v>177</v>
      </c>
      <c r="I126" s="26" t="s">
        <v>3</v>
      </c>
      <c r="J126" s="72" t="s">
        <v>215</v>
      </c>
      <c r="K126" s="72" t="s">
        <v>747</v>
      </c>
      <c r="L126" s="72"/>
      <c r="M126" s="74" t="s">
        <v>748</v>
      </c>
      <c r="N126" s="209" t="s">
        <v>749</v>
      </c>
      <c r="O126" s="204" t="s">
        <v>750</v>
      </c>
      <c r="P126" s="204"/>
      <c r="Q126" s="201"/>
      <c r="R126" s="45" t="s">
        <v>751</v>
      </c>
      <c r="S126" s="201" t="s">
        <v>752</v>
      </c>
      <c r="T126" s="106"/>
      <c r="U126" s="52"/>
      <c r="V126" s="52"/>
      <c r="W126" s="52"/>
      <c r="X126" s="52"/>
      <c r="Y126" s="52"/>
      <c r="Z126" s="52"/>
      <c r="AA126" s="52"/>
      <c r="AB126" s="327"/>
      <c r="AC126" s="98"/>
      <c r="AD126" s="52"/>
      <c r="AE126" s="52"/>
      <c r="AF126" s="52"/>
      <c r="AG126" s="52"/>
      <c r="AH126" s="52"/>
      <c r="AI126" s="52"/>
      <c r="AJ126" s="52"/>
      <c r="AK126" s="52"/>
      <c r="AL126" s="52"/>
      <c r="AM126" s="52"/>
      <c r="AN126" s="52"/>
      <c r="AO126" s="52"/>
      <c r="AP126" s="52"/>
      <c r="AQ126" s="52"/>
      <c r="AR126" s="52"/>
      <c r="AS126" s="52"/>
      <c r="AT126" s="52"/>
      <c r="AU126" s="52">
        <v>1</v>
      </c>
      <c r="AV126" s="52"/>
      <c r="AW126" s="52"/>
      <c r="AX126" s="52"/>
      <c r="AY126" s="52"/>
      <c r="AZ126" s="52"/>
      <c r="BA126" s="52">
        <v>1</v>
      </c>
      <c r="BB126" s="52"/>
      <c r="BC126" s="52"/>
      <c r="BD126" s="52">
        <v>1</v>
      </c>
      <c r="BE126" s="52"/>
      <c r="BF126" s="98"/>
      <c r="BG126" s="52"/>
      <c r="BH126" s="52"/>
      <c r="BI126" s="52"/>
      <c r="BJ126" s="52"/>
      <c r="BK126" s="52"/>
      <c r="BL126" s="52"/>
      <c r="BM126" s="52"/>
      <c r="BN126" s="52"/>
      <c r="BO126" s="52"/>
      <c r="BP126" s="52"/>
      <c r="BQ126" s="52"/>
      <c r="BR126" s="52">
        <v>1</v>
      </c>
      <c r="BS126" s="52">
        <v>1</v>
      </c>
      <c r="BT126" s="52">
        <v>1</v>
      </c>
      <c r="BU126" s="52">
        <v>1</v>
      </c>
      <c r="BV126" s="52">
        <v>1</v>
      </c>
      <c r="BW126" s="52"/>
      <c r="BX126" s="52"/>
      <c r="BY126" s="52"/>
      <c r="BZ126" s="52">
        <v>1</v>
      </c>
      <c r="CA126" s="52"/>
      <c r="CB126" s="52"/>
      <c r="CC126" s="52"/>
      <c r="CD126" s="52"/>
      <c r="CE126" s="52"/>
      <c r="CF126" s="52"/>
      <c r="CG126" s="52"/>
      <c r="CH126" s="52"/>
      <c r="CI126" s="52"/>
      <c r="CJ126" s="52"/>
      <c r="CK126" s="52"/>
      <c r="CL126" s="52"/>
      <c r="CM126" s="52"/>
      <c r="CN126" s="52"/>
      <c r="CO126" s="52"/>
      <c r="CP126" s="52"/>
      <c r="CQ126" s="52"/>
      <c r="CR126" s="52"/>
      <c r="CS126" s="52"/>
      <c r="CT126" s="52"/>
      <c r="CU126" s="52"/>
      <c r="CV126" s="52"/>
      <c r="CW126" s="52"/>
      <c r="CX126" s="52"/>
      <c r="CY126" s="52"/>
      <c r="CZ126" s="52"/>
      <c r="DA126" s="52"/>
      <c r="DB126" s="52"/>
      <c r="DC126" s="52"/>
      <c r="DD126" s="52"/>
      <c r="DE126" s="52"/>
      <c r="DF126" s="52"/>
      <c r="DG126" s="52"/>
      <c r="DH126" s="52"/>
      <c r="DI126" s="52"/>
      <c r="DJ126" s="52"/>
      <c r="DK126" s="52"/>
      <c r="DL126" s="52"/>
      <c r="DM126" s="52"/>
      <c r="DN126" s="52"/>
      <c r="DO126" s="52"/>
      <c r="DP126" s="52"/>
      <c r="DQ126" s="52"/>
      <c r="DR126" s="52">
        <v>1</v>
      </c>
      <c r="DS126" s="52"/>
      <c r="DT126" s="52"/>
      <c r="DU126" s="52"/>
      <c r="DV126" s="52"/>
      <c r="DW126" s="52"/>
      <c r="DX126" s="98"/>
      <c r="DY126" s="52"/>
      <c r="DZ126" s="52">
        <v>1</v>
      </c>
      <c r="EA126" s="52"/>
      <c r="EB126" s="52"/>
      <c r="EC126" s="52"/>
      <c r="ED126" s="52"/>
      <c r="EE126" s="52"/>
      <c r="EF126" s="52"/>
      <c r="EG126" s="52"/>
      <c r="EH126" s="52"/>
      <c r="EI126" s="52"/>
      <c r="EJ126" s="95"/>
      <c r="EK126" s="109">
        <v>1</v>
      </c>
      <c r="EL126" s="109">
        <v>1</v>
      </c>
      <c r="EM126" s="52"/>
      <c r="EN126" s="199" t="s">
        <v>753</v>
      </c>
      <c r="EO126" s="101"/>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c r="GD126" s="36"/>
      <c r="GE126" s="36"/>
    </row>
    <row r="127" spans="1:187" s="55" customFormat="1" ht="20.100000000000001" customHeight="1" x14ac:dyDescent="0.3">
      <c r="A127" s="25" t="s">
        <v>733</v>
      </c>
      <c r="B127" s="40" t="s">
        <v>126</v>
      </c>
      <c r="C127" s="26">
        <v>80282</v>
      </c>
      <c r="D127" s="71" t="s">
        <v>754</v>
      </c>
      <c r="E127" s="114" t="s">
        <v>108</v>
      </c>
      <c r="F127" s="114"/>
      <c r="G127" s="114" t="s">
        <v>114</v>
      </c>
      <c r="H127" s="114" t="s">
        <v>128</v>
      </c>
      <c r="I127" s="26" t="s">
        <v>385</v>
      </c>
      <c r="J127" s="103" t="s">
        <v>326</v>
      </c>
      <c r="K127" s="103" t="s">
        <v>755</v>
      </c>
      <c r="L127" s="201"/>
      <c r="M127" s="204"/>
      <c r="N127" s="204"/>
      <c r="O127" s="204"/>
      <c r="P127" s="204"/>
      <c r="Q127" s="201"/>
      <c r="R127" s="25"/>
      <c r="S127" s="201"/>
      <c r="T127" s="106"/>
      <c r="U127" s="52"/>
      <c r="V127" s="52"/>
      <c r="W127" s="52"/>
      <c r="X127" s="52"/>
      <c r="Y127" s="52"/>
      <c r="Z127" s="52"/>
      <c r="AA127" s="52"/>
      <c r="AB127" s="327"/>
      <c r="AC127" s="98"/>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98"/>
      <c r="BB127" s="52"/>
      <c r="BC127" s="52"/>
      <c r="BD127" s="52"/>
      <c r="BE127" s="52"/>
      <c r="BF127" s="98"/>
      <c r="BG127" s="52"/>
      <c r="BH127" s="52"/>
      <c r="BI127" s="52"/>
      <c r="BJ127" s="52"/>
      <c r="BK127" s="52"/>
      <c r="BL127" s="52"/>
      <c r="BM127" s="52"/>
      <c r="BN127" s="52"/>
      <c r="BO127" s="52"/>
      <c r="BP127" s="52"/>
      <c r="BQ127" s="52"/>
      <c r="BR127" s="52"/>
      <c r="BS127" s="52"/>
      <c r="BT127" s="52"/>
      <c r="BU127" s="52"/>
      <c r="BV127" s="52"/>
      <c r="BW127" s="52"/>
      <c r="BX127" s="52"/>
      <c r="BY127" s="52"/>
      <c r="BZ127" s="98"/>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52"/>
      <c r="DW127" s="52"/>
      <c r="DX127" s="98"/>
      <c r="DY127" s="52"/>
      <c r="DZ127" s="52"/>
      <c r="EA127" s="52"/>
      <c r="EB127" s="52"/>
      <c r="EC127" s="52"/>
      <c r="ED127" s="52"/>
      <c r="EE127" s="52"/>
      <c r="EF127" s="52"/>
      <c r="EG127" s="52"/>
      <c r="EH127" s="52"/>
      <c r="EI127" s="52"/>
      <c r="EJ127" s="95"/>
      <c r="EK127" s="109">
        <v>0</v>
      </c>
      <c r="EL127" s="109">
        <v>0</v>
      </c>
      <c r="EM127" s="52"/>
      <c r="EN127" s="199"/>
      <c r="EO127" s="101"/>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c r="GD127" s="36"/>
      <c r="GE127" s="36"/>
    </row>
    <row r="128" spans="1:187" s="55" customFormat="1" ht="20.100000000000001" customHeight="1" x14ac:dyDescent="0.3">
      <c r="A128" s="72" t="s">
        <v>756</v>
      </c>
      <c r="B128" s="80" t="s">
        <v>106</v>
      </c>
      <c r="C128" s="73">
        <v>80099</v>
      </c>
      <c r="D128" s="72" t="s">
        <v>757</v>
      </c>
      <c r="E128" s="73" t="s">
        <v>108</v>
      </c>
      <c r="F128" s="73"/>
      <c r="G128" s="73" t="s">
        <v>723</v>
      </c>
      <c r="H128" s="73" t="s">
        <v>154</v>
      </c>
      <c r="I128" s="26" t="s">
        <v>516</v>
      </c>
      <c r="J128" s="72" t="s">
        <v>643</v>
      </c>
      <c r="K128" s="72" t="s">
        <v>758</v>
      </c>
      <c r="L128" s="72"/>
      <c r="M128" s="72" t="s">
        <v>759</v>
      </c>
      <c r="N128" s="204"/>
      <c r="O128" s="204" t="s">
        <v>760</v>
      </c>
      <c r="P128" s="204"/>
      <c r="Q128" s="201"/>
      <c r="R128" s="87" t="s">
        <v>761</v>
      </c>
      <c r="S128" s="201" t="s">
        <v>762</v>
      </c>
      <c r="T128" s="108"/>
      <c r="U128" s="52"/>
      <c r="V128" s="52"/>
      <c r="W128" s="52"/>
      <c r="X128" s="52"/>
      <c r="Y128" s="52"/>
      <c r="Z128" s="52"/>
      <c r="AA128" s="52"/>
      <c r="AB128" s="327"/>
      <c r="AC128" s="98"/>
      <c r="AD128" s="52"/>
      <c r="AE128" s="52"/>
      <c r="AF128" s="52">
        <v>1</v>
      </c>
      <c r="AG128" s="52">
        <v>1</v>
      </c>
      <c r="AH128" s="52"/>
      <c r="AI128" s="52"/>
      <c r="AJ128" s="52"/>
      <c r="AK128" s="52"/>
      <c r="AL128" s="52"/>
      <c r="AM128" s="52"/>
      <c r="AN128" s="52"/>
      <c r="AO128" s="52"/>
      <c r="AP128" s="52"/>
      <c r="AQ128" s="52"/>
      <c r="AR128" s="52"/>
      <c r="AS128" s="52"/>
      <c r="AT128" s="52"/>
      <c r="AU128" s="52"/>
      <c r="AV128" s="52"/>
      <c r="AW128" s="52"/>
      <c r="AX128" s="52"/>
      <c r="AY128" s="52"/>
      <c r="AZ128" s="52"/>
      <c r="BA128" s="98"/>
      <c r="BB128" s="52"/>
      <c r="BC128" s="52"/>
      <c r="BD128" s="52">
        <v>1</v>
      </c>
      <c r="BE128" s="52"/>
      <c r="BF128" s="98"/>
      <c r="BG128" s="52"/>
      <c r="BH128" s="52"/>
      <c r="BI128" s="52"/>
      <c r="BJ128" s="52">
        <v>1</v>
      </c>
      <c r="BK128" s="52"/>
      <c r="BL128" s="52"/>
      <c r="BM128" s="52"/>
      <c r="BN128" s="52"/>
      <c r="BO128" s="52"/>
      <c r="BP128" s="52"/>
      <c r="BQ128" s="52"/>
      <c r="BR128" s="52"/>
      <c r="BS128" s="52"/>
      <c r="BT128" s="52"/>
      <c r="BU128" s="52"/>
      <c r="BV128" s="52"/>
      <c r="BW128" s="52"/>
      <c r="BX128" s="52"/>
      <c r="BY128" s="52"/>
      <c r="BZ128" s="98"/>
      <c r="CA128" s="52"/>
      <c r="CB128" s="52"/>
      <c r="CC128" s="52"/>
      <c r="CD128" s="52"/>
      <c r="CE128" s="52"/>
      <c r="CF128" s="52"/>
      <c r="CG128" s="52">
        <v>1</v>
      </c>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c r="DD128" s="52"/>
      <c r="DE128" s="52">
        <v>1</v>
      </c>
      <c r="DF128" s="52">
        <v>1</v>
      </c>
      <c r="DG128" s="52"/>
      <c r="DH128" s="52"/>
      <c r="DI128" s="52"/>
      <c r="DJ128" s="52"/>
      <c r="DK128" s="52">
        <v>1</v>
      </c>
      <c r="DL128" s="52"/>
      <c r="DM128" s="52"/>
      <c r="DN128" s="52"/>
      <c r="DO128" s="52"/>
      <c r="DP128" s="52"/>
      <c r="DQ128" s="52"/>
      <c r="DR128" s="52">
        <v>1</v>
      </c>
      <c r="DS128" s="52"/>
      <c r="DT128" s="52"/>
      <c r="DU128" s="52"/>
      <c r="DV128" s="52"/>
      <c r="DW128" s="52"/>
      <c r="DX128" s="98"/>
      <c r="DY128" s="52"/>
      <c r="DZ128" s="52"/>
      <c r="EA128" s="52"/>
      <c r="EB128" s="52"/>
      <c r="EC128" s="52"/>
      <c r="ED128" s="52"/>
      <c r="EE128" s="52"/>
      <c r="EF128" s="52"/>
      <c r="EG128" s="52"/>
      <c r="EH128" s="52"/>
      <c r="EI128" s="52"/>
      <c r="EJ128" s="95"/>
      <c r="EK128" s="109">
        <v>1</v>
      </c>
      <c r="EL128" s="109">
        <v>1</v>
      </c>
      <c r="EM128" s="52"/>
      <c r="EN128" s="199" t="s">
        <v>1057</v>
      </c>
      <c r="EO128" s="101"/>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c r="GD128" s="36"/>
      <c r="GE128" s="36"/>
    </row>
    <row r="129" spans="1:187" s="55" customFormat="1" ht="20.100000000000001" customHeight="1" x14ac:dyDescent="0.3">
      <c r="A129" s="25" t="s">
        <v>756</v>
      </c>
      <c r="B129" s="40" t="s">
        <v>152</v>
      </c>
      <c r="C129" s="26">
        <v>78694</v>
      </c>
      <c r="D129" s="25" t="s">
        <v>763</v>
      </c>
      <c r="E129" s="26" t="s">
        <v>108</v>
      </c>
      <c r="F129" s="26"/>
      <c r="G129" s="26" t="s">
        <v>723</v>
      </c>
      <c r="H129" s="26" t="s">
        <v>154</v>
      </c>
      <c r="I129" s="26" t="s">
        <v>438</v>
      </c>
      <c r="J129" s="25" t="s">
        <v>262</v>
      </c>
      <c r="K129" s="25" t="s">
        <v>764</v>
      </c>
      <c r="L129" s="25"/>
      <c r="M129" s="45" t="s">
        <v>765</v>
      </c>
      <c r="N129" s="204"/>
      <c r="O129" s="204"/>
      <c r="P129" s="204"/>
      <c r="Q129" s="201"/>
      <c r="R129" s="45" t="s">
        <v>766</v>
      </c>
      <c r="S129" s="201"/>
      <c r="T129" s="108"/>
      <c r="U129" s="52"/>
      <c r="V129" s="52"/>
      <c r="W129" s="52"/>
      <c r="X129" s="52"/>
      <c r="Y129" s="52"/>
      <c r="Z129" s="52"/>
      <c r="AA129" s="52"/>
      <c r="AB129" s="327"/>
      <c r="AC129" s="98"/>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v>1</v>
      </c>
      <c r="BB129" s="52"/>
      <c r="BC129" s="52"/>
      <c r="BD129" s="52"/>
      <c r="BE129" s="52"/>
      <c r="BF129" s="98"/>
      <c r="BG129" s="52"/>
      <c r="BH129" s="52"/>
      <c r="BI129" s="52"/>
      <c r="BJ129" s="52"/>
      <c r="BK129" s="52"/>
      <c r="BL129" s="52"/>
      <c r="BM129" s="52"/>
      <c r="BN129" s="52"/>
      <c r="BO129" s="52"/>
      <c r="BP129" s="52"/>
      <c r="BQ129" s="52"/>
      <c r="BR129" s="52"/>
      <c r="BS129" s="52">
        <v>1</v>
      </c>
      <c r="BT129" s="52">
        <v>1</v>
      </c>
      <c r="BU129" s="52"/>
      <c r="BV129" s="52"/>
      <c r="BW129" s="52"/>
      <c r="BX129" s="52"/>
      <c r="BY129" s="52"/>
      <c r="BZ129" s="52">
        <v>1</v>
      </c>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c r="CY129" s="52"/>
      <c r="CZ129" s="52"/>
      <c r="DA129" s="52"/>
      <c r="DB129" s="52"/>
      <c r="DC129" s="52"/>
      <c r="DD129" s="52"/>
      <c r="DE129" s="52"/>
      <c r="DF129" s="52"/>
      <c r="DG129" s="52"/>
      <c r="DH129" s="52"/>
      <c r="DI129" s="52"/>
      <c r="DJ129" s="52"/>
      <c r="DK129" s="52"/>
      <c r="DL129" s="52"/>
      <c r="DM129" s="52"/>
      <c r="DN129" s="52"/>
      <c r="DO129" s="52"/>
      <c r="DP129" s="52"/>
      <c r="DQ129" s="52"/>
      <c r="DR129" s="52"/>
      <c r="DS129" s="52"/>
      <c r="DT129" s="52"/>
      <c r="DU129" s="52"/>
      <c r="DV129" s="52"/>
      <c r="DW129" s="52"/>
      <c r="DX129" s="98"/>
      <c r="DY129" s="52"/>
      <c r="DZ129" s="52"/>
      <c r="EA129" s="52"/>
      <c r="EB129" s="52"/>
      <c r="EC129" s="52"/>
      <c r="ED129" s="52"/>
      <c r="EE129" s="52"/>
      <c r="EF129" s="52"/>
      <c r="EG129" s="52"/>
      <c r="EH129" s="52"/>
      <c r="EI129" s="52"/>
      <c r="EJ129" s="95"/>
      <c r="EK129" s="109">
        <v>1</v>
      </c>
      <c r="EL129" s="109">
        <v>1</v>
      </c>
      <c r="EM129" s="52"/>
      <c r="EN129" s="199"/>
      <c r="EO129" s="101"/>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c r="GD129" s="36"/>
      <c r="GE129" s="36"/>
    </row>
    <row r="130" spans="1:187" s="55" customFormat="1" ht="20.100000000000001" customHeight="1" x14ac:dyDescent="0.3">
      <c r="A130" s="72" t="s">
        <v>756</v>
      </c>
      <c r="B130" s="80" t="s">
        <v>126</v>
      </c>
      <c r="C130" s="73">
        <v>78700</v>
      </c>
      <c r="D130" s="72" t="s">
        <v>767</v>
      </c>
      <c r="E130" s="73" t="s">
        <v>108</v>
      </c>
      <c r="F130" s="73"/>
      <c r="G130" s="73" t="s">
        <v>114</v>
      </c>
      <c r="H130" s="73" t="s">
        <v>128</v>
      </c>
      <c r="I130" s="26" t="s">
        <v>405</v>
      </c>
      <c r="J130" s="72" t="s">
        <v>275</v>
      </c>
      <c r="K130" s="72" t="s">
        <v>768</v>
      </c>
      <c r="L130" s="72"/>
      <c r="M130" s="72" t="s">
        <v>769</v>
      </c>
      <c r="N130" s="204" t="s">
        <v>770</v>
      </c>
      <c r="O130" s="204" t="s">
        <v>771</v>
      </c>
      <c r="P130" s="204"/>
      <c r="Q130" s="201"/>
      <c r="R130" s="25" t="s">
        <v>772</v>
      </c>
      <c r="S130" s="45"/>
      <c r="T130" s="108"/>
      <c r="U130" s="52">
        <v>1</v>
      </c>
      <c r="V130" s="52"/>
      <c r="W130" s="52"/>
      <c r="X130" s="52"/>
      <c r="Y130" s="52"/>
      <c r="Z130" s="52"/>
      <c r="AA130" s="52"/>
      <c r="AB130" s="327"/>
      <c r="AC130" s="98"/>
      <c r="AD130" s="52"/>
      <c r="AE130" s="52"/>
      <c r="AF130" s="52"/>
      <c r="AG130" s="98"/>
      <c r="AH130" s="52"/>
      <c r="AI130" s="52"/>
      <c r="AJ130" s="52"/>
      <c r="AK130" s="52"/>
      <c r="AL130" s="52">
        <v>1</v>
      </c>
      <c r="AM130" s="52"/>
      <c r="AN130" s="52"/>
      <c r="AO130" s="52"/>
      <c r="AP130" s="52">
        <v>1</v>
      </c>
      <c r="AQ130" s="52"/>
      <c r="AR130" s="52">
        <v>1</v>
      </c>
      <c r="AS130" s="52"/>
      <c r="AT130" s="52"/>
      <c r="AU130" s="52"/>
      <c r="AV130" s="52"/>
      <c r="AW130" s="52"/>
      <c r="AX130" s="52"/>
      <c r="AY130" s="52"/>
      <c r="AZ130" s="52"/>
      <c r="BA130" s="98"/>
      <c r="BB130" s="52"/>
      <c r="BC130" s="52"/>
      <c r="BD130" s="52"/>
      <c r="BE130" s="52"/>
      <c r="BF130" s="98"/>
      <c r="BG130" s="52"/>
      <c r="BH130" s="52"/>
      <c r="BI130" s="52"/>
      <c r="BJ130" s="98"/>
      <c r="BK130" s="98"/>
      <c r="BL130" s="52"/>
      <c r="BM130" s="52"/>
      <c r="BN130" s="52"/>
      <c r="BO130" s="52"/>
      <c r="BP130" s="52"/>
      <c r="BQ130" s="52"/>
      <c r="BR130" s="52"/>
      <c r="BS130" s="52"/>
      <c r="BT130" s="52"/>
      <c r="BU130" s="52"/>
      <c r="BV130" s="52"/>
      <c r="BW130" s="52"/>
      <c r="BX130" s="52"/>
      <c r="BY130" s="52"/>
      <c r="BZ130" s="98"/>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c r="DA130" s="52"/>
      <c r="DB130" s="52">
        <v>1</v>
      </c>
      <c r="DC130" s="52"/>
      <c r="DD130" s="52"/>
      <c r="DE130" s="52"/>
      <c r="DF130" s="52"/>
      <c r="DG130" s="52"/>
      <c r="DH130" s="52"/>
      <c r="DI130" s="52"/>
      <c r="DJ130" s="52"/>
      <c r="DK130" s="52"/>
      <c r="DL130" s="52"/>
      <c r="DM130" s="52"/>
      <c r="DN130" s="52"/>
      <c r="DO130" s="52"/>
      <c r="DP130" s="52"/>
      <c r="DQ130" s="52"/>
      <c r="DR130" s="52"/>
      <c r="DS130" s="52"/>
      <c r="DT130" s="52"/>
      <c r="DU130" s="52"/>
      <c r="DV130" s="52"/>
      <c r="DW130" s="52">
        <v>1</v>
      </c>
      <c r="DX130" s="98"/>
      <c r="DY130" s="52"/>
      <c r="DZ130" s="52"/>
      <c r="EA130" s="52"/>
      <c r="EB130" s="52"/>
      <c r="EC130" s="52"/>
      <c r="ED130" s="52"/>
      <c r="EE130" s="52"/>
      <c r="EF130" s="52"/>
      <c r="EG130" s="52"/>
      <c r="EH130" s="52"/>
      <c r="EI130" s="52"/>
      <c r="EJ130" s="52"/>
      <c r="EK130" s="109">
        <v>1</v>
      </c>
      <c r="EL130" s="109">
        <v>1</v>
      </c>
      <c r="EM130" s="52"/>
      <c r="EN130" s="199" t="s">
        <v>773</v>
      </c>
      <c r="EO130" s="101"/>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c r="GD130" s="36"/>
      <c r="GE130" s="36"/>
    </row>
    <row r="131" spans="1:187" s="55" customFormat="1" ht="20.100000000000001" customHeight="1" x14ac:dyDescent="0.3">
      <c r="A131" s="25" t="s">
        <v>774</v>
      </c>
      <c r="B131" s="40" t="s">
        <v>106</v>
      </c>
      <c r="C131" s="26">
        <v>78650</v>
      </c>
      <c r="D131" s="25" t="s">
        <v>775</v>
      </c>
      <c r="E131" s="26" t="s">
        <v>108</v>
      </c>
      <c r="F131" s="26"/>
      <c r="G131" s="26" t="s">
        <v>114</v>
      </c>
      <c r="H131" s="26" t="s">
        <v>547</v>
      </c>
      <c r="I131" s="26" t="s">
        <v>385</v>
      </c>
      <c r="J131" s="25" t="s">
        <v>163</v>
      </c>
      <c r="K131" s="25" t="s">
        <v>776</v>
      </c>
      <c r="L131" s="25"/>
      <c r="M131" s="45" t="s">
        <v>44</v>
      </c>
      <c r="N131" s="204" t="s">
        <v>777</v>
      </c>
      <c r="O131" s="204" t="s">
        <v>778</v>
      </c>
      <c r="P131" s="204"/>
      <c r="Q131" s="201" t="s">
        <v>779</v>
      </c>
      <c r="R131" s="25" t="s">
        <v>780</v>
      </c>
      <c r="S131" s="201" t="s">
        <v>781</v>
      </c>
      <c r="T131" s="108"/>
      <c r="U131" s="52"/>
      <c r="V131" s="52"/>
      <c r="W131" s="52"/>
      <c r="X131" s="52"/>
      <c r="Y131" s="52"/>
      <c r="Z131" s="52"/>
      <c r="AA131" s="52"/>
      <c r="AB131" s="327"/>
      <c r="AC131" s="98"/>
      <c r="AD131" s="52"/>
      <c r="AE131" s="52"/>
      <c r="AF131" s="52"/>
      <c r="AG131" s="52"/>
      <c r="AH131" s="52"/>
      <c r="AI131" s="52">
        <v>1</v>
      </c>
      <c r="AJ131" s="52"/>
      <c r="AK131" s="52"/>
      <c r="AL131" s="52"/>
      <c r="AM131" s="52"/>
      <c r="AN131" s="52"/>
      <c r="AO131" s="52"/>
      <c r="AP131" s="52"/>
      <c r="AQ131" s="52"/>
      <c r="AR131" s="52"/>
      <c r="AS131" s="52"/>
      <c r="AT131" s="52"/>
      <c r="AU131" s="52"/>
      <c r="AV131" s="52"/>
      <c r="AW131" s="52"/>
      <c r="AX131" s="52"/>
      <c r="AY131" s="52"/>
      <c r="AZ131" s="52"/>
      <c r="BA131" s="98"/>
      <c r="BB131" s="52"/>
      <c r="BC131" s="52"/>
      <c r="BD131" s="52"/>
      <c r="BE131" s="52"/>
      <c r="BF131" s="98"/>
      <c r="BG131" s="52"/>
      <c r="BH131" s="52"/>
      <c r="BI131" s="52"/>
      <c r="BJ131" s="52"/>
      <c r="BK131" s="52"/>
      <c r="BL131" s="52"/>
      <c r="BM131" s="52"/>
      <c r="BN131" s="52"/>
      <c r="BO131" s="52"/>
      <c r="BP131" s="52"/>
      <c r="BQ131" s="52"/>
      <c r="BR131" s="52"/>
      <c r="BS131" s="52"/>
      <c r="BT131" s="52"/>
      <c r="BU131" s="52"/>
      <c r="BV131" s="52"/>
      <c r="BW131" s="52"/>
      <c r="BX131" s="52"/>
      <c r="BY131" s="52"/>
      <c r="BZ131" s="98"/>
      <c r="CA131" s="52"/>
      <c r="CB131" s="52"/>
      <c r="CC131" s="52"/>
      <c r="CD131" s="52"/>
      <c r="CE131" s="52"/>
      <c r="CF131" s="52"/>
      <c r="CG131" s="52"/>
      <c r="CH131" s="52"/>
      <c r="CI131" s="52"/>
      <c r="CJ131" s="52"/>
      <c r="CK131" s="52"/>
      <c r="CL131" s="52"/>
      <c r="CM131" s="52"/>
      <c r="CN131" s="52"/>
      <c r="CO131" s="52">
        <v>1</v>
      </c>
      <c r="CP131" s="52"/>
      <c r="CQ131" s="52">
        <v>1</v>
      </c>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c r="DO131" s="52"/>
      <c r="DP131" s="52">
        <v>1</v>
      </c>
      <c r="DQ131" s="52"/>
      <c r="DR131" s="52">
        <v>1</v>
      </c>
      <c r="DS131" s="52"/>
      <c r="DT131" s="52"/>
      <c r="DU131" s="52"/>
      <c r="DV131" s="52"/>
      <c r="DW131" s="52"/>
      <c r="DX131" s="98"/>
      <c r="DY131" s="52"/>
      <c r="DZ131" s="52"/>
      <c r="EA131" s="52"/>
      <c r="EB131" s="52"/>
      <c r="EC131" s="52"/>
      <c r="ED131" s="52"/>
      <c r="EE131" s="52"/>
      <c r="EF131" s="52"/>
      <c r="EG131" s="52"/>
      <c r="EH131" s="52"/>
      <c r="EI131" s="52"/>
      <c r="EJ131" s="52"/>
      <c r="EK131" s="109">
        <v>1</v>
      </c>
      <c r="EL131" s="109">
        <v>1</v>
      </c>
      <c r="EM131" s="52"/>
      <c r="EN131" s="199" t="s">
        <v>782</v>
      </c>
      <c r="EO131" s="101"/>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c r="GD131" s="36"/>
      <c r="GE131" s="36"/>
    </row>
    <row r="132" spans="1:187" s="55" customFormat="1" ht="20.100000000000001" customHeight="1" x14ac:dyDescent="0.3">
      <c r="A132" s="45" t="s">
        <v>774</v>
      </c>
      <c r="B132" s="115" t="s">
        <v>152</v>
      </c>
      <c r="C132" s="116">
        <v>80091</v>
      </c>
      <c r="D132" s="45" t="s">
        <v>783</v>
      </c>
      <c r="E132" s="116" t="s">
        <v>293</v>
      </c>
      <c r="F132" s="116"/>
      <c r="G132" s="116" t="s">
        <v>723</v>
      </c>
      <c r="H132" s="116" t="s">
        <v>154</v>
      </c>
      <c r="I132" s="26" t="s">
        <v>3</v>
      </c>
      <c r="J132" s="45" t="s">
        <v>155</v>
      </c>
      <c r="K132" s="45" t="s">
        <v>784</v>
      </c>
      <c r="L132" s="43" t="s">
        <v>785</v>
      </c>
      <c r="M132" s="45" t="s">
        <v>786</v>
      </c>
      <c r="N132" s="25"/>
      <c r="O132" s="204"/>
      <c r="P132" s="204" t="s">
        <v>788</v>
      </c>
      <c r="Q132" s="201" t="s">
        <v>787</v>
      </c>
      <c r="R132" s="45" t="s">
        <v>789</v>
      </c>
      <c r="S132" s="201"/>
      <c r="T132" s="108"/>
      <c r="U132" s="52"/>
      <c r="V132" s="52"/>
      <c r="W132" s="52"/>
      <c r="X132" s="52"/>
      <c r="Y132" s="52"/>
      <c r="Z132" s="52"/>
      <c r="AA132" s="52"/>
      <c r="AB132" s="327"/>
      <c r="AC132" s="98"/>
      <c r="AD132" s="52"/>
      <c r="AE132" s="52"/>
      <c r="AF132" s="52"/>
      <c r="AG132" s="52"/>
      <c r="AH132" s="52"/>
      <c r="AI132" s="52">
        <v>1</v>
      </c>
      <c r="AJ132" s="52"/>
      <c r="AK132" s="52"/>
      <c r="AL132" s="52">
        <v>1</v>
      </c>
      <c r="AM132" s="52"/>
      <c r="AN132" s="52"/>
      <c r="AO132" s="52"/>
      <c r="AP132" s="52"/>
      <c r="AQ132" s="52"/>
      <c r="AR132" s="52"/>
      <c r="AS132" s="52"/>
      <c r="AT132" s="52"/>
      <c r="AU132" s="52"/>
      <c r="AV132" s="52"/>
      <c r="AW132" s="52">
        <v>1</v>
      </c>
      <c r="AX132" s="52"/>
      <c r="AY132" s="52"/>
      <c r="AZ132" s="52"/>
      <c r="BA132" s="98"/>
      <c r="BB132" s="52"/>
      <c r="BC132" s="52"/>
      <c r="BD132" s="52"/>
      <c r="BE132" s="52"/>
      <c r="BF132" s="98"/>
      <c r="BG132" s="52"/>
      <c r="BH132" s="52"/>
      <c r="BI132" s="52"/>
      <c r="BJ132" s="52"/>
      <c r="BK132" s="52"/>
      <c r="BL132" s="52"/>
      <c r="BM132" s="52"/>
      <c r="BN132" s="52"/>
      <c r="BO132" s="52"/>
      <c r="BP132" s="52"/>
      <c r="BQ132" s="52"/>
      <c r="BR132" s="52"/>
      <c r="BS132" s="52">
        <v>1</v>
      </c>
      <c r="BT132" s="52">
        <v>1</v>
      </c>
      <c r="BU132" s="52"/>
      <c r="BV132" s="52"/>
      <c r="BW132" s="52"/>
      <c r="BX132" s="52"/>
      <c r="BY132" s="52"/>
      <c r="BZ132" s="52"/>
      <c r="CA132" s="52"/>
      <c r="CB132" s="52"/>
      <c r="CC132" s="52"/>
      <c r="CD132" s="52"/>
      <c r="CE132" s="52"/>
      <c r="CF132" s="52"/>
      <c r="CG132" s="52"/>
      <c r="CH132" s="52"/>
      <c r="CI132" s="52"/>
      <c r="CJ132" s="52"/>
      <c r="CK132" s="52"/>
      <c r="CL132" s="52"/>
      <c r="CM132" s="52"/>
      <c r="CN132" s="52"/>
      <c r="CO132" s="52"/>
      <c r="CP132" s="52"/>
      <c r="CQ132" s="52"/>
      <c r="CR132" s="52"/>
      <c r="CS132" s="52"/>
      <c r="CT132" s="52"/>
      <c r="CU132" s="52"/>
      <c r="CV132" s="52"/>
      <c r="CW132" s="52"/>
      <c r="CX132" s="52"/>
      <c r="CY132" s="52"/>
      <c r="CZ132" s="52"/>
      <c r="DA132" s="52"/>
      <c r="DB132" s="52"/>
      <c r="DC132" s="52"/>
      <c r="DD132" s="52">
        <v>1</v>
      </c>
      <c r="DE132" s="52"/>
      <c r="DF132" s="52">
        <v>1</v>
      </c>
      <c r="DG132" s="52"/>
      <c r="DH132" s="52"/>
      <c r="DI132" s="52"/>
      <c r="DJ132" s="52"/>
      <c r="DK132" s="52"/>
      <c r="DL132" s="52"/>
      <c r="DM132" s="52"/>
      <c r="DN132" s="52"/>
      <c r="DO132" s="52"/>
      <c r="DP132" s="52"/>
      <c r="DQ132" s="52"/>
      <c r="DR132" s="52">
        <v>1</v>
      </c>
      <c r="DS132" s="52"/>
      <c r="DT132" s="52"/>
      <c r="DU132" s="52">
        <v>1</v>
      </c>
      <c r="DV132" s="52"/>
      <c r="DW132" s="52"/>
      <c r="DX132" s="98"/>
      <c r="DY132" s="52"/>
      <c r="DZ132" s="52"/>
      <c r="EA132" s="52"/>
      <c r="EB132" s="52"/>
      <c r="EC132" s="52"/>
      <c r="ED132" s="52"/>
      <c r="EE132" s="52"/>
      <c r="EF132" s="52"/>
      <c r="EG132" s="52"/>
      <c r="EH132" s="52"/>
      <c r="EI132" s="52"/>
      <c r="EJ132" s="52"/>
      <c r="EK132" s="109">
        <v>1</v>
      </c>
      <c r="EL132" s="109">
        <v>1</v>
      </c>
      <c r="EM132" s="52"/>
      <c r="EN132" s="199" t="s">
        <v>790</v>
      </c>
      <c r="EO132" s="101"/>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c r="GD132" s="36"/>
      <c r="GE132" s="36"/>
    </row>
    <row r="133" spans="1:187" s="55" customFormat="1" ht="20.100000000000001" customHeight="1" x14ac:dyDescent="0.3">
      <c r="A133" s="25" t="s">
        <v>774</v>
      </c>
      <c r="B133" s="40" t="s">
        <v>126</v>
      </c>
      <c r="C133" s="26">
        <v>73927</v>
      </c>
      <c r="D133" s="25" t="s">
        <v>791</v>
      </c>
      <c r="E133" s="26" t="s">
        <v>293</v>
      </c>
      <c r="F133" s="26"/>
      <c r="G133" s="26" t="s">
        <v>114</v>
      </c>
      <c r="H133" s="26" t="s">
        <v>531</v>
      </c>
      <c r="I133" s="26" t="s">
        <v>449</v>
      </c>
      <c r="J133" s="25" t="s">
        <v>129</v>
      </c>
      <c r="K133" s="25" t="s">
        <v>792</v>
      </c>
      <c r="L133" s="43" t="s">
        <v>793</v>
      </c>
      <c r="M133" s="45" t="s">
        <v>794</v>
      </c>
      <c r="N133" s="1" t="s">
        <v>795</v>
      </c>
      <c r="O133" s="204" t="s">
        <v>796</v>
      </c>
      <c r="P133" s="204"/>
      <c r="Q133" s="201"/>
      <c r="R133" s="25"/>
      <c r="S133" s="201"/>
      <c r="T133" s="108"/>
      <c r="U133" s="52"/>
      <c r="V133" s="52"/>
      <c r="W133" s="52"/>
      <c r="X133" s="52"/>
      <c r="Y133" s="52"/>
      <c r="Z133" s="52"/>
      <c r="AA133" s="52"/>
      <c r="AB133" s="327"/>
      <c r="AC133" s="98"/>
      <c r="AD133" s="52"/>
      <c r="AE133" s="52"/>
      <c r="AF133" s="52"/>
      <c r="AG133" s="52"/>
      <c r="AH133" s="52"/>
      <c r="AI133" s="52">
        <v>1</v>
      </c>
      <c r="AJ133" s="52"/>
      <c r="AK133" s="52"/>
      <c r="AL133" s="52"/>
      <c r="AM133" s="52"/>
      <c r="AN133" s="52"/>
      <c r="AO133" s="52"/>
      <c r="AP133" s="52"/>
      <c r="AQ133" s="52"/>
      <c r="AR133" s="52"/>
      <c r="AS133" s="52"/>
      <c r="AT133" s="52"/>
      <c r="AU133" s="52"/>
      <c r="AV133" s="52"/>
      <c r="AW133" s="52"/>
      <c r="AX133" s="52"/>
      <c r="AY133" s="52"/>
      <c r="AZ133" s="52"/>
      <c r="BA133" s="52">
        <v>1</v>
      </c>
      <c r="BB133" s="52"/>
      <c r="BC133" s="52"/>
      <c r="BD133" s="52">
        <v>1</v>
      </c>
      <c r="BE133" s="52"/>
      <c r="BF133" s="98"/>
      <c r="BG133" s="52"/>
      <c r="BH133" s="52"/>
      <c r="BI133" s="52"/>
      <c r="BJ133" s="52"/>
      <c r="BK133" s="52"/>
      <c r="BL133" s="52"/>
      <c r="BM133" s="52"/>
      <c r="BN133" s="52"/>
      <c r="BO133" s="52"/>
      <c r="BP133" s="52"/>
      <c r="BQ133" s="52"/>
      <c r="BR133" s="52"/>
      <c r="BS133" s="52"/>
      <c r="BT133" s="52"/>
      <c r="BU133" s="52"/>
      <c r="BV133" s="52"/>
      <c r="BW133" s="52"/>
      <c r="BX133" s="52"/>
      <c r="BY133" s="52"/>
      <c r="BZ133" s="98"/>
      <c r="CA133" s="52"/>
      <c r="CB133" s="52"/>
      <c r="CC133" s="52">
        <v>1</v>
      </c>
      <c r="CD133" s="52"/>
      <c r="CE133" s="52"/>
      <c r="CF133" s="52"/>
      <c r="CG133" s="52"/>
      <c r="CH133" s="52"/>
      <c r="CI133" s="52"/>
      <c r="CJ133" s="52"/>
      <c r="CK133" s="52"/>
      <c r="CL133" s="52"/>
      <c r="CM133" s="52"/>
      <c r="CN133" s="52"/>
      <c r="CO133" s="52">
        <v>1</v>
      </c>
      <c r="CP133" s="52"/>
      <c r="CQ133" s="52"/>
      <c r="CR133" s="52"/>
      <c r="CS133" s="52"/>
      <c r="CT133" s="52"/>
      <c r="CU133" s="52"/>
      <c r="CV133" s="52"/>
      <c r="CW133" s="52"/>
      <c r="CX133" s="52"/>
      <c r="CY133" s="52"/>
      <c r="CZ133" s="52"/>
      <c r="DA133" s="52"/>
      <c r="DB133" s="52"/>
      <c r="DC133" s="52"/>
      <c r="DD133" s="52"/>
      <c r="DE133" s="52"/>
      <c r="DF133" s="52">
        <v>1</v>
      </c>
      <c r="DG133" s="52"/>
      <c r="DH133" s="52"/>
      <c r="DI133" s="52"/>
      <c r="DJ133" s="52"/>
      <c r="DK133" s="52"/>
      <c r="DL133" s="52"/>
      <c r="DM133" s="52"/>
      <c r="DN133" s="52"/>
      <c r="DO133" s="52"/>
      <c r="DP133" s="52"/>
      <c r="DQ133" s="52"/>
      <c r="DR133" s="52"/>
      <c r="DS133" s="52"/>
      <c r="DT133" s="52"/>
      <c r="DU133" s="52"/>
      <c r="DV133" s="52"/>
      <c r="DW133" s="52"/>
      <c r="DX133" s="98"/>
      <c r="DY133" s="52"/>
      <c r="DZ133" s="52"/>
      <c r="EA133" s="52"/>
      <c r="EB133" s="52"/>
      <c r="EC133" s="52">
        <v>1</v>
      </c>
      <c r="ED133" s="52"/>
      <c r="EE133" s="52"/>
      <c r="EF133" s="52"/>
      <c r="EG133" s="52"/>
      <c r="EH133" s="52"/>
      <c r="EI133" s="52"/>
      <c r="EJ133" s="52"/>
      <c r="EK133" s="109">
        <v>1</v>
      </c>
      <c r="EL133" s="109">
        <v>0</v>
      </c>
      <c r="EM133" s="52"/>
      <c r="EN133" s="199" t="s">
        <v>795</v>
      </c>
      <c r="EO133" s="101"/>
      <c r="EP133" s="36"/>
      <c r="EQ133" s="36"/>
      <c r="ER133" s="36"/>
      <c r="ES133" s="36"/>
      <c r="ET133" s="36"/>
      <c r="EU133" s="36"/>
      <c r="EV133" s="36"/>
      <c r="EW133" s="36"/>
      <c r="EX133" s="36"/>
      <c r="EY133" s="36"/>
      <c r="EZ133" s="36"/>
      <c r="FA133" s="36"/>
      <c r="FB133" s="36"/>
      <c r="FC133" s="36"/>
      <c r="FD133" s="36"/>
      <c r="FE133" s="36"/>
      <c r="FF133" s="36"/>
      <c r="FG133" s="36"/>
      <c r="FH133" s="36"/>
      <c r="FI133" s="36"/>
      <c r="FJ133" s="36"/>
      <c r="FK133" s="36"/>
      <c r="FL133" s="36"/>
      <c r="FM133" s="36"/>
      <c r="FN133" s="36"/>
      <c r="FO133" s="36"/>
      <c r="FP133" s="36"/>
      <c r="FQ133" s="36"/>
      <c r="FR133" s="36"/>
      <c r="FS133" s="36"/>
      <c r="FT133" s="36"/>
      <c r="FU133" s="36"/>
      <c r="FV133" s="36"/>
      <c r="FW133" s="36"/>
      <c r="FX133" s="36"/>
      <c r="FY133" s="36"/>
      <c r="FZ133" s="36"/>
      <c r="GA133" s="36"/>
      <c r="GB133" s="36"/>
      <c r="GC133" s="36"/>
      <c r="GD133" s="36"/>
      <c r="GE133" s="36"/>
    </row>
    <row r="134" spans="1:187" s="55" customFormat="1" ht="20.100000000000001" customHeight="1" x14ac:dyDescent="0.3">
      <c r="A134" s="25" t="s">
        <v>797</v>
      </c>
      <c r="B134" s="26" t="s">
        <v>106</v>
      </c>
      <c r="C134" s="26">
        <v>80291</v>
      </c>
      <c r="D134" s="25" t="s">
        <v>798</v>
      </c>
      <c r="E134" s="26" t="s">
        <v>113</v>
      </c>
      <c r="F134" s="26"/>
      <c r="G134" s="26" t="s">
        <v>114</v>
      </c>
      <c r="H134" s="26" t="s">
        <v>128</v>
      </c>
      <c r="I134" s="26" t="s">
        <v>476</v>
      </c>
      <c r="J134" s="25" t="s">
        <v>171</v>
      </c>
      <c r="K134" s="25" t="s">
        <v>799</v>
      </c>
      <c r="L134" s="43" t="s">
        <v>800</v>
      </c>
      <c r="M134" s="85" t="s">
        <v>801</v>
      </c>
      <c r="N134" s="204"/>
      <c r="O134" s="204" t="s">
        <v>802</v>
      </c>
      <c r="P134" s="204"/>
      <c r="Q134" s="201"/>
      <c r="R134" s="117" t="s">
        <v>803</v>
      </c>
      <c r="S134" s="201" t="s">
        <v>804</v>
      </c>
      <c r="T134" s="108"/>
      <c r="U134" s="52">
        <v>1</v>
      </c>
      <c r="V134" s="52"/>
      <c r="W134" s="52">
        <v>1</v>
      </c>
      <c r="X134" s="52"/>
      <c r="Y134" s="52"/>
      <c r="Z134" s="52"/>
      <c r="AA134" s="52"/>
      <c r="AB134" s="327"/>
      <c r="AC134" s="52">
        <v>1</v>
      </c>
      <c r="AD134" s="52"/>
      <c r="AE134" s="52"/>
      <c r="AF134" s="52"/>
      <c r="AG134" s="52">
        <v>1</v>
      </c>
      <c r="AH134" s="52"/>
      <c r="AI134" s="52">
        <v>1</v>
      </c>
      <c r="AJ134" s="52"/>
      <c r="AK134" s="52"/>
      <c r="AL134" s="52"/>
      <c r="AM134" s="52">
        <v>1</v>
      </c>
      <c r="AN134" s="52"/>
      <c r="AO134" s="52"/>
      <c r="AP134" s="52">
        <v>1</v>
      </c>
      <c r="AQ134" s="52"/>
      <c r="AR134" s="52"/>
      <c r="AS134" s="52"/>
      <c r="AT134" s="52"/>
      <c r="AU134" s="52"/>
      <c r="AV134" s="52"/>
      <c r="AW134" s="52">
        <v>1</v>
      </c>
      <c r="AX134" s="52"/>
      <c r="AY134" s="52"/>
      <c r="AZ134" s="52"/>
      <c r="BA134" s="98"/>
      <c r="BB134" s="52">
        <v>1</v>
      </c>
      <c r="BC134" s="52"/>
      <c r="BD134" s="52"/>
      <c r="BE134" s="52"/>
      <c r="BF134" s="98"/>
      <c r="BG134" s="52">
        <v>1</v>
      </c>
      <c r="BH134" s="52"/>
      <c r="BI134" s="52"/>
      <c r="BJ134" s="52"/>
      <c r="BK134" s="52"/>
      <c r="BL134" s="52"/>
      <c r="BM134" s="52"/>
      <c r="BN134" s="52"/>
      <c r="BO134" s="52"/>
      <c r="BP134" s="52"/>
      <c r="BQ134" s="52"/>
      <c r="BR134" s="52"/>
      <c r="BS134" s="52"/>
      <c r="BT134" s="52"/>
      <c r="BU134" s="52"/>
      <c r="BV134" s="52"/>
      <c r="BW134" s="52"/>
      <c r="BX134" s="52"/>
      <c r="BY134" s="52"/>
      <c r="BZ134" s="98"/>
      <c r="CA134" s="52"/>
      <c r="CB134" s="52"/>
      <c r="CC134" s="52"/>
      <c r="CD134" s="52"/>
      <c r="CE134" s="52"/>
      <c r="CF134" s="52"/>
      <c r="CG134" s="52">
        <v>1</v>
      </c>
      <c r="CH134" s="52"/>
      <c r="CI134" s="52"/>
      <c r="CJ134" s="52"/>
      <c r="CK134" s="98"/>
      <c r="CL134" s="52"/>
      <c r="CM134" s="52"/>
      <c r="CN134" s="52"/>
      <c r="CO134" s="98"/>
      <c r="CP134" s="98"/>
      <c r="CQ134" s="98"/>
      <c r="CR134" s="52"/>
      <c r="CS134" s="52"/>
      <c r="CT134" s="52"/>
      <c r="CU134" s="52"/>
      <c r="CV134" s="52"/>
      <c r="CW134" s="52"/>
      <c r="CX134" s="52"/>
      <c r="CY134" s="52"/>
      <c r="CZ134" s="52"/>
      <c r="DA134" s="52"/>
      <c r="DB134" s="52">
        <v>1</v>
      </c>
      <c r="DC134" s="52"/>
      <c r="DD134" s="52"/>
      <c r="DE134" s="52">
        <v>1</v>
      </c>
      <c r="DF134" s="52"/>
      <c r="DG134" s="52"/>
      <c r="DH134" s="52"/>
      <c r="DI134" s="52"/>
      <c r="DJ134" s="52"/>
      <c r="DK134" s="52">
        <v>1</v>
      </c>
      <c r="DL134" s="52">
        <v>1</v>
      </c>
      <c r="DM134" s="52"/>
      <c r="DN134" s="52"/>
      <c r="DO134" s="52"/>
      <c r="DP134" s="52"/>
      <c r="DQ134" s="52"/>
      <c r="DR134" s="52"/>
      <c r="DS134" s="52"/>
      <c r="DT134" s="52"/>
      <c r="DU134" s="52"/>
      <c r="DV134" s="52"/>
      <c r="DW134" s="52"/>
      <c r="DX134" s="98"/>
      <c r="DY134" s="52"/>
      <c r="DZ134" s="52"/>
      <c r="EA134" s="52"/>
      <c r="EB134" s="52"/>
      <c r="EC134" s="52"/>
      <c r="ED134" s="52"/>
      <c r="EE134" s="52"/>
      <c r="EF134" s="52"/>
      <c r="EG134" s="52"/>
      <c r="EH134" s="52"/>
      <c r="EI134" s="52"/>
      <c r="EJ134" s="52"/>
      <c r="EK134" s="109">
        <v>1</v>
      </c>
      <c r="EL134" s="109">
        <v>1</v>
      </c>
      <c r="EM134" s="52"/>
      <c r="EN134" s="199" t="s">
        <v>805</v>
      </c>
      <c r="EO134" s="101"/>
      <c r="EP134" s="36"/>
      <c r="EQ134" s="36"/>
      <c r="ER134" s="36"/>
      <c r="ES134" s="36"/>
      <c r="ET134" s="36"/>
      <c r="EU134" s="36"/>
      <c r="EV134" s="36"/>
      <c r="EW134" s="36"/>
      <c r="EX134" s="36"/>
      <c r="EY134" s="36"/>
      <c r="EZ134" s="36"/>
      <c r="FA134" s="36"/>
      <c r="FB134" s="36"/>
      <c r="FC134" s="36"/>
      <c r="FD134" s="36"/>
      <c r="FE134" s="36"/>
      <c r="FF134" s="36"/>
      <c r="FG134" s="36"/>
      <c r="FH134" s="36"/>
      <c r="FI134" s="36"/>
      <c r="FJ134" s="36"/>
      <c r="FK134" s="36"/>
      <c r="FL134" s="36"/>
      <c r="FM134" s="36"/>
      <c r="FN134" s="36"/>
      <c r="FO134" s="36"/>
      <c r="FP134" s="36"/>
      <c r="FQ134" s="36"/>
      <c r="FR134" s="36"/>
      <c r="FS134" s="36"/>
      <c r="FT134" s="36"/>
      <c r="FU134" s="36"/>
      <c r="FV134" s="36"/>
      <c r="FW134" s="36"/>
      <c r="FX134" s="36"/>
      <c r="FY134" s="36"/>
      <c r="FZ134" s="36"/>
      <c r="GA134" s="36"/>
      <c r="GB134" s="36"/>
      <c r="GC134" s="36"/>
      <c r="GD134" s="36"/>
      <c r="GE134" s="36"/>
    </row>
    <row r="135" spans="1:187" s="55" customFormat="1" ht="20.100000000000001" customHeight="1" x14ac:dyDescent="0.3">
      <c r="A135" s="25" t="s">
        <v>797</v>
      </c>
      <c r="B135" s="40" t="s">
        <v>106</v>
      </c>
      <c r="C135" s="26">
        <v>78806</v>
      </c>
      <c r="D135" s="25" t="s">
        <v>806</v>
      </c>
      <c r="E135" s="26" t="s">
        <v>108</v>
      </c>
      <c r="F135" s="26"/>
      <c r="G135" s="26" t="s">
        <v>114</v>
      </c>
      <c r="H135" s="26" t="s">
        <v>807</v>
      </c>
      <c r="I135" s="26" t="s">
        <v>3</v>
      </c>
      <c r="J135" s="25" t="s">
        <v>469</v>
      </c>
      <c r="K135" s="25" t="s">
        <v>808</v>
      </c>
      <c r="L135" s="201"/>
      <c r="M135" s="204"/>
      <c r="N135" s="204" t="s">
        <v>809</v>
      </c>
      <c r="O135" s="204"/>
      <c r="P135" s="204"/>
      <c r="Q135" s="201"/>
      <c r="R135" s="25"/>
      <c r="S135" s="201"/>
      <c r="T135" s="108"/>
      <c r="U135" s="52"/>
      <c r="V135" s="52"/>
      <c r="W135" s="52"/>
      <c r="X135" s="52"/>
      <c r="Y135" s="52"/>
      <c r="Z135" s="52"/>
      <c r="AA135" s="52"/>
      <c r="AB135" s="327"/>
      <c r="AC135" s="98"/>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98"/>
      <c r="BB135" s="52"/>
      <c r="BC135" s="52"/>
      <c r="BD135" s="52"/>
      <c r="BE135" s="52"/>
      <c r="BF135" s="98"/>
      <c r="BG135" s="52"/>
      <c r="BH135" s="52"/>
      <c r="BI135" s="52"/>
      <c r="BJ135" s="52"/>
      <c r="BK135" s="52"/>
      <c r="BL135" s="52"/>
      <c r="BM135" s="52"/>
      <c r="BN135" s="52"/>
      <c r="BO135" s="52"/>
      <c r="BP135" s="52"/>
      <c r="BQ135" s="52"/>
      <c r="BR135" s="52"/>
      <c r="BS135" s="52"/>
      <c r="BT135" s="52"/>
      <c r="BU135" s="52"/>
      <c r="BV135" s="52"/>
      <c r="BW135" s="52"/>
      <c r="BX135" s="52"/>
      <c r="BY135" s="52"/>
      <c r="BZ135" s="98"/>
      <c r="CA135" s="52"/>
      <c r="CB135" s="52"/>
      <c r="CC135" s="52"/>
      <c r="CD135" s="52"/>
      <c r="CE135" s="52"/>
      <c r="CF135" s="52"/>
      <c r="CG135" s="52"/>
      <c r="CH135" s="52"/>
      <c r="CI135" s="52"/>
      <c r="CJ135" s="52"/>
      <c r="CK135" s="52"/>
      <c r="CL135" s="52"/>
      <c r="CM135" s="52"/>
      <c r="CN135" s="52"/>
      <c r="CO135" s="52"/>
      <c r="CP135" s="52"/>
      <c r="CQ135" s="52"/>
      <c r="CR135" s="52"/>
      <c r="CS135" s="52"/>
      <c r="CT135" s="52"/>
      <c r="CU135" s="52"/>
      <c r="CV135" s="52"/>
      <c r="CW135" s="52"/>
      <c r="CX135" s="52"/>
      <c r="CY135" s="52"/>
      <c r="CZ135" s="52"/>
      <c r="DA135" s="52"/>
      <c r="DB135" s="52"/>
      <c r="DC135" s="52"/>
      <c r="DD135" s="52"/>
      <c r="DE135" s="52"/>
      <c r="DF135" s="52"/>
      <c r="DG135" s="52"/>
      <c r="DH135" s="52"/>
      <c r="DI135" s="52"/>
      <c r="DJ135" s="52"/>
      <c r="DK135" s="52"/>
      <c r="DL135" s="52"/>
      <c r="DM135" s="52"/>
      <c r="DN135" s="52"/>
      <c r="DO135" s="52"/>
      <c r="DP135" s="52"/>
      <c r="DQ135" s="52"/>
      <c r="DR135" s="52"/>
      <c r="DS135" s="52"/>
      <c r="DT135" s="52"/>
      <c r="DU135" s="52"/>
      <c r="DV135" s="52"/>
      <c r="DW135" s="52"/>
      <c r="DX135" s="98"/>
      <c r="DY135" s="52"/>
      <c r="DZ135" s="52"/>
      <c r="EA135" s="52"/>
      <c r="EB135" s="52"/>
      <c r="EC135" s="52"/>
      <c r="ED135" s="52"/>
      <c r="EE135" s="52"/>
      <c r="EF135" s="52"/>
      <c r="EG135" s="52"/>
      <c r="EH135" s="52"/>
      <c r="EI135" s="52"/>
      <c r="EJ135" s="52"/>
      <c r="EK135" s="109">
        <v>1</v>
      </c>
      <c r="EL135" s="109">
        <v>0</v>
      </c>
      <c r="EM135" s="52"/>
      <c r="EN135" s="199" t="s">
        <v>810</v>
      </c>
      <c r="EO135" s="101"/>
      <c r="EP135" s="36"/>
      <c r="EQ135" s="36"/>
      <c r="ER135" s="36"/>
      <c r="ES135" s="36"/>
      <c r="ET135" s="36"/>
      <c r="EU135" s="36"/>
      <c r="EV135" s="36"/>
      <c r="EW135" s="36"/>
      <c r="EX135" s="36"/>
      <c r="EY135" s="36"/>
      <c r="EZ135" s="36"/>
      <c r="FA135" s="36"/>
      <c r="FB135" s="36"/>
      <c r="FC135" s="36"/>
      <c r="FD135" s="36"/>
      <c r="FE135" s="36"/>
      <c r="FF135" s="36"/>
      <c r="FG135" s="36"/>
      <c r="FH135" s="36"/>
      <c r="FI135" s="36"/>
      <c r="FJ135" s="36"/>
      <c r="FK135" s="36"/>
      <c r="FL135" s="36"/>
      <c r="FM135" s="36"/>
      <c r="FN135" s="36"/>
      <c r="FO135" s="36"/>
      <c r="FP135" s="36"/>
      <c r="FQ135" s="36"/>
      <c r="FR135" s="36"/>
      <c r="FS135" s="36"/>
      <c r="FT135" s="36"/>
      <c r="FU135" s="36"/>
      <c r="FV135" s="36"/>
      <c r="FW135" s="36"/>
      <c r="FX135" s="36"/>
      <c r="FY135" s="36"/>
      <c r="FZ135" s="36"/>
      <c r="GA135" s="36"/>
      <c r="GB135" s="36"/>
      <c r="GC135" s="36"/>
      <c r="GD135" s="36"/>
      <c r="GE135" s="36"/>
    </row>
    <row r="136" spans="1:187" s="55" customFormat="1" ht="20.100000000000001" customHeight="1" x14ac:dyDescent="0.3">
      <c r="A136" s="72" t="s">
        <v>797</v>
      </c>
      <c r="B136" s="73" t="s">
        <v>152</v>
      </c>
      <c r="C136" s="73">
        <v>80272</v>
      </c>
      <c r="D136" s="72" t="s">
        <v>811</v>
      </c>
      <c r="E136" s="73" t="s">
        <v>108</v>
      </c>
      <c r="F136" s="73"/>
      <c r="G136" s="73" t="s">
        <v>723</v>
      </c>
      <c r="H136" s="73" t="s">
        <v>154</v>
      </c>
      <c r="I136" s="26" t="s">
        <v>389</v>
      </c>
      <c r="J136" s="72" t="s">
        <v>155</v>
      </c>
      <c r="K136" s="72" t="s">
        <v>812</v>
      </c>
      <c r="L136" s="72"/>
      <c r="M136" s="74" t="s">
        <v>813</v>
      </c>
      <c r="N136" s="204"/>
      <c r="O136" s="204"/>
      <c r="P136" s="204"/>
      <c r="Q136" s="201" t="s">
        <v>814</v>
      </c>
      <c r="R136" s="25"/>
      <c r="S136" s="201"/>
      <c r="T136" s="108"/>
      <c r="U136" s="52"/>
      <c r="V136" s="52"/>
      <c r="W136" s="52"/>
      <c r="X136" s="52"/>
      <c r="Y136" s="52"/>
      <c r="Z136" s="52"/>
      <c r="AA136" s="52"/>
      <c r="AB136" s="327"/>
      <c r="AC136" s="98"/>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v>1</v>
      </c>
      <c r="BB136" s="52"/>
      <c r="BC136" s="52"/>
      <c r="BD136" s="52"/>
      <c r="BE136" s="52"/>
      <c r="BF136" s="98"/>
      <c r="BG136" s="52"/>
      <c r="BH136" s="52"/>
      <c r="BI136" s="52"/>
      <c r="BJ136" s="52"/>
      <c r="BK136" s="52"/>
      <c r="BL136" s="52"/>
      <c r="BM136" s="52"/>
      <c r="BN136" s="52"/>
      <c r="BO136" s="52"/>
      <c r="BP136" s="52"/>
      <c r="BQ136" s="52"/>
      <c r="BR136" s="52"/>
      <c r="BS136" s="52"/>
      <c r="BT136" s="52"/>
      <c r="BU136" s="52"/>
      <c r="BV136" s="52"/>
      <c r="BW136" s="52"/>
      <c r="BX136" s="52"/>
      <c r="BY136" s="52"/>
      <c r="BZ136" s="98"/>
      <c r="CA136" s="52"/>
      <c r="CB136" s="52"/>
      <c r="CC136" s="52"/>
      <c r="CD136" s="52"/>
      <c r="CE136" s="52"/>
      <c r="CF136" s="52"/>
      <c r="CG136" s="52"/>
      <c r="CH136" s="52"/>
      <c r="CI136" s="52"/>
      <c r="CJ136" s="52"/>
      <c r="CK136" s="52"/>
      <c r="CL136" s="52"/>
      <c r="CM136" s="52"/>
      <c r="CN136" s="52"/>
      <c r="CO136" s="52"/>
      <c r="CP136" s="52"/>
      <c r="CQ136" s="52"/>
      <c r="CR136" s="52"/>
      <c r="CS136" s="52"/>
      <c r="CT136" s="52"/>
      <c r="CU136" s="52"/>
      <c r="CV136" s="52"/>
      <c r="CW136" s="52"/>
      <c r="CX136" s="52"/>
      <c r="CY136" s="52"/>
      <c r="CZ136" s="52"/>
      <c r="DA136" s="52"/>
      <c r="DB136" s="52"/>
      <c r="DC136" s="52"/>
      <c r="DD136" s="52"/>
      <c r="DE136" s="52"/>
      <c r="DF136" s="52"/>
      <c r="DG136" s="52"/>
      <c r="DH136" s="52"/>
      <c r="DI136" s="52"/>
      <c r="DJ136" s="52"/>
      <c r="DK136" s="52"/>
      <c r="DL136" s="52"/>
      <c r="DM136" s="52"/>
      <c r="DN136" s="52"/>
      <c r="DO136" s="52"/>
      <c r="DP136" s="52"/>
      <c r="DQ136" s="52"/>
      <c r="DR136" s="52"/>
      <c r="DS136" s="52"/>
      <c r="DT136" s="52"/>
      <c r="DU136" s="52"/>
      <c r="DV136" s="52"/>
      <c r="DW136" s="52"/>
      <c r="DX136" s="98"/>
      <c r="DY136" s="52"/>
      <c r="DZ136" s="52"/>
      <c r="EA136" s="52"/>
      <c r="EB136" s="52"/>
      <c r="EC136" s="52"/>
      <c r="ED136" s="52"/>
      <c r="EE136" s="52"/>
      <c r="EF136" s="52"/>
      <c r="EG136" s="52"/>
      <c r="EH136" s="52"/>
      <c r="EI136" s="52"/>
      <c r="EJ136" s="52"/>
      <c r="EK136" s="109">
        <v>1</v>
      </c>
      <c r="EL136" s="109">
        <v>0</v>
      </c>
      <c r="EM136" s="52"/>
      <c r="EN136" s="199"/>
      <c r="EO136" s="101"/>
      <c r="EP136" s="36"/>
      <c r="EQ136" s="36"/>
      <c r="ER136" s="36"/>
      <c r="ES136" s="36"/>
      <c r="ET136" s="36"/>
      <c r="EU136" s="36"/>
      <c r="EV136" s="36"/>
      <c r="EW136" s="36"/>
      <c r="EX136" s="36"/>
      <c r="EY136" s="36"/>
      <c r="EZ136" s="36"/>
      <c r="FA136" s="36"/>
      <c r="FB136" s="36"/>
      <c r="FC136" s="36"/>
      <c r="FD136" s="36"/>
      <c r="FE136" s="36"/>
      <c r="FF136" s="36"/>
      <c r="FG136" s="36"/>
      <c r="FH136" s="36"/>
      <c r="FI136" s="36"/>
      <c r="FJ136" s="36"/>
      <c r="FK136" s="36"/>
      <c r="FL136" s="36"/>
      <c r="FM136" s="36"/>
      <c r="FN136" s="36"/>
      <c r="FO136" s="36"/>
      <c r="FP136" s="36"/>
      <c r="FQ136" s="36"/>
      <c r="FR136" s="36"/>
      <c r="FS136" s="36"/>
      <c r="FT136" s="36"/>
      <c r="FU136" s="36"/>
      <c r="FV136" s="36"/>
      <c r="FW136" s="36"/>
      <c r="FX136" s="36"/>
      <c r="FY136" s="36"/>
      <c r="FZ136" s="36"/>
      <c r="GA136" s="36"/>
      <c r="GB136" s="36"/>
      <c r="GC136" s="36"/>
      <c r="GD136" s="36"/>
      <c r="GE136" s="36"/>
    </row>
    <row r="137" spans="1:187" s="55" customFormat="1" ht="20.100000000000001" customHeight="1" x14ac:dyDescent="0.3">
      <c r="A137" s="25" t="s">
        <v>797</v>
      </c>
      <c r="B137" s="26" t="s">
        <v>152</v>
      </c>
      <c r="C137" s="26">
        <v>80333</v>
      </c>
      <c r="D137" s="25" t="s">
        <v>815</v>
      </c>
      <c r="E137" s="26" t="s">
        <v>293</v>
      </c>
      <c r="F137" s="26"/>
      <c r="G137" s="26" t="s">
        <v>723</v>
      </c>
      <c r="H137" s="26" t="s">
        <v>154</v>
      </c>
      <c r="I137" s="26" t="s">
        <v>389</v>
      </c>
      <c r="J137" s="25" t="s">
        <v>262</v>
      </c>
      <c r="K137" s="25" t="s">
        <v>816</v>
      </c>
      <c r="L137" s="25"/>
      <c r="M137" s="45" t="s">
        <v>817</v>
      </c>
      <c r="N137" s="204" t="s">
        <v>818</v>
      </c>
      <c r="O137" s="204" t="s">
        <v>819</v>
      </c>
      <c r="P137" s="204"/>
      <c r="Q137" s="201" t="s">
        <v>820</v>
      </c>
      <c r="R137" s="45" t="s">
        <v>821</v>
      </c>
      <c r="S137" s="201"/>
      <c r="T137" s="108"/>
      <c r="U137" s="52"/>
      <c r="V137" s="52"/>
      <c r="W137" s="52"/>
      <c r="X137" s="52"/>
      <c r="Y137" s="52"/>
      <c r="Z137" s="52"/>
      <c r="AA137" s="52"/>
      <c r="AB137" s="327"/>
      <c r="AC137" s="98"/>
      <c r="AD137" s="52"/>
      <c r="AE137" s="52"/>
      <c r="AF137" s="52">
        <v>1</v>
      </c>
      <c r="AG137" s="52"/>
      <c r="AH137" s="52"/>
      <c r="AI137" s="52">
        <v>1</v>
      </c>
      <c r="AJ137" s="52"/>
      <c r="AK137" s="52"/>
      <c r="AL137" s="52">
        <v>1</v>
      </c>
      <c r="AM137" s="52"/>
      <c r="AN137" s="52"/>
      <c r="AO137" s="52"/>
      <c r="AP137" s="52"/>
      <c r="AQ137" s="52"/>
      <c r="AR137" s="52"/>
      <c r="AS137" s="52"/>
      <c r="AT137" s="52"/>
      <c r="AU137" s="52"/>
      <c r="AV137" s="52">
        <v>1</v>
      </c>
      <c r="AW137" s="52">
        <v>1</v>
      </c>
      <c r="AX137" s="52"/>
      <c r="AY137" s="52"/>
      <c r="AZ137" s="52"/>
      <c r="BA137" s="98"/>
      <c r="BB137" s="52"/>
      <c r="BC137" s="52"/>
      <c r="BD137" s="52">
        <v>1</v>
      </c>
      <c r="BE137" s="52"/>
      <c r="BF137" s="98"/>
      <c r="BG137" s="52"/>
      <c r="BH137" s="52"/>
      <c r="BI137" s="52"/>
      <c r="BJ137" s="52"/>
      <c r="BK137" s="52"/>
      <c r="BL137" s="52"/>
      <c r="BM137" s="52"/>
      <c r="BN137" s="52"/>
      <c r="BO137" s="52"/>
      <c r="BP137" s="52"/>
      <c r="BQ137" s="52"/>
      <c r="BR137" s="52"/>
      <c r="BS137" s="52"/>
      <c r="BT137" s="52">
        <v>1</v>
      </c>
      <c r="BU137" s="52"/>
      <c r="BV137" s="52"/>
      <c r="BW137" s="52"/>
      <c r="BX137" s="52"/>
      <c r="BY137" s="52"/>
      <c r="BZ137" s="98"/>
      <c r="CA137" s="52"/>
      <c r="CB137" s="52"/>
      <c r="CC137" s="52"/>
      <c r="CD137" s="52"/>
      <c r="CE137" s="52"/>
      <c r="CF137" s="52"/>
      <c r="CG137" s="52"/>
      <c r="CH137" s="52"/>
      <c r="CI137" s="52"/>
      <c r="CJ137" s="52"/>
      <c r="CK137" s="52"/>
      <c r="CL137" s="52"/>
      <c r="CM137" s="52"/>
      <c r="CN137" s="52"/>
      <c r="CO137" s="52"/>
      <c r="CP137" s="52"/>
      <c r="CQ137" s="52"/>
      <c r="CR137" s="52"/>
      <c r="CS137" s="52"/>
      <c r="CT137" s="52"/>
      <c r="CU137" s="52"/>
      <c r="CV137" s="52"/>
      <c r="CW137" s="52"/>
      <c r="CX137" s="52"/>
      <c r="CY137" s="52"/>
      <c r="CZ137" s="52">
        <v>1</v>
      </c>
      <c r="DA137" s="52"/>
      <c r="DB137" s="52"/>
      <c r="DC137" s="52"/>
      <c r="DD137" s="52"/>
      <c r="DE137" s="52"/>
      <c r="DF137" s="52"/>
      <c r="DG137" s="52"/>
      <c r="DH137" s="52"/>
      <c r="DI137" s="52"/>
      <c r="DJ137" s="52"/>
      <c r="DK137" s="52"/>
      <c r="DL137" s="52"/>
      <c r="DM137" s="52"/>
      <c r="DN137" s="52"/>
      <c r="DO137" s="52">
        <v>1</v>
      </c>
      <c r="DP137" s="52"/>
      <c r="DQ137" s="52"/>
      <c r="DR137" s="52"/>
      <c r="DS137" s="52"/>
      <c r="DT137" s="52"/>
      <c r="DU137" s="52"/>
      <c r="DV137" s="52"/>
      <c r="DW137" s="52">
        <v>1</v>
      </c>
      <c r="DX137" s="98"/>
      <c r="DY137" s="52"/>
      <c r="DZ137" s="52"/>
      <c r="EA137" s="52"/>
      <c r="EB137" s="52"/>
      <c r="EC137" s="52"/>
      <c r="ED137" s="52"/>
      <c r="EE137" s="52"/>
      <c r="EF137" s="52"/>
      <c r="EG137" s="52"/>
      <c r="EH137" s="52"/>
      <c r="EI137" s="52"/>
      <c r="EJ137" s="52"/>
      <c r="EK137" s="109">
        <v>1</v>
      </c>
      <c r="EL137" s="109">
        <v>1</v>
      </c>
      <c r="EM137" s="52"/>
      <c r="EN137" s="199"/>
      <c r="EO137" s="101"/>
      <c r="EP137" s="36"/>
      <c r="EQ137" s="36"/>
      <c r="ER137" s="36"/>
      <c r="ES137" s="36"/>
      <c r="ET137" s="36"/>
      <c r="EU137" s="36"/>
      <c r="EV137" s="36"/>
      <c r="EW137" s="36"/>
      <c r="EX137" s="36"/>
      <c r="EY137" s="36"/>
      <c r="EZ137" s="36"/>
      <c r="FA137" s="36"/>
      <c r="FB137" s="36"/>
      <c r="FC137" s="36"/>
      <c r="FD137" s="36"/>
      <c r="FE137" s="36"/>
      <c r="FF137" s="36"/>
      <c r="FG137" s="36"/>
      <c r="FH137" s="36"/>
      <c r="FI137" s="36"/>
      <c r="FJ137" s="36"/>
      <c r="FK137" s="36"/>
      <c r="FL137" s="36"/>
      <c r="FM137" s="36"/>
      <c r="FN137" s="36"/>
      <c r="FO137" s="36"/>
      <c r="FP137" s="36"/>
      <c r="FQ137" s="36"/>
      <c r="FR137" s="36"/>
      <c r="FS137" s="36"/>
      <c r="FT137" s="36"/>
      <c r="FU137" s="36"/>
      <c r="FV137" s="36"/>
      <c r="FW137" s="36"/>
      <c r="FX137" s="36"/>
      <c r="FY137" s="36"/>
      <c r="FZ137" s="36"/>
      <c r="GA137" s="36"/>
      <c r="GB137" s="36"/>
      <c r="GC137" s="36"/>
      <c r="GD137" s="36"/>
      <c r="GE137" s="36"/>
    </row>
    <row r="138" spans="1:187" s="55" customFormat="1" ht="20.100000000000001" customHeight="1" x14ac:dyDescent="0.3">
      <c r="A138" s="25" t="s">
        <v>797</v>
      </c>
      <c r="B138" s="40" t="s">
        <v>126</v>
      </c>
      <c r="C138" s="26">
        <v>78286</v>
      </c>
      <c r="D138" s="71" t="s">
        <v>157</v>
      </c>
      <c r="E138" s="73" t="s">
        <v>113</v>
      </c>
      <c r="F138" s="73"/>
      <c r="G138" s="73" t="s">
        <v>114</v>
      </c>
      <c r="H138" s="73" t="s">
        <v>128</v>
      </c>
      <c r="I138" s="26" t="s">
        <v>438</v>
      </c>
      <c r="J138" s="72" t="s">
        <v>275</v>
      </c>
      <c r="K138" s="72" t="s">
        <v>822</v>
      </c>
      <c r="L138" s="72" t="s">
        <v>823</v>
      </c>
      <c r="M138" s="25"/>
      <c r="N138" s="25"/>
      <c r="O138" s="25"/>
      <c r="P138" s="204"/>
      <c r="Q138" s="201"/>
      <c r="R138" s="25"/>
      <c r="S138" s="201"/>
      <c r="T138" s="108"/>
      <c r="U138" s="52"/>
      <c r="V138" s="52"/>
      <c r="W138" s="52"/>
      <c r="X138" s="52"/>
      <c r="Y138" s="52"/>
      <c r="Z138" s="52"/>
      <c r="AA138" s="52"/>
      <c r="AB138" s="327"/>
      <c r="AC138" s="98"/>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98"/>
      <c r="BG138" s="52"/>
      <c r="BH138" s="52"/>
      <c r="BI138" s="52"/>
      <c r="BJ138" s="52"/>
      <c r="BK138" s="52"/>
      <c r="BL138" s="52"/>
      <c r="BM138" s="52"/>
      <c r="BN138" s="52"/>
      <c r="BO138" s="52"/>
      <c r="BP138" s="52"/>
      <c r="BQ138" s="52"/>
      <c r="BR138" s="52"/>
      <c r="BS138" s="52"/>
      <c r="BT138" s="52"/>
      <c r="BU138" s="52"/>
      <c r="BV138" s="52"/>
      <c r="BW138" s="52"/>
      <c r="BX138" s="52"/>
      <c r="BY138" s="52"/>
      <c r="BZ138" s="98"/>
      <c r="CA138" s="52"/>
      <c r="CB138" s="52"/>
      <c r="CC138" s="52"/>
      <c r="CD138" s="52"/>
      <c r="CE138" s="52"/>
      <c r="CF138" s="52"/>
      <c r="CG138" s="52"/>
      <c r="CH138" s="52"/>
      <c r="CI138" s="52"/>
      <c r="CJ138" s="52"/>
      <c r="CK138" s="52"/>
      <c r="CL138" s="52"/>
      <c r="CM138" s="52"/>
      <c r="CN138" s="52"/>
      <c r="CO138" s="52"/>
      <c r="CP138" s="52"/>
      <c r="CQ138" s="52"/>
      <c r="CR138" s="52"/>
      <c r="CS138" s="52"/>
      <c r="CT138" s="52"/>
      <c r="CU138" s="52"/>
      <c r="CV138" s="52"/>
      <c r="CW138" s="52"/>
      <c r="CX138" s="52"/>
      <c r="CY138" s="52"/>
      <c r="CZ138" s="52"/>
      <c r="DA138" s="52"/>
      <c r="DB138" s="52"/>
      <c r="DC138" s="52"/>
      <c r="DD138" s="52"/>
      <c r="DE138" s="52"/>
      <c r="DF138" s="52"/>
      <c r="DG138" s="52"/>
      <c r="DH138" s="52"/>
      <c r="DI138" s="52"/>
      <c r="DJ138" s="52"/>
      <c r="DK138" s="52"/>
      <c r="DL138" s="52"/>
      <c r="DM138" s="52"/>
      <c r="DN138" s="52"/>
      <c r="DO138" s="52"/>
      <c r="DP138" s="52"/>
      <c r="DQ138" s="52"/>
      <c r="DR138" s="52"/>
      <c r="DS138" s="52"/>
      <c r="DT138" s="52"/>
      <c r="DU138" s="52"/>
      <c r="DV138" s="52"/>
      <c r="DW138" s="52"/>
      <c r="DX138" s="98"/>
      <c r="DY138" s="52"/>
      <c r="DZ138" s="52"/>
      <c r="EA138" s="52"/>
      <c r="EB138" s="52"/>
      <c r="EC138" s="52"/>
      <c r="ED138" s="52"/>
      <c r="EE138" s="52"/>
      <c r="EF138" s="52"/>
      <c r="EG138" s="52"/>
      <c r="EH138" s="52"/>
      <c r="EI138" s="52"/>
      <c r="EJ138" s="52"/>
      <c r="EK138" s="109">
        <v>0</v>
      </c>
      <c r="EL138" s="109">
        <v>0</v>
      </c>
      <c r="EM138" s="52"/>
      <c r="EN138" s="199"/>
      <c r="EO138" s="101"/>
      <c r="EP138" s="36"/>
      <c r="EQ138" s="36"/>
      <c r="ER138" s="36"/>
      <c r="ES138" s="36"/>
      <c r="ET138" s="36"/>
      <c r="EU138" s="36"/>
      <c r="EV138" s="36"/>
      <c r="EW138" s="36"/>
      <c r="EX138" s="36"/>
      <c r="EY138" s="36"/>
      <c r="EZ138" s="36"/>
      <c r="FA138" s="36"/>
      <c r="FB138" s="36"/>
      <c r="FC138" s="36"/>
      <c r="FD138" s="36"/>
      <c r="FE138" s="36"/>
      <c r="FF138" s="36"/>
      <c r="FG138" s="36"/>
      <c r="FH138" s="36"/>
      <c r="FI138" s="36"/>
      <c r="FJ138" s="36"/>
      <c r="FK138" s="36"/>
      <c r="FL138" s="36"/>
      <c r="FM138" s="36"/>
      <c r="FN138" s="36"/>
      <c r="FO138" s="36"/>
      <c r="FP138" s="36"/>
      <c r="FQ138" s="36"/>
      <c r="FR138" s="36"/>
      <c r="FS138" s="36"/>
      <c r="FT138" s="36"/>
      <c r="FU138" s="36"/>
      <c r="FV138" s="36"/>
      <c r="FW138" s="36"/>
      <c r="FX138" s="36"/>
      <c r="FY138" s="36"/>
      <c r="FZ138" s="36"/>
      <c r="GA138" s="36"/>
      <c r="GB138" s="36"/>
      <c r="GC138" s="36"/>
      <c r="GD138" s="36"/>
      <c r="GE138" s="36"/>
    </row>
    <row r="139" spans="1:187" s="55" customFormat="1" ht="20.100000000000001" customHeight="1" x14ac:dyDescent="0.3">
      <c r="A139" s="25" t="s">
        <v>824</v>
      </c>
      <c r="B139" s="40" t="s">
        <v>143</v>
      </c>
      <c r="C139" s="26">
        <v>79957</v>
      </c>
      <c r="D139" s="25" t="s">
        <v>825</v>
      </c>
      <c r="E139" s="26" t="s">
        <v>108</v>
      </c>
      <c r="F139" s="26"/>
      <c r="G139" s="26" t="s">
        <v>109</v>
      </c>
      <c r="H139" s="26" t="s">
        <v>177</v>
      </c>
      <c r="I139" s="26" t="s">
        <v>449</v>
      </c>
      <c r="J139" s="25" t="s">
        <v>228</v>
      </c>
      <c r="K139" s="25" t="s">
        <v>826</v>
      </c>
      <c r="L139" s="118" t="s">
        <v>827</v>
      </c>
      <c r="M139" s="25" t="s">
        <v>39</v>
      </c>
      <c r="N139" s="204"/>
      <c r="O139" s="204"/>
      <c r="P139" s="204"/>
      <c r="Q139" s="201"/>
      <c r="R139" s="25" t="s">
        <v>828</v>
      </c>
      <c r="S139" s="201" t="s">
        <v>829</v>
      </c>
      <c r="T139" s="108"/>
      <c r="U139" s="52">
        <v>1</v>
      </c>
      <c r="V139" s="52"/>
      <c r="W139" s="52"/>
      <c r="X139" s="52"/>
      <c r="Y139" s="52"/>
      <c r="Z139" s="52"/>
      <c r="AA139" s="52"/>
      <c r="AB139" s="327"/>
      <c r="AC139" s="98"/>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98"/>
      <c r="BB139" s="52"/>
      <c r="BC139" s="52"/>
      <c r="BD139" s="52"/>
      <c r="BE139" s="52"/>
      <c r="BF139" s="98"/>
      <c r="BG139" s="52"/>
      <c r="BH139" s="52"/>
      <c r="BI139" s="52"/>
      <c r="BJ139" s="52"/>
      <c r="BK139" s="52"/>
      <c r="BL139" s="52"/>
      <c r="BM139" s="52"/>
      <c r="BN139" s="52"/>
      <c r="BO139" s="52"/>
      <c r="BP139" s="52"/>
      <c r="BQ139" s="52"/>
      <c r="BR139" s="52">
        <v>1</v>
      </c>
      <c r="BS139" s="52"/>
      <c r="BT139" s="52"/>
      <c r="BU139" s="52"/>
      <c r="BV139" s="52"/>
      <c r="BW139" s="52"/>
      <c r="BX139" s="52"/>
      <c r="BY139" s="52"/>
      <c r="BZ139" s="52">
        <v>1</v>
      </c>
      <c r="CA139" s="52"/>
      <c r="CB139" s="52"/>
      <c r="CC139" s="52"/>
      <c r="CD139" s="52"/>
      <c r="CE139" s="52"/>
      <c r="CF139" s="52"/>
      <c r="CG139" s="52"/>
      <c r="CH139" s="52"/>
      <c r="CI139" s="52"/>
      <c r="CJ139" s="52"/>
      <c r="CK139" s="52"/>
      <c r="CL139" s="52"/>
      <c r="CM139" s="52"/>
      <c r="CN139" s="52"/>
      <c r="CO139" s="52"/>
      <c r="CP139" s="52"/>
      <c r="CQ139" s="52"/>
      <c r="CR139" s="52"/>
      <c r="CS139" s="52"/>
      <c r="CT139" s="52"/>
      <c r="CU139" s="52"/>
      <c r="CV139" s="52"/>
      <c r="CW139" s="52"/>
      <c r="CX139" s="52"/>
      <c r="CY139" s="52"/>
      <c r="CZ139" s="52"/>
      <c r="DA139" s="52"/>
      <c r="DB139" s="52"/>
      <c r="DC139" s="52"/>
      <c r="DD139" s="52"/>
      <c r="DE139" s="52"/>
      <c r="DF139" s="52"/>
      <c r="DG139" s="52"/>
      <c r="DH139" s="52"/>
      <c r="DI139" s="52"/>
      <c r="DJ139" s="52"/>
      <c r="DK139" s="52"/>
      <c r="DL139" s="52"/>
      <c r="DM139" s="52"/>
      <c r="DN139" s="52"/>
      <c r="DO139" s="52"/>
      <c r="DP139" s="52"/>
      <c r="DQ139" s="52"/>
      <c r="DR139" s="52"/>
      <c r="DS139" s="52"/>
      <c r="DT139" s="52"/>
      <c r="DU139" s="52">
        <v>1</v>
      </c>
      <c r="DV139" s="52"/>
      <c r="DW139" s="52"/>
      <c r="DX139" s="98"/>
      <c r="DY139" s="52"/>
      <c r="DZ139" s="52"/>
      <c r="EA139" s="52"/>
      <c r="EB139" s="52"/>
      <c r="EC139" s="52"/>
      <c r="ED139" s="52"/>
      <c r="EE139" s="52"/>
      <c r="EF139" s="52"/>
      <c r="EG139" s="52"/>
      <c r="EH139" s="52"/>
      <c r="EI139" s="52"/>
      <c r="EJ139" s="52"/>
      <c r="EK139" s="109">
        <v>1</v>
      </c>
      <c r="EL139" s="109">
        <v>1</v>
      </c>
      <c r="EM139" s="52"/>
      <c r="EN139" s="199"/>
      <c r="EO139" s="101"/>
      <c r="EP139" s="36"/>
      <c r="EQ139" s="36"/>
      <c r="ER139" s="36"/>
      <c r="ES139" s="36"/>
      <c r="ET139" s="36"/>
      <c r="EU139" s="36"/>
      <c r="EV139" s="36"/>
      <c r="EW139" s="36"/>
      <c r="EX139" s="36"/>
      <c r="EY139" s="36"/>
      <c r="EZ139" s="36"/>
      <c r="FA139" s="36"/>
      <c r="FB139" s="36"/>
      <c r="FC139" s="36"/>
      <c r="FD139" s="36"/>
      <c r="FE139" s="36"/>
      <c r="FF139" s="36"/>
      <c r="FG139" s="36"/>
      <c r="FH139" s="36"/>
      <c r="FI139" s="36"/>
      <c r="FJ139" s="36"/>
      <c r="FK139" s="36"/>
      <c r="FL139" s="36"/>
      <c r="FM139" s="36"/>
      <c r="FN139" s="36"/>
      <c r="FO139" s="36"/>
      <c r="FP139" s="36"/>
      <c r="FQ139" s="36"/>
      <c r="FR139" s="36"/>
      <c r="FS139" s="36"/>
      <c r="FT139" s="36"/>
      <c r="FU139" s="36"/>
      <c r="FV139" s="36"/>
      <c r="FW139" s="36"/>
      <c r="FX139" s="36"/>
      <c r="FY139" s="36"/>
      <c r="FZ139" s="36"/>
      <c r="GA139" s="36"/>
      <c r="GB139" s="36"/>
      <c r="GC139" s="36"/>
      <c r="GD139" s="36"/>
      <c r="GE139" s="36"/>
    </row>
    <row r="140" spans="1:187" s="55" customFormat="1" ht="20.100000000000001" customHeight="1" x14ac:dyDescent="0.3">
      <c r="A140" s="72" t="s">
        <v>824</v>
      </c>
      <c r="B140" s="80" t="s">
        <v>126</v>
      </c>
      <c r="C140" s="73">
        <v>80060</v>
      </c>
      <c r="D140" s="72" t="s">
        <v>251</v>
      </c>
      <c r="E140" s="73" t="s">
        <v>108</v>
      </c>
      <c r="F140" s="73"/>
      <c r="G140" s="73" t="s">
        <v>114</v>
      </c>
      <c r="H140" s="73" t="s">
        <v>252</v>
      </c>
      <c r="I140" s="26" t="s">
        <v>385</v>
      </c>
      <c r="J140" s="72" t="s">
        <v>129</v>
      </c>
      <c r="K140" s="72" t="s">
        <v>830</v>
      </c>
      <c r="L140" s="72"/>
      <c r="M140" s="72" t="s">
        <v>831</v>
      </c>
      <c r="N140" s="25"/>
      <c r="O140" s="25"/>
      <c r="P140" s="204"/>
      <c r="Q140" s="201"/>
      <c r="R140" s="25"/>
      <c r="S140" s="201"/>
      <c r="T140" s="108"/>
      <c r="U140" s="52"/>
      <c r="V140" s="52"/>
      <c r="W140" s="52"/>
      <c r="X140" s="52"/>
      <c r="Y140" s="52"/>
      <c r="Z140" s="52"/>
      <c r="AA140" s="52"/>
      <c r="AB140" s="327"/>
      <c r="AC140" s="98"/>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98"/>
      <c r="BG140" s="52"/>
      <c r="BH140" s="52"/>
      <c r="BI140" s="52"/>
      <c r="BJ140" s="52"/>
      <c r="BK140" s="52"/>
      <c r="BL140" s="52"/>
      <c r="BM140" s="52"/>
      <c r="BN140" s="52"/>
      <c r="BO140" s="52"/>
      <c r="BP140" s="52"/>
      <c r="BQ140" s="52"/>
      <c r="BR140" s="52"/>
      <c r="BS140" s="52"/>
      <c r="BT140" s="52"/>
      <c r="BU140" s="52"/>
      <c r="BV140" s="52"/>
      <c r="BW140" s="52"/>
      <c r="BX140" s="52"/>
      <c r="BY140" s="52"/>
      <c r="BZ140" s="98"/>
      <c r="CA140" s="52"/>
      <c r="CB140" s="52"/>
      <c r="CC140" s="52"/>
      <c r="CD140" s="52"/>
      <c r="CE140" s="52"/>
      <c r="CF140" s="52"/>
      <c r="CG140" s="52"/>
      <c r="CH140" s="52"/>
      <c r="CI140" s="52"/>
      <c r="CJ140" s="52"/>
      <c r="CK140" s="52">
        <v>1</v>
      </c>
      <c r="CL140" s="52"/>
      <c r="CM140" s="52"/>
      <c r="CN140" s="52"/>
      <c r="CO140" s="52"/>
      <c r="CP140" s="52"/>
      <c r="CQ140" s="52"/>
      <c r="CR140" s="52"/>
      <c r="CS140" s="52"/>
      <c r="CT140" s="52"/>
      <c r="CU140" s="52"/>
      <c r="CV140" s="52"/>
      <c r="CW140" s="52"/>
      <c r="CX140" s="52"/>
      <c r="CY140" s="52"/>
      <c r="CZ140" s="52"/>
      <c r="DA140" s="52"/>
      <c r="DB140" s="52"/>
      <c r="DC140" s="52"/>
      <c r="DD140" s="52"/>
      <c r="DE140" s="52"/>
      <c r="DF140" s="52"/>
      <c r="DG140" s="52"/>
      <c r="DH140" s="52"/>
      <c r="DI140" s="52"/>
      <c r="DJ140" s="52"/>
      <c r="DK140" s="52"/>
      <c r="DL140" s="52"/>
      <c r="DM140" s="52"/>
      <c r="DN140" s="52"/>
      <c r="DO140" s="52"/>
      <c r="DP140" s="52"/>
      <c r="DQ140" s="52"/>
      <c r="DR140" s="52"/>
      <c r="DS140" s="52"/>
      <c r="DT140" s="52"/>
      <c r="DU140" s="52"/>
      <c r="DV140" s="52"/>
      <c r="DW140" s="52"/>
      <c r="DX140" s="98"/>
      <c r="DY140" s="52"/>
      <c r="DZ140" s="52"/>
      <c r="EA140" s="52"/>
      <c r="EB140" s="52"/>
      <c r="EC140" s="52"/>
      <c r="ED140" s="52"/>
      <c r="EE140" s="52"/>
      <c r="EF140" s="52"/>
      <c r="EG140" s="52"/>
      <c r="EH140" s="52"/>
      <c r="EI140" s="52"/>
      <c r="EJ140" s="52"/>
      <c r="EK140" s="109">
        <v>1</v>
      </c>
      <c r="EL140" s="109">
        <v>0</v>
      </c>
      <c r="EM140" s="52"/>
      <c r="EN140" s="199"/>
      <c r="EO140" s="101"/>
      <c r="EP140" s="36"/>
      <c r="EQ140" s="36"/>
      <c r="ER140" s="36"/>
      <c r="ES140" s="36"/>
      <c r="ET140" s="36"/>
      <c r="EU140" s="36"/>
      <c r="EV140" s="36"/>
      <c r="EW140" s="36"/>
      <c r="EX140" s="36"/>
      <c r="EY140" s="36"/>
      <c r="EZ140" s="36"/>
      <c r="FA140" s="36"/>
      <c r="FB140" s="36"/>
      <c r="FC140" s="36"/>
      <c r="FD140" s="36"/>
      <c r="FE140" s="36"/>
      <c r="FF140" s="36"/>
      <c r="FG140" s="36"/>
      <c r="FH140" s="36"/>
      <c r="FI140" s="36"/>
      <c r="FJ140" s="36"/>
      <c r="FK140" s="36"/>
      <c r="FL140" s="36"/>
      <c r="FM140" s="36"/>
      <c r="FN140" s="36"/>
      <c r="FO140" s="36"/>
      <c r="FP140" s="36"/>
      <c r="FQ140" s="36"/>
      <c r="FR140" s="36"/>
      <c r="FS140" s="36"/>
      <c r="FT140" s="36"/>
      <c r="FU140" s="36"/>
      <c r="FV140" s="36"/>
      <c r="FW140" s="36"/>
      <c r="FX140" s="36"/>
      <c r="FY140" s="36"/>
      <c r="FZ140" s="36"/>
      <c r="GA140" s="36"/>
      <c r="GB140" s="36"/>
      <c r="GC140" s="36"/>
      <c r="GD140" s="36"/>
      <c r="GE140" s="36"/>
    </row>
    <row r="141" spans="1:187" s="203" customFormat="1" ht="20.100000000000001" customHeight="1" x14ac:dyDescent="0.3">
      <c r="A141" s="25" t="s">
        <v>824</v>
      </c>
      <c r="B141" s="40" t="s">
        <v>126</v>
      </c>
      <c r="C141" s="26">
        <v>81881</v>
      </c>
      <c r="D141" s="71" t="s">
        <v>832</v>
      </c>
      <c r="E141" s="26" t="s">
        <v>108</v>
      </c>
      <c r="F141" s="26"/>
      <c r="G141" s="26" t="s">
        <v>114</v>
      </c>
      <c r="H141" s="26" t="s">
        <v>615</v>
      </c>
      <c r="I141" s="26" t="s">
        <v>438</v>
      </c>
      <c r="J141" s="25" t="s">
        <v>158</v>
      </c>
      <c r="K141" s="25" t="s">
        <v>833</v>
      </c>
      <c r="L141" s="210"/>
      <c r="M141" s="210"/>
      <c r="N141" s="201"/>
      <c r="O141" s="210"/>
      <c r="P141" s="210"/>
      <c r="Q141" s="201"/>
      <c r="R141" s="201"/>
      <c r="S141" s="201"/>
      <c r="T141" s="304"/>
      <c r="U141" s="304"/>
      <c r="V141" s="304"/>
      <c r="W141" s="304"/>
      <c r="X141" s="304"/>
      <c r="Y141" s="304"/>
      <c r="Z141" s="304"/>
      <c r="AA141" s="304"/>
      <c r="AB141" s="326"/>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4"/>
      <c r="BJ141" s="304"/>
      <c r="BK141" s="304"/>
      <c r="BL141" s="304"/>
      <c r="BM141" s="304"/>
      <c r="BN141" s="304"/>
      <c r="BO141" s="304"/>
      <c r="BP141" s="304"/>
      <c r="BQ141" s="304"/>
      <c r="BR141" s="304"/>
      <c r="BS141" s="304"/>
      <c r="BT141" s="304"/>
      <c r="BU141" s="304"/>
      <c r="BV141" s="304"/>
      <c r="BW141" s="304"/>
      <c r="BX141" s="304"/>
      <c r="BY141" s="304"/>
      <c r="BZ141" s="304"/>
      <c r="CA141" s="304"/>
      <c r="CB141" s="304"/>
      <c r="CC141" s="304"/>
      <c r="CD141" s="304"/>
      <c r="CE141" s="304"/>
      <c r="CF141" s="304"/>
      <c r="CG141" s="304"/>
      <c r="CH141" s="316"/>
      <c r="CI141" s="304"/>
      <c r="CJ141" s="304"/>
      <c r="CK141" s="304"/>
      <c r="CL141" s="304"/>
      <c r="CM141" s="304"/>
      <c r="CN141" s="304"/>
      <c r="CO141" s="304"/>
      <c r="CP141" s="304"/>
      <c r="CQ141" s="304"/>
      <c r="CR141" s="304"/>
      <c r="CS141" s="304"/>
      <c r="CT141" s="304"/>
      <c r="CU141" s="304"/>
      <c r="CV141" s="304"/>
      <c r="CW141" s="304"/>
      <c r="CX141" s="304"/>
      <c r="CY141" s="304"/>
      <c r="CZ141" s="304"/>
      <c r="DA141" s="304"/>
      <c r="DB141" s="304"/>
      <c r="DC141" s="304"/>
      <c r="DD141" s="304"/>
      <c r="DE141" s="304"/>
      <c r="DF141" s="304"/>
      <c r="DG141" s="304"/>
      <c r="DH141" s="304"/>
      <c r="DI141" s="304"/>
      <c r="DJ141" s="304"/>
      <c r="DK141" s="304"/>
      <c r="DL141" s="304"/>
      <c r="DM141" s="304"/>
      <c r="DN141" s="304"/>
      <c r="DO141" s="304"/>
      <c r="DP141" s="304"/>
      <c r="DQ141" s="304"/>
      <c r="DR141" s="304"/>
      <c r="DS141" s="304"/>
      <c r="DT141" s="304"/>
      <c r="DU141" s="304"/>
      <c r="DV141" s="304"/>
      <c r="DW141" s="304"/>
      <c r="DX141" s="304"/>
      <c r="DY141" s="304"/>
      <c r="DZ141" s="304"/>
      <c r="EA141" s="304"/>
      <c r="EB141" s="304"/>
      <c r="EC141" s="304"/>
      <c r="ED141" s="304"/>
      <c r="EE141" s="304"/>
      <c r="EF141" s="304"/>
      <c r="EG141" s="304"/>
      <c r="EH141" s="304"/>
      <c r="EI141" s="304"/>
      <c r="EJ141" s="304"/>
      <c r="EK141" s="304">
        <v>0</v>
      </c>
      <c r="EL141" s="304">
        <v>0</v>
      </c>
      <c r="EM141" s="304"/>
      <c r="EN141" s="199"/>
      <c r="EO141" s="304"/>
      <c r="EP141" s="304"/>
      <c r="EQ141" s="304"/>
      <c r="ER141" s="304"/>
      <c r="ES141" s="304"/>
      <c r="ET141" s="304"/>
      <c r="EU141" s="304"/>
      <c r="EV141" s="304"/>
      <c r="EW141" s="304"/>
      <c r="EX141" s="304"/>
      <c r="EY141" s="304"/>
      <c r="EZ141" s="304"/>
      <c r="FA141" s="304"/>
      <c r="FB141" s="304"/>
      <c r="FC141" s="304"/>
      <c r="FD141" s="304"/>
      <c r="FE141" s="304"/>
      <c r="FF141" s="304"/>
      <c r="FG141" s="304"/>
      <c r="FH141" s="304"/>
      <c r="FI141" s="304"/>
      <c r="FJ141" s="304"/>
      <c r="FK141" s="304"/>
      <c r="FL141" s="304"/>
      <c r="FM141" s="304"/>
      <c r="FN141" s="304"/>
      <c r="FO141" s="304"/>
      <c r="FP141" s="304"/>
      <c r="FQ141" s="304"/>
      <c r="FR141" s="304"/>
      <c r="FS141" s="304"/>
      <c r="FT141" s="304"/>
      <c r="FU141" s="304"/>
      <c r="FV141" s="304"/>
      <c r="FW141" s="304"/>
      <c r="FX141" s="304"/>
      <c r="FY141" s="304"/>
      <c r="FZ141" s="304"/>
      <c r="GA141" s="304"/>
      <c r="GB141" s="304"/>
      <c r="GC141" s="304"/>
      <c r="GD141" s="304"/>
      <c r="GE141" s="304"/>
    </row>
    <row r="142" spans="1:187" s="203" customFormat="1" ht="20.100000000000001" customHeight="1" x14ac:dyDescent="0.3">
      <c r="A142" s="72" t="s">
        <v>836</v>
      </c>
      <c r="B142" s="80" t="s">
        <v>106</v>
      </c>
      <c r="C142" s="73">
        <v>80230</v>
      </c>
      <c r="D142" s="72" t="s">
        <v>837</v>
      </c>
      <c r="E142" s="73" t="s">
        <v>293</v>
      </c>
      <c r="F142" s="73"/>
      <c r="G142" s="73" t="s">
        <v>109</v>
      </c>
      <c r="H142" s="73" t="s">
        <v>177</v>
      </c>
      <c r="I142" s="26" t="s">
        <v>3</v>
      </c>
      <c r="J142" s="72" t="s">
        <v>163</v>
      </c>
      <c r="K142" s="72" t="s">
        <v>838</v>
      </c>
      <c r="L142" s="113" t="s">
        <v>839</v>
      </c>
      <c r="M142" s="74" t="s">
        <v>840</v>
      </c>
      <c r="N142" s="201"/>
      <c r="O142" s="201"/>
      <c r="P142" s="201"/>
      <c r="Q142" s="201" t="s">
        <v>841</v>
      </c>
      <c r="R142" s="201" t="s">
        <v>842</v>
      </c>
      <c r="S142" s="201" t="s">
        <v>843</v>
      </c>
      <c r="T142" s="304"/>
      <c r="U142" s="304"/>
      <c r="V142" s="304"/>
      <c r="W142" s="304"/>
      <c r="X142" s="304"/>
      <c r="Y142" s="304"/>
      <c r="Z142" s="304"/>
      <c r="AA142" s="304"/>
      <c r="AB142" s="326"/>
      <c r="AC142" s="304"/>
      <c r="AD142" s="304"/>
      <c r="AE142" s="304"/>
      <c r="AF142" s="304"/>
      <c r="AG142" s="304"/>
      <c r="AH142" s="304"/>
      <c r="AI142" s="304">
        <v>1</v>
      </c>
      <c r="AJ142" s="304"/>
      <c r="AK142" s="304">
        <v>1</v>
      </c>
      <c r="AL142" s="304"/>
      <c r="AM142" s="304"/>
      <c r="AN142" s="304"/>
      <c r="AO142" s="304"/>
      <c r="AP142" s="304"/>
      <c r="AQ142" s="304"/>
      <c r="AR142" s="304"/>
      <c r="AS142" s="304"/>
      <c r="AT142" s="304"/>
      <c r="AU142" s="304">
        <v>1</v>
      </c>
      <c r="AV142" s="304"/>
      <c r="AW142" s="304"/>
      <c r="AX142" s="304"/>
      <c r="AY142" s="304"/>
      <c r="AZ142" s="304"/>
      <c r="BA142" s="304"/>
      <c r="BB142" s="304"/>
      <c r="BC142" s="304"/>
      <c r="BD142" s="304">
        <v>1</v>
      </c>
      <c r="BE142" s="304"/>
      <c r="BF142" s="304"/>
      <c r="BG142" s="304"/>
      <c r="BH142" s="304"/>
      <c r="BI142" s="304"/>
      <c r="BJ142" s="304">
        <v>1</v>
      </c>
      <c r="BK142" s="304"/>
      <c r="BL142" s="304"/>
      <c r="BM142" s="304"/>
      <c r="BN142" s="304"/>
      <c r="BO142" s="304"/>
      <c r="BP142" s="304"/>
      <c r="BQ142" s="304"/>
      <c r="BR142" s="304"/>
      <c r="BS142" s="304"/>
      <c r="BT142" s="304">
        <v>1</v>
      </c>
      <c r="BU142" s="304"/>
      <c r="BV142" s="304">
        <v>1</v>
      </c>
      <c r="BW142" s="304"/>
      <c r="BX142" s="304"/>
      <c r="BY142" s="304"/>
      <c r="BZ142" s="304"/>
      <c r="CA142" s="304"/>
      <c r="CB142" s="304"/>
      <c r="CC142" s="304"/>
      <c r="CD142" s="304"/>
      <c r="CE142" s="304"/>
      <c r="CF142" s="304"/>
      <c r="CG142" s="304">
        <v>1</v>
      </c>
      <c r="CH142" s="316"/>
      <c r="CI142" s="304"/>
      <c r="CJ142" s="304"/>
      <c r="CK142" s="304"/>
      <c r="CL142" s="304"/>
      <c r="CM142" s="304"/>
      <c r="CN142" s="304"/>
      <c r="CO142" s="304">
        <v>1</v>
      </c>
      <c r="CP142" s="304"/>
      <c r="CQ142" s="304"/>
      <c r="CR142" s="304"/>
      <c r="CS142" s="304"/>
      <c r="CT142" s="304"/>
      <c r="CU142" s="304"/>
      <c r="CV142" s="304"/>
      <c r="CW142" s="304"/>
      <c r="CX142" s="304"/>
      <c r="CY142" s="304"/>
      <c r="CZ142" s="304"/>
      <c r="DA142" s="304"/>
      <c r="DB142" s="304"/>
      <c r="DC142" s="304"/>
      <c r="DD142" s="304"/>
      <c r="DE142" s="304"/>
      <c r="DF142" s="304">
        <v>1</v>
      </c>
      <c r="DG142" s="304"/>
      <c r="DH142" s="304"/>
      <c r="DI142" s="304">
        <v>1</v>
      </c>
      <c r="DJ142" s="304"/>
      <c r="DK142" s="304"/>
      <c r="DL142" s="304"/>
      <c r="DM142" s="304"/>
      <c r="DN142" s="304"/>
      <c r="DO142" s="304"/>
      <c r="DP142" s="304"/>
      <c r="DQ142" s="304"/>
      <c r="DR142" s="304"/>
      <c r="DS142" s="304"/>
      <c r="DT142" s="304"/>
      <c r="DU142" s="304"/>
      <c r="DV142" s="304"/>
      <c r="DW142" s="304"/>
      <c r="DX142" s="304"/>
      <c r="DY142" s="304"/>
      <c r="DZ142" s="304"/>
      <c r="EA142" s="304">
        <v>1</v>
      </c>
      <c r="EB142" s="304"/>
      <c r="EC142" s="304"/>
      <c r="ED142" s="304"/>
      <c r="EE142" s="304"/>
      <c r="EF142" s="304"/>
      <c r="EG142" s="304"/>
      <c r="EH142" s="304"/>
      <c r="EI142" s="304"/>
      <c r="EJ142" s="304"/>
      <c r="EK142" s="304">
        <v>1</v>
      </c>
      <c r="EL142" s="304">
        <v>1</v>
      </c>
      <c r="EM142" s="304"/>
      <c r="EN142" s="199" t="s">
        <v>844</v>
      </c>
      <c r="EO142" s="304"/>
      <c r="EP142" s="304"/>
      <c r="EQ142" s="304"/>
      <c r="ER142" s="304"/>
      <c r="ES142" s="304"/>
      <c r="ET142" s="304"/>
      <c r="EU142" s="304"/>
      <c r="EV142" s="304"/>
      <c r="EW142" s="304"/>
      <c r="EX142" s="304"/>
      <c r="EY142" s="304"/>
      <c r="EZ142" s="304"/>
      <c r="FA142" s="304"/>
      <c r="FB142" s="304"/>
      <c r="FC142" s="304"/>
      <c r="FD142" s="304"/>
      <c r="FE142" s="304"/>
      <c r="FF142" s="304"/>
      <c r="FG142" s="304"/>
      <c r="FH142" s="304"/>
      <c r="FI142" s="304"/>
      <c r="FJ142" s="304"/>
      <c r="FK142" s="304"/>
      <c r="FL142" s="304"/>
      <c r="FM142" s="304"/>
      <c r="FN142" s="304"/>
      <c r="FO142" s="304"/>
      <c r="FP142" s="304"/>
      <c r="FQ142" s="304"/>
      <c r="FR142" s="304"/>
      <c r="FS142" s="304"/>
      <c r="FT142" s="304"/>
      <c r="FU142" s="304"/>
      <c r="FV142" s="304"/>
      <c r="FW142" s="304"/>
      <c r="FX142" s="304"/>
      <c r="FY142" s="304"/>
      <c r="FZ142" s="304"/>
      <c r="GA142" s="304"/>
      <c r="GB142" s="304"/>
      <c r="GC142" s="304"/>
      <c r="GD142" s="304"/>
      <c r="GE142" s="304"/>
    </row>
    <row r="143" spans="1:187" s="203" customFormat="1" ht="20.100000000000001" customHeight="1" x14ac:dyDescent="0.3">
      <c r="A143" s="25" t="s">
        <v>836</v>
      </c>
      <c r="B143" s="40" t="s">
        <v>106</v>
      </c>
      <c r="C143" s="26">
        <v>78573</v>
      </c>
      <c r="D143" s="25" t="s">
        <v>845</v>
      </c>
      <c r="E143" s="26" t="s">
        <v>293</v>
      </c>
      <c r="F143" s="26"/>
      <c r="G143" s="26" t="s">
        <v>109</v>
      </c>
      <c r="H143" s="26" t="s">
        <v>177</v>
      </c>
      <c r="I143" s="26" t="s">
        <v>3</v>
      </c>
      <c r="J143" s="25" t="s">
        <v>140</v>
      </c>
      <c r="K143" s="25" t="s">
        <v>846</v>
      </c>
      <c r="L143" s="118" t="s">
        <v>847</v>
      </c>
      <c r="M143" s="45" t="s">
        <v>848</v>
      </c>
      <c r="N143" s="210"/>
      <c r="O143" s="210"/>
      <c r="P143" s="201"/>
      <c r="Q143" s="201" t="s">
        <v>849</v>
      </c>
      <c r="R143" s="43" t="s">
        <v>850</v>
      </c>
      <c r="S143" s="210" t="s">
        <v>851</v>
      </c>
      <c r="T143" s="304"/>
      <c r="U143" s="304"/>
      <c r="V143" s="304"/>
      <c r="W143" s="304"/>
      <c r="X143" s="304"/>
      <c r="Y143" s="304"/>
      <c r="Z143" s="304"/>
      <c r="AA143" s="304"/>
      <c r="AB143" s="326"/>
      <c r="AC143" s="304"/>
      <c r="AD143" s="304"/>
      <c r="AE143" s="304"/>
      <c r="AF143" s="304"/>
      <c r="AG143" s="304"/>
      <c r="AH143" s="304"/>
      <c r="AI143" s="304">
        <v>1</v>
      </c>
      <c r="AJ143" s="304"/>
      <c r="AK143" s="304"/>
      <c r="AL143" s="304">
        <v>1</v>
      </c>
      <c r="AM143" s="304"/>
      <c r="AN143" s="304"/>
      <c r="AO143" s="304"/>
      <c r="AP143" s="304">
        <v>1</v>
      </c>
      <c r="AQ143" s="304"/>
      <c r="AR143" s="304"/>
      <c r="AS143" s="304"/>
      <c r="AT143" s="304"/>
      <c r="AU143" s="304"/>
      <c r="AV143" s="304"/>
      <c r="AW143" s="11"/>
      <c r="AX143" s="304"/>
      <c r="AY143" s="304"/>
      <c r="AZ143" s="304"/>
      <c r="BA143" s="304">
        <v>1</v>
      </c>
      <c r="BB143" s="304"/>
      <c r="BC143" s="304"/>
      <c r="BD143" s="304">
        <v>1</v>
      </c>
      <c r="BE143" s="304"/>
      <c r="BF143" s="304"/>
      <c r="BG143" s="304"/>
      <c r="BH143" s="304"/>
      <c r="BI143" s="304"/>
      <c r="BJ143" s="304"/>
      <c r="BK143" s="304"/>
      <c r="BL143" s="304"/>
      <c r="BM143" s="304"/>
      <c r="BN143" s="304"/>
      <c r="BO143" s="304"/>
      <c r="BP143" s="304"/>
      <c r="BQ143" s="304"/>
      <c r="BR143" s="11"/>
      <c r="BS143" s="304"/>
      <c r="BT143" s="304"/>
      <c r="BU143" s="304"/>
      <c r="BV143" s="11"/>
      <c r="BW143" s="304"/>
      <c r="BX143" s="304"/>
      <c r="BY143" s="304"/>
      <c r="BZ143" s="11"/>
      <c r="CA143" s="304"/>
      <c r="CB143" s="304"/>
      <c r="CC143" s="304"/>
      <c r="CD143" s="304"/>
      <c r="CE143" s="304"/>
      <c r="CF143" s="304"/>
      <c r="CG143" s="304"/>
      <c r="CH143" s="316"/>
      <c r="CI143" s="304"/>
      <c r="CJ143" s="304"/>
      <c r="CK143" s="304"/>
      <c r="CL143" s="304"/>
      <c r="CM143" s="304"/>
      <c r="CN143" s="304"/>
      <c r="CO143" s="11"/>
      <c r="CP143" s="11"/>
      <c r="CQ143" s="304"/>
      <c r="CR143" s="304"/>
      <c r="CS143" s="304"/>
      <c r="CT143" s="304"/>
      <c r="CU143" s="304"/>
      <c r="CV143" s="304"/>
      <c r="CW143" s="304"/>
      <c r="CX143" s="304"/>
      <c r="CY143" s="304"/>
      <c r="CZ143" s="304"/>
      <c r="DA143" s="304"/>
      <c r="DB143" s="304"/>
      <c r="DC143" s="304"/>
      <c r="DD143" s="304"/>
      <c r="DE143" s="304"/>
      <c r="DF143" s="304"/>
      <c r="DG143" s="304"/>
      <c r="DH143" s="304"/>
      <c r="DI143" s="304"/>
      <c r="DJ143" s="304"/>
      <c r="DK143" s="304"/>
      <c r="DL143" s="304">
        <v>1</v>
      </c>
      <c r="DM143" s="304"/>
      <c r="DN143" s="304"/>
      <c r="DO143" s="304"/>
      <c r="DP143" s="304"/>
      <c r="DQ143" s="304"/>
      <c r="DR143" s="304"/>
      <c r="DS143" s="304"/>
      <c r="DT143" s="304"/>
      <c r="DU143" s="304"/>
      <c r="DV143" s="304"/>
      <c r="DW143" s="304"/>
      <c r="DX143" s="304"/>
      <c r="DY143" s="304"/>
      <c r="DZ143" s="304"/>
      <c r="EA143" s="304"/>
      <c r="EB143" s="304">
        <v>1</v>
      </c>
      <c r="EC143" s="304"/>
      <c r="ED143" s="304"/>
      <c r="EE143" s="304"/>
      <c r="EF143" s="304"/>
      <c r="EG143" s="304"/>
      <c r="EH143" s="304"/>
      <c r="EI143" s="304"/>
      <c r="EJ143" s="304"/>
      <c r="EK143" s="304">
        <v>1</v>
      </c>
      <c r="EL143" s="304">
        <v>1</v>
      </c>
      <c r="EM143" s="304"/>
      <c r="EN143" s="199" t="s">
        <v>852</v>
      </c>
      <c r="EO143" s="304"/>
      <c r="EP143" s="304"/>
      <c r="EQ143" s="304"/>
      <c r="ER143" s="304"/>
      <c r="ES143" s="304"/>
      <c r="ET143" s="304"/>
      <c r="EU143" s="304"/>
      <c r="EV143" s="304"/>
      <c r="EW143" s="304"/>
      <c r="EX143" s="304"/>
      <c r="EY143" s="304"/>
      <c r="EZ143" s="304"/>
      <c r="FA143" s="304"/>
      <c r="FB143" s="304"/>
      <c r="FC143" s="304"/>
      <c r="FD143" s="304"/>
      <c r="FE143" s="304"/>
      <c r="FF143" s="304"/>
      <c r="FG143" s="304"/>
      <c r="FH143" s="304"/>
      <c r="FI143" s="304"/>
      <c r="FJ143" s="304"/>
      <c r="FK143" s="304"/>
      <c r="FL143" s="304"/>
      <c r="FM143" s="304"/>
      <c r="FN143" s="304"/>
      <c r="FO143" s="304"/>
      <c r="FP143" s="304"/>
      <c r="FQ143" s="304"/>
      <c r="FR143" s="304"/>
      <c r="FS143" s="304"/>
      <c r="FT143" s="304"/>
      <c r="FU143" s="304"/>
      <c r="FV143" s="304"/>
      <c r="FW143" s="304"/>
      <c r="FX143" s="304"/>
      <c r="FY143" s="304"/>
      <c r="FZ143" s="304"/>
      <c r="GA143" s="304"/>
      <c r="GB143" s="304"/>
      <c r="GC143" s="304"/>
      <c r="GD143" s="304"/>
      <c r="GE143" s="304"/>
    </row>
    <row r="144" spans="1:187" s="203" customFormat="1" ht="20.100000000000001" customHeight="1" x14ac:dyDescent="0.3">
      <c r="A144" s="72" t="s">
        <v>836</v>
      </c>
      <c r="B144" s="80" t="s">
        <v>106</v>
      </c>
      <c r="C144" s="73">
        <v>80074</v>
      </c>
      <c r="D144" s="72" t="s">
        <v>853</v>
      </c>
      <c r="E144" s="73" t="s">
        <v>113</v>
      </c>
      <c r="F144" s="73"/>
      <c r="G144" s="73" t="s">
        <v>114</v>
      </c>
      <c r="H144" s="73" t="s">
        <v>547</v>
      </c>
      <c r="I144" s="26" t="s">
        <v>438</v>
      </c>
      <c r="J144" s="72" t="s">
        <v>643</v>
      </c>
      <c r="K144" s="72" t="s">
        <v>854</v>
      </c>
      <c r="L144" s="113" t="s">
        <v>855</v>
      </c>
      <c r="M144" s="113" t="s">
        <v>855</v>
      </c>
      <c r="N144" s="72" t="s">
        <v>856</v>
      </c>
      <c r="O144" s="201" t="s">
        <v>857</v>
      </c>
      <c r="P144" s="201"/>
      <c r="Q144" s="201"/>
      <c r="R144" s="206" t="s">
        <v>858</v>
      </c>
      <c r="S144" s="201" t="s">
        <v>859</v>
      </c>
      <c r="T144" s="304"/>
      <c r="U144" s="304"/>
      <c r="V144" s="304"/>
      <c r="W144" s="304">
        <v>1</v>
      </c>
      <c r="X144" s="304"/>
      <c r="Y144" s="304"/>
      <c r="Z144" s="304"/>
      <c r="AA144" s="304"/>
      <c r="AB144" s="326"/>
      <c r="AC144" s="304"/>
      <c r="AD144" s="304"/>
      <c r="AE144" s="304"/>
      <c r="AF144" s="304"/>
      <c r="AG144" s="304">
        <v>1</v>
      </c>
      <c r="AH144" s="304"/>
      <c r="AI144" s="304"/>
      <c r="AJ144" s="304"/>
      <c r="AK144" s="304"/>
      <c r="AL144" s="304"/>
      <c r="AM144" s="304"/>
      <c r="AN144" s="304"/>
      <c r="AO144" s="304"/>
      <c r="AP144" s="304"/>
      <c r="AQ144" s="304"/>
      <c r="AR144" s="304"/>
      <c r="AS144" s="304"/>
      <c r="AT144" s="304"/>
      <c r="AU144" s="304"/>
      <c r="AV144" s="304">
        <v>1</v>
      </c>
      <c r="AW144" s="304"/>
      <c r="AX144" s="304"/>
      <c r="AY144" s="304"/>
      <c r="AZ144" s="304"/>
      <c r="BA144" s="304"/>
      <c r="BB144" s="304"/>
      <c r="BC144" s="304"/>
      <c r="BD144" s="304"/>
      <c r="BE144" s="304"/>
      <c r="BF144" s="304"/>
      <c r="BG144" s="304"/>
      <c r="BH144" s="304"/>
      <c r="BI144" s="304"/>
      <c r="BJ144" s="304">
        <v>1</v>
      </c>
      <c r="BK144" s="304"/>
      <c r="BL144" s="304"/>
      <c r="BM144" s="304"/>
      <c r="BN144" s="304"/>
      <c r="BO144" s="304">
        <v>1</v>
      </c>
      <c r="BP144" s="304"/>
      <c r="BQ144" s="304"/>
      <c r="BR144" s="304">
        <v>1</v>
      </c>
      <c r="BS144" s="304">
        <v>1</v>
      </c>
      <c r="BT144" s="304"/>
      <c r="BU144" s="304"/>
      <c r="BV144" s="304">
        <v>1</v>
      </c>
      <c r="BW144" s="304"/>
      <c r="BX144" s="304"/>
      <c r="BY144" s="304"/>
      <c r="BZ144" s="304"/>
      <c r="CA144" s="304"/>
      <c r="CB144" s="304"/>
      <c r="CC144" s="304"/>
      <c r="CD144" s="304"/>
      <c r="CE144" s="304">
        <v>1</v>
      </c>
      <c r="CF144" s="304"/>
      <c r="CG144" s="304">
        <v>1</v>
      </c>
      <c r="CH144" s="316"/>
      <c r="CI144" s="304"/>
      <c r="CJ144" s="304"/>
      <c r="CK144" s="304"/>
      <c r="CL144" s="304"/>
      <c r="CM144" s="304"/>
      <c r="CN144" s="304"/>
      <c r="CO144" s="304"/>
      <c r="CP144" s="304"/>
      <c r="CQ144" s="304">
        <v>1</v>
      </c>
      <c r="CR144" s="304"/>
      <c r="CS144" s="304"/>
      <c r="CT144" s="304"/>
      <c r="CU144" s="304"/>
      <c r="CV144" s="304"/>
      <c r="CW144" s="304"/>
      <c r="CX144" s="304"/>
      <c r="CY144" s="304"/>
      <c r="CZ144" s="304"/>
      <c r="DA144" s="304"/>
      <c r="DB144" s="304"/>
      <c r="DC144" s="304"/>
      <c r="DD144" s="304"/>
      <c r="DE144" s="304"/>
      <c r="DF144" s="304">
        <v>1</v>
      </c>
      <c r="DG144" s="304">
        <v>1</v>
      </c>
      <c r="DH144" s="304"/>
      <c r="DI144" s="304"/>
      <c r="DJ144" s="304"/>
      <c r="DK144" s="304">
        <v>1</v>
      </c>
      <c r="DL144" s="304">
        <v>1</v>
      </c>
      <c r="DM144" s="304"/>
      <c r="DN144" s="304"/>
      <c r="DO144" s="304"/>
      <c r="DP144" s="304"/>
      <c r="DQ144" s="304"/>
      <c r="DR144" s="304"/>
      <c r="DS144" s="304"/>
      <c r="DT144" s="304"/>
      <c r="DU144" s="304"/>
      <c r="DV144" s="304"/>
      <c r="DW144" s="304"/>
      <c r="DX144" s="304"/>
      <c r="DY144" s="304"/>
      <c r="DZ144" s="304"/>
      <c r="EA144" s="304"/>
      <c r="EB144" s="304"/>
      <c r="EC144" s="304">
        <v>1</v>
      </c>
      <c r="ED144" s="304"/>
      <c r="EE144" s="304"/>
      <c r="EF144" s="304"/>
      <c r="EG144" s="304"/>
      <c r="EH144" s="304"/>
      <c r="EI144" s="304"/>
      <c r="EJ144" s="304"/>
      <c r="EK144" s="304">
        <v>1</v>
      </c>
      <c r="EL144" s="304">
        <v>1</v>
      </c>
      <c r="EM144" s="304"/>
      <c r="EN144" s="199" t="s">
        <v>860</v>
      </c>
      <c r="EO144" s="304"/>
      <c r="EP144" s="304"/>
      <c r="EQ144" s="304"/>
      <c r="ER144" s="304"/>
      <c r="ES144" s="304"/>
      <c r="ET144" s="304"/>
      <c r="EU144" s="304"/>
      <c r="EV144" s="304"/>
      <c r="EW144" s="304"/>
      <c r="EX144" s="304"/>
      <c r="EY144" s="304"/>
      <c r="EZ144" s="304"/>
      <c r="FA144" s="304"/>
      <c r="FB144" s="304"/>
      <c r="FC144" s="304"/>
      <c r="FD144" s="304"/>
      <c r="FE144" s="304"/>
      <c r="FF144" s="304"/>
      <c r="FG144" s="304"/>
      <c r="FH144" s="304"/>
      <c r="FI144" s="304"/>
      <c r="FJ144" s="304"/>
      <c r="FK144" s="304"/>
      <c r="FL144" s="304"/>
      <c r="FM144" s="304"/>
      <c r="FN144" s="304"/>
      <c r="FO144" s="304"/>
      <c r="FP144" s="304"/>
      <c r="FQ144" s="304"/>
      <c r="FR144" s="304"/>
      <c r="FS144" s="304"/>
      <c r="FT144" s="304"/>
      <c r="FU144" s="304"/>
      <c r="FV144" s="304"/>
      <c r="FW144" s="304"/>
      <c r="FX144" s="304"/>
      <c r="FY144" s="304"/>
      <c r="FZ144" s="304"/>
      <c r="GA144" s="304"/>
      <c r="GB144" s="304"/>
      <c r="GC144" s="304"/>
      <c r="GD144" s="304"/>
      <c r="GE144" s="304"/>
    </row>
    <row r="145" spans="1:187" s="203" customFormat="1" ht="20.100000000000001" customHeight="1" x14ac:dyDescent="0.3">
      <c r="A145" s="25" t="s">
        <v>836</v>
      </c>
      <c r="B145" s="40" t="s">
        <v>143</v>
      </c>
      <c r="C145" s="26">
        <v>77938</v>
      </c>
      <c r="D145" s="25" t="s">
        <v>861</v>
      </c>
      <c r="E145" s="26" t="s">
        <v>113</v>
      </c>
      <c r="F145" s="26"/>
      <c r="G145" s="26" t="s">
        <v>114</v>
      </c>
      <c r="H145" s="26" t="s">
        <v>835</v>
      </c>
      <c r="I145" s="26" t="s">
        <v>405</v>
      </c>
      <c r="J145" s="25" t="s">
        <v>145</v>
      </c>
      <c r="K145" s="25" t="s">
        <v>862</v>
      </c>
      <c r="L145" s="25"/>
      <c r="M145" s="25" t="s">
        <v>863</v>
      </c>
      <c r="N145" s="201" t="s">
        <v>864</v>
      </c>
      <c r="O145" s="201" t="s">
        <v>865</v>
      </c>
      <c r="P145" s="201"/>
      <c r="Q145" s="201"/>
      <c r="R145" s="201" t="s">
        <v>866</v>
      </c>
      <c r="S145" s="201" t="s">
        <v>867</v>
      </c>
      <c r="T145" s="304"/>
      <c r="U145" s="304"/>
      <c r="V145" s="304"/>
      <c r="W145" s="304"/>
      <c r="X145" s="304"/>
      <c r="Y145" s="304"/>
      <c r="Z145" s="304"/>
      <c r="AA145" s="304"/>
      <c r="AB145" s="326"/>
      <c r="AC145" s="304"/>
      <c r="AD145" s="304"/>
      <c r="AE145" s="304"/>
      <c r="AF145" s="304"/>
      <c r="AG145" s="304"/>
      <c r="AH145" s="304"/>
      <c r="AI145" s="304"/>
      <c r="AJ145" s="304"/>
      <c r="AK145" s="304"/>
      <c r="AL145" s="304"/>
      <c r="AM145" s="304"/>
      <c r="AN145" s="304"/>
      <c r="AO145" s="304"/>
      <c r="AP145" s="304"/>
      <c r="AQ145" s="304"/>
      <c r="AR145" s="304"/>
      <c r="AS145" s="304"/>
      <c r="AT145" s="304"/>
      <c r="AU145" s="304">
        <v>1</v>
      </c>
      <c r="AV145" s="304"/>
      <c r="AW145" s="304"/>
      <c r="AX145" s="304">
        <v>1</v>
      </c>
      <c r="AY145" s="304"/>
      <c r="AZ145" s="304"/>
      <c r="BA145" s="304"/>
      <c r="BB145" s="304"/>
      <c r="BC145" s="304"/>
      <c r="BD145" s="304"/>
      <c r="BE145" s="304"/>
      <c r="BF145" s="304"/>
      <c r="BG145" s="304"/>
      <c r="BH145" s="304"/>
      <c r="BI145" s="304"/>
      <c r="BJ145" s="304">
        <v>1</v>
      </c>
      <c r="BK145" s="304"/>
      <c r="BL145" s="304"/>
      <c r="BM145" s="304"/>
      <c r="BN145" s="304"/>
      <c r="BO145" s="304"/>
      <c r="BP145" s="304"/>
      <c r="BQ145" s="304"/>
      <c r="BR145" s="304"/>
      <c r="BS145" s="304"/>
      <c r="BT145" s="304"/>
      <c r="BU145" s="304"/>
      <c r="BV145" s="304"/>
      <c r="BW145" s="304"/>
      <c r="BX145" s="304"/>
      <c r="BY145" s="304"/>
      <c r="BZ145" s="304">
        <v>1</v>
      </c>
      <c r="CA145" s="304"/>
      <c r="CB145" s="304"/>
      <c r="CC145" s="304"/>
      <c r="CD145" s="304"/>
      <c r="CE145" s="304"/>
      <c r="CF145" s="304"/>
      <c r="CG145" s="304"/>
      <c r="CH145" s="316"/>
      <c r="CI145" s="304"/>
      <c r="CJ145" s="304"/>
      <c r="CK145" s="304"/>
      <c r="CL145" s="304"/>
      <c r="CM145" s="304"/>
      <c r="CN145" s="304"/>
      <c r="CO145" s="304"/>
      <c r="CP145" s="304"/>
      <c r="CQ145" s="304"/>
      <c r="CR145" s="304"/>
      <c r="CS145" s="304"/>
      <c r="CT145" s="304"/>
      <c r="CU145" s="304"/>
      <c r="CV145" s="304">
        <v>1</v>
      </c>
      <c r="CW145" s="304"/>
      <c r="CX145" s="304"/>
      <c r="CY145" s="304"/>
      <c r="CZ145" s="304"/>
      <c r="DA145" s="304"/>
      <c r="DB145" s="304"/>
      <c r="DC145" s="304"/>
      <c r="DD145" s="304">
        <v>1</v>
      </c>
      <c r="DE145" s="304"/>
      <c r="DF145" s="304"/>
      <c r="DG145" s="304"/>
      <c r="DH145" s="304"/>
      <c r="DI145" s="304"/>
      <c r="DJ145" s="304"/>
      <c r="DK145" s="304"/>
      <c r="DL145" s="304"/>
      <c r="DM145" s="304"/>
      <c r="DN145" s="304"/>
      <c r="DO145" s="304"/>
      <c r="DP145" s="304"/>
      <c r="DQ145" s="304"/>
      <c r="DR145" s="304"/>
      <c r="DS145" s="304"/>
      <c r="DT145" s="304"/>
      <c r="DU145" s="304"/>
      <c r="DV145" s="304"/>
      <c r="DW145" s="304"/>
      <c r="DX145" s="304"/>
      <c r="DY145" s="304"/>
      <c r="DZ145" s="304"/>
      <c r="EA145" s="304"/>
      <c r="EB145" s="304"/>
      <c r="EC145" s="304">
        <v>1</v>
      </c>
      <c r="ED145" s="304"/>
      <c r="EE145" s="304"/>
      <c r="EF145" s="304"/>
      <c r="EG145" s="304"/>
      <c r="EH145" s="304"/>
      <c r="EI145" s="304"/>
      <c r="EJ145" s="304"/>
      <c r="EK145" s="304">
        <v>1</v>
      </c>
      <c r="EL145" s="304">
        <v>1</v>
      </c>
      <c r="EM145" s="304"/>
      <c r="EN145" s="199" t="s">
        <v>868</v>
      </c>
      <c r="EO145" s="304"/>
      <c r="EP145" s="304"/>
      <c r="EQ145" s="304"/>
      <c r="ER145" s="304"/>
      <c r="ES145" s="304"/>
      <c r="ET145" s="304"/>
      <c r="EU145" s="304"/>
      <c r="EV145" s="304"/>
      <c r="EW145" s="304"/>
      <c r="EX145" s="304"/>
      <c r="EY145" s="304"/>
      <c r="EZ145" s="304"/>
      <c r="FA145" s="304"/>
      <c r="FB145" s="304"/>
      <c r="FC145" s="304"/>
      <c r="FD145" s="304"/>
      <c r="FE145" s="304"/>
      <c r="FF145" s="304"/>
      <c r="FG145" s="304"/>
      <c r="FH145" s="304"/>
      <c r="FI145" s="304"/>
      <c r="FJ145" s="304"/>
      <c r="FK145" s="304"/>
      <c r="FL145" s="304"/>
      <c r="FM145" s="304"/>
      <c r="FN145" s="304"/>
      <c r="FO145" s="304"/>
      <c r="FP145" s="304"/>
      <c r="FQ145" s="304"/>
      <c r="FR145" s="304"/>
      <c r="FS145" s="304"/>
      <c r="FT145" s="304"/>
      <c r="FU145" s="304"/>
      <c r="FV145" s="304"/>
      <c r="FW145" s="304"/>
      <c r="FX145" s="304"/>
      <c r="FY145" s="304"/>
      <c r="FZ145" s="304"/>
      <c r="GA145" s="304"/>
      <c r="GB145" s="304"/>
      <c r="GC145" s="304"/>
      <c r="GD145" s="304"/>
      <c r="GE145" s="304"/>
    </row>
    <row r="146" spans="1:187" s="203" customFormat="1" ht="20.100000000000001" customHeight="1" x14ac:dyDescent="0.3">
      <c r="A146" s="72" t="s">
        <v>836</v>
      </c>
      <c r="B146" s="80" t="s">
        <v>143</v>
      </c>
      <c r="C146" s="73">
        <v>77871</v>
      </c>
      <c r="D146" s="72" t="s">
        <v>869</v>
      </c>
      <c r="E146" s="73" t="s">
        <v>113</v>
      </c>
      <c r="F146" s="73"/>
      <c r="G146" s="73" t="s">
        <v>109</v>
      </c>
      <c r="H146" s="73" t="s">
        <v>870</v>
      </c>
      <c r="I146" s="26" t="s">
        <v>438</v>
      </c>
      <c r="J146" s="72" t="s">
        <v>215</v>
      </c>
      <c r="K146" s="72" t="s">
        <v>871</v>
      </c>
      <c r="L146" s="83"/>
      <c r="M146" s="74" t="s">
        <v>872</v>
      </c>
      <c r="N146" s="206" t="s">
        <v>873</v>
      </c>
      <c r="O146" s="201" t="s">
        <v>874</v>
      </c>
      <c r="P146" s="201"/>
      <c r="Q146" s="201"/>
      <c r="R146" s="206" t="s">
        <v>875</v>
      </c>
      <c r="S146" s="201" t="s">
        <v>876</v>
      </c>
      <c r="T146" s="304"/>
      <c r="U146" s="304">
        <v>1</v>
      </c>
      <c r="V146" s="304"/>
      <c r="W146" s="304"/>
      <c r="X146" s="304"/>
      <c r="Y146" s="304"/>
      <c r="Z146" s="304"/>
      <c r="AA146" s="304"/>
      <c r="AB146" s="326"/>
      <c r="AC146" s="304"/>
      <c r="AD146" s="304"/>
      <c r="AE146" s="304"/>
      <c r="AF146" s="304">
        <v>1</v>
      </c>
      <c r="AG146" s="304">
        <v>1</v>
      </c>
      <c r="AH146" s="304">
        <v>1</v>
      </c>
      <c r="AI146" s="304">
        <v>1</v>
      </c>
      <c r="AJ146" s="304"/>
      <c r="AK146" s="304"/>
      <c r="AL146" s="304"/>
      <c r="AM146" s="304"/>
      <c r="AN146" s="304"/>
      <c r="AO146" s="304"/>
      <c r="AP146" s="304"/>
      <c r="AQ146" s="304"/>
      <c r="AR146" s="304"/>
      <c r="AS146" s="304"/>
      <c r="AT146" s="304"/>
      <c r="AU146" s="304"/>
      <c r="AV146" s="304"/>
      <c r="AW146" s="304">
        <v>1</v>
      </c>
      <c r="AX146" s="304">
        <v>1</v>
      </c>
      <c r="AY146" s="304"/>
      <c r="AZ146" s="304"/>
      <c r="BA146" s="304">
        <v>1</v>
      </c>
      <c r="BB146" s="304"/>
      <c r="BC146" s="304"/>
      <c r="BD146" s="304">
        <v>1</v>
      </c>
      <c r="BE146" s="304">
        <v>1</v>
      </c>
      <c r="BF146" s="304"/>
      <c r="BG146" s="304"/>
      <c r="BH146" s="304"/>
      <c r="BI146" s="304"/>
      <c r="BJ146" s="304">
        <v>1</v>
      </c>
      <c r="BK146" s="304">
        <v>1</v>
      </c>
      <c r="BL146" s="304"/>
      <c r="BM146" s="304"/>
      <c r="BN146" s="304"/>
      <c r="BO146" s="304"/>
      <c r="BP146" s="304"/>
      <c r="BQ146" s="304"/>
      <c r="BR146" s="304">
        <v>1</v>
      </c>
      <c r="BS146" s="304"/>
      <c r="BT146" s="304"/>
      <c r="BU146" s="304"/>
      <c r="BV146" s="304"/>
      <c r="BW146" s="304"/>
      <c r="BX146" s="304"/>
      <c r="BY146" s="304"/>
      <c r="BZ146" s="304">
        <v>1</v>
      </c>
      <c r="CA146" s="304"/>
      <c r="CB146" s="304"/>
      <c r="CC146" s="304"/>
      <c r="CD146" s="304"/>
      <c r="CE146" s="304"/>
      <c r="CF146" s="304"/>
      <c r="CG146" s="304">
        <v>1</v>
      </c>
      <c r="CH146" s="316"/>
      <c r="CI146" s="304"/>
      <c r="CJ146" s="304"/>
      <c r="CK146" s="304"/>
      <c r="CL146" s="304"/>
      <c r="CM146" s="304">
        <v>1</v>
      </c>
      <c r="CN146" s="304"/>
      <c r="CO146" s="304"/>
      <c r="CP146" s="304"/>
      <c r="CQ146" s="304">
        <v>1</v>
      </c>
      <c r="CR146" s="304"/>
      <c r="CS146" s="304"/>
      <c r="CT146" s="304"/>
      <c r="CU146" s="304"/>
      <c r="CV146" s="304"/>
      <c r="CW146" s="304"/>
      <c r="CX146" s="304"/>
      <c r="CY146" s="304"/>
      <c r="CZ146" s="304"/>
      <c r="DA146" s="304"/>
      <c r="DB146" s="304"/>
      <c r="DC146" s="304"/>
      <c r="DD146" s="304"/>
      <c r="DE146" s="304"/>
      <c r="DF146" s="304">
        <v>1</v>
      </c>
      <c r="DG146" s="304"/>
      <c r="DH146" s="304"/>
      <c r="DI146" s="304"/>
      <c r="DJ146" s="304"/>
      <c r="DK146" s="304">
        <v>1</v>
      </c>
      <c r="DL146" s="304"/>
      <c r="DM146" s="304"/>
      <c r="DN146" s="304"/>
      <c r="DO146" s="304"/>
      <c r="DP146" s="304"/>
      <c r="DQ146" s="304">
        <v>1</v>
      </c>
      <c r="DR146" s="304"/>
      <c r="DS146" s="304"/>
      <c r="DT146" s="304"/>
      <c r="DU146" s="304"/>
      <c r="DV146" s="304"/>
      <c r="DW146" s="304"/>
      <c r="DX146" s="304"/>
      <c r="DY146" s="304"/>
      <c r="DZ146" s="304"/>
      <c r="EA146" s="304"/>
      <c r="EB146" s="304"/>
      <c r="EC146" s="304"/>
      <c r="ED146" s="304"/>
      <c r="EE146" s="304"/>
      <c r="EF146" s="304"/>
      <c r="EG146" s="304"/>
      <c r="EH146" s="304"/>
      <c r="EI146" s="304"/>
      <c r="EJ146" s="304"/>
      <c r="EK146" s="304">
        <v>1</v>
      </c>
      <c r="EL146" s="304">
        <v>1</v>
      </c>
      <c r="EM146" s="304"/>
      <c r="EN146" s="199"/>
      <c r="EO146" s="304"/>
      <c r="EP146" s="304"/>
      <c r="EQ146" s="304"/>
      <c r="ER146" s="304"/>
      <c r="ES146" s="304"/>
      <c r="ET146" s="304"/>
      <c r="EU146" s="304"/>
      <c r="EV146" s="304"/>
      <c r="EW146" s="304"/>
      <c r="EX146" s="304"/>
      <c r="EY146" s="304"/>
      <c r="EZ146" s="304"/>
      <c r="FA146" s="304"/>
      <c r="FB146" s="304"/>
      <c r="FC146" s="304"/>
      <c r="FD146" s="304"/>
      <c r="FE146" s="304"/>
      <c r="FF146" s="304"/>
      <c r="FG146" s="304"/>
      <c r="FH146" s="304"/>
      <c r="FI146" s="304"/>
      <c r="FJ146" s="304"/>
      <c r="FK146" s="304"/>
      <c r="FL146" s="304"/>
      <c r="FM146" s="304"/>
      <c r="FN146" s="304"/>
      <c r="FO146" s="304"/>
      <c r="FP146" s="304"/>
      <c r="FQ146" s="304"/>
      <c r="FR146" s="304"/>
      <c r="FS146" s="304"/>
      <c r="FT146" s="304"/>
      <c r="FU146" s="304"/>
      <c r="FV146" s="304"/>
      <c r="FW146" s="304"/>
      <c r="FX146" s="304"/>
      <c r="FY146" s="304"/>
      <c r="FZ146" s="304"/>
      <c r="GA146" s="304"/>
      <c r="GB146" s="304"/>
      <c r="GC146" s="304"/>
      <c r="GD146" s="304"/>
      <c r="GE146" s="304"/>
    </row>
    <row r="147" spans="1:187" s="203" customFormat="1" ht="20.100000000000001" customHeight="1" x14ac:dyDescent="0.3">
      <c r="A147" s="25" t="s">
        <v>836</v>
      </c>
      <c r="B147" s="40" t="s">
        <v>126</v>
      </c>
      <c r="C147" s="26">
        <v>77503</v>
      </c>
      <c r="D147" s="71" t="s">
        <v>877</v>
      </c>
      <c r="E147" s="26" t="s">
        <v>113</v>
      </c>
      <c r="F147" s="26"/>
      <c r="G147" s="26" t="s">
        <v>114</v>
      </c>
      <c r="H147" s="26" t="s">
        <v>583</v>
      </c>
      <c r="I147" s="26" t="s">
        <v>3</v>
      </c>
      <c r="J147" s="25" t="s">
        <v>319</v>
      </c>
      <c r="K147" s="25" t="s">
        <v>878</v>
      </c>
      <c r="L147" s="201"/>
      <c r="M147" s="201"/>
      <c r="N147" s="201"/>
      <c r="O147" s="201"/>
      <c r="P147" s="201"/>
      <c r="Q147" s="201"/>
      <c r="R147" s="201"/>
      <c r="S147" s="201"/>
      <c r="T147" s="304"/>
      <c r="U147" s="304"/>
      <c r="V147" s="304"/>
      <c r="W147" s="304"/>
      <c r="X147" s="304"/>
      <c r="Y147" s="304"/>
      <c r="Z147" s="304"/>
      <c r="AA147" s="304"/>
      <c r="AB147" s="326"/>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4"/>
      <c r="BJ147" s="304"/>
      <c r="BK147" s="304"/>
      <c r="BL147" s="304"/>
      <c r="BM147" s="304"/>
      <c r="BN147" s="304"/>
      <c r="BO147" s="304"/>
      <c r="BP147" s="304"/>
      <c r="BQ147" s="304"/>
      <c r="BR147" s="304"/>
      <c r="BS147" s="304"/>
      <c r="BT147" s="304"/>
      <c r="BU147" s="304"/>
      <c r="BV147" s="304"/>
      <c r="BW147" s="304"/>
      <c r="BX147" s="304"/>
      <c r="BY147" s="304"/>
      <c r="BZ147" s="304"/>
      <c r="CA147" s="304"/>
      <c r="CB147" s="304"/>
      <c r="CC147" s="304"/>
      <c r="CD147" s="304"/>
      <c r="CE147" s="304"/>
      <c r="CF147" s="304"/>
      <c r="CG147" s="304"/>
      <c r="CH147" s="316"/>
      <c r="CI147" s="304"/>
      <c r="CJ147" s="304"/>
      <c r="CK147" s="304"/>
      <c r="CL147" s="304"/>
      <c r="CM147" s="304"/>
      <c r="CN147" s="304"/>
      <c r="CO147" s="304"/>
      <c r="CP147" s="304"/>
      <c r="CQ147" s="304"/>
      <c r="CR147" s="304"/>
      <c r="CS147" s="304"/>
      <c r="CT147" s="304"/>
      <c r="CU147" s="304"/>
      <c r="CV147" s="304"/>
      <c r="CW147" s="304"/>
      <c r="CX147" s="304"/>
      <c r="CY147" s="304"/>
      <c r="CZ147" s="304"/>
      <c r="DA147" s="304"/>
      <c r="DB147" s="304"/>
      <c r="DC147" s="304"/>
      <c r="DD147" s="304"/>
      <c r="DE147" s="304"/>
      <c r="DF147" s="304"/>
      <c r="DG147" s="304"/>
      <c r="DH147" s="304"/>
      <c r="DI147" s="304"/>
      <c r="DJ147" s="304"/>
      <c r="DK147" s="304"/>
      <c r="DL147" s="304"/>
      <c r="DM147" s="304"/>
      <c r="DN147" s="304"/>
      <c r="DO147" s="304"/>
      <c r="DP147" s="304"/>
      <c r="DQ147" s="304"/>
      <c r="DR147" s="304"/>
      <c r="DS147" s="304"/>
      <c r="DT147" s="304"/>
      <c r="DU147" s="304"/>
      <c r="DV147" s="304"/>
      <c r="DW147" s="304"/>
      <c r="DX147" s="304"/>
      <c r="DY147" s="304"/>
      <c r="DZ147" s="304"/>
      <c r="EA147" s="304"/>
      <c r="EB147" s="304"/>
      <c r="EC147" s="304"/>
      <c r="ED147" s="304"/>
      <c r="EE147" s="304"/>
      <c r="EF147" s="304"/>
      <c r="EG147" s="304"/>
      <c r="EH147" s="304"/>
      <c r="EI147" s="304"/>
      <c r="EJ147" s="304"/>
      <c r="EK147" s="304">
        <v>0</v>
      </c>
      <c r="EL147" s="304">
        <v>0</v>
      </c>
      <c r="EM147" s="304"/>
      <c r="EN147" s="199"/>
      <c r="EO147" s="304"/>
      <c r="EP147" s="304"/>
      <c r="EQ147" s="304"/>
      <c r="ER147" s="304"/>
      <c r="ES147" s="304"/>
      <c r="ET147" s="304"/>
      <c r="EU147" s="304"/>
      <c r="EV147" s="304"/>
      <c r="EW147" s="304"/>
      <c r="EX147" s="304"/>
      <c r="EY147" s="304"/>
      <c r="EZ147" s="304"/>
      <c r="FA147" s="304"/>
      <c r="FB147" s="304"/>
      <c r="FC147" s="304"/>
      <c r="FD147" s="304"/>
      <c r="FE147" s="304"/>
      <c r="FF147" s="304"/>
      <c r="FG147" s="304"/>
      <c r="FH147" s="304"/>
      <c r="FI147" s="304"/>
      <c r="FJ147" s="304"/>
      <c r="FK147" s="304"/>
      <c r="FL147" s="304"/>
      <c r="FM147" s="304"/>
      <c r="FN147" s="304"/>
      <c r="FO147" s="304"/>
      <c r="FP147" s="304"/>
      <c r="FQ147" s="304"/>
      <c r="FR147" s="304"/>
      <c r="FS147" s="304"/>
      <c r="FT147" s="304"/>
      <c r="FU147" s="304"/>
      <c r="FV147" s="304"/>
      <c r="FW147" s="304"/>
      <c r="FX147" s="304"/>
      <c r="FY147" s="304"/>
      <c r="FZ147" s="304"/>
      <c r="GA147" s="304"/>
      <c r="GB147" s="304"/>
      <c r="GC147" s="304"/>
      <c r="GD147" s="304"/>
      <c r="GE147" s="304"/>
    </row>
    <row r="148" spans="1:187" s="203" customFormat="1" ht="20.100000000000001" customHeight="1" x14ac:dyDescent="0.3">
      <c r="A148" s="25" t="s">
        <v>879</v>
      </c>
      <c r="B148" s="40" t="s">
        <v>106</v>
      </c>
      <c r="C148" s="26">
        <v>80168</v>
      </c>
      <c r="D148" s="25" t="s">
        <v>880</v>
      </c>
      <c r="E148" s="26" t="s">
        <v>113</v>
      </c>
      <c r="F148" s="26"/>
      <c r="G148" s="26" t="s">
        <v>109</v>
      </c>
      <c r="H148" s="26" t="s">
        <v>117</v>
      </c>
      <c r="I148" s="26" t="s">
        <v>405</v>
      </c>
      <c r="J148" s="25" t="s">
        <v>123</v>
      </c>
      <c r="K148" s="25" t="s">
        <v>881</v>
      </c>
      <c r="L148" s="118" t="s">
        <v>882</v>
      </c>
      <c r="M148" s="25" t="s">
        <v>883</v>
      </c>
      <c r="N148" s="201" t="s">
        <v>884</v>
      </c>
      <c r="O148" s="210" t="s">
        <v>885</v>
      </c>
      <c r="P148" s="201"/>
      <c r="Q148" s="201"/>
      <c r="R148" s="251"/>
      <c r="S148" s="210"/>
      <c r="T148" s="304"/>
      <c r="U148" s="304"/>
      <c r="V148" s="304"/>
      <c r="W148" s="304"/>
      <c r="X148" s="304"/>
      <c r="Y148" s="304"/>
      <c r="Z148" s="304"/>
      <c r="AA148" s="304"/>
      <c r="AB148" s="326"/>
      <c r="AC148" s="304"/>
      <c r="AD148" s="304"/>
      <c r="AE148" s="304"/>
      <c r="AF148" s="304"/>
      <c r="AG148" s="304"/>
      <c r="AH148" s="304"/>
      <c r="AI148" s="11"/>
      <c r="AJ148" s="304"/>
      <c r="AK148" s="304"/>
      <c r="AL148" s="304"/>
      <c r="AM148" s="304"/>
      <c r="AN148" s="304"/>
      <c r="AO148" s="11"/>
      <c r="AP148" s="304"/>
      <c r="AQ148" s="304"/>
      <c r="AR148" s="304"/>
      <c r="AS148" s="304"/>
      <c r="AT148" s="304"/>
      <c r="AU148" s="304"/>
      <c r="AV148" s="304"/>
      <c r="AW148" s="304"/>
      <c r="AX148" s="304"/>
      <c r="AY148" s="304"/>
      <c r="AZ148" s="304"/>
      <c r="BA148" s="304"/>
      <c r="BB148" s="304"/>
      <c r="BC148" s="304"/>
      <c r="BD148" s="304"/>
      <c r="BE148" s="304"/>
      <c r="BF148" s="304"/>
      <c r="BG148" s="304"/>
      <c r="BH148" s="304"/>
      <c r="BI148" s="304"/>
      <c r="BJ148" s="304"/>
      <c r="BK148" s="304"/>
      <c r="BL148" s="304"/>
      <c r="BM148" s="304"/>
      <c r="BN148" s="304"/>
      <c r="BO148" s="304"/>
      <c r="BP148" s="304"/>
      <c r="BQ148" s="304"/>
      <c r="BR148" s="304"/>
      <c r="BS148" s="304"/>
      <c r="BT148" s="304"/>
      <c r="BU148" s="304"/>
      <c r="BV148" s="304"/>
      <c r="BW148" s="304"/>
      <c r="BX148" s="304"/>
      <c r="BY148" s="304"/>
      <c r="BZ148" s="304"/>
      <c r="CA148" s="11"/>
      <c r="CB148" s="304"/>
      <c r="CC148" s="304"/>
      <c r="CD148" s="304"/>
      <c r="CE148" s="304"/>
      <c r="CF148" s="304"/>
      <c r="CG148" s="304"/>
      <c r="CH148" s="316"/>
      <c r="CI148" s="304"/>
      <c r="CJ148" s="304"/>
      <c r="CK148" s="304"/>
      <c r="CL148" s="304"/>
      <c r="CM148" s="304"/>
      <c r="CN148" s="304"/>
      <c r="CO148" s="11"/>
      <c r="CP148" s="11"/>
      <c r="CQ148" s="304"/>
      <c r="CR148" s="304"/>
      <c r="CS148" s="304"/>
      <c r="CT148" s="304"/>
      <c r="CU148" s="304"/>
      <c r="CV148" s="304"/>
      <c r="CW148" s="304"/>
      <c r="CX148" s="304"/>
      <c r="CY148" s="304"/>
      <c r="CZ148" s="304"/>
      <c r="DA148" s="304"/>
      <c r="DB148" s="304"/>
      <c r="DC148" s="304"/>
      <c r="DD148" s="304"/>
      <c r="DE148" s="304"/>
      <c r="DF148" s="304"/>
      <c r="DG148" s="304"/>
      <c r="DH148" s="304"/>
      <c r="DI148" s="304"/>
      <c r="DJ148" s="304"/>
      <c r="DK148" s="304"/>
      <c r="DL148" s="304"/>
      <c r="DM148" s="304"/>
      <c r="DN148" s="304"/>
      <c r="DO148" s="304"/>
      <c r="DP148" s="304"/>
      <c r="DQ148" s="304"/>
      <c r="DR148" s="304"/>
      <c r="DS148" s="304"/>
      <c r="DT148" s="304"/>
      <c r="DU148" s="304"/>
      <c r="DV148" s="304"/>
      <c r="DW148" s="304">
        <v>1</v>
      </c>
      <c r="DX148" s="34"/>
      <c r="DY148" s="304"/>
      <c r="DZ148" s="304"/>
      <c r="EA148" s="304"/>
      <c r="EB148" s="304"/>
      <c r="EC148" s="304"/>
      <c r="ED148" s="304"/>
      <c r="EE148" s="304"/>
      <c r="EF148" s="304"/>
      <c r="EG148" s="304"/>
      <c r="EH148" s="304"/>
      <c r="EI148" s="304"/>
      <c r="EJ148" s="304"/>
      <c r="EK148" s="304">
        <v>1</v>
      </c>
      <c r="EL148" s="304">
        <v>0</v>
      </c>
      <c r="EM148" s="304"/>
      <c r="EN148" s="199" t="s">
        <v>886</v>
      </c>
      <c r="EO148" s="304"/>
      <c r="EP148" s="304"/>
      <c r="EQ148" s="304"/>
      <c r="ER148" s="304"/>
      <c r="ES148" s="304"/>
      <c r="ET148" s="304"/>
      <c r="EU148" s="304"/>
      <c r="EV148" s="304"/>
      <c r="EW148" s="304"/>
      <c r="EX148" s="304"/>
      <c r="EY148" s="304"/>
      <c r="EZ148" s="304"/>
      <c r="FA148" s="304"/>
      <c r="FB148" s="304"/>
      <c r="FC148" s="304"/>
      <c r="FD148" s="304"/>
      <c r="FE148" s="304"/>
      <c r="FF148" s="304"/>
      <c r="FG148" s="304"/>
      <c r="FH148" s="304"/>
      <c r="FI148" s="304"/>
      <c r="FJ148" s="304"/>
      <c r="FK148" s="304"/>
      <c r="FL148" s="304"/>
      <c r="FM148" s="304"/>
      <c r="FN148" s="304"/>
      <c r="FO148" s="304"/>
      <c r="FP148" s="304"/>
      <c r="FQ148" s="304"/>
      <c r="FR148" s="304"/>
      <c r="FS148" s="304"/>
      <c r="FT148" s="304"/>
      <c r="FU148" s="304"/>
      <c r="FV148" s="304"/>
      <c r="FW148" s="304"/>
      <c r="FX148" s="304"/>
      <c r="FY148" s="304"/>
      <c r="FZ148" s="304"/>
      <c r="GA148" s="304"/>
      <c r="GB148" s="304"/>
      <c r="GC148" s="304"/>
      <c r="GD148" s="304"/>
      <c r="GE148" s="304"/>
    </row>
    <row r="149" spans="1:187" s="203" customFormat="1" ht="20.100000000000001" customHeight="1" x14ac:dyDescent="0.3">
      <c r="A149" s="25" t="s">
        <v>879</v>
      </c>
      <c r="B149" s="40" t="s">
        <v>143</v>
      </c>
      <c r="C149" s="26">
        <v>80022</v>
      </c>
      <c r="D149" s="25" t="s">
        <v>887</v>
      </c>
      <c r="E149" s="26" t="s">
        <v>293</v>
      </c>
      <c r="F149" s="26"/>
      <c r="G149" s="26" t="s">
        <v>114</v>
      </c>
      <c r="H149" s="26" t="s">
        <v>888</v>
      </c>
      <c r="I149" s="26" t="s">
        <v>516</v>
      </c>
      <c r="J149" s="25" t="s">
        <v>275</v>
      </c>
      <c r="K149" s="25" t="s">
        <v>889</v>
      </c>
      <c r="L149" s="25"/>
      <c r="M149" s="25" t="s">
        <v>890</v>
      </c>
      <c r="N149" s="201" t="s">
        <v>891</v>
      </c>
      <c r="O149" s="201" t="s">
        <v>892</v>
      </c>
      <c r="P149" s="201"/>
      <c r="Q149" s="201"/>
      <c r="R149" s="201"/>
      <c r="S149" s="201"/>
      <c r="T149" s="304"/>
      <c r="U149" s="304"/>
      <c r="V149" s="304"/>
      <c r="W149" s="304"/>
      <c r="X149" s="304"/>
      <c r="Y149" s="304"/>
      <c r="Z149" s="304"/>
      <c r="AA149" s="304"/>
      <c r="AB149" s="326"/>
      <c r="AC149" s="304"/>
      <c r="AD149" s="304"/>
      <c r="AE149" s="304"/>
      <c r="AF149" s="304">
        <v>1</v>
      </c>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v>1</v>
      </c>
      <c r="BS149" s="304">
        <v>1</v>
      </c>
      <c r="BT149" s="304"/>
      <c r="BU149" s="304"/>
      <c r="BV149" s="304"/>
      <c r="BW149" s="304">
        <v>1</v>
      </c>
      <c r="BX149" s="304"/>
      <c r="BY149" s="304"/>
      <c r="BZ149" s="304"/>
      <c r="CA149" s="304"/>
      <c r="CB149" s="304"/>
      <c r="CC149" s="304"/>
      <c r="CD149" s="304"/>
      <c r="CE149" s="304"/>
      <c r="CF149" s="304"/>
      <c r="CG149" s="304"/>
      <c r="CH149" s="316"/>
      <c r="CI149" s="304"/>
      <c r="CJ149" s="304"/>
      <c r="CK149" s="304"/>
      <c r="CL149" s="304"/>
      <c r="CM149" s="304"/>
      <c r="CN149" s="304"/>
      <c r="CO149" s="304"/>
      <c r="CP149" s="304"/>
      <c r="CQ149" s="304"/>
      <c r="CR149" s="304"/>
      <c r="CS149" s="304"/>
      <c r="CT149" s="304">
        <v>1</v>
      </c>
      <c r="CU149" s="304"/>
      <c r="CV149" s="304"/>
      <c r="CW149" s="304"/>
      <c r="CX149" s="304"/>
      <c r="CY149" s="304"/>
      <c r="CZ149" s="304"/>
      <c r="DA149" s="304"/>
      <c r="DB149" s="304"/>
      <c r="DC149" s="304"/>
      <c r="DD149" s="304"/>
      <c r="DE149" s="304"/>
      <c r="DF149" s="304"/>
      <c r="DG149" s="304"/>
      <c r="DH149" s="304"/>
      <c r="DI149" s="304"/>
      <c r="DJ149" s="304"/>
      <c r="DK149" s="304"/>
      <c r="DL149" s="304"/>
      <c r="DM149" s="304"/>
      <c r="DN149" s="304"/>
      <c r="DO149" s="304"/>
      <c r="DP149" s="304"/>
      <c r="DQ149" s="304"/>
      <c r="DR149" s="304"/>
      <c r="DS149" s="304"/>
      <c r="DT149" s="304"/>
      <c r="DU149" s="304"/>
      <c r="DV149" s="304"/>
      <c r="DW149" s="304"/>
      <c r="DX149" s="304"/>
      <c r="DY149" s="304"/>
      <c r="DZ149" s="304"/>
      <c r="EA149" s="304"/>
      <c r="EB149" s="304"/>
      <c r="EC149" s="304"/>
      <c r="ED149" s="304"/>
      <c r="EE149" s="304"/>
      <c r="EF149" s="304"/>
      <c r="EG149" s="304"/>
      <c r="EH149" s="304"/>
      <c r="EI149" s="304"/>
      <c r="EJ149" s="304"/>
      <c r="EK149" s="304">
        <v>1</v>
      </c>
      <c r="EL149" s="304">
        <v>0</v>
      </c>
      <c r="EM149" s="304"/>
      <c r="EN149" s="199"/>
      <c r="EO149" s="304"/>
      <c r="EP149" s="304"/>
      <c r="EQ149" s="304"/>
      <c r="ER149" s="304"/>
      <c r="ES149" s="304"/>
      <c r="ET149" s="304"/>
      <c r="EU149" s="304"/>
      <c r="EV149" s="304"/>
      <c r="EW149" s="304"/>
      <c r="EX149" s="304"/>
      <c r="EY149" s="304"/>
      <c r="EZ149" s="304"/>
      <c r="FA149" s="304"/>
      <c r="FB149" s="304"/>
      <c r="FC149" s="304"/>
      <c r="FD149" s="304"/>
      <c r="FE149" s="304"/>
      <c r="FF149" s="304"/>
      <c r="FG149" s="304"/>
      <c r="FH149" s="304"/>
      <c r="FI149" s="304"/>
      <c r="FJ149" s="304"/>
      <c r="FK149" s="304"/>
      <c r="FL149" s="304"/>
      <c r="FM149" s="304"/>
      <c r="FN149" s="304"/>
      <c r="FO149" s="304"/>
      <c r="FP149" s="304"/>
      <c r="FQ149" s="304"/>
      <c r="FR149" s="304"/>
      <c r="FS149" s="304"/>
      <c r="FT149" s="304"/>
      <c r="FU149" s="304"/>
      <c r="FV149" s="304"/>
      <c r="FW149" s="304"/>
      <c r="FX149" s="304"/>
      <c r="FY149" s="304"/>
      <c r="FZ149" s="304"/>
      <c r="GA149" s="304"/>
      <c r="GB149" s="304"/>
      <c r="GC149" s="304"/>
      <c r="GD149" s="304"/>
      <c r="GE149" s="304"/>
    </row>
    <row r="150" spans="1:187" s="203" customFormat="1" ht="20.100000000000001" customHeight="1" x14ac:dyDescent="0.3">
      <c r="A150" s="25" t="s">
        <v>879</v>
      </c>
      <c r="B150" s="40" t="s">
        <v>152</v>
      </c>
      <c r="C150" s="26">
        <v>78765</v>
      </c>
      <c r="D150" s="71" t="s">
        <v>893</v>
      </c>
      <c r="E150" s="26" t="s">
        <v>108</v>
      </c>
      <c r="F150" s="26"/>
      <c r="G150" s="26" t="s">
        <v>109</v>
      </c>
      <c r="H150" s="26" t="s">
        <v>154</v>
      </c>
      <c r="I150" s="26" t="s">
        <v>385</v>
      </c>
      <c r="J150" s="25" t="s">
        <v>155</v>
      </c>
      <c r="K150" s="25" t="s">
        <v>894</v>
      </c>
      <c r="L150" s="118" t="s">
        <v>895</v>
      </c>
      <c r="M150" s="201"/>
      <c r="N150" s="201"/>
      <c r="O150" s="201"/>
      <c r="P150" s="201"/>
      <c r="Q150" s="201"/>
      <c r="R150" s="201"/>
      <c r="S150" s="201"/>
      <c r="T150" s="304"/>
      <c r="U150" s="304"/>
      <c r="V150" s="304"/>
      <c r="W150" s="304"/>
      <c r="X150" s="304"/>
      <c r="Y150" s="304"/>
      <c r="Z150" s="304"/>
      <c r="AA150" s="304"/>
      <c r="AB150" s="326"/>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4"/>
      <c r="BJ150" s="304"/>
      <c r="BK150" s="304"/>
      <c r="BL150" s="304"/>
      <c r="BM150" s="304"/>
      <c r="BN150" s="304"/>
      <c r="BO150" s="304"/>
      <c r="BP150" s="304"/>
      <c r="BQ150" s="304"/>
      <c r="BR150" s="304"/>
      <c r="BS150" s="304"/>
      <c r="BT150" s="304"/>
      <c r="BU150" s="304"/>
      <c r="BV150" s="304"/>
      <c r="BW150" s="304"/>
      <c r="BX150" s="304"/>
      <c r="BY150" s="304"/>
      <c r="BZ150" s="304"/>
      <c r="CA150" s="304"/>
      <c r="CB150" s="304"/>
      <c r="CC150" s="304"/>
      <c r="CD150" s="304"/>
      <c r="CE150" s="304"/>
      <c r="CF150" s="304"/>
      <c r="CG150" s="304"/>
      <c r="CH150" s="316"/>
      <c r="CI150" s="304"/>
      <c r="CJ150" s="304"/>
      <c r="CK150" s="304"/>
      <c r="CL150" s="304"/>
      <c r="CM150" s="304"/>
      <c r="CN150" s="304"/>
      <c r="CO150" s="304"/>
      <c r="CP150" s="304"/>
      <c r="CQ150" s="304"/>
      <c r="CR150" s="304"/>
      <c r="CS150" s="304"/>
      <c r="CT150" s="304"/>
      <c r="CU150" s="304"/>
      <c r="CV150" s="304"/>
      <c r="CW150" s="304"/>
      <c r="CX150" s="304"/>
      <c r="CY150" s="304"/>
      <c r="CZ150" s="304"/>
      <c r="DA150" s="304"/>
      <c r="DB150" s="304"/>
      <c r="DC150" s="304"/>
      <c r="DD150" s="304"/>
      <c r="DE150" s="304"/>
      <c r="DF150" s="304"/>
      <c r="DG150" s="304"/>
      <c r="DH150" s="304"/>
      <c r="DI150" s="304"/>
      <c r="DJ150" s="304"/>
      <c r="DK150" s="304"/>
      <c r="DL150" s="304"/>
      <c r="DM150" s="304"/>
      <c r="DN150" s="304"/>
      <c r="DO150" s="304"/>
      <c r="DP150" s="304"/>
      <c r="DQ150" s="19"/>
      <c r="DR150" s="19"/>
      <c r="DS150" s="19"/>
      <c r="DT150" s="304"/>
      <c r="DU150" s="304"/>
      <c r="DV150" s="304"/>
      <c r="DW150" s="304"/>
      <c r="DX150" s="304"/>
      <c r="DY150" s="304"/>
      <c r="DZ150" s="304"/>
      <c r="EA150" s="304"/>
      <c r="EB150" s="304"/>
      <c r="EC150" s="304"/>
      <c r="ED150" s="304"/>
      <c r="EE150" s="304"/>
      <c r="EF150" s="304"/>
      <c r="EG150" s="304"/>
      <c r="EH150" s="304"/>
      <c r="EI150" s="304"/>
      <c r="EJ150" s="304"/>
      <c r="EK150" s="304">
        <v>0</v>
      </c>
      <c r="EL150" s="304">
        <v>0</v>
      </c>
      <c r="EM150" s="304"/>
      <c r="EN150" s="199"/>
      <c r="EO150" s="304"/>
      <c r="EP150" s="304"/>
      <c r="EQ150" s="304"/>
      <c r="ER150" s="304"/>
      <c r="ES150" s="304"/>
      <c r="ET150" s="304"/>
      <c r="EU150" s="304"/>
      <c r="EV150" s="304"/>
      <c r="EW150" s="304"/>
      <c r="EX150" s="304"/>
      <c r="EY150" s="304"/>
      <c r="EZ150" s="304"/>
      <c r="FA150" s="304"/>
      <c r="FB150" s="304"/>
      <c r="FC150" s="304"/>
      <c r="FD150" s="304"/>
      <c r="FE150" s="304"/>
      <c r="FF150" s="304"/>
      <c r="FG150" s="304"/>
      <c r="FH150" s="304"/>
      <c r="FI150" s="304"/>
      <c r="FJ150" s="304"/>
      <c r="FK150" s="304"/>
      <c r="FL150" s="304"/>
      <c r="FM150" s="304"/>
      <c r="FN150" s="304"/>
      <c r="FO150" s="304"/>
      <c r="FP150" s="304"/>
      <c r="FQ150" s="304"/>
      <c r="FR150" s="304"/>
      <c r="FS150" s="304"/>
      <c r="FT150" s="304"/>
      <c r="FU150" s="304"/>
      <c r="FV150" s="304"/>
      <c r="FW150" s="304"/>
      <c r="FX150" s="304"/>
      <c r="FY150" s="304"/>
      <c r="FZ150" s="304"/>
      <c r="GA150" s="304"/>
      <c r="GB150" s="304"/>
      <c r="GC150" s="304"/>
      <c r="GD150" s="304"/>
      <c r="GE150" s="304"/>
    </row>
    <row r="151" spans="1:187" s="203" customFormat="1" ht="20.100000000000001" customHeight="1" x14ac:dyDescent="0.3">
      <c r="A151" s="25" t="s">
        <v>879</v>
      </c>
      <c r="B151" s="40" t="s">
        <v>152</v>
      </c>
      <c r="C151" s="26">
        <v>80003</v>
      </c>
      <c r="D151" s="71" t="s">
        <v>896</v>
      </c>
      <c r="E151" s="73" t="s">
        <v>113</v>
      </c>
      <c r="F151" s="73"/>
      <c r="G151" s="73" t="s">
        <v>109</v>
      </c>
      <c r="H151" s="73" t="s">
        <v>154</v>
      </c>
      <c r="I151" s="188" t="s">
        <v>3</v>
      </c>
      <c r="J151" s="72" t="s">
        <v>315</v>
      </c>
      <c r="K151" s="72" t="s">
        <v>897</v>
      </c>
      <c r="L151" s="201"/>
      <c r="M151" s="210"/>
      <c r="N151" s="201"/>
      <c r="O151" s="201"/>
      <c r="P151" s="201"/>
      <c r="Q151" s="201"/>
      <c r="R151" s="201"/>
      <c r="S151" s="201"/>
      <c r="T151" s="304"/>
      <c r="U151" s="304"/>
      <c r="V151" s="304"/>
      <c r="W151" s="304"/>
      <c r="X151" s="304"/>
      <c r="Y151" s="304"/>
      <c r="Z151" s="304"/>
      <c r="AA151" s="304"/>
      <c r="AB151" s="326"/>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4"/>
      <c r="BJ151" s="304"/>
      <c r="BK151" s="304"/>
      <c r="BL151" s="304"/>
      <c r="BM151" s="304"/>
      <c r="BN151" s="304"/>
      <c r="BO151" s="304"/>
      <c r="BP151" s="304"/>
      <c r="BQ151" s="304"/>
      <c r="BR151" s="304"/>
      <c r="BS151" s="304"/>
      <c r="BT151" s="304"/>
      <c r="BU151" s="304"/>
      <c r="BV151" s="304"/>
      <c r="BW151" s="304"/>
      <c r="BX151" s="304"/>
      <c r="BY151" s="304"/>
      <c r="BZ151" s="304"/>
      <c r="CA151" s="304"/>
      <c r="CB151" s="304"/>
      <c r="CC151" s="304"/>
      <c r="CD151" s="304"/>
      <c r="CE151" s="304"/>
      <c r="CF151" s="304"/>
      <c r="CG151" s="304"/>
      <c r="CH151" s="316"/>
      <c r="CI151" s="304"/>
      <c r="CJ151" s="304"/>
      <c r="CK151" s="304"/>
      <c r="CL151" s="304"/>
      <c r="CM151" s="304"/>
      <c r="CN151" s="304"/>
      <c r="CO151" s="304"/>
      <c r="CP151" s="304"/>
      <c r="CQ151" s="304"/>
      <c r="CR151" s="304"/>
      <c r="CS151" s="304"/>
      <c r="CT151" s="304"/>
      <c r="CU151" s="304"/>
      <c r="CV151" s="304"/>
      <c r="CW151" s="304"/>
      <c r="CX151" s="304"/>
      <c r="CY151" s="304"/>
      <c r="CZ151" s="304"/>
      <c r="DA151" s="304"/>
      <c r="DB151" s="304"/>
      <c r="DC151" s="304"/>
      <c r="DD151" s="304"/>
      <c r="DE151" s="304"/>
      <c r="DF151" s="304"/>
      <c r="DG151" s="304"/>
      <c r="DH151" s="304"/>
      <c r="DI151" s="304"/>
      <c r="DJ151" s="304"/>
      <c r="DK151" s="304"/>
      <c r="DL151" s="304"/>
      <c r="DM151" s="304"/>
      <c r="DN151" s="304"/>
      <c r="DO151" s="304"/>
      <c r="DP151" s="304"/>
      <c r="DQ151" s="304"/>
      <c r="DR151" s="304"/>
      <c r="DS151" s="304"/>
      <c r="DT151" s="304"/>
      <c r="DU151" s="304"/>
      <c r="DV151" s="304"/>
      <c r="DW151" s="304"/>
      <c r="DX151" s="304"/>
      <c r="DY151" s="304"/>
      <c r="DZ151" s="304"/>
      <c r="EA151" s="304"/>
      <c r="EB151" s="304"/>
      <c r="EC151" s="304"/>
      <c r="ED151" s="304"/>
      <c r="EE151" s="304"/>
      <c r="EF151" s="304"/>
      <c r="EG151" s="304"/>
      <c r="EH151" s="304"/>
      <c r="EI151" s="304"/>
      <c r="EJ151" s="304"/>
      <c r="EK151" s="304">
        <v>0</v>
      </c>
      <c r="EL151" s="304">
        <v>0</v>
      </c>
      <c r="EM151" s="304"/>
      <c r="EN151" s="199"/>
      <c r="EO151" s="304"/>
      <c r="EP151" s="304"/>
      <c r="EQ151" s="304"/>
      <c r="ER151" s="304"/>
      <c r="ES151" s="304"/>
      <c r="ET151" s="304"/>
      <c r="EU151" s="304"/>
      <c r="EV151" s="304"/>
      <c r="EW151" s="304"/>
      <c r="EX151" s="304"/>
      <c r="EY151" s="304"/>
      <c r="EZ151" s="304"/>
      <c r="FA151" s="304"/>
      <c r="FB151" s="304"/>
      <c r="FC151" s="304"/>
      <c r="FD151" s="304"/>
      <c r="FE151" s="304"/>
      <c r="FF151" s="304"/>
      <c r="FG151" s="304"/>
      <c r="FH151" s="304"/>
      <c r="FI151" s="304"/>
      <c r="FJ151" s="304"/>
      <c r="FK151" s="304"/>
      <c r="FL151" s="304"/>
      <c r="FM151" s="304"/>
      <c r="FN151" s="304"/>
      <c r="FO151" s="304"/>
      <c r="FP151" s="304"/>
      <c r="FQ151" s="304"/>
      <c r="FR151" s="304"/>
      <c r="FS151" s="304"/>
      <c r="FT151" s="304"/>
      <c r="FU151" s="304"/>
      <c r="FV151" s="304"/>
      <c r="FW151" s="304"/>
      <c r="FX151" s="304"/>
      <c r="FY151" s="304"/>
      <c r="FZ151" s="304"/>
      <c r="GA151" s="304"/>
      <c r="GB151" s="304"/>
      <c r="GC151" s="304"/>
      <c r="GD151" s="304"/>
      <c r="GE151" s="304"/>
    </row>
    <row r="152" spans="1:187" s="203" customFormat="1" ht="20.100000000000001" customHeight="1" x14ac:dyDescent="0.3">
      <c r="A152" s="25" t="s">
        <v>879</v>
      </c>
      <c r="B152" s="40" t="s">
        <v>126</v>
      </c>
      <c r="C152" s="26">
        <v>80221</v>
      </c>
      <c r="D152" s="25" t="s">
        <v>898</v>
      </c>
      <c r="E152" s="26" t="s">
        <v>113</v>
      </c>
      <c r="F152" s="26"/>
      <c r="G152" s="26" t="s">
        <v>114</v>
      </c>
      <c r="H152" s="26" t="s">
        <v>128</v>
      </c>
      <c r="I152" s="26" t="s">
        <v>405</v>
      </c>
      <c r="J152" s="25" t="s">
        <v>129</v>
      </c>
      <c r="K152" s="25" t="s">
        <v>899</v>
      </c>
      <c r="L152" s="25"/>
      <c r="M152" s="25" t="s">
        <v>900</v>
      </c>
      <c r="N152" s="201" t="s">
        <v>901</v>
      </c>
      <c r="O152" s="201"/>
      <c r="P152" s="201"/>
      <c r="Q152" s="201"/>
      <c r="R152" s="201"/>
      <c r="S152" s="251"/>
      <c r="T152" s="304"/>
      <c r="U152" s="304"/>
      <c r="V152" s="304"/>
      <c r="W152" s="11"/>
      <c r="X152" s="304"/>
      <c r="Y152" s="304"/>
      <c r="Z152" s="304"/>
      <c r="AA152" s="304"/>
      <c r="AB152" s="326"/>
      <c r="AC152" s="304"/>
      <c r="AD152" s="304"/>
      <c r="AE152" s="304"/>
      <c r="AF152" s="11"/>
      <c r="AG152" s="11"/>
      <c r="AH152" s="11"/>
      <c r="AI152" s="304"/>
      <c r="AJ152" s="11"/>
      <c r="AK152" s="304"/>
      <c r="AL152" s="11"/>
      <c r="AM152" s="304"/>
      <c r="AN152" s="304"/>
      <c r="AO152" s="304"/>
      <c r="AP152" s="304"/>
      <c r="AQ152" s="304"/>
      <c r="AR152" s="304"/>
      <c r="AS152" s="11"/>
      <c r="AT152" s="11"/>
      <c r="AU152" s="304"/>
      <c r="AV152" s="11"/>
      <c r="AW152" s="304"/>
      <c r="AX152" s="304"/>
      <c r="AY152" s="11"/>
      <c r="AZ152" s="11"/>
      <c r="BA152" s="11"/>
      <c r="BB152" s="304">
        <v>1</v>
      </c>
      <c r="BC152" s="304"/>
      <c r="BD152" s="304"/>
      <c r="BE152" s="304"/>
      <c r="BF152" s="304"/>
      <c r="BG152" s="304"/>
      <c r="BH152" s="304"/>
      <c r="BI152" s="304"/>
      <c r="BJ152" s="304"/>
      <c r="BK152" s="304"/>
      <c r="BL152" s="304"/>
      <c r="BM152" s="304"/>
      <c r="BN152" s="304"/>
      <c r="BO152" s="11"/>
      <c r="BP152" s="304"/>
      <c r="BQ152" s="304"/>
      <c r="BR152" s="304"/>
      <c r="BS152" s="304"/>
      <c r="BT152" s="304"/>
      <c r="BU152" s="304"/>
      <c r="BV152" s="304"/>
      <c r="BW152" s="304"/>
      <c r="BX152" s="304"/>
      <c r="BY152" s="304"/>
      <c r="BZ152" s="304"/>
      <c r="CA152" s="304"/>
      <c r="CB152" s="304"/>
      <c r="CC152" s="304"/>
      <c r="CD152" s="304"/>
      <c r="CE152" s="304"/>
      <c r="CF152" s="304"/>
      <c r="CG152" s="304"/>
      <c r="CH152" s="316"/>
      <c r="CI152" s="304"/>
      <c r="CJ152" s="304"/>
      <c r="CK152" s="304"/>
      <c r="CL152" s="304"/>
      <c r="CM152" s="304"/>
      <c r="CN152" s="304"/>
      <c r="CO152" s="304"/>
      <c r="CP152" s="304"/>
      <c r="CQ152" s="304"/>
      <c r="CR152" s="304"/>
      <c r="CS152" s="304"/>
      <c r="CT152" s="304"/>
      <c r="CU152" s="304"/>
      <c r="CV152" s="304"/>
      <c r="CW152" s="304"/>
      <c r="CX152" s="304"/>
      <c r="CY152" s="304"/>
      <c r="CZ152" s="304"/>
      <c r="DA152" s="304"/>
      <c r="DB152" s="304"/>
      <c r="DC152" s="304"/>
      <c r="DD152" s="304"/>
      <c r="DE152" s="304"/>
      <c r="DF152" s="304"/>
      <c r="DG152" s="304"/>
      <c r="DH152" s="304"/>
      <c r="DI152" s="304"/>
      <c r="DJ152" s="304"/>
      <c r="DK152" s="304"/>
      <c r="DL152" s="304"/>
      <c r="DM152" s="304"/>
      <c r="DN152" s="304"/>
      <c r="DO152" s="11"/>
      <c r="DP152" s="304"/>
      <c r="DQ152" s="304"/>
      <c r="DR152" s="304"/>
      <c r="DS152" s="304"/>
      <c r="DT152" s="304"/>
      <c r="DU152" s="304"/>
      <c r="DV152" s="34"/>
      <c r="DW152" s="304"/>
      <c r="DX152" s="304"/>
      <c r="DY152" s="304"/>
      <c r="DZ152" s="304"/>
      <c r="EA152" s="304"/>
      <c r="EB152" s="304"/>
      <c r="EC152" s="304"/>
      <c r="ED152" s="304"/>
      <c r="EE152" s="304"/>
      <c r="EF152" s="304"/>
      <c r="EG152" s="304"/>
      <c r="EH152" s="304"/>
      <c r="EI152" s="304"/>
      <c r="EJ152" s="304"/>
      <c r="EK152" s="304">
        <v>1</v>
      </c>
      <c r="EL152" s="304">
        <v>0</v>
      </c>
      <c r="EM152" s="304"/>
      <c r="EN152" s="199" t="s">
        <v>902</v>
      </c>
      <c r="EO152" s="304"/>
      <c r="EP152" s="304"/>
      <c r="EQ152" s="304"/>
      <c r="ER152" s="304"/>
      <c r="ES152" s="304"/>
      <c r="ET152" s="304"/>
      <c r="EU152" s="304"/>
      <c r="EV152" s="304"/>
      <c r="EW152" s="304"/>
      <c r="EX152" s="304"/>
      <c r="EY152" s="304"/>
      <c r="EZ152" s="304"/>
      <c r="FA152" s="304"/>
      <c r="FB152" s="304"/>
      <c r="FC152" s="304"/>
      <c r="FD152" s="304"/>
      <c r="FE152" s="304"/>
      <c r="FF152" s="304"/>
      <c r="FG152" s="304"/>
      <c r="FH152" s="304"/>
      <c r="FI152" s="304"/>
      <c r="FJ152" s="304"/>
      <c r="FK152" s="304"/>
      <c r="FL152" s="304"/>
      <c r="FM152" s="304"/>
      <c r="FN152" s="304"/>
      <c r="FO152" s="304"/>
      <c r="FP152" s="304"/>
      <c r="FQ152" s="304"/>
      <c r="FR152" s="304"/>
      <c r="FS152" s="304"/>
      <c r="FT152" s="304"/>
      <c r="FU152" s="304"/>
      <c r="FV152" s="304"/>
      <c r="FW152" s="304"/>
      <c r="FX152" s="304"/>
      <c r="FY152" s="304"/>
      <c r="FZ152" s="304"/>
      <c r="GA152" s="304"/>
      <c r="GB152" s="304"/>
      <c r="GC152" s="304"/>
      <c r="GD152" s="304"/>
      <c r="GE152" s="304"/>
    </row>
    <row r="153" spans="1:187" s="203" customFormat="1" ht="20.100000000000001" customHeight="1" x14ac:dyDescent="0.3">
      <c r="A153" s="25" t="s">
        <v>879</v>
      </c>
      <c r="B153" s="40" t="s">
        <v>126</v>
      </c>
      <c r="C153" s="26">
        <v>81944</v>
      </c>
      <c r="D153" s="71" t="s">
        <v>903</v>
      </c>
      <c r="E153" s="26" t="s">
        <v>113</v>
      </c>
      <c r="F153" s="26"/>
      <c r="G153" s="26" t="s">
        <v>114</v>
      </c>
      <c r="H153" s="26" t="s">
        <v>128</v>
      </c>
      <c r="I153" s="26" t="s">
        <v>438</v>
      </c>
      <c r="J153" s="25" t="s">
        <v>129</v>
      </c>
      <c r="K153" s="25" t="s">
        <v>904</v>
      </c>
      <c r="L153" s="201"/>
      <c r="M153" s="201"/>
      <c r="N153" s="201"/>
      <c r="O153" s="201"/>
      <c r="P153" s="201"/>
      <c r="Q153" s="201"/>
      <c r="R153" s="201"/>
      <c r="S153" s="201"/>
      <c r="T153" s="304"/>
      <c r="U153" s="304"/>
      <c r="V153" s="304"/>
      <c r="W153" s="304"/>
      <c r="X153" s="304"/>
      <c r="Y153" s="304"/>
      <c r="Z153" s="304"/>
      <c r="AA153" s="304"/>
      <c r="AB153" s="326"/>
      <c r="AC153" s="304"/>
      <c r="AD153" s="304"/>
      <c r="AE153" s="304"/>
      <c r="AF153" s="304"/>
      <c r="AG153" s="304"/>
      <c r="AH153" s="304"/>
      <c r="AI153" s="304"/>
      <c r="AJ153" s="304"/>
      <c r="AK153" s="304"/>
      <c r="AL153" s="304"/>
      <c r="AM153" s="304"/>
      <c r="AN153" s="304"/>
      <c r="AO153" s="304"/>
      <c r="AP153" s="304"/>
      <c r="AQ153" s="304"/>
      <c r="AR153" s="304"/>
      <c r="AS153" s="304"/>
      <c r="AT153" s="304"/>
      <c r="AU153" s="304"/>
      <c r="AV153" s="304"/>
      <c r="AW153" s="304"/>
      <c r="AX153" s="304"/>
      <c r="AY153" s="304"/>
      <c r="AZ153" s="304"/>
      <c r="BA153" s="304"/>
      <c r="BB153" s="304"/>
      <c r="BC153" s="304"/>
      <c r="BD153" s="304"/>
      <c r="BE153" s="304"/>
      <c r="BF153" s="304"/>
      <c r="BG153" s="304"/>
      <c r="BH153" s="304"/>
      <c r="BI153" s="304"/>
      <c r="BJ153" s="304"/>
      <c r="BK153" s="304"/>
      <c r="BL153" s="304"/>
      <c r="BM153" s="304"/>
      <c r="BN153" s="304"/>
      <c r="BO153" s="11"/>
      <c r="BP153" s="304"/>
      <c r="BQ153" s="304"/>
      <c r="BR153" s="304"/>
      <c r="BS153" s="304"/>
      <c r="BT153" s="304"/>
      <c r="BU153" s="304"/>
      <c r="BV153" s="304"/>
      <c r="BW153" s="304"/>
      <c r="BX153" s="304"/>
      <c r="BY153" s="304"/>
      <c r="BZ153" s="304"/>
      <c r="CA153" s="304"/>
      <c r="CB153" s="304"/>
      <c r="CC153" s="304"/>
      <c r="CD153" s="304"/>
      <c r="CE153" s="304"/>
      <c r="CF153" s="304"/>
      <c r="CG153" s="304"/>
      <c r="CH153" s="316"/>
      <c r="CI153" s="304"/>
      <c r="CJ153" s="304"/>
      <c r="CK153" s="304"/>
      <c r="CL153" s="304"/>
      <c r="CM153" s="304"/>
      <c r="CN153" s="304"/>
      <c r="CO153" s="304"/>
      <c r="CP153" s="304"/>
      <c r="CQ153" s="304"/>
      <c r="CR153" s="304"/>
      <c r="CS153" s="304"/>
      <c r="CT153" s="304"/>
      <c r="CU153" s="304"/>
      <c r="CV153" s="304"/>
      <c r="CW153" s="304"/>
      <c r="CX153" s="304"/>
      <c r="CY153" s="304"/>
      <c r="CZ153" s="304"/>
      <c r="DA153" s="304"/>
      <c r="DB153" s="304"/>
      <c r="DC153" s="304"/>
      <c r="DD153" s="304"/>
      <c r="DE153" s="304"/>
      <c r="DF153" s="304"/>
      <c r="DG153" s="304"/>
      <c r="DH153" s="304"/>
      <c r="DI153" s="304"/>
      <c r="DJ153" s="304"/>
      <c r="DK153" s="304"/>
      <c r="DL153" s="304"/>
      <c r="DM153" s="304"/>
      <c r="DN153" s="304"/>
      <c r="DO153" s="304"/>
      <c r="DP153" s="304"/>
      <c r="DQ153" s="304"/>
      <c r="DR153" s="304"/>
      <c r="DS153" s="304"/>
      <c r="DT153" s="304"/>
      <c r="DU153" s="304"/>
      <c r="DV153" s="304"/>
      <c r="DW153" s="304"/>
      <c r="DX153" s="304"/>
      <c r="DY153" s="304"/>
      <c r="DZ153" s="304"/>
      <c r="EA153" s="304"/>
      <c r="EB153" s="304"/>
      <c r="EC153" s="304"/>
      <c r="ED153" s="304"/>
      <c r="EE153" s="304"/>
      <c r="EF153" s="304"/>
      <c r="EG153" s="304"/>
      <c r="EH153" s="304"/>
      <c r="EI153" s="304"/>
      <c r="EJ153" s="304"/>
      <c r="EK153" s="304">
        <v>0</v>
      </c>
      <c r="EL153" s="304">
        <v>0</v>
      </c>
      <c r="EM153" s="304"/>
      <c r="EN153" s="199"/>
      <c r="EO153" s="304"/>
      <c r="EP153" s="304"/>
      <c r="EQ153" s="304"/>
      <c r="ER153" s="304"/>
      <c r="ES153" s="304"/>
      <c r="ET153" s="304"/>
      <c r="EU153" s="304"/>
      <c r="EV153" s="304"/>
      <c r="EW153" s="304"/>
      <c r="EX153" s="304"/>
      <c r="EY153" s="304"/>
      <c r="EZ153" s="304"/>
      <c r="FA153" s="304"/>
      <c r="FB153" s="304"/>
      <c r="FC153" s="304"/>
      <c r="FD153" s="304"/>
      <c r="FE153" s="304"/>
      <c r="FF153" s="304"/>
      <c r="FG153" s="304"/>
      <c r="FH153" s="304"/>
      <c r="FI153" s="304"/>
      <c r="FJ153" s="304"/>
      <c r="FK153" s="304"/>
      <c r="FL153" s="304"/>
      <c r="FM153" s="304"/>
      <c r="FN153" s="304"/>
      <c r="FO153" s="304"/>
      <c r="FP153" s="304"/>
      <c r="FQ153" s="304"/>
      <c r="FR153" s="304"/>
      <c r="FS153" s="304"/>
      <c r="FT153" s="304"/>
      <c r="FU153" s="304"/>
      <c r="FV153" s="304"/>
      <c r="FW153" s="304"/>
      <c r="FX153" s="304"/>
      <c r="FY153" s="304"/>
      <c r="FZ153" s="304"/>
      <c r="GA153" s="304"/>
      <c r="GB153" s="304"/>
      <c r="GC153" s="304"/>
      <c r="GD153" s="304"/>
      <c r="GE153" s="304"/>
    </row>
    <row r="154" spans="1:187" s="203" customFormat="1" ht="20.100000000000001" customHeight="1" x14ac:dyDescent="0.3">
      <c r="A154" s="72" t="s">
        <v>905</v>
      </c>
      <c r="B154" s="80" t="s">
        <v>143</v>
      </c>
      <c r="C154" s="73">
        <v>80152</v>
      </c>
      <c r="D154" s="72" t="s">
        <v>906</v>
      </c>
      <c r="E154" s="73" t="s">
        <v>113</v>
      </c>
      <c r="F154" s="73"/>
      <c r="G154" s="73" t="s">
        <v>109</v>
      </c>
      <c r="H154" s="73" t="s">
        <v>154</v>
      </c>
      <c r="I154" s="26" t="s">
        <v>438</v>
      </c>
      <c r="J154" s="72" t="s">
        <v>178</v>
      </c>
      <c r="K154" s="72" t="s">
        <v>907</v>
      </c>
      <c r="L154" s="113" t="s">
        <v>908</v>
      </c>
      <c r="M154" s="74" t="s">
        <v>909</v>
      </c>
      <c r="N154" s="201" t="s">
        <v>910</v>
      </c>
      <c r="O154" s="201" t="s">
        <v>911</v>
      </c>
      <c r="P154" s="201"/>
      <c r="Q154" s="201"/>
      <c r="R154" s="219" t="s">
        <v>912</v>
      </c>
      <c r="S154" s="201"/>
      <c r="T154" s="304"/>
      <c r="U154" s="304"/>
      <c r="V154" s="304"/>
      <c r="W154" s="304"/>
      <c r="X154" s="304"/>
      <c r="Y154" s="304"/>
      <c r="Z154" s="304">
        <v>1</v>
      </c>
      <c r="AA154" s="304"/>
      <c r="AB154" s="326"/>
      <c r="AC154" s="304"/>
      <c r="AD154" s="304"/>
      <c r="AE154" s="304"/>
      <c r="AF154" s="304"/>
      <c r="AG154" s="304"/>
      <c r="AH154" s="304"/>
      <c r="AI154" s="304"/>
      <c r="AJ154" s="304"/>
      <c r="AK154" s="11"/>
      <c r="AL154" s="28"/>
      <c r="AM154" s="304"/>
      <c r="AN154" s="304"/>
      <c r="AO154" s="304"/>
      <c r="AP154" s="304"/>
      <c r="AQ154" s="304"/>
      <c r="AR154" s="304"/>
      <c r="AS154" s="28"/>
      <c r="AT154" s="304"/>
      <c r="AU154" s="304">
        <v>1</v>
      </c>
      <c r="AV154" s="304"/>
      <c r="AW154" s="304"/>
      <c r="AX154" s="304"/>
      <c r="AY154" s="304"/>
      <c r="AZ154" s="304"/>
      <c r="BA154" s="304">
        <v>1</v>
      </c>
      <c r="BB154" s="304"/>
      <c r="BC154" s="304"/>
      <c r="BD154" s="304">
        <v>1</v>
      </c>
      <c r="BE154" s="304"/>
      <c r="BF154" s="28"/>
      <c r="BG154" s="304"/>
      <c r="BH154" s="304"/>
      <c r="BI154" s="304"/>
      <c r="BJ154" s="304"/>
      <c r="BK154" s="304"/>
      <c r="BL154" s="304"/>
      <c r="BM154" s="304"/>
      <c r="BN154" s="304"/>
      <c r="BO154" s="304">
        <v>1</v>
      </c>
      <c r="BP154" s="304"/>
      <c r="BQ154" s="304"/>
      <c r="BR154" s="304"/>
      <c r="BS154" s="304"/>
      <c r="BT154" s="304">
        <v>1</v>
      </c>
      <c r="BU154" s="304"/>
      <c r="BV154" s="304"/>
      <c r="BW154" s="304"/>
      <c r="BX154" s="304"/>
      <c r="BY154" s="304"/>
      <c r="BZ154" s="28"/>
      <c r="CA154" s="304"/>
      <c r="CB154" s="304"/>
      <c r="CC154" s="304"/>
      <c r="CD154" s="304"/>
      <c r="CE154" s="304"/>
      <c r="CF154" s="304"/>
      <c r="CG154" s="304"/>
      <c r="CH154" s="316"/>
      <c r="CI154" s="304"/>
      <c r="CJ154" s="304"/>
      <c r="CK154" s="304"/>
      <c r="CL154" s="304"/>
      <c r="CM154" s="304"/>
      <c r="CN154" s="304"/>
      <c r="CO154" s="304"/>
      <c r="CP154" s="304"/>
      <c r="CQ154" s="304"/>
      <c r="CR154" s="304"/>
      <c r="CS154" s="304"/>
      <c r="CT154" s="28"/>
      <c r="CU154" s="28"/>
      <c r="CV154" s="304">
        <v>1</v>
      </c>
      <c r="CW154" s="304"/>
      <c r="CX154" s="28"/>
      <c r="CY154" s="28"/>
      <c r="CZ154" s="304"/>
      <c r="DA154" s="304"/>
      <c r="DB154" s="304"/>
      <c r="DC154" s="304"/>
      <c r="DD154" s="304"/>
      <c r="DE154" s="304"/>
      <c r="DF154" s="304"/>
      <c r="DG154" s="304"/>
      <c r="DH154" s="304"/>
      <c r="DI154" s="304"/>
      <c r="DJ154" s="304"/>
      <c r="DK154" s="304"/>
      <c r="DL154" s="304"/>
      <c r="DM154" s="304"/>
      <c r="DN154" s="304"/>
      <c r="DO154" s="304"/>
      <c r="DP154" s="28"/>
      <c r="DQ154" s="304"/>
      <c r="DR154" s="304">
        <v>1</v>
      </c>
      <c r="DS154" s="304"/>
      <c r="DT154" s="304"/>
      <c r="DU154" s="304">
        <v>1</v>
      </c>
      <c r="DV154" s="304">
        <v>1</v>
      </c>
      <c r="DW154" s="304"/>
      <c r="DX154" s="304"/>
      <c r="DY154" s="304"/>
      <c r="DZ154" s="304">
        <v>1</v>
      </c>
      <c r="EA154" s="304"/>
      <c r="EB154" s="304"/>
      <c r="EC154" s="304">
        <v>1</v>
      </c>
      <c r="ED154" s="304"/>
      <c r="EE154" s="304"/>
      <c r="EF154" s="304"/>
      <c r="EG154" s="304"/>
      <c r="EH154" s="304"/>
      <c r="EI154" s="304"/>
      <c r="EJ154" s="304"/>
      <c r="EK154" s="304">
        <v>1</v>
      </c>
      <c r="EL154" s="304">
        <v>1</v>
      </c>
      <c r="EM154" s="304"/>
      <c r="EN154" s="199" t="s">
        <v>913</v>
      </c>
      <c r="EO154" s="304"/>
      <c r="EP154" s="304"/>
      <c r="EQ154" s="304"/>
      <c r="ER154" s="304"/>
      <c r="ES154" s="304"/>
      <c r="ET154" s="304"/>
      <c r="EU154" s="304"/>
      <c r="EV154" s="304"/>
      <c r="EW154" s="304"/>
      <c r="EX154" s="304"/>
      <c r="EY154" s="304"/>
      <c r="EZ154" s="304"/>
      <c r="FA154" s="304"/>
      <c r="FB154" s="304"/>
      <c r="FC154" s="304"/>
      <c r="FD154" s="304"/>
      <c r="FE154" s="304"/>
      <c r="FF154" s="304"/>
      <c r="FG154" s="304"/>
      <c r="FH154" s="304"/>
      <c r="FI154" s="304"/>
      <c r="FJ154" s="304"/>
      <c r="FK154" s="304"/>
      <c r="FL154" s="304"/>
      <c r="FM154" s="304"/>
      <c r="FN154" s="304"/>
      <c r="FO154" s="304"/>
      <c r="FP154" s="304"/>
      <c r="FQ154" s="304"/>
      <c r="FR154" s="304"/>
      <c r="FS154" s="304"/>
      <c r="FT154" s="304"/>
      <c r="FU154" s="304"/>
      <c r="FV154" s="304"/>
      <c r="FW154" s="304"/>
      <c r="FX154" s="304"/>
      <c r="FY154" s="304"/>
      <c r="FZ154" s="304"/>
      <c r="GA154" s="304"/>
      <c r="GB154" s="304"/>
      <c r="GC154" s="304"/>
      <c r="GD154" s="304"/>
      <c r="GE154" s="304"/>
    </row>
    <row r="155" spans="1:187" s="203" customFormat="1" ht="20.100000000000001" customHeight="1" x14ac:dyDescent="0.3">
      <c r="A155" s="25" t="s">
        <v>905</v>
      </c>
      <c r="B155" s="40" t="s">
        <v>152</v>
      </c>
      <c r="C155" s="26">
        <v>80089</v>
      </c>
      <c r="D155" s="25" t="s">
        <v>914</v>
      </c>
      <c r="E155" s="26" t="s">
        <v>108</v>
      </c>
      <c r="F155" s="26"/>
      <c r="G155" s="26" t="s">
        <v>109</v>
      </c>
      <c r="H155" s="26" t="s">
        <v>154</v>
      </c>
      <c r="I155" s="26" t="s">
        <v>405</v>
      </c>
      <c r="J155" s="25" t="s">
        <v>155</v>
      </c>
      <c r="K155" s="25" t="s">
        <v>915</v>
      </c>
      <c r="L155" s="25"/>
      <c r="M155" s="45" t="s">
        <v>916</v>
      </c>
      <c r="N155" s="201"/>
      <c r="O155" s="201"/>
      <c r="P155" s="201"/>
      <c r="Q155" s="201"/>
      <c r="R155" s="201"/>
      <c r="S155" s="201"/>
      <c r="T155" s="304"/>
      <c r="U155" s="304"/>
      <c r="V155" s="304"/>
      <c r="W155" s="304"/>
      <c r="X155" s="304"/>
      <c r="Y155" s="304"/>
      <c r="Z155" s="304"/>
      <c r="AA155" s="304"/>
      <c r="AB155" s="326"/>
      <c r="AC155" s="304"/>
      <c r="AD155" s="304"/>
      <c r="AE155" s="304"/>
      <c r="AF155" s="304"/>
      <c r="AG155" s="304"/>
      <c r="AH155" s="304"/>
      <c r="AI155" s="304"/>
      <c r="AJ155" s="304"/>
      <c r="AK155" s="304"/>
      <c r="AL155" s="304"/>
      <c r="AM155" s="304"/>
      <c r="AN155" s="304"/>
      <c r="AO155" s="304"/>
      <c r="AP155" s="304"/>
      <c r="AQ155" s="304"/>
      <c r="AR155" s="304"/>
      <c r="AS155" s="304"/>
      <c r="AT155" s="304"/>
      <c r="AU155" s="304"/>
      <c r="AV155" s="304"/>
      <c r="AW155" s="304">
        <v>1</v>
      </c>
      <c r="AX155" s="304"/>
      <c r="AY155" s="304"/>
      <c r="AZ155" s="304"/>
      <c r="BA155" s="304">
        <v>1</v>
      </c>
      <c r="BB155" s="304"/>
      <c r="BC155" s="304"/>
      <c r="BD155" s="304"/>
      <c r="BE155" s="304"/>
      <c r="BF155" s="304"/>
      <c r="BG155" s="304"/>
      <c r="BH155" s="304"/>
      <c r="BI155" s="304"/>
      <c r="BJ155" s="304"/>
      <c r="BK155" s="304"/>
      <c r="BL155" s="304"/>
      <c r="BM155" s="304"/>
      <c r="BN155" s="304"/>
      <c r="BO155" s="304"/>
      <c r="BP155" s="304"/>
      <c r="BQ155" s="304"/>
      <c r="BR155" s="304"/>
      <c r="BS155" s="304"/>
      <c r="BT155" s="304">
        <v>1</v>
      </c>
      <c r="BU155" s="304"/>
      <c r="BV155" s="304"/>
      <c r="BW155" s="304"/>
      <c r="BX155" s="304"/>
      <c r="BY155" s="304"/>
      <c r="BZ155" s="304"/>
      <c r="CA155" s="304"/>
      <c r="CB155" s="304"/>
      <c r="CC155" s="304"/>
      <c r="CD155" s="304"/>
      <c r="CE155" s="304"/>
      <c r="CF155" s="304"/>
      <c r="CG155" s="304"/>
      <c r="CH155" s="316"/>
      <c r="CI155" s="304"/>
      <c r="CJ155" s="304"/>
      <c r="CK155" s="304"/>
      <c r="CL155" s="304"/>
      <c r="CM155" s="304"/>
      <c r="CN155" s="304"/>
      <c r="CO155" s="304"/>
      <c r="CP155" s="304"/>
      <c r="CQ155" s="304"/>
      <c r="CR155" s="304"/>
      <c r="CS155" s="304"/>
      <c r="CT155" s="304"/>
      <c r="CU155" s="304"/>
      <c r="CV155" s="304"/>
      <c r="CW155" s="304"/>
      <c r="CX155" s="304"/>
      <c r="CY155" s="304"/>
      <c r="CZ155" s="304"/>
      <c r="DA155" s="304"/>
      <c r="DB155" s="304"/>
      <c r="DC155" s="304"/>
      <c r="DD155" s="304"/>
      <c r="DE155" s="304"/>
      <c r="DF155" s="304"/>
      <c r="DG155" s="304"/>
      <c r="DH155" s="304"/>
      <c r="DI155" s="304"/>
      <c r="DJ155" s="304"/>
      <c r="DK155" s="304"/>
      <c r="DL155" s="304"/>
      <c r="DM155" s="304"/>
      <c r="DN155" s="304"/>
      <c r="DO155" s="304"/>
      <c r="DP155" s="304"/>
      <c r="DQ155" s="304"/>
      <c r="DR155" s="304"/>
      <c r="DS155" s="304"/>
      <c r="DT155" s="304"/>
      <c r="DU155" s="304"/>
      <c r="DV155" s="304"/>
      <c r="DW155" s="304"/>
      <c r="DX155" s="304"/>
      <c r="DY155" s="304"/>
      <c r="DZ155" s="304"/>
      <c r="EA155" s="304"/>
      <c r="EB155" s="304"/>
      <c r="EC155" s="304"/>
      <c r="ED155" s="304"/>
      <c r="EE155" s="304"/>
      <c r="EF155" s="304"/>
      <c r="EG155" s="304"/>
      <c r="EH155" s="304"/>
      <c r="EI155" s="304"/>
      <c r="EJ155" s="304"/>
      <c r="EK155" s="304">
        <v>1</v>
      </c>
      <c r="EL155" s="304">
        <v>0</v>
      </c>
      <c r="EM155" s="304"/>
      <c r="EN155" s="199"/>
      <c r="EO155" s="304"/>
      <c r="EP155" s="304"/>
      <c r="EQ155" s="304"/>
      <c r="ER155" s="304"/>
      <c r="ES155" s="304"/>
      <c r="ET155" s="304"/>
      <c r="EU155" s="304"/>
      <c r="EV155" s="304"/>
      <c r="EW155" s="304"/>
      <c r="EX155" s="304"/>
      <c r="EY155" s="304"/>
      <c r="EZ155" s="304"/>
      <c r="FA155" s="304"/>
      <c r="FB155" s="304"/>
      <c r="FC155" s="304"/>
      <c r="FD155" s="304"/>
      <c r="FE155" s="304"/>
      <c r="FF155" s="304"/>
      <c r="FG155" s="304"/>
      <c r="FH155" s="304"/>
      <c r="FI155" s="304"/>
      <c r="FJ155" s="304"/>
      <c r="FK155" s="304"/>
      <c r="FL155" s="304"/>
      <c r="FM155" s="304"/>
      <c r="FN155" s="304"/>
      <c r="FO155" s="304"/>
      <c r="FP155" s="304"/>
      <c r="FQ155" s="304"/>
      <c r="FR155" s="304"/>
      <c r="FS155" s="304"/>
      <c r="FT155" s="304"/>
      <c r="FU155" s="304"/>
      <c r="FV155" s="304"/>
      <c r="FW155" s="304"/>
      <c r="FX155" s="304"/>
      <c r="FY155" s="304"/>
      <c r="FZ155" s="304"/>
      <c r="GA155" s="304"/>
      <c r="GB155" s="304"/>
      <c r="GC155" s="304"/>
      <c r="GD155" s="304"/>
      <c r="GE155" s="304"/>
    </row>
    <row r="156" spans="1:187" s="203" customFormat="1" ht="20.100000000000001" customHeight="1" x14ac:dyDescent="0.3">
      <c r="A156" s="25" t="s">
        <v>905</v>
      </c>
      <c r="B156" s="40" t="s">
        <v>152</v>
      </c>
      <c r="C156" s="26">
        <v>76831</v>
      </c>
      <c r="D156" s="71" t="s">
        <v>917</v>
      </c>
      <c r="E156" s="26" t="s">
        <v>293</v>
      </c>
      <c r="F156" s="26"/>
      <c r="G156" s="26" t="s">
        <v>114</v>
      </c>
      <c r="H156" s="26" t="s">
        <v>835</v>
      </c>
      <c r="I156" s="26" t="s">
        <v>415</v>
      </c>
      <c r="J156" s="25" t="s">
        <v>262</v>
      </c>
      <c r="K156" s="25" t="s">
        <v>918</v>
      </c>
      <c r="L156" s="201"/>
      <c r="M156" s="201"/>
      <c r="N156" s="201"/>
      <c r="O156" s="201"/>
      <c r="P156" s="201"/>
      <c r="Q156" s="201"/>
      <c r="R156" s="201"/>
      <c r="S156" s="201"/>
      <c r="T156" s="304"/>
      <c r="U156" s="304"/>
      <c r="V156" s="304"/>
      <c r="W156" s="304"/>
      <c r="X156" s="304"/>
      <c r="Y156" s="304"/>
      <c r="Z156" s="304"/>
      <c r="AA156" s="304"/>
      <c r="AB156" s="326"/>
      <c r="AC156" s="304"/>
      <c r="AD156" s="304"/>
      <c r="AE156" s="304"/>
      <c r="AF156" s="304"/>
      <c r="AG156" s="304"/>
      <c r="AH156" s="304"/>
      <c r="AI156" s="304"/>
      <c r="AJ156" s="304"/>
      <c r="AK156" s="304"/>
      <c r="AL156" s="304"/>
      <c r="AM156" s="304"/>
      <c r="AN156" s="304"/>
      <c r="AO156" s="304"/>
      <c r="AP156" s="304"/>
      <c r="AQ156" s="304"/>
      <c r="AR156" s="304"/>
      <c r="AS156" s="304"/>
      <c r="AT156" s="304"/>
      <c r="AU156" s="304"/>
      <c r="AV156" s="304"/>
      <c r="AW156" s="304"/>
      <c r="AX156" s="304"/>
      <c r="AY156" s="304"/>
      <c r="AZ156" s="304"/>
      <c r="BA156" s="304"/>
      <c r="BB156" s="304"/>
      <c r="BC156" s="304"/>
      <c r="BD156" s="304"/>
      <c r="BE156" s="304"/>
      <c r="BF156" s="304"/>
      <c r="BG156" s="304"/>
      <c r="BH156" s="304"/>
      <c r="BI156" s="304"/>
      <c r="BJ156" s="304"/>
      <c r="BK156" s="304"/>
      <c r="BL156" s="304"/>
      <c r="BM156" s="304"/>
      <c r="BN156" s="304"/>
      <c r="BO156" s="304"/>
      <c r="BP156" s="304"/>
      <c r="BQ156" s="304"/>
      <c r="BR156" s="304"/>
      <c r="BS156" s="304"/>
      <c r="BT156" s="304"/>
      <c r="BU156" s="304"/>
      <c r="BV156" s="304"/>
      <c r="BW156" s="304"/>
      <c r="BX156" s="304"/>
      <c r="BY156" s="304"/>
      <c r="BZ156" s="304"/>
      <c r="CA156" s="304"/>
      <c r="CB156" s="304"/>
      <c r="CC156" s="304"/>
      <c r="CD156" s="304"/>
      <c r="CE156" s="304"/>
      <c r="CF156" s="304"/>
      <c r="CG156" s="304"/>
      <c r="CH156" s="316"/>
      <c r="CI156" s="304"/>
      <c r="CJ156" s="304"/>
      <c r="CK156" s="304"/>
      <c r="CL156" s="304"/>
      <c r="CM156" s="304"/>
      <c r="CN156" s="304"/>
      <c r="CO156" s="304"/>
      <c r="CP156" s="304"/>
      <c r="CQ156" s="304"/>
      <c r="CR156" s="304"/>
      <c r="CS156" s="304"/>
      <c r="CT156" s="304"/>
      <c r="CU156" s="304"/>
      <c r="CV156" s="304"/>
      <c r="CW156" s="304"/>
      <c r="CX156" s="304"/>
      <c r="CY156" s="304"/>
      <c r="CZ156" s="304"/>
      <c r="DA156" s="304"/>
      <c r="DB156" s="304"/>
      <c r="DC156" s="304"/>
      <c r="DD156" s="304"/>
      <c r="DE156" s="304"/>
      <c r="DF156" s="304"/>
      <c r="DG156" s="304"/>
      <c r="DH156" s="304"/>
      <c r="DI156" s="304"/>
      <c r="DJ156" s="304"/>
      <c r="DK156" s="304"/>
      <c r="DL156" s="304"/>
      <c r="DM156" s="304"/>
      <c r="DN156" s="304"/>
      <c r="DO156" s="304"/>
      <c r="DP156" s="304"/>
      <c r="DQ156" s="304"/>
      <c r="DR156" s="304"/>
      <c r="DS156" s="304"/>
      <c r="DT156" s="304"/>
      <c r="DU156" s="304"/>
      <c r="DV156" s="304"/>
      <c r="DW156" s="304"/>
      <c r="DX156" s="304"/>
      <c r="DY156" s="304"/>
      <c r="DZ156" s="304"/>
      <c r="EA156" s="304"/>
      <c r="EB156" s="304"/>
      <c r="EC156" s="304"/>
      <c r="ED156" s="304"/>
      <c r="EE156" s="304"/>
      <c r="EF156" s="304"/>
      <c r="EG156" s="304"/>
      <c r="EH156" s="304"/>
      <c r="EI156" s="304"/>
      <c r="EJ156" s="304"/>
      <c r="EK156" s="304">
        <v>0</v>
      </c>
      <c r="EL156" s="304">
        <v>0</v>
      </c>
      <c r="EM156" s="304"/>
      <c r="EN156" s="199"/>
      <c r="EO156" s="304"/>
      <c r="EP156" s="304"/>
      <c r="EQ156" s="304"/>
      <c r="ER156" s="304"/>
      <c r="ES156" s="304"/>
      <c r="ET156" s="304"/>
      <c r="EU156" s="304"/>
      <c r="EV156" s="304"/>
      <c r="EW156" s="304"/>
      <c r="EX156" s="304"/>
      <c r="EY156" s="304"/>
      <c r="EZ156" s="304"/>
      <c r="FA156" s="304"/>
      <c r="FB156" s="304"/>
      <c r="FC156" s="304"/>
      <c r="FD156" s="304"/>
      <c r="FE156" s="304"/>
      <c r="FF156" s="304"/>
      <c r="FG156" s="304"/>
      <c r="FH156" s="304"/>
      <c r="FI156" s="304"/>
      <c r="FJ156" s="304"/>
      <c r="FK156" s="304"/>
      <c r="FL156" s="304"/>
      <c r="FM156" s="304"/>
      <c r="FN156" s="304"/>
      <c r="FO156" s="304"/>
      <c r="FP156" s="304"/>
      <c r="FQ156" s="304"/>
      <c r="FR156" s="304"/>
      <c r="FS156" s="304"/>
      <c r="FT156" s="304"/>
      <c r="FU156" s="304"/>
      <c r="FV156" s="304"/>
      <c r="FW156" s="304"/>
      <c r="FX156" s="304"/>
      <c r="FY156" s="304"/>
      <c r="FZ156" s="304"/>
      <c r="GA156" s="304"/>
      <c r="GB156" s="304"/>
      <c r="GC156" s="304"/>
      <c r="GD156" s="304"/>
      <c r="GE156" s="304"/>
    </row>
    <row r="157" spans="1:187" s="203" customFormat="1" ht="20.100000000000001" customHeight="1" x14ac:dyDescent="0.3">
      <c r="A157" s="25" t="s">
        <v>905</v>
      </c>
      <c r="B157" s="26" t="s">
        <v>126</v>
      </c>
      <c r="C157" s="26">
        <v>81572</v>
      </c>
      <c r="D157" s="71" t="s">
        <v>919</v>
      </c>
      <c r="E157" s="26" t="s">
        <v>293</v>
      </c>
      <c r="F157" s="26"/>
      <c r="G157" s="26" t="s">
        <v>114</v>
      </c>
      <c r="H157" s="26" t="s">
        <v>128</v>
      </c>
      <c r="I157" s="26" t="s">
        <v>415</v>
      </c>
      <c r="J157" s="25" t="s">
        <v>326</v>
      </c>
      <c r="K157" s="25" t="s">
        <v>920</v>
      </c>
      <c r="L157" s="43"/>
      <c r="M157" s="79"/>
      <c r="N157" s="201"/>
      <c r="O157" s="201"/>
      <c r="P157" s="79"/>
      <c r="Q157" s="79"/>
      <c r="R157" s="201"/>
      <c r="S157" s="201"/>
      <c r="T157" s="304"/>
      <c r="U157" s="304"/>
      <c r="V157" s="304"/>
      <c r="W157" s="304"/>
      <c r="X157" s="304"/>
      <c r="Y157" s="304"/>
      <c r="Z157" s="304"/>
      <c r="AA157" s="304"/>
      <c r="AB157" s="326"/>
      <c r="AC157" s="304"/>
      <c r="AD157" s="304"/>
      <c r="AE157" s="304"/>
      <c r="AF157" s="304"/>
      <c r="AG157" s="304"/>
      <c r="AH157" s="304"/>
      <c r="AI157" s="304"/>
      <c r="AJ157" s="304"/>
      <c r="AK157" s="304"/>
      <c r="AL157" s="304"/>
      <c r="AM157" s="304"/>
      <c r="AN157" s="304"/>
      <c r="AO157" s="304"/>
      <c r="AP157" s="304"/>
      <c r="AQ157" s="304"/>
      <c r="AR157" s="304"/>
      <c r="AS157" s="304"/>
      <c r="AT157" s="304"/>
      <c r="AU157" s="304"/>
      <c r="AV157" s="304"/>
      <c r="AW157" s="304"/>
      <c r="AX157" s="304"/>
      <c r="AY157" s="304"/>
      <c r="AZ157" s="304"/>
      <c r="BA157" s="304"/>
      <c r="BB157" s="304"/>
      <c r="BC157" s="304"/>
      <c r="BD157" s="304"/>
      <c r="BE157" s="304"/>
      <c r="BF157" s="304"/>
      <c r="BG157" s="304"/>
      <c r="BH157" s="304"/>
      <c r="BI157" s="304"/>
      <c r="BJ157" s="304"/>
      <c r="BK157" s="304"/>
      <c r="BL157" s="304"/>
      <c r="BM157" s="304"/>
      <c r="BN157" s="304"/>
      <c r="BO157" s="304"/>
      <c r="BP157" s="304"/>
      <c r="BQ157" s="304"/>
      <c r="BR157" s="304"/>
      <c r="BS157" s="304"/>
      <c r="BT157" s="304"/>
      <c r="BU157" s="304"/>
      <c r="BV157" s="304"/>
      <c r="BW157" s="304"/>
      <c r="BX157" s="304"/>
      <c r="BY157" s="304"/>
      <c r="BZ157" s="304"/>
      <c r="CA157" s="304"/>
      <c r="CB157" s="304"/>
      <c r="CC157" s="304"/>
      <c r="CD157" s="304"/>
      <c r="CE157" s="304"/>
      <c r="CF157" s="304"/>
      <c r="CG157" s="304"/>
      <c r="CH157" s="316"/>
      <c r="CI157" s="304"/>
      <c r="CJ157" s="304"/>
      <c r="CK157" s="304"/>
      <c r="CL157" s="304"/>
      <c r="CM157" s="304"/>
      <c r="CN157" s="304"/>
      <c r="CO157" s="304"/>
      <c r="CP157" s="304"/>
      <c r="CQ157" s="304"/>
      <c r="CR157" s="304"/>
      <c r="CS157" s="304"/>
      <c r="CT157" s="28"/>
      <c r="CU157" s="28"/>
      <c r="CV157" s="28"/>
      <c r="CW157" s="28"/>
      <c r="CX157" s="28"/>
      <c r="CY157" s="28"/>
      <c r="CZ157" s="304"/>
      <c r="DA157" s="304"/>
      <c r="DB157" s="304"/>
      <c r="DC157" s="304"/>
      <c r="DD157" s="304"/>
      <c r="DE157" s="304"/>
      <c r="DF157" s="304"/>
      <c r="DG157" s="304"/>
      <c r="DH157" s="304"/>
      <c r="DI157" s="304"/>
      <c r="DJ157" s="304"/>
      <c r="DK157" s="304"/>
      <c r="DL157" s="304"/>
      <c r="DM157" s="304"/>
      <c r="DN157" s="304"/>
      <c r="DO157" s="304"/>
      <c r="DP157" s="304"/>
      <c r="DQ157" s="304"/>
      <c r="DR157" s="304"/>
      <c r="DS157" s="304"/>
      <c r="DT157" s="304"/>
      <c r="DU157" s="304"/>
      <c r="DV157" s="304"/>
      <c r="DW157" s="304"/>
      <c r="DX157" s="304"/>
      <c r="DY157" s="304"/>
      <c r="DZ157" s="304"/>
      <c r="EA157" s="304"/>
      <c r="EB157" s="304"/>
      <c r="EC157" s="304"/>
      <c r="ED157" s="304"/>
      <c r="EE157" s="304"/>
      <c r="EF157" s="304"/>
      <c r="EG157" s="304"/>
      <c r="EH157" s="304"/>
      <c r="EI157" s="304"/>
      <c r="EJ157" s="304"/>
      <c r="EK157" s="304">
        <v>0</v>
      </c>
      <c r="EL157" s="304">
        <v>0</v>
      </c>
      <c r="EM157" s="304"/>
      <c r="EN157" s="199"/>
      <c r="EO157" s="304"/>
      <c r="EP157" s="304"/>
      <c r="EQ157" s="304"/>
      <c r="ER157" s="304"/>
      <c r="ES157" s="304"/>
      <c r="ET157" s="304"/>
      <c r="EU157" s="304"/>
      <c r="EV157" s="304"/>
      <c r="EW157" s="304"/>
      <c r="EX157" s="304"/>
      <c r="EY157" s="304"/>
      <c r="EZ157" s="304"/>
      <c r="FA157" s="304"/>
      <c r="FB157" s="304"/>
      <c r="FC157" s="304"/>
      <c r="FD157" s="304"/>
      <c r="FE157" s="304"/>
      <c r="FF157" s="304"/>
      <c r="FG157" s="304"/>
      <c r="FH157" s="304"/>
      <c r="FI157" s="304"/>
      <c r="FJ157" s="304"/>
      <c r="FK157" s="304"/>
      <c r="FL157" s="304"/>
      <c r="FM157" s="304"/>
      <c r="FN157" s="304"/>
      <c r="FO157" s="304"/>
      <c r="FP157" s="304"/>
      <c r="FQ157" s="304"/>
      <c r="FR157" s="304"/>
      <c r="FS157" s="304"/>
      <c r="FT157" s="304"/>
      <c r="FU157" s="304"/>
      <c r="FV157" s="304"/>
      <c r="FW157" s="304"/>
      <c r="FX157" s="304"/>
      <c r="FY157" s="304"/>
      <c r="FZ157" s="304"/>
      <c r="GA157" s="304"/>
      <c r="GB157" s="304"/>
      <c r="GC157" s="304"/>
      <c r="GD157" s="304"/>
      <c r="GE157" s="304"/>
    </row>
    <row r="158" spans="1:187" s="203" customFormat="1" ht="20.100000000000001" customHeight="1" x14ac:dyDescent="0.3">
      <c r="A158" s="25" t="s">
        <v>905</v>
      </c>
      <c r="B158" s="26" t="s">
        <v>126</v>
      </c>
      <c r="C158" s="26">
        <v>81570</v>
      </c>
      <c r="D158" s="71" t="s">
        <v>921</v>
      </c>
      <c r="E158" s="26" t="s">
        <v>293</v>
      </c>
      <c r="F158" s="26"/>
      <c r="G158" s="26" t="s">
        <v>114</v>
      </c>
      <c r="H158" s="26" t="s">
        <v>128</v>
      </c>
      <c r="I158" s="26" t="s">
        <v>3</v>
      </c>
      <c r="J158" s="25" t="s">
        <v>158</v>
      </c>
      <c r="K158" s="25" t="s">
        <v>922</v>
      </c>
      <c r="L158" s="201"/>
      <c r="M158" s="201"/>
      <c r="N158" s="201"/>
      <c r="O158" s="201"/>
      <c r="P158" s="201"/>
      <c r="Q158" s="201"/>
      <c r="R158" s="201"/>
      <c r="S158" s="201"/>
      <c r="T158" s="304"/>
      <c r="U158" s="304"/>
      <c r="V158" s="304"/>
      <c r="W158" s="304"/>
      <c r="X158" s="304"/>
      <c r="Y158" s="304"/>
      <c r="Z158" s="304"/>
      <c r="AA158" s="304"/>
      <c r="AB158" s="326"/>
      <c r="AC158" s="304"/>
      <c r="AD158" s="304"/>
      <c r="AE158" s="304"/>
      <c r="AF158" s="304"/>
      <c r="AG158" s="304"/>
      <c r="AH158" s="304"/>
      <c r="AI158" s="304"/>
      <c r="AJ158" s="304"/>
      <c r="AK158" s="304"/>
      <c r="AL158" s="304"/>
      <c r="AM158" s="304"/>
      <c r="AN158" s="304"/>
      <c r="AO158" s="304"/>
      <c r="AP158" s="304"/>
      <c r="AQ158" s="304"/>
      <c r="AR158" s="304"/>
      <c r="AS158" s="304"/>
      <c r="AT158" s="304"/>
      <c r="AU158" s="304"/>
      <c r="AV158" s="304"/>
      <c r="AW158" s="304"/>
      <c r="AX158" s="304"/>
      <c r="AY158" s="304"/>
      <c r="AZ158" s="304"/>
      <c r="BA158" s="304"/>
      <c r="BB158" s="304"/>
      <c r="BC158" s="304"/>
      <c r="BD158" s="304"/>
      <c r="BE158" s="304"/>
      <c r="BF158" s="304"/>
      <c r="BG158" s="304"/>
      <c r="BH158" s="304"/>
      <c r="BI158" s="304"/>
      <c r="BJ158" s="304"/>
      <c r="BK158" s="304"/>
      <c r="BL158" s="304"/>
      <c r="BM158" s="304"/>
      <c r="BN158" s="304"/>
      <c r="BO158" s="304"/>
      <c r="BP158" s="304"/>
      <c r="BQ158" s="304"/>
      <c r="BR158" s="304"/>
      <c r="BS158" s="304"/>
      <c r="BT158" s="304"/>
      <c r="BU158" s="304"/>
      <c r="BV158" s="304"/>
      <c r="BW158" s="304"/>
      <c r="BX158" s="304"/>
      <c r="BY158" s="304"/>
      <c r="BZ158" s="304"/>
      <c r="CA158" s="304"/>
      <c r="CB158" s="304"/>
      <c r="CC158" s="304"/>
      <c r="CD158" s="304"/>
      <c r="CE158" s="304"/>
      <c r="CF158" s="304"/>
      <c r="CG158" s="304"/>
      <c r="CH158" s="316"/>
      <c r="CI158" s="304"/>
      <c r="CJ158" s="304"/>
      <c r="CK158" s="304"/>
      <c r="CL158" s="304"/>
      <c r="CM158" s="304"/>
      <c r="CN158" s="304"/>
      <c r="CO158" s="304"/>
      <c r="CP158" s="304"/>
      <c r="CQ158" s="304"/>
      <c r="CR158" s="304"/>
      <c r="CS158" s="304"/>
      <c r="CT158" s="304"/>
      <c r="CU158" s="304"/>
      <c r="CV158" s="304"/>
      <c r="CW158" s="304"/>
      <c r="CX158" s="304"/>
      <c r="CY158" s="304"/>
      <c r="CZ158" s="304"/>
      <c r="DA158" s="304"/>
      <c r="DB158" s="304"/>
      <c r="DC158" s="304"/>
      <c r="DD158" s="304"/>
      <c r="DE158" s="304"/>
      <c r="DF158" s="304"/>
      <c r="DG158" s="304"/>
      <c r="DH158" s="304"/>
      <c r="DI158" s="304"/>
      <c r="DJ158" s="304"/>
      <c r="DK158" s="304"/>
      <c r="DL158" s="304"/>
      <c r="DM158" s="304"/>
      <c r="DN158" s="304"/>
      <c r="DO158" s="304"/>
      <c r="DP158" s="304"/>
      <c r="DQ158" s="304"/>
      <c r="DR158" s="304"/>
      <c r="DS158" s="304"/>
      <c r="DT158" s="304"/>
      <c r="DU158" s="304"/>
      <c r="DV158" s="304"/>
      <c r="DW158" s="304"/>
      <c r="DX158" s="304"/>
      <c r="DY158" s="304"/>
      <c r="DZ158" s="304"/>
      <c r="EA158" s="304"/>
      <c r="EB158" s="304"/>
      <c r="EC158" s="304"/>
      <c r="ED158" s="304"/>
      <c r="EE158" s="304"/>
      <c r="EF158" s="304"/>
      <c r="EG158" s="304"/>
      <c r="EH158" s="304"/>
      <c r="EI158" s="304"/>
      <c r="EJ158" s="304"/>
      <c r="EK158" s="304">
        <v>0</v>
      </c>
      <c r="EL158" s="304">
        <v>0</v>
      </c>
      <c r="EM158" s="304"/>
      <c r="EN158" s="199"/>
      <c r="EO158" s="304"/>
      <c r="EP158" s="304"/>
      <c r="EQ158" s="304"/>
      <c r="ER158" s="304"/>
      <c r="ES158" s="304"/>
      <c r="ET158" s="304"/>
      <c r="EU158" s="304"/>
      <c r="EV158" s="304"/>
      <c r="EW158" s="304"/>
      <c r="EX158" s="304"/>
      <c r="EY158" s="304"/>
      <c r="EZ158" s="304"/>
      <c r="FA158" s="304"/>
      <c r="FB158" s="304"/>
      <c r="FC158" s="304"/>
      <c r="FD158" s="304"/>
      <c r="FE158" s="304"/>
      <c r="FF158" s="304"/>
      <c r="FG158" s="304"/>
      <c r="FH158" s="304"/>
      <c r="FI158" s="304"/>
      <c r="FJ158" s="304"/>
      <c r="FK158" s="304"/>
      <c r="FL158" s="304"/>
      <c r="FM158" s="304"/>
      <c r="FN158" s="304"/>
      <c r="FO158" s="304"/>
      <c r="FP158" s="304"/>
      <c r="FQ158" s="304"/>
      <c r="FR158" s="304"/>
      <c r="FS158" s="304"/>
      <c r="FT158" s="304"/>
      <c r="FU158" s="304"/>
      <c r="FV158" s="304"/>
      <c r="FW158" s="304"/>
      <c r="FX158" s="304"/>
      <c r="FY158" s="304"/>
      <c r="FZ158" s="304"/>
      <c r="GA158" s="304"/>
      <c r="GB158" s="304"/>
      <c r="GC158" s="304"/>
      <c r="GD158" s="304"/>
      <c r="GE158" s="304"/>
    </row>
    <row r="159" spans="1:187" s="203" customFormat="1" ht="20.100000000000001" customHeight="1" x14ac:dyDescent="0.3">
      <c r="A159" s="25" t="s">
        <v>905</v>
      </c>
      <c r="B159" s="26" t="s">
        <v>126</v>
      </c>
      <c r="C159" s="26">
        <v>80319</v>
      </c>
      <c r="D159" s="71" t="s">
        <v>923</v>
      </c>
      <c r="E159" s="26" t="s">
        <v>113</v>
      </c>
      <c r="F159" s="26"/>
      <c r="G159" s="26" t="s">
        <v>114</v>
      </c>
      <c r="H159" s="26" t="s">
        <v>128</v>
      </c>
      <c r="I159" s="26" t="s">
        <v>449</v>
      </c>
      <c r="J159" s="25" t="s">
        <v>129</v>
      </c>
      <c r="K159" s="25" t="s">
        <v>924</v>
      </c>
      <c r="L159" s="201"/>
      <c r="M159" s="201"/>
      <c r="N159" s="201"/>
      <c r="O159" s="201"/>
      <c r="P159" s="201"/>
      <c r="Q159" s="201"/>
      <c r="R159" s="201"/>
      <c r="S159" s="201"/>
      <c r="T159" s="304"/>
      <c r="U159" s="304"/>
      <c r="V159" s="304"/>
      <c r="W159" s="304"/>
      <c r="X159" s="304"/>
      <c r="Y159" s="304"/>
      <c r="Z159" s="304"/>
      <c r="AA159" s="304"/>
      <c r="AB159" s="326"/>
      <c r="AC159" s="304"/>
      <c r="AD159" s="304"/>
      <c r="AE159" s="304"/>
      <c r="AF159" s="304"/>
      <c r="AG159" s="304"/>
      <c r="AH159" s="304"/>
      <c r="AI159" s="304"/>
      <c r="AJ159" s="304"/>
      <c r="AK159" s="304"/>
      <c r="AL159" s="304"/>
      <c r="AM159" s="304"/>
      <c r="AN159" s="304"/>
      <c r="AO159" s="304"/>
      <c r="AP159" s="304"/>
      <c r="AQ159" s="304"/>
      <c r="AR159" s="304"/>
      <c r="AS159" s="304"/>
      <c r="AT159" s="304"/>
      <c r="AU159" s="304"/>
      <c r="AV159" s="304"/>
      <c r="AW159" s="304"/>
      <c r="AX159" s="304"/>
      <c r="AY159" s="304"/>
      <c r="AZ159" s="304"/>
      <c r="BA159" s="304"/>
      <c r="BB159" s="304"/>
      <c r="BC159" s="304"/>
      <c r="BD159" s="304"/>
      <c r="BE159" s="304"/>
      <c r="BF159" s="304"/>
      <c r="BG159" s="304"/>
      <c r="BH159" s="304"/>
      <c r="BI159" s="304"/>
      <c r="BJ159" s="304"/>
      <c r="BK159" s="304"/>
      <c r="BL159" s="304"/>
      <c r="BM159" s="304"/>
      <c r="BN159" s="304"/>
      <c r="BO159" s="304"/>
      <c r="BP159" s="304"/>
      <c r="BQ159" s="304"/>
      <c r="BR159" s="304"/>
      <c r="BS159" s="304"/>
      <c r="BT159" s="304"/>
      <c r="BU159" s="304"/>
      <c r="BV159" s="304"/>
      <c r="BW159" s="304"/>
      <c r="BX159" s="304"/>
      <c r="BY159" s="304"/>
      <c r="BZ159" s="304"/>
      <c r="CA159" s="304"/>
      <c r="CB159" s="304"/>
      <c r="CC159" s="304"/>
      <c r="CD159" s="304"/>
      <c r="CE159" s="304"/>
      <c r="CF159" s="304"/>
      <c r="CG159" s="304"/>
      <c r="CH159" s="316"/>
      <c r="CI159" s="304"/>
      <c r="CJ159" s="304"/>
      <c r="CK159" s="304"/>
      <c r="CL159" s="304"/>
      <c r="CM159" s="304"/>
      <c r="CN159" s="304"/>
      <c r="CO159" s="304"/>
      <c r="CP159" s="304"/>
      <c r="CQ159" s="304"/>
      <c r="CR159" s="304"/>
      <c r="CS159" s="304"/>
      <c r="CT159" s="304"/>
      <c r="CU159" s="304"/>
      <c r="CV159" s="304"/>
      <c r="CW159" s="304"/>
      <c r="CX159" s="304"/>
      <c r="CY159" s="304"/>
      <c r="CZ159" s="304"/>
      <c r="DA159" s="304"/>
      <c r="DB159" s="304"/>
      <c r="DC159" s="304"/>
      <c r="DD159" s="304"/>
      <c r="DE159" s="304"/>
      <c r="DF159" s="304"/>
      <c r="DG159" s="304"/>
      <c r="DH159" s="304"/>
      <c r="DI159" s="304"/>
      <c r="DJ159" s="304"/>
      <c r="DK159" s="304"/>
      <c r="DL159" s="304"/>
      <c r="DM159" s="304"/>
      <c r="DN159" s="304"/>
      <c r="DO159" s="304"/>
      <c r="DP159" s="304"/>
      <c r="DQ159" s="304"/>
      <c r="DR159" s="304"/>
      <c r="DS159" s="304"/>
      <c r="DT159" s="304"/>
      <c r="DU159" s="304"/>
      <c r="DV159" s="304"/>
      <c r="DW159" s="304"/>
      <c r="DX159" s="304"/>
      <c r="DY159" s="304"/>
      <c r="DZ159" s="304"/>
      <c r="EA159" s="304"/>
      <c r="EB159" s="304"/>
      <c r="EC159" s="304"/>
      <c r="ED159" s="304"/>
      <c r="EE159" s="304"/>
      <c r="EF159" s="304"/>
      <c r="EG159" s="304"/>
      <c r="EH159" s="304"/>
      <c r="EI159" s="304"/>
      <c r="EJ159" s="304"/>
      <c r="EK159" s="304">
        <v>0</v>
      </c>
      <c r="EL159" s="304">
        <v>0</v>
      </c>
      <c r="EM159" s="304"/>
      <c r="EN159" s="199"/>
      <c r="EO159" s="304"/>
      <c r="EP159" s="304"/>
      <c r="EQ159" s="304"/>
      <c r="ER159" s="304"/>
      <c r="ES159" s="304"/>
      <c r="ET159" s="304"/>
      <c r="EU159" s="304"/>
      <c r="EV159" s="304"/>
      <c r="EW159" s="304"/>
      <c r="EX159" s="304"/>
      <c r="EY159" s="304"/>
      <c r="EZ159" s="304"/>
      <c r="FA159" s="304"/>
      <c r="FB159" s="304"/>
      <c r="FC159" s="304"/>
      <c r="FD159" s="304"/>
      <c r="FE159" s="304"/>
      <c r="FF159" s="304"/>
      <c r="FG159" s="304"/>
      <c r="FH159" s="304"/>
      <c r="FI159" s="304"/>
      <c r="FJ159" s="304"/>
      <c r="FK159" s="304"/>
      <c r="FL159" s="304"/>
      <c r="FM159" s="304"/>
      <c r="FN159" s="304"/>
      <c r="FO159" s="304"/>
      <c r="FP159" s="304"/>
      <c r="FQ159" s="304"/>
      <c r="FR159" s="304"/>
      <c r="FS159" s="304"/>
      <c r="FT159" s="304"/>
      <c r="FU159" s="304"/>
      <c r="FV159" s="304"/>
      <c r="FW159" s="304"/>
      <c r="FX159" s="304"/>
      <c r="FY159" s="304"/>
      <c r="FZ159" s="304"/>
      <c r="GA159" s="304"/>
      <c r="GB159" s="304"/>
      <c r="GC159" s="304"/>
      <c r="GD159" s="304"/>
      <c r="GE159" s="304"/>
    </row>
    <row r="160" spans="1:187" s="148" customFormat="1" ht="20.100000000000001" customHeight="1" x14ac:dyDescent="0.3">
      <c r="A160" s="72" t="s">
        <v>925</v>
      </c>
      <c r="B160" s="73" t="s">
        <v>106</v>
      </c>
      <c r="C160" s="73">
        <v>80432</v>
      </c>
      <c r="D160" s="72" t="s">
        <v>926</v>
      </c>
      <c r="E160" s="73" t="s">
        <v>108</v>
      </c>
      <c r="F160" s="73"/>
      <c r="G160" s="73" t="s">
        <v>114</v>
      </c>
      <c r="H160" s="73" t="s">
        <v>927</v>
      </c>
      <c r="I160" s="26" t="s">
        <v>449</v>
      </c>
      <c r="J160" s="72" t="s">
        <v>469</v>
      </c>
      <c r="K160" s="72" t="s">
        <v>928</v>
      </c>
      <c r="L160" s="113" t="s">
        <v>929</v>
      </c>
      <c r="M160" s="72" t="s">
        <v>930</v>
      </c>
      <c r="N160" s="201"/>
      <c r="O160" s="79" t="s">
        <v>931</v>
      </c>
      <c r="P160" s="201"/>
      <c r="Q160" s="201"/>
      <c r="R160" s="79"/>
      <c r="S160" s="79"/>
      <c r="T160" s="304"/>
      <c r="U160" s="304"/>
      <c r="V160" s="304"/>
      <c r="W160" s="304"/>
      <c r="X160" s="304"/>
      <c r="Y160" s="304"/>
      <c r="Z160" s="304"/>
      <c r="AA160" s="304"/>
      <c r="AB160" s="326"/>
      <c r="AC160" s="304"/>
      <c r="AD160" s="304"/>
      <c r="AE160" s="304"/>
      <c r="AF160" s="304"/>
      <c r="AG160" s="304"/>
      <c r="AH160" s="304"/>
      <c r="AI160" s="304"/>
      <c r="AJ160" s="28"/>
      <c r="AK160" s="304"/>
      <c r="AL160" s="28"/>
      <c r="AM160" s="304"/>
      <c r="AN160" s="304"/>
      <c r="AO160" s="304"/>
      <c r="AP160" s="304"/>
      <c r="AQ160" s="304"/>
      <c r="AR160" s="304"/>
      <c r="AS160" s="304"/>
      <c r="AT160" s="304"/>
      <c r="AU160" s="304"/>
      <c r="AV160" s="304"/>
      <c r="AW160" s="304"/>
      <c r="AX160" s="304"/>
      <c r="AY160" s="304"/>
      <c r="AZ160" s="304"/>
      <c r="BA160" s="304"/>
      <c r="BB160" s="304"/>
      <c r="BC160" s="304"/>
      <c r="BD160" s="304"/>
      <c r="BE160" s="304"/>
      <c r="BF160" s="304"/>
      <c r="BG160" s="304"/>
      <c r="BH160" s="304"/>
      <c r="BI160" s="304"/>
      <c r="BJ160" s="304"/>
      <c r="BK160" s="304"/>
      <c r="BL160" s="304"/>
      <c r="BM160" s="304"/>
      <c r="BN160" s="304"/>
      <c r="BO160" s="304"/>
      <c r="BP160" s="304"/>
      <c r="BQ160" s="304"/>
      <c r="BR160" s="28"/>
      <c r="BS160" s="304"/>
      <c r="BT160" s="304"/>
      <c r="BU160" s="304"/>
      <c r="BV160" s="304"/>
      <c r="BW160" s="304"/>
      <c r="BX160" s="304"/>
      <c r="BY160" s="304"/>
      <c r="BZ160" s="304"/>
      <c r="CA160" s="304"/>
      <c r="CB160" s="304"/>
      <c r="CC160" s="304"/>
      <c r="CD160" s="304"/>
      <c r="CE160" s="304"/>
      <c r="CF160" s="304"/>
      <c r="CG160" s="28"/>
      <c r="CH160" s="28"/>
      <c r="CI160" s="28"/>
      <c r="CJ160" s="304"/>
      <c r="CK160" s="304"/>
      <c r="CL160" s="304"/>
      <c r="CM160" s="304"/>
      <c r="CN160" s="304"/>
      <c r="CO160" s="304"/>
      <c r="CP160" s="304"/>
      <c r="CQ160" s="304"/>
      <c r="CR160" s="304"/>
      <c r="CS160" s="304"/>
      <c r="CT160" s="304"/>
      <c r="CU160" s="304"/>
      <c r="CV160" s="304"/>
      <c r="CW160" s="304"/>
      <c r="CX160" s="304"/>
      <c r="CY160" s="304"/>
      <c r="CZ160" s="304"/>
      <c r="DA160" s="304"/>
      <c r="DB160" s="304"/>
      <c r="DC160" s="304"/>
      <c r="DD160" s="304"/>
      <c r="DE160" s="304"/>
      <c r="DF160" s="304"/>
      <c r="DG160" s="304"/>
      <c r="DH160" s="304"/>
      <c r="DI160" s="304"/>
      <c r="DJ160" s="304"/>
      <c r="DK160" s="304"/>
      <c r="DL160" s="304"/>
      <c r="DM160" s="304"/>
      <c r="DN160" s="304"/>
      <c r="DO160" s="304"/>
      <c r="DP160" s="304"/>
      <c r="DQ160" s="304"/>
      <c r="DR160" s="304"/>
      <c r="DS160" s="304"/>
      <c r="DT160" s="304"/>
      <c r="DU160" s="304"/>
      <c r="DV160" s="304"/>
      <c r="DW160" s="304"/>
      <c r="DX160" s="304"/>
      <c r="DY160" s="304"/>
      <c r="DZ160" s="304"/>
      <c r="EA160" s="304"/>
      <c r="EB160" s="304">
        <v>1</v>
      </c>
      <c r="EC160" s="304"/>
      <c r="ED160" s="304"/>
      <c r="EE160" s="304"/>
      <c r="EF160" s="304"/>
      <c r="EG160" s="304"/>
      <c r="EH160" s="304"/>
      <c r="EI160" s="304"/>
      <c r="EJ160" s="304"/>
      <c r="EK160" s="304">
        <v>1</v>
      </c>
      <c r="EL160" s="304">
        <v>0</v>
      </c>
      <c r="EM160" s="304"/>
      <c r="EN160" s="199" t="s">
        <v>932</v>
      </c>
      <c r="EO160" s="304"/>
      <c r="EP160" s="304"/>
      <c r="EQ160" s="304"/>
      <c r="ER160" s="304"/>
      <c r="ES160" s="304"/>
      <c r="ET160" s="304"/>
      <c r="EU160" s="304"/>
      <c r="EV160" s="304"/>
      <c r="EW160" s="304"/>
      <c r="EX160" s="304"/>
      <c r="EY160" s="304"/>
      <c r="EZ160" s="304"/>
      <c r="FA160" s="304"/>
      <c r="FB160" s="304"/>
      <c r="FC160" s="304"/>
      <c r="FD160" s="304"/>
      <c r="FE160" s="304"/>
      <c r="FF160" s="304"/>
      <c r="FG160" s="304"/>
      <c r="FH160" s="304"/>
      <c r="FI160" s="304"/>
      <c r="FJ160" s="304"/>
      <c r="FK160" s="304"/>
      <c r="FL160" s="304"/>
      <c r="FM160" s="304"/>
      <c r="FN160" s="304"/>
      <c r="FO160" s="304"/>
      <c r="FP160" s="304"/>
      <c r="FQ160" s="304"/>
      <c r="FR160" s="304"/>
      <c r="FS160" s="304"/>
      <c r="FT160" s="304"/>
      <c r="FU160" s="304"/>
      <c r="FV160" s="304"/>
      <c r="FW160" s="304"/>
      <c r="FX160" s="304"/>
      <c r="FY160" s="304"/>
      <c r="FZ160" s="304"/>
      <c r="GA160" s="304"/>
      <c r="GB160" s="304"/>
      <c r="GC160" s="304"/>
      <c r="GD160" s="304"/>
      <c r="GE160" s="304"/>
    </row>
    <row r="161" spans="1:187" s="148" customFormat="1" ht="20.100000000000001" customHeight="1" x14ac:dyDescent="0.3">
      <c r="A161" s="72" t="s">
        <v>925</v>
      </c>
      <c r="B161" s="73" t="s">
        <v>106</v>
      </c>
      <c r="C161" s="73">
        <v>80299</v>
      </c>
      <c r="D161" s="72" t="s">
        <v>933</v>
      </c>
      <c r="E161" s="73" t="s">
        <v>113</v>
      </c>
      <c r="F161" s="73"/>
      <c r="G161" s="73" t="s">
        <v>109</v>
      </c>
      <c r="H161" s="73" t="s">
        <v>139</v>
      </c>
      <c r="I161" s="26" t="s">
        <v>389</v>
      </c>
      <c r="J161" s="72" t="s">
        <v>163</v>
      </c>
      <c r="K161" s="72" t="s">
        <v>934</v>
      </c>
      <c r="L161" s="120"/>
      <c r="M161" s="72" t="s">
        <v>935</v>
      </c>
      <c r="N161" s="201" t="s">
        <v>936</v>
      </c>
      <c r="O161" s="201" t="s">
        <v>937</v>
      </c>
      <c r="P161" s="201"/>
      <c r="Q161" s="201"/>
      <c r="R161" s="201" t="s">
        <v>938</v>
      </c>
      <c r="S161" s="201" t="s">
        <v>939</v>
      </c>
      <c r="T161" s="304"/>
      <c r="U161" s="304"/>
      <c r="V161" s="304"/>
      <c r="W161" s="304"/>
      <c r="X161" s="304"/>
      <c r="Y161" s="304"/>
      <c r="Z161" s="304"/>
      <c r="AA161" s="304"/>
      <c r="AB161" s="326"/>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304"/>
      <c r="AZ161" s="304"/>
      <c r="BA161" s="304"/>
      <c r="BB161" s="304"/>
      <c r="BC161" s="304"/>
      <c r="BD161" s="304"/>
      <c r="BE161" s="304"/>
      <c r="BF161" s="304"/>
      <c r="BG161" s="304"/>
      <c r="BH161" s="304"/>
      <c r="BI161" s="304"/>
      <c r="BJ161" s="304"/>
      <c r="BK161" s="304"/>
      <c r="BL161" s="304"/>
      <c r="BM161" s="304"/>
      <c r="BN161" s="304"/>
      <c r="BO161" s="304"/>
      <c r="BP161" s="304"/>
      <c r="BQ161" s="304"/>
      <c r="BR161" s="304"/>
      <c r="BS161" s="304">
        <v>1</v>
      </c>
      <c r="BT161" s="304"/>
      <c r="BU161" s="304">
        <v>1</v>
      </c>
      <c r="BV161" s="304"/>
      <c r="BW161" s="304"/>
      <c r="BX161" s="304"/>
      <c r="BY161" s="304"/>
      <c r="BZ161" s="304"/>
      <c r="CA161" s="304"/>
      <c r="CB161" s="304"/>
      <c r="CC161" s="304"/>
      <c r="CD161" s="304"/>
      <c r="CE161" s="304"/>
      <c r="CF161" s="304"/>
      <c r="CG161" s="304"/>
      <c r="CH161" s="316"/>
      <c r="CI161" s="304"/>
      <c r="CJ161" s="304"/>
      <c r="CK161" s="304">
        <v>1</v>
      </c>
      <c r="CL161" s="304"/>
      <c r="CM161" s="304"/>
      <c r="CN161" s="304"/>
      <c r="CO161" s="304"/>
      <c r="CP161" s="304"/>
      <c r="CQ161" s="304"/>
      <c r="CR161" s="304"/>
      <c r="CS161" s="304"/>
      <c r="CT161" s="304"/>
      <c r="CU161" s="304"/>
      <c r="CV161" s="304"/>
      <c r="CW161" s="304"/>
      <c r="CX161" s="304"/>
      <c r="CY161" s="304"/>
      <c r="CZ161" s="304"/>
      <c r="DA161" s="304"/>
      <c r="DB161" s="304"/>
      <c r="DC161" s="304"/>
      <c r="DD161" s="304">
        <v>1</v>
      </c>
      <c r="DE161" s="304"/>
      <c r="DF161" s="304"/>
      <c r="DG161" s="304"/>
      <c r="DH161" s="304"/>
      <c r="DI161" s="304"/>
      <c r="DJ161" s="304"/>
      <c r="DK161" s="304"/>
      <c r="DL161" s="304"/>
      <c r="DM161" s="304"/>
      <c r="DN161" s="304"/>
      <c r="DO161" s="304"/>
      <c r="DP161" s="304"/>
      <c r="DQ161" s="304"/>
      <c r="DR161" s="304"/>
      <c r="DS161" s="304"/>
      <c r="DT161" s="304"/>
      <c r="DU161" s="304"/>
      <c r="DV161" s="304"/>
      <c r="DW161" s="304"/>
      <c r="DX161" s="304"/>
      <c r="DY161" s="304"/>
      <c r="DZ161" s="304">
        <v>1</v>
      </c>
      <c r="EA161" s="304"/>
      <c r="EB161" s="304"/>
      <c r="EC161" s="304"/>
      <c r="ED161" s="304"/>
      <c r="EE161" s="304"/>
      <c r="EF161" s="304"/>
      <c r="EG161" s="304"/>
      <c r="EH161" s="304"/>
      <c r="EI161" s="304"/>
      <c r="EJ161" s="304"/>
      <c r="EK161" s="304">
        <v>1</v>
      </c>
      <c r="EL161" s="304">
        <v>1</v>
      </c>
      <c r="EM161" s="304"/>
      <c r="EN161" s="199" t="s">
        <v>940</v>
      </c>
      <c r="EO161" s="304"/>
      <c r="EP161" s="304"/>
      <c r="EQ161" s="304"/>
      <c r="ER161" s="304"/>
      <c r="ES161" s="304"/>
      <c r="ET161" s="304"/>
      <c r="EU161" s="304"/>
      <c r="EV161" s="304"/>
      <c r="EW161" s="304"/>
      <c r="EX161" s="304"/>
      <c r="EY161" s="304"/>
      <c r="EZ161" s="304"/>
      <c r="FA161" s="304"/>
      <c r="FB161" s="304"/>
      <c r="FC161" s="304"/>
      <c r="FD161" s="304"/>
      <c r="FE161" s="304"/>
      <c r="FF161" s="304"/>
      <c r="FG161" s="304"/>
      <c r="FH161" s="304"/>
      <c r="FI161" s="304"/>
      <c r="FJ161" s="304"/>
      <c r="FK161" s="304"/>
      <c r="FL161" s="304"/>
      <c r="FM161" s="304"/>
      <c r="FN161" s="304"/>
      <c r="FO161" s="304"/>
      <c r="FP161" s="304"/>
      <c r="FQ161" s="304"/>
      <c r="FR161" s="304"/>
      <c r="FS161" s="304"/>
      <c r="FT161" s="304"/>
      <c r="FU161" s="304"/>
      <c r="FV161" s="304"/>
      <c r="FW161" s="304"/>
      <c r="FX161" s="304"/>
      <c r="FY161" s="304"/>
      <c r="FZ161" s="304"/>
      <c r="GA161" s="304"/>
      <c r="GB161" s="304"/>
      <c r="GC161" s="304"/>
      <c r="GD161" s="304"/>
      <c r="GE161" s="304"/>
    </row>
    <row r="162" spans="1:187" s="148" customFormat="1" ht="20.100000000000001" customHeight="1" x14ac:dyDescent="0.3">
      <c r="A162" s="72" t="s">
        <v>925</v>
      </c>
      <c r="B162" s="73" t="s">
        <v>143</v>
      </c>
      <c r="C162" s="73">
        <v>80334</v>
      </c>
      <c r="D162" s="72" t="s">
        <v>941</v>
      </c>
      <c r="E162" s="73" t="s">
        <v>113</v>
      </c>
      <c r="F162" s="73"/>
      <c r="G162" s="73" t="s">
        <v>109</v>
      </c>
      <c r="H162" s="73" t="s">
        <v>177</v>
      </c>
      <c r="I162" s="26" t="s">
        <v>476</v>
      </c>
      <c r="J162" s="72" t="s">
        <v>215</v>
      </c>
      <c r="K162" s="72" t="s">
        <v>942</v>
      </c>
      <c r="L162" s="120"/>
      <c r="M162" s="120" t="s">
        <v>943</v>
      </c>
      <c r="N162" s="79"/>
      <c r="O162" s="79"/>
      <c r="P162" s="79"/>
      <c r="Q162" s="79"/>
      <c r="R162" s="79" t="s">
        <v>944</v>
      </c>
      <c r="S162" s="79" t="s">
        <v>945</v>
      </c>
      <c r="AB162" s="332"/>
      <c r="BO162" s="148">
        <v>1</v>
      </c>
      <c r="EK162" s="148">
        <v>1</v>
      </c>
      <c r="EL162" s="148">
        <v>1</v>
      </c>
      <c r="EN162" s="213"/>
    </row>
    <row r="163" spans="1:187" s="148" customFormat="1" ht="20.100000000000001" customHeight="1" x14ac:dyDescent="0.3">
      <c r="A163" s="25" t="s">
        <v>946</v>
      </c>
      <c r="B163" s="40" t="s">
        <v>106</v>
      </c>
      <c r="C163" s="26">
        <v>81530</v>
      </c>
      <c r="D163" s="25" t="s">
        <v>947</v>
      </c>
      <c r="E163" s="26" t="s">
        <v>113</v>
      </c>
      <c r="F163" s="26"/>
      <c r="G163" s="26" t="s">
        <v>121</v>
      </c>
      <c r="H163" s="26" t="s">
        <v>281</v>
      </c>
      <c r="I163" s="26" t="s">
        <v>438</v>
      </c>
      <c r="J163" s="25" t="s">
        <v>163</v>
      </c>
      <c r="K163" s="25" t="s">
        <v>948</v>
      </c>
      <c r="L163" s="45"/>
      <c r="M163" s="79"/>
      <c r="N163" s="79"/>
      <c r="O163" s="79"/>
      <c r="P163" s="79"/>
      <c r="Q163" s="79"/>
      <c r="R163" s="79"/>
      <c r="S163" s="79" t="s">
        <v>949</v>
      </c>
      <c r="AB163" s="332"/>
      <c r="BS163" s="212"/>
      <c r="CT163" s="212"/>
      <c r="CU163" s="212"/>
      <c r="EK163" s="148" t="s">
        <v>519</v>
      </c>
      <c r="EL163" s="148">
        <v>1</v>
      </c>
      <c r="EN163" s="213"/>
    </row>
    <row r="164" spans="1:187" s="148" customFormat="1" ht="20.100000000000001" customHeight="1" x14ac:dyDescent="0.3">
      <c r="A164" s="72" t="s">
        <v>946</v>
      </c>
      <c r="B164" s="80" t="s">
        <v>106</v>
      </c>
      <c r="C164" s="73">
        <v>80107</v>
      </c>
      <c r="D164" s="72" t="s">
        <v>950</v>
      </c>
      <c r="E164" s="73" t="s">
        <v>293</v>
      </c>
      <c r="F164" s="73"/>
      <c r="G164" s="73" t="s">
        <v>114</v>
      </c>
      <c r="H164" s="73" t="s">
        <v>927</v>
      </c>
      <c r="I164" s="26" t="s">
        <v>3</v>
      </c>
      <c r="J164" s="72" t="s">
        <v>469</v>
      </c>
      <c r="K164" s="72" t="s">
        <v>951</v>
      </c>
      <c r="L164" s="72"/>
      <c r="M164" s="74" t="s">
        <v>952</v>
      </c>
      <c r="N164" s="79" t="s">
        <v>953</v>
      </c>
      <c r="O164" s="79" t="s">
        <v>954</v>
      </c>
      <c r="P164" s="79"/>
      <c r="Q164" s="79"/>
      <c r="R164" s="211" t="s">
        <v>955</v>
      </c>
      <c r="S164" s="79" t="s">
        <v>956</v>
      </c>
      <c r="U164" s="148">
        <v>1</v>
      </c>
      <c r="AB164" s="332"/>
      <c r="AI164" s="148">
        <v>1</v>
      </c>
      <c r="AW164" s="148">
        <v>1</v>
      </c>
      <c r="BA164" s="148">
        <v>1</v>
      </c>
      <c r="BD164" s="148">
        <v>1</v>
      </c>
      <c r="BO164" s="148">
        <v>1</v>
      </c>
      <c r="CG164" s="148">
        <v>1</v>
      </c>
      <c r="CI164" s="148">
        <v>1</v>
      </c>
      <c r="CM164" s="212"/>
      <c r="CO164" s="148">
        <v>1</v>
      </c>
      <c r="DB164" s="148">
        <v>1</v>
      </c>
      <c r="DD164" s="148">
        <v>1</v>
      </c>
      <c r="DO164" s="212"/>
      <c r="DR164" s="148">
        <v>1</v>
      </c>
      <c r="EK164" s="148">
        <v>1</v>
      </c>
      <c r="EL164" s="148">
        <v>1</v>
      </c>
      <c r="EN164" s="213" t="s">
        <v>957</v>
      </c>
    </row>
    <row r="165" spans="1:187" s="148" customFormat="1" ht="20.100000000000001" customHeight="1" x14ac:dyDescent="0.3">
      <c r="A165" s="25" t="s">
        <v>946</v>
      </c>
      <c r="B165" s="40" t="s">
        <v>143</v>
      </c>
      <c r="C165" s="26">
        <v>79896</v>
      </c>
      <c r="D165" s="25" t="s">
        <v>958</v>
      </c>
      <c r="E165" s="26" t="s">
        <v>108</v>
      </c>
      <c r="F165" s="26"/>
      <c r="G165" s="26" t="s">
        <v>109</v>
      </c>
      <c r="H165" s="26" t="s">
        <v>177</v>
      </c>
      <c r="I165" s="26" t="s">
        <v>385</v>
      </c>
      <c r="J165" s="25" t="s">
        <v>215</v>
      </c>
      <c r="K165" s="25" t="s">
        <v>959</v>
      </c>
      <c r="L165" s="79"/>
      <c r="M165" s="43" t="s">
        <v>960</v>
      </c>
      <c r="N165" s="79"/>
      <c r="O165" s="79"/>
      <c r="P165" s="79"/>
      <c r="Q165" s="79"/>
      <c r="R165" s="43" t="s">
        <v>961</v>
      </c>
      <c r="S165" s="79" t="s">
        <v>962</v>
      </c>
      <c r="AB165" s="332"/>
      <c r="AU165" s="148">
        <v>1</v>
      </c>
      <c r="AW165" s="148">
        <v>1</v>
      </c>
      <c r="BT165" s="148">
        <v>1</v>
      </c>
      <c r="BZ165" s="148">
        <v>1</v>
      </c>
      <c r="CO165" s="212"/>
      <c r="CP165" s="212"/>
      <c r="DK165" s="148">
        <v>1</v>
      </c>
      <c r="DU165" s="148">
        <v>1</v>
      </c>
      <c r="DV165" s="212"/>
      <c r="EK165" s="148">
        <v>1</v>
      </c>
      <c r="EL165" s="148">
        <v>1</v>
      </c>
      <c r="EN165" s="213"/>
    </row>
    <row r="166" spans="1:187" s="148" customFormat="1" ht="20.100000000000001" customHeight="1" x14ac:dyDescent="0.3">
      <c r="A166" s="25" t="s">
        <v>946</v>
      </c>
      <c r="B166" s="40" t="s">
        <v>126</v>
      </c>
      <c r="C166" s="26">
        <v>77704</v>
      </c>
      <c r="D166" s="71" t="s">
        <v>963</v>
      </c>
      <c r="E166" s="26" t="s">
        <v>293</v>
      </c>
      <c r="F166" s="26"/>
      <c r="G166" s="26" t="s">
        <v>114</v>
      </c>
      <c r="H166" s="26" t="s">
        <v>835</v>
      </c>
      <c r="I166" s="26" t="s">
        <v>415</v>
      </c>
      <c r="J166" s="25" t="s">
        <v>319</v>
      </c>
      <c r="K166" s="25" t="s">
        <v>964</v>
      </c>
      <c r="L166" s="79"/>
      <c r="M166" s="79"/>
      <c r="N166" s="79"/>
      <c r="O166" s="79"/>
      <c r="P166" s="79"/>
      <c r="Q166" s="79"/>
      <c r="R166" s="79"/>
      <c r="S166" s="79"/>
      <c r="W166" s="212"/>
      <c r="AB166" s="332"/>
      <c r="AH166" s="212"/>
      <c r="AI166" s="212"/>
      <c r="AM166" s="212"/>
      <c r="AW166" s="212"/>
      <c r="BA166" s="212"/>
      <c r="DX166" s="212"/>
      <c r="EK166" s="148">
        <v>0</v>
      </c>
      <c r="EL166" s="148">
        <v>0</v>
      </c>
      <c r="EN166" s="213"/>
    </row>
    <row r="167" spans="1:187" s="148" customFormat="1" ht="20.100000000000001" customHeight="1" x14ac:dyDescent="0.3">
      <c r="A167" s="25" t="s">
        <v>946</v>
      </c>
      <c r="B167" s="40" t="s">
        <v>126</v>
      </c>
      <c r="C167" s="26">
        <v>81640</v>
      </c>
      <c r="D167" s="25" t="s">
        <v>965</v>
      </c>
      <c r="E167" s="26" t="s">
        <v>108</v>
      </c>
      <c r="F167" s="26"/>
      <c r="G167" s="26" t="s">
        <v>114</v>
      </c>
      <c r="H167" s="26" t="s">
        <v>583</v>
      </c>
      <c r="I167" s="26" t="s">
        <v>385</v>
      </c>
      <c r="J167" s="25" t="s">
        <v>129</v>
      </c>
      <c r="K167" s="25" t="s">
        <v>966</v>
      </c>
      <c r="L167" s="25"/>
      <c r="M167" s="25" t="s">
        <v>967</v>
      </c>
      <c r="N167" s="25" t="s">
        <v>968</v>
      </c>
      <c r="O167" s="25" t="s">
        <v>969</v>
      </c>
      <c r="P167" s="79"/>
      <c r="Q167" s="79"/>
      <c r="R167" s="79"/>
      <c r="S167" s="79"/>
      <c r="AB167" s="332"/>
      <c r="CK167" s="148">
        <v>1</v>
      </c>
      <c r="EK167" s="148">
        <v>1</v>
      </c>
      <c r="EL167" s="148">
        <v>0</v>
      </c>
      <c r="EN167" s="213" t="s">
        <v>970</v>
      </c>
    </row>
    <row r="168" spans="1:187" s="148" customFormat="1" ht="20.100000000000001" customHeight="1" x14ac:dyDescent="0.3">
      <c r="A168" s="72" t="s">
        <v>946</v>
      </c>
      <c r="B168" s="80" t="s">
        <v>187</v>
      </c>
      <c r="C168" s="73">
        <v>81892</v>
      </c>
      <c r="D168" s="72" t="s">
        <v>971</v>
      </c>
      <c r="E168" s="73" t="s">
        <v>113</v>
      </c>
      <c r="F168" s="73"/>
      <c r="G168" s="73" t="s">
        <v>121</v>
      </c>
      <c r="H168" s="73" t="s">
        <v>344</v>
      </c>
      <c r="I168" s="26" t="s">
        <v>438</v>
      </c>
      <c r="J168" s="72" t="s">
        <v>834</v>
      </c>
      <c r="K168" s="72" t="s">
        <v>972</v>
      </c>
      <c r="L168" s="83"/>
      <c r="M168" s="72" t="s">
        <v>973</v>
      </c>
      <c r="N168" s="79"/>
      <c r="O168" s="79"/>
      <c r="P168" s="79"/>
      <c r="Q168" s="79"/>
      <c r="R168" s="79"/>
      <c r="S168" s="79"/>
      <c r="AB168" s="332"/>
      <c r="AW168" s="148">
        <v>1</v>
      </c>
      <c r="EK168" s="148">
        <v>1</v>
      </c>
      <c r="EL168" s="148">
        <v>0</v>
      </c>
      <c r="EN168" s="213"/>
    </row>
    <row r="169" spans="1:187" s="148" customFormat="1" ht="20.100000000000001" customHeight="1" x14ac:dyDescent="0.3">
      <c r="A169" s="25" t="s">
        <v>946</v>
      </c>
      <c r="B169" s="40" t="s">
        <v>187</v>
      </c>
      <c r="C169" s="26">
        <v>80288</v>
      </c>
      <c r="D169" s="25" t="s">
        <v>974</v>
      </c>
      <c r="E169" s="26" t="s">
        <v>108</v>
      </c>
      <c r="F169" s="26"/>
      <c r="G169" s="26" t="s">
        <v>121</v>
      </c>
      <c r="H169" s="26" t="s">
        <v>3</v>
      </c>
      <c r="I169" s="26" t="s">
        <v>385</v>
      </c>
      <c r="J169" s="25" t="s">
        <v>975</v>
      </c>
      <c r="K169" s="25" t="s">
        <v>976</v>
      </c>
      <c r="L169" s="25"/>
      <c r="M169" s="25" t="s">
        <v>977</v>
      </c>
      <c r="N169" s="25" t="s">
        <v>978</v>
      </c>
      <c r="O169" s="25" t="s">
        <v>979</v>
      </c>
      <c r="P169" s="79"/>
      <c r="Q169" s="79"/>
      <c r="R169" s="79"/>
      <c r="S169" s="79"/>
      <c r="W169" s="148">
        <v>1</v>
      </c>
      <c r="AB169" s="332"/>
      <c r="AC169" s="148">
        <v>1</v>
      </c>
      <c r="EK169" s="148">
        <v>1</v>
      </c>
      <c r="EL169" s="148">
        <v>0</v>
      </c>
      <c r="EN169" s="213"/>
    </row>
    <row r="170" spans="1:187" s="148" customFormat="1" ht="20.100000000000001" customHeight="1" x14ac:dyDescent="0.3">
      <c r="A170" s="25" t="s">
        <v>980</v>
      </c>
      <c r="B170" s="40" t="s">
        <v>106</v>
      </c>
      <c r="C170" s="26">
        <v>78498</v>
      </c>
      <c r="D170" s="25" t="s">
        <v>981</v>
      </c>
      <c r="E170" s="26" t="s">
        <v>318</v>
      </c>
      <c r="F170" s="26"/>
      <c r="G170" s="26" t="s">
        <v>121</v>
      </c>
      <c r="H170" s="26" t="s">
        <v>122</v>
      </c>
      <c r="I170" s="26" t="s">
        <v>3</v>
      </c>
      <c r="J170" s="25" t="s">
        <v>171</v>
      </c>
      <c r="K170" s="25" t="s">
        <v>982</v>
      </c>
      <c r="L170" s="25" t="s">
        <v>983</v>
      </c>
      <c r="M170" s="79"/>
      <c r="N170" s="79"/>
      <c r="O170" s="79"/>
      <c r="P170" s="79"/>
      <c r="Q170" s="79"/>
      <c r="R170" s="79" t="s">
        <v>984</v>
      </c>
      <c r="S170" s="79" t="s">
        <v>985</v>
      </c>
      <c r="U170" s="148">
        <v>1</v>
      </c>
      <c r="AB170" s="332"/>
      <c r="AV170" s="148">
        <v>1</v>
      </c>
      <c r="AW170" s="212"/>
      <c r="BA170" s="212"/>
      <c r="BZ170" s="212"/>
      <c r="CE170" s="214">
        <v>1</v>
      </c>
      <c r="CV170" s="148">
        <v>1</v>
      </c>
      <c r="DO170" s="212"/>
      <c r="DP170" s="148">
        <v>1</v>
      </c>
      <c r="DR170" s="148">
        <v>1</v>
      </c>
      <c r="EK170" s="148" t="s">
        <v>519</v>
      </c>
      <c r="EL170" s="148">
        <v>1</v>
      </c>
      <c r="EN170" s="213" t="s">
        <v>987</v>
      </c>
    </row>
    <row r="171" spans="1:187" s="148" customFormat="1" ht="20.100000000000001" customHeight="1" x14ac:dyDescent="0.3">
      <c r="A171" s="72" t="s">
        <v>980</v>
      </c>
      <c r="B171" s="80" t="s">
        <v>106</v>
      </c>
      <c r="C171" s="73">
        <v>78822</v>
      </c>
      <c r="D171" s="72" t="s">
        <v>988</v>
      </c>
      <c r="E171" s="73" t="s">
        <v>108</v>
      </c>
      <c r="F171" s="73"/>
      <c r="G171" s="73" t="s">
        <v>114</v>
      </c>
      <c r="H171" s="73" t="s">
        <v>118</v>
      </c>
      <c r="I171" s="26" t="s">
        <v>449</v>
      </c>
      <c r="J171" s="72" t="s">
        <v>195</v>
      </c>
      <c r="K171" s="72" t="s">
        <v>989</v>
      </c>
      <c r="L171" s="72"/>
      <c r="M171" s="74" t="s">
        <v>990</v>
      </c>
      <c r="N171" s="72" t="s">
        <v>991</v>
      </c>
      <c r="O171" s="72" t="s">
        <v>992</v>
      </c>
      <c r="P171" s="79"/>
      <c r="Q171" s="79"/>
      <c r="R171" s="79" t="s">
        <v>994</v>
      </c>
      <c r="S171" s="211" t="s">
        <v>995</v>
      </c>
      <c r="U171" s="148">
        <v>1</v>
      </c>
      <c r="AB171" s="332"/>
      <c r="AI171" s="148">
        <v>1</v>
      </c>
      <c r="AL171" s="148">
        <v>1</v>
      </c>
      <c r="AV171" s="148">
        <v>1</v>
      </c>
      <c r="BA171" s="148">
        <v>1</v>
      </c>
      <c r="DU171" s="148">
        <v>1</v>
      </c>
      <c r="DW171" s="148">
        <v>1</v>
      </c>
      <c r="EK171" s="148">
        <v>1</v>
      </c>
      <c r="EL171" s="148">
        <v>1</v>
      </c>
      <c r="EN171" s="213" t="s">
        <v>993</v>
      </c>
    </row>
    <row r="172" spans="1:187" s="148" customFormat="1" ht="20.100000000000001" customHeight="1" x14ac:dyDescent="0.3">
      <c r="A172" s="25" t="s">
        <v>980</v>
      </c>
      <c r="B172" s="40" t="s">
        <v>106</v>
      </c>
      <c r="C172" s="26">
        <v>80287</v>
      </c>
      <c r="D172" s="25" t="s">
        <v>996</v>
      </c>
      <c r="E172" s="26" t="s">
        <v>113</v>
      </c>
      <c r="F172" s="26"/>
      <c r="G172" s="26" t="s">
        <v>109</v>
      </c>
      <c r="H172" s="26" t="s">
        <v>997</v>
      </c>
      <c r="I172" s="26" t="s">
        <v>405</v>
      </c>
      <c r="J172" s="25" t="s">
        <v>643</v>
      </c>
      <c r="K172" s="25" t="s">
        <v>998</v>
      </c>
      <c r="L172" s="79"/>
      <c r="M172" s="45" t="s">
        <v>999</v>
      </c>
      <c r="N172" s="79"/>
      <c r="O172" s="79"/>
      <c r="P172" s="79"/>
      <c r="Q172" s="79"/>
      <c r="R172" s="211" t="s">
        <v>1000</v>
      </c>
      <c r="S172" s="79" t="s">
        <v>1001</v>
      </c>
      <c r="U172" s="148">
        <v>1</v>
      </c>
      <c r="AB172" s="332"/>
      <c r="AG172" s="148">
        <v>1</v>
      </c>
      <c r="AI172" s="148">
        <v>1</v>
      </c>
      <c r="DQ172" s="148">
        <v>1</v>
      </c>
      <c r="DU172" s="148">
        <v>1</v>
      </c>
      <c r="EK172" s="148">
        <v>1</v>
      </c>
      <c r="EL172" s="148">
        <v>1</v>
      </c>
      <c r="EN172" s="213" t="s">
        <v>1002</v>
      </c>
    </row>
    <row r="173" spans="1:187" s="148" customFormat="1" ht="20.100000000000001" customHeight="1" x14ac:dyDescent="0.3">
      <c r="A173" s="25" t="s">
        <v>1003</v>
      </c>
      <c r="B173" s="40" t="s">
        <v>106</v>
      </c>
      <c r="C173" s="26">
        <v>81736</v>
      </c>
      <c r="D173" s="25" t="s">
        <v>1004</v>
      </c>
      <c r="E173" s="26" t="s">
        <v>108</v>
      </c>
      <c r="F173" s="26"/>
      <c r="G173" s="26" t="s">
        <v>114</v>
      </c>
      <c r="H173" s="26" t="s">
        <v>927</v>
      </c>
      <c r="I173" s="26" t="s">
        <v>706</v>
      </c>
      <c r="J173" s="25" t="s">
        <v>140</v>
      </c>
      <c r="K173" s="25" t="s">
        <v>1005</v>
      </c>
      <c r="L173" s="43" t="s">
        <v>1006</v>
      </c>
      <c r="M173" s="25" t="s">
        <v>1007</v>
      </c>
      <c r="N173" s="25" t="s">
        <v>1008</v>
      </c>
      <c r="O173" s="25" t="s">
        <v>1009</v>
      </c>
      <c r="P173" s="79"/>
      <c r="Q173" s="79"/>
      <c r="R173" s="79" t="s">
        <v>1010</v>
      </c>
      <c r="S173" s="79" t="s">
        <v>1011</v>
      </c>
      <c r="U173" s="148">
        <v>1</v>
      </c>
      <c r="AB173" s="332"/>
      <c r="DQ173" s="148">
        <v>1</v>
      </c>
      <c r="EK173" s="148">
        <v>1</v>
      </c>
      <c r="EL173" s="148">
        <v>1</v>
      </c>
      <c r="EN173" s="213" t="s">
        <v>1012</v>
      </c>
    </row>
    <row r="174" spans="1:187" s="215" customFormat="1" ht="20.100000000000001" customHeight="1" x14ac:dyDescent="0.3">
      <c r="A174" s="72" t="s">
        <v>1003</v>
      </c>
      <c r="B174" s="80" t="s">
        <v>106</v>
      </c>
      <c r="C174" s="73">
        <v>82006</v>
      </c>
      <c r="D174" s="72" t="s">
        <v>1013</v>
      </c>
      <c r="E174" s="73" t="s">
        <v>108</v>
      </c>
      <c r="F174" s="73"/>
      <c r="G174" s="73" t="s">
        <v>114</v>
      </c>
      <c r="H174" s="73" t="s">
        <v>703</v>
      </c>
      <c r="I174" s="26" t="s">
        <v>385</v>
      </c>
      <c r="J174" s="72" t="s">
        <v>502</v>
      </c>
      <c r="K174" s="72" t="s">
        <v>1014</v>
      </c>
      <c r="L174" s="79"/>
      <c r="M174" s="79"/>
      <c r="N174" s="79"/>
      <c r="O174" s="79"/>
      <c r="P174" s="79"/>
      <c r="Q174" s="79"/>
      <c r="R174" s="79" t="s">
        <v>1015</v>
      </c>
      <c r="S174" s="79" t="s">
        <v>1016</v>
      </c>
      <c r="AB174" s="333"/>
      <c r="EK174" s="148" t="s">
        <v>519</v>
      </c>
      <c r="EL174" s="148">
        <v>1</v>
      </c>
      <c r="EN174" s="213"/>
    </row>
    <row r="175" spans="1:187" s="215" customFormat="1" ht="20.100000000000001" customHeight="1" x14ac:dyDescent="0.3">
      <c r="A175" s="25" t="s">
        <v>1003</v>
      </c>
      <c r="B175" s="40" t="s">
        <v>106</v>
      </c>
      <c r="C175" s="26">
        <v>81511</v>
      </c>
      <c r="D175" s="25" t="s">
        <v>1017</v>
      </c>
      <c r="E175" s="26" t="s">
        <v>113</v>
      </c>
      <c r="F175" s="26"/>
      <c r="G175" s="26" t="s">
        <v>114</v>
      </c>
      <c r="H175" s="26" t="s">
        <v>1018</v>
      </c>
      <c r="I175" s="26" t="s">
        <v>389</v>
      </c>
      <c r="J175" s="25" t="s">
        <v>123</v>
      </c>
      <c r="K175" s="25" t="s">
        <v>1019</v>
      </c>
      <c r="L175" s="25"/>
      <c r="M175" s="45" t="s">
        <v>32</v>
      </c>
      <c r="N175" s="25"/>
      <c r="O175" s="25" t="s">
        <v>1020</v>
      </c>
      <c r="P175" s="79"/>
      <c r="Q175" s="79"/>
      <c r="R175" s="79"/>
      <c r="S175" s="79"/>
      <c r="AB175" s="333"/>
      <c r="BA175" s="215">
        <v>1</v>
      </c>
      <c r="EK175" s="148">
        <v>1</v>
      </c>
      <c r="EL175" s="148">
        <v>0</v>
      </c>
      <c r="EN175" s="213"/>
    </row>
    <row r="176" spans="1:187" s="215" customFormat="1" ht="20.100000000000001" customHeight="1" x14ac:dyDescent="0.3">
      <c r="A176" s="25" t="s">
        <v>1022</v>
      </c>
      <c r="B176" s="40" t="s">
        <v>143</v>
      </c>
      <c r="C176" s="26">
        <v>78554</v>
      </c>
      <c r="D176" s="25" t="s">
        <v>1023</v>
      </c>
      <c r="E176" s="26" t="s">
        <v>293</v>
      </c>
      <c r="F176" s="26"/>
      <c r="G176" s="26" t="s">
        <v>109</v>
      </c>
      <c r="H176" s="26" t="s">
        <v>177</v>
      </c>
      <c r="I176" s="26" t="s">
        <v>3</v>
      </c>
      <c r="J176" s="25" t="s">
        <v>228</v>
      </c>
      <c r="K176" s="25" t="s">
        <v>1024</v>
      </c>
      <c r="L176" s="25"/>
      <c r="M176" s="45" t="s">
        <v>1025</v>
      </c>
      <c r="N176" s="25" t="s">
        <v>1026</v>
      </c>
      <c r="O176" s="25" t="s">
        <v>1027</v>
      </c>
      <c r="P176" s="79"/>
      <c r="Q176" s="79"/>
      <c r="R176" s="79" t="s">
        <v>1028</v>
      </c>
      <c r="S176" s="79" t="s">
        <v>1029</v>
      </c>
      <c r="AB176" s="333"/>
      <c r="BA176" s="215">
        <v>1</v>
      </c>
      <c r="BD176" s="215">
        <v>1</v>
      </c>
      <c r="DD176" s="215">
        <v>1</v>
      </c>
      <c r="DZ176" s="215">
        <v>1</v>
      </c>
      <c r="EK176" s="148">
        <v>1</v>
      </c>
      <c r="EL176" s="148">
        <v>1</v>
      </c>
      <c r="EN176" s="213" t="s">
        <v>1030</v>
      </c>
    </row>
    <row r="177" spans="1:144" s="215" customFormat="1" ht="20.100000000000001" customHeight="1" x14ac:dyDescent="0.3">
      <c r="A177" s="72" t="s">
        <v>1022</v>
      </c>
      <c r="B177" s="80" t="s">
        <v>143</v>
      </c>
      <c r="C177" s="73">
        <v>80020</v>
      </c>
      <c r="D177" s="72" t="s">
        <v>744</v>
      </c>
      <c r="E177" s="73" t="s">
        <v>113</v>
      </c>
      <c r="F177" s="73"/>
      <c r="G177" s="73" t="s">
        <v>109</v>
      </c>
      <c r="H177" s="73" t="s">
        <v>177</v>
      </c>
      <c r="I177" s="26" t="s">
        <v>476</v>
      </c>
      <c r="J177" s="72" t="s">
        <v>145</v>
      </c>
      <c r="K177" s="72" t="s">
        <v>1031</v>
      </c>
      <c r="L177" s="78" t="s">
        <v>1032</v>
      </c>
      <c r="M177" s="74" t="s">
        <v>1033</v>
      </c>
      <c r="N177" s="72" t="s">
        <v>1034</v>
      </c>
      <c r="O177" s="72" t="s">
        <v>1035</v>
      </c>
      <c r="P177" s="79"/>
      <c r="Q177" s="79"/>
      <c r="R177" s="43" t="s">
        <v>1036</v>
      </c>
      <c r="S177" s="79" t="s">
        <v>1037</v>
      </c>
      <c r="AB177" s="333"/>
      <c r="AW177" s="215">
        <v>1</v>
      </c>
      <c r="AY177" s="215">
        <v>1</v>
      </c>
      <c r="BJ177" s="215">
        <v>1</v>
      </c>
      <c r="BO177" s="215">
        <v>1</v>
      </c>
      <c r="BT177" s="215">
        <v>1</v>
      </c>
      <c r="DB177" s="215">
        <v>1</v>
      </c>
      <c r="DU177" s="215">
        <v>1</v>
      </c>
      <c r="DW177" s="215">
        <v>1</v>
      </c>
      <c r="EK177" s="148">
        <v>1</v>
      </c>
      <c r="EL177" s="148">
        <v>1</v>
      </c>
      <c r="EN177" s="213" t="s">
        <v>1058</v>
      </c>
    </row>
    <row r="178" spans="1:144" s="215" customFormat="1" ht="20.100000000000001" customHeight="1" x14ac:dyDescent="0.3">
      <c r="A178" s="25" t="s">
        <v>1022</v>
      </c>
      <c r="B178" s="40" t="s">
        <v>126</v>
      </c>
      <c r="C178" s="26">
        <v>82116</v>
      </c>
      <c r="D178" s="71" t="s">
        <v>1038</v>
      </c>
      <c r="E178" s="26" t="s">
        <v>108</v>
      </c>
      <c r="F178" s="26"/>
      <c r="G178" s="26" t="s">
        <v>114</v>
      </c>
      <c r="H178" s="26" t="s">
        <v>128</v>
      </c>
      <c r="I178" s="26" t="s">
        <v>385</v>
      </c>
      <c r="J178" s="25" t="s">
        <v>326</v>
      </c>
      <c r="K178" s="25" t="s">
        <v>1039</v>
      </c>
      <c r="L178" s="79"/>
      <c r="M178" s="79"/>
      <c r="N178" s="79"/>
      <c r="O178" s="79"/>
      <c r="P178" s="79"/>
      <c r="Q178" s="79"/>
      <c r="R178" s="79"/>
      <c r="S178" s="79"/>
      <c r="AB178" s="333"/>
      <c r="AC178" s="216"/>
      <c r="AI178" s="216"/>
      <c r="BD178" s="216"/>
      <c r="BS178" s="216"/>
      <c r="BZ178" s="216"/>
      <c r="CG178" s="216"/>
      <c r="CH178" s="216"/>
      <c r="CI178" s="216"/>
      <c r="EK178" s="148">
        <v>0</v>
      </c>
      <c r="EL178" s="148">
        <v>0</v>
      </c>
      <c r="EN178" s="213"/>
    </row>
    <row r="179" spans="1:144" s="215" customFormat="1" ht="20.100000000000001" customHeight="1" x14ac:dyDescent="0.3">
      <c r="A179" s="25" t="s">
        <v>1022</v>
      </c>
      <c r="B179" s="40" t="s">
        <v>126</v>
      </c>
      <c r="C179" s="26">
        <v>80122</v>
      </c>
      <c r="D179" s="25" t="s">
        <v>1040</v>
      </c>
      <c r="E179" s="26" t="s">
        <v>113</v>
      </c>
      <c r="F179" s="26"/>
      <c r="G179" s="26" t="s">
        <v>114</v>
      </c>
      <c r="H179" s="26" t="s">
        <v>615</v>
      </c>
      <c r="I179" s="26" t="s">
        <v>438</v>
      </c>
      <c r="J179" s="25" t="s">
        <v>129</v>
      </c>
      <c r="K179" s="25" t="s">
        <v>1041</v>
      </c>
      <c r="L179" s="25"/>
      <c r="M179" s="25" t="s">
        <v>1042</v>
      </c>
      <c r="N179" s="25" t="s">
        <v>1043</v>
      </c>
      <c r="O179" s="25" t="s">
        <v>1044</v>
      </c>
      <c r="P179" s="79"/>
      <c r="Q179" s="79"/>
      <c r="R179" s="79" t="s">
        <v>1045</v>
      </c>
      <c r="S179" s="79"/>
      <c r="AB179" s="333"/>
      <c r="AO179" s="215">
        <v>1</v>
      </c>
      <c r="DK179" s="215">
        <v>1</v>
      </c>
      <c r="DV179" s="215">
        <v>1</v>
      </c>
      <c r="EK179" s="148">
        <v>1</v>
      </c>
      <c r="EL179" s="148">
        <v>1</v>
      </c>
      <c r="EN179" s="213" t="s">
        <v>1056</v>
      </c>
    </row>
    <row r="180" spans="1:144" s="215" customFormat="1" ht="20.100000000000001" customHeight="1" x14ac:dyDescent="0.3">
      <c r="A180" s="25" t="s">
        <v>1022</v>
      </c>
      <c r="B180" s="40" t="s">
        <v>187</v>
      </c>
      <c r="C180" s="26">
        <v>82026</v>
      </c>
      <c r="D180" s="25" t="s">
        <v>1046</v>
      </c>
      <c r="E180" s="26" t="s">
        <v>108</v>
      </c>
      <c r="F180" s="26"/>
      <c r="G180" s="26" t="s">
        <v>121</v>
      </c>
      <c r="H180" s="26" t="s">
        <v>344</v>
      </c>
      <c r="I180" s="26" t="s">
        <v>449</v>
      </c>
      <c r="J180" s="25" t="s">
        <v>834</v>
      </c>
      <c r="K180" s="25" t="s">
        <v>1047</v>
      </c>
      <c r="L180" s="25"/>
      <c r="M180" s="45" t="s">
        <v>43</v>
      </c>
      <c r="N180" s="79"/>
      <c r="O180" s="79"/>
      <c r="P180" s="79"/>
      <c r="Q180" s="79"/>
      <c r="R180" s="43"/>
      <c r="S180" s="79"/>
      <c r="AB180" s="333"/>
      <c r="AK180" s="216"/>
      <c r="BT180" s="252">
        <v>1</v>
      </c>
      <c r="EK180" s="148">
        <v>1</v>
      </c>
      <c r="EL180" s="148">
        <v>0</v>
      </c>
      <c r="EN180" s="213"/>
    </row>
    <row r="181" spans="1:144" s="215" customFormat="1" ht="20.100000000000001" customHeight="1" x14ac:dyDescent="0.3">
      <c r="A181" s="72" t="s">
        <v>1049</v>
      </c>
      <c r="B181" s="73" t="s">
        <v>143</v>
      </c>
      <c r="C181" s="73">
        <v>80339</v>
      </c>
      <c r="D181" s="72" t="s">
        <v>1050</v>
      </c>
      <c r="E181" s="73" t="s">
        <v>108</v>
      </c>
      <c r="F181" s="73"/>
      <c r="G181" s="73" t="s">
        <v>109</v>
      </c>
      <c r="H181" s="73" t="s">
        <v>177</v>
      </c>
      <c r="I181" s="26" t="s">
        <v>438</v>
      </c>
      <c r="J181" s="72" t="s">
        <v>215</v>
      </c>
      <c r="K181" s="72" t="s">
        <v>1051</v>
      </c>
      <c r="L181" s="79"/>
      <c r="M181" s="43"/>
      <c r="N181" s="79"/>
      <c r="O181" s="79"/>
      <c r="P181" s="79"/>
      <c r="Q181" s="79"/>
      <c r="R181" s="43" t="s">
        <v>1052</v>
      </c>
      <c r="S181" s="79" t="s">
        <v>1053</v>
      </c>
      <c r="Z181" s="215">
        <v>1</v>
      </c>
      <c r="AB181" s="333"/>
      <c r="BD181" s="215">
        <v>1</v>
      </c>
      <c r="BR181" s="215">
        <v>1</v>
      </c>
      <c r="BT181" s="215">
        <v>1</v>
      </c>
      <c r="BU181" s="215">
        <v>1</v>
      </c>
      <c r="DB181" s="215">
        <v>1</v>
      </c>
      <c r="EB181" s="215">
        <v>1</v>
      </c>
      <c r="EK181" s="148" t="s">
        <v>519</v>
      </c>
      <c r="EL181" s="148">
        <v>1</v>
      </c>
      <c r="EN181" s="213"/>
    </row>
    <row r="182" spans="1:144" s="215" customFormat="1" ht="20.100000000000001" customHeight="1" x14ac:dyDescent="0.3">
      <c r="A182" s="25" t="s">
        <v>1049</v>
      </c>
      <c r="B182" s="26" t="s">
        <v>126</v>
      </c>
      <c r="C182" s="26">
        <v>80385</v>
      </c>
      <c r="D182" s="71" t="s">
        <v>1054</v>
      </c>
      <c r="E182" s="26" t="s">
        <v>108</v>
      </c>
      <c r="F182" s="26"/>
      <c r="G182" s="26" t="s">
        <v>114</v>
      </c>
      <c r="H182" s="26" t="s">
        <v>128</v>
      </c>
      <c r="I182" s="26" t="s">
        <v>3</v>
      </c>
      <c r="J182" s="25" t="s">
        <v>158</v>
      </c>
      <c r="K182" s="25" t="s">
        <v>1055</v>
      </c>
      <c r="L182" s="79"/>
      <c r="M182" s="79"/>
      <c r="N182" s="79"/>
      <c r="O182" s="79"/>
      <c r="P182" s="79"/>
      <c r="Q182" s="79"/>
      <c r="R182" s="79"/>
      <c r="S182" s="79"/>
      <c r="AB182" s="333"/>
      <c r="AF182" s="216"/>
      <c r="CA182" s="216"/>
      <c r="EK182" s="148">
        <v>0</v>
      </c>
      <c r="EL182" s="148">
        <v>0</v>
      </c>
      <c r="EN182" s="213"/>
    </row>
    <row r="183" spans="1:144" s="215" customFormat="1" ht="20.100000000000001" customHeight="1" x14ac:dyDescent="0.3">
      <c r="A183" s="25" t="s">
        <v>1059</v>
      </c>
      <c r="B183" s="40" t="s">
        <v>106</v>
      </c>
      <c r="C183" s="26">
        <v>78729</v>
      </c>
      <c r="D183" s="25" t="s">
        <v>1060</v>
      </c>
      <c r="E183" s="26" t="s">
        <v>108</v>
      </c>
      <c r="F183" s="26"/>
      <c r="G183" s="26" t="s">
        <v>109</v>
      </c>
      <c r="H183" s="26" t="s">
        <v>567</v>
      </c>
      <c r="I183" s="26" t="s">
        <v>449</v>
      </c>
      <c r="J183" s="25" t="s">
        <v>171</v>
      </c>
      <c r="K183" s="25" t="s">
        <v>1061</v>
      </c>
      <c r="L183" s="118" t="s">
        <v>1062</v>
      </c>
      <c r="M183" s="45"/>
      <c r="N183" s="25" t="s">
        <v>1063</v>
      </c>
      <c r="O183" s="79" t="s">
        <v>1064</v>
      </c>
      <c r="P183" s="79"/>
      <c r="Q183" s="79"/>
      <c r="R183" s="43" t="s">
        <v>1065</v>
      </c>
      <c r="S183" s="79"/>
      <c r="AB183" s="333"/>
      <c r="AN183" s="215">
        <v>1</v>
      </c>
      <c r="BA183" s="215">
        <v>1</v>
      </c>
      <c r="BT183" s="215">
        <v>1</v>
      </c>
      <c r="CV183" s="215">
        <v>1</v>
      </c>
      <c r="DU183" s="215">
        <v>1</v>
      </c>
      <c r="DY183" s="215">
        <v>1</v>
      </c>
      <c r="DZ183" s="215">
        <v>1</v>
      </c>
      <c r="EC183" s="215">
        <v>1</v>
      </c>
      <c r="EK183" s="148">
        <v>1</v>
      </c>
      <c r="EL183" s="148">
        <v>1</v>
      </c>
      <c r="EN183" s="213" t="s">
        <v>1066</v>
      </c>
    </row>
    <row r="184" spans="1:144" s="215" customFormat="1" ht="20.100000000000001" customHeight="1" x14ac:dyDescent="0.3">
      <c r="A184" s="25" t="s">
        <v>1059</v>
      </c>
      <c r="B184" s="40" t="s">
        <v>106</v>
      </c>
      <c r="C184" s="26">
        <v>81804</v>
      </c>
      <c r="D184" s="25" t="s">
        <v>1067</v>
      </c>
      <c r="E184" s="26" t="s">
        <v>318</v>
      </c>
      <c r="F184" s="26"/>
      <c r="G184" s="26" t="s">
        <v>109</v>
      </c>
      <c r="H184" s="26" t="s">
        <v>539</v>
      </c>
      <c r="I184" s="26" t="s">
        <v>3</v>
      </c>
      <c r="J184" s="25" t="s">
        <v>140</v>
      </c>
      <c r="K184" s="25" t="s">
        <v>1068</v>
      </c>
      <c r="L184" s="25"/>
      <c r="M184" s="45" t="s">
        <v>1069</v>
      </c>
      <c r="N184" s="79"/>
      <c r="O184" s="79"/>
      <c r="P184" s="79"/>
      <c r="Q184" s="79"/>
      <c r="R184" s="211" t="s">
        <v>1070</v>
      </c>
      <c r="S184" s="79" t="s">
        <v>1071</v>
      </c>
      <c r="AB184" s="333"/>
      <c r="AI184" s="215">
        <v>1</v>
      </c>
      <c r="AX184" s="215">
        <v>1</v>
      </c>
      <c r="BA184" s="216"/>
      <c r="BZ184" s="216"/>
      <c r="CG184" s="215">
        <v>1</v>
      </c>
      <c r="CN184" s="215">
        <v>1</v>
      </c>
      <c r="DL184" s="215">
        <v>1</v>
      </c>
      <c r="DP184" s="215">
        <v>1</v>
      </c>
      <c r="DQ184" s="215">
        <v>1</v>
      </c>
      <c r="DR184" s="215">
        <v>1</v>
      </c>
      <c r="EK184" s="148">
        <v>1</v>
      </c>
      <c r="EL184" s="148">
        <v>1</v>
      </c>
      <c r="EN184" s="213" t="s">
        <v>1072</v>
      </c>
    </row>
    <row r="185" spans="1:144" s="215" customFormat="1" ht="20.100000000000001" customHeight="1" x14ac:dyDescent="0.3">
      <c r="A185" s="72" t="s">
        <v>1059</v>
      </c>
      <c r="B185" s="80" t="s">
        <v>143</v>
      </c>
      <c r="C185" s="73">
        <v>81739</v>
      </c>
      <c r="D185" s="72" t="s">
        <v>1073</v>
      </c>
      <c r="E185" s="73" t="s">
        <v>293</v>
      </c>
      <c r="F185" s="73"/>
      <c r="G185" s="73" t="s">
        <v>109</v>
      </c>
      <c r="H185" s="73" t="s">
        <v>539</v>
      </c>
      <c r="I185" s="26" t="s">
        <v>415</v>
      </c>
      <c r="J185" s="72" t="s">
        <v>228</v>
      </c>
      <c r="K185" s="72" t="s">
        <v>1074</v>
      </c>
      <c r="L185" s="83"/>
      <c r="M185" s="74" t="s">
        <v>1075</v>
      </c>
      <c r="N185" s="79"/>
      <c r="O185" s="79"/>
      <c r="P185" s="79"/>
      <c r="Q185" s="79" t="s">
        <v>1076</v>
      </c>
      <c r="R185" s="79" t="s">
        <v>1077</v>
      </c>
      <c r="S185" s="79" t="s">
        <v>1078</v>
      </c>
      <c r="U185" s="215">
        <v>1</v>
      </c>
      <c r="AB185" s="333"/>
      <c r="BA185" s="215">
        <v>1</v>
      </c>
      <c r="BB185" s="215">
        <v>1</v>
      </c>
      <c r="BD185" s="215">
        <v>1</v>
      </c>
      <c r="BE185" s="216"/>
      <c r="BL185" s="215">
        <v>1</v>
      </c>
      <c r="BS185" s="215">
        <v>1</v>
      </c>
      <c r="CC185" s="215">
        <v>1</v>
      </c>
      <c r="CQ185" s="215">
        <v>1</v>
      </c>
      <c r="DU185" s="215">
        <v>1</v>
      </c>
      <c r="DV185" s="216"/>
      <c r="EK185" s="148">
        <v>1</v>
      </c>
      <c r="EL185" s="148">
        <v>1</v>
      </c>
      <c r="EN185" s="213"/>
    </row>
    <row r="186" spans="1:144" s="215" customFormat="1" ht="20.100000000000001" customHeight="1" x14ac:dyDescent="0.3">
      <c r="A186" s="25" t="s">
        <v>1059</v>
      </c>
      <c r="B186" s="40" t="s">
        <v>143</v>
      </c>
      <c r="C186" s="26">
        <v>80463</v>
      </c>
      <c r="D186" s="25" t="s">
        <v>1079</v>
      </c>
      <c r="E186" s="26" t="s">
        <v>293</v>
      </c>
      <c r="F186" s="26"/>
      <c r="G186" s="26" t="s">
        <v>109</v>
      </c>
      <c r="H186" s="26" t="s">
        <v>554</v>
      </c>
      <c r="I186" s="26" t="s">
        <v>385</v>
      </c>
      <c r="J186" s="25" t="s">
        <v>178</v>
      </c>
      <c r="K186" s="25" t="s">
        <v>1080</v>
      </c>
      <c r="L186" s="25"/>
      <c r="M186" s="45" t="s">
        <v>1081</v>
      </c>
      <c r="N186" s="79"/>
      <c r="O186" s="79"/>
      <c r="P186" s="79"/>
      <c r="Q186" s="79" t="s">
        <v>1083</v>
      </c>
      <c r="R186" s="219" t="s">
        <v>1084</v>
      </c>
      <c r="S186" s="79" t="s">
        <v>1085</v>
      </c>
      <c r="AB186" s="333"/>
      <c r="AG186" s="215">
        <v>1</v>
      </c>
      <c r="AI186" s="215">
        <v>1</v>
      </c>
      <c r="AL186" s="215">
        <v>1</v>
      </c>
      <c r="AV186" s="215">
        <v>1</v>
      </c>
      <c r="BA186" s="215">
        <v>1</v>
      </c>
      <c r="BF186" s="215">
        <v>1</v>
      </c>
      <c r="BK186" s="215">
        <v>1</v>
      </c>
      <c r="BT186" s="215">
        <v>1</v>
      </c>
      <c r="CQ186" s="215">
        <v>1</v>
      </c>
      <c r="CV186" s="215">
        <v>1</v>
      </c>
      <c r="DV186" s="215">
        <v>1</v>
      </c>
      <c r="EA186" s="215">
        <v>1</v>
      </c>
      <c r="EK186" s="148">
        <v>1</v>
      </c>
      <c r="EL186" s="148">
        <v>1</v>
      </c>
      <c r="EN186" s="213" t="s">
        <v>1082</v>
      </c>
    </row>
    <row r="187" spans="1:144" s="215" customFormat="1" ht="20.100000000000001" customHeight="1" x14ac:dyDescent="0.3">
      <c r="A187" s="25" t="s">
        <v>1059</v>
      </c>
      <c r="B187" s="40" t="s">
        <v>152</v>
      </c>
      <c r="C187" s="26">
        <v>80123</v>
      </c>
      <c r="D187" s="25" t="s">
        <v>1086</v>
      </c>
      <c r="E187" s="26" t="s">
        <v>318</v>
      </c>
      <c r="F187" s="26"/>
      <c r="G187" s="26" t="s">
        <v>109</v>
      </c>
      <c r="H187" s="26" t="s">
        <v>554</v>
      </c>
      <c r="I187" s="26" t="s">
        <v>3</v>
      </c>
      <c r="J187" s="25" t="s">
        <v>262</v>
      </c>
      <c r="K187" s="25" t="s">
        <v>1087</v>
      </c>
      <c r="L187" s="45" t="s">
        <v>1088</v>
      </c>
      <c r="M187" s="45" t="s">
        <v>1089</v>
      </c>
      <c r="N187" s="79" t="s">
        <v>1090</v>
      </c>
      <c r="O187" s="79" t="s">
        <v>1091</v>
      </c>
      <c r="P187" s="79"/>
      <c r="Q187" s="79"/>
      <c r="R187" s="43" t="s">
        <v>1092</v>
      </c>
      <c r="S187" s="79"/>
      <c r="U187" s="215">
        <v>1</v>
      </c>
      <c r="AB187" s="333"/>
      <c r="AY187" s="215">
        <v>1</v>
      </c>
      <c r="BA187" s="215">
        <v>1</v>
      </c>
      <c r="BO187" s="215">
        <v>1</v>
      </c>
      <c r="BT187" s="215">
        <v>1</v>
      </c>
      <c r="CI187" s="215">
        <v>1</v>
      </c>
      <c r="DQ187" s="215">
        <v>1</v>
      </c>
      <c r="DR187" s="215">
        <v>1</v>
      </c>
      <c r="EA187" s="215">
        <v>1</v>
      </c>
      <c r="EK187" s="148">
        <v>1</v>
      </c>
      <c r="EL187" s="148">
        <v>1</v>
      </c>
      <c r="EN187" s="213" t="s">
        <v>1093</v>
      </c>
    </row>
    <row r="188" spans="1:144" s="215" customFormat="1" ht="20.100000000000001" customHeight="1" x14ac:dyDescent="0.3">
      <c r="A188" s="25" t="s">
        <v>1059</v>
      </c>
      <c r="B188" s="40" t="s">
        <v>126</v>
      </c>
      <c r="C188" s="26">
        <v>82056</v>
      </c>
      <c r="D188" s="71" t="s">
        <v>1094</v>
      </c>
      <c r="E188" s="73" t="s">
        <v>108</v>
      </c>
      <c r="F188" s="73"/>
      <c r="G188" s="73" t="s">
        <v>114</v>
      </c>
      <c r="H188" s="73" t="s">
        <v>128</v>
      </c>
      <c r="I188" s="26" t="s">
        <v>706</v>
      </c>
      <c r="J188" s="72" t="s">
        <v>326</v>
      </c>
      <c r="K188" s="72" t="s">
        <v>1095</v>
      </c>
      <c r="L188" s="25"/>
      <c r="M188" s="79"/>
      <c r="N188" s="79"/>
      <c r="O188" s="79"/>
      <c r="P188" s="79"/>
      <c r="Q188" s="79"/>
      <c r="R188" s="79"/>
      <c r="S188" s="79"/>
      <c r="AB188" s="333"/>
      <c r="EK188" s="148">
        <v>0</v>
      </c>
      <c r="EL188" s="148">
        <v>0</v>
      </c>
      <c r="EN188" s="213"/>
    </row>
    <row r="189" spans="1:144" s="215" customFormat="1" ht="20.100000000000001" customHeight="1" x14ac:dyDescent="0.3">
      <c r="A189" s="25" t="s">
        <v>1059</v>
      </c>
      <c r="B189" s="40" t="s">
        <v>187</v>
      </c>
      <c r="C189" s="26">
        <v>81689</v>
      </c>
      <c r="D189" s="25" t="s">
        <v>1096</v>
      </c>
      <c r="E189" s="26" t="s">
        <v>108</v>
      </c>
      <c r="F189" s="26"/>
      <c r="G189" s="26" t="s">
        <v>121</v>
      </c>
      <c r="H189" s="26" t="s">
        <v>1048</v>
      </c>
      <c r="I189" s="26" t="s">
        <v>438</v>
      </c>
      <c r="J189" s="25" t="s">
        <v>834</v>
      </c>
      <c r="K189" s="25" t="s">
        <v>1097</v>
      </c>
      <c r="L189" s="25"/>
      <c r="M189" s="25" t="s">
        <v>1098</v>
      </c>
      <c r="N189" s="79"/>
      <c r="O189" s="79"/>
      <c r="P189" s="79"/>
      <c r="Q189" s="79"/>
      <c r="R189" s="79"/>
      <c r="S189" s="79"/>
      <c r="AB189" s="333"/>
      <c r="AK189" s="215">
        <v>1</v>
      </c>
      <c r="BJ189" s="215">
        <v>1</v>
      </c>
      <c r="EK189" s="148">
        <v>1</v>
      </c>
      <c r="EL189" s="148">
        <v>0</v>
      </c>
      <c r="EN189" s="213"/>
    </row>
    <row r="190" spans="1:144" s="215" customFormat="1" ht="20.100000000000001" customHeight="1" x14ac:dyDescent="0.3">
      <c r="A190" s="25" t="s">
        <v>1099</v>
      </c>
      <c r="B190" s="40" t="s">
        <v>106</v>
      </c>
      <c r="C190" s="26">
        <v>81745</v>
      </c>
      <c r="D190" s="25" t="s">
        <v>1100</v>
      </c>
      <c r="E190" s="26" t="s">
        <v>113</v>
      </c>
      <c r="F190" s="26"/>
      <c r="G190" s="73" t="s">
        <v>109</v>
      </c>
      <c r="H190" s="73" t="s">
        <v>554</v>
      </c>
      <c r="I190" s="26" t="s">
        <v>3</v>
      </c>
      <c r="J190" s="72" t="s">
        <v>643</v>
      </c>
      <c r="K190" s="72" t="s">
        <v>1101</v>
      </c>
      <c r="L190" s="72"/>
      <c r="M190" s="45" t="s">
        <v>1102</v>
      </c>
      <c r="N190" s="79" t="s">
        <v>1103</v>
      </c>
      <c r="O190" s="79" t="s">
        <v>1104</v>
      </c>
      <c r="P190" s="79"/>
      <c r="Q190" s="79"/>
      <c r="R190" s="43" t="s">
        <v>1105</v>
      </c>
      <c r="S190" s="79" t="s">
        <v>1106</v>
      </c>
      <c r="X190" s="215">
        <v>1</v>
      </c>
      <c r="AB190" s="333"/>
      <c r="AC190" s="215">
        <v>1</v>
      </c>
      <c r="BD190" s="215">
        <v>1</v>
      </c>
      <c r="BJ190" s="215">
        <v>1</v>
      </c>
      <c r="BO190" s="215">
        <v>1</v>
      </c>
      <c r="BT190" s="215">
        <v>1</v>
      </c>
      <c r="BZ190" s="215">
        <v>1</v>
      </c>
      <c r="CK190" s="215">
        <v>1</v>
      </c>
      <c r="CM190" s="215">
        <v>1</v>
      </c>
      <c r="CO190" s="215">
        <v>1</v>
      </c>
      <c r="CV190" s="215">
        <v>1</v>
      </c>
      <c r="CZ190" s="215">
        <v>1</v>
      </c>
      <c r="DL190" s="215">
        <v>1</v>
      </c>
      <c r="DN190" s="215">
        <v>1</v>
      </c>
      <c r="DO190" s="215">
        <v>1</v>
      </c>
      <c r="DU190" s="215">
        <v>1</v>
      </c>
      <c r="EB190" s="215">
        <v>1</v>
      </c>
      <c r="EK190" s="148">
        <v>1</v>
      </c>
      <c r="EL190" s="148">
        <v>1</v>
      </c>
      <c r="EN190" s="213" t="s">
        <v>1107</v>
      </c>
    </row>
    <row r="191" spans="1:144" s="215" customFormat="1" ht="20.100000000000001" customHeight="1" x14ac:dyDescent="0.3">
      <c r="A191" s="72" t="s">
        <v>1099</v>
      </c>
      <c r="B191" s="80" t="s">
        <v>106</v>
      </c>
      <c r="C191" s="73">
        <v>81698</v>
      </c>
      <c r="D191" s="72" t="s">
        <v>1108</v>
      </c>
      <c r="E191" s="73" t="s">
        <v>108</v>
      </c>
      <c r="F191" s="73"/>
      <c r="G191" s="73" t="s">
        <v>109</v>
      </c>
      <c r="H191" s="73" t="s">
        <v>117</v>
      </c>
      <c r="I191" s="26" t="s">
        <v>385</v>
      </c>
      <c r="J191" s="72" t="s">
        <v>110</v>
      </c>
      <c r="K191" s="72" t="s">
        <v>1109</v>
      </c>
      <c r="L191" s="74" t="s">
        <v>1110</v>
      </c>
      <c r="M191" s="72" t="s">
        <v>1111</v>
      </c>
      <c r="N191" s="72" t="s">
        <v>1112</v>
      </c>
      <c r="O191" s="72" t="s">
        <v>1113</v>
      </c>
      <c r="P191" s="79"/>
      <c r="Q191" s="79"/>
      <c r="R191" s="79"/>
      <c r="S191" s="79"/>
      <c r="AB191" s="333"/>
      <c r="AF191" s="215">
        <v>1</v>
      </c>
      <c r="DP191" s="215">
        <v>1</v>
      </c>
      <c r="EK191" s="217">
        <v>1</v>
      </c>
      <c r="EL191" s="217">
        <v>0</v>
      </c>
      <c r="EN191" s="213"/>
    </row>
    <row r="192" spans="1:144" s="215" customFormat="1" ht="20.100000000000001" customHeight="1" x14ac:dyDescent="0.3">
      <c r="A192" s="25" t="s">
        <v>1099</v>
      </c>
      <c r="B192" s="40" t="s">
        <v>152</v>
      </c>
      <c r="C192" s="26">
        <v>82017</v>
      </c>
      <c r="D192" s="71" t="s">
        <v>1115</v>
      </c>
      <c r="E192" s="26" t="s">
        <v>108</v>
      </c>
      <c r="F192" s="26"/>
      <c r="G192" s="26" t="s">
        <v>109</v>
      </c>
      <c r="H192" s="26" t="s">
        <v>554</v>
      </c>
      <c r="I192" s="26" t="s">
        <v>3</v>
      </c>
      <c r="J192" s="25" t="s">
        <v>315</v>
      </c>
      <c r="K192" s="25" t="s">
        <v>1116</v>
      </c>
      <c r="L192" s="79"/>
      <c r="M192" s="79"/>
      <c r="N192" s="79"/>
      <c r="O192" s="79"/>
      <c r="P192" s="79"/>
      <c r="Q192" s="79"/>
      <c r="R192" s="79"/>
      <c r="S192" s="79"/>
      <c r="AB192" s="333"/>
      <c r="EK192" s="217">
        <v>0</v>
      </c>
      <c r="EL192" s="217">
        <v>0</v>
      </c>
      <c r="EN192" s="213"/>
    </row>
    <row r="193" spans="1:169" s="215" customFormat="1" ht="20.100000000000001" customHeight="1" x14ac:dyDescent="0.3">
      <c r="A193" s="72" t="s">
        <v>1099</v>
      </c>
      <c r="B193" s="80" t="s">
        <v>187</v>
      </c>
      <c r="C193" s="73">
        <v>81938</v>
      </c>
      <c r="D193" s="72" t="s">
        <v>1117</v>
      </c>
      <c r="E193" s="73" t="s">
        <v>113</v>
      </c>
      <c r="F193" s="73"/>
      <c r="G193" s="73" t="s">
        <v>121</v>
      </c>
      <c r="H193" s="73" t="s">
        <v>344</v>
      </c>
      <c r="I193" s="26" t="s">
        <v>405</v>
      </c>
      <c r="J193" s="72" t="s">
        <v>975</v>
      </c>
      <c r="K193" s="72" t="s">
        <v>1118</v>
      </c>
      <c r="L193" s="72"/>
      <c r="M193" s="72" t="s">
        <v>1119</v>
      </c>
      <c r="N193" s="72" t="s">
        <v>1120</v>
      </c>
      <c r="O193" s="79" t="s">
        <v>1121</v>
      </c>
      <c r="P193" s="79"/>
      <c r="Q193" s="79"/>
      <c r="R193" s="79"/>
      <c r="S193" s="79" t="s">
        <v>1122</v>
      </c>
      <c r="AB193" s="333"/>
      <c r="AG193" s="216"/>
      <c r="AJ193" s="216"/>
      <c r="AY193" s="215">
        <v>1</v>
      </c>
      <c r="BD193" s="216"/>
      <c r="BR193" s="216"/>
      <c r="BS193" s="216"/>
      <c r="DL193" s="215">
        <v>1</v>
      </c>
      <c r="EK193" s="217">
        <v>1</v>
      </c>
      <c r="EL193" s="217">
        <v>1</v>
      </c>
      <c r="EN193" s="213"/>
    </row>
    <row r="194" spans="1:169" s="215" customFormat="1" ht="20.100000000000001" customHeight="1" x14ac:dyDescent="0.3">
      <c r="A194" s="25" t="s">
        <v>1123</v>
      </c>
      <c r="B194" s="40" t="s">
        <v>106</v>
      </c>
      <c r="C194" s="26">
        <v>80335</v>
      </c>
      <c r="D194" s="25" t="s">
        <v>1124</v>
      </c>
      <c r="E194" s="26" t="s">
        <v>113</v>
      </c>
      <c r="F194" s="26"/>
      <c r="G194" s="26" t="s">
        <v>109</v>
      </c>
      <c r="H194" s="26" t="s">
        <v>554</v>
      </c>
      <c r="I194" s="26" t="s">
        <v>385</v>
      </c>
      <c r="J194" s="25" t="s">
        <v>123</v>
      </c>
      <c r="K194" s="25" t="s">
        <v>1125</v>
      </c>
      <c r="L194" s="45" t="s">
        <v>1126</v>
      </c>
      <c r="M194" s="79"/>
      <c r="N194" s="79"/>
      <c r="O194" s="79"/>
      <c r="P194" s="79"/>
      <c r="Q194" s="79"/>
      <c r="R194" s="79"/>
      <c r="S194" s="79"/>
      <c r="AB194" s="333"/>
      <c r="EK194" s="217">
        <v>0</v>
      </c>
      <c r="EL194" s="217">
        <v>0</v>
      </c>
      <c r="EN194" s="213"/>
    </row>
    <row r="195" spans="1:169" s="218" customFormat="1" ht="20.100000000000001" customHeight="1" x14ac:dyDescent="0.3">
      <c r="A195" s="25" t="s">
        <v>1123</v>
      </c>
      <c r="B195" s="26" t="s">
        <v>106</v>
      </c>
      <c r="C195" s="26">
        <v>80408</v>
      </c>
      <c r="D195" s="71" t="s">
        <v>1127</v>
      </c>
      <c r="E195" s="73" t="s">
        <v>108</v>
      </c>
      <c r="F195" s="73"/>
      <c r="G195" s="73" t="s">
        <v>109</v>
      </c>
      <c r="H195" s="73" t="s">
        <v>1128</v>
      </c>
      <c r="I195" s="26" t="s">
        <v>438</v>
      </c>
      <c r="J195" s="72" t="s">
        <v>469</v>
      </c>
      <c r="K195" s="72" t="s">
        <v>1129</v>
      </c>
      <c r="L195" s="79"/>
      <c r="M195" s="79"/>
      <c r="N195" s="79"/>
      <c r="O195" s="79"/>
      <c r="P195" s="79"/>
      <c r="Q195" s="79"/>
      <c r="R195" s="79"/>
      <c r="S195" s="79"/>
      <c r="T195" s="215"/>
      <c r="U195" s="215"/>
      <c r="V195" s="215"/>
      <c r="W195" s="215"/>
      <c r="X195" s="215"/>
      <c r="Y195" s="215"/>
      <c r="Z195" s="215"/>
      <c r="AA195" s="215"/>
      <c r="AB195" s="333"/>
      <c r="AC195" s="215"/>
      <c r="AD195" s="215"/>
      <c r="AE195" s="215"/>
      <c r="AF195" s="215"/>
      <c r="AG195" s="215"/>
      <c r="AH195" s="215"/>
      <c r="AI195" s="215"/>
      <c r="AJ195" s="215"/>
      <c r="AK195" s="215"/>
      <c r="AL195" s="215"/>
      <c r="AM195" s="215"/>
      <c r="AN195" s="215"/>
      <c r="AO195" s="215"/>
      <c r="AP195" s="215"/>
      <c r="AQ195" s="215"/>
      <c r="AR195" s="215"/>
      <c r="AS195" s="215"/>
      <c r="AT195" s="215"/>
      <c r="AU195" s="215"/>
      <c r="AV195" s="215"/>
      <c r="AW195" s="215"/>
      <c r="AX195" s="215"/>
      <c r="AY195" s="215"/>
      <c r="AZ195" s="215"/>
      <c r="BA195" s="215"/>
      <c r="BB195" s="215"/>
      <c r="BC195" s="215"/>
      <c r="BD195" s="215"/>
      <c r="BE195" s="215"/>
      <c r="BF195" s="215"/>
      <c r="BG195" s="215"/>
      <c r="BH195" s="215"/>
      <c r="BI195" s="215"/>
      <c r="BJ195" s="215"/>
      <c r="BK195" s="215"/>
      <c r="BL195" s="215"/>
      <c r="BM195" s="215"/>
      <c r="BN195" s="215"/>
      <c r="BO195" s="215"/>
      <c r="BP195" s="215"/>
      <c r="BQ195" s="215"/>
      <c r="BR195" s="215"/>
      <c r="BS195" s="215"/>
      <c r="BT195" s="215"/>
      <c r="BU195" s="215"/>
      <c r="BV195" s="215"/>
      <c r="BW195" s="215"/>
      <c r="BX195" s="215"/>
      <c r="BY195" s="215"/>
      <c r="BZ195" s="215"/>
      <c r="CA195" s="215"/>
      <c r="CB195" s="215"/>
      <c r="CC195" s="215"/>
      <c r="CD195" s="215"/>
      <c r="CE195" s="215"/>
      <c r="CF195" s="215"/>
      <c r="CG195" s="215"/>
      <c r="CH195" s="215"/>
      <c r="CI195" s="215"/>
      <c r="CJ195" s="215"/>
      <c r="CK195" s="215"/>
      <c r="CL195" s="215"/>
      <c r="CM195" s="215"/>
      <c r="CN195" s="215"/>
      <c r="CO195" s="215"/>
      <c r="CP195" s="215"/>
      <c r="CQ195" s="215"/>
      <c r="CR195" s="215"/>
      <c r="CS195" s="215"/>
      <c r="CT195" s="215"/>
      <c r="CU195" s="215"/>
      <c r="CV195" s="215"/>
      <c r="CW195" s="215"/>
      <c r="CX195" s="215"/>
      <c r="CY195" s="215"/>
      <c r="CZ195" s="215"/>
      <c r="DA195" s="215"/>
      <c r="DB195" s="215"/>
      <c r="DC195" s="215"/>
      <c r="DD195" s="215"/>
      <c r="DE195" s="215"/>
      <c r="DF195" s="215"/>
      <c r="DG195" s="215"/>
      <c r="DH195" s="215"/>
      <c r="DI195" s="215"/>
      <c r="DJ195" s="215"/>
      <c r="DK195" s="215"/>
      <c r="DL195" s="215"/>
      <c r="DM195" s="215"/>
      <c r="DN195" s="215"/>
      <c r="DO195" s="215"/>
      <c r="DP195" s="215"/>
      <c r="DQ195" s="215"/>
      <c r="DR195" s="215"/>
      <c r="DS195" s="215"/>
      <c r="DT195" s="215"/>
      <c r="DU195" s="215"/>
      <c r="DV195" s="215"/>
      <c r="DW195" s="215"/>
      <c r="DX195" s="215"/>
      <c r="DY195" s="215"/>
      <c r="DZ195" s="215"/>
      <c r="EA195" s="215"/>
      <c r="EB195" s="215"/>
      <c r="EC195" s="215"/>
      <c r="ED195" s="215"/>
      <c r="EE195" s="215"/>
      <c r="EF195" s="215"/>
      <c r="EG195" s="215"/>
      <c r="EH195" s="215"/>
      <c r="EI195" s="215"/>
      <c r="EJ195" s="215"/>
      <c r="EK195" s="217">
        <v>0</v>
      </c>
      <c r="EL195" s="217">
        <v>0</v>
      </c>
      <c r="EM195" s="215"/>
      <c r="EN195" s="213"/>
      <c r="EO195" s="215"/>
      <c r="EP195" s="215"/>
      <c r="EQ195" s="215"/>
      <c r="ER195" s="215"/>
      <c r="ES195" s="215"/>
      <c r="ET195" s="215"/>
      <c r="EU195" s="215"/>
      <c r="EV195" s="215"/>
      <c r="EW195" s="215"/>
      <c r="EX195" s="215"/>
      <c r="EY195" s="215"/>
      <c r="EZ195" s="215"/>
      <c r="FA195" s="215"/>
      <c r="FB195" s="215"/>
      <c r="FC195" s="215"/>
      <c r="FD195" s="215"/>
      <c r="FE195" s="215"/>
      <c r="FF195" s="215"/>
      <c r="FG195" s="215"/>
      <c r="FH195" s="215"/>
      <c r="FI195" s="215"/>
      <c r="FJ195" s="215"/>
      <c r="FK195" s="215"/>
      <c r="FL195" s="215"/>
      <c r="FM195" s="215"/>
    </row>
    <row r="196" spans="1:169" s="218" customFormat="1" ht="20.100000000000001" customHeight="1" x14ac:dyDescent="0.3">
      <c r="A196" s="25" t="s">
        <v>1123</v>
      </c>
      <c r="B196" s="40" t="s">
        <v>143</v>
      </c>
      <c r="C196" s="26">
        <v>78530</v>
      </c>
      <c r="D196" s="25" t="s">
        <v>1130</v>
      </c>
      <c r="E196" s="26" t="s">
        <v>108</v>
      </c>
      <c r="F196" s="26"/>
      <c r="G196" s="26" t="s">
        <v>109</v>
      </c>
      <c r="H196" s="26" t="s">
        <v>397</v>
      </c>
      <c r="I196" s="26" t="s">
        <v>706</v>
      </c>
      <c r="J196" s="25" t="s">
        <v>145</v>
      </c>
      <c r="K196" s="25" t="s">
        <v>1131</v>
      </c>
      <c r="L196" s="25"/>
      <c r="M196" s="45" t="s">
        <v>1132</v>
      </c>
      <c r="N196" s="79" t="s">
        <v>1133</v>
      </c>
      <c r="O196" s="79" t="s">
        <v>1134</v>
      </c>
      <c r="P196" s="79"/>
      <c r="Q196" s="79"/>
      <c r="R196" s="43" t="s">
        <v>1135</v>
      </c>
      <c r="S196" s="79" t="s">
        <v>1136</v>
      </c>
      <c r="T196" s="215"/>
      <c r="U196" s="215"/>
      <c r="V196" s="215"/>
      <c r="W196" s="215"/>
      <c r="X196" s="215"/>
      <c r="Y196" s="215"/>
      <c r="Z196" s="215"/>
      <c r="AA196" s="215"/>
      <c r="AB196" s="333"/>
      <c r="AC196" s="215"/>
      <c r="AD196" s="215"/>
      <c r="AE196" s="215"/>
      <c r="AF196" s="215"/>
      <c r="AG196" s="215"/>
      <c r="AH196" s="215"/>
      <c r="AI196" s="215">
        <v>1</v>
      </c>
      <c r="AJ196" s="215"/>
      <c r="AK196" s="215"/>
      <c r="AL196" s="215"/>
      <c r="AM196" s="215"/>
      <c r="AN196" s="215"/>
      <c r="AO196" s="215"/>
      <c r="AP196" s="215"/>
      <c r="AQ196" s="215"/>
      <c r="AR196" s="215"/>
      <c r="AS196" s="215"/>
      <c r="AT196" s="215"/>
      <c r="AU196" s="215"/>
      <c r="AV196" s="215"/>
      <c r="AW196" s="215">
        <v>1</v>
      </c>
      <c r="AX196" s="215">
        <v>1</v>
      </c>
      <c r="AY196" s="215"/>
      <c r="AZ196" s="215"/>
      <c r="BA196" s="215"/>
      <c r="BB196" s="215"/>
      <c r="BC196" s="215"/>
      <c r="BD196" s="215"/>
      <c r="BE196" s="215"/>
      <c r="BF196" s="215"/>
      <c r="BG196" s="215"/>
      <c r="BH196" s="215"/>
      <c r="BI196" s="215"/>
      <c r="BJ196" s="215">
        <v>1</v>
      </c>
      <c r="BK196" s="215"/>
      <c r="BL196" s="215"/>
      <c r="BM196" s="215">
        <v>1</v>
      </c>
      <c r="BN196" s="215"/>
      <c r="BO196" s="215"/>
      <c r="BP196" s="215"/>
      <c r="BQ196" s="215"/>
      <c r="BR196" s="215"/>
      <c r="BS196" s="215">
        <v>1</v>
      </c>
      <c r="BT196" s="215">
        <v>1</v>
      </c>
      <c r="BU196" s="215"/>
      <c r="BV196" s="215"/>
      <c r="BW196" s="215"/>
      <c r="BX196" s="215"/>
      <c r="BY196" s="215"/>
      <c r="BZ196" s="215">
        <v>1</v>
      </c>
      <c r="CA196" s="215"/>
      <c r="CB196" s="215"/>
      <c r="CC196" s="215"/>
      <c r="CD196" s="215"/>
      <c r="CE196" s="215"/>
      <c r="CF196" s="215"/>
      <c r="CG196" s="215">
        <v>1</v>
      </c>
      <c r="CH196" s="215"/>
      <c r="CI196" s="215"/>
      <c r="CJ196" s="215"/>
      <c r="CK196" s="215"/>
      <c r="CL196" s="215"/>
      <c r="CM196" s="215"/>
      <c r="CN196" s="215"/>
      <c r="CO196" s="215"/>
      <c r="CP196" s="215"/>
      <c r="CQ196" s="215"/>
      <c r="CR196" s="215"/>
      <c r="CS196" s="215"/>
      <c r="CT196" s="215"/>
      <c r="CU196" s="215"/>
      <c r="CV196" s="215"/>
      <c r="CW196" s="215"/>
      <c r="CX196" s="215"/>
      <c r="CY196" s="215"/>
      <c r="CZ196" s="215"/>
      <c r="DA196" s="215"/>
      <c r="DB196" s="215"/>
      <c r="DC196" s="215"/>
      <c r="DD196" s="215"/>
      <c r="DE196" s="215">
        <v>1</v>
      </c>
      <c r="DF196" s="215"/>
      <c r="DG196" s="215"/>
      <c r="DH196" s="215"/>
      <c r="DI196" s="215"/>
      <c r="DJ196" s="215"/>
      <c r="DK196" s="215"/>
      <c r="DL196" s="215">
        <v>1</v>
      </c>
      <c r="DM196" s="215"/>
      <c r="DN196" s="215"/>
      <c r="DO196" s="215"/>
      <c r="DP196" s="215"/>
      <c r="DQ196" s="215"/>
      <c r="DR196" s="215"/>
      <c r="DS196" s="215"/>
      <c r="DT196" s="215"/>
      <c r="DU196" s="215"/>
      <c r="DV196" s="215"/>
      <c r="DW196" s="215"/>
      <c r="DX196" s="215"/>
      <c r="DY196" s="215"/>
      <c r="DZ196" s="215"/>
      <c r="EA196" s="215"/>
      <c r="EB196" s="215"/>
      <c r="EC196" s="215"/>
      <c r="ED196" s="215"/>
      <c r="EE196" s="215"/>
      <c r="EF196" s="215"/>
      <c r="EG196" s="215"/>
      <c r="EH196" s="215"/>
      <c r="EI196" s="215"/>
      <c r="EJ196" s="215"/>
      <c r="EK196" s="217">
        <v>1</v>
      </c>
      <c r="EL196" s="217">
        <v>1</v>
      </c>
      <c r="EM196" s="215"/>
      <c r="EN196" s="213"/>
      <c r="EO196" s="215"/>
      <c r="EP196" s="215"/>
      <c r="EQ196" s="215"/>
      <c r="ER196" s="215"/>
      <c r="ES196" s="215"/>
      <c r="ET196" s="215"/>
      <c r="EU196" s="215"/>
      <c r="EV196" s="215"/>
      <c r="EW196" s="215"/>
      <c r="EX196" s="215"/>
      <c r="EY196" s="215"/>
      <c r="EZ196" s="215"/>
      <c r="FA196" s="215"/>
      <c r="FB196" s="215"/>
      <c r="FC196" s="215"/>
      <c r="FD196" s="215"/>
      <c r="FE196" s="215"/>
      <c r="FF196" s="215"/>
      <c r="FG196" s="215"/>
      <c r="FH196" s="215"/>
      <c r="FI196" s="215"/>
      <c r="FJ196" s="215"/>
      <c r="FK196" s="215"/>
      <c r="FL196" s="215"/>
      <c r="FM196" s="215"/>
    </row>
    <row r="197" spans="1:169" s="218" customFormat="1" ht="20.100000000000001" customHeight="1" x14ac:dyDescent="0.3">
      <c r="A197" s="72" t="s">
        <v>1123</v>
      </c>
      <c r="B197" s="73" t="s">
        <v>143</v>
      </c>
      <c r="C197" s="73">
        <v>81775</v>
      </c>
      <c r="D197" s="72" t="s">
        <v>1137</v>
      </c>
      <c r="E197" s="73" t="s">
        <v>113</v>
      </c>
      <c r="F197" s="73"/>
      <c r="G197" s="73" t="s">
        <v>109</v>
      </c>
      <c r="H197" s="73" t="s">
        <v>554</v>
      </c>
      <c r="I197" s="26" t="s">
        <v>405</v>
      </c>
      <c r="J197" s="72" t="s">
        <v>178</v>
      </c>
      <c r="K197" s="72" t="s">
        <v>1138</v>
      </c>
      <c r="L197" s="125"/>
      <c r="M197" s="72"/>
      <c r="N197" s="72"/>
      <c r="O197" s="72" t="s">
        <v>1139</v>
      </c>
      <c r="P197" s="79"/>
      <c r="Q197" s="79"/>
      <c r="R197" s="79" t="s">
        <v>1140</v>
      </c>
      <c r="S197" s="79"/>
      <c r="T197" s="215"/>
      <c r="U197" s="215">
        <v>1</v>
      </c>
      <c r="V197" s="215"/>
      <c r="W197" s="215"/>
      <c r="X197" s="215"/>
      <c r="Y197" s="215"/>
      <c r="Z197" s="215"/>
      <c r="AA197" s="215"/>
      <c r="AB197" s="333"/>
      <c r="AC197" s="215"/>
      <c r="AD197" s="215"/>
      <c r="AE197" s="215"/>
      <c r="AF197" s="215"/>
      <c r="AG197" s="215"/>
      <c r="AH197" s="215"/>
      <c r="AI197" s="215"/>
      <c r="AJ197" s="215"/>
      <c r="AK197" s="215"/>
      <c r="AL197" s="215"/>
      <c r="AM197" s="215"/>
      <c r="AN197" s="215"/>
      <c r="AO197" s="215"/>
      <c r="AP197" s="215"/>
      <c r="AQ197" s="215"/>
      <c r="AR197" s="215"/>
      <c r="AS197" s="215"/>
      <c r="AT197" s="215"/>
      <c r="AU197" s="215"/>
      <c r="AV197" s="215"/>
      <c r="AW197" s="215"/>
      <c r="AX197" s="215"/>
      <c r="AY197" s="215"/>
      <c r="AZ197" s="215"/>
      <c r="BA197" s="215"/>
      <c r="BB197" s="215"/>
      <c r="BC197" s="215"/>
      <c r="BD197" s="215"/>
      <c r="BE197" s="215"/>
      <c r="BF197" s="215"/>
      <c r="BG197" s="215"/>
      <c r="BH197" s="215"/>
      <c r="BI197" s="215"/>
      <c r="BJ197" s="215"/>
      <c r="BK197" s="215"/>
      <c r="BL197" s="215"/>
      <c r="BM197" s="215"/>
      <c r="BN197" s="215"/>
      <c r="BO197" s="215"/>
      <c r="BP197" s="215"/>
      <c r="BQ197" s="215"/>
      <c r="BR197" s="215"/>
      <c r="BS197" s="215"/>
      <c r="BT197" s="215"/>
      <c r="BU197" s="215"/>
      <c r="BV197" s="215"/>
      <c r="BW197" s="215"/>
      <c r="BX197" s="215"/>
      <c r="BY197" s="215"/>
      <c r="BZ197" s="215"/>
      <c r="CA197" s="215"/>
      <c r="CB197" s="215"/>
      <c r="CC197" s="215"/>
      <c r="CD197" s="215"/>
      <c r="CE197" s="215"/>
      <c r="CF197" s="215"/>
      <c r="CG197" s="215"/>
      <c r="CH197" s="215"/>
      <c r="CI197" s="215"/>
      <c r="CJ197" s="215"/>
      <c r="CK197" s="215"/>
      <c r="CL197" s="215"/>
      <c r="CM197" s="215"/>
      <c r="CN197" s="215"/>
      <c r="CO197" s="215"/>
      <c r="CP197" s="215"/>
      <c r="CQ197" s="215"/>
      <c r="CR197" s="215"/>
      <c r="CS197" s="215"/>
      <c r="CT197" s="215"/>
      <c r="CU197" s="215"/>
      <c r="CV197" s="215"/>
      <c r="CW197" s="215"/>
      <c r="CX197" s="215"/>
      <c r="CY197" s="215"/>
      <c r="CZ197" s="215"/>
      <c r="DA197" s="215"/>
      <c r="DB197" s="215"/>
      <c r="DC197" s="215"/>
      <c r="DD197" s="215"/>
      <c r="DE197" s="215"/>
      <c r="DF197" s="215"/>
      <c r="DG197" s="215"/>
      <c r="DH197" s="215"/>
      <c r="DI197" s="215"/>
      <c r="DJ197" s="215"/>
      <c r="DK197" s="215"/>
      <c r="DL197" s="215"/>
      <c r="DM197" s="215"/>
      <c r="DN197" s="215"/>
      <c r="DO197" s="215"/>
      <c r="DP197" s="215"/>
      <c r="DQ197" s="215"/>
      <c r="DR197" s="215"/>
      <c r="DS197" s="215"/>
      <c r="DT197" s="215"/>
      <c r="DU197" s="215"/>
      <c r="DV197" s="215"/>
      <c r="DW197" s="215"/>
      <c r="DX197" s="215"/>
      <c r="DY197" s="215"/>
      <c r="DZ197" s="215"/>
      <c r="EA197" s="215"/>
      <c r="EB197" s="215"/>
      <c r="EC197" s="215"/>
      <c r="ED197" s="215"/>
      <c r="EE197" s="215"/>
      <c r="EF197" s="215"/>
      <c r="EG197" s="215"/>
      <c r="EH197" s="215"/>
      <c r="EI197" s="215"/>
      <c r="EJ197" s="215"/>
      <c r="EK197" s="217">
        <v>1</v>
      </c>
      <c r="EL197" s="217">
        <v>1</v>
      </c>
      <c r="EM197" s="215"/>
      <c r="EN197" s="213" t="s">
        <v>1141</v>
      </c>
      <c r="EO197" s="215"/>
      <c r="EP197" s="215"/>
      <c r="EQ197" s="215"/>
      <c r="ER197" s="215"/>
      <c r="ES197" s="215"/>
      <c r="ET197" s="215"/>
      <c r="EU197" s="215"/>
      <c r="EV197" s="215"/>
      <c r="EW197" s="215"/>
      <c r="EX197" s="215"/>
      <c r="EY197" s="215"/>
      <c r="EZ197" s="215"/>
      <c r="FA197" s="215"/>
      <c r="FB197" s="215"/>
      <c r="FC197" s="215"/>
      <c r="FD197" s="215"/>
      <c r="FE197" s="215"/>
      <c r="FF197" s="215"/>
      <c r="FG197" s="215"/>
      <c r="FH197" s="215"/>
      <c r="FI197" s="215"/>
      <c r="FJ197" s="215"/>
      <c r="FK197" s="215"/>
      <c r="FL197" s="215"/>
      <c r="FM197" s="215"/>
    </row>
    <row r="198" spans="1:169" s="218" customFormat="1" ht="20.100000000000001" customHeight="1" x14ac:dyDescent="0.3">
      <c r="A198" s="25" t="s">
        <v>1123</v>
      </c>
      <c r="B198" s="40" t="s">
        <v>143</v>
      </c>
      <c r="C198" s="26">
        <v>80267</v>
      </c>
      <c r="D198" s="25" t="s">
        <v>1142</v>
      </c>
      <c r="E198" s="26" t="s">
        <v>108</v>
      </c>
      <c r="F198" s="26"/>
      <c r="G198" s="26" t="s">
        <v>109</v>
      </c>
      <c r="H198" s="26" t="s">
        <v>539</v>
      </c>
      <c r="I198" s="26" t="s">
        <v>476</v>
      </c>
      <c r="J198" s="25" t="s">
        <v>228</v>
      </c>
      <c r="K198" s="25" t="s">
        <v>1143</v>
      </c>
      <c r="L198" s="126"/>
      <c r="M198" s="25" t="s">
        <v>1144</v>
      </c>
      <c r="N198" s="25" t="s">
        <v>1145</v>
      </c>
      <c r="O198" s="25" t="s">
        <v>1146</v>
      </c>
      <c r="P198" s="79"/>
      <c r="Q198" s="79"/>
      <c r="R198" s="79" t="s">
        <v>1147</v>
      </c>
      <c r="S198" s="79" t="s">
        <v>1148</v>
      </c>
      <c r="T198" s="215"/>
      <c r="U198" s="215"/>
      <c r="V198" s="215"/>
      <c r="W198" s="215"/>
      <c r="X198" s="215"/>
      <c r="Y198" s="215"/>
      <c r="Z198" s="215"/>
      <c r="AA198" s="215"/>
      <c r="AB198" s="333"/>
      <c r="AC198" s="215"/>
      <c r="AD198" s="215"/>
      <c r="AE198" s="215"/>
      <c r="AF198" s="215"/>
      <c r="AG198" s="215">
        <v>1</v>
      </c>
      <c r="AH198" s="215"/>
      <c r="AI198" s="215"/>
      <c r="AJ198" s="215"/>
      <c r="AK198" s="216"/>
      <c r="AL198" s="215"/>
      <c r="AM198" s="215"/>
      <c r="AN198" s="215"/>
      <c r="AO198" s="215"/>
      <c r="AP198" s="215"/>
      <c r="AQ198" s="215"/>
      <c r="AR198" s="215"/>
      <c r="AS198" s="215"/>
      <c r="AT198" s="215"/>
      <c r="AU198" s="216"/>
      <c r="AV198" s="215"/>
      <c r="AW198" s="215"/>
      <c r="AX198" s="215"/>
      <c r="AY198" s="215"/>
      <c r="AZ198" s="215"/>
      <c r="BA198" s="216"/>
      <c r="BB198" s="215"/>
      <c r="BC198" s="215"/>
      <c r="BD198" s="215"/>
      <c r="BE198" s="215"/>
      <c r="BF198" s="215"/>
      <c r="BG198" s="215"/>
      <c r="BH198" s="215"/>
      <c r="BI198" s="215"/>
      <c r="BJ198" s="215"/>
      <c r="BK198" s="215"/>
      <c r="BL198" s="215"/>
      <c r="BM198" s="215"/>
      <c r="BN198" s="215"/>
      <c r="BO198" s="215"/>
      <c r="BP198" s="215"/>
      <c r="BQ198" s="215"/>
      <c r="BR198" s="215"/>
      <c r="BS198" s="215"/>
      <c r="BT198" s="215"/>
      <c r="BU198" s="215"/>
      <c r="BV198" s="215"/>
      <c r="BW198" s="215"/>
      <c r="BX198" s="215"/>
      <c r="BY198" s="215"/>
      <c r="BZ198" s="216"/>
      <c r="CA198" s="215"/>
      <c r="CB198" s="215"/>
      <c r="CC198" s="215"/>
      <c r="CD198" s="215"/>
      <c r="CE198" s="215"/>
      <c r="CF198" s="215"/>
      <c r="CG198" s="215"/>
      <c r="CH198" s="215"/>
      <c r="CI198" s="215"/>
      <c r="CJ198" s="215"/>
      <c r="CK198" s="215"/>
      <c r="CL198" s="215"/>
      <c r="CM198" s="215"/>
      <c r="CN198" s="215"/>
      <c r="CO198" s="215"/>
      <c r="CP198" s="215"/>
      <c r="CQ198" s="215"/>
      <c r="CR198" s="215"/>
      <c r="CS198" s="215"/>
      <c r="CT198" s="215"/>
      <c r="CU198" s="215"/>
      <c r="CV198" s="215"/>
      <c r="CW198" s="215"/>
      <c r="CX198" s="215"/>
      <c r="CY198" s="215"/>
      <c r="CZ198" s="215"/>
      <c r="DA198" s="215"/>
      <c r="DB198" s="215"/>
      <c r="DC198" s="215"/>
      <c r="DD198" s="215">
        <v>1</v>
      </c>
      <c r="DE198" s="215"/>
      <c r="DF198" s="215"/>
      <c r="DG198" s="215"/>
      <c r="DH198" s="215"/>
      <c r="DI198" s="215"/>
      <c r="DJ198" s="215"/>
      <c r="DK198" s="215"/>
      <c r="DL198" s="215"/>
      <c r="DM198" s="215"/>
      <c r="DN198" s="215"/>
      <c r="DO198" s="215"/>
      <c r="DP198" s="215"/>
      <c r="DQ198" s="215"/>
      <c r="DR198" s="215"/>
      <c r="DS198" s="215"/>
      <c r="DT198" s="215"/>
      <c r="DU198" s="215"/>
      <c r="DV198" s="215"/>
      <c r="DW198" s="215"/>
      <c r="DX198" s="215">
        <v>1</v>
      </c>
      <c r="DY198" s="215"/>
      <c r="DZ198" s="215"/>
      <c r="EA198" s="215"/>
      <c r="EB198" s="215"/>
      <c r="EC198" s="215"/>
      <c r="ED198" s="215"/>
      <c r="EE198" s="215"/>
      <c r="EF198" s="215"/>
      <c r="EG198" s="215"/>
      <c r="EH198" s="215"/>
      <c r="EI198" s="215"/>
      <c r="EJ198" s="215"/>
      <c r="EK198" s="217">
        <v>1</v>
      </c>
      <c r="EL198" s="217">
        <v>1</v>
      </c>
      <c r="EM198" s="215"/>
      <c r="EN198" s="213" t="s">
        <v>1149</v>
      </c>
      <c r="EO198" s="215"/>
      <c r="EP198" s="215"/>
      <c r="EQ198" s="215"/>
      <c r="ER198" s="215"/>
      <c r="ES198" s="215"/>
      <c r="ET198" s="215"/>
      <c r="EU198" s="215"/>
      <c r="EV198" s="215"/>
      <c r="EW198" s="215"/>
      <c r="EX198" s="215"/>
      <c r="EY198" s="215"/>
      <c r="EZ198" s="215"/>
      <c r="FA198" s="215"/>
      <c r="FB198" s="215"/>
      <c r="FC198" s="215"/>
      <c r="FD198" s="215"/>
      <c r="FE198" s="215"/>
      <c r="FF198" s="215"/>
      <c r="FG198" s="215"/>
      <c r="FH198" s="215"/>
      <c r="FI198" s="215"/>
      <c r="FJ198" s="215"/>
      <c r="FK198" s="215"/>
      <c r="FL198" s="215"/>
      <c r="FM198" s="215"/>
    </row>
    <row r="199" spans="1:169" s="218" customFormat="1" ht="20.100000000000001" customHeight="1" x14ac:dyDescent="0.3">
      <c r="A199" s="72" t="s">
        <v>1123</v>
      </c>
      <c r="B199" s="73" t="s">
        <v>152</v>
      </c>
      <c r="C199" s="73">
        <v>81532</v>
      </c>
      <c r="D199" s="72" t="s">
        <v>1150</v>
      </c>
      <c r="E199" s="73" t="s">
        <v>293</v>
      </c>
      <c r="F199" s="73"/>
      <c r="G199" s="73" t="s">
        <v>109</v>
      </c>
      <c r="H199" s="73" t="s">
        <v>554</v>
      </c>
      <c r="I199" s="26" t="s">
        <v>389</v>
      </c>
      <c r="J199" s="72" t="s">
        <v>155</v>
      </c>
      <c r="K199" s="72" t="s">
        <v>1151</v>
      </c>
      <c r="L199" s="72"/>
      <c r="M199" s="72" t="s">
        <v>1152</v>
      </c>
      <c r="N199" s="72" t="s">
        <v>1153</v>
      </c>
      <c r="O199" s="72" t="s">
        <v>1154</v>
      </c>
      <c r="P199" s="79"/>
      <c r="Q199" s="79" t="s">
        <v>1155</v>
      </c>
      <c r="R199" s="79"/>
      <c r="S199" s="79"/>
      <c r="T199" s="215"/>
      <c r="U199" s="215"/>
      <c r="V199" s="215"/>
      <c r="W199" s="215"/>
      <c r="X199" s="215"/>
      <c r="Y199" s="215"/>
      <c r="Z199" s="215"/>
      <c r="AA199" s="215"/>
      <c r="AB199" s="333"/>
      <c r="AC199" s="215"/>
      <c r="AD199" s="215"/>
      <c r="AE199" s="215"/>
      <c r="AF199" s="215"/>
      <c r="AG199" s="215"/>
      <c r="AH199" s="215"/>
      <c r="AI199" s="215"/>
      <c r="AJ199" s="215"/>
      <c r="AK199" s="215"/>
      <c r="AL199" s="215"/>
      <c r="AM199" s="215"/>
      <c r="AN199" s="215"/>
      <c r="AO199" s="215"/>
      <c r="AP199" s="215"/>
      <c r="AQ199" s="215"/>
      <c r="AR199" s="215"/>
      <c r="AS199" s="215"/>
      <c r="AT199" s="215"/>
      <c r="AU199" s="215"/>
      <c r="AV199" s="215"/>
      <c r="AW199" s="215"/>
      <c r="AX199" s="215"/>
      <c r="AY199" s="215"/>
      <c r="AZ199" s="215"/>
      <c r="BA199" s="216"/>
      <c r="BB199" s="215"/>
      <c r="BC199" s="215"/>
      <c r="BD199" s="215"/>
      <c r="BE199" s="215"/>
      <c r="BF199" s="215"/>
      <c r="BG199" s="215"/>
      <c r="BH199" s="215"/>
      <c r="BI199" s="215"/>
      <c r="BJ199" s="215">
        <v>1</v>
      </c>
      <c r="BK199" s="215"/>
      <c r="BL199" s="215"/>
      <c r="BM199" s="215"/>
      <c r="BN199" s="215"/>
      <c r="BO199" s="215"/>
      <c r="BP199" s="215"/>
      <c r="BQ199" s="215"/>
      <c r="BR199" s="215"/>
      <c r="BS199" s="215">
        <v>1</v>
      </c>
      <c r="BT199" s="215"/>
      <c r="BU199" s="215"/>
      <c r="BV199" s="215"/>
      <c r="BW199" s="215"/>
      <c r="BX199" s="215"/>
      <c r="BY199" s="215"/>
      <c r="BZ199" s="215"/>
      <c r="CA199" s="215"/>
      <c r="CB199" s="215"/>
      <c r="CC199" s="215"/>
      <c r="CD199" s="215"/>
      <c r="CE199" s="215"/>
      <c r="CF199" s="215"/>
      <c r="CG199" s="215">
        <v>1</v>
      </c>
      <c r="CH199" s="215"/>
      <c r="CI199" s="215"/>
      <c r="CJ199" s="215"/>
      <c r="CK199" s="215"/>
      <c r="CL199" s="215"/>
      <c r="CM199" s="215"/>
      <c r="CN199" s="215"/>
      <c r="CO199" s="215"/>
      <c r="CP199" s="215"/>
      <c r="CQ199" s="215"/>
      <c r="CR199" s="215"/>
      <c r="CS199" s="215"/>
      <c r="CT199" s="215"/>
      <c r="CU199" s="215"/>
      <c r="CV199" s="215"/>
      <c r="CW199" s="215"/>
      <c r="CX199" s="215"/>
      <c r="CY199" s="215"/>
      <c r="CZ199" s="215"/>
      <c r="DA199" s="215"/>
      <c r="DB199" s="215"/>
      <c r="DC199" s="215"/>
      <c r="DD199" s="215">
        <v>1</v>
      </c>
      <c r="DE199" s="215"/>
      <c r="DF199" s="215"/>
      <c r="DG199" s="215"/>
      <c r="DH199" s="215">
        <v>1</v>
      </c>
      <c r="DI199" s="215"/>
      <c r="DJ199" s="215"/>
      <c r="DK199" s="215"/>
      <c r="DL199" s="215"/>
      <c r="DM199" s="215"/>
      <c r="DN199" s="215"/>
      <c r="DO199" s="215"/>
      <c r="DP199" s="215"/>
      <c r="DQ199" s="215"/>
      <c r="DR199" s="215"/>
      <c r="DS199" s="215"/>
      <c r="DT199" s="215"/>
      <c r="DU199" s="215">
        <v>1</v>
      </c>
      <c r="DV199" s="215"/>
      <c r="DW199" s="215"/>
      <c r="DX199" s="215"/>
      <c r="DY199" s="215"/>
      <c r="DZ199" s="215"/>
      <c r="EA199" s="215"/>
      <c r="EB199" s="215"/>
      <c r="EC199" s="215"/>
      <c r="ED199" s="215"/>
      <c r="EE199" s="215"/>
      <c r="EF199" s="215"/>
      <c r="EG199" s="215"/>
      <c r="EH199" s="215"/>
      <c r="EI199" s="215"/>
      <c r="EJ199" s="215"/>
      <c r="EK199" s="217">
        <v>1</v>
      </c>
      <c r="EL199" s="217">
        <v>0</v>
      </c>
      <c r="EM199" s="215"/>
      <c r="EN199" s="213"/>
      <c r="EO199" s="215"/>
      <c r="EP199" s="215"/>
      <c r="EQ199" s="215"/>
      <c r="ER199" s="215"/>
      <c r="ES199" s="215"/>
      <c r="ET199" s="215"/>
      <c r="EU199" s="215"/>
      <c r="EV199" s="215"/>
      <c r="EW199" s="215"/>
      <c r="EX199" s="215"/>
      <c r="EY199" s="215"/>
      <c r="EZ199" s="215"/>
      <c r="FA199" s="215"/>
      <c r="FB199" s="215"/>
      <c r="FC199" s="215"/>
      <c r="FD199" s="215"/>
      <c r="FE199" s="215"/>
      <c r="FF199" s="215"/>
      <c r="FG199" s="215"/>
      <c r="FH199" s="215"/>
      <c r="FI199" s="215"/>
      <c r="FJ199" s="215"/>
      <c r="FK199" s="215"/>
      <c r="FL199" s="215"/>
      <c r="FM199" s="215"/>
    </row>
    <row r="200" spans="1:169" s="218" customFormat="1" ht="20.100000000000001" customHeight="1" x14ac:dyDescent="0.3">
      <c r="A200" s="25" t="s">
        <v>1123</v>
      </c>
      <c r="B200" s="40" t="s">
        <v>126</v>
      </c>
      <c r="C200" s="26">
        <v>80259</v>
      </c>
      <c r="D200" s="71" t="s">
        <v>1156</v>
      </c>
      <c r="E200" s="73" t="s">
        <v>108</v>
      </c>
      <c r="F200" s="73"/>
      <c r="G200" s="73" t="s">
        <v>114</v>
      </c>
      <c r="H200" s="73" t="s">
        <v>128</v>
      </c>
      <c r="I200" s="26" t="s">
        <v>405</v>
      </c>
      <c r="J200" s="72" t="s">
        <v>158</v>
      </c>
      <c r="K200" s="72" t="s">
        <v>1157</v>
      </c>
      <c r="L200" s="79"/>
      <c r="M200" s="79"/>
      <c r="N200" s="79"/>
      <c r="O200" s="79"/>
      <c r="P200" s="79"/>
      <c r="Q200" s="79"/>
      <c r="R200" s="79"/>
      <c r="S200" s="79"/>
      <c r="T200" s="215"/>
      <c r="U200" s="215"/>
      <c r="V200" s="215"/>
      <c r="W200" s="215"/>
      <c r="X200" s="216"/>
      <c r="Y200" s="215"/>
      <c r="Z200" s="215"/>
      <c r="AA200" s="215"/>
      <c r="AB200" s="333"/>
      <c r="AC200" s="215"/>
      <c r="AD200" s="215"/>
      <c r="AE200" s="215"/>
      <c r="AF200" s="215"/>
      <c r="AG200" s="216"/>
      <c r="AH200" s="215"/>
      <c r="AI200" s="215"/>
      <c r="AJ200" s="215"/>
      <c r="AK200" s="215"/>
      <c r="AL200" s="215"/>
      <c r="AM200" s="215"/>
      <c r="AN200" s="215"/>
      <c r="AO200" s="215"/>
      <c r="AP200" s="215"/>
      <c r="AQ200" s="215"/>
      <c r="AR200" s="215"/>
      <c r="AS200" s="215"/>
      <c r="AT200" s="215"/>
      <c r="AU200" s="215"/>
      <c r="AV200" s="215"/>
      <c r="AW200" s="216"/>
      <c r="AX200" s="215"/>
      <c r="AY200" s="215"/>
      <c r="AZ200" s="215"/>
      <c r="BA200" s="215"/>
      <c r="BB200" s="215"/>
      <c r="BC200" s="215"/>
      <c r="BD200" s="215"/>
      <c r="BE200" s="215"/>
      <c r="BF200" s="215"/>
      <c r="BG200" s="215"/>
      <c r="BH200" s="215"/>
      <c r="BI200" s="215"/>
      <c r="BJ200" s="215"/>
      <c r="BK200" s="215"/>
      <c r="BL200" s="215"/>
      <c r="BM200" s="215"/>
      <c r="BN200" s="215"/>
      <c r="BO200" s="215"/>
      <c r="BP200" s="215"/>
      <c r="BQ200" s="215"/>
      <c r="BR200" s="215"/>
      <c r="BS200" s="215"/>
      <c r="BT200" s="215"/>
      <c r="BU200" s="215"/>
      <c r="BV200" s="215"/>
      <c r="BW200" s="215"/>
      <c r="BX200" s="215"/>
      <c r="BY200" s="215"/>
      <c r="BZ200" s="216"/>
      <c r="CA200" s="215"/>
      <c r="CB200" s="215"/>
      <c r="CC200" s="215"/>
      <c r="CD200" s="215"/>
      <c r="CE200" s="215"/>
      <c r="CF200" s="215"/>
      <c r="CG200" s="215"/>
      <c r="CH200" s="215"/>
      <c r="CI200" s="215"/>
      <c r="CJ200" s="215"/>
      <c r="CK200" s="215"/>
      <c r="CL200" s="215"/>
      <c r="CM200" s="215"/>
      <c r="CN200" s="215"/>
      <c r="CO200" s="215"/>
      <c r="CP200" s="215"/>
      <c r="CQ200" s="215"/>
      <c r="CR200" s="215"/>
      <c r="CS200" s="215"/>
      <c r="CT200" s="215"/>
      <c r="CU200" s="215"/>
      <c r="CV200" s="215"/>
      <c r="CW200" s="215"/>
      <c r="CX200" s="215"/>
      <c r="CY200" s="215"/>
      <c r="CZ200" s="215"/>
      <c r="DA200" s="215"/>
      <c r="DB200" s="215"/>
      <c r="DC200" s="215"/>
      <c r="DD200" s="215"/>
      <c r="DE200" s="215"/>
      <c r="DF200" s="215"/>
      <c r="DG200" s="215"/>
      <c r="DH200" s="215"/>
      <c r="DI200" s="215"/>
      <c r="DJ200" s="215"/>
      <c r="DK200" s="215"/>
      <c r="DL200" s="215"/>
      <c r="DM200" s="215"/>
      <c r="DN200" s="215"/>
      <c r="DO200" s="215"/>
      <c r="DP200" s="215"/>
      <c r="DQ200" s="215"/>
      <c r="DR200" s="215"/>
      <c r="DS200" s="215"/>
      <c r="DT200" s="215"/>
      <c r="DU200" s="215"/>
      <c r="DV200" s="215"/>
      <c r="DW200" s="215"/>
      <c r="DX200" s="215"/>
      <c r="DY200" s="215"/>
      <c r="DZ200" s="215"/>
      <c r="EA200" s="215"/>
      <c r="EB200" s="215"/>
      <c r="EC200" s="215"/>
      <c r="ED200" s="215"/>
      <c r="EE200" s="215"/>
      <c r="EF200" s="215"/>
      <c r="EG200" s="215"/>
      <c r="EH200" s="215"/>
      <c r="EI200" s="215"/>
      <c r="EJ200" s="215"/>
      <c r="EK200" s="217">
        <v>0</v>
      </c>
      <c r="EL200" s="217">
        <v>0</v>
      </c>
      <c r="EM200" s="215"/>
      <c r="EN200" s="213"/>
      <c r="EO200" s="215"/>
      <c r="EP200" s="215"/>
      <c r="EQ200" s="215"/>
      <c r="ER200" s="215"/>
      <c r="ES200" s="215"/>
      <c r="ET200" s="215"/>
      <c r="EU200" s="215"/>
      <c r="EV200" s="215"/>
      <c r="EW200" s="215"/>
      <c r="EX200" s="215"/>
      <c r="EY200" s="215"/>
      <c r="EZ200" s="215"/>
      <c r="FA200" s="215"/>
      <c r="FB200" s="215"/>
      <c r="FC200" s="215"/>
      <c r="FD200" s="215"/>
      <c r="FE200" s="215"/>
      <c r="FF200" s="215"/>
      <c r="FG200" s="215"/>
      <c r="FH200" s="215"/>
      <c r="FI200" s="215"/>
      <c r="FJ200" s="215"/>
      <c r="FK200" s="215"/>
      <c r="FL200" s="215"/>
      <c r="FM200" s="215"/>
    </row>
    <row r="201" spans="1:169" s="218" customFormat="1" ht="20.100000000000001" customHeight="1" x14ac:dyDescent="0.3">
      <c r="A201" s="25" t="s">
        <v>1123</v>
      </c>
      <c r="B201" s="40" t="s">
        <v>126</v>
      </c>
      <c r="C201" s="26">
        <v>80033</v>
      </c>
      <c r="D201" s="25" t="s">
        <v>1158</v>
      </c>
      <c r="E201" s="26" t="s">
        <v>108</v>
      </c>
      <c r="F201" s="26"/>
      <c r="G201" s="26" t="s">
        <v>114</v>
      </c>
      <c r="H201" s="26" t="s">
        <v>128</v>
      </c>
      <c r="I201" s="26" t="s">
        <v>389</v>
      </c>
      <c r="J201" s="25" t="s">
        <v>129</v>
      </c>
      <c r="K201" s="25" t="s">
        <v>1159</v>
      </c>
      <c r="L201" s="25"/>
      <c r="M201" s="45" t="s">
        <v>1160</v>
      </c>
      <c r="N201" s="25" t="s">
        <v>1161</v>
      </c>
      <c r="O201" s="25" t="s">
        <v>1162</v>
      </c>
      <c r="P201" s="79"/>
      <c r="Q201" s="79"/>
      <c r="R201" s="43" t="s">
        <v>1163</v>
      </c>
      <c r="S201" s="79"/>
      <c r="T201" s="215"/>
      <c r="U201" s="215"/>
      <c r="V201" s="215"/>
      <c r="W201" s="215"/>
      <c r="X201" s="215"/>
      <c r="Y201" s="215"/>
      <c r="Z201" s="215"/>
      <c r="AA201" s="215"/>
      <c r="AB201" s="333"/>
      <c r="AC201" s="215"/>
      <c r="AD201" s="215"/>
      <c r="AE201" s="215"/>
      <c r="AF201" s="215"/>
      <c r="AG201" s="215"/>
      <c r="AH201" s="215"/>
      <c r="AI201" s="215"/>
      <c r="AJ201" s="215"/>
      <c r="AK201" s="215"/>
      <c r="AL201" s="215"/>
      <c r="AM201" s="215"/>
      <c r="AN201" s="215"/>
      <c r="AO201" s="215"/>
      <c r="AP201" s="215">
        <v>1</v>
      </c>
      <c r="AQ201" s="215"/>
      <c r="AR201" s="215"/>
      <c r="AS201" s="215"/>
      <c r="AT201" s="215"/>
      <c r="AU201" s="215"/>
      <c r="AV201" s="215">
        <v>1</v>
      </c>
      <c r="AW201" s="215"/>
      <c r="AX201" s="215"/>
      <c r="AY201" s="215"/>
      <c r="AZ201" s="215"/>
      <c r="BA201" s="215"/>
      <c r="BB201" s="215"/>
      <c r="BC201" s="215"/>
      <c r="BD201" s="215"/>
      <c r="BE201" s="215"/>
      <c r="BF201" s="215"/>
      <c r="BG201" s="215"/>
      <c r="BH201" s="215"/>
      <c r="BI201" s="215"/>
      <c r="BJ201" s="215"/>
      <c r="BK201" s="215"/>
      <c r="BL201" s="215"/>
      <c r="BM201" s="215"/>
      <c r="BN201" s="215"/>
      <c r="BO201" s="215"/>
      <c r="BP201" s="215"/>
      <c r="BQ201" s="215"/>
      <c r="BR201" s="215">
        <v>1</v>
      </c>
      <c r="BS201" s="215"/>
      <c r="BT201" s="215">
        <v>1</v>
      </c>
      <c r="BU201" s="215"/>
      <c r="BV201" s="215"/>
      <c r="BW201" s="215"/>
      <c r="BX201" s="215"/>
      <c r="BY201" s="215"/>
      <c r="BZ201" s="215"/>
      <c r="CA201" s="215"/>
      <c r="CB201" s="215"/>
      <c r="CC201" s="215"/>
      <c r="CD201" s="215"/>
      <c r="CE201" s="215"/>
      <c r="CF201" s="215"/>
      <c r="CG201" s="215"/>
      <c r="CH201" s="215"/>
      <c r="CI201" s="215"/>
      <c r="CJ201" s="215"/>
      <c r="CK201" s="215"/>
      <c r="CL201" s="215"/>
      <c r="CM201" s="215"/>
      <c r="CN201" s="215"/>
      <c r="CO201" s="215"/>
      <c r="CP201" s="215"/>
      <c r="CQ201" s="215"/>
      <c r="CR201" s="215"/>
      <c r="CS201" s="215"/>
      <c r="CT201" s="215"/>
      <c r="CU201" s="215"/>
      <c r="CV201" s="215"/>
      <c r="CW201" s="215"/>
      <c r="CX201" s="215"/>
      <c r="CY201" s="215"/>
      <c r="CZ201" s="215"/>
      <c r="DA201" s="215"/>
      <c r="DB201" s="215"/>
      <c r="DC201" s="215"/>
      <c r="DD201" s="215"/>
      <c r="DE201" s="215"/>
      <c r="DF201" s="215"/>
      <c r="DG201" s="215"/>
      <c r="DH201" s="215"/>
      <c r="DI201" s="215"/>
      <c r="DJ201" s="215"/>
      <c r="DK201" s="215"/>
      <c r="DL201" s="215"/>
      <c r="DM201" s="215"/>
      <c r="DN201" s="215"/>
      <c r="DO201" s="215"/>
      <c r="DP201" s="215"/>
      <c r="DQ201" s="215"/>
      <c r="DR201" s="215"/>
      <c r="DS201" s="215"/>
      <c r="DT201" s="215"/>
      <c r="DU201" s="215"/>
      <c r="DV201" s="215"/>
      <c r="DW201" s="215"/>
      <c r="DX201" s="215"/>
      <c r="DY201" s="215"/>
      <c r="DZ201" s="215"/>
      <c r="EA201" s="215"/>
      <c r="EB201" s="215"/>
      <c r="EC201" s="215">
        <v>1</v>
      </c>
      <c r="ED201" s="215"/>
      <c r="EE201" s="215"/>
      <c r="EF201" s="215"/>
      <c r="EG201" s="215"/>
      <c r="EH201" s="215"/>
      <c r="EI201" s="215"/>
      <c r="EJ201" s="215"/>
      <c r="EK201" s="217">
        <v>1</v>
      </c>
      <c r="EL201" s="217">
        <v>1</v>
      </c>
      <c r="EM201" s="215"/>
      <c r="EN201" s="213" t="s">
        <v>1322</v>
      </c>
      <c r="EO201" s="215"/>
      <c r="EP201" s="215"/>
      <c r="EQ201" s="215"/>
      <c r="ER201" s="215"/>
      <c r="ES201" s="215"/>
      <c r="ET201" s="215"/>
      <c r="EU201" s="215"/>
      <c r="EV201" s="215"/>
      <c r="EW201" s="215"/>
      <c r="EX201" s="215"/>
      <c r="EY201" s="215"/>
      <c r="EZ201" s="215"/>
      <c r="FA201" s="215"/>
      <c r="FB201" s="215"/>
      <c r="FC201" s="215"/>
      <c r="FD201" s="215"/>
      <c r="FE201" s="215"/>
      <c r="FF201" s="215"/>
      <c r="FG201" s="215"/>
      <c r="FH201" s="215"/>
      <c r="FI201" s="215"/>
      <c r="FJ201" s="215"/>
      <c r="FK201" s="215"/>
      <c r="FL201" s="215"/>
      <c r="FM201" s="215"/>
    </row>
    <row r="202" spans="1:169" s="218" customFormat="1" ht="20.100000000000001" customHeight="1" x14ac:dyDescent="0.3">
      <c r="A202" s="25" t="s">
        <v>1123</v>
      </c>
      <c r="B202" s="26" t="s">
        <v>187</v>
      </c>
      <c r="C202" s="26">
        <v>82069</v>
      </c>
      <c r="D202" s="25" t="s">
        <v>1167</v>
      </c>
      <c r="E202" s="26" t="s">
        <v>108</v>
      </c>
      <c r="F202" s="26"/>
      <c r="G202" s="26" t="s">
        <v>121</v>
      </c>
      <c r="H202" s="26" t="s">
        <v>344</v>
      </c>
      <c r="I202" s="26" t="s">
        <v>449</v>
      </c>
      <c r="J202" s="25" t="s">
        <v>834</v>
      </c>
      <c r="K202" s="25" t="s">
        <v>1168</v>
      </c>
      <c r="L202" s="25"/>
      <c r="M202" s="25" t="s">
        <v>1169</v>
      </c>
      <c r="N202" s="25" t="s">
        <v>1170</v>
      </c>
      <c r="O202" s="25" t="s">
        <v>1171</v>
      </c>
      <c r="P202" s="79"/>
      <c r="Q202" s="79"/>
      <c r="R202" s="79"/>
      <c r="S202" s="79" t="s">
        <v>1172</v>
      </c>
      <c r="T202" s="215"/>
      <c r="U202" s="215">
        <v>1</v>
      </c>
      <c r="V202" s="215"/>
      <c r="W202" s="215"/>
      <c r="X202" s="215">
        <v>1</v>
      </c>
      <c r="Y202" s="215"/>
      <c r="Z202" s="215"/>
      <c r="AA202" s="215"/>
      <c r="AB202" s="333"/>
      <c r="AC202" s="215"/>
      <c r="AD202" s="215"/>
      <c r="AE202" s="215"/>
      <c r="AF202" s="215"/>
      <c r="AG202" s="215"/>
      <c r="AH202" s="215"/>
      <c r="AI202" s="215"/>
      <c r="AJ202" s="215"/>
      <c r="AK202" s="215"/>
      <c r="AL202" s="215"/>
      <c r="AM202" s="215"/>
      <c r="AN202" s="215"/>
      <c r="AO202" s="215"/>
      <c r="AP202" s="215"/>
      <c r="AQ202" s="215"/>
      <c r="AR202" s="215"/>
      <c r="AS202" s="215"/>
      <c r="AT202" s="215"/>
      <c r="AU202" s="215"/>
      <c r="AV202" s="215"/>
      <c r="AW202" s="215"/>
      <c r="AX202" s="215"/>
      <c r="AY202" s="215"/>
      <c r="AZ202" s="215"/>
      <c r="BA202" s="215"/>
      <c r="BB202" s="215"/>
      <c r="BC202" s="215"/>
      <c r="BD202" s="215"/>
      <c r="BE202" s="215"/>
      <c r="BF202" s="215"/>
      <c r="BG202" s="215"/>
      <c r="BH202" s="215"/>
      <c r="BI202" s="215"/>
      <c r="BJ202" s="215"/>
      <c r="BK202" s="215"/>
      <c r="BL202" s="215"/>
      <c r="BM202" s="215"/>
      <c r="BN202" s="215"/>
      <c r="BO202" s="215"/>
      <c r="BP202" s="215"/>
      <c r="BQ202" s="215"/>
      <c r="BR202" s="215"/>
      <c r="BS202" s="215"/>
      <c r="BT202" s="215"/>
      <c r="BU202" s="215"/>
      <c r="BV202" s="215"/>
      <c r="BW202" s="215"/>
      <c r="BX202" s="215"/>
      <c r="BY202" s="215"/>
      <c r="BZ202" s="215"/>
      <c r="CA202" s="215"/>
      <c r="CB202" s="215"/>
      <c r="CC202" s="215"/>
      <c r="CD202" s="215"/>
      <c r="CE202" s="215"/>
      <c r="CF202" s="215"/>
      <c r="CG202" s="215"/>
      <c r="CH202" s="215"/>
      <c r="CI202" s="215"/>
      <c r="CJ202" s="215"/>
      <c r="CK202" s="215"/>
      <c r="CL202" s="215"/>
      <c r="CM202" s="215"/>
      <c r="CN202" s="215"/>
      <c r="CO202" s="215"/>
      <c r="CP202" s="215"/>
      <c r="CQ202" s="215"/>
      <c r="CR202" s="215"/>
      <c r="CS202" s="215"/>
      <c r="CT202" s="215"/>
      <c r="CU202" s="215"/>
      <c r="CV202" s="215"/>
      <c r="CW202" s="215"/>
      <c r="CX202" s="215"/>
      <c r="CY202" s="215"/>
      <c r="CZ202" s="215"/>
      <c r="DA202" s="215"/>
      <c r="DB202" s="215"/>
      <c r="DC202" s="215"/>
      <c r="DD202" s="215"/>
      <c r="DE202" s="215"/>
      <c r="DF202" s="215"/>
      <c r="DG202" s="215"/>
      <c r="DH202" s="215"/>
      <c r="DI202" s="215"/>
      <c r="DJ202" s="215"/>
      <c r="DK202" s="215"/>
      <c r="DL202" s="215"/>
      <c r="DM202" s="215"/>
      <c r="DN202" s="215"/>
      <c r="DO202" s="215"/>
      <c r="DP202" s="215"/>
      <c r="DQ202" s="215"/>
      <c r="DR202" s="215"/>
      <c r="DS202" s="215"/>
      <c r="DT202" s="215"/>
      <c r="DU202" s="215"/>
      <c r="DV202" s="215"/>
      <c r="DW202" s="215"/>
      <c r="DX202" s="215"/>
      <c r="DY202" s="215"/>
      <c r="DZ202" s="215"/>
      <c r="EA202" s="215"/>
      <c r="EB202" s="215"/>
      <c r="EC202" s="215"/>
      <c r="ED202" s="215"/>
      <c r="EE202" s="215"/>
      <c r="EF202" s="215"/>
      <c r="EG202" s="215"/>
      <c r="EH202" s="215"/>
      <c r="EI202" s="215"/>
      <c r="EJ202" s="215"/>
      <c r="EK202" s="217">
        <v>1</v>
      </c>
      <c r="EL202" s="217">
        <v>1</v>
      </c>
      <c r="EM202" s="215"/>
      <c r="EN202" s="213"/>
      <c r="EO202" s="215"/>
      <c r="EP202" s="215"/>
      <c r="EQ202" s="215"/>
      <c r="ER202" s="215"/>
      <c r="ES202" s="215"/>
      <c r="ET202" s="215"/>
      <c r="EU202" s="215"/>
      <c r="EV202" s="215"/>
      <c r="EW202" s="215"/>
      <c r="EX202" s="215"/>
      <c r="EY202" s="215"/>
      <c r="EZ202" s="215"/>
      <c r="FA202" s="215"/>
      <c r="FB202" s="215"/>
      <c r="FC202" s="215"/>
      <c r="FD202" s="215"/>
      <c r="FE202" s="215"/>
      <c r="FF202" s="215"/>
      <c r="FG202" s="215"/>
      <c r="FH202" s="215"/>
      <c r="FI202" s="215"/>
      <c r="FJ202" s="215"/>
      <c r="FK202" s="215"/>
      <c r="FL202" s="215"/>
      <c r="FM202" s="215"/>
    </row>
    <row r="203" spans="1:169" s="218" customFormat="1" ht="20.100000000000001" customHeight="1" x14ac:dyDescent="0.3">
      <c r="A203" s="72" t="s">
        <v>1173</v>
      </c>
      <c r="B203" s="73" t="s">
        <v>106</v>
      </c>
      <c r="C203" s="73">
        <v>80182</v>
      </c>
      <c r="D203" s="72" t="s">
        <v>1174</v>
      </c>
      <c r="E203" s="73" t="s">
        <v>293</v>
      </c>
      <c r="F203" s="73"/>
      <c r="G203" s="73" t="s">
        <v>109</v>
      </c>
      <c r="H203" s="73" t="s">
        <v>539</v>
      </c>
      <c r="I203" s="26" t="s">
        <v>3</v>
      </c>
      <c r="J203" s="72" t="s">
        <v>140</v>
      </c>
      <c r="K203" s="72" t="s">
        <v>1175</v>
      </c>
      <c r="L203" s="127"/>
      <c r="M203" s="74" t="s">
        <v>32</v>
      </c>
      <c r="N203" s="79"/>
      <c r="O203" s="79"/>
      <c r="P203" s="79"/>
      <c r="Q203" s="79" t="s">
        <v>1176</v>
      </c>
      <c r="R203" s="79"/>
      <c r="S203" s="79"/>
      <c r="T203" s="215"/>
      <c r="U203" s="215"/>
      <c r="V203" s="215"/>
      <c r="W203" s="215"/>
      <c r="X203" s="215"/>
      <c r="Y203" s="215"/>
      <c r="Z203" s="215"/>
      <c r="AA203" s="215"/>
      <c r="AB203" s="333"/>
      <c r="AC203" s="215"/>
      <c r="AD203" s="215"/>
      <c r="AE203" s="215"/>
      <c r="AF203" s="215"/>
      <c r="AG203" s="215"/>
      <c r="AH203" s="215"/>
      <c r="AI203" s="216"/>
      <c r="AJ203" s="215"/>
      <c r="AK203" s="215"/>
      <c r="AL203" s="215"/>
      <c r="AM203" s="215"/>
      <c r="AN203" s="215"/>
      <c r="AO203" s="215"/>
      <c r="AP203" s="215"/>
      <c r="AQ203" s="215"/>
      <c r="AR203" s="215"/>
      <c r="AS203" s="215"/>
      <c r="AT203" s="215"/>
      <c r="AU203" s="215"/>
      <c r="AV203" s="215"/>
      <c r="AW203" s="215"/>
      <c r="AX203" s="215"/>
      <c r="AY203" s="215"/>
      <c r="AZ203" s="215"/>
      <c r="BA203" s="215">
        <v>1</v>
      </c>
      <c r="BB203" s="215"/>
      <c r="BC203" s="215"/>
      <c r="BD203" s="215"/>
      <c r="BE203" s="215"/>
      <c r="BF203" s="215"/>
      <c r="BG203" s="215"/>
      <c r="BH203" s="215"/>
      <c r="BI203" s="215"/>
      <c r="BJ203" s="215"/>
      <c r="BK203" s="215"/>
      <c r="BL203" s="215"/>
      <c r="BM203" s="215"/>
      <c r="BN203" s="215"/>
      <c r="BO203" s="215"/>
      <c r="BP203" s="215"/>
      <c r="BQ203" s="215"/>
      <c r="BR203" s="215"/>
      <c r="BS203" s="215"/>
      <c r="BT203" s="215"/>
      <c r="BU203" s="215"/>
      <c r="BV203" s="215"/>
      <c r="BW203" s="215"/>
      <c r="BX203" s="215"/>
      <c r="BY203" s="215"/>
      <c r="BZ203" s="215"/>
      <c r="CA203" s="215"/>
      <c r="CB203" s="215"/>
      <c r="CC203" s="215"/>
      <c r="CD203" s="215"/>
      <c r="CE203" s="215"/>
      <c r="CF203" s="215"/>
      <c r="CG203" s="215"/>
      <c r="CH203" s="215"/>
      <c r="CI203" s="215"/>
      <c r="CJ203" s="215"/>
      <c r="CK203" s="215"/>
      <c r="CL203" s="215"/>
      <c r="CM203" s="215"/>
      <c r="CN203" s="215"/>
      <c r="CO203" s="215"/>
      <c r="CP203" s="215"/>
      <c r="CQ203" s="215"/>
      <c r="CR203" s="215"/>
      <c r="CS203" s="215"/>
      <c r="CT203" s="215"/>
      <c r="CU203" s="215"/>
      <c r="CV203" s="215"/>
      <c r="CW203" s="215"/>
      <c r="CX203" s="215"/>
      <c r="CY203" s="215"/>
      <c r="CZ203" s="215"/>
      <c r="DA203" s="215"/>
      <c r="DB203" s="215"/>
      <c r="DC203" s="215"/>
      <c r="DD203" s="215"/>
      <c r="DE203" s="215"/>
      <c r="DF203" s="215"/>
      <c r="DG203" s="215"/>
      <c r="DH203" s="215"/>
      <c r="DI203" s="215"/>
      <c r="DJ203" s="215"/>
      <c r="DK203" s="215"/>
      <c r="DL203" s="215"/>
      <c r="DM203" s="215"/>
      <c r="DN203" s="215"/>
      <c r="DO203" s="215"/>
      <c r="DP203" s="215"/>
      <c r="DQ203" s="215"/>
      <c r="DR203" s="215"/>
      <c r="DS203" s="215"/>
      <c r="DT203" s="215"/>
      <c r="DU203" s="215"/>
      <c r="DV203" s="215"/>
      <c r="DW203" s="215"/>
      <c r="DX203" s="215"/>
      <c r="DY203" s="215"/>
      <c r="DZ203" s="215"/>
      <c r="EA203" s="215"/>
      <c r="EB203" s="215"/>
      <c r="EC203" s="215"/>
      <c r="ED203" s="215"/>
      <c r="EE203" s="215"/>
      <c r="EF203" s="215"/>
      <c r="EG203" s="215"/>
      <c r="EH203" s="215"/>
      <c r="EI203" s="215"/>
      <c r="EJ203" s="215"/>
      <c r="EK203" s="217">
        <v>1</v>
      </c>
      <c r="EL203" s="217">
        <v>0</v>
      </c>
      <c r="EM203" s="215"/>
      <c r="EN203" s="213"/>
      <c r="EO203" s="215"/>
      <c r="EP203" s="215"/>
      <c r="EQ203" s="215"/>
      <c r="ER203" s="215"/>
      <c r="ES203" s="215"/>
      <c r="ET203" s="215"/>
      <c r="EU203" s="215"/>
      <c r="EV203" s="215"/>
      <c r="EW203" s="215"/>
      <c r="EX203" s="215"/>
      <c r="EY203" s="215"/>
      <c r="EZ203" s="215"/>
      <c r="FA203" s="215"/>
      <c r="FB203" s="215"/>
      <c r="FC203" s="215"/>
      <c r="FD203" s="215"/>
      <c r="FE203" s="215"/>
      <c r="FF203" s="215"/>
      <c r="FG203" s="215"/>
      <c r="FH203" s="215"/>
      <c r="FI203" s="215"/>
      <c r="FJ203" s="215"/>
      <c r="FK203" s="215"/>
      <c r="FL203" s="215"/>
      <c r="FM203" s="215"/>
    </row>
    <row r="204" spans="1:169" s="218" customFormat="1" ht="20.100000000000001" customHeight="1" x14ac:dyDescent="0.3">
      <c r="A204" s="25" t="s">
        <v>1173</v>
      </c>
      <c r="B204" s="26" t="s">
        <v>106</v>
      </c>
      <c r="C204" s="26">
        <v>81552</v>
      </c>
      <c r="D204" s="25" t="s">
        <v>1177</v>
      </c>
      <c r="E204" s="26" t="s">
        <v>113</v>
      </c>
      <c r="F204" s="26"/>
      <c r="G204" s="26" t="s">
        <v>109</v>
      </c>
      <c r="H204" s="26" t="s">
        <v>539</v>
      </c>
      <c r="I204" s="26" t="s">
        <v>389</v>
      </c>
      <c r="J204" s="25" t="s">
        <v>163</v>
      </c>
      <c r="K204" s="25" t="s">
        <v>1178</v>
      </c>
      <c r="L204" s="45" t="s">
        <v>1179</v>
      </c>
      <c r="M204" s="79"/>
      <c r="N204" s="79"/>
      <c r="O204" s="79"/>
      <c r="P204" s="79"/>
      <c r="Q204" s="79"/>
      <c r="R204" s="79" t="s">
        <v>1180</v>
      </c>
      <c r="S204" s="79" t="s">
        <v>1181</v>
      </c>
      <c r="T204" s="215"/>
      <c r="U204" s="215"/>
      <c r="V204" s="215"/>
      <c r="W204" s="215"/>
      <c r="X204" s="215"/>
      <c r="Y204" s="215"/>
      <c r="Z204" s="215"/>
      <c r="AA204" s="215"/>
      <c r="AB204" s="333"/>
      <c r="AC204" s="215"/>
      <c r="AD204" s="215"/>
      <c r="AE204" s="215"/>
      <c r="AF204" s="215"/>
      <c r="AG204" s="215"/>
      <c r="AH204" s="215"/>
      <c r="AI204" s="215"/>
      <c r="AJ204" s="215"/>
      <c r="AK204" s="215"/>
      <c r="AL204" s="215"/>
      <c r="AM204" s="215"/>
      <c r="AN204" s="215"/>
      <c r="AO204" s="215"/>
      <c r="AP204" s="215"/>
      <c r="AQ204" s="215"/>
      <c r="AR204" s="215"/>
      <c r="AS204" s="215"/>
      <c r="AT204" s="215"/>
      <c r="AU204" s="215"/>
      <c r="AV204" s="215"/>
      <c r="AW204" s="215"/>
      <c r="AX204" s="215"/>
      <c r="AY204" s="215"/>
      <c r="AZ204" s="215"/>
      <c r="BA204" s="215"/>
      <c r="BB204" s="215"/>
      <c r="BC204" s="215"/>
      <c r="BD204" s="215"/>
      <c r="BE204" s="215"/>
      <c r="BF204" s="215"/>
      <c r="BG204" s="215"/>
      <c r="BH204" s="215"/>
      <c r="BI204" s="215"/>
      <c r="BJ204" s="215"/>
      <c r="BK204" s="215"/>
      <c r="BL204" s="215"/>
      <c r="BM204" s="215"/>
      <c r="BN204" s="215"/>
      <c r="BO204" s="215"/>
      <c r="BP204" s="215"/>
      <c r="BQ204" s="215"/>
      <c r="BR204" s="215"/>
      <c r="BS204" s="215"/>
      <c r="BT204" s="215"/>
      <c r="BU204" s="215"/>
      <c r="BV204" s="215"/>
      <c r="BW204" s="215"/>
      <c r="BX204" s="215"/>
      <c r="BY204" s="215"/>
      <c r="BZ204" s="215"/>
      <c r="CA204" s="215"/>
      <c r="CB204" s="215"/>
      <c r="CC204" s="216"/>
      <c r="CD204" s="215"/>
      <c r="CE204" s="215"/>
      <c r="CF204" s="215"/>
      <c r="CG204" s="215"/>
      <c r="CH204" s="215"/>
      <c r="CI204" s="215"/>
      <c r="CJ204" s="215"/>
      <c r="CK204" s="215"/>
      <c r="CL204" s="215"/>
      <c r="CM204" s="215"/>
      <c r="CN204" s="215"/>
      <c r="CO204" s="215"/>
      <c r="CP204" s="215"/>
      <c r="CQ204" s="215"/>
      <c r="CR204" s="215"/>
      <c r="CS204" s="215"/>
      <c r="CT204" s="216"/>
      <c r="CU204" s="216"/>
      <c r="CV204" s="216"/>
      <c r="CW204" s="216"/>
      <c r="CX204" s="215"/>
      <c r="CY204" s="215"/>
      <c r="CZ204" s="215"/>
      <c r="DA204" s="215"/>
      <c r="DB204" s="215"/>
      <c r="DC204" s="215"/>
      <c r="DD204" s="215"/>
      <c r="DE204" s="215"/>
      <c r="DF204" s="215"/>
      <c r="DG204" s="215"/>
      <c r="DH204" s="215"/>
      <c r="DI204" s="215"/>
      <c r="DJ204" s="215"/>
      <c r="DK204" s="215"/>
      <c r="DL204" s="215"/>
      <c r="DM204" s="215"/>
      <c r="DN204" s="215"/>
      <c r="DO204" s="216"/>
      <c r="DP204" s="215">
        <v>1</v>
      </c>
      <c r="DQ204" s="215"/>
      <c r="DR204" s="215"/>
      <c r="DS204" s="215"/>
      <c r="DT204" s="215"/>
      <c r="DU204" s="215"/>
      <c r="DV204" s="215"/>
      <c r="DW204" s="215"/>
      <c r="DX204" s="215"/>
      <c r="DY204" s="215"/>
      <c r="DZ204" s="215"/>
      <c r="EA204" s="215"/>
      <c r="EB204" s="215"/>
      <c r="EC204" s="215"/>
      <c r="ED204" s="215"/>
      <c r="EE204" s="215"/>
      <c r="EF204" s="215"/>
      <c r="EG204" s="215"/>
      <c r="EH204" s="215"/>
      <c r="EI204" s="215"/>
      <c r="EJ204" s="215"/>
      <c r="EK204" s="217" t="s">
        <v>519</v>
      </c>
      <c r="EL204" s="217">
        <v>1</v>
      </c>
      <c r="EM204" s="215"/>
      <c r="EN204" s="213" t="s">
        <v>1182</v>
      </c>
      <c r="EO204" s="215"/>
      <c r="EP204" s="215"/>
      <c r="EQ204" s="215"/>
      <c r="ER204" s="215"/>
      <c r="ES204" s="215"/>
      <c r="ET204" s="215"/>
      <c r="EU204" s="215"/>
      <c r="EV204" s="215"/>
      <c r="EW204" s="215"/>
      <c r="EX204" s="215"/>
      <c r="EY204" s="215"/>
      <c r="EZ204" s="215"/>
      <c r="FA204" s="215"/>
      <c r="FB204" s="215"/>
      <c r="FC204" s="215"/>
      <c r="FD204" s="215"/>
      <c r="FE204" s="215"/>
      <c r="FF204" s="215"/>
      <c r="FG204" s="215"/>
      <c r="FH204" s="215"/>
      <c r="FI204" s="215"/>
      <c r="FJ204" s="215"/>
      <c r="FK204" s="215"/>
      <c r="FL204" s="215"/>
      <c r="FM204" s="215"/>
    </row>
    <row r="205" spans="1:169" s="218" customFormat="1" ht="20.100000000000001" customHeight="1" x14ac:dyDescent="0.3">
      <c r="A205" s="72" t="s">
        <v>1173</v>
      </c>
      <c r="B205" s="73" t="s">
        <v>106</v>
      </c>
      <c r="C205" s="73">
        <v>80102</v>
      </c>
      <c r="D205" s="72" t="s">
        <v>1183</v>
      </c>
      <c r="E205" s="73" t="s">
        <v>108</v>
      </c>
      <c r="F205" s="73"/>
      <c r="G205" s="73" t="s">
        <v>121</v>
      </c>
      <c r="H205" s="73" t="s">
        <v>189</v>
      </c>
      <c r="I205" s="26" t="s">
        <v>516</v>
      </c>
      <c r="J205" s="72" t="s">
        <v>643</v>
      </c>
      <c r="K205" s="72" t="s">
        <v>1184</v>
      </c>
      <c r="L205" s="74" t="s">
        <v>1185</v>
      </c>
      <c r="M205" s="79"/>
      <c r="N205" s="79"/>
      <c r="O205" s="79"/>
      <c r="P205" s="79"/>
      <c r="Q205" s="79"/>
      <c r="R205" s="79" t="s">
        <v>1186</v>
      </c>
      <c r="S205" s="79" t="s">
        <v>1187</v>
      </c>
      <c r="T205" s="215"/>
      <c r="U205" s="215"/>
      <c r="V205" s="215"/>
      <c r="W205" s="215"/>
      <c r="X205" s="215"/>
      <c r="Y205" s="215"/>
      <c r="Z205" s="215"/>
      <c r="AA205" s="215"/>
      <c r="AB205" s="333"/>
      <c r="AC205" s="215"/>
      <c r="AD205" s="215"/>
      <c r="AE205" s="215"/>
      <c r="AF205" s="215"/>
      <c r="AG205" s="215"/>
      <c r="AH205" s="215"/>
      <c r="AI205" s="215"/>
      <c r="AJ205" s="215"/>
      <c r="AK205" s="215"/>
      <c r="AL205" s="215"/>
      <c r="AM205" s="215"/>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5"/>
      <c r="BK205" s="215"/>
      <c r="BL205" s="215"/>
      <c r="BM205" s="215"/>
      <c r="BN205" s="215"/>
      <c r="BO205" s="215"/>
      <c r="BP205" s="215"/>
      <c r="BQ205" s="215"/>
      <c r="BR205" s="215"/>
      <c r="BS205" s="215"/>
      <c r="BT205" s="215"/>
      <c r="BU205" s="215"/>
      <c r="BV205" s="215"/>
      <c r="BW205" s="215"/>
      <c r="BX205" s="215"/>
      <c r="BY205" s="215"/>
      <c r="BZ205" s="215"/>
      <c r="CA205" s="215"/>
      <c r="CB205" s="215"/>
      <c r="CC205" s="215">
        <v>1</v>
      </c>
      <c r="CD205" s="215"/>
      <c r="CE205" s="215"/>
      <c r="CF205" s="215"/>
      <c r="CG205" s="215"/>
      <c r="CH205" s="215"/>
      <c r="CI205" s="215"/>
      <c r="CJ205" s="215"/>
      <c r="CK205" s="215"/>
      <c r="CL205" s="215"/>
      <c r="CM205" s="215"/>
      <c r="CN205" s="215"/>
      <c r="CO205" s="215"/>
      <c r="CP205" s="215"/>
      <c r="CQ205" s="215"/>
      <c r="CR205" s="215"/>
      <c r="CS205" s="215"/>
      <c r="CT205" s="215"/>
      <c r="CU205" s="215"/>
      <c r="CV205" s="215"/>
      <c r="CW205" s="215"/>
      <c r="CX205" s="215"/>
      <c r="CY205" s="215"/>
      <c r="CZ205" s="215"/>
      <c r="DA205" s="215"/>
      <c r="DB205" s="215"/>
      <c r="DC205" s="215"/>
      <c r="DD205" s="215"/>
      <c r="DE205" s="215"/>
      <c r="DF205" s="215"/>
      <c r="DG205" s="215">
        <v>1</v>
      </c>
      <c r="DH205" s="215"/>
      <c r="DI205" s="215"/>
      <c r="DJ205" s="215"/>
      <c r="DK205" s="215"/>
      <c r="DL205" s="215"/>
      <c r="DM205" s="215"/>
      <c r="DN205" s="215"/>
      <c r="DO205" s="215">
        <v>1</v>
      </c>
      <c r="DP205" s="215"/>
      <c r="DQ205" s="215"/>
      <c r="DR205" s="215"/>
      <c r="DS205" s="215"/>
      <c r="DT205" s="215"/>
      <c r="DU205" s="215"/>
      <c r="DV205" s="215"/>
      <c r="DW205" s="215"/>
      <c r="DX205" s="215"/>
      <c r="DY205" s="215"/>
      <c r="DZ205" s="215"/>
      <c r="EA205" s="215"/>
      <c r="EB205" s="215"/>
      <c r="EC205" s="215"/>
      <c r="ED205" s="215"/>
      <c r="EE205" s="215"/>
      <c r="EF205" s="215"/>
      <c r="EG205" s="215"/>
      <c r="EH205" s="215"/>
      <c r="EI205" s="215"/>
      <c r="EJ205" s="215"/>
      <c r="EK205" s="217" t="s">
        <v>519</v>
      </c>
      <c r="EL205" s="217">
        <v>1</v>
      </c>
      <c r="EM205" s="215"/>
      <c r="EN205" s="213" t="s">
        <v>1188</v>
      </c>
      <c r="EO205" s="215"/>
      <c r="EP205" s="215"/>
      <c r="EQ205" s="215"/>
      <c r="ER205" s="215"/>
      <c r="ES205" s="215"/>
      <c r="ET205" s="215"/>
      <c r="EU205" s="215"/>
      <c r="EV205" s="215"/>
      <c r="EW205" s="215"/>
      <c r="EX205" s="215"/>
      <c r="EY205" s="215"/>
      <c r="EZ205" s="215"/>
      <c r="FA205" s="215"/>
      <c r="FB205" s="215"/>
      <c r="FC205" s="215"/>
      <c r="FD205" s="215"/>
      <c r="FE205" s="215"/>
      <c r="FF205" s="215"/>
      <c r="FG205" s="215"/>
      <c r="FH205" s="215"/>
      <c r="FI205" s="215"/>
      <c r="FJ205" s="215"/>
      <c r="FK205" s="215"/>
      <c r="FL205" s="215"/>
      <c r="FM205" s="215"/>
    </row>
    <row r="206" spans="1:169" s="218" customFormat="1" ht="20.100000000000001" customHeight="1" x14ac:dyDescent="0.3">
      <c r="A206" s="25" t="s">
        <v>1173</v>
      </c>
      <c r="B206" s="26" t="s">
        <v>152</v>
      </c>
      <c r="C206" s="26">
        <v>81625</v>
      </c>
      <c r="D206" s="25" t="s">
        <v>1189</v>
      </c>
      <c r="E206" s="26" t="s">
        <v>108</v>
      </c>
      <c r="F206" s="26"/>
      <c r="G206" s="26" t="s">
        <v>109</v>
      </c>
      <c r="H206" s="26" t="s">
        <v>554</v>
      </c>
      <c r="I206" s="26" t="s">
        <v>385</v>
      </c>
      <c r="J206" s="25" t="s">
        <v>155</v>
      </c>
      <c r="K206" s="25" t="s">
        <v>1190</v>
      </c>
      <c r="L206" s="118" t="s">
        <v>1191</v>
      </c>
      <c r="M206" s="45" t="s">
        <v>1192</v>
      </c>
      <c r="N206" s="25"/>
      <c r="O206" s="25" t="s">
        <v>1193</v>
      </c>
      <c r="P206" s="79"/>
      <c r="Q206" s="79"/>
      <c r="R206" s="43"/>
      <c r="S206" s="79"/>
      <c r="T206" s="215"/>
      <c r="U206" s="215"/>
      <c r="V206" s="215"/>
      <c r="W206" s="215"/>
      <c r="X206" s="215"/>
      <c r="Y206" s="215"/>
      <c r="Z206" s="215"/>
      <c r="AA206" s="215"/>
      <c r="AB206" s="333"/>
      <c r="AC206" s="215"/>
      <c r="AD206" s="215"/>
      <c r="AE206" s="215"/>
      <c r="AF206" s="215"/>
      <c r="AG206" s="215"/>
      <c r="AH206" s="215"/>
      <c r="AI206" s="215"/>
      <c r="AJ206" s="215"/>
      <c r="AK206" s="215"/>
      <c r="AL206" s="215"/>
      <c r="AM206" s="215"/>
      <c r="AN206" s="215"/>
      <c r="AO206" s="215"/>
      <c r="AP206" s="215"/>
      <c r="AQ206" s="215"/>
      <c r="AR206" s="215"/>
      <c r="AS206" s="215"/>
      <c r="AT206" s="215"/>
      <c r="AU206" s="215"/>
      <c r="AV206" s="215"/>
      <c r="AW206" s="215"/>
      <c r="AX206" s="215"/>
      <c r="AY206" s="215"/>
      <c r="AZ206" s="215"/>
      <c r="BA206" s="215">
        <v>1</v>
      </c>
      <c r="BB206" s="215"/>
      <c r="BC206" s="215"/>
      <c r="BD206" s="215"/>
      <c r="BE206" s="215"/>
      <c r="BF206" s="215"/>
      <c r="BG206" s="215"/>
      <c r="BH206" s="215"/>
      <c r="BI206" s="215"/>
      <c r="BJ206" s="215"/>
      <c r="BK206" s="215"/>
      <c r="BL206" s="215"/>
      <c r="BM206" s="215"/>
      <c r="BN206" s="215"/>
      <c r="BO206" s="215"/>
      <c r="BP206" s="215"/>
      <c r="BQ206" s="215"/>
      <c r="BR206" s="215"/>
      <c r="BS206" s="215"/>
      <c r="BT206" s="215">
        <v>1</v>
      </c>
      <c r="BU206" s="215"/>
      <c r="BV206" s="215"/>
      <c r="BW206" s="215"/>
      <c r="BX206" s="215"/>
      <c r="BY206" s="215"/>
      <c r="BZ206" s="215"/>
      <c r="CA206" s="215"/>
      <c r="CB206" s="215"/>
      <c r="CC206" s="215"/>
      <c r="CD206" s="215"/>
      <c r="CE206" s="215"/>
      <c r="CF206" s="215"/>
      <c r="CG206" s="215"/>
      <c r="CH206" s="215"/>
      <c r="CI206" s="215"/>
      <c r="CJ206" s="215"/>
      <c r="CK206" s="215"/>
      <c r="CL206" s="215"/>
      <c r="CM206" s="215"/>
      <c r="CN206" s="215"/>
      <c r="CO206" s="215"/>
      <c r="CP206" s="215"/>
      <c r="CQ206" s="215"/>
      <c r="CR206" s="215"/>
      <c r="CS206" s="215"/>
      <c r="CT206" s="215"/>
      <c r="CU206" s="215"/>
      <c r="CV206" s="215"/>
      <c r="CW206" s="215"/>
      <c r="CX206" s="215"/>
      <c r="CY206" s="215"/>
      <c r="CZ206" s="215"/>
      <c r="DA206" s="215"/>
      <c r="DB206" s="215"/>
      <c r="DC206" s="215"/>
      <c r="DD206" s="215"/>
      <c r="DE206" s="215"/>
      <c r="DF206" s="215"/>
      <c r="DG206" s="215"/>
      <c r="DH206" s="215"/>
      <c r="DI206" s="215"/>
      <c r="DJ206" s="215"/>
      <c r="DK206" s="215"/>
      <c r="DL206" s="215"/>
      <c r="DM206" s="215"/>
      <c r="DN206" s="215"/>
      <c r="DO206" s="215"/>
      <c r="DP206" s="215"/>
      <c r="DQ206" s="215"/>
      <c r="DR206" s="215"/>
      <c r="DS206" s="215"/>
      <c r="DT206" s="215"/>
      <c r="DU206" s="215"/>
      <c r="DV206" s="215"/>
      <c r="DW206" s="215"/>
      <c r="DX206" s="215"/>
      <c r="DY206" s="215"/>
      <c r="DZ206" s="215"/>
      <c r="EA206" s="215"/>
      <c r="EB206" s="215"/>
      <c r="EC206" s="215"/>
      <c r="ED206" s="215"/>
      <c r="EE206" s="215"/>
      <c r="EF206" s="215"/>
      <c r="EG206" s="215"/>
      <c r="EH206" s="215"/>
      <c r="EI206" s="215"/>
      <c r="EJ206" s="215"/>
      <c r="EK206" s="217">
        <v>1</v>
      </c>
      <c r="EL206" s="217">
        <v>0</v>
      </c>
      <c r="EM206" s="215"/>
      <c r="EN206" s="213"/>
      <c r="EO206" s="215"/>
      <c r="EP206" s="215"/>
      <c r="EQ206" s="215"/>
      <c r="ER206" s="215"/>
      <c r="ES206" s="215"/>
      <c r="ET206" s="215"/>
      <c r="EU206" s="215"/>
      <c r="EV206" s="215"/>
      <c r="EW206" s="215"/>
      <c r="EX206" s="215"/>
      <c r="EY206" s="215"/>
      <c r="EZ206" s="215"/>
      <c r="FA206" s="215"/>
      <c r="FB206" s="215"/>
      <c r="FC206" s="215"/>
      <c r="FD206" s="215"/>
      <c r="FE206" s="215"/>
      <c r="FF206" s="215"/>
      <c r="FG206" s="215"/>
      <c r="FH206" s="215"/>
      <c r="FI206" s="215"/>
      <c r="FJ206" s="215"/>
      <c r="FK206" s="215"/>
      <c r="FL206" s="215"/>
      <c r="FM206" s="215"/>
    </row>
    <row r="207" spans="1:169" s="218" customFormat="1" ht="20.100000000000001" customHeight="1" x14ac:dyDescent="0.3">
      <c r="A207" s="72" t="s">
        <v>1173</v>
      </c>
      <c r="B207" s="73" t="s">
        <v>126</v>
      </c>
      <c r="C207" s="73">
        <v>80457</v>
      </c>
      <c r="D207" s="72" t="s">
        <v>1194</v>
      </c>
      <c r="E207" s="73" t="s">
        <v>108</v>
      </c>
      <c r="F207" s="73"/>
      <c r="G207" s="73" t="s">
        <v>114</v>
      </c>
      <c r="H207" s="73" t="s">
        <v>615</v>
      </c>
      <c r="I207" s="26" t="s">
        <v>3</v>
      </c>
      <c r="J207" s="72" t="s">
        <v>275</v>
      </c>
      <c r="K207" s="72" t="s">
        <v>1195</v>
      </c>
      <c r="L207" s="127"/>
      <c r="M207" s="72" t="s">
        <v>1196</v>
      </c>
      <c r="N207" s="79"/>
      <c r="O207" s="79"/>
      <c r="P207" s="79"/>
      <c r="Q207" s="79"/>
      <c r="R207" s="79" t="s">
        <v>1197</v>
      </c>
      <c r="S207" s="79"/>
      <c r="T207" s="215"/>
      <c r="U207" s="215"/>
      <c r="V207" s="215"/>
      <c r="W207" s="215"/>
      <c r="X207" s="215"/>
      <c r="Y207" s="215"/>
      <c r="Z207" s="215"/>
      <c r="AA207" s="215"/>
      <c r="AB207" s="333"/>
      <c r="AC207" s="215"/>
      <c r="AD207" s="215"/>
      <c r="AE207" s="215"/>
      <c r="AF207" s="215"/>
      <c r="AG207" s="215"/>
      <c r="AH207" s="215"/>
      <c r="AI207" s="215"/>
      <c r="AJ207" s="215"/>
      <c r="AK207" s="215"/>
      <c r="AL207" s="215"/>
      <c r="AM207" s="215"/>
      <c r="AN207" s="215"/>
      <c r="AO207" s="215"/>
      <c r="AP207" s="215"/>
      <c r="AQ207" s="215"/>
      <c r="AR207" s="215"/>
      <c r="AS207" s="215"/>
      <c r="AT207" s="215">
        <v>1</v>
      </c>
      <c r="AU207" s="215"/>
      <c r="AV207" s="215"/>
      <c r="AW207" s="215">
        <v>1</v>
      </c>
      <c r="AX207" s="215"/>
      <c r="AY207" s="215">
        <v>1</v>
      </c>
      <c r="AZ207" s="215"/>
      <c r="BA207" s="215"/>
      <c r="BB207" s="215"/>
      <c r="BC207" s="215"/>
      <c r="BD207" s="215"/>
      <c r="BE207" s="215"/>
      <c r="BF207" s="215"/>
      <c r="BG207" s="215"/>
      <c r="BH207" s="215"/>
      <c r="BI207" s="215"/>
      <c r="BJ207" s="215"/>
      <c r="BK207" s="215"/>
      <c r="BL207" s="215"/>
      <c r="BM207" s="215"/>
      <c r="BN207" s="215"/>
      <c r="BO207" s="215"/>
      <c r="BP207" s="215"/>
      <c r="BQ207" s="215"/>
      <c r="BR207" s="215"/>
      <c r="BS207" s="215"/>
      <c r="BT207" s="215"/>
      <c r="BU207" s="215"/>
      <c r="BV207" s="215"/>
      <c r="BW207" s="215"/>
      <c r="BX207" s="215"/>
      <c r="BY207" s="215"/>
      <c r="BZ207" s="215"/>
      <c r="CA207" s="215"/>
      <c r="CB207" s="215"/>
      <c r="CC207" s="215"/>
      <c r="CD207" s="215"/>
      <c r="CE207" s="215"/>
      <c r="CF207" s="215"/>
      <c r="CG207" s="215"/>
      <c r="CH207" s="215"/>
      <c r="CI207" s="215"/>
      <c r="CJ207" s="215"/>
      <c r="CK207" s="215"/>
      <c r="CL207" s="215"/>
      <c r="CM207" s="215"/>
      <c r="CN207" s="215"/>
      <c r="CO207" s="215"/>
      <c r="CP207" s="215"/>
      <c r="CQ207" s="215"/>
      <c r="CR207" s="215"/>
      <c r="CS207" s="215"/>
      <c r="CT207" s="215"/>
      <c r="CU207" s="215"/>
      <c r="CV207" s="215"/>
      <c r="CW207" s="215"/>
      <c r="CX207" s="215"/>
      <c r="CY207" s="215"/>
      <c r="CZ207" s="215"/>
      <c r="DA207" s="215"/>
      <c r="DB207" s="215"/>
      <c r="DC207" s="215"/>
      <c r="DD207" s="215"/>
      <c r="DE207" s="215"/>
      <c r="DF207" s="215"/>
      <c r="DG207" s="215"/>
      <c r="DH207" s="215"/>
      <c r="DI207" s="215"/>
      <c r="DJ207" s="215"/>
      <c r="DK207" s="215"/>
      <c r="DL207" s="215"/>
      <c r="DM207" s="215"/>
      <c r="DN207" s="215"/>
      <c r="DO207" s="215"/>
      <c r="DP207" s="215"/>
      <c r="DQ207" s="215"/>
      <c r="DR207" s="215"/>
      <c r="DS207" s="215"/>
      <c r="DT207" s="215"/>
      <c r="DU207" s="215"/>
      <c r="DV207" s="215"/>
      <c r="DW207" s="215"/>
      <c r="DX207" s="215"/>
      <c r="DY207" s="215"/>
      <c r="DZ207" s="215"/>
      <c r="EA207" s="215"/>
      <c r="EB207" s="215"/>
      <c r="EC207" s="215"/>
      <c r="ED207" s="215"/>
      <c r="EE207" s="215"/>
      <c r="EF207" s="215"/>
      <c r="EG207" s="215"/>
      <c r="EH207" s="215"/>
      <c r="EI207" s="215"/>
      <c r="EJ207" s="215"/>
      <c r="EK207" s="217">
        <v>1</v>
      </c>
      <c r="EL207" s="217">
        <v>1</v>
      </c>
      <c r="EM207" s="215"/>
      <c r="EN207" s="213" t="s">
        <v>1198</v>
      </c>
      <c r="EO207" s="215"/>
      <c r="EP207" s="215"/>
      <c r="EQ207" s="215"/>
      <c r="ER207" s="215"/>
      <c r="ES207" s="215"/>
      <c r="ET207" s="215"/>
      <c r="EU207" s="215"/>
      <c r="EV207" s="215"/>
      <c r="EW207" s="215"/>
      <c r="EX207" s="215"/>
      <c r="EY207" s="215"/>
      <c r="EZ207" s="215"/>
      <c r="FA207" s="215"/>
      <c r="FB207" s="215"/>
      <c r="FC207" s="215"/>
      <c r="FD207" s="215"/>
      <c r="FE207" s="215"/>
      <c r="FF207" s="215"/>
      <c r="FG207" s="215"/>
      <c r="FH207" s="215"/>
      <c r="FI207" s="215"/>
      <c r="FJ207" s="215"/>
      <c r="FK207" s="215"/>
      <c r="FL207" s="215"/>
      <c r="FM207" s="215"/>
    </row>
    <row r="208" spans="1:169" s="218" customFormat="1" ht="20.100000000000001" customHeight="1" x14ac:dyDescent="0.3">
      <c r="A208" s="25" t="s">
        <v>1173</v>
      </c>
      <c r="B208" s="26" t="s">
        <v>126</v>
      </c>
      <c r="C208" s="26">
        <v>81723</v>
      </c>
      <c r="D208" s="71" t="s">
        <v>1199</v>
      </c>
      <c r="E208" s="26" t="s">
        <v>108</v>
      </c>
      <c r="F208" s="26"/>
      <c r="G208" s="26" t="s">
        <v>114</v>
      </c>
      <c r="H208" s="26" t="s">
        <v>583</v>
      </c>
      <c r="I208" s="26" t="s">
        <v>385</v>
      </c>
      <c r="J208" s="25" t="s">
        <v>326</v>
      </c>
      <c r="K208" s="25" t="s">
        <v>1200</v>
      </c>
      <c r="L208" s="79"/>
      <c r="M208" s="79"/>
      <c r="N208" s="79"/>
      <c r="O208" s="79"/>
      <c r="P208" s="79"/>
      <c r="Q208" s="79"/>
      <c r="R208" s="79"/>
      <c r="S208" s="79"/>
      <c r="T208" s="215"/>
      <c r="U208" s="215"/>
      <c r="V208" s="215"/>
      <c r="W208" s="215"/>
      <c r="X208" s="215"/>
      <c r="Y208" s="215"/>
      <c r="Z208" s="215"/>
      <c r="AA208" s="215"/>
      <c r="AB208" s="333"/>
      <c r="AC208" s="215"/>
      <c r="AD208" s="215"/>
      <c r="AE208" s="215"/>
      <c r="AF208" s="215"/>
      <c r="AG208" s="215"/>
      <c r="AH208" s="215"/>
      <c r="AI208" s="215"/>
      <c r="AJ208" s="215"/>
      <c r="AK208" s="215"/>
      <c r="AL208" s="215"/>
      <c r="AM208" s="215"/>
      <c r="AN208" s="215"/>
      <c r="AO208" s="215"/>
      <c r="AP208" s="215"/>
      <c r="AQ208" s="215"/>
      <c r="AR208" s="215"/>
      <c r="AS208" s="215"/>
      <c r="AT208" s="215"/>
      <c r="AU208" s="215"/>
      <c r="AV208" s="215"/>
      <c r="AW208" s="215"/>
      <c r="AX208" s="215"/>
      <c r="AY208" s="215"/>
      <c r="AZ208" s="215"/>
      <c r="BA208" s="215"/>
      <c r="BB208" s="215"/>
      <c r="BC208" s="215"/>
      <c r="BD208" s="215"/>
      <c r="BE208" s="215"/>
      <c r="BF208" s="215"/>
      <c r="BG208" s="215"/>
      <c r="BH208" s="215"/>
      <c r="BI208" s="215"/>
      <c r="BJ208" s="215"/>
      <c r="BK208" s="215"/>
      <c r="BL208" s="215"/>
      <c r="BM208" s="215"/>
      <c r="BN208" s="215"/>
      <c r="BO208" s="215"/>
      <c r="BP208" s="215"/>
      <c r="BQ208" s="215"/>
      <c r="BR208" s="215"/>
      <c r="BS208" s="215"/>
      <c r="BT208" s="215"/>
      <c r="BU208" s="215"/>
      <c r="BV208" s="215"/>
      <c r="BW208" s="215"/>
      <c r="BX208" s="215"/>
      <c r="BY208" s="215"/>
      <c r="BZ208" s="215"/>
      <c r="CA208" s="215"/>
      <c r="CB208" s="215"/>
      <c r="CC208" s="215"/>
      <c r="CD208" s="215"/>
      <c r="CE208" s="215"/>
      <c r="CF208" s="215"/>
      <c r="CG208" s="215"/>
      <c r="CH208" s="215"/>
      <c r="CI208" s="215"/>
      <c r="CJ208" s="215"/>
      <c r="CK208" s="215"/>
      <c r="CL208" s="215"/>
      <c r="CM208" s="216"/>
      <c r="CN208" s="215"/>
      <c r="CO208" s="215"/>
      <c r="CP208" s="215"/>
      <c r="CQ208" s="215"/>
      <c r="CR208" s="215"/>
      <c r="CS208" s="215"/>
      <c r="CT208" s="215"/>
      <c r="CU208" s="215"/>
      <c r="CV208" s="215"/>
      <c r="CW208" s="215"/>
      <c r="CX208" s="215"/>
      <c r="CY208" s="215"/>
      <c r="CZ208" s="215"/>
      <c r="DA208" s="215"/>
      <c r="DB208" s="215"/>
      <c r="DC208" s="215"/>
      <c r="DD208" s="215"/>
      <c r="DE208" s="215"/>
      <c r="DF208" s="215"/>
      <c r="DG208" s="215"/>
      <c r="DH208" s="215"/>
      <c r="DI208" s="215"/>
      <c r="DJ208" s="215"/>
      <c r="DK208" s="215"/>
      <c r="DL208" s="215"/>
      <c r="DM208" s="215"/>
      <c r="DN208" s="215"/>
      <c r="DO208" s="215"/>
      <c r="DP208" s="215"/>
      <c r="DQ208" s="215"/>
      <c r="DR208" s="215"/>
      <c r="DS208" s="215"/>
      <c r="DT208" s="215"/>
      <c r="DU208" s="215"/>
      <c r="DV208" s="215"/>
      <c r="DW208" s="215"/>
      <c r="DX208" s="215"/>
      <c r="DY208" s="215"/>
      <c r="DZ208" s="215"/>
      <c r="EA208" s="215"/>
      <c r="EB208" s="215"/>
      <c r="EC208" s="215"/>
      <c r="ED208" s="215"/>
      <c r="EE208" s="215"/>
      <c r="EF208" s="215"/>
      <c r="EG208" s="215"/>
      <c r="EH208" s="215"/>
      <c r="EI208" s="215"/>
      <c r="EJ208" s="215"/>
      <c r="EK208" s="217">
        <v>0</v>
      </c>
      <c r="EL208" s="217">
        <v>0</v>
      </c>
      <c r="EM208" s="215"/>
      <c r="EN208" s="213"/>
      <c r="EO208" s="215"/>
      <c r="EP208" s="215"/>
      <c r="EQ208" s="215"/>
      <c r="ER208" s="215"/>
      <c r="ES208" s="215"/>
      <c r="ET208" s="215"/>
      <c r="EU208" s="215"/>
      <c r="EV208" s="215"/>
      <c r="EW208" s="215"/>
      <c r="EX208" s="215"/>
      <c r="EY208" s="215"/>
      <c r="EZ208" s="215"/>
      <c r="FA208" s="215"/>
      <c r="FB208" s="215"/>
      <c r="FC208" s="215"/>
      <c r="FD208" s="215"/>
      <c r="FE208" s="215"/>
      <c r="FF208" s="215"/>
      <c r="FG208" s="215"/>
      <c r="FH208" s="215"/>
      <c r="FI208" s="215"/>
      <c r="FJ208" s="215"/>
      <c r="FK208" s="215"/>
      <c r="FL208" s="215"/>
      <c r="FM208" s="215"/>
    </row>
    <row r="209" spans="1:169" s="218" customFormat="1" ht="20.100000000000001" customHeight="1" x14ac:dyDescent="0.3">
      <c r="A209" s="25" t="s">
        <v>1173</v>
      </c>
      <c r="B209" s="26" t="s">
        <v>126</v>
      </c>
      <c r="C209" s="26">
        <v>82083</v>
      </c>
      <c r="D209" s="71" t="s">
        <v>1201</v>
      </c>
      <c r="E209" s="73" t="s">
        <v>108</v>
      </c>
      <c r="F209" s="73"/>
      <c r="G209" s="73" t="s">
        <v>114</v>
      </c>
      <c r="H209" s="73" t="s">
        <v>128</v>
      </c>
      <c r="I209" s="26" t="s">
        <v>3</v>
      </c>
      <c r="J209" s="72" t="s">
        <v>326</v>
      </c>
      <c r="K209" s="72" t="s">
        <v>1202</v>
      </c>
      <c r="L209" s="43"/>
      <c r="M209" s="79"/>
      <c r="N209" s="79"/>
      <c r="O209" s="79"/>
      <c r="P209" s="79"/>
      <c r="Q209" s="79"/>
      <c r="R209" s="79"/>
      <c r="S209" s="79"/>
      <c r="T209" s="215"/>
      <c r="U209" s="215"/>
      <c r="V209" s="215"/>
      <c r="W209" s="215"/>
      <c r="X209" s="215"/>
      <c r="Y209" s="215"/>
      <c r="Z209" s="215"/>
      <c r="AA209" s="215"/>
      <c r="AB209" s="333"/>
      <c r="AC209" s="215"/>
      <c r="AD209" s="215"/>
      <c r="AE209" s="215"/>
      <c r="AF209" s="215"/>
      <c r="AG209" s="215"/>
      <c r="AH209" s="215"/>
      <c r="AI209" s="215"/>
      <c r="AJ209" s="215"/>
      <c r="AK209" s="215"/>
      <c r="AL209" s="215"/>
      <c r="AM209" s="215"/>
      <c r="AN209" s="215"/>
      <c r="AO209" s="215"/>
      <c r="AP209" s="215"/>
      <c r="AQ209" s="215"/>
      <c r="AR209" s="215"/>
      <c r="AS209" s="215"/>
      <c r="AT209" s="215"/>
      <c r="AU209" s="215"/>
      <c r="AV209" s="215"/>
      <c r="AW209" s="215"/>
      <c r="AX209" s="215"/>
      <c r="AY209" s="215"/>
      <c r="AZ209" s="215"/>
      <c r="BA209" s="215"/>
      <c r="BB209" s="215"/>
      <c r="BC209" s="215"/>
      <c r="BD209" s="215"/>
      <c r="BE209" s="215"/>
      <c r="BF209" s="215"/>
      <c r="BG209" s="215"/>
      <c r="BH209" s="215"/>
      <c r="BI209" s="215"/>
      <c r="BJ209" s="215"/>
      <c r="BK209" s="215"/>
      <c r="BL209" s="215"/>
      <c r="BM209" s="215"/>
      <c r="BN209" s="215"/>
      <c r="BO209" s="215"/>
      <c r="BP209" s="215"/>
      <c r="BQ209" s="215"/>
      <c r="BR209" s="215"/>
      <c r="BS209" s="215"/>
      <c r="BT209" s="215"/>
      <c r="BU209" s="215"/>
      <c r="BV209" s="215"/>
      <c r="BW209" s="215"/>
      <c r="BX209" s="215"/>
      <c r="BY209" s="215"/>
      <c r="BZ209" s="215"/>
      <c r="CA209" s="215"/>
      <c r="CB209" s="215"/>
      <c r="CC209" s="215"/>
      <c r="CD209" s="215"/>
      <c r="CE209" s="215"/>
      <c r="CF209" s="215"/>
      <c r="CG209" s="215"/>
      <c r="CH209" s="215"/>
      <c r="CI209" s="215"/>
      <c r="CJ209" s="215"/>
      <c r="CK209" s="215"/>
      <c r="CL209" s="215"/>
      <c r="CM209" s="215"/>
      <c r="CN209" s="215"/>
      <c r="CO209" s="215"/>
      <c r="CP209" s="215"/>
      <c r="CQ209" s="215"/>
      <c r="CR209" s="215"/>
      <c r="CS209" s="215"/>
      <c r="CT209" s="215"/>
      <c r="CU209" s="215"/>
      <c r="CV209" s="215"/>
      <c r="CW209" s="215"/>
      <c r="CX209" s="215"/>
      <c r="CY209" s="215"/>
      <c r="CZ209" s="215"/>
      <c r="DA209" s="215"/>
      <c r="DB209" s="215"/>
      <c r="DC209" s="215"/>
      <c r="DD209" s="215"/>
      <c r="DE209" s="215"/>
      <c r="DF209" s="215"/>
      <c r="DG209" s="215"/>
      <c r="DH209" s="215"/>
      <c r="DI209" s="215"/>
      <c r="DJ209" s="215"/>
      <c r="DK209" s="215"/>
      <c r="DL209" s="215"/>
      <c r="DM209" s="215"/>
      <c r="DN209" s="215"/>
      <c r="DO209" s="215"/>
      <c r="DP209" s="215"/>
      <c r="DQ209" s="215"/>
      <c r="DR209" s="215"/>
      <c r="DS209" s="215"/>
      <c r="DT209" s="215"/>
      <c r="DU209" s="215"/>
      <c r="DV209" s="215"/>
      <c r="DW209" s="215"/>
      <c r="DX209" s="215"/>
      <c r="DY209" s="215"/>
      <c r="DZ209" s="215"/>
      <c r="EA209" s="215"/>
      <c r="EB209" s="215"/>
      <c r="EC209" s="215"/>
      <c r="ED209" s="215"/>
      <c r="EE209" s="215"/>
      <c r="EF209" s="215"/>
      <c r="EG209" s="215"/>
      <c r="EH209" s="215"/>
      <c r="EI209" s="215"/>
      <c r="EJ209" s="215"/>
      <c r="EK209" s="217">
        <v>0</v>
      </c>
      <c r="EL209" s="217">
        <v>0</v>
      </c>
      <c r="EM209" s="215"/>
      <c r="EN209" s="213"/>
      <c r="EO209" s="215"/>
      <c r="EP209" s="215"/>
      <c r="EQ209" s="215"/>
      <c r="ER209" s="215"/>
      <c r="ES209" s="215"/>
      <c r="ET209" s="215"/>
      <c r="EU209" s="215"/>
      <c r="EV209" s="215"/>
      <c r="EW209" s="215"/>
      <c r="EX209" s="215"/>
      <c r="EY209" s="215"/>
      <c r="EZ209" s="215"/>
      <c r="FA209" s="215"/>
      <c r="FB209" s="215"/>
      <c r="FC209" s="215"/>
      <c r="FD209" s="215"/>
      <c r="FE209" s="215"/>
      <c r="FF209" s="215"/>
      <c r="FG209" s="215"/>
      <c r="FH209" s="215"/>
      <c r="FI209" s="215"/>
      <c r="FJ209" s="215"/>
      <c r="FK209" s="215"/>
      <c r="FL209" s="215"/>
      <c r="FM209" s="215"/>
    </row>
    <row r="210" spans="1:169" s="218" customFormat="1" ht="20.100000000000001" customHeight="1" x14ac:dyDescent="0.3">
      <c r="A210" s="72" t="s">
        <v>1203</v>
      </c>
      <c r="B210" s="73" t="s">
        <v>187</v>
      </c>
      <c r="C210" s="73">
        <v>81564</v>
      </c>
      <c r="D210" s="72" t="s">
        <v>1204</v>
      </c>
      <c r="E210" s="73" t="s">
        <v>108</v>
      </c>
      <c r="F210" s="73"/>
      <c r="G210" s="73" t="s">
        <v>121</v>
      </c>
      <c r="H210" s="73" t="s">
        <v>1048</v>
      </c>
      <c r="I210" s="26" t="s">
        <v>389</v>
      </c>
      <c r="J210" s="72" t="s">
        <v>834</v>
      </c>
      <c r="K210" s="72" t="s">
        <v>1205</v>
      </c>
      <c r="L210" s="72"/>
      <c r="M210" s="74" t="s">
        <v>1206</v>
      </c>
      <c r="N210" s="72" t="s">
        <v>1207</v>
      </c>
      <c r="O210" s="79"/>
      <c r="P210" s="79"/>
      <c r="Q210" s="79"/>
      <c r="R210" s="79"/>
      <c r="S210" s="79"/>
      <c r="T210" s="215"/>
      <c r="U210" s="215"/>
      <c r="V210" s="215"/>
      <c r="W210" s="215"/>
      <c r="X210" s="215"/>
      <c r="Y210" s="215"/>
      <c r="Z210" s="215"/>
      <c r="AA210" s="215"/>
      <c r="AB210" s="333"/>
      <c r="AC210" s="215"/>
      <c r="AD210" s="215"/>
      <c r="AE210" s="215"/>
      <c r="AF210" s="215"/>
      <c r="AG210" s="215"/>
      <c r="AH210" s="215"/>
      <c r="AI210" s="215">
        <v>1</v>
      </c>
      <c r="AJ210" s="215"/>
      <c r="AK210" s="215"/>
      <c r="AL210" s="215">
        <v>1</v>
      </c>
      <c r="AM210" s="215"/>
      <c r="AN210" s="215"/>
      <c r="AO210" s="215"/>
      <c r="AP210" s="215"/>
      <c r="AQ210" s="215"/>
      <c r="AR210" s="215"/>
      <c r="AS210" s="215"/>
      <c r="AT210" s="215"/>
      <c r="AU210" s="215"/>
      <c r="AV210" s="215"/>
      <c r="AW210" s="215"/>
      <c r="AX210" s="215"/>
      <c r="AY210" s="215"/>
      <c r="AZ210" s="215"/>
      <c r="BA210" s="215"/>
      <c r="BB210" s="215"/>
      <c r="BC210" s="215"/>
      <c r="BD210" s="215"/>
      <c r="BE210" s="215"/>
      <c r="BF210" s="215"/>
      <c r="BG210" s="215"/>
      <c r="BH210" s="215"/>
      <c r="BI210" s="215"/>
      <c r="BJ210" s="215"/>
      <c r="BK210" s="215"/>
      <c r="BL210" s="215"/>
      <c r="BM210" s="215"/>
      <c r="BN210" s="215"/>
      <c r="BO210" s="215"/>
      <c r="BP210" s="215"/>
      <c r="BQ210" s="215"/>
      <c r="BR210" s="215"/>
      <c r="BS210" s="215"/>
      <c r="BT210" s="215"/>
      <c r="BU210" s="215"/>
      <c r="BV210" s="215"/>
      <c r="BW210" s="215"/>
      <c r="BX210" s="215"/>
      <c r="BY210" s="215"/>
      <c r="BZ210" s="215">
        <v>1</v>
      </c>
      <c r="CA210" s="215"/>
      <c r="CB210" s="215"/>
      <c r="CC210" s="215"/>
      <c r="CD210" s="215"/>
      <c r="CE210" s="215"/>
      <c r="CF210" s="215"/>
      <c r="CG210" s="215"/>
      <c r="CH210" s="215"/>
      <c r="CI210" s="215"/>
      <c r="CJ210" s="215"/>
      <c r="CK210" s="215"/>
      <c r="CL210" s="215"/>
      <c r="CM210" s="215"/>
      <c r="CN210" s="215"/>
      <c r="CO210" s="215"/>
      <c r="CP210" s="215"/>
      <c r="CQ210" s="215"/>
      <c r="CR210" s="215"/>
      <c r="CS210" s="215"/>
      <c r="CT210" s="215"/>
      <c r="CU210" s="215"/>
      <c r="CV210" s="215"/>
      <c r="CW210" s="215"/>
      <c r="CX210" s="215"/>
      <c r="CY210" s="215"/>
      <c r="CZ210" s="215"/>
      <c r="DA210" s="215"/>
      <c r="DB210" s="215"/>
      <c r="DC210" s="215"/>
      <c r="DD210" s="215"/>
      <c r="DE210" s="215"/>
      <c r="DF210" s="215"/>
      <c r="DG210" s="215"/>
      <c r="DH210" s="215"/>
      <c r="DI210" s="215"/>
      <c r="DJ210" s="215"/>
      <c r="DK210" s="215"/>
      <c r="DL210" s="215"/>
      <c r="DM210" s="215"/>
      <c r="DN210" s="215">
        <v>1</v>
      </c>
      <c r="DO210" s="215"/>
      <c r="DP210" s="215"/>
      <c r="DQ210" s="215"/>
      <c r="DR210" s="215"/>
      <c r="DS210" s="215"/>
      <c r="DT210" s="215"/>
      <c r="DU210" s="215"/>
      <c r="DV210" s="215"/>
      <c r="DW210" s="215"/>
      <c r="DX210" s="215"/>
      <c r="DY210" s="215"/>
      <c r="DZ210" s="215"/>
      <c r="EA210" s="215"/>
      <c r="EB210" s="215"/>
      <c r="EC210" s="215"/>
      <c r="ED210" s="215"/>
      <c r="EE210" s="215"/>
      <c r="EF210" s="215"/>
      <c r="EG210" s="215"/>
      <c r="EH210" s="215"/>
      <c r="EI210" s="215"/>
      <c r="EJ210" s="215"/>
      <c r="EK210" s="217">
        <v>1</v>
      </c>
      <c r="EL210" s="217">
        <v>0</v>
      </c>
      <c r="EM210" s="215"/>
      <c r="EN210" s="213" t="s">
        <v>1208</v>
      </c>
      <c r="EO210" s="215"/>
      <c r="EP210" s="215"/>
      <c r="EQ210" s="215"/>
      <c r="ER210" s="215"/>
      <c r="ES210" s="215"/>
      <c r="ET210" s="215"/>
      <c r="EU210" s="215"/>
      <c r="EV210" s="215"/>
      <c r="EW210" s="215"/>
      <c r="EX210" s="215"/>
      <c r="EY210" s="215"/>
      <c r="EZ210" s="215"/>
      <c r="FA210" s="215"/>
      <c r="FB210" s="215"/>
      <c r="FC210" s="215"/>
      <c r="FD210" s="215"/>
      <c r="FE210" s="215"/>
      <c r="FF210" s="215"/>
      <c r="FG210" s="215"/>
      <c r="FH210" s="215"/>
      <c r="FI210" s="215"/>
      <c r="FJ210" s="215"/>
      <c r="FK210" s="215"/>
      <c r="FL210" s="215"/>
      <c r="FM210" s="215"/>
    </row>
    <row r="211" spans="1:169" s="218" customFormat="1" ht="20.100000000000001" customHeight="1" x14ac:dyDescent="0.3">
      <c r="A211" s="25" t="s">
        <v>1203</v>
      </c>
      <c r="B211" s="26" t="s">
        <v>187</v>
      </c>
      <c r="C211" s="26">
        <v>81858</v>
      </c>
      <c r="D211" s="25" t="s">
        <v>1209</v>
      </c>
      <c r="E211" s="26" t="s">
        <v>108</v>
      </c>
      <c r="F211" s="26"/>
      <c r="G211" s="26" t="s">
        <v>121</v>
      </c>
      <c r="H211" s="26" t="s">
        <v>835</v>
      </c>
      <c r="I211" s="26" t="s">
        <v>385</v>
      </c>
      <c r="J211" s="25" t="s">
        <v>1210</v>
      </c>
      <c r="K211" s="25" t="s">
        <v>1211</v>
      </c>
      <c r="L211" s="25"/>
      <c r="M211" s="25" t="s">
        <v>1212</v>
      </c>
      <c r="N211" s="25" t="s">
        <v>1213</v>
      </c>
      <c r="O211" s="25" t="s">
        <v>1214</v>
      </c>
      <c r="P211" s="79"/>
      <c r="Q211" s="79"/>
      <c r="R211" s="25" t="s">
        <v>1216</v>
      </c>
      <c r="S211" s="25" t="s">
        <v>1217</v>
      </c>
      <c r="T211" s="215"/>
      <c r="U211" s="215">
        <v>1</v>
      </c>
      <c r="V211" s="215"/>
      <c r="W211" s="215"/>
      <c r="X211" s="215"/>
      <c r="Y211" s="215"/>
      <c r="Z211" s="215"/>
      <c r="AA211" s="215"/>
      <c r="AB211" s="333"/>
      <c r="AC211" s="215"/>
      <c r="AD211" s="215"/>
      <c r="AE211" s="215"/>
      <c r="AF211" s="215"/>
      <c r="AG211" s="215"/>
      <c r="AH211" s="215"/>
      <c r="AI211" s="215"/>
      <c r="AJ211" s="215"/>
      <c r="AK211" s="215"/>
      <c r="AL211" s="215"/>
      <c r="AM211" s="215"/>
      <c r="AN211" s="215"/>
      <c r="AO211" s="215"/>
      <c r="AP211" s="215"/>
      <c r="AQ211" s="215"/>
      <c r="AR211" s="215"/>
      <c r="AS211" s="215"/>
      <c r="AT211" s="215"/>
      <c r="AU211" s="215"/>
      <c r="AV211" s="215"/>
      <c r="AW211" s="215"/>
      <c r="AX211" s="215"/>
      <c r="AY211" s="215"/>
      <c r="AZ211" s="215"/>
      <c r="BA211" s="215"/>
      <c r="BB211" s="215"/>
      <c r="BC211" s="215"/>
      <c r="BD211" s="215"/>
      <c r="BE211" s="215">
        <v>1</v>
      </c>
      <c r="BF211" s="215"/>
      <c r="BG211" s="215"/>
      <c r="BH211" s="215"/>
      <c r="BI211" s="215"/>
      <c r="BJ211" s="215"/>
      <c r="BK211" s="215"/>
      <c r="BL211" s="215"/>
      <c r="BM211" s="215"/>
      <c r="BN211" s="215"/>
      <c r="BO211" s="215"/>
      <c r="BP211" s="215"/>
      <c r="BQ211" s="215"/>
      <c r="BR211" s="215"/>
      <c r="BS211" s="215"/>
      <c r="BT211" s="215"/>
      <c r="BU211" s="215"/>
      <c r="BV211" s="215"/>
      <c r="BW211" s="215"/>
      <c r="BX211" s="215"/>
      <c r="BY211" s="215"/>
      <c r="BZ211" s="215"/>
      <c r="CA211" s="215"/>
      <c r="CB211" s="215"/>
      <c r="CC211" s="215"/>
      <c r="CD211" s="215"/>
      <c r="CE211" s="215"/>
      <c r="CF211" s="215"/>
      <c r="CG211" s="215"/>
      <c r="CH211" s="215"/>
      <c r="CI211" s="215"/>
      <c r="CJ211" s="215"/>
      <c r="CK211" s="215"/>
      <c r="CL211" s="215"/>
      <c r="CM211" s="215"/>
      <c r="CN211" s="215"/>
      <c r="CO211" s="215"/>
      <c r="CP211" s="215"/>
      <c r="CQ211" s="215"/>
      <c r="CR211" s="215"/>
      <c r="CS211" s="215"/>
      <c r="CT211" s="215"/>
      <c r="CU211" s="215"/>
      <c r="CV211" s="215"/>
      <c r="CW211" s="215"/>
      <c r="CX211" s="215"/>
      <c r="CY211" s="215"/>
      <c r="CZ211" s="215"/>
      <c r="DA211" s="215"/>
      <c r="DB211" s="215"/>
      <c r="DC211" s="215"/>
      <c r="DD211" s="215"/>
      <c r="DE211" s="215"/>
      <c r="DF211" s="215"/>
      <c r="DG211" s="215"/>
      <c r="DH211" s="215"/>
      <c r="DI211" s="215"/>
      <c r="DJ211" s="215"/>
      <c r="DK211" s="215"/>
      <c r="DL211" s="215">
        <v>1</v>
      </c>
      <c r="DM211" s="215"/>
      <c r="DN211" s="215"/>
      <c r="DO211" s="215"/>
      <c r="DP211" s="215"/>
      <c r="DQ211" s="215"/>
      <c r="DR211" s="215"/>
      <c r="DS211" s="215"/>
      <c r="DT211" s="215"/>
      <c r="DU211" s="215"/>
      <c r="DV211" s="215"/>
      <c r="DW211" s="215"/>
      <c r="DX211" s="215"/>
      <c r="DY211" s="215"/>
      <c r="DZ211" s="215"/>
      <c r="EA211" s="215"/>
      <c r="EB211" s="215"/>
      <c r="EC211" s="215"/>
      <c r="ED211" s="215"/>
      <c r="EE211" s="215"/>
      <c r="EF211" s="215"/>
      <c r="EG211" s="215"/>
      <c r="EH211" s="215"/>
      <c r="EI211" s="215"/>
      <c r="EJ211" s="215"/>
      <c r="EK211" s="217">
        <v>1</v>
      </c>
      <c r="EL211" s="217">
        <v>1</v>
      </c>
      <c r="EM211" s="215"/>
      <c r="EN211" s="213" t="s">
        <v>1215</v>
      </c>
      <c r="EO211" s="215"/>
      <c r="EP211" s="215"/>
      <c r="EQ211" s="215"/>
      <c r="ER211" s="215"/>
      <c r="ES211" s="215"/>
      <c r="ET211" s="215"/>
      <c r="EU211" s="215"/>
      <c r="EV211" s="215"/>
      <c r="EW211" s="215"/>
      <c r="EX211" s="215"/>
      <c r="EY211" s="215"/>
      <c r="EZ211" s="215"/>
      <c r="FA211" s="215"/>
      <c r="FB211" s="215"/>
      <c r="FC211" s="215"/>
      <c r="FD211" s="215"/>
      <c r="FE211" s="215"/>
      <c r="FF211" s="215"/>
      <c r="FG211" s="215"/>
      <c r="FH211" s="215"/>
      <c r="FI211" s="215"/>
      <c r="FJ211" s="215"/>
      <c r="FK211" s="215"/>
      <c r="FL211" s="215"/>
      <c r="FM211" s="215"/>
    </row>
    <row r="212" spans="1:169" s="218" customFormat="1" ht="20.100000000000001" customHeight="1" x14ac:dyDescent="0.3">
      <c r="A212" s="72" t="s">
        <v>1203</v>
      </c>
      <c r="B212" s="73" t="s">
        <v>187</v>
      </c>
      <c r="C212" s="73">
        <v>82153</v>
      </c>
      <c r="D212" s="72" t="s">
        <v>1218</v>
      </c>
      <c r="E212" s="73" t="s">
        <v>113</v>
      </c>
      <c r="F212" s="73"/>
      <c r="G212" s="73" t="s">
        <v>121</v>
      </c>
      <c r="H212" s="73" t="s">
        <v>1048</v>
      </c>
      <c r="I212" s="26" t="s">
        <v>516</v>
      </c>
      <c r="J212" s="72" t="s">
        <v>1210</v>
      </c>
      <c r="K212" s="72" t="s">
        <v>1219</v>
      </c>
      <c r="L212" s="25"/>
      <c r="M212" s="79"/>
      <c r="N212" s="79"/>
      <c r="O212" s="79"/>
      <c r="P212" s="79"/>
      <c r="Q212" s="79"/>
      <c r="R212" s="79"/>
      <c r="S212" s="79" t="s">
        <v>1220</v>
      </c>
      <c r="T212" s="215"/>
      <c r="U212" s="215"/>
      <c r="V212" s="215"/>
      <c r="W212" s="215"/>
      <c r="X212" s="215"/>
      <c r="Y212" s="215"/>
      <c r="Z212" s="215"/>
      <c r="AA212" s="215"/>
      <c r="AB212" s="333"/>
      <c r="AC212" s="215"/>
      <c r="AD212" s="215"/>
      <c r="AE212" s="215"/>
      <c r="AF212" s="215"/>
      <c r="AG212" s="215"/>
      <c r="AH212" s="215"/>
      <c r="AI212" s="215"/>
      <c r="AJ212" s="215"/>
      <c r="AK212" s="215"/>
      <c r="AL212" s="215"/>
      <c r="AM212" s="215"/>
      <c r="AN212" s="215"/>
      <c r="AO212" s="215"/>
      <c r="AP212" s="215"/>
      <c r="AQ212" s="215"/>
      <c r="AR212" s="215"/>
      <c r="AS212" s="215"/>
      <c r="AT212" s="215"/>
      <c r="AU212" s="215"/>
      <c r="AV212" s="215"/>
      <c r="AW212" s="215"/>
      <c r="AX212" s="215"/>
      <c r="AY212" s="215"/>
      <c r="AZ212" s="215"/>
      <c r="BA212" s="215"/>
      <c r="BB212" s="215"/>
      <c r="BC212" s="215"/>
      <c r="BD212" s="215"/>
      <c r="BE212" s="215"/>
      <c r="BF212" s="215"/>
      <c r="BG212" s="215"/>
      <c r="BH212" s="215"/>
      <c r="BI212" s="215"/>
      <c r="BJ212" s="215"/>
      <c r="BK212" s="215"/>
      <c r="BL212" s="215"/>
      <c r="BM212" s="215"/>
      <c r="BN212" s="215"/>
      <c r="BO212" s="215"/>
      <c r="BP212" s="215"/>
      <c r="BQ212" s="215"/>
      <c r="BR212" s="215"/>
      <c r="BS212" s="215"/>
      <c r="BT212" s="215"/>
      <c r="BU212" s="215"/>
      <c r="BV212" s="215"/>
      <c r="BW212" s="216"/>
      <c r="BX212" s="215"/>
      <c r="BY212" s="215"/>
      <c r="BZ212" s="215"/>
      <c r="CA212" s="215"/>
      <c r="CB212" s="215"/>
      <c r="CC212" s="215"/>
      <c r="CD212" s="215"/>
      <c r="CE212" s="215"/>
      <c r="CF212" s="215"/>
      <c r="CG212" s="215"/>
      <c r="CH212" s="215"/>
      <c r="CI212" s="215"/>
      <c r="CJ212" s="215"/>
      <c r="CK212" s="215"/>
      <c r="CL212" s="215"/>
      <c r="CM212" s="216"/>
      <c r="CN212" s="215"/>
      <c r="CO212" s="215"/>
      <c r="CP212" s="215"/>
      <c r="CQ212" s="215"/>
      <c r="CR212" s="215"/>
      <c r="CS212" s="215"/>
      <c r="CT212" s="215"/>
      <c r="CU212" s="215"/>
      <c r="CV212" s="215"/>
      <c r="CW212" s="215"/>
      <c r="CX212" s="215"/>
      <c r="CY212" s="215"/>
      <c r="CZ212" s="215"/>
      <c r="DA212" s="215"/>
      <c r="DB212" s="215"/>
      <c r="DC212" s="215"/>
      <c r="DD212" s="215"/>
      <c r="DE212" s="215"/>
      <c r="DF212" s="215"/>
      <c r="DG212" s="215"/>
      <c r="DH212" s="215"/>
      <c r="DI212" s="215"/>
      <c r="DJ212" s="215"/>
      <c r="DK212" s="215"/>
      <c r="DL212" s="215"/>
      <c r="DM212" s="215"/>
      <c r="DN212" s="215"/>
      <c r="DO212" s="215"/>
      <c r="DP212" s="215"/>
      <c r="DQ212" s="215"/>
      <c r="DR212" s="215"/>
      <c r="DS212" s="215"/>
      <c r="DT212" s="215"/>
      <c r="DU212" s="215"/>
      <c r="DV212" s="216"/>
      <c r="DW212" s="215"/>
      <c r="DX212" s="215"/>
      <c r="DY212" s="215"/>
      <c r="DZ212" s="215"/>
      <c r="EA212" s="215"/>
      <c r="EB212" s="215"/>
      <c r="EC212" s="215"/>
      <c r="ED212" s="215"/>
      <c r="EE212" s="215"/>
      <c r="EF212" s="215"/>
      <c r="EG212" s="215"/>
      <c r="EH212" s="215"/>
      <c r="EI212" s="215"/>
      <c r="EJ212" s="215"/>
      <c r="EK212" s="217" t="s">
        <v>519</v>
      </c>
      <c r="EL212" s="217">
        <v>1</v>
      </c>
      <c r="EM212" s="215"/>
      <c r="EN212" s="213"/>
      <c r="EO212" s="215"/>
      <c r="EP212" s="215"/>
      <c r="EQ212" s="215"/>
      <c r="ER212" s="215"/>
      <c r="ES212" s="215"/>
      <c r="ET212" s="215"/>
      <c r="EU212" s="215"/>
      <c r="EV212" s="215"/>
      <c r="EW212" s="215"/>
      <c r="EX212" s="215"/>
      <c r="EY212" s="215"/>
      <c r="EZ212" s="215"/>
      <c r="FA212" s="215"/>
      <c r="FB212" s="215"/>
      <c r="FC212" s="215"/>
      <c r="FD212" s="215"/>
      <c r="FE212" s="215"/>
      <c r="FF212" s="215"/>
      <c r="FG212" s="215"/>
      <c r="FH212" s="215"/>
      <c r="FI212" s="215"/>
      <c r="FJ212" s="215"/>
      <c r="FK212" s="215"/>
      <c r="FL212" s="215"/>
      <c r="FM212" s="215"/>
    </row>
    <row r="213" spans="1:169" s="218" customFormat="1" ht="20.100000000000001" customHeight="1" x14ac:dyDescent="0.3">
      <c r="A213" s="72" t="s">
        <v>1221</v>
      </c>
      <c r="B213" s="80" t="s">
        <v>187</v>
      </c>
      <c r="C213" s="73">
        <v>81797</v>
      </c>
      <c r="D213" s="72" t="s">
        <v>1222</v>
      </c>
      <c r="E213" s="73" t="s">
        <v>108</v>
      </c>
      <c r="F213" s="73"/>
      <c r="G213" s="73" t="s">
        <v>121</v>
      </c>
      <c r="H213" s="73" t="s">
        <v>1048</v>
      </c>
      <c r="I213" s="26" t="s">
        <v>438</v>
      </c>
      <c r="J213" s="72" t="s">
        <v>1210</v>
      </c>
      <c r="K213" s="72" t="s">
        <v>1223</v>
      </c>
      <c r="L213" s="72"/>
      <c r="M213" s="74" t="s">
        <v>1224</v>
      </c>
      <c r="N213" s="72" t="s">
        <v>1225</v>
      </c>
      <c r="O213" s="72" t="s">
        <v>1226</v>
      </c>
      <c r="P213" s="79"/>
      <c r="Q213" s="79"/>
      <c r="R213" s="79"/>
      <c r="S213" s="79" t="s">
        <v>1227</v>
      </c>
      <c r="T213" s="215"/>
      <c r="U213" s="215">
        <v>1</v>
      </c>
      <c r="V213" s="215"/>
      <c r="W213" s="215"/>
      <c r="X213" s="215">
        <v>1</v>
      </c>
      <c r="Y213" s="215"/>
      <c r="Z213" s="215"/>
      <c r="AA213" s="215"/>
      <c r="AB213" s="333"/>
      <c r="AC213" s="215">
        <v>1</v>
      </c>
      <c r="AD213" s="215"/>
      <c r="AE213" s="215"/>
      <c r="AF213" s="215"/>
      <c r="AG213" s="215"/>
      <c r="AH213" s="215"/>
      <c r="AI213" s="215">
        <v>1</v>
      </c>
      <c r="AJ213" s="215"/>
      <c r="AK213" s="215"/>
      <c r="AL213" s="215">
        <v>1</v>
      </c>
      <c r="AM213" s="215"/>
      <c r="AN213" s="215"/>
      <c r="AO213" s="215"/>
      <c r="AP213" s="215"/>
      <c r="AQ213" s="215"/>
      <c r="AR213" s="215"/>
      <c r="AS213" s="215"/>
      <c r="AT213" s="215"/>
      <c r="AU213" s="215"/>
      <c r="AV213" s="215"/>
      <c r="AW213" s="215"/>
      <c r="AX213" s="215"/>
      <c r="AY213" s="215"/>
      <c r="AZ213" s="215"/>
      <c r="BA213" s="215"/>
      <c r="BB213" s="215"/>
      <c r="BC213" s="215"/>
      <c r="BD213" s="215"/>
      <c r="BE213" s="215"/>
      <c r="BF213" s="215"/>
      <c r="BG213" s="215"/>
      <c r="BH213" s="215"/>
      <c r="BI213" s="215"/>
      <c r="BJ213" s="215"/>
      <c r="BK213" s="215"/>
      <c r="BL213" s="215"/>
      <c r="BM213" s="215"/>
      <c r="BN213" s="215"/>
      <c r="BO213" s="215"/>
      <c r="BP213" s="215"/>
      <c r="BQ213" s="215"/>
      <c r="BR213" s="215"/>
      <c r="BS213" s="215"/>
      <c r="BT213" s="215"/>
      <c r="BU213" s="215"/>
      <c r="BV213" s="215"/>
      <c r="BW213" s="215"/>
      <c r="BX213" s="215"/>
      <c r="BY213" s="215"/>
      <c r="BZ213" s="215"/>
      <c r="CA213" s="215"/>
      <c r="CB213" s="215"/>
      <c r="CC213" s="215"/>
      <c r="CD213" s="215"/>
      <c r="CE213" s="215"/>
      <c r="CF213" s="215"/>
      <c r="CG213" s="215"/>
      <c r="CH213" s="215"/>
      <c r="CI213" s="215"/>
      <c r="CJ213" s="215"/>
      <c r="CK213" s="215">
        <v>1</v>
      </c>
      <c r="CL213" s="215"/>
      <c r="CM213" s="215"/>
      <c r="CN213" s="215"/>
      <c r="CO213" s="215"/>
      <c r="CP213" s="215"/>
      <c r="CQ213" s="215"/>
      <c r="CR213" s="215"/>
      <c r="CS213" s="215"/>
      <c r="CT213" s="215"/>
      <c r="CU213" s="215"/>
      <c r="CV213" s="215"/>
      <c r="CW213" s="215"/>
      <c r="CX213" s="215"/>
      <c r="CY213" s="215"/>
      <c r="CZ213" s="215"/>
      <c r="DA213" s="215"/>
      <c r="DB213" s="215"/>
      <c r="DC213" s="215"/>
      <c r="DD213" s="215"/>
      <c r="DE213" s="215"/>
      <c r="DF213" s="215"/>
      <c r="DG213" s="215"/>
      <c r="DH213" s="215"/>
      <c r="DI213" s="215"/>
      <c r="DJ213" s="215"/>
      <c r="DK213" s="215"/>
      <c r="DL213" s="215"/>
      <c r="DM213" s="215"/>
      <c r="DN213" s="215"/>
      <c r="DO213" s="215"/>
      <c r="DP213" s="215"/>
      <c r="DQ213" s="215">
        <v>1</v>
      </c>
      <c r="DR213" s="215"/>
      <c r="DS213" s="215"/>
      <c r="DT213" s="215"/>
      <c r="DU213" s="215">
        <v>1</v>
      </c>
      <c r="DV213" s="215"/>
      <c r="DW213" s="215"/>
      <c r="DX213" s="215"/>
      <c r="DY213" s="215"/>
      <c r="DZ213" s="215"/>
      <c r="EA213" s="215"/>
      <c r="EB213" s="215"/>
      <c r="EC213" s="215"/>
      <c r="ED213" s="215"/>
      <c r="EE213" s="215"/>
      <c r="EF213" s="215"/>
      <c r="EG213" s="215"/>
      <c r="EH213" s="215"/>
      <c r="EI213" s="215"/>
      <c r="EJ213" s="215"/>
      <c r="EK213" s="217">
        <v>1</v>
      </c>
      <c r="EL213" s="217">
        <v>1</v>
      </c>
      <c r="EM213" s="215"/>
      <c r="EN213" s="213" t="s">
        <v>1215</v>
      </c>
      <c r="EO213" s="215"/>
      <c r="EP213" s="215"/>
      <c r="EQ213" s="215"/>
      <c r="ER213" s="215"/>
      <c r="ES213" s="215"/>
      <c r="ET213" s="215"/>
      <c r="EU213" s="215"/>
      <c r="EV213" s="215"/>
      <c r="EW213" s="215"/>
      <c r="EX213" s="215"/>
      <c r="EY213" s="215"/>
      <c r="EZ213" s="215"/>
      <c r="FA213" s="215"/>
      <c r="FB213" s="215"/>
      <c r="FC213" s="215"/>
      <c r="FD213" s="215"/>
      <c r="FE213" s="215"/>
      <c r="FF213" s="215"/>
      <c r="FG213" s="215"/>
      <c r="FH213" s="215"/>
      <c r="FI213" s="215"/>
      <c r="FJ213" s="215"/>
      <c r="FK213" s="215"/>
      <c r="FL213" s="215"/>
      <c r="FM213" s="215"/>
    </row>
    <row r="214" spans="1:169" s="218" customFormat="1" ht="20.100000000000001" customHeight="1" x14ac:dyDescent="0.3">
      <c r="A214" s="25" t="s">
        <v>1221</v>
      </c>
      <c r="B214" s="40" t="s">
        <v>187</v>
      </c>
      <c r="C214" s="26">
        <v>82140</v>
      </c>
      <c r="D214" s="25" t="s">
        <v>1228</v>
      </c>
      <c r="E214" s="26" t="s">
        <v>108</v>
      </c>
      <c r="F214" s="26"/>
      <c r="G214" s="26" t="s">
        <v>121</v>
      </c>
      <c r="H214" s="26" t="s">
        <v>344</v>
      </c>
      <c r="I214" s="26" t="s">
        <v>385</v>
      </c>
      <c r="J214" s="25" t="s">
        <v>1321</v>
      </c>
      <c r="K214" s="25" t="s">
        <v>1229</v>
      </c>
      <c r="L214" s="25"/>
      <c r="M214" s="25" t="s">
        <v>1230</v>
      </c>
      <c r="N214" s="79"/>
      <c r="O214" s="79"/>
      <c r="P214" s="79"/>
      <c r="Q214" s="79"/>
      <c r="R214" s="79"/>
      <c r="S214" s="79" t="s">
        <v>1232</v>
      </c>
      <c r="T214" s="215"/>
      <c r="U214" s="215"/>
      <c r="V214" s="215"/>
      <c r="W214" s="215"/>
      <c r="X214" s="215"/>
      <c r="Y214" s="215"/>
      <c r="Z214" s="215"/>
      <c r="AA214" s="215"/>
      <c r="AB214" s="333"/>
      <c r="AC214" s="215">
        <v>1</v>
      </c>
      <c r="AD214" s="215"/>
      <c r="AE214" s="215"/>
      <c r="AF214" s="215"/>
      <c r="AG214" s="215"/>
      <c r="AH214" s="215"/>
      <c r="AI214" s="215"/>
      <c r="AJ214" s="215"/>
      <c r="AK214" s="215"/>
      <c r="AL214" s="215"/>
      <c r="AM214" s="215"/>
      <c r="AN214" s="215"/>
      <c r="AO214" s="215"/>
      <c r="AP214" s="215"/>
      <c r="AQ214" s="215"/>
      <c r="AR214" s="215"/>
      <c r="AS214" s="215"/>
      <c r="AT214" s="215"/>
      <c r="AU214" s="215"/>
      <c r="AV214" s="215">
        <v>1</v>
      </c>
      <c r="AW214" s="215"/>
      <c r="AX214" s="215"/>
      <c r="AY214" s="215"/>
      <c r="AZ214" s="215"/>
      <c r="BA214" s="215"/>
      <c r="BB214" s="215"/>
      <c r="BC214" s="215"/>
      <c r="BD214" s="215"/>
      <c r="BE214" s="215"/>
      <c r="BF214" s="215"/>
      <c r="BG214" s="215"/>
      <c r="BH214" s="215"/>
      <c r="BI214" s="215"/>
      <c r="BJ214" s="215"/>
      <c r="BK214" s="215"/>
      <c r="BL214" s="215"/>
      <c r="BM214" s="215"/>
      <c r="BN214" s="215"/>
      <c r="BO214" s="215"/>
      <c r="BP214" s="215"/>
      <c r="BQ214" s="215"/>
      <c r="BR214" s="215"/>
      <c r="BS214" s="215"/>
      <c r="BT214" s="215"/>
      <c r="BU214" s="215"/>
      <c r="BV214" s="215"/>
      <c r="BW214" s="215"/>
      <c r="BX214" s="215"/>
      <c r="BY214" s="215"/>
      <c r="BZ214" s="215"/>
      <c r="CA214" s="215"/>
      <c r="CB214" s="215"/>
      <c r="CC214" s="215"/>
      <c r="CD214" s="215"/>
      <c r="CE214" s="215"/>
      <c r="CF214" s="215"/>
      <c r="CG214" s="215"/>
      <c r="CH214" s="215"/>
      <c r="CI214" s="215"/>
      <c r="CJ214" s="215"/>
      <c r="CK214" s="215"/>
      <c r="CL214" s="215"/>
      <c r="CM214" s="215"/>
      <c r="CN214" s="215"/>
      <c r="CO214" s="215"/>
      <c r="CP214" s="215"/>
      <c r="CQ214" s="215">
        <v>1</v>
      </c>
      <c r="CR214" s="215"/>
      <c r="CS214" s="215"/>
      <c r="CT214" s="215"/>
      <c r="CU214" s="215"/>
      <c r="CV214" s="215"/>
      <c r="CW214" s="215"/>
      <c r="CX214" s="215"/>
      <c r="CY214" s="215"/>
      <c r="CZ214" s="215"/>
      <c r="DA214" s="215"/>
      <c r="DB214" s="215"/>
      <c r="DC214" s="215"/>
      <c r="DD214" s="215"/>
      <c r="DE214" s="215"/>
      <c r="DF214" s="215"/>
      <c r="DG214" s="215"/>
      <c r="DH214" s="215"/>
      <c r="DI214" s="215"/>
      <c r="DJ214" s="215"/>
      <c r="DK214" s="215"/>
      <c r="DL214" s="215"/>
      <c r="DM214" s="215"/>
      <c r="DN214" s="215"/>
      <c r="DO214" s="215"/>
      <c r="DP214" s="215"/>
      <c r="DQ214" s="215"/>
      <c r="DR214" s="215">
        <v>1</v>
      </c>
      <c r="DS214" s="215"/>
      <c r="DT214" s="215"/>
      <c r="DU214" s="215">
        <v>1</v>
      </c>
      <c r="DV214" s="215"/>
      <c r="DW214" s="215"/>
      <c r="DX214" s="215"/>
      <c r="DY214" s="215"/>
      <c r="DZ214" s="215"/>
      <c r="EA214" s="215"/>
      <c r="EB214" s="215"/>
      <c r="EC214" s="215"/>
      <c r="ED214" s="215"/>
      <c r="EE214" s="215"/>
      <c r="EF214" s="215"/>
      <c r="EG214" s="215"/>
      <c r="EH214" s="215"/>
      <c r="EI214" s="215"/>
      <c r="EJ214" s="215"/>
      <c r="EK214" s="217">
        <v>1</v>
      </c>
      <c r="EL214" s="217">
        <v>1</v>
      </c>
      <c r="EM214" s="215"/>
      <c r="EN214" s="213" t="s">
        <v>1231</v>
      </c>
      <c r="EO214" s="215"/>
      <c r="EP214" s="215"/>
      <c r="EQ214" s="215"/>
      <c r="ER214" s="215"/>
      <c r="ES214" s="215"/>
      <c r="ET214" s="215"/>
      <c r="EU214" s="215"/>
      <c r="EV214" s="215"/>
      <c r="EW214" s="215"/>
      <c r="EX214" s="215"/>
      <c r="EY214" s="215"/>
      <c r="EZ214" s="215"/>
      <c r="FA214" s="215"/>
      <c r="FB214" s="215"/>
      <c r="FC214" s="215"/>
      <c r="FD214" s="215"/>
      <c r="FE214" s="215"/>
      <c r="FF214" s="215"/>
      <c r="FG214" s="215"/>
      <c r="FH214" s="215"/>
      <c r="FI214" s="215"/>
      <c r="FJ214" s="215"/>
      <c r="FK214" s="215"/>
      <c r="FL214" s="215"/>
      <c r="FM214" s="215"/>
    </row>
    <row r="215" spans="1:169" s="218" customFormat="1" ht="20.100000000000001" customHeight="1" x14ac:dyDescent="0.3">
      <c r="A215" s="25" t="s">
        <v>1235</v>
      </c>
      <c r="B215" s="40" t="s">
        <v>106</v>
      </c>
      <c r="C215" s="26">
        <v>80021</v>
      </c>
      <c r="D215" s="71" t="s">
        <v>1236</v>
      </c>
      <c r="E215" s="26" t="s">
        <v>113</v>
      </c>
      <c r="F215" s="26"/>
      <c r="G215" s="26" t="s">
        <v>114</v>
      </c>
      <c r="H215" s="26" t="s">
        <v>1018</v>
      </c>
      <c r="I215" s="26" t="s">
        <v>405</v>
      </c>
      <c r="J215" s="25" t="s">
        <v>110</v>
      </c>
      <c r="K215" s="25" t="s">
        <v>1237</v>
      </c>
      <c r="L215" s="43" t="s">
        <v>1238</v>
      </c>
      <c r="M215" s="79"/>
      <c r="N215" s="79"/>
      <c r="O215" s="79"/>
      <c r="P215" s="79"/>
      <c r="Q215" s="79"/>
      <c r="R215" s="79"/>
      <c r="S215" s="79"/>
      <c r="T215" s="215"/>
      <c r="U215" s="215"/>
      <c r="V215" s="215"/>
      <c r="W215" s="215"/>
      <c r="X215" s="215"/>
      <c r="Y215" s="215"/>
      <c r="Z215" s="215"/>
      <c r="AA215" s="215"/>
      <c r="AB215" s="333"/>
      <c r="AC215" s="215"/>
      <c r="AD215" s="215"/>
      <c r="AE215" s="215"/>
      <c r="AF215" s="215"/>
      <c r="AG215" s="215"/>
      <c r="AH215" s="215"/>
      <c r="AI215" s="215"/>
      <c r="AJ215" s="215"/>
      <c r="AK215" s="215"/>
      <c r="AL215" s="215"/>
      <c r="AM215" s="215"/>
      <c r="AN215" s="215"/>
      <c r="AO215" s="215"/>
      <c r="AP215" s="215"/>
      <c r="AQ215" s="215"/>
      <c r="AR215" s="215"/>
      <c r="AS215" s="215"/>
      <c r="AT215" s="215"/>
      <c r="AU215" s="215"/>
      <c r="AV215" s="215"/>
      <c r="AW215" s="215"/>
      <c r="AX215" s="215"/>
      <c r="AY215" s="215"/>
      <c r="AZ215" s="215"/>
      <c r="BA215" s="215"/>
      <c r="BB215" s="215"/>
      <c r="BC215" s="215"/>
      <c r="BD215" s="215"/>
      <c r="BE215" s="215"/>
      <c r="BF215" s="215"/>
      <c r="BG215" s="215"/>
      <c r="BH215" s="215"/>
      <c r="BI215" s="215"/>
      <c r="BJ215" s="215"/>
      <c r="BK215" s="215"/>
      <c r="BL215" s="215"/>
      <c r="BM215" s="215"/>
      <c r="BN215" s="215"/>
      <c r="BO215" s="215"/>
      <c r="BP215" s="215"/>
      <c r="BQ215" s="215"/>
      <c r="BR215" s="215"/>
      <c r="BS215" s="215"/>
      <c r="BT215" s="215"/>
      <c r="BU215" s="215"/>
      <c r="BV215" s="215"/>
      <c r="BW215" s="215"/>
      <c r="BX215" s="215"/>
      <c r="BY215" s="215"/>
      <c r="BZ215" s="215"/>
      <c r="CA215" s="215"/>
      <c r="CB215" s="215"/>
      <c r="CC215" s="215"/>
      <c r="CD215" s="215"/>
      <c r="CE215" s="215"/>
      <c r="CF215" s="215"/>
      <c r="CG215" s="215"/>
      <c r="CH215" s="215"/>
      <c r="CI215" s="215"/>
      <c r="CJ215" s="215"/>
      <c r="CK215" s="215"/>
      <c r="CL215" s="215"/>
      <c r="CM215" s="215"/>
      <c r="CN215" s="215"/>
      <c r="CO215" s="215"/>
      <c r="CP215" s="215"/>
      <c r="CQ215" s="215"/>
      <c r="CR215" s="215"/>
      <c r="CS215" s="215"/>
      <c r="CT215" s="215"/>
      <c r="CU215" s="215"/>
      <c r="CV215" s="215"/>
      <c r="CW215" s="215"/>
      <c r="CX215" s="215"/>
      <c r="CY215" s="215"/>
      <c r="CZ215" s="215"/>
      <c r="DA215" s="215"/>
      <c r="DB215" s="215"/>
      <c r="DC215" s="215"/>
      <c r="DD215" s="215"/>
      <c r="DE215" s="215"/>
      <c r="DF215" s="215"/>
      <c r="DG215" s="215"/>
      <c r="DH215" s="215"/>
      <c r="DI215" s="215"/>
      <c r="DJ215" s="215"/>
      <c r="DK215" s="215"/>
      <c r="DL215" s="215"/>
      <c r="DM215" s="215"/>
      <c r="DN215" s="215"/>
      <c r="DO215" s="215"/>
      <c r="DP215" s="215"/>
      <c r="DQ215" s="215"/>
      <c r="DR215" s="215"/>
      <c r="DS215" s="215"/>
      <c r="DT215" s="215"/>
      <c r="DU215" s="215"/>
      <c r="DV215" s="215"/>
      <c r="DW215" s="215"/>
      <c r="DX215" s="215"/>
      <c r="DY215" s="215"/>
      <c r="DZ215" s="215"/>
      <c r="EA215" s="215"/>
      <c r="EB215" s="215"/>
      <c r="EC215" s="215"/>
      <c r="ED215" s="215"/>
      <c r="EE215" s="215"/>
      <c r="EF215" s="215"/>
      <c r="EG215" s="215"/>
      <c r="EH215" s="215"/>
      <c r="EI215" s="215"/>
      <c r="EJ215" s="215"/>
      <c r="EK215" s="217">
        <v>0</v>
      </c>
      <c r="EL215" s="217">
        <v>0</v>
      </c>
      <c r="EM215" s="215"/>
      <c r="EN215" s="213"/>
      <c r="EO215" s="215"/>
      <c r="EP215" s="215"/>
      <c r="EQ215" s="215"/>
      <c r="ER215" s="215"/>
      <c r="ES215" s="215"/>
      <c r="ET215" s="215"/>
      <c r="EU215" s="215"/>
      <c r="EV215" s="215"/>
      <c r="EW215" s="215"/>
      <c r="EX215" s="215"/>
      <c r="EY215" s="215"/>
      <c r="EZ215" s="215"/>
      <c r="FA215" s="215"/>
      <c r="FB215" s="215"/>
      <c r="FC215" s="215"/>
      <c r="FD215" s="215"/>
      <c r="FE215" s="215"/>
      <c r="FF215" s="215"/>
      <c r="FG215" s="215"/>
      <c r="FH215" s="215"/>
      <c r="FI215" s="215"/>
      <c r="FJ215" s="215"/>
      <c r="FK215" s="215"/>
      <c r="FL215" s="215"/>
      <c r="FM215" s="215"/>
    </row>
    <row r="216" spans="1:169" s="218" customFormat="1" ht="20.100000000000001" customHeight="1" x14ac:dyDescent="0.3">
      <c r="A216" s="25" t="s">
        <v>1235</v>
      </c>
      <c r="B216" s="40" t="s">
        <v>106</v>
      </c>
      <c r="C216" s="26">
        <v>81808</v>
      </c>
      <c r="D216" s="25" t="s">
        <v>1239</v>
      </c>
      <c r="E216" s="26" t="s">
        <v>108</v>
      </c>
      <c r="F216" s="26"/>
      <c r="G216" s="26" t="s">
        <v>109</v>
      </c>
      <c r="H216" s="26" t="s">
        <v>567</v>
      </c>
      <c r="I216" s="26" t="s">
        <v>389</v>
      </c>
      <c r="J216" s="25" t="s">
        <v>110</v>
      </c>
      <c r="K216" s="25" t="s">
        <v>1240</v>
      </c>
      <c r="L216" s="79"/>
      <c r="M216" s="43"/>
      <c r="N216" s="79"/>
      <c r="O216" s="79"/>
      <c r="P216" s="79"/>
      <c r="Q216" s="79"/>
      <c r="R216" s="211" t="s">
        <v>1241</v>
      </c>
      <c r="S216" s="79" t="s">
        <v>1242</v>
      </c>
      <c r="T216" s="215"/>
      <c r="U216" s="215"/>
      <c r="V216" s="215"/>
      <c r="W216" s="215"/>
      <c r="X216" s="215"/>
      <c r="Y216" s="215"/>
      <c r="Z216" s="215"/>
      <c r="AA216" s="215"/>
      <c r="AB216" s="333"/>
      <c r="AC216" s="215"/>
      <c r="AD216" s="215"/>
      <c r="AE216" s="215"/>
      <c r="AF216" s="215"/>
      <c r="AG216" s="215"/>
      <c r="AH216" s="215"/>
      <c r="AI216" s="215"/>
      <c r="AJ216" s="215"/>
      <c r="AK216" s="215"/>
      <c r="AL216" s="215"/>
      <c r="AM216" s="215"/>
      <c r="AN216" s="215"/>
      <c r="AO216" s="215"/>
      <c r="AP216" s="215"/>
      <c r="AQ216" s="215"/>
      <c r="AR216" s="215"/>
      <c r="AS216" s="215"/>
      <c r="AT216" s="215"/>
      <c r="AU216" s="215"/>
      <c r="AV216" s="215"/>
      <c r="AW216" s="215">
        <v>1</v>
      </c>
      <c r="AX216" s="215"/>
      <c r="AY216" s="215"/>
      <c r="AZ216" s="215"/>
      <c r="BA216" s="215">
        <v>1</v>
      </c>
      <c r="BB216" s="215"/>
      <c r="BC216" s="215"/>
      <c r="BD216" s="215"/>
      <c r="BE216" s="215"/>
      <c r="BF216" s="215"/>
      <c r="BG216" s="215"/>
      <c r="BH216" s="215"/>
      <c r="BI216" s="215"/>
      <c r="BJ216" s="215"/>
      <c r="BK216" s="215"/>
      <c r="BL216" s="215"/>
      <c r="BM216" s="215"/>
      <c r="BN216" s="215"/>
      <c r="BO216" s="215"/>
      <c r="BP216" s="215"/>
      <c r="BQ216" s="215"/>
      <c r="BR216" s="215">
        <v>1</v>
      </c>
      <c r="BS216" s="215"/>
      <c r="BT216" s="215"/>
      <c r="BU216" s="215"/>
      <c r="BV216" s="215"/>
      <c r="BW216" s="215"/>
      <c r="BX216" s="215"/>
      <c r="BY216" s="215"/>
      <c r="BZ216" s="215"/>
      <c r="CA216" s="215"/>
      <c r="CB216" s="215"/>
      <c r="CC216" s="215"/>
      <c r="CD216" s="215"/>
      <c r="CE216" s="215"/>
      <c r="CF216" s="215"/>
      <c r="CG216" s="215"/>
      <c r="CH216" s="215"/>
      <c r="CI216" s="215">
        <v>1</v>
      </c>
      <c r="CJ216" s="215"/>
      <c r="CK216" s="215"/>
      <c r="CL216" s="215"/>
      <c r="CM216" s="215"/>
      <c r="CN216" s="215"/>
      <c r="CO216" s="215"/>
      <c r="CP216" s="215"/>
      <c r="CQ216" s="215"/>
      <c r="CR216" s="215"/>
      <c r="CS216" s="215"/>
      <c r="CT216" s="215"/>
      <c r="CU216" s="215"/>
      <c r="CV216" s="215"/>
      <c r="CW216" s="215"/>
      <c r="CX216" s="215"/>
      <c r="CY216" s="215"/>
      <c r="CZ216" s="215"/>
      <c r="DA216" s="215"/>
      <c r="DB216" s="215"/>
      <c r="DC216" s="215"/>
      <c r="DD216" s="215"/>
      <c r="DE216" s="215"/>
      <c r="DF216" s="215"/>
      <c r="DG216" s="215"/>
      <c r="DH216" s="215"/>
      <c r="DI216" s="215"/>
      <c r="DJ216" s="215"/>
      <c r="DK216" s="215"/>
      <c r="DL216" s="215"/>
      <c r="DM216" s="215"/>
      <c r="DN216" s="215"/>
      <c r="DO216" s="215"/>
      <c r="DP216" s="215"/>
      <c r="DQ216" s="215"/>
      <c r="DR216" s="215"/>
      <c r="DS216" s="215"/>
      <c r="DT216" s="215"/>
      <c r="DU216" s="215"/>
      <c r="DV216" s="215"/>
      <c r="DW216" s="215"/>
      <c r="DX216" s="215"/>
      <c r="DY216" s="215"/>
      <c r="DZ216" s="215"/>
      <c r="EA216" s="215"/>
      <c r="EB216" s="215"/>
      <c r="EC216" s="215"/>
      <c r="ED216" s="215"/>
      <c r="EE216" s="215"/>
      <c r="EF216" s="215"/>
      <c r="EG216" s="215"/>
      <c r="EH216" s="215"/>
      <c r="EI216" s="215"/>
      <c r="EJ216" s="215"/>
      <c r="EK216" s="217" t="s">
        <v>519</v>
      </c>
      <c r="EL216" s="217">
        <v>1</v>
      </c>
      <c r="EM216" s="215"/>
      <c r="EN216" s="213" t="s">
        <v>1243</v>
      </c>
      <c r="EO216" s="215"/>
      <c r="EP216" s="215"/>
      <c r="EQ216" s="215"/>
      <c r="ER216" s="215"/>
      <c r="ES216" s="215"/>
      <c r="ET216" s="215"/>
      <c r="EU216" s="215"/>
      <c r="EV216" s="215"/>
      <c r="EW216" s="215"/>
      <c r="EX216" s="215"/>
      <c r="EY216" s="215"/>
      <c r="EZ216" s="215"/>
      <c r="FA216" s="215"/>
      <c r="FB216" s="215"/>
      <c r="FC216" s="215"/>
      <c r="FD216" s="215"/>
      <c r="FE216" s="215"/>
      <c r="FF216" s="215"/>
      <c r="FG216" s="215"/>
      <c r="FH216" s="215"/>
      <c r="FI216" s="215"/>
      <c r="FJ216" s="215"/>
      <c r="FK216" s="215"/>
      <c r="FL216" s="215"/>
      <c r="FM216" s="215"/>
    </row>
    <row r="217" spans="1:169" s="218" customFormat="1" ht="20.100000000000001" customHeight="1" x14ac:dyDescent="0.3">
      <c r="A217" s="25" t="s">
        <v>1249</v>
      </c>
      <c r="B217" s="40" t="s">
        <v>106</v>
      </c>
      <c r="C217" s="26">
        <v>80184</v>
      </c>
      <c r="D217" s="25" t="s">
        <v>1250</v>
      </c>
      <c r="E217" s="26" t="s">
        <v>293</v>
      </c>
      <c r="F217" s="26"/>
      <c r="G217" s="26" t="s">
        <v>109</v>
      </c>
      <c r="H217" s="26" t="s">
        <v>539</v>
      </c>
      <c r="I217" s="26" t="s">
        <v>3</v>
      </c>
      <c r="J217" s="25" t="s">
        <v>163</v>
      </c>
      <c r="K217" s="25" t="s">
        <v>1251</v>
      </c>
      <c r="L217" s="25"/>
      <c r="M217" s="45" t="s">
        <v>1252</v>
      </c>
      <c r="N217" s="79"/>
      <c r="O217" s="79"/>
      <c r="P217" s="79"/>
      <c r="Q217" s="79" t="s">
        <v>1253</v>
      </c>
      <c r="R217" s="219" t="s">
        <v>1254</v>
      </c>
      <c r="S217" s="79" t="s">
        <v>1255</v>
      </c>
      <c r="T217" s="215"/>
      <c r="U217" s="215"/>
      <c r="V217" s="215"/>
      <c r="W217" s="215"/>
      <c r="X217" s="215"/>
      <c r="Y217" s="215"/>
      <c r="Z217" s="215"/>
      <c r="AA217" s="215"/>
      <c r="AB217" s="333"/>
      <c r="AC217" s="215"/>
      <c r="AD217" s="215"/>
      <c r="AE217" s="215"/>
      <c r="AF217" s="215"/>
      <c r="AG217" s="215"/>
      <c r="AH217" s="215"/>
      <c r="AI217" s="215">
        <v>1</v>
      </c>
      <c r="AJ217" s="215"/>
      <c r="AK217" s="215"/>
      <c r="AL217" s="215"/>
      <c r="AM217" s="215"/>
      <c r="AN217" s="215"/>
      <c r="AO217" s="215"/>
      <c r="AP217" s="215"/>
      <c r="AQ217" s="215"/>
      <c r="AR217" s="215"/>
      <c r="AS217" s="215"/>
      <c r="AT217" s="215"/>
      <c r="AU217" s="215"/>
      <c r="AV217" s="215"/>
      <c r="AW217" s="215">
        <v>1</v>
      </c>
      <c r="AX217" s="215"/>
      <c r="AY217" s="215"/>
      <c r="AZ217" s="215"/>
      <c r="BA217" s="215">
        <v>1</v>
      </c>
      <c r="BB217" s="215"/>
      <c r="BC217" s="215"/>
      <c r="BD217" s="215"/>
      <c r="BE217" s="215"/>
      <c r="BF217" s="215"/>
      <c r="BG217" s="215"/>
      <c r="BH217" s="215"/>
      <c r="BI217" s="215"/>
      <c r="BJ217" s="215"/>
      <c r="BK217" s="215"/>
      <c r="BL217" s="215"/>
      <c r="BM217" s="215"/>
      <c r="BN217" s="215"/>
      <c r="BO217" s="215"/>
      <c r="BP217" s="215"/>
      <c r="BQ217" s="215"/>
      <c r="BR217" s="215">
        <v>1</v>
      </c>
      <c r="BS217" s="215"/>
      <c r="BT217" s="215">
        <v>1</v>
      </c>
      <c r="BU217" s="215"/>
      <c r="BV217" s="215"/>
      <c r="BW217" s="215"/>
      <c r="BX217" s="215"/>
      <c r="BY217" s="215"/>
      <c r="BZ217" s="215"/>
      <c r="CA217" s="215"/>
      <c r="CB217" s="215"/>
      <c r="CC217" s="215"/>
      <c r="CD217" s="215"/>
      <c r="CE217" s="215"/>
      <c r="CF217" s="215"/>
      <c r="CG217" s="215"/>
      <c r="CH217" s="215"/>
      <c r="CI217" s="215"/>
      <c r="CJ217" s="215"/>
      <c r="CK217" s="215"/>
      <c r="CL217" s="215"/>
      <c r="CM217" s="215"/>
      <c r="CN217" s="215"/>
      <c r="CO217" s="215">
        <v>1</v>
      </c>
      <c r="CP217" s="215"/>
      <c r="CQ217" s="215"/>
      <c r="CR217" s="215"/>
      <c r="CS217" s="215"/>
      <c r="CT217" s="215"/>
      <c r="CU217" s="215"/>
      <c r="CV217" s="215"/>
      <c r="CW217" s="215"/>
      <c r="CX217" s="215"/>
      <c r="CY217" s="215"/>
      <c r="CZ217" s="215">
        <v>1</v>
      </c>
      <c r="DA217" s="215"/>
      <c r="DB217" s="215"/>
      <c r="DC217" s="215"/>
      <c r="DD217" s="215"/>
      <c r="DE217" s="215"/>
      <c r="DF217" s="215"/>
      <c r="DG217" s="215"/>
      <c r="DH217" s="215"/>
      <c r="DI217" s="215"/>
      <c r="DJ217" s="215"/>
      <c r="DK217" s="215">
        <v>1</v>
      </c>
      <c r="DL217" s="215">
        <v>1</v>
      </c>
      <c r="DM217" s="215"/>
      <c r="DN217" s="215"/>
      <c r="DO217" s="215">
        <v>1</v>
      </c>
      <c r="DP217" s="215">
        <v>1</v>
      </c>
      <c r="DQ217" s="215"/>
      <c r="DR217" s="215">
        <v>1</v>
      </c>
      <c r="DS217" s="215"/>
      <c r="DT217" s="215"/>
      <c r="DU217" s="215"/>
      <c r="DV217" s="215"/>
      <c r="DW217" s="215"/>
      <c r="DX217" s="215"/>
      <c r="DY217" s="215"/>
      <c r="DZ217" s="215"/>
      <c r="EA217" s="215">
        <v>1</v>
      </c>
      <c r="EB217" s="215"/>
      <c r="EC217" s="215"/>
      <c r="ED217" s="215"/>
      <c r="EE217" s="215"/>
      <c r="EF217" s="215"/>
      <c r="EG217" s="215"/>
      <c r="EH217" s="215"/>
      <c r="EI217" s="215"/>
      <c r="EJ217" s="215"/>
      <c r="EK217" s="217">
        <v>1</v>
      </c>
      <c r="EL217" s="217">
        <v>1</v>
      </c>
      <c r="EM217" s="215"/>
      <c r="EN217" s="213" t="s">
        <v>1256</v>
      </c>
      <c r="EO217" s="215"/>
      <c r="EP217" s="215"/>
      <c r="EQ217" s="215"/>
      <c r="ER217" s="215"/>
      <c r="ES217" s="215"/>
      <c r="ET217" s="215"/>
      <c r="EU217" s="215"/>
      <c r="EV217" s="215"/>
      <c r="EW217" s="215"/>
      <c r="EX217" s="215"/>
      <c r="EY217" s="215"/>
      <c r="EZ217" s="215"/>
      <c r="FA217" s="215"/>
      <c r="FB217" s="215"/>
      <c r="FC217" s="215"/>
      <c r="FD217" s="215"/>
      <c r="FE217" s="215"/>
      <c r="FF217" s="215"/>
      <c r="FG217" s="215"/>
      <c r="FH217" s="215"/>
      <c r="FI217" s="215"/>
      <c r="FJ217" s="215"/>
      <c r="FK217" s="215"/>
      <c r="FL217" s="215"/>
      <c r="FM217" s="215"/>
    </row>
    <row r="218" spans="1:169" s="218" customFormat="1" ht="20.100000000000001" customHeight="1" x14ac:dyDescent="0.3">
      <c r="A218" s="25" t="s">
        <v>1249</v>
      </c>
      <c r="B218" s="40" t="s">
        <v>106</v>
      </c>
      <c r="C218" s="26">
        <v>80290</v>
      </c>
      <c r="D218" s="25" t="s">
        <v>1257</v>
      </c>
      <c r="E218" s="26" t="s">
        <v>108</v>
      </c>
      <c r="F218" s="26"/>
      <c r="G218" s="26" t="s">
        <v>109</v>
      </c>
      <c r="H218" s="26" t="s">
        <v>567</v>
      </c>
      <c r="I218" s="26" t="s">
        <v>3</v>
      </c>
      <c r="J218" s="25" t="s">
        <v>643</v>
      </c>
      <c r="K218" s="129" t="s">
        <v>1258</v>
      </c>
      <c r="L218" s="38" t="s">
        <v>1259</v>
      </c>
      <c r="M218" s="45" t="s">
        <v>1260</v>
      </c>
      <c r="N218" s="79"/>
      <c r="O218" s="79"/>
      <c r="P218" s="79"/>
      <c r="Q218" s="79" t="s">
        <v>1261</v>
      </c>
      <c r="R218" s="43" t="s">
        <v>1262</v>
      </c>
      <c r="S218" s="79" t="s">
        <v>1263</v>
      </c>
      <c r="T218" s="215"/>
      <c r="U218" s="215"/>
      <c r="V218" s="215"/>
      <c r="W218" s="215"/>
      <c r="X218" s="215"/>
      <c r="Y218" s="215"/>
      <c r="Z218" s="215"/>
      <c r="AA218" s="215"/>
      <c r="AB218" s="333"/>
      <c r="AC218" s="215"/>
      <c r="AD218" s="215"/>
      <c r="AE218" s="215"/>
      <c r="AF218" s="215"/>
      <c r="AG218" s="215"/>
      <c r="AH218" s="215"/>
      <c r="AI218" s="215"/>
      <c r="AJ218" s="215"/>
      <c r="AK218" s="215"/>
      <c r="AL218" s="215"/>
      <c r="AM218" s="215"/>
      <c r="AN218" s="215"/>
      <c r="AO218" s="215"/>
      <c r="AP218" s="215"/>
      <c r="AQ218" s="215"/>
      <c r="AR218" s="215"/>
      <c r="AS218" s="215"/>
      <c r="AT218" s="215"/>
      <c r="AU218" s="215">
        <v>1</v>
      </c>
      <c r="AV218" s="215"/>
      <c r="AW218" s="215"/>
      <c r="AX218" s="215"/>
      <c r="AY218" s="215"/>
      <c r="AZ218" s="215"/>
      <c r="BA218" s="215"/>
      <c r="BB218" s="215"/>
      <c r="BC218" s="215"/>
      <c r="BD218" s="215">
        <v>1</v>
      </c>
      <c r="BE218" s="215"/>
      <c r="BF218" s="215"/>
      <c r="BG218" s="215"/>
      <c r="BH218" s="215"/>
      <c r="BI218" s="215"/>
      <c r="BJ218" s="215"/>
      <c r="BK218" s="215"/>
      <c r="BL218" s="215"/>
      <c r="BM218" s="215"/>
      <c r="BN218" s="215"/>
      <c r="BO218" s="215"/>
      <c r="BP218" s="215"/>
      <c r="BQ218" s="215"/>
      <c r="BR218" s="215">
        <v>1</v>
      </c>
      <c r="BS218" s="215">
        <v>1</v>
      </c>
      <c r="BT218" s="215">
        <v>1</v>
      </c>
      <c r="BU218" s="215">
        <v>1</v>
      </c>
      <c r="BV218" s="215"/>
      <c r="BW218" s="215"/>
      <c r="BX218" s="215"/>
      <c r="BY218" s="215"/>
      <c r="BZ218" s="215">
        <v>1</v>
      </c>
      <c r="CA218" s="215"/>
      <c r="CB218" s="215"/>
      <c r="CC218" s="215"/>
      <c r="CD218" s="215"/>
      <c r="CE218" s="215"/>
      <c r="CF218" s="215"/>
      <c r="CG218" s="215"/>
      <c r="CH218" s="215"/>
      <c r="CI218" s="215"/>
      <c r="CJ218" s="215"/>
      <c r="CK218" s="215"/>
      <c r="CL218" s="215"/>
      <c r="CM218" s="215"/>
      <c r="CN218" s="215"/>
      <c r="CO218" s="215"/>
      <c r="CP218" s="215"/>
      <c r="CQ218" s="215"/>
      <c r="CR218" s="215"/>
      <c r="CS218" s="215"/>
      <c r="CT218" s="215"/>
      <c r="CU218" s="215"/>
      <c r="CV218" s="215"/>
      <c r="CW218" s="215"/>
      <c r="CX218" s="215"/>
      <c r="CY218" s="215"/>
      <c r="CZ218" s="215"/>
      <c r="DA218" s="215"/>
      <c r="DB218" s="215"/>
      <c r="DC218" s="215"/>
      <c r="DD218" s="215"/>
      <c r="DE218" s="215"/>
      <c r="DF218" s="215"/>
      <c r="DG218" s="215"/>
      <c r="DH218" s="215"/>
      <c r="DI218" s="215"/>
      <c r="DJ218" s="215"/>
      <c r="DK218" s="215"/>
      <c r="DL218" s="215"/>
      <c r="DM218" s="215"/>
      <c r="DN218" s="215"/>
      <c r="DO218" s="215"/>
      <c r="DP218" s="215"/>
      <c r="DQ218" s="215"/>
      <c r="DR218" s="215"/>
      <c r="DS218" s="215"/>
      <c r="DT218" s="215"/>
      <c r="DU218" s="215">
        <v>1</v>
      </c>
      <c r="DV218" s="215"/>
      <c r="DW218" s="215"/>
      <c r="DX218" s="215"/>
      <c r="DY218" s="215"/>
      <c r="DZ218" s="215"/>
      <c r="EA218" s="215">
        <v>1</v>
      </c>
      <c r="EB218" s="215"/>
      <c r="EC218" s="215"/>
      <c r="ED218" s="215"/>
      <c r="EE218" s="215"/>
      <c r="EF218" s="215"/>
      <c r="EG218" s="215"/>
      <c r="EH218" s="215"/>
      <c r="EI218" s="215"/>
      <c r="EJ218" s="215"/>
      <c r="EK218" s="217">
        <v>1</v>
      </c>
      <c r="EL218" s="217">
        <v>1</v>
      </c>
      <c r="EM218" s="215"/>
      <c r="EN218" s="213"/>
      <c r="EO218" s="215"/>
      <c r="EP218" s="215"/>
      <c r="EQ218" s="215"/>
      <c r="ER218" s="215"/>
      <c r="ES218" s="215"/>
      <c r="ET218" s="215"/>
      <c r="EU218" s="215"/>
      <c r="EV218" s="215"/>
      <c r="EW218" s="215"/>
      <c r="EX218" s="215"/>
      <c r="EY218" s="215"/>
      <c r="EZ218" s="215"/>
      <c r="FA218" s="215"/>
      <c r="FB218" s="215"/>
      <c r="FC218" s="215"/>
      <c r="FD218" s="215"/>
      <c r="FE218" s="215"/>
      <c r="FF218" s="215"/>
      <c r="FG218" s="215"/>
      <c r="FH218" s="215"/>
      <c r="FI218" s="215"/>
      <c r="FJ218" s="215"/>
      <c r="FK218" s="215"/>
      <c r="FL218" s="215"/>
      <c r="FM218" s="215"/>
    </row>
    <row r="219" spans="1:169" s="218" customFormat="1" ht="20.100000000000001" customHeight="1" x14ac:dyDescent="0.3">
      <c r="A219" s="25" t="s">
        <v>1249</v>
      </c>
      <c r="B219" s="40" t="s">
        <v>143</v>
      </c>
      <c r="C219" s="26">
        <v>81476</v>
      </c>
      <c r="D219" s="25" t="s">
        <v>1264</v>
      </c>
      <c r="E219" s="26" t="s">
        <v>108</v>
      </c>
      <c r="F219" s="26"/>
      <c r="G219" s="26" t="s">
        <v>109</v>
      </c>
      <c r="H219" s="26" t="s">
        <v>554</v>
      </c>
      <c r="I219" s="26" t="s">
        <v>516</v>
      </c>
      <c r="J219" s="25" t="s">
        <v>215</v>
      </c>
      <c r="K219" s="43" t="s">
        <v>1265</v>
      </c>
      <c r="L219" s="43" t="s">
        <v>1266</v>
      </c>
      <c r="M219" s="25" t="s">
        <v>1267</v>
      </c>
      <c r="N219" s="25" t="s">
        <v>1268</v>
      </c>
      <c r="O219" s="25" t="s">
        <v>1269</v>
      </c>
      <c r="P219" s="79"/>
      <c r="Q219" s="79"/>
      <c r="R219" s="79"/>
      <c r="S219" s="79"/>
      <c r="T219" s="215"/>
      <c r="U219" s="215"/>
      <c r="V219" s="215"/>
      <c r="W219" s="215"/>
      <c r="X219" s="215"/>
      <c r="Y219" s="215"/>
      <c r="Z219" s="215"/>
      <c r="AA219" s="215"/>
      <c r="AB219" s="333"/>
      <c r="AC219" s="215"/>
      <c r="AD219" s="215"/>
      <c r="AE219" s="215"/>
      <c r="AF219" s="215"/>
      <c r="AG219" s="215"/>
      <c r="AH219" s="215"/>
      <c r="AI219" s="215"/>
      <c r="AJ219" s="215"/>
      <c r="AK219" s="215"/>
      <c r="AL219" s="215"/>
      <c r="AM219" s="215"/>
      <c r="AN219" s="215"/>
      <c r="AO219" s="215"/>
      <c r="AP219" s="215"/>
      <c r="AQ219" s="215"/>
      <c r="AR219" s="215"/>
      <c r="AS219" s="215"/>
      <c r="AT219" s="215"/>
      <c r="AU219" s="215"/>
      <c r="AV219" s="215"/>
      <c r="AW219" s="215"/>
      <c r="AX219" s="215"/>
      <c r="AY219" s="215"/>
      <c r="AZ219" s="215"/>
      <c r="BA219" s="215"/>
      <c r="BB219" s="215"/>
      <c r="BC219" s="215"/>
      <c r="BD219" s="215"/>
      <c r="BE219" s="215"/>
      <c r="BF219" s="215"/>
      <c r="BG219" s="215"/>
      <c r="BH219" s="215"/>
      <c r="BI219" s="215"/>
      <c r="BJ219" s="215"/>
      <c r="BK219" s="215"/>
      <c r="BL219" s="215"/>
      <c r="BM219" s="215"/>
      <c r="BN219" s="215"/>
      <c r="BO219" s="215"/>
      <c r="BP219" s="215"/>
      <c r="BQ219" s="215"/>
      <c r="BR219" s="215"/>
      <c r="BS219" s="215"/>
      <c r="BT219" s="215"/>
      <c r="BU219" s="215"/>
      <c r="BV219" s="215"/>
      <c r="BW219" s="215"/>
      <c r="BX219" s="215"/>
      <c r="BY219" s="215"/>
      <c r="BZ219" s="215"/>
      <c r="CA219" s="215"/>
      <c r="CB219" s="215"/>
      <c r="CC219" s="215"/>
      <c r="CD219" s="215"/>
      <c r="CE219" s="215"/>
      <c r="CF219" s="215"/>
      <c r="CG219" s="215"/>
      <c r="CH219" s="215"/>
      <c r="CI219" s="215"/>
      <c r="CJ219" s="215"/>
      <c r="CK219" s="215"/>
      <c r="CL219" s="215"/>
      <c r="CM219" s="215"/>
      <c r="CN219" s="215"/>
      <c r="CO219" s="215"/>
      <c r="CP219" s="215"/>
      <c r="CQ219" s="215"/>
      <c r="CR219" s="215"/>
      <c r="CS219" s="215"/>
      <c r="CT219" s="215">
        <v>1</v>
      </c>
      <c r="CU219" s="215"/>
      <c r="CV219" s="215"/>
      <c r="CW219" s="215"/>
      <c r="CX219" s="215"/>
      <c r="CY219" s="215"/>
      <c r="CZ219" s="215"/>
      <c r="DA219" s="215"/>
      <c r="DB219" s="215"/>
      <c r="DC219" s="215"/>
      <c r="DD219" s="215"/>
      <c r="DE219" s="215"/>
      <c r="DF219" s="215"/>
      <c r="DG219" s="215"/>
      <c r="DH219" s="215"/>
      <c r="DI219" s="215"/>
      <c r="DJ219" s="215"/>
      <c r="DK219" s="215"/>
      <c r="DL219" s="215"/>
      <c r="DM219" s="215"/>
      <c r="DN219" s="215"/>
      <c r="DO219" s="215"/>
      <c r="DP219" s="215"/>
      <c r="DQ219" s="215"/>
      <c r="DR219" s="215"/>
      <c r="DS219" s="215"/>
      <c r="DT219" s="215"/>
      <c r="DU219" s="215"/>
      <c r="DV219" s="215"/>
      <c r="DW219" s="215"/>
      <c r="DX219" s="215"/>
      <c r="DY219" s="215"/>
      <c r="DZ219" s="215"/>
      <c r="EA219" s="215"/>
      <c r="EB219" s="215"/>
      <c r="EC219" s="215"/>
      <c r="ED219" s="215"/>
      <c r="EE219" s="215"/>
      <c r="EF219" s="215"/>
      <c r="EG219" s="215"/>
      <c r="EH219" s="215"/>
      <c r="EI219" s="215"/>
      <c r="EJ219" s="215"/>
      <c r="EK219" s="217">
        <v>1</v>
      </c>
      <c r="EL219" s="217">
        <v>0</v>
      </c>
      <c r="EM219" s="215"/>
      <c r="EN219" s="213"/>
      <c r="EO219" s="215"/>
      <c r="EP219" s="215"/>
      <c r="EQ219" s="215"/>
      <c r="ER219" s="215"/>
      <c r="ES219" s="215"/>
      <c r="ET219" s="215"/>
      <c r="EU219" s="215"/>
      <c r="EV219" s="215"/>
      <c r="EW219" s="215"/>
      <c r="EX219" s="215"/>
      <c r="EY219" s="215"/>
      <c r="EZ219" s="215"/>
      <c r="FA219" s="215"/>
      <c r="FB219" s="215"/>
      <c r="FC219" s="215"/>
      <c r="FD219" s="215"/>
      <c r="FE219" s="215"/>
      <c r="FF219" s="215"/>
      <c r="FG219" s="215"/>
      <c r="FH219" s="215"/>
      <c r="FI219" s="215"/>
      <c r="FJ219" s="215"/>
      <c r="FK219" s="215"/>
      <c r="FL219" s="215"/>
      <c r="FM219" s="215"/>
    </row>
    <row r="220" spans="1:169" s="218" customFormat="1" ht="20.100000000000001" customHeight="1" x14ac:dyDescent="0.3">
      <c r="A220" s="25" t="s">
        <v>1249</v>
      </c>
      <c r="B220" s="40" t="s">
        <v>143</v>
      </c>
      <c r="C220" s="26">
        <v>81735</v>
      </c>
      <c r="D220" s="25" t="s">
        <v>1270</v>
      </c>
      <c r="E220" s="26" t="s">
        <v>108</v>
      </c>
      <c r="F220" s="26"/>
      <c r="G220" s="26" t="s">
        <v>109</v>
      </c>
      <c r="H220" s="26" t="s">
        <v>567</v>
      </c>
      <c r="I220" s="26" t="s">
        <v>385</v>
      </c>
      <c r="J220" s="25" t="s">
        <v>228</v>
      </c>
      <c r="K220" s="25" t="s">
        <v>1271</v>
      </c>
      <c r="L220" s="25"/>
      <c r="M220" s="45" t="s">
        <v>1272</v>
      </c>
      <c r="N220" s="79"/>
      <c r="O220" s="79" t="s">
        <v>1273</v>
      </c>
      <c r="P220" s="79"/>
      <c r="Q220" s="79"/>
      <c r="R220" s="79" t="s">
        <v>1274</v>
      </c>
      <c r="S220" s="79" t="s">
        <v>1275</v>
      </c>
      <c r="T220" s="215"/>
      <c r="U220" s="215">
        <v>1</v>
      </c>
      <c r="V220" s="215"/>
      <c r="W220" s="215"/>
      <c r="X220" s="215"/>
      <c r="Y220" s="215"/>
      <c r="Z220" s="215">
        <v>1</v>
      </c>
      <c r="AA220" s="215"/>
      <c r="AB220" s="333"/>
      <c r="AC220" s="215"/>
      <c r="AD220" s="215"/>
      <c r="AE220" s="215"/>
      <c r="AF220" s="215">
        <v>1</v>
      </c>
      <c r="AG220" s="215"/>
      <c r="AH220" s="215"/>
      <c r="AI220" s="215"/>
      <c r="AJ220" s="215"/>
      <c r="AK220" s="215"/>
      <c r="AL220" s="215"/>
      <c r="AM220" s="215"/>
      <c r="AN220" s="215"/>
      <c r="AO220" s="215"/>
      <c r="AP220" s="215"/>
      <c r="AQ220" s="215"/>
      <c r="AR220" s="215"/>
      <c r="AS220" s="215"/>
      <c r="AT220" s="215"/>
      <c r="AU220" s="215"/>
      <c r="AV220" s="215"/>
      <c r="AW220" s="215"/>
      <c r="AX220" s="215"/>
      <c r="AY220" s="215"/>
      <c r="AZ220" s="215"/>
      <c r="BA220" s="215">
        <v>1</v>
      </c>
      <c r="BB220" s="215"/>
      <c r="BC220" s="215"/>
      <c r="BD220" s="215"/>
      <c r="BE220" s="215"/>
      <c r="BF220" s="215"/>
      <c r="BG220" s="215"/>
      <c r="BH220" s="215"/>
      <c r="BI220" s="215"/>
      <c r="BJ220" s="215">
        <v>1</v>
      </c>
      <c r="BK220" s="215"/>
      <c r="BL220" s="215"/>
      <c r="BM220" s="215"/>
      <c r="BN220" s="215"/>
      <c r="BO220" s="215"/>
      <c r="BP220" s="215"/>
      <c r="BQ220" s="215"/>
      <c r="BR220" s="215"/>
      <c r="BS220" s="215"/>
      <c r="BT220" s="215"/>
      <c r="BU220" s="215"/>
      <c r="BV220" s="215"/>
      <c r="BW220" s="215"/>
      <c r="BX220" s="215"/>
      <c r="BY220" s="215"/>
      <c r="BZ220" s="215"/>
      <c r="CA220" s="215"/>
      <c r="CB220" s="215"/>
      <c r="CC220" s="215"/>
      <c r="CD220" s="215"/>
      <c r="CE220" s="215"/>
      <c r="CF220" s="215"/>
      <c r="CG220" s="215"/>
      <c r="CH220" s="215"/>
      <c r="CI220" s="215"/>
      <c r="CJ220" s="215"/>
      <c r="CK220" s="215"/>
      <c r="CL220" s="215"/>
      <c r="CM220" s="215"/>
      <c r="CN220" s="215"/>
      <c r="CO220" s="215"/>
      <c r="CP220" s="215"/>
      <c r="CQ220" s="215">
        <v>1</v>
      </c>
      <c r="CR220" s="215"/>
      <c r="CS220" s="215"/>
      <c r="CT220" s="215"/>
      <c r="CU220" s="215"/>
      <c r="CV220" s="215"/>
      <c r="CW220" s="215"/>
      <c r="CX220" s="215">
        <v>1</v>
      </c>
      <c r="CY220" s="215"/>
      <c r="CZ220" s="215"/>
      <c r="DA220" s="215"/>
      <c r="DB220" s="215"/>
      <c r="DC220" s="215"/>
      <c r="DD220" s="215"/>
      <c r="DE220" s="215"/>
      <c r="DF220" s="215"/>
      <c r="DG220" s="215"/>
      <c r="DH220" s="215"/>
      <c r="DI220" s="215"/>
      <c r="DJ220" s="215"/>
      <c r="DK220" s="215"/>
      <c r="DL220" s="215"/>
      <c r="DM220" s="215"/>
      <c r="DN220" s="215"/>
      <c r="DO220" s="215"/>
      <c r="DP220" s="215"/>
      <c r="DQ220" s="215"/>
      <c r="DR220" s="215"/>
      <c r="DS220" s="215"/>
      <c r="DT220" s="215"/>
      <c r="DU220" s="215"/>
      <c r="DV220" s="215"/>
      <c r="DW220" s="215"/>
      <c r="DX220" s="215"/>
      <c r="DY220" s="215"/>
      <c r="DZ220" s="215"/>
      <c r="EA220" s="215"/>
      <c r="EB220" s="215"/>
      <c r="EC220" s="215"/>
      <c r="ED220" s="215"/>
      <c r="EE220" s="215"/>
      <c r="EF220" s="215"/>
      <c r="EG220" s="215"/>
      <c r="EH220" s="215"/>
      <c r="EI220" s="215"/>
      <c r="EJ220" s="215"/>
      <c r="EK220" s="217">
        <v>1</v>
      </c>
      <c r="EL220" s="217">
        <v>1</v>
      </c>
      <c r="EM220" s="215"/>
      <c r="EN220" s="213"/>
      <c r="EO220" s="215"/>
      <c r="EP220" s="215"/>
      <c r="EQ220" s="215"/>
      <c r="ER220" s="215"/>
      <c r="ES220" s="215"/>
      <c r="ET220" s="215"/>
      <c r="EU220" s="215"/>
      <c r="EV220" s="215"/>
      <c r="EW220" s="215"/>
      <c r="EX220" s="215"/>
      <c r="EY220" s="215"/>
      <c r="EZ220" s="215"/>
      <c r="FA220" s="215"/>
      <c r="FB220" s="215"/>
      <c r="FC220" s="215"/>
      <c r="FD220" s="215"/>
      <c r="FE220" s="215"/>
      <c r="FF220" s="215"/>
      <c r="FG220" s="215"/>
      <c r="FH220" s="215"/>
      <c r="FI220" s="215"/>
      <c r="FJ220" s="215"/>
      <c r="FK220" s="215"/>
      <c r="FL220" s="215"/>
      <c r="FM220" s="215"/>
    </row>
    <row r="221" spans="1:169" s="218" customFormat="1" ht="20.100000000000001" customHeight="1" x14ac:dyDescent="0.3">
      <c r="A221" s="25" t="s">
        <v>1249</v>
      </c>
      <c r="B221" s="40" t="s">
        <v>126</v>
      </c>
      <c r="C221" s="26">
        <v>81864</v>
      </c>
      <c r="D221" s="71" t="s">
        <v>1276</v>
      </c>
      <c r="E221" s="26" t="s">
        <v>113</v>
      </c>
      <c r="F221" s="26"/>
      <c r="G221" s="26" t="s">
        <v>114</v>
      </c>
      <c r="H221" s="26" t="s">
        <v>615</v>
      </c>
      <c r="I221" s="26" t="s">
        <v>438</v>
      </c>
      <c r="J221" s="25" t="s">
        <v>129</v>
      </c>
      <c r="K221" s="25" t="s">
        <v>1277</v>
      </c>
      <c r="L221" s="79"/>
      <c r="M221" s="79"/>
      <c r="N221" s="79"/>
      <c r="O221" s="79"/>
      <c r="P221" s="79"/>
      <c r="Q221" s="79"/>
      <c r="R221" s="79"/>
      <c r="S221" s="79"/>
      <c r="T221" s="215"/>
      <c r="U221" s="215"/>
      <c r="V221" s="215"/>
      <c r="W221" s="215"/>
      <c r="X221" s="215"/>
      <c r="Y221" s="215"/>
      <c r="Z221" s="215"/>
      <c r="AA221" s="215"/>
      <c r="AB221" s="333"/>
      <c r="AC221" s="215"/>
      <c r="AD221" s="215"/>
      <c r="AE221" s="215"/>
      <c r="AF221" s="215"/>
      <c r="AG221" s="215"/>
      <c r="AH221" s="215"/>
      <c r="AI221" s="215"/>
      <c r="AJ221" s="215"/>
      <c r="AK221" s="215"/>
      <c r="AL221" s="215"/>
      <c r="AM221" s="215"/>
      <c r="AN221" s="215"/>
      <c r="AO221" s="215"/>
      <c r="AP221" s="215"/>
      <c r="AQ221" s="215"/>
      <c r="AR221" s="215"/>
      <c r="AS221" s="215"/>
      <c r="AT221" s="215"/>
      <c r="AU221" s="215"/>
      <c r="AV221" s="215"/>
      <c r="AW221" s="215"/>
      <c r="AX221" s="215"/>
      <c r="AY221" s="215"/>
      <c r="AZ221" s="215"/>
      <c r="BA221" s="215"/>
      <c r="BB221" s="215"/>
      <c r="BC221" s="215"/>
      <c r="BD221" s="215"/>
      <c r="BE221" s="215"/>
      <c r="BF221" s="215"/>
      <c r="BG221" s="215"/>
      <c r="BH221" s="215"/>
      <c r="BI221" s="215"/>
      <c r="BJ221" s="215"/>
      <c r="BK221" s="215"/>
      <c r="BL221" s="215"/>
      <c r="BM221" s="215"/>
      <c r="BN221" s="215"/>
      <c r="BO221" s="215"/>
      <c r="BP221" s="215"/>
      <c r="BQ221" s="215"/>
      <c r="BR221" s="215"/>
      <c r="BS221" s="215"/>
      <c r="BT221" s="215"/>
      <c r="BU221" s="215"/>
      <c r="BV221" s="215"/>
      <c r="BW221" s="215"/>
      <c r="BX221" s="215"/>
      <c r="BY221" s="215"/>
      <c r="BZ221" s="215"/>
      <c r="CA221" s="215"/>
      <c r="CB221" s="215"/>
      <c r="CC221" s="215"/>
      <c r="CD221" s="215"/>
      <c r="CE221" s="215"/>
      <c r="CF221" s="215"/>
      <c r="CG221" s="215"/>
      <c r="CH221" s="215"/>
      <c r="CI221" s="215"/>
      <c r="CJ221" s="215"/>
      <c r="CK221" s="215"/>
      <c r="CL221" s="215"/>
      <c r="CM221" s="215"/>
      <c r="CN221" s="215"/>
      <c r="CO221" s="215"/>
      <c r="CP221" s="215"/>
      <c r="CQ221" s="215"/>
      <c r="CR221" s="215"/>
      <c r="CS221" s="215"/>
      <c r="CT221" s="215"/>
      <c r="CU221" s="215"/>
      <c r="CV221" s="215"/>
      <c r="CW221" s="215"/>
      <c r="CX221" s="215"/>
      <c r="CY221" s="215"/>
      <c r="CZ221" s="215"/>
      <c r="DA221" s="215"/>
      <c r="DB221" s="215"/>
      <c r="DC221" s="215"/>
      <c r="DD221" s="215"/>
      <c r="DE221" s="215"/>
      <c r="DF221" s="215"/>
      <c r="DG221" s="215"/>
      <c r="DH221" s="215"/>
      <c r="DI221" s="215"/>
      <c r="DJ221" s="215"/>
      <c r="DK221" s="215"/>
      <c r="DL221" s="215"/>
      <c r="DM221" s="215"/>
      <c r="DN221" s="215"/>
      <c r="DO221" s="215"/>
      <c r="DP221" s="215"/>
      <c r="DQ221" s="215"/>
      <c r="DR221" s="215"/>
      <c r="DS221" s="215"/>
      <c r="DT221" s="215"/>
      <c r="DU221" s="215"/>
      <c r="DV221" s="215"/>
      <c r="DW221" s="215"/>
      <c r="DX221" s="215"/>
      <c r="DY221" s="215"/>
      <c r="DZ221" s="215"/>
      <c r="EA221" s="215"/>
      <c r="EB221" s="215"/>
      <c r="EC221" s="215"/>
      <c r="ED221" s="215"/>
      <c r="EE221" s="215"/>
      <c r="EF221" s="215"/>
      <c r="EG221" s="215"/>
      <c r="EH221" s="215"/>
      <c r="EI221" s="215"/>
      <c r="EJ221" s="215"/>
      <c r="EK221" s="217">
        <v>0</v>
      </c>
      <c r="EL221" s="217">
        <v>0</v>
      </c>
      <c r="EM221" s="215"/>
      <c r="EN221" s="213"/>
      <c r="EO221" s="215"/>
      <c r="EP221" s="215"/>
      <c r="EQ221" s="215"/>
      <c r="ER221" s="215"/>
      <c r="ES221" s="215"/>
      <c r="ET221" s="215"/>
      <c r="EU221" s="215"/>
      <c r="EV221" s="215"/>
      <c r="EW221" s="215"/>
      <c r="EX221" s="215"/>
      <c r="EY221" s="215"/>
      <c r="EZ221" s="215"/>
      <c r="FA221" s="215"/>
      <c r="FB221" s="215"/>
      <c r="FC221" s="215"/>
      <c r="FD221" s="215"/>
      <c r="FE221" s="215"/>
      <c r="FF221" s="215"/>
      <c r="FG221" s="215"/>
      <c r="FH221" s="215"/>
      <c r="FI221" s="215"/>
      <c r="FJ221" s="215"/>
      <c r="FK221" s="215"/>
      <c r="FL221" s="215"/>
      <c r="FM221" s="215"/>
    </row>
    <row r="222" spans="1:169" s="218" customFormat="1" ht="20.100000000000001" customHeight="1" x14ac:dyDescent="0.3">
      <c r="A222" s="25" t="s">
        <v>1249</v>
      </c>
      <c r="B222" s="40" t="s">
        <v>126</v>
      </c>
      <c r="C222" s="26">
        <v>82106</v>
      </c>
      <c r="D222" s="71" t="s">
        <v>1278</v>
      </c>
      <c r="E222" s="26" t="s">
        <v>318</v>
      </c>
      <c r="F222" s="26"/>
      <c r="G222" s="26" t="s">
        <v>114</v>
      </c>
      <c r="H222" s="26" t="s">
        <v>615</v>
      </c>
      <c r="I222" s="26" t="s">
        <v>3</v>
      </c>
      <c r="J222" s="25" t="s">
        <v>319</v>
      </c>
      <c r="K222" s="43" t="s">
        <v>1279</v>
      </c>
      <c r="L222" s="43" t="s">
        <v>1280</v>
      </c>
      <c r="M222" s="79"/>
      <c r="N222" s="79"/>
      <c r="O222" s="79"/>
      <c r="P222" s="79"/>
      <c r="Q222" s="79"/>
      <c r="R222" s="79"/>
      <c r="S222" s="79"/>
      <c r="T222" s="215"/>
      <c r="U222" s="215"/>
      <c r="V222" s="215"/>
      <c r="W222" s="215"/>
      <c r="X222" s="215"/>
      <c r="Y222" s="215"/>
      <c r="Z222" s="215"/>
      <c r="AA222" s="215"/>
      <c r="AB222" s="333"/>
      <c r="AC222" s="215"/>
      <c r="AD222" s="215"/>
      <c r="AE222" s="215"/>
      <c r="AF222" s="215"/>
      <c r="AG222" s="215"/>
      <c r="AH222" s="215"/>
      <c r="AI222" s="215"/>
      <c r="AJ222" s="215"/>
      <c r="AK222" s="215"/>
      <c r="AL222" s="215"/>
      <c r="AM222" s="215"/>
      <c r="AN222" s="215"/>
      <c r="AO222" s="215"/>
      <c r="AP222" s="215"/>
      <c r="AQ222" s="215"/>
      <c r="AR222" s="215"/>
      <c r="AS222" s="215"/>
      <c r="AT222" s="215"/>
      <c r="AU222" s="215"/>
      <c r="AV222" s="215"/>
      <c r="AW222" s="215"/>
      <c r="AX222" s="215"/>
      <c r="AY222" s="215"/>
      <c r="AZ222" s="215"/>
      <c r="BA222" s="215"/>
      <c r="BB222" s="215"/>
      <c r="BC222" s="215"/>
      <c r="BD222" s="215"/>
      <c r="BE222" s="215"/>
      <c r="BF222" s="215"/>
      <c r="BG222" s="215"/>
      <c r="BH222" s="215"/>
      <c r="BI222" s="215"/>
      <c r="BJ222" s="215"/>
      <c r="BK222" s="215"/>
      <c r="BL222" s="215"/>
      <c r="BM222" s="215"/>
      <c r="BN222" s="215"/>
      <c r="BO222" s="215"/>
      <c r="BP222" s="215"/>
      <c r="BQ222" s="215"/>
      <c r="BR222" s="215"/>
      <c r="BS222" s="215"/>
      <c r="BT222" s="215"/>
      <c r="BU222" s="215"/>
      <c r="BV222" s="215"/>
      <c r="BW222" s="215"/>
      <c r="BX222" s="215"/>
      <c r="BY222" s="215"/>
      <c r="BZ222" s="215"/>
      <c r="CA222" s="215"/>
      <c r="CB222" s="215"/>
      <c r="CC222" s="215"/>
      <c r="CD222" s="215"/>
      <c r="CE222" s="215"/>
      <c r="CF222" s="215"/>
      <c r="CG222" s="215"/>
      <c r="CH222" s="215"/>
      <c r="CI222" s="215"/>
      <c r="CJ222" s="215"/>
      <c r="CK222" s="215"/>
      <c r="CL222" s="215"/>
      <c r="CM222" s="215"/>
      <c r="CN222" s="215"/>
      <c r="CO222" s="215"/>
      <c r="CP222" s="215"/>
      <c r="CQ222" s="215"/>
      <c r="CR222" s="215"/>
      <c r="CS222" s="215"/>
      <c r="CT222" s="215"/>
      <c r="CU222" s="215"/>
      <c r="CV222" s="215"/>
      <c r="CW222" s="215"/>
      <c r="CX222" s="215"/>
      <c r="CY222" s="215"/>
      <c r="CZ222" s="215"/>
      <c r="DA222" s="215"/>
      <c r="DB222" s="215"/>
      <c r="DC222" s="215"/>
      <c r="DD222" s="215"/>
      <c r="DE222" s="215"/>
      <c r="DF222" s="215"/>
      <c r="DG222" s="215"/>
      <c r="DH222" s="215"/>
      <c r="DI222" s="215"/>
      <c r="DJ222" s="215"/>
      <c r="DK222" s="215"/>
      <c r="DL222" s="215"/>
      <c r="DM222" s="215"/>
      <c r="DN222" s="215"/>
      <c r="DO222" s="215"/>
      <c r="DP222" s="215"/>
      <c r="DQ222" s="215"/>
      <c r="DR222" s="215"/>
      <c r="DS222" s="215"/>
      <c r="DT222" s="215"/>
      <c r="DU222" s="215"/>
      <c r="DV222" s="215"/>
      <c r="DW222" s="215"/>
      <c r="DX222" s="215"/>
      <c r="DY222" s="215"/>
      <c r="DZ222" s="215"/>
      <c r="EA222" s="215"/>
      <c r="EB222" s="215"/>
      <c r="EC222" s="215"/>
      <c r="ED222" s="215"/>
      <c r="EE222" s="215"/>
      <c r="EF222" s="215"/>
      <c r="EG222" s="215"/>
      <c r="EH222" s="215"/>
      <c r="EI222" s="215"/>
      <c r="EJ222" s="215"/>
      <c r="EK222" s="217">
        <v>0</v>
      </c>
      <c r="EL222" s="217">
        <v>0</v>
      </c>
      <c r="EM222" s="215"/>
      <c r="EN222" s="213"/>
      <c r="EO222" s="215"/>
      <c r="EP222" s="215"/>
      <c r="EQ222" s="215"/>
      <c r="ER222" s="215"/>
      <c r="ES222" s="215"/>
      <c r="ET222" s="215"/>
      <c r="EU222" s="215"/>
      <c r="EV222" s="215"/>
      <c r="EW222" s="215"/>
      <c r="EX222" s="215"/>
      <c r="EY222" s="215"/>
      <c r="EZ222" s="215"/>
      <c r="FA222" s="215"/>
      <c r="FB222" s="215"/>
      <c r="FC222" s="215"/>
      <c r="FD222" s="215"/>
      <c r="FE222" s="215"/>
      <c r="FF222" s="215"/>
      <c r="FG222" s="215"/>
      <c r="FH222" s="215"/>
      <c r="FI222" s="215"/>
      <c r="FJ222" s="215"/>
      <c r="FK222" s="215"/>
      <c r="FL222" s="215"/>
      <c r="FM222" s="215"/>
    </row>
    <row r="223" spans="1:169" s="218" customFormat="1" ht="20.100000000000001" customHeight="1" x14ac:dyDescent="0.3">
      <c r="A223" s="25" t="s">
        <v>1286</v>
      </c>
      <c r="B223" s="40" t="s">
        <v>126</v>
      </c>
      <c r="C223" s="26">
        <v>80405</v>
      </c>
      <c r="D223" s="71" t="s">
        <v>1287</v>
      </c>
      <c r="E223" s="26" t="s">
        <v>108</v>
      </c>
      <c r="F223" s="26"/>
      <c r="G223" s="26" t="s">
        <v>114</v>
      </c>
      <c r="H223" s="26" t="s">
        <v>615</v>
      </c>
      <c r="I223" s="26" t="s">
        <v>385</v>
      </c>
      <c r="J223" s="25" t="s">
        <v>275</v>
      </c>
      <c r="K223" s="25" t="s">
        <v>659</v>
      </c>
      <c r="L223" s="25"/>
      <c r="M223" s="79"/>
      <c r="N223" s="79"/>
      <c r="O223" s="79"/>
      <c r="P223" s="79"/>
      <c r="Q223" s="79"/>
      <c r="R223" s="79"/>
      <c r="S223" s="79"/>
      <c r="T223" s="215"/>
      <c r="U223" s="215"/>
      <c r="V223" s="215"/>
      <c r="W223" s="215"/>
      <c r="X223" s="215"/>
      <c r="Y223" s="215"/>
      <c r="Z223" s="215"/>
      <c r="AA223" s="215"/>
      <c r="AB223" s="333"/>
      <c r="AC223" s="215"/>
      <c r="AD223" s="215"/>
      <c r="AE223" s="215"/>
      <c r="AF223" s="215"/>
      <c r="AG223" s="215"/>
      <c r="AH223" s="215"/>
      <c r="AI223" s="215"/>
      <c r="AJ223" s="215"/>
      <c r="AK223" s="215"/>
      <c r="AL223" s="215"/>
      <c r="AM223" s="215"/>
      <c r="AN223" s="215"/>
      <c r="AO223" s="215"/>
      <c r="AP223" s="215"/>
      <c r="AQ223" s="215"/>
      <c r="AR223" s="215"/>
      <c r="AS223" s="215"/>
      <c r="AT223" s="215"/>
      <c r="AU223" s="215"/>
      <c r="AV223" s="215"/>
      <c r="AW223" s="215"/>
      <c r="AX223" s="215"/>
      <c r="AY223" s="215"/>
      <c r="AZ223" s="215"/>
      <c r="BA223" s="215"/>
      <c r="BB223" s="215"/>
      <c r="BC223" s="215"/>
      <c r="BD223" s="215"/>
      <c r="BE223" s="215"/>
      <c r="BF223" s="215"/>
      <c r="BG223" s="215"/>
      <c r="BH223" s="215"/>
      <c r="BI223" s="215"/>
      <c r="BJ223" s="215"/>
      <c r="BK223" s="215"/>
      <c r="BL223" s="215"/>
      <c r="BM223" s="215"/>
      <c r="BN223" s="215"/>
      <c r="BO223" s="215"/>
      <c r="BP223" s="215"/>
      <c r="BQ223" s="215"/>
      <c r="BR223" s="215"/>
      <c r="BS223" s="215"/>
      <c r="BT223" s="215"/>
      <c r="BU223" s="215"/>
      <c r="BV223" s="215"/>
      <c r="BW223" s="215"/>
      <c r="BX223" s="215"/>
      <c r="BY223" s="215"/>
      <c r="BZ223" s="215"/>
      <c r="CA223" s="215"/>
      <c r="CB223" s="215"/>
      <c r="CC223" s="215"/>
      <c r="CD223" s="215"/>
      <c r="CE223" s="215"/>
      <c r="CF223" s="215"/>
      <c r="CG223" s="215"/>
      <c r="CH223" s="215"/>
      <c r="CI223" s="215"/>
      <c r="CJ223" s="215"/>
      <c r="CK223" s="215"/>
      <c r="CL223" s="215"/>
      <c r="CM223" s="215"/>
      <c r="CN223" s="215"/>
      <c r="CO223" s="215"/>
      <c r="CP223" s="215"/>
      <c r="CQ223" s="215"/>
      <c r="CR223" s="215"/>
      <c r="CS223" s="215"/>
      <c r="CT223" s="215"/>
      <c r="CU223" s="215"/>
      <c r="CV223" s="215"/>
      <c r="CW223" s="215"/>
      <c r="CX223" s="215"/>
      <c r="CY223" s="215"/>
      <c r="CZ223" s="215"/>
      <c r="DA223" s="215"/>
      <c r="DB223" s="215"/>
      <c r="DC223" s="215"/>
      <c r="DD223" s="215"/>
      <c r="DE223" s="215"/>
      <c r="DF223" s="215"/>
      <c r="DG223" s="215"/>
      <c r="DH223" s="215"/>
      <c r="DI223" s="215"/>
      <c r="DJ223" s="215"/>
      <c r="DK223" s="215"/>
      <c r="DL223" s="215"/>
      <c r="DM223" s="215"/>
      <c r="DN223" s="215"/>
      <c r="DO223" s="215"/>
      <c r="DP223" s="215"/>
      <c r="DQ223" s="215"/>
      <c r="DR223" s="215"/>
      <c r="DS223" s="215"/>
      <c r="DT223" s="215"/>
      <c r="DU223" s="215"/>
      <c r="DV223" s="215"/>
      <c r="DW223" s="215"/>
      <c r="DX223" s="215"/>
      <c r="DY223" s="215"/>
      <c r="DZ223" s="215"/>
      <c r="EA223" s="215"/>
      <c r="EB223" s="215"/>
      <c r="EC223" s="215"/>
      <c r="ED223" s="215"/>
      <c r="EE223" s="215"/>
      <c r="EF223" s="215"/>
      <c r="EG223" s="215"/>
      <c r="EH223" s="215"/>
      <c r="EI223" s="215"/>
      <c r="EJ223" s="215"/>
      <c r="EK223" s="217">
        <v>0</v>
      </c>
      <c r="EL223" s="217">
        <v>0</v>
      </c>
      <c r="EM223" s="215"/>
      <c r="EN223" s="213"/>
      <c r="EO223" s="215"/>
      <c r="EP223" s="215"/>
      <c r="EQ223" s="215"/>
      <c r="ER223" s="215"/>
      <c r="ES223" s="215"/>
      <c r="ET223" s="215"/>
      <c r="EU223" s="215"/>
      <c r="EV223" s="215"/>
      <c r="EW223" s="215"/>
      <c r="EX223" s="215"/>
      <c r="EY223" s="215"/>
      <c r="EZ223" s="215"/>
      <c r="FA223" s="215"/>
      <c r="FB223" s="215"/>
      <c r="FC223" s="215"/>
      <c r="FD223" s="215"/>
      <c r="FE223" s="215"/>
      <c r="FF223" s="215"/>
      <c r="FG223" s="215"/>
      <c r="FH223" s="215"/>
      <c r="FI223" s="215"/>
      <c r="FJ223" s="215"/>
      <c r="FK223" s="215"/>
      <c r="FL223" s="215"/>
      <c r="FM223" s="215"/>
    </row>
    <row r="224" spans="1:169" s="218" customFormat="1" ht="20.100000000000001" customHeight="1" x14ac:dyDescent="0.3">
      <c r="A224" s="25" t="s">
        <v>1286</v>
      </c>
      <c r="B224" s="40" t="s">
        <v>187</v>
      </c>
      <c r="C224" s="26">
        <v>82308</v>
      </c>
      <c r="D224" s="25" t="s">
        <v>1292</v>
      </c>
      <c r="E224" s="26"/>
      <c r="F224" s="26"/>
      <c r="G224" s="26" t="s">
        <v>121</v>
      </c>
      <c r="H224" s="26" t="s">
        <v>344</v>
      </c>
      <c r="I224" s="26" t="s">
        <v>449</v>
      </c>
      <c r="J224" s="25" t="s">
        <v>834</v>
      </c>
      <c r="K224" s="25" t="s">
        <v>1293</v>
      </c>
      <c r="L224" s="43" t="s">
        <v>1294</v>
      </c>
      <c r="M224" s="79"/>
      <c r="N224" s="79"/>
      <c r="O224" s="79"/>
      <c r="P224" s="79"/>
      <c r="Q224" s="79"/>
      <c r="R224" s="79"/>
      <c r="S224" s="79" t="s">
        <v>1295</v>
      </c>
      <c r="T224" s="215"/>
      <c r="U224" s="215"/>
      <c r="V224" s="215"/>
      <c r="W224" s="215"/>
      <c r="X224" s="215"/>
      <c r="Y224" s="215"/>
      <c r="Z224" s="215"/>
      <c r="AA224" s="215"/>
      <c r="AB224" s="333"/>
      <c r="AC224" s="215">
        <v>1</v>
      </c>
      <c r="AD224" s="215"/>
      <c r="AE224" s="215"/>
      <c r="AF224" s="215"/>
      <c r="AG224" s="215"/>
      <c r="AH224" s="215"/>
      <c r="AI224" s="215"/>
      <c r="AJ224" s="215"/>
      <c r="AK224" s="215"/>
      <c r="AL224" s="215"/>
      <c r="AM224" s="215"/>
      <c r="AN224" s="215"/>
      <c r="AO224" s="215"/>
      <c r="AP224" s="215"/>
      <c r="AQ224" s="215"/>
      <c r="AR224" s="215"/>
      <c r="AS224" s="215"/>
      <c r="AT224" s="215"/>
      <c r="AU224" s="215"/>
      <c r="AV224" s="215"/>
      <c r="AW224" s="215"/>
      <c r="AX224" s="215"/>
      <c r="AY224" s="215">
        <v>1</v>
      </c>
      <c r="AZ224" s="215"/>
      <c r="BA224" s="215"/>
      <c r="BB224" s="215"/>
      <c r="BC224" s="215"/>
      <c r="BD224" s="215"/>
      <c r="BE224" s="215"/>
      <c r="BF224" s="215"/>
      <c r="BG224" s="215"/>
      <c r="BH224" s="215"/>
      <c r="BI224" s="215"/>
      <c r="BJ224" s="215"/>
      <c r="BK224" s="215"/>
      <c r="BL224" s="215"/>
      <c r="BM224" s="215"/>
      <c r="BN224" s="215"/>
      <c r="BO224" s="215"/>
      <c r="BP224" s="215"/>
      <c r="BQ224" s="215"/>
      <c r="BR224" s="215"/>
      <c r="BS224" s="215"/>
      <c r="BT224" s="215"/>
      <c r="BU224" s="215"/>
      <c r="BV224" s="215"/>
      <c r="BW224" s="215"/>
      <c r="BX224" s="215"/>
      <c r="BY224" s="215"/>
      <c r="BZ224" s="215"/>
      <c r="CA224" s="215"/>
      <c r="CB224" s="215"/>
      <c r="CC224" s="215"/>
      <c r="CD224" s="215"/>
      <c r="CE224" s="215"/>
      <c r="CF224" s="215"/>
      <c r="CG224" s="215"/>
      <c r="CH224" s="215"/>
      <c r="CI224" s="215"/>
      <c r="CJ224" s="215"/>
      <c r="CK224" s="215"/>
      <c r="CL224" s="215"/>
      <c r="CM224" s="215"/>
      <c r="CN224" s="215"/>
      <c r="CO224" s="215"/>
      <c r="CP224" s="215"/>
      <c r="CQ224" s="215"/>
      <c r="CR224" s="215"/>
      <c r="CS224" s="215"/>
      <c r="CT224" s="215"/>
      <c r="CU224" s="215"/>
      <c r="CV224" s="215"/>
      <c r="CW224" s="215"/>
      <c r="CX224" s="215"/>
      <c r="CY224" s="215"/>
      <c r="CZ224" s="215"/>
      <c r="DA224" s="215"/>
      <c r="DB224" s="215"/>
      <c r="DC224" s="215"/>
      <c r="DD224" s="215"/>
      <c r="DE224" s="215"/>
      <c r="DF224" s="215"/>
      <c r="DG224" s="215"/>
      <c r="DH224" s="215"/>
      <c r="DI224" s="215"/>
      <c r="DJ224" s="215"/>
      <c r="DK224" s="215"/>
      <c r="DL224" s="215"/>
      <c r="DM224" s="215"/>
      <c r="DN224" s="215"/>
      <c r="DO224" s="215"/>
      <c r="DP224" s="215"/>
      <c r="DQ224" s="215"/>
      <c r="DR224" s="215"/>
      <c r="DS224" s="215"/>
      <c r="DT224" s="215"/>
      <c r="DU224" s="215"/>
      <c r="DV224" s="215"/>
      <c r="DW224" s="215"/>
      <c r="DX224" s="215"/>
      <c r="DY224" s="215"/>
      <c r="DZ224" s="215"/>
      <c r="EA224" s="215"/>
      <c r="EB224" s="215"/>
      <c r="EC224" s="215"/>
      <c r="ED224" s="215"/>
      <c r="EE224" s="215"/>
      <c r="EF224" s="215"/>
      <c r="EG224" s="215"/>
      <c r="EH224" s="215"/>
      <c r="EI224" s="215"/>
      <c r="EJ224" s="215"/>
      <c r="EK224" s="217" t="s">
        <v>519</v>
      </c>
      <c r="EL224" s="217">
        <v>1</v>
      </c>
      <c r="EM224" s="215"/>
      <c r="EN224" s="213"/>
      <c r="EO224" s="215"/>
      <c r="EP224" s="215"/>
      <c r="EQ224" s="215"/>
      <c r="ER224" s="215"/>
      <c r="ES224" s="215"/>
      <c r="ET224" s="215"/>
      <c r="EU224" s="215"/>
      <c r="EV224" s="215"/>
      <c r="EW224" s="215"/>
      <c r="EX224" s="215"/>
      <c r="EY224" s="215"/>
      <c r="EZ224" s="215"/>
      <c r="FA224" s="215"/>
      <c r="FB224" s="215"/>
      <c r="FC224" s="215"/>
      <c r="FD224" s="215"/>
      <c r="FE224" s="215"/>
      <c r="FF224" s="215"/>
      <c r="FG224" s="215"/>
      <c r="FH224" s="215"/>
      <c r="FI224" s="215"/>
      <c r="FJ224" s="215"/>
      <c r="FK224" s="215"/>
      <c r="FL224" s="215"/>
      <c r="FM224" s="215"/>
    </row>
    <row r="225" spans="1:169" s="218" customFormat="1" ht="20.100000000000001" customHeight="1" x14ac:dyDescent="0.3">
      <c r="A225" s="72" t="s">
        <v>1300</v>
      </c>
      <c r="B225" s="80" t="s">
        <v>106</v>
      </c>
      <c r="C225" s="73">
        <v>80360</v>
      </c>
      <c r="D225" s="72" t="s">
        <v>1301</v>
      </c>
      <c r="E225" s="73" t="s">
        <v>113</v>
      </c>
      <c r="F225" s="73"/>
      <c r="G225" s="73" t="s">
        <v>114</v>
      </c>
      <c r="H225" s="73" t="s">
        <v>807</v>
      </c>
      <c r="I225" s="26" t="s">
        <v>405</v>
      </c>
      <c r="J225" s="72" t="s">
        <v>643</v>
      </c>
      <c r="K225" s="72" t="s">
        <v>1302</v>
      </c>
      <c r="L225" s="104" t="s">
        <v>1303</v>
      </c>
      <c r="M225" s="72" t="s">
        <v>1304</v>
      </c>
      <c r="N225" s="72" t="s">
        <v>1305</v>
      </c>
      <c r="O225" s="72" t="s">
        <v>1306</v>
      </c>
      <c r="P225" s="79"/>
      <c r="Q225" s="79"/>
      <c r="R225" s="211" t="s">
        <v>1307</v>
      </c>
      <c r="S225" s="79" t="s">
        <v>1308</v>
      </c>
      <c r="T225" s="215"/>
      <c r="U225" s="215">
        <v>1</v>
      </c>
      <c r="V225" s="215">
        <v>1</v>
      </c>
      <c r="W225" s="215"/>
      <c r="X225" s="215"/>
      <c r="Y225" s="215"/>
      <c r="Z225" s="215"/>
      <c r="AA225" s="215"/>
      <c r="AB225" s="333"/>
      <c r="AC225" s="215"/>
      <c r="AD225" s="215"/>
      <c r="AE225" s="215"/>
      <c r="AF225" s="215">
        <v>1</v>
      </c>
      <c r="AG225" s="215"/>
      <c r="AH225" s="215"/>
      <c r="AI225" s="215"/>
      <c r="AJ225" s="215"/>
      <c r="AK225" s="215"/>
      <c r="AL225" s="215"/>
      <c r="AM225" s="215"/>
      <c r="AN225" s="215"/>
      <c r="AO225" s="215"/>
      <c r="AP225" s="215"/>
      <c r="AQ225" s="215"/>
      <c r="AR225" s="215"/>
      <c r="AS225" s="215"/>
      <c r="AT225" s="215"/>
      <c r="AU225" s="215"/>
      <c r="AV225" s="215"/>
      <c r="AW225" s="215"/>
      <c r="AX225" s="215"/>
      <c r="AY225" s="215"/>
      <c r="AZ225" s="215"/>
      <c r="BA225" s="215"/>
      <c r="BB225" s="215"/>
      <c r="BC225" s="215"/>
      <c r="BD225" s="215"/>
      <c r="BE225" s="215"/>
      <c r="BF225" s="215"/>
      <c r="BG225" s="215"/>
      <c r="BH225" s="215"/>
      <c r="BI225" s="215"/>
      <c r="BJ225" s="215"/>
      <c r="BK225" s="215"/>
      <c r="BL225" s="215"/>
      <c r="BM225" s="215"/>
      <c r="BN225" s="215"/>
      <c r="BO225" s="215"/>
      <c r="BP225" s="215"/>
      <c r="BQ225" s="215"/>
      <c r="BR225" s="215"/>
      <c r="BS225" s="215"/>
      <c r="BT225" s="215"/>
      <c r="BU225" s="215"/>
      <c r="BV225" s="215"/>
      <c r="BW225" s="215"/>
      <c r="BX225" s="215"/>
      <c r="BY225" s="215"/>
      <c r="BZ225" s="215"/>
      <c r="CA225" s="215"/>
      <c r="CB225" s="215"/>
      <c r="CC225" s="215"/>
      <c r="CD225" s="215"/>
      <c r="CE225" s="215"/>
      <c r="CF225" s="215"/>
      <c r="CG225" s="215">
        <v>1</v>
      </c>
      <c r="CH225" s="215"/>
      <c r="CI225" s="215"/>
      <c r="CJ225" s="215"/>
      <c r="CK225" s="215"/>
      <c r="CL225" s="215"/>
      <c r="CM225" s="215"/>
      <c r="CN225" s="215"/>
      <c r="CO225" s="215"/>
      <c r="CP225" s="215"/>
      <c r="CQ225" s="215"/>
      <c r="CR225" s="215"/>
      <c r="CS225" s="215"/>
      <c r="CT225" s="215"/>
      <c r="CU225" s="215"/>
      <c r="CV225" s="215"/>
      <c r="CW225" s="215"/>
      <c r="CX225" s="215"/>
      <c r="CY225" s="215"/>
      <c r="CZ225" s="215"/>
      <c r="DA225" s="215"/>
      <c r="DB225" s="215"/>
      <c r="DC225" s="215"/>
      <c r="DD225" s="215"/>
      <c r="DE225" s="215">
        <v>1</v>
      </c>
      <c r="DF225" s="215"/>
      <c r="DG225" s="215"/>
      <c r="DH225" s="215"/>
      <c r="DI225" s="215"/>
      <c r="DJ225" s="215"/>
      <c r="DK225" s="215">
        <v>1</v>
      </c>
      <c r="DL225" s="215">
        <v>1</v>
      </c>
      <c r="DM225" s="215"/>
      <c r="DN225" s="215"/>
      <c r="DO225" s="215"/>
      <c r="DP225" s="215"/>
      <c r="DQ225" s="215">
        <v>1</v>
      </c>
      <c r="DR225" s="215">
        <v>1</v>
      </c>
      <c r="DS225" s="215"/>
      <c r="DT225" s="215"/>
      <c r="DU225" s="215">
        <v>1</v>
      </c>
      <c r="DV225" s="215"/>
      <c r="DW225" s="215"/>
      <c r="DX225" s="215"/>
      <c r="DY225" s="215"/>
      <c r="DZ225" s="215"/>
      <c r="EA225" s="215"/>
      <c r="EB225" s="215"/>
      <c r="EC225" s="215"/>
      <c r="ED225" s="215"/>
      <c r="EE225" s="215"/>
      <c r="EF225" s="215"/>
      <c r="EG225" s="215"/>
      <c r="EH225" s="215"/>
      <c r="EI225" s="215"/>
      <c r="EJ225" s="215"/>
      <c r="EK225" s="217">
        <v>1</v>
      </c>
      <c r="EL225" s="217">
        <v>1</v>
      </c>
      <c r="EM225" s="215"/>
      <c r="EN225" s="213" t="s">
        <v>1309</v>
      </c>
      <c r="EO225" s="215"/>
      <c r="EP225" s="215"/>
      <c r="EQ225" s="215"/>
      <c r="ER225" s="215"/>
      <c r="ES225" s="215"/>
      <c r="ET225" s="215"/>
      <c r="EU225" s="215"/>
      <c r="EV225" s="215"/>
      <c r="EW225" s="215"/>
      <c r="EX225" s="215"/>
      <c r="EY225" s="215"/>
      <c r="EZ225" s="215"/>
      <c r="FA225" s="215"/>
      <c r="FB225" s="215"/>
      <c r="FC225" s="215"/>
      <c r="FD225" s="215"/>
      <c r="FE225" s="215"/>
      <c r="FF225" s="215"/>
      <c r="FG225" s="215"/>
      <c r="FH225" s="215"/>
      <c r="FI225" s="215"/>
      <c r="FJ225" s="215"/>
      <c r="FK225" s="215"/>
      <c r="FL225" s="215"/>
      <c r="FM225" s="215"/>
    </row>
    <row r="226" spans="1:169" s="218" customFormat="1" ht="20.100000000000001" customHeight="1" x14ac:dyDescent="0.3">
      <c r="A226" s="25" t="s">
        <v>1300</v>
      </c>
      <c r="B226" s="26" t="s">
        <v>106</v>
      </c>
      <c r="C226" s="26">
        <v>81952</v>
      </c>
      <c r="D226" s="25" t="s">
        <v>1310</v>
      </c>
      <c r="E226" s="26" t="s">
        <v>113</v>
      </c>
      <c r="F226" s="26"/>
      <c r="G226" s="26" t="s">
        <v>121</v>
      </c>
      <c r="H226" s="26" t="s">
        <v>384</v>
      </c>
      <c r="I226" s="26" t="s">
        <v>438</v>
      </c>
      <c r="J226" s="25" t="s">
        <v>171</v>
      </c>
      <c r="K226" s="25" t="s">
        <v>1311</v>
      </c>
      <c r="L226" s="43" t="s">
        <v>1294</v>
      </c>
      <c r="M226" s="45"/>
      <c r="N226" s="25" t="s">
        <v>1312</v>
      </c>
      <c r="O226" s="25" t="s">
        <v>1313</v>
      </c>
      <c r="P226" s="79"/>
      <c r="Q226" s="79"/>
      <c r="R226" s="43" t="s">
        <v>1314</v>
      </c>
      <c r="S226" s="79"/>
      <c r="T226" s="215"/>
      <c r="U226" s="215"/>
      <c r="V226" s="215"/>
      <c r="W226" s="215"/>
      <c r="X226" s="215">
        <v>1</v>
      </c>
      <c r="Y226" s="215"/>
      <c r="Z226" s="215"/>
      <c r="AA226" s="215"/>
      <c r="AB226" s="333"/>
      <c r="AC226" s="215">
        <v>1</v>
      </c>
      <c r="AD226" s="215"/>
      <c r="AE226" s="215"/>
      <c r="AF226" s="215"/>
      <c r="AG226" s="215">
        <v>1</v>
      </c>
      <c r="AH226" s="215"/>
      <c r="AI226" s="215"/>
      <c r="AJ226" s="215"/>
      <c r="AK226" s="215"/>
      <c r="AL226" s="215"/>
      <c r="AM226" s="215"/>
      <c r="AN226" s="215"/>
      <c r="AO226" s="215">
        <v>1</v>
      </c>
      <c r="AP226" s="215"/>
      <c r="AQ226" s="215"/>
      <c r="AR226" s="215"/>
      <c r="AS226" s="215"/>
      <c r="AT226" s="215"/>
      <c r="AU226" s="215"/>
      <c r="AV226" s="215"/>
      <c r="AW226" s="215"/>
      <c r="AX226" s="215"/>
      <c r="AY226" s="215"/>
      <c r="AZ226" s="215"/>
      <c r="BA226" s="215"/>
      <c r="BB226" s="215"/>
      <c r="BC226" s="215"/>
      <c r="BD226" s="215"/>
      <c r="BE226" s="215"/>
      <c r="BF226" s="215"/>
      <c r="BG226" s="215"/>
      <c r="BH226" s="215"/>
      <c r="BI226" s="215"/>
      <c r="BJ226" s="215"/>
      <c r="BK226" s="215"/>
      <c r="BL226" s="215"/>
      <c r="BM226" s="215"/>
      <c r="BN226" s="215"/>
      <c r="BO226" s="215"/>
      <c r="BP226" s="215"/>
      <c r="BQ226" s="215"/>
      <c r="BR226" s="215"/>
      <c r="BS226" s="215"/>
      <c r="BT226" s="215">
        <v>1</v>
      </c>
      <c r="BU226" s="215"/>
      <c r="BV226" s="215"/>
      <c r="BW226" s="215"/>
      <c r="BX226" s="215"/>
      <c r="BY226" s="215"/>
      <c r="BZ226" s="215"/>
      <c r="CA226" s="215"/>
      <c r="CB226" s="215"/>
      <c r="CC226" s="215"/>
      <c r="CD226" s="215"/>
      <c r="CE226" s="215"/>
      <c r="CF226" s="215"/>
      <c r="CG226" s="215">
        <v>1</v>
      </c>
      <c r="CH226" s="215"/>
      <c r="CI226" s="215"/>
      <c r="CJ226" s="215"/>
      <c r="CK226" s="215"/>
      <c r="CL226" s="215"/>
      <c r="CM226" s="215"/>
      <c r="CN226" s="215"/>
      <c r="CO226" s="215">
        <v>1</v>
      </c>
      <c r="CP226" s="215"/>
      <c r="CQ226" s="215">
        <v>1</v>
      </c>
      <c r="CR226" s="215"/>
      <c r="CS226" s="215"/>
      <c r="CT226" s="215"/>
      <c r="CU226" s="215"/>
      <c r="CV226" s="215"/>
      <c r="CW226" s="215"/>
      <c r="CX226" s="215"/>
      <c r="CY226" s="215"/>
      <c r="CZ226" s="215"/>
      <c r="DA226" s="215"/>
      <c r="DB226" s="215"/>
      <c r="DC226" s="215"/>
      <c r="DD226" s="215"/>
      <c r="DE226" s="215"/>
      <c r="DF226" s="215"/>
      <c r="DG226" s="215"/>
      <c r="DH226" s="215"/>
      <c r="DI226" s="215"/>
      <c r="DJ226" s="215"/>
      <c r="DK226" s="215"/>
      <c r="DL226" s="215"/>
      <c r="DM226" s="215"/>
      <c r="DN226" s="215"/>
      <c r="DO226" s="215">
        <v>1</v>
      </c>
      <c r="DP226" s="215">
        <v>1</v>
      </c>
      <c r="DQ226" s="215"/>
      <c r="DR226" s="215"/>
      <c r="DS226" s="215"/>
      <c r="DT226" s="215"/>
      <c r="DU226" s="215"/>
      <c r="DV226" s="215"/>
      <c r="DW226" s="215"/>
      <c r="DX226" s="215"/>
      <c r="DY226" s="215"/>
      <c r="DZ226" s="215"/>
      <c r="EA226" s="215"/>
      <c r="EB226" s="215"/>
      <c r="EC226" s="215"/>
      <c r="ED226" s="215"/>
      <c r="EE226" s="215"/>
      <c r="EF226" s="215"/>
      <c r="EG226" s="215"/>
      <c r="EH226" s="215"/>
      <c r="EI226" s="215"/>
      <c r="EJ226" s="215"/>
      <c r="EK226" s="217">
        <v>1</v>
      </c>
      <c r="EL226" s="217">
        <v>1</v>
      </c>
      <c r="EM226" s="215"/>
      <c r="EN226" s="213" t="s">
        <v>1315</v>
      </c>
      <c r="EO226" s="215"/>
      <c r="EP226" s="215"/>
      <c r="EQ226" s="215"/>
      <c r="ER226" s="215"/>
      <c r="ES226" s="215"/>
      <c r="ET226" s="215"/>
      <c r="EU226" s="215"/>
      <c r="EV226" s="215"/>
      <c r="EW226" s="215"/>
      <c r="EX226" s="215"/>
      <c r="EY226" s="215"/>
      <c r="EZ226" s="215"/>
      <c r="FA226" s="215"/>
      <c r="FB226" s="215"/>
      <c r="FC226" s="215"/>
      <c r="FD226" s="215"/>
      <c r="FE226" s="215"/>
      <c r="FF226" s="215"/>
      <c r="FG226" s="215"/>
      <c r="FH226" s="215"/>
      <c r="FI226" s="215"/>
      <c r="FJ226" s="215"/>
      <c r="FK226" s="215"/>
      <c r="FL226" s="215"/>
      <c r="FM226" s="215"/>
    </row>
    <row r="227" spans="1:169" s="223" customFormat="1" ht="20.100000000000001" customHeight="1" x14ac:dyDescent="0.3">
      <c r="A227" s="25" t="s">
        <v>1300</v>
      </c>
      <c r="B227" s="26" t="s">
        <v>106</v>
      </c>
      <c r="C227" s="26">
        <v>82336</v>
      </c>
      <c r="D227" s="71" t="s">
        <v>1246</v>
      </c>
      <c r="E227" s="26"/>
      <c r="F227" s="26"/>
      <c r="G227" s="26" t="s">
        <v>109</v>
      </c>
      <c r="H227" s="26" t="s">
        <v>117</v>
      </c>
      <c r="I227" s="26" t="s">
        <v>3</v>
      </c>
      <c r="J227" s="25" t="s">
        <v>195</v>
      </c>
      <c r="K227" s="25" t="s">
        <v>1320</v>
      </c>
      <c r="L227" s="220"/>
      <c r="M227" s="220"/>
      <c r="N227" s="220"/>
      <c r="O227" s="220"/>
      <c r="P227" s="220"/>
      <c r="Q227" s="220"/>
      <c r="R227" s="220"/>
      <c r="S227" s="220"/>
      <c r="T227" s="221"/>
      <c r="U227" s="221"/>
      <c r="V227" s="221"/>
      <c r="W227" s="221"/>
      <c r="X227" s="221"/>
      <c r="Y227" s="221"/>
      <c r="Z227" s="221"/>
      <c r="AA227" s="221"/>
      <c r="AB227" s="334"/>
      <c r="AC227" s="221"/>
      <c r="AD227" s="221"/>
      <c r="AE227" s="221"/>
      <c r="AF227" s="221"/>
      <c r="AG227" s="221"/>
      <c r="AH227" s="221"/>
      <c r="AI227" s="221"/>
      <c r="AJ227" s="221"/>
      <c r="AK227" s="221"/>
      <c r="AL227" s="221"/>
      <c r="AM227" s="221"/>
      <c r="AN227" s="221"/>
      <c r="AO227" s="221"/>
      <c r="AP227" s="221"/>
      <c r="AQ227" s="221"/>
      <c r="AR227" s="221"/>
      <c r="AS227" s="221"/>
      <c r="AT227" s="221"/>
      <c r="AU227" s="221"/>
      <c r="AV227" s="221"/>
      <c r="AW227" s="221"/>
      <c r="AX227" s="221"/>
      <c r="AY227" s="221"/>
      <c r="AZ227" s="221"/>
      <c r="BA227" s="221"/>
      <c r="BB227" s="221"/>
      <c r="BC227" s="221"/>
      <c r="BD227" s="221"/>
      <c r="BE227" s="221"/>
      <c r="BF227" s="221"/>
      <c r="BG227" s="221"/>
      <c r="BH227" s="221"/>
      <c r="BI227" s="221"/>
      <c r="BJ227" s="221"/>
      <c r="BK227" s="221"/>
      <c r="BL227" s="221"/>
      <c r="BM227" s="221"/>
      <c r="BN227" s="221"/>
      <c r="BO227" s="221"/>
      <c r="BP227" s="221"/>
      <c r="BQ227" s="221"/>
      <c r="BR227" s="221"/>
      <c r="BS227" s="221"/>
      <c r="BT227" s="221"/>
      <c r="BU227" s="221"/>
      <c r="BV227" s="221"/>
      <c r="BW227" s="221"/>
      <c r="BX227" s="221"/>
      <c r="BY227" s="221"/>
      <c r="BZ227" s="221"/>
      <c r="CA227" s="221"/>
      <c r="CB227" s="221"/>
      <c r="CC227" s="221"/>
      <c r="CD227" s="221"/>
      <c r="CE227" s="221"/>
      <c r="CF227" s="221"/>
      <c r="CG227" s="221"/>
      <c r="CH227" s="221"/>
      <c r="CI227" s="221"/>
      <c r="CJ227" s="221"/>
      <c r="CK227" s="221"/>
      <c r="CL227" s="221"/>
      <c r="CM227" s="221"/>
      <c r="CN227" s="221"/>
      <c r="CO227" s="221"/>
      <c r="CP227" s="221"/>
      <c r="CQ227" s="221"/>
      <c r="CR227" s="221"/>
      <c r="CS227" s="221"/>
      <c r="CT227" s="221"/>
      <c r="CU227" s="221"/>
      <c r="CV227" s="221"/>
      <c r="CW227" s="221"/>
      <c r="CX227" s="221"/>
      <c r="CY227" s="221"/>
      <c r="CZ227" s="221"/>
      <c r="DA227" s="221"/>
      <c r="DB227" s="221"/>
      <c r="DC227" s="221"/>
      <c r="DD227" s="221"/>
      <c r="DE227" s="221"/>
      <c r="DF227" s="221"/>
      <c r="DG227" s="221"/>
      <c r="DH227" s="221"/>
      <c r="DI227" s="221"/>
      <c r="DJ227" s="221"/>
      <c r="DK227" s="221"/>
      <c r="DL227" s="221"/>
      <c r="DM227" s="221"/>
      <c r="DN227" s="221"/>
      <c r="DO227" s="221"/>
      <c r="DP227" s="221"/>
      <c r="DQ227" s="221"/>
      <c r="DR227" s="221"/>
      <c r="DS227" s="221"/>
      <c r="DT227" s="221"/>
      <c r="DU227" s="221"/>
      <c r="DV227" s="221"/>
      <c r="DW227" s="221"/>
      <c r="DX227" s="221"/>
      <c r="DY227" s="221"/>
      <c r="DZ227" s="221"/>
      <c r="EA227" s="221"/>
      <c r="EB227" s="221"/>
      <c r="EC227" s="221"/>
      <c r="ED227" s="221"/>
      <c r="EE227" s="221"/>
      <c r="EF227" s="221"/>
      <c r="EG227" s="221"/>
      <c r="EH227" s="221"/>
      <c r="EI227" s="221"/>
      <c r="EJ227" s="221"/>
      <c r="EK227" s="222">
        <v>0</v>
      </c>
      <c r="EL227" s="222">
        <v>0</v>
      </c>
      <c r="EM227" s="215"/>
      <c r="EN227" s="213"/>
      <c r="EO227" s="221"/>
      <c r="EP227" s="221"/>
      <c r="EQ227" s="221"/>
      <c r="ER227" s="221"/>
      <c r="ES227" s="221"/>
      <c r="ET227" s="221"/>
      <c r="EU227" s="221"/>
      <c r="EV227" s="221"/>
      <c r="EW227" s="221"/>
      <c r="EX227" s="221"/>
      <c r="EY227" s="221"/>
      <c r="EZ227" s="221"/>
      <c r="FA227" s="221"/>
      <c r="FB227" s="221"/>
      <c r="FC227" s="221"/>
      <c r="FD227" s="221"/>
      <c r="FE227" s="221"/>
      <c r="FF227" s="221"/>
      <c r="FG227" s="221"/>
      <c r="FH227" s="221"/>
      <c r="FI227" s="221"/>
      <c r="FJ227" s="221"/>
      <c r="FK227" s="221"/>
      <c r="FL227" s="221"/>
      <c r="FM227" s="221"/>
    </row>
    <row r="228" spans="1:169" s="218" customFormat="1" ht="20.100000000000001" customHeight="1" x14ac:dyDescent="0.3">
      <c r="A228" s="25" t="s">
        <v>1123</v>
      </c>
      <c r="B228" s="40" t="s">
        <v>143</v>
      </c>
      <c r="C228" s="26">
        <v>78530</v>
      </c>
      <c r="D228" s="25" t="s">
        <v>1130</v>
      </c>
      <c r="E228" s="26" t="s">
        <v>108</v>
      </c>
      <c r="F228" s="26"/>
      <c r="G228" s="26" t="s">
        <v>109</v>
      </c>
      <c r="H228" s="26" t="s">
        <v>397</v>
      </c>
      <c r="I228" s="26" t="s">
        <v>706</v>
      </c>
      <c r="J228" s="25" t="s">
        <v>145</v>
      </c>
      <c r="K228" s="25" t="s">
        <v>1131</v>
      </c>
      <c r="L228" s="25"/>
      <c r="M228" s="25" t="s">
        <v>1132</v>
      </c>
      <c r="N228" s="79" t="s">
        <v>1133</v>
      </c>
      <c r="O228" s="79" t="s">
        <v>1134</v>
      </c>
      <c r="P228" s="79"/>
      <c r="Q228" s="79"/>
      <c r="R228" s="79" t="s">
        <v>1135</v>
      </c>
      <c r="S228" s="79" t="s">
        <v>1136</v>
      </c>
      <c r="T228" s="215"/>
      <c r="U228" s="215"/>
      <c r="V228" s="215"/>
      <c r="W228" s="215"/>
      <c r="X228" s="215"/>
      <c r="Y228" s="215"/>
      <c r="Z228" s="215"/>
      <c r="AA228" s="215"/>
      <c r="AB228" s="333"/>
      <c r="AC228" s="215"/>
      <c r="AD228" s="215"/>
      <c r="AE228" s="215"/>
      <c r="AF228" s="215"/>
      <c r="AG228" s="215"/>
      <c r="AH228" s="215"/>
      <c r="AI228" s="215">
        <v>1</v>
      </c>
      <c r="AJ228" s="215"/>
      <c r="AK228" s="215"/>
      <c r="AL228" s="215"/>
      <c r="AM228" s="215"/>
      <c r="AN228" s="215"/>
      <c r="AO228" s="215"/>
      <c r="AP228" s="215"/>
      <c r="AQ228" s="215"/>
      <c r="AR228" s="215"/>
      <c r="AS228" s="215"/>
      <c r="AT228" s="215"/>
      <c r="AU228" s="215"/>
      <c r="AV228" s="215"/>
      <c r="AW228" s="215">
        <v>1</v>
      </c>
      <c r="AX228" s="215">
        <v>1</v>
      </c>
      <c r="AY228" s="215"/>
      <c r="AZ228" s="215"/>
      <c r="BA228" s="215"/>
      <c r="BB228" s="215"/>
      <c r="BC228" s="215"/>
      <c r="BD228" s="215"/>
      <c r="BE228" s="215"/>
      <c r="BF228" s="215"/>
      <c r="BG228" s="215"/>
      <c r="BH228" s="215"/>
      <c r="BI228" s="215"/>
      <c r="BJ228" s="215">
        <v>1</v>
      </c>
      <c r="BK228" s="215"/>
      <c r="BL228" s="215"/>
      <c r="BM228" s="215">
        <v>1</v>
      </c>
      <c r="BN228" s="215"/>
      <c r="BO228" s="215"/>
      <c r="BP228" s="215"/>
      <c r="BQ228" s="215"/>
      <c r="BR228" s="215"/>
      <c r="BS228" s="215">
        <v>1</v>
      </c>
      <c r="BT228" s="215">
        <v>1</v>
      </c>
      <c r="BU228" s="215"/>
      <c r="BV228" s="215"/>
      <c r="BW228" s="215"/>
      <c r="BX228" s="215"/>
      <c r="BY228" s="215"/>
      <c r="BZ228" s="215">
        <v>1</v>
      </c>
      <c r="CA228" s="215"/>
      <c r="CB228" s="215"/>
      <c r="CC228" s="215"/>
      <c r="CD228" s="215"/>
      <c r="CE228" s="215"/>
      <c r="CF228" s="215"/>
      <c r="CG228" s="215">
        <v>1</v>
      </c>
      <c r="CH228" s="215"/>
      <c r="CI228" s="215"/>
      <c r="CJ228" s="215"/>
      <c r="CK228" s="215"/>
      <c r="CL228" s="215"/>
      <c r="CM228" s="215"/>
      <c r="CN228" s="215"/>
      <c r="CO228" s="215"/>
      <c r="CP228" s="215"/>
      <c r="CQ228" s="215"/>
      <c r="CR228" s="215"/>
      <c r="CS228" s="215"/>
      <c r="CT228" s="215"/>
      <c r="CU228" s="215"/>
      <c r="CV228" s="215"/>
      <c r="CW228" s="215"/>
      <c r="CX228" s="215"/>
      <c r="CY228" s="215"/>
      <c r="CZ228" s="215"/>
      <c r="DA228" s="215"/>
      <c r="DB228" s="215"/>
      <c r="DC228" s="215"/>
      <c r="DD228" s="215"/>
      <c r="DE228" s="215"/>
      <c r="DF228" s="215"/>
      <c r="DG228" s="215"/>
      <c r="DH228" s="215"/>
      <c r="DI228" s="215"/>
      <c r="DJ228" s="215"/>
      <c r="DK228" s="215"/>
      <c r="DL228" s="215"/>
      <c r="DM228" s="215"/>
      <c r="DN228" s="215"/>
      <c r="DO228" s="215"/>
      <c r="DP228" s="215"/>
      <c r="DQ228" s="215"/>
      <c r="DR228" s="215"/>
      <c r="DS228" s="215"/>
      <c r="DT228" s="215"/>
      <c r="DU228" s="215"/>
      <c r="DV228" s="215"/>
      <c r="DW228" s="215"/>
      <c r="DX228" s="215"/>
      <c r="DY228" s="215"/>
      <c r="DZ228" s="215"/>
      <c r="EA228" s="215"/>
      <c r="EB228" s="215"/>
      <c r="EC228" s="215"/>
      <c r="ED228" s="215"/>
      <c r="EE228" s="215"/>
      <c r="EF228" s="215"/>
      <c r="EG228" s="215"/>
      <c r="EH228" s="215"/>
      <c r="EI228" s="215"/>
      <c r="EJ228" s="215"/>
      <c r="EK228" s="217">
        <v>1</v>
      </c>
      <c r="EL228" s="217">
        <v>1</v>
      </c>
      <c r="EM228" s="215"/>
      <c r="EN228" s="213"/>
      <c r="EO228" s="215"/>
      <c r="EP228" s="215"/>
      <c r="EQ228" s="215"/>
      <c r="ER228" s="215"/>
      <c r="ES228" s="215"/>
      <c r="ET228" s="215"/>
      <c r="EU228" s="215"/>
      <c r="EV228" s="215"/>
      <c r="EW228" s="215"/>
      <c r="EX228" s="215"/>
      <c r="EY228" s="215"/>
      <c r="EZ228" s="215"/>
      <c r="FA228" s="215"/>
      <c r="FB228" s="215"/>
      <c r="FC228" s="215"/>
      <c r="FD228" s="215"/>
      <c r="FE228" s="215"/>
      <c r="FF228" s="215"/>
      <c r="FG228" s="215"/>
      <c r="FH228" s="215"/>
      <c r="FI228" s="215"/>
      <c r="FJ228" s="215"/>
      <c r="FK228" s="215"/>
      <c r="FL228" s="215"/>
      <c r="FM228" s="215"/>
    </row>
    <row r="229" spans="1:169" s="218" customFormat="1" ht="20.100000000000001" customHeight="1" x14ac:dyDescent="0.3">
      <c r="A229" s="72" t="s">
        <v>1123</v>
      </c>
      <c r="B229" s="73" t="s">
        <v>143</v>
      </c>
      <c r="C229" s="73">
        <v>81775</v>
      </c>
      <c r="D229" s="72" t="s">
        <v>1137</v>
      </c>
      <c r="E229" s="73" t="s">
        <v>113</v>
      </c>
      <c r="F229" s="73"/>
      <c r="G229" s="73" t="s">
        <v>109</v>
      </c>
      <c r="H229" s="73" t="s">
        <v>554</v>
      </c>
      <c r="I229" s="26" t="s">
        <v>405</v>
      </c>
      <c r="J229" s="72" t="s">
        <v>178</v>
      </c>
      <c r="K229" s="72" t="s">
        <v>1138</v>
      </c>
      <c r="L229" s="125"/>
      <c r="M229" s="72"/>
      <c r="N229" s="72"/>
      <c r="O229" s="72" t="s">
        <v>1139</v>
      </c>
      <c r="P229" s="79"/>
      <c r="Q229" s="79"/>
      <c r="R229" s="79" t="s">
        <v>1140</v>
      </c>
      <c r="S229" s="79"/>
      <c r="T229" s="215"/>
      <c r="U229" s="215">
        <v>1</v>
      </c>
      <c r="V229" s="215"/>
      <c r="W229" s="215"/>
      <c r="X229" s="215"/>
      <c r="Y229" s="215"/>
      <c r="Z229" s="215"/>
      <c r="AA229" s="215"/>
      <c r="AB229" s="333"/>
      <c r="AC229" s="215"/>
      <c r="AD229" s="215"/>
      <c r="AE229" s="215"/>
      <c r="AF229" s="215"/>
      <c r="AG229" s="215"/>
      <c r="AH229" s="215"/>
      <c r="AI229" s="215"/>
      <c r="AJ229" s="215"/>
      <c r="AK229" s="215"/>
      <c r="AL229" s="215"/>
      <c r="AM229" s="215"/>
      <c r="AN229" s="215"/>
      <c r="AO229" s="215"/>
      <c r="AP229" s="215"/>
      <c r="AQ229" s="215"/>
      <c r="AR229" s="215"/>
      <c r="AS229" s="215"/>
      <c r="AT229" s="215"/>
      <c r="AU229" s="215"/>
      <c r="AV229" s="215"/>
      <c r="AW229" s="215"/>
      <c r="AX229" s="215"/>
      <c r="AY229" s="215"/>
      <c r="AZ229" s="215"/>
      <c r="BA229" s="215"/>
      <c r="BB229" s="215"/>
      <c r="BC229" s="215"/>
      <c r="BD229" s="215"/>
      <c r="BE229" s="215"/>
      <c r="BF229" s="215"/>
      <c r="BG229" s="215"/>
      <c r="BH229" s="215"/>
      <c r="BI229" s="215"/>
      <c r="BJ229" s="215"/>
      <c r="BK229" s="215"/>
      <c r="BL229" s="215"/>
      <c r="BM229" s="215"/>
      <c r="BN229" s="215"/>
      <c r="BO229" s="215"/>
      <c r="BP229" s="215"/>
      <c r="BQ229" s="215"/>
      <c r="BR229" s="215"/>
      <c r="BS229" s="215"/>
      <c r="BT229" s="215"/>
      <c r="BU229" s="215"/>
      <c r="BV229" s="215"/>
      <c r="BW229" s="215"/>
      <c r="BX229" s="215"/>
      <c r="BY229" s="215"/>
      <c r="BZ229" s="215"/>
      <c r="CA229" s="215"/>
      <c r="CB229" s="215"/>
      <c r="CC229" s="215"/>
      <c r="CD229" s="215"/>
      <c r="CE229" s="215"/>
      <c r="CF229" s="215"/>
      <c r="CG229" s="215"/>
      <c r="CH229" s="215"/>
      <c r="CI229" s="215"/>
      <c r="CJ229" s="215"/>
      <c r="CK229" s="215"/>
      <c r="CL229" s="215"/>
      <c r="CM229" s="215"/>
      <c r="CN229" s="215"/>
      <c r="CO229" s="215"/>
      <c r="CP229" s="215"/>
      <c r="CQ229" s="215"/>
      <c r="CR229" s="215"/>
      <c r="CS229" s="215"/>
      <c r="CT229" s="215"/>
      <c r="CU229" s="215"/>
      <c r="CV229" s="215"/>
      <c r="CW229" s="215"/>
      <c r="CX229" s="215"/>
      <c r="CY229" s="215"/>
      <c r="CZ229" s="215"/>
      <c r="DA229" s="215"/>
      <c r="DB229" s="215"/>
      <c r="DC229" s="215"/>
      <c r="DD229" s="215"/>
      <c r="DE229" s="215"/>
      <c r="DF229" s="215"/>
      <c r="DG229" s="215"/>
      <c r="DH229" s="215"/>
      <c r="DI229" s="215"/>
      <c r="DJ229" s="215"/>
      <c r="DK229" s="215"/>
      <c r="DL229" s="215"/>
      <c r="DM229" s="215"/>
      <c r="DN229" s="215"/>
      <c r="DO229" s="215"/>
      <c r="DP229" s="215"/>
      <c r="DQ229" s="215"/>
      <c r="DR229" s="215"/>
      <c r="DS229" s="215"/>
      <c r="DT229" s="215"/>
      <c r="DU229" s="215"/>
      <c r="DV229" s="215"/>
      <c r="DW229" s="215"/>
      <c r="DX229" s="215"/>
      <c r="DY229" s="215"/>
      <c r="DZ229" s="215"/>
      <c r="EA229" s="215"/>
      <c r="EB229" s="215"/>
      <c r="EC229" s="215"/>
      <c r="ED229" s="215"/>
      <c r="EE229" s="215"/>
      <c r="EF229" s="215"/>
      <c r="EG229" s="215"/>
      <c r="EH229" s="215"/>
      <c r="EI229" s="215"/>
      <c r="EJ229" s="215"/>
      <c r="EK229" s="217">
        <v>1</v>
      </c>
      <c r="EL229" s="217">
        <v>1</v>
      </c>
      <c r="EM229" s="215"/>
      <c r="EN229" s="213" t="s">
        <v>1141</v>
      </c>
      <c r="EO229" s="215"/>
      <c r="EP229" s="215"/>
      <c r="EQ229" s="215"/>
      <c r="ER229" s="215"/>
      <c r="ES229" s="215"/>
      <c r="ET229" s="215"/>
      <c r="EU229" s="215"/>
      <c r="EV229" s="215"/>
      <c r="EW229" s="215"/>
      <c r="EX229" s="215"/>
      <c r="EY229" s="215"/>
      <c r="EZ229" s="215"/>
      <c r="FA229" s="215"/>
      <c r="FB229" s="215"/>
      <c r="FC229" s="215"/>
      <c r="FD229" s="215"/>
      <c r="FE229" s="215"/>
      <c r="FF229" s="215"/>
      <c r="FG229" s="215"/>
      <c r="FH229" s="215"/>
      <c r="FI229" s="215"/>
      <c r="FJ229" s="215"/>
      <c r="FK229" s="215"/>
      <c r="FL229" s="215"/>
      <c r="FM229" s="215"/>
    </row>
    <row r="230" spans="1:169" s="218" customFormat="1" ht="20.100000000000001" customHeight="1" x14ac:dyDescent="0.3">
      <c r="A230" s="25" t="s">
        <v>1123</v>
      </c>
      <c r="B230" s="40" t="s">
        <v>143</v>
      </c>
      <c r="C230" s="26">
        <v>80267</v>
      </c>
      <c r="D230" s="25" t="s">
        <v>1142</v>
      </c>
      <c r="E230" s="26" t="s">
        <v>108</v>
      </c>
      <c r="F230" s="26"/>
      <c r="G230" s="26" t="s">
        <v>109</v>
      </c>
      <c r="H230" s="26" t="s">
        <v>539</v>
      </c>
      <c r="I230" s="26" t="s">
        <v>476</v>
      </c>
      <c r="J230" s="25" t="s">
        <v>228</v>
      </c>
      <c r="K230" s="25" t="s">
        <v>1143</v>
      </c>
      <c r="L230" s="126"/>
      <c r="M230" s="25" t="s">
        <v>1144</v>
      </c>
      <c r="N230" s="25" t="s">
        <v>1145</v>
      </c>
      <c r="O230" s="25" t="s">
        <v>1146</v>
      </c>
      <c r="P230" s="79"/>
      <c r="Q230" s="79"/>
      <c r="R230" s="79" t="s">
        <v>1147</v>
      </c>
      <c r="S230" s="79" t="s">
        <v>1148</v>
      </c>
      <c r="T230" s="215"/>
      <c r="U230" s="215"/>
      <c r="V230" s="215"/>
      <c r="W230" s="215"/>
      <c r="X230" s="215"/>
      <c r="Y230" s="215"/>
      <c r="Z230" s="215"/>
      <c r="AA230" s="215"/>
      <c r="AB230" s="333"/>
      <c r="AC230" s="215"/>
      <c r="AD230" s="215"/>
      <c r="AE230" s="215"/>
      <c r="AF230" s="215"/>
      <c r="AG230" s="215">
        <v>1</v>
      </c>
      <c r="AH230" s="215"/>
      <c r="AI230" s="215"/>
      <c r="AJ230" s="215"/>
      <c r="AK230" s="216"/>
      <c r="AL230" s="215"/>
      <c r="AM230" s="215"/>
      <c r="AN230" s="215"/>
      <c r="AO230" s="215"/>
      <c r="AP230" s="215"/>
      <c r="AQ230" s="215"/>
      <c r="AR230" s="215"/>
      <c r="AS230" s="215"/>
      <c r="AT230" s="215"/>
      <c r="AU230" s="216"/>
      <c r="AV230" s="215"/>
      <c r="AW230" s="215"/>
      <c r="AX230" s="215"/>
      <c r="AY230" s="215"/>
      <c r="AZ230" s="215"/>
      <c r="BA230" s="216"/>
      <c r="BB230" s="215"/>
      <c r="BC230" s="215"/>
      <c r="BD230" s="215"/>
      <c r="BE230" s="215"/>
      <c r="BF230" s="215"/>
      <c r="BG230" s="215"/>
      <c r="BH230" s="215"/>
      <c r="BI230" s="215"/>
      <c r="BJ230" s="215"/>
      <c r="BK230" s="215"/>
      <c r="BL230" s="215"/>
      <c r="BM230" s="215"/>
      <c r="BN230" s="215"/>
      <c r="BO230" s="215"/>
      <c r="BP230" s="215"/>
      <c r="BQ230" s="215"/>
      <c r="BR230" s="215"/>
      <c r="BS230" s="215"/>
      <c r="BT230" s="215"/>
      <c r="BU230" s="215"/>
      <c r="BV230" s="215"/>
      <c r="BW230" s="215"/>
      <c r="BX230" s="215"/>
      <c r="BY230" s="215"/>
      <c r="BZ230" s="216"/>
      <c r="CA230" s="215"/>
      <c r="CB230" s="215"/>
      <c r="CC230" s="215"/>
      <c r="CD230" s="215"/>
      <c r="CE230" s="215"/>
      <c r="CF230" s="215"/>
      <c r="CG230" s="215"/>
      <c r="CH230" s="215"/>
      <c r="CI230" s="215"/>
      <c r="CJ230" s="215"/>
      <c r="CK230" s="215"/>
      <c r="CL230" s="215"/>
      <c r="CM230" s="215"/>
      <c r="CN230" s="215"/>
      <c r="CO230" s="215"/>
      <c r="CP230" s="215"/>
      <c r="CQ230" s="215"/>
      <c r="CR230" s="215"/>
      <c r="CS230" s="215"/>
      <c r="CT230" s="215"/>
      <c r="CU230" s="215"/>
      <c r="CV230" s="215"/>
      <c r="CW230" s="215"/>
      <c r="CX230" s="215"/>
      <c r="CY230" s="215"/>
      <c r="CZ230" s="215"/>
      <c r="DA230" s="215"/>
      <c r="DB230" s="215"/>
      <c r="DC230" s="215"/>
      <c r="DD230" s="215"/>
      <c r="DE230" s="215"/>
      <c r="DF230" s="215"/>
      <c r="DG230" s="215"/>
      <c r="DH230" s="215"/>
      <c r="DI230" s="215"/>
      <c r="DJ230" s="215"/>
      <c r="DK230" s="215"/>
      <c r="DL230" s="215"/>
      <c r="DM230" s="215"/>
      <c r="DN230" s="215"/>
      <c r="DO230" s="215"/>
      <c r="DP230" s="215"/>
      <c r="DQ230" s="215"/>
      <c r="DR230" s="215"/>
      <c r="DS230" s="215"/>
      <c r="DT230" s="215"/>
      <c r="DU230" s="215"/>
      <c r="DV230" s="215"/>
      <c r="DW230" s="215"/>
      <c r="DX230" s="215"/>
      <c r="DY230" s="215"/>
      <c r="DZ230" s="215"/>
      <c r="EA230" s="215"/>
      <c r="EB230" s="215"/>
      <c r="EC230" s="215"/>
      <c r="ED230" s="215"/>
      <c r="EE230" s="215"/>
      <c r="EF230" s="215"/>
      <c r="EG230" s="215"/>
      <c r="EH230" s="215"/>
      <c r="EI230" s="215"/>
      <c r="EJ230" s="215"/>
      <c r="EK230" s="217">
        <v>1</v>
      </c>
      <c r="EL230" s="217">
        <v>1</v>
      </c>
      <c r="EM230" s="215"/>
      <c r="EN230" s="213" t="s">
        <v>1149</v>
      </c>
      <c r="EO230" s="215"/>
      <c r="EP230" s="215"/>
      <c r="EQ230" s="215"/>
      <c r="ER230" s="215"/>
      <c r="ES230" s="215"/>
      <c r="ET230" s="215"/>
      <c r="EU230" s="215"/>
      <c r="EV230" s="215"/>
      <c r="EW230" s="215"/>
      <c r="EX230" s="215"/>
      <c r="EY230" s="215"/>
      <c r="EZ230" s="215"/>
      <c r="FA230" s="215"/>
      <c r="FB230" s="215"/>
      <c r="FC230" s="215"/>
      <c r="FD230" s="215"/>
      <c r="FE230" s="215"/>
      <c r="FF230" s="215"/>
      <c r="FG230" s="215"/>
      <c r="FH230" s="215"/>
      <c r="FI230" s="215"/>
      <c r="FJ230" s="215"/>
      <c r="FK230" s="215"/>
      <c r="FL230" s="215"/>
      <c r="FM230" s="215"/>
    </row>
    <row r="231" spans="1:169" s="218" customFormat="1" ht="20.100000000000001" customHeight="1" x14ac:dyDescent="0.3">
      <c r="A231" s="72" t="s">
        <v>1123</v>
      </c>
      <c r="B231" s="73" t="s">
        <v>152</v>
      </c>
      <c r="C231" s="73">
        <v>81532</v>
      </c>
      <c r="D231" s="72" t="s">
        <v>1150</v>
      </c>
      <c r="E231" s="73" t="s">
        <v>293</v>
      </c>
      <c r="F231" s="73"/>
      <c r="G231" s="73" t="s">
        <v>109</v>
      </c>
      <c r="H231" s="73" t="s">
        <v>554</v>
      </c>
      <c r="I231" s="26" t="s">
        <v>389</v>
      </c>
      <c r="J231" s="72" t="s">
        <v>155</v>
      </c>
      <c r="K231" s="72" t="s">
        <v>1151</v>
      </c>
      <c r="L231" s="72"/>
      <c r="M231" s="72" t="s">
        <v>1152</v>
      </c>
      <c r="N231" s="72" t="s">
        <v>1153</v>
      </c>
      <c r="O231" s="72" t="s">
        <v>1154</v>
      </c>
      <c r="P231" s="79"/>
      <c r="Q231" s="79" t="s">
        <v>1155</v>
      </c>
      <c r="R231" s="79"/>
      <c r="S231" s="79"/>
      <c r="T231" s="215"/>
      <c r="U231" s="215"/>
      <c r="V231" s="215"/>
      <c r="W231" s="215"/>
      <c r="X231" s="215"/>
      <c r="Y231" s="215"/>
      <c r="Z231" s="215"/>
      <c r="AA231" s="215"/>
      <c r="AB231" s="333"/>
      <c r="AC231" s="215"/>
      <c r="AD231" s="215"/>
      <c r="AE231" s="215"/>
      <c r="AF231" s="215"/>
      <c r="AG231" s="215"/>
      <c r="AH231" s="215"/>
      <c r="AI231" s="215"/>
      <c r="AJ231" s="215"/>
      <c r="AK231" s="215"/>
      <c r="AL231" s="215"/>
      <c r="AM231" s="215"/>
      <c r="AN231" s="215"/>
      <c r="AO231" s="215"/>
      <c r="AP231" s="215"/>
      <c r="AQ231" s="215"/>
      <c r="AR231" s="215"/>
      <c r="AS231" s="215"/>
      <c r="AT231" s="215"/>
      <c r="AU231" s="215"/>
      <c r="AV231" s="215"/>
      <c r="AW231" s="215"/>
      <c r="AX231" s="215"/>
      <c r="AY231" s="215"/>
      <c r="AZ231" s="215"/>
      <c r="BA231" s="216"/>
      <c r="BB231" s="215"/>
      <c r="BC231" s="215"/>
      <c r="BD231" s="215"/>
      <c r="BE231" s="215"/>
      <c r="BF231" s="215"/>
      <c r="BG231" s="215"/>
      <c r="BH231" s="215"/>
      <c r="BI231" s="215"/>
      <c r="BJ231" s="215">
        <v>1</v>
      </c>
      <c r="BK231" s="215"/>
      <c r="BL231" s="215"/>
      <c r="BM231" s="215"/>
      <c r="BN231" s="215"/>
      <c r="BO231" s="215"/>
      <c r="BP231" s="215"/>
      <c r="BQ231" s="215"/>
      <c r="BR231" s="215"/>
      <c r="BS231" s="215">
        <v>1</v>
      </c>
      <c r="BT231" s="215"/>
      <c r="BU231" s="215"/>
      <c r="BV231" s="215"/>
      <c r="BW231" s="215"/>
      <c r="BX231" s="215"/>
      <c r="BY231" s="215"/>
      <c r="BZ231" s="215"/>
      <c r="CA231" s="215"/>
      <c r="CB231" s="215"/>
      <c r="CC231" s="215"/>
      <c r="CD231" s="215"/>
      <c r="CE231" s="215"/>
      <c r="CF231" s="215"/>
      <c r="CG231" s="215">
        <v>1</v>
      </c>
      <c r="CH231" s="215"/>
      <c r="CI231" s="215"/>
      <c r="CJ231" s="215"/>
      <c r="CK231" s="215"/>
      <c r="CL231" s="215"/>
      <c r="CM231" s="215"/>
      <c r="CN231" s="215"/>
      <c r="CO231" s="215"/>
      <c r="CP231" s="215"/>
      <c r="CQ231" s="215"/>
      <c r="CR231" s="215"/>
      <c r="CS231" s="215"/>
      <c r="CT231" s="215"/>
      <c r="CU231" s="215"/>
      <c r="CV231" s="215"/>
      <c r="CW231" s="215"/>
      <c r="CX231" s="215"/>
      <c r="CY231" s="215"/>
      <c r="CZ231" s="215"/>
      <c r="DA231" s="215"/>
      <c r="DB231" s="215"/>
      <c r="DC231" s="215"/>
      <c r="DD231" s="215"/>
      <c r="DE231" s="215"/>
      <c r="DF231" s="215"/>
      <c r="DG231" s="215"/>
      <c r="DH231" s="215"/>
      <c r="DI231" s="215"/>
      <c r="DJ231" s="215"/>
      <c r="DK231" s="215"/>
      <c r="DL231" s="215"/>
      <c r="DM231" s="215"/>
      <c r="DN231" s="215"/>
      <c r="DO231" s="215"/>
      <c r="DP231" s="215"/>
      <c r="DQ231" s="215"/>
      <c r="DR231" s="215"/>
      <c r="DS231" s="215"/>
      <c r="DT231" s="215"/>
      <c r="DU231" s="215"/>
      <c r="DV231" s="215"/>
      <c r="DW231" s="215"/>
      <c r="DX231" s="215"/>
      <c r="DY231" s="215"/>
      <c r="DZ231" s="215"/>
      <c r="EA231" s="215"/>
      <c r="EB231" s="215"/>
      <c r="EC231" s="215"/>
      <c r="ED231" s="215"/>
      <c r="EE231" s="215"/>
      <c r="EF231" s="215"/>
      <c r="EG231" s="215"/>
      <c r="EH231" s="215"/>
      <c r="EI231" s="215"/>
      <c r="EJ231" s="215"/>
      <c r="EK231" s="217">
        <v>1</v>
      </c>
      <c r="EL231" s="217">
        <v>0</v>
      </c>
      <c r="EM231" s="215"/>
      <c r="EN231" s="213"/>
      <c r="EO231" s="215"/>
      <c r="EP231" s="215"/>
      <c r="EQ231" s="215"/>
      <c r="ER231" s="215"/>
      <c r="ES231" s="215"/>
      <c r="ET231" s="215"/>
      <c r="EU231" s="215"/>
      <c r="EV231" s="215"/>
      <c r="EW231" s="215"/>
      <c r="EX231" s="215"/>
      <c r="EY231" s="215"/>
      <c r="EZ231" s="215"/>
      <c r="FA231" s="215"/>
      <c r="FB231" s="215"/>
      <c r="FC231" s="215"/>
      <c r="FD231" s="215"/>
      <c r="FE231" s="215"/>
      <c r="FF231" s="215"/>
      <c r="FG231" s="215"/>
      <c r="FH231" s="215"/>
      <c r="FI231" s="215"/>
      <c r="FJ231" s="215"/>
      <c r="FK231" s="215"/>
      <c r="FL231" s="215"/>
      <c r="FM231" s="215"/>
    </row>
    <row r="232" spans="1:169" s="218" customFormat="1" ht="20.100000000000001" customHeight="1" x14ac:dyDescent="0.3">
      <c r="A232" s="25" t="s">
        <v>1123</v>
      </c>
      <c r="B232" s="40" t="s">
        <v>126</v>
      </c>
      <c r="C232" s="26">
        <v>80259</v>
      </c>
      <c r="D232" s="71" t="s">
        <v>1156</v>
      </c>
      <c r="E232" s="73" t="s">
        <v>108</v>
      </c>
      <c r="F232" s="73"/>
      <c r="G232" s="73" t="s">
        <v>114</v>
      </c>
      <c r="H232" s="73" t="s">
        <v>128</v>
      </c>
      <c r="I232" s="26" t="s">
        <v>405</v>
      </c>
      <c r="J232" s="72" t="s">
        <v>158</v>
      </c>
      <c r="K232" s="72" t="s">
        <v>1157</v>
      </c>
      <c r="L232" s="79"/>
      <c r="M232" s="79"/>
      <c r="N232" s="79"/>
      <c r="O232" s="79"/>
      <c r="P232" s="79"/>
      <c r="Q232" s="79"/>
      <c r="R232" s="79"/>
      <c r="S232" s="79"/>
      <c r="T232" s="215"/>
      <c r="U232" s="215"/>
      <c r="V232" s="215"/>
      <c r="W232" s="215"/>
      <c r="X232" s="216"/>
      <c r="Y232" s="215"/>
      <c r="Z232" s="215"/>
      <c r="AA232" s="215"/>
      <c r="AB232" s="333"/>
      <c r="AC232" s="215"/>
      <c r="AD232" s="215"/>
      <c r="AE232" s="215"/>
      <c r="AF232" s="215"/>
      <c r="AG232" s="216"/>
      <c r="AH232" s="215"/>
      <c r="AI232" s="215"/>
      <c r="AJ232" s="215"/>
      <c r="AK232" s="215"/>
      <c r="AL232" s="215"/>
      <c r="AM232" s="215"/>
      <c r="AN232" s="215"/>
      <c r="AO232" s="215"/>
      <c r="AP232" s="215"/>
      <c r="AQ232" s="215"/>
      <c r="AR232" s="215"/>
      <c r="AS232" s="215"/>
      <c r="AT232" s="215"/>
      <c r="AU232" s="215"/>
      <c r="AV232" s="215"/>
      <c r="AW232" s="216"/>
      <c r="AX232" s="215"/>
      <c r="AY232" s="215"/>
      <c r="AZ232" s="215"/>
      <c r="BA232" s="215"/>
      <c r="BB232" s="215"/>
      <c r="BC232" s="215"/>
      <c r="BD232" s="215"/>
      <c r="BE232" s="215"/>
      <c r="BF232" s="215"/>
      <c r="BG232" s="215"/>
      <c r="BH232" s="215"/>
      <c r="BI232" s="215"/>
      <c r="BJ232" s="215"/>
      <c r="BK232" s="215"/>
      <c r="BL232" s="215"/>
      <c r="BM232" s="215"/>
      <c r="BN232" s="215"/>
      <c r="BO232" s="215"/>
      <c r="BP232" s="215"/>
      <c r="BQ232" s="215"/>
      <c r="BR232" s="215"/>
      <c r="BS232" s="215"/>
      <c r="BT232" s="215"/>
      <c r="BU232" s="215"/>
      <c r="BV232" s="215"/>
      <c r="BW232" s="215"/>
      <c r="BX232" s="215"/>
      <c r="BY232" s="215"/>
      <c r="BZ232" s="216"/>
      <c r="CA232" s="215"/>
      <c r="CB232" s="215"/>
      <c r="CC232" s="215"/>
      <c r="CD232" s="215"/>
      <c r="CE232" s="215"/>
      <c r="CF232" s="215"/>
      <c r="CG232" s="215"/>
      <c r="CH232" s="215"/>
      <c r="CI232" s="215"/>
      <c r="CJ232" s="215"/>
      <c r="CK232" s="215"/>
      <c r="CL232" s="215"/>
      <c r="CM232" s="215"/>
      <c r="CN232" s="215"/>
      <c r="CO232" s="215"/>
      <c r="CP232" s="215"/>
      <c r="CQ232" s="215"/>
      <c r="CR232" s="215"/>
      <c r="CS232" s="215"/>
      <c r="CT232" s="215"/>
      <c r="CU232" s="215"/>
      <c r="CV232" s="215"/>
      <c r="CW232" s="215"/>
      <c r="CX232" s="215"/>
      <c r="CY232" s="215"/>
      <c r="CZ232" s="215"/>
      <c r="DA232" s="215"/>
      <c r="DB232" s="215"/>
      <c r="DC232" s="215"/>
      <c r="DD232" s="215"/>
      <c r="DE232" s="215"/>
      <c r="DF232" s="215"/>
      <c r="DG232" s="215"/>
      <c r="DH232" s="215"/>
      <c r="DI232" s="215"/>
      <c r="DJ232" s="215"/>
      <c r="DK232" s="215"/>
      <c r="DL232" s="215"/>
      <c r="DM232" s="215"/>
      <c r="DN232" s="215"/>
      <c r="DO232" s="215"/>
      <c r="DP232" s="215"/>
      <c r="DQ232" s="215"/>
      <c r="DR232" s="215"/>
      <c r="DS232" s="215"/>
      <c r="DT232" s="215"/>
      <c r="DU232" s="215"/>
      <c r="DV232" s="215"/>
      <c r="DW232" s="215"/>
      <c r="DX232" s="215"/>
      <c r="DY232" s="215"/>
      <c r="DZ232" s="215"/>
      <c r="EA232" s="215"/>
      <c r="EB232" s="215"/>
      <c r="EC232" s="215"/>
      <c r="ED232" s="215"/>
      <c r="EE232" s="215"/>
      <c r="EF232" s="215"/>
      <c r="EG232" s="215"/>
      <c r="EH232" s="215"/>
      <c r="EI232" s="215"/>
      <c r="EJ232" s="215"/>
      <c r="EK232" s="217">
        <v>0</v>
      </c>
      <c r="EL232" s="217">
        <v>0</v>
      </c>
      <c r="EM232" s="215"/>
      <c r="EN232" s="213"/>
      <c r="EO232" s="215"/>
      <c r="EP232" s="215"/>
      <c r="EQ232" s="215"/>
      <c r="ER232" s="215"/>
      <c r="ES232" s="215"/>
      <c r="ET232" s="215"/>
      <c r="EU232" s="215"/>
      <c r="EV232" s="215"/>
      <c r="EW232" s="215"/>
      <c r="EX232" s="215"/>
      <c r="EY232" s="215"/>
      <c r="EZ232" s="215"/>
      <c r="FA232" s="215"/>
      <c r="FB232" s="215"/>
      <c r="FC232" s="215"/>
      <c r="FD232" s="215"/>
      <c r="FE232" s="215"/>
      <c r="FF232" s="215"/>
      <c r="FG232" s="215"/>
      <c r="FH232" s="215"/>
      <c r="FI232" s="215"/>
      <c r="FJ232" s="215"/>
      <c r="FK232" s="215"/>
      <c r="FL232" s="215"/>
      <c r="FM232" s="215"/>
    </row>
    <row r="233" spans="1:169" s="218" customFormat="1" ht="20.100000000000001" customHeight="1" x14ac:dyDescent="0.3">
      <c r="A233" s="25" t="s">
        <v>1123</v>
      </c>
      <c r="B233" s="40" t="s">
        <v>126</v>
      </c>
      <c r="C233" s="26">
        <v>80033</v>
      </c>
      <c r="D233" s="25" t="s">
        <v>1158</v>
      </c>
      <c r="E233" s="26" t="s">
        <v>108</v>
      </c>
      <c r="F233" s="26"/>
      <c r="G233" s="26" t="s">
        <v>114</v>
      </c>
      <c r="H233" s="26" t="s">
        <v>128</v>
      </c>
      <c r="I233" s="26" t="s">
        <v>389</v>
      </c>
      <c r="J233" s="25" t="s">
        <v>129</v>
      </c>
      <c r="K233" s="25" t="s">
        <v>1159</v>
      </c>
      <c r="L233" s="25"/>
      <c r="M233" s="25" t="s">
        <v>1160</v>
      </c>
      <c r="N233" s="25" t="s">
        <v>1161</v>
      </c>
      <c r="O233" s="25" t="s">
        <v>1162</v>
      </c>
      <c r="P233" s="79"/>
      <c r="Q233" s="79"/>
      <c r="R233" s="79" t="s">
        <v>1163</v>
      </c>
      <c r="S233" s="79"/>
      <c r="T233" s="215"/>
      <c r="U233" s="215"/>
      <c r="V233" s="215"/>
      <c r="W233" s="215"/>
      <c r="X233" s="215"/>
      <c r="Y233" s="215"/>
      <c r="Z233" s="215"/>
      <c r="AA233" s="215"/>
      <c r="AB233" s="333"/>
      <c r="AC233" s="215"/>
      <c r="AD233" s="215"/>
      <c r="AE233" s="215"/>
      <c r="AF233" s="215"/>
      <c r="AG233" s="215"/>
      <c r="AH233" s="215"/>
      <c r="AI233" s="215"/>
      <c r="AJ233" s="215"/>
      <c r="AK233" s="215"/>
      <c r="AL233" s="215"/>
      <c r="AM233" s="215"/>
      <c r="AN233" s="215"/>
      <c r="AO233" s="215"/>
      <c r="AP233" s="215">
        <v>1</v>
      </c>
      <c r="AQ233" s="215"/>
      <c r="AR233" s="215"/>
      <c r="AS233" s="215"/>
      <c r="AT233" s="215"/>
      <c r="AU233" s="215"/>
      <c r="AV233" s="215">
        <v>1</v>
      </c>
      <c r="AW233" s="215"/>
      <c r="AX233" s="215"/>
      <c r="AY233" s="215"/>
      <c r="AZ233" s="215"/>
      <c r="BA233" s="215"/>
      <c r="BB233" s="215"/>
      <c r="BC233" s="215"/>
      <c r="BD233" s="215"/>
      <c r="BE233" s="215"/>
      <c r="BF233" s="215"/>
      <c r="BG233" s="215"/>
      <c r="BH233" s="215"/>
      <c r="BI233" s="215"/>
      <c r="BJ233" s="215"/>
      <c r="BK233" s="215"/>
      <c r="BL233" s="215"/>
      <c r="BM233" s="215"/>
      <c r="BN233" s="215"/>
      <c r="BO233" s="215"/>
      <c r="BP233" s="215"/>
      <c r="BQ233" s="215"/>
      <c r="BR233" s="215">
        <v>1</v>
      </c>
      <c r="BS233" s="215"/>
      <c r="BT233" s="215">
        <v>1</v>
      </c>
      <c r="BU233" s="215"/>
      <c r="BV233" s="215"/>
      <c r="BW233" s="215"/>
      <c r="BX233" s="215"/>
      <c r="BY233" s="215"/>
      <c r="BZ233" s="215"/>
      <c r="CA233" s="215"/>
      <c r="CB233" s="215"/>
      <c r="CC233" s="215"/>
      <c r="CD233" s="215"/>
      <c r="CE233" s="215"/>
      <c r="CF233" s="215"/>
      <c r="CG233" s="215"/>
      <c r="CH233" s="215"/>
      <c r="CI233" s="215"/>
      <c r="CJ233" s="215"/>
      <c r="CK233" s="215"/>
      <c r="CL233" s="215"/>
      <c r="CM233" s="215"/>
      <c r="CN233" s="215"/>
      <c r="CO233" s="215"/>
      <c r="CP233" s="215"/>
      <c r="CQ233" s="215"/>
      <c r="CR233" s="215"/>
      <c r="CS233" s="215"/>
      <c r="CT233" s="215"/>
      <c r="CU233" s="215"/>
      <c r="CV233" s="215"/>
      <c r="CW233" s="215"/>
      <c r="CX233" s="215"/>
      <c r="CY233" s="215"/>
      <c r="CZ233" s="215"/>
      <c r="DA233" s="215"/>
      <c r="DB233" s="215"/>
      <c r="DC233" s="215"/>
      <c r="DD233" s="215"/>
      <c r="DE233" s="215"/>
      <c r="DF233" s="215"/>
      <c r="DG233" s="215"/>
      <c r="DH233" s="215"/>
      <c r="DI233" s="215"/>
      <c r="DJ233" s="215"/>
      <c r="DK233" s="215"/>
      <c r="DL233" s="215"/>
      <c r="DM233" s="215"/>
      <c r="DN233" s="215"/>
      <c r="DO233" s="215"/>
      <c r="DP233" s="215"/>
      <c r="DQ233" s="215"/>
      <c r="DR233" s="215"/>
      <c r="DS233" s="215"/>
      <c r="DT233" s="215"/>
      <c r="DU233" s="215"/>
      <c r="DV233" s="215"/>
      <c r="DW233" s="215"/>
      <c r="DX233" s="215"/>
      <c r="DY233" s="215"/>
      <c r="DZ233" s="215"/>
      <c r="EA233" s="215"/>
      <c r="EB233" s="215"/>
      <c r="EC233" s="215"/>
      <c r="ED233" s="215"/>
      <c r="EE233" s="215"/>
      <c r="EF233" s="215"/>
      <c r="EG233" s="215"/>
      <c r="EH233" s="215"/>
      <c r="EI233" s="215"/>
      <c r="EJ233" s="215"/>
      <c r="EK233" s="217">
        <v>1</v>
      </c>
      <c r="EL233" s="217">
        <v>1</v>
      </c>
      <c r="EM233" s="215"/>
      <c r="EN233" s="213" t="s">
        <v>1164</v>
      </c>
      <c r="EO233" s="215"/>
      <c r="EP233" s="215"/>
      <c r="EQ233" s="215"/>
      <c r="ER233" s="215"/>
      <c r="ES233" s="215"/>
      <c r="ET233" s="215"/>
      <c r="EU233" s="215"/>
      <c r="EV233" s="215"/>
      <c r="EW233" s="215"/>
      <c r="EX233" s="215"/>
      <c r="EY233" s="215"/>
      <c r="EZ233" s="215"/>
      <c r="FA233" s="215"/>
      <c r="FB233" s="215"/>
      <c r="FC233" s="215"/>
      <c r="FD233" s="215"/>
      <c r="FE233" s="215"/>
      <c r="FF233" s="215"/>
      <c r="FG233" s="215"/>
      <c r="FH233" s="215"/>
      <c r="FI233" s="215"/>
      <c r="FJ233" s="215"/>
      <c r="FK233" s="215"/>
      <c r="FL233" s="215"/>
      <c r="FM233" s="215"/>
    </row>
    <row r="234" spans="1:169" s="218" customFormat="1" ht="20.100000000000001" customHeight="1" x14ac:dyDescent="0.3">
      <c r="A234" s="25" t="s">
        <v>1123</v>
      </c>
      <c r="B234" s="26" t="s">
        <v>187</v>
      </c>
      <c r="C234" s="26">
        <v>81948</v>
      </c>
      <c r="D234" s="71" t="s">
        <v>1165</v>
      </c>
      <c r="E234" s="73" t="s">
        <v>108</v>
      </c>
      <c r="F234" s="73"/>
      <c r="G234" s="73" t="s">
        <v>121</v>
      </c>
      <c r="H234" s="73" t="s">
        <v>835</v>
      </c>
      <c r="I234" s="26" t="s">
        <v>415</v>
      </c>
      <c r="J234" s="72" t="s">
        <v>834</v>
      </c>
      <c r="K234" s="72" t="s">
        <v>1166</v>
      </c>
      <c r="L234" s="79"/>
      <c r="M234" s="79"/>
      <c r="N234" s="79"/>
      <c r="O234" s="79"/>
      <c r="P234" s="79"/>
      <c r="Q234" s="79"/>
      <c r="R234" s="79"/>
      <c r="S234" s="79"/>
      <c r="T234" s="215"/>
      <c r="U234" s="215"/>
      <c r="V234" s="215"/>
      <c r="W234" s="215"/>
      <c r="X234" s="215"/>
      <c r="Y234" s="215"/>
      <c r="Z234" s="215"/>
      <c r="AA234" s="215"/>
      <c r="AB234" s="333"/>
      <c r="AC234" s="215"/>
      <c r="AD234" s="215"/>
      <c r="AE234" s="215"/>
      <c r="AF234" s="215"/>
      <c r="AG234" s="215"/>
      <c r="AH234" s="215"/>
      <c r="AI234" s="215"/>
      <c r="AJ234" s="215"/>
      <c r="AK234" s="215"/>
      <c r="AL234" s="215"/>
      <c r="AM234" s="215"/>
      <c r="AN234" s="215"/>
      <c r="AO234" s="215"/>
      <c r="AP234" s="215"/>
      <c r="AQ234" s="215"/>
      <c r="AR234" s="215"/>
      <c r="AS234" s="215"/>
      <c r="AT234" s="215"/>
      <c r="AU234" s="215"/>
      <c r="AV234" s="215"/>
      <c r="AW234" s="215"/>
      <c r="AX234" s="215"/>
      <c r="AY234" s="215"/>
      <c r="AZ234" s="215"/>
      <c r="BA234" s="215"/>
      <c r="BB234" s="215"/>
      <c r="BC234" s="215"/>
      <c r="BD234" s="215"/>
      <c r="BE234" s="215"/>
      <c r="BF234" s="215"/>
      <c r="BG234" s="215"/>
      <c r="BH234" s="215"/>
      <c r="BI234" s="215"/>
      <c r="BJ234" s="215"/>
      <c r="BK234" s="215"/>
      <c r="BL234" s="215"/>
      <c r="BM234" s="215"/>
      <c r="BN234" s="215"/>
      <c r="BO234" s="215"/>
      <c r="BP234" s="215"/>
      <c r="BQ234" s="215"/>
      <c r="BR234" s="215"/>
      <c r="BS234" s="215"/>
      <c r="BT234" s="215"/>
      <c r="BU234" s="215"/>
      <c r="BV234" s="215"/>
      <c r="BW234" s="215"/>
      <c r="BX234" s="215"/>
      <c r="BY234" s="215"/>
      <c r="BZ234" s="215"/>
      <c r="CA234" s="215"/>
      <c r="CB234" s="215"/>
      <c r="CC234" s="215"/>
      <c r="CD234" s="215"/>
      <c r="CE234" s="215"/>
      <c r="CF234" s="215"/>
      <c r="CG234" s="215"/>
      <c r="CH234" s="215"/>
      <c r="CI234" s="215"/>
      <c r="CJ234" s="215"/>
      <c r="CK234" s="215"/>
      <c r="CL234" s="215"/>
      <c r="CM234" s="215"/>
      <c r="CN234" s="215"/>
      <c r="CO234" s="215"/>
      <c r="CP234" s="215"/>
      <c r="CQ234" s="215"/>
      <c r="CR234" s="215"/>
      <c r="CS234" s="215"/>
      <c r="CT234" s="215"/>
      <c r="CU234" s="215"/>
      <c r="CV234" s="215"/>
      <c r="CW234" s="215"/>
      <c r="CX234" s="215"/>
      <c r="CY234" s="215"/>
      <c r="CZ234" s="215"/>
      <c r="DA234" s="215"/>
      <c r="DB234" s="215"/>
      <c r="DC234" s="215"/>
      <c r="DD234" s="215"/>
      <c r="DE234" s="215"/>
      <c r="DF234" s="215"/>
      <c r="DG234" s="215"/>
      <c r="DH234" s="215"/>
      <c r="DI234" s="215"/>
      <c r="DJ234" s="215"/>
      <c r="DK234" s="215"/>
      <c r="DL234" s="215"/>
      <c r="DM234" s="215"/>
      <c r="DN234" s="215"/>
      <c r="DO234" s="215"/>
      <c r="DP234" s="215"/>
      <c r="DQ234" s="215"/>
      <c r="DR234" s="215"/>
      <c r="DS234" s="215"/>
      <c r="DT234" s="215"/>
      <c r="DU234" s="215"/>
      <c r="DV234" s="215"/>
      <c r="DW234" s="215"/>
      <c r="DX234" s="215"/>
      <c r="DY234" s="215"/>
      <c r="DZ234" s="215"/>
      <c r="EA234" s="215"/>
      <c r="EB234" s="215"/>
      <c r="EC234" s="215"/>
      <c r="ED234" s="215"/>
      <c r="EE234" s="215"/>
      <c r="EF234" s="215"/>
      <c r="EG234" s="215"/>
      <c r="EH234" s="215"/>
      <c r="EI234" s="215"/>
      <c r="EJ234" s="215"/>
      <c r="EK234" s="217">
        <v>0</v>
      </c>
      <c r="EL234" s="217">
        <v>0</v>
      </c>
      <c r="EM234" s="215"/>
      <c r="EN234" s="213"/>
      <c r="EO234" s="215"/>
      <c r="EP234" s="215"/>
      <c r="EQ234" s="215"/>
      <c r="ER234" s="215"/>
      <c r="ES234" s="215"/>
      <c r="ET234" s="215"/>
      <c r="EU234" s="215"/>
      <c r="EV234" s="215"/>
      <c r="EW234" s="215"/>
      <c r="EX234" s="215"/>
      <c r="EY234" s="215"/>
      <c r="EZ234" s="215"/>
      <c r="FA234" s="215"/>
      <c r="FB234" s="215"/>
      <c r="FC234" s="215"/>
      <c r="FD234" s="215"/>
      <c r="FE234" s="215"/>
      <c r="FF234" s="215"/>
      <c r="FG234" s="215"/>
      <c r="FH234" s="215"/>
      <c r="FI234" s="215"/>
      <c r="FJ234" s="215"/>
      <c r="FK234" s="215"/>
      <c r="FL234" s="215"/>
      <c r="FM234" s="215"/>
    </row>
    <row r="235" spans="1:169" s="218" customFormat="1" ht="20.100000000000001" customHeight="1" x14ac:dyDescent="0.3">
      <c r="A235" s="25" t="s">
        <v>1123</v>
      </c>
      <c r="B235" s="26" t="s">
        <v>187</v>
      </c>
      <c r="C235" s="26">
        <v>82069</v>
      </c>
      <c r="D235" s="25" t="s">
        <v>1167</v>
      </c>
      <c r="E235" s="26" t="s">
        <v>108</v>
      </c>
      <c r="F235" s="26"/>
      <c r="G235" s="26" t="s">
        <v>121</v>
      </c>
      <c r="H235" s="26" t="s">
        <v>344</v>
      </c>
      <c r="I235" s="26" t="s">
        <v>449</v>
      </c>
      <c r="J235" s="25" t="s">
        <v>834</v>
      </c>
      <c r="K235" s="25" t="s">
        <v>1168</v>
      </c>
      <c r="L235" s="25"/>
      <c r="M235" s="25" t="s">
        <v>1169</v>
      </c>
      <c r="N235" s="25" t="s">
        <v>1170</v>
      </c>
      <c r="O235" s="25" t="s">
        <v>1171</v>
      </c>
      <c r="P235" s="79"/>
      <c r="Q235" s="79"/>
      <c r="R235" s="79"/>
      <c r="S235" s="79" t="s">
        <v>1172</v>
      </c>
      <c r="T235" s="215"/>
      <c r="U235" s="215">
        <v>1</v>
      </c>
      <c r="V235" s="215"/>
      <c r="W235" s="215"/>
      <c r="X235" s="215">
        <v>1</v>
      </c>
      <c r="Y235" s="215"/>
      <c r="Z235" s="215"/>
      <c r="AA235" s="215"/>
      <c r="AB235" s="333"/>
      <c r="AC235" s="215"/>
      <c r="AD235" s="215"/>
      <c r="AE235" s="215"/>
      <c r="AF235" s="215"/>
      <c r="AG235" s="215"/>
      <c r="AH235" s="215"/>
      <c r="AI235" s="215"/>
      <c r="AJ235" s="215"/>
      <c r="AK235" s="215"/>
      <c r="AL235" s="215"/>
      <c r="AM235" s="215"/>
      <c r="AN235" s="215"/>
      <c r="AO235" s="215"/>
      <c r="AP235" s="215"/>
      <c r="AQ235" s="215"/>
      <c r="AR235" s="215"/>
      <c r="AS235" s="215"/>
      <c r="AT235" s="215"/>
      <c r="AU235" s="215"/>
      <c r="AV235" s="215"/>
      <c r="AW235" s="215"/>
      <c r="AX235" s="215"/>
      <c r="AY235" s="215"/>
      <c r="AZ235" s="215"/>
      <c r="BA235" s="215"/>
      <c r="BB235" s="215"/>
      <c r="BC235" s="215"/>
      <c r="BD235" s="215"/>
      <c r="BE235" s="215"/>
      <c r="BF235" s="215"/>
      <c r="BG235" s="215"/>
      <c r="BH235" s="215"/>
      <c r="BI235" s="215"/>
      <c r="BJ235" s="215"/>
      <c r="BK235" s="215"/>
      <c r="BL235" s="215"/>
      <c r="BM235" s="215"/>
      <c r="BN235" s="215"/>
      <c r="BO235" s="215"/>
      <c r="BP235" s="215"/>
      <c r="BQ235" s="215"/>
      <c r="BR235" s="215"/>
      <c r="BS235" s="215"/>
      <c r="BT235" s="215"/>
      <c r="BU235" s="215"/>
      <c r="BV235" s="215"/>
      <c r="BW235" s="215"/>
      <c r="BX235" s="215"/>
      <c r="BY235" s="215"/>
      <c r="BZ235" s="215"/>
      <c r="CA235" s="215"/>
      <c r="CB235" s="215"/>
      <c r="CC235" s="215"/>
      <c r="CD235" s="215"/>
      <c r="CE235" s="215"/>
      <c r="CF235" s="215"/>
      <c r="CG235" s="215"/>
      <c r="CH235" s="215"/>
      <c r="CI235" s="215"/>
      <c r="CJ235" s="215"/>
      <c r="CK235" s="215"/>
      <c r="CL235" s="215"/>
      <c r="CM235" s="215"/>
      <c r="CN235" s="215"/>
      <c r="CO235" s="215"/>
      <c r="CP235" s="215"/>
      <c r="CQ235" s="215"/>
      <c r="CR235" s="215"/>
      <c r="CS235" s="215"/>
      <c r="CT235" s="215"/>
      <c r="CU235" s="215"/>
      <c r="CV235" s="215"/>
      <c r="CW235" s="215"/>
      <c r="CX235" s="215"/>
      <c r="CY235" s="215"/>
      <c r="CZ235" s="215"/>
      <c r="DA235" s="215"/>
      <c r="DB235" s="215"/>
      <c r="DC235" s="215"/>
      <c r="DD235" s="215"/>
      <c r="DE235" s="215"/>
      <c r="DF235" s="215"/>
      <c r="DG235" s="215"/>
      <c r="DH235" s="215"/>
      <c r="DI235" s="215"/>
      <c r="DJ235" s="215"/>
      <c r="DK235" s="215"/>
      <c r="DL235" s="215"/>
      <c r="DM235" s="215"/>
      <c r="DN235" s="215"/>
      <c r="DO235" s="215"/>
      <c r="DP235" s="215"/>
      <c r="DQ235" s="215"/>
      <c r="DR235" s="215"/>
      <c r="DS235" s="215"/>
      <c r="DT235" s="215"/>
      <c r="DU235" s="215"/>
      <c r="DV235" s="215"/>
      <c r="DW235" s="215"/>
      <c r="DX235" s="215"/>
      <c r="DY235" s="215"/>
      <c r="DZ235" s="215"/>
      <c r="EA235" s="215"/>
      <c r="EB235" s="215"/>
      <c r="EC235" s="215"/>
      <c r="ED235" s="215"/>
      <c r="EE235" s="215"/>
      <c r="EF235" s="215"/>
      <c r="EG235" s="215"/>
      <c r="EH235" s="215"/>
      <c r="EI235" s="215"/>
      <c r="EJ235" s="215"/>
      <c r="EK235" s="217">
        <v>1</v>
      </c>
      <c r="EL235" s="217">
        <v>1</v>
      </c>
      <c r="EM235" s="215"/>
      <c r="EN235" s="213"/>
      <c r="EO235" s="215"/>
      <c r="EP235" s="215"/>
      <c r="EQ235" s="215"/>
      <c r="ER235" s="215"/>
      <c r="ES235" s="215"/>
      <c r="ET235" s="215"/>
      <c r="EU235" s="215"/>
      <c r="EV235" s="215"/>
      <c r="EW235" s="215"/>
      <c r="EX235" s="215"/>
      <c r="EY235" s="215"/>
      <c r="EZ235" s="215"/>
      <c r="FA235" s="215"/>
      <c r="FB235" s="215"/>
      <c r="FC235" s="215"/>
      <c r="FD235" s="215"/>
      <c r="FE235" s="215"/>
      <c r="FF235" s="215"/>
      <c r="FG235" s="215"/>
      <c r="FH235" s="215"/>
      <c r="FI235" s="215"/>
      <c r="FJ235" s="215"/>
      <c r="FK235" s="215"/>
      <c r="FL235" s="215"/>
      <c r="FM235" s="215"/>
    </row>
    <row r="236" spans="1:169" s="218" customFormat="1" ht="20.100000000000001" customHeight="1" x14ac:dyDescent="0.3">
      <c r="A236" s="72" t="s">
        <v>1173</v>
      </c>
      <c r="B236" s="73" t="s">
        <v>106</v>
      </c>
      <c r="C236" s="73">
        <v>80182</v>
      </c>
      <c r="D236" s="72" t="s">
        <v>1174</v>
      </c>
      <c r="E236" s="73" t="s">
        <v>293</v>
      </c>
      <c r="F236" s="73"/>
      <c r="G236" s="73" t="s">
        <v>109</v>
      </c>
      <c r="H236" s="73" t="s">
        <v>539</v>
      </c>
      <c r="I236" s="26" t="s">
        <v>3</v>
      </c>
      <c r="J236" s="72" t="s">
        <v>140</v>
      </c>
      <c r="K236" s="72" t="s">
        <v>1175</v>
      </c>
      <c r="L236" s="127"/>
      <c r="M236" s="72" t="s">
        <v>32</v>
      </c>
      <c r="N236" s="79"/>
      <c r="O236" s="79"/>
      <c r="P236" s="79"/>
      <c r="Q236" s="79" t="s">
        <v>1176</v>
      </c>
      <c r="R236" s="79"/>
      <c r="S236" s="79"/>
      <c r="T236" s="215"/>
      <c r="U236" s="215"/>
      <c r="V236" s="215"/>
      <c r="W236" s="215"/>
      <c r="X236" s="215"/>
      <c r="Y236" s="215"/>
      <c r="Z236" s="215"/>
      <c r="AA236" s="215"/>
      <c r="AB236" s="333"/>
      <c r="AC236" s="215"/>
      <c r="AD236" s="215"/>
      <c r="AE236" s="215"/>
      <c r="AF236" s="215"/>
      <c r="AG236" s="215"/>
      <c r="AH236" s="215"/>
      <c r="AI236" s="216"/>
      <c r="AJ236" s="215"/>
      <c r="AK236" s="215"/>
      <c r="AL236" s="215"/>
      <c r="AM236" s="215"/>
      <c r="AN236" s="215"/>
      <c r="AO236" s="215"/>
      <c r="AP236" s="215"/>
      <c r="AQ236" s="215"/>
      <c r="AR236" s="215"/>
      <c r="AS236" s="215"/>
      <c r="AT236" s="215"/>
      <c r="AU236" s="215"/>
      <c r="AV236" s="215"/>
      <c r="AW236" s="215"/>
      <c r="AX236" s="215"/>
      <c r="AY236" s="215"/>
      <c r="AZ236" s="215"/>
      <c r="BA236" s="215">
        <v>1</v>
      </c>
      <c r="BB236" s="215"/>
      <c r="BC236" s="215"/>
      <c r="BD236" s="215"/>
      <c r="BE236" s="215"/>
      <c r="BF236" s="215"/>
      <c r="BG236" s="215"/>
      <c r="BH236" s="215"/>
      <c r="BI236" s="215"/>
      <c r="BJ236" s="215"/>
      <c r="BK236" s="215"/>
      <c r="BL236" s="215"/>
      <c r="BM236" s="215"/>
      <c r="BN236" s="215"/>
      <c r="BO236" s="215"/>
      <c r="BP236" s="215"/>
      <c r="BQ236" s="215"/>
      <c r="BR236" s="215"/>
      <c r="BS236" s="215"/>
      <c r="BT236" s="215"/>
      <c r="BU236" s="215"/>
      <c r="BV236" s="215"/>
      <c r="BW236" s="215"/>
      <c r="BX236" s="215"/>
      <c r="BY236" s="215"/>
      <c r="BZ236" s="215"/>
      <c r="CA236" s="215"/>
      <c r="CB236" s="215"/>
      <c r="CC236" s="215"/>
      <c r="CD236" s="215"/>
      <c r="CE236" s="215"/>
      <c r="CF236" s="215"/>
      <c r="CG236" s="215"/>
      <c r="CH236" s="215"/>
      <c r="CI236" s="215"/>
      <c r="CJ236" s="215"/>
      <c r="CK236" s="215"/>
      <c r="CL236" s="215"/>
      <c r="CM236" s="215"/>
      <c r="CN236" s="215"/>
      <c r="CO236" s="215"/>
      <c r="CP236" s="215"/>
      <c r="CQ236" s="215"/>
      <c r="CR236" s="215"/>
      <c r="CS236" s="215"/>
      <c r="CT236" s="215"/>
      <c r="CU236" s="215"/>
      <c r="CV236" s="215"/>
      <c r="CW236" s="215"/>
      <c r="CX236" s="215"/>
      <c r="CY236" s="215"/>
      <c r="CZ236" s="215"/>
      <c r="DA236" s="215"/>
      <c r="DB236" s="215"/>
      <c r="DC236" s="215"/>
      <c r="DD236" s="215"/>
      <c r="DE236" s="215"/>
      <c r="DF236" s="215"/>
      <c r="DG236" s="215"/>
      <c r="DH236" s="215"/>
      <c r="DI236" s="215"/>
      <c r="DJ236" s="215"/>
      <c r="DK236" s="215"/>
      <c r="DL236" s="215"/>
      <c r="DM236" s="215"/>
      <c r="DN236" s="215"/>
      <c r="DO236" s="215"/>
      <c r="DP236" s="215"/>
      <c r="DQ236" s="215"/>
      <c r="DR236" s="215"/>
      <c r="DS236" s="215"/>
      <c r="DT236" s="215"/>
      <c r="DU236" s="215"/>
      <c r="DV236" s="215"/>
      <c r="DW236" s="215"/>
      <c r="DX236" s="215"/>
      <c r="DY236" s="215"/>
      <c r="DZ236" s="215"/>
      <c r="EA236" s="215"/>
      <c r="EB236" s="215"/>
      <c r="EC236" s="215"/>
      <c r="ED236" s="215"/>
      <c r="EE236" s="215"/>
      <c r="EF236" s="215"/>
      <c r="EG236" s="215"/>
      <c r="EH236" s="215"/>
      <c r="EI236" s="215"/>
      <c r="EJ236" s="215"/>
      <c r="EK236" s="217">
        <v>1</v>
      </c>
      <c r="EL236" s="217">
        <v>0</v>
      </c>
      <c r="EM236" s="215"/>
      <c r="EN236" s="213"/>
      <c r="EO236" s="215"/>
      <c r="EP236" s="215"/>
      <c r="EQ236" s="215"/>
      <c r="ER236" s="215"/>
      <c r="ES236" s="215"/>
      <c r="ET236" s="215"/>
      <c r="EU236" s="215"/>
      <c r="EV236" s="215"/>
      <c r="EW236" s="215"/>
      <c r="EX236" s="215"/>
      <c r="EY236" s="215"/>
      <c r="EZ236" s="215"/>
      <c r="FA236" s="215"/>
      <c r="FB236" s="215"/>
      <c r="FC236" s="215"/>
      <c r="FD236" s="215"/>
      <c r="FE236" s="215"/>
      <c r="FF236" s="215"/>
      <c r="FG236" s="215"/>
      <c r="FH236" s="215"/>
      <c r="FI236" s="215"/>
      <c r="FJ236" s="215"/>
      <c r="FK236" s="215"/>
      <c r="FL236" s="215"/>
      <c r="FM236" s="215"/>
    </row>
    <row r="237" spans="1:169" s="218" customFormat="1" ht="20.100000000000001" customHeight="1" x14ac:dyDescent="0.3">
      <c r="A237" s="25" t="s">
        <v>1173</v>
      </c>
      <c r="B237" s="26" t="s">
        <v>106</v>
      </c>
      <c r="C237" s="26">
        <v>81552</v>
      </c>
      <c r="D237" s="25" t="s">
        <v>1177</v>
      </c>
      <c r="E237" s="26" t="s">
        <v>113</v>
      </c>
      <c r="F237" s="26"/>
      <c r="G237" s="26" t="s">
        <v>109</v>
      </c>
      <c r="H237" s="26" t="s">
        <v>539</v>
      </c>
      <c r="I237" s="26" t="s">
        <v>389</v>
      </c>
      <c r="J237" s="25" t="s">
        <v>163</v>
      </c>
      <c r="K237" s="25" t="s">
        <v>1178</v>
      </c>
      <c r="L237" s="45" t="s">
        <v>1179</v>
      </c>
      <c r="M237" s="79"/>
      <c r="N237" s="79"/>
      <c r="O237" s="79"/>
      <c r="P237" s="79"/>
      <c r="Q237" s="79"/>
      <c r="R237" s="79" t="s">
        <v>1180</v>
      </c>
      <c r="S237" s="79" t="s">
        <v>1181</v>
      </c>
      <c r="T237" s="215"/>
      <c r="U237" s="215"/>
      <c r="V237" s="215"/>
      <c r="W237" s="215"/>
      <c r="X237" s="215"/>
      <c r="Y237" s="215"/>
      <c r="Z237" s="215"/>
      <c r="AA237" s="215"/>
      <c r="AB237" s="333"/>
      <c r="AC237" s="215"/>
      <c r="AD237" s="215"/>
      <c r="AE237" s="215"/>
      <c r="AF237" s="215"/>
      <c r="AG237" s="215"/>
      <c r="AH237" s="215"/>
      <c r="AI237" s="215"/>
      <c r="AJ237" s="215"/>
      <c r="AK237" s="215"/>
      <c r="AL237" s="215"/>
      <c r="AM237" s="215"/>
      <c r="AN237" s="215"/>
      <c r="AO237" s="215"/>
      <c r="AP237" s="215"/>
      <c r="AQ237" s="215"/>
      <c r="AR237" s="215"/>
      <c r="AS237" s="215"/>
      <c r="AT237" s="215"/>
      <c r="AU237" s="215"/>
      <c r="AV237" s="215"/>
      <c r="AW237" s="215"/>
      <c r="AX237" s="215"/>
      <c r="AY237" s="215"/>
      <c r="AZ237" s="215"/>
      <c r="BA237" s="215"/>
      <c r="BB237" s="215"/>
      <c r="BC237" s="215"/>
      <c r="BD237" s="215"/>
      <c r="BE237" s="215"/>
      <c r="BF237" s="215"/>
      <c r="BG237" s="215"/>
      <c r="BH237" s="215"/>
      <c r="BI237" s="215"/>
      <c r="BJ237" s="215"/>
      <c r="BK237" s="215"/>
      <c r="BL237" s="215"/>
      <c r="BM237" s="215"/>
      <c r="BN237" s="215"/>
      <c r="BO237" s="215"/>
      <c r="BP237" s="215"/>
      <c r="BQ237" s="215"/>
      <c r="BR237" s="215"/>
      <c r="BS237" s="215"/>
      <c r="BT237" s="215"/>
      <c r="BU237" s="215"/>
      <c r="BV237" s="215"/>
      <c r="BW237" s="215"/>
      <c r="BX237" s="215"/>
      <c r="BY237" s="215"/>
      <c r="BZ237" s="215"/>
      <c r="CA237" s="215"/>
      <c r="CB237" s="215"/>
      <c r="CC237" s="216"/>
      <c r="CD237" s="215"/>
      <c r="CE237" s="215"/>
      <c r="CF237" s="215"/>
      <c r="CG237" s="215"/>
      <c r="CH237" s="215"/>
      <c r="CI237" s="215"/>
      <c r="CJ237" s="215"/>
      <c r="CK237" s="215"/>
      <c r="CL237" s="215"/>
      <c r="CM237" s="215"/>
      <c r="CN237" s="215"/>
      <c r="CO237" s="215"/>
      <c r="CP237" s="215"/>
      <c r="CQ237" s="215"/>
      <c r="CR237" s="215"/>
      <c r="CS237" s="215"/>
      <c r="CT237" s="216"/>
      <c r="CU237" s="216"/>
      <c r="CV237" s="216"/>
      <c r="CW237" s="216"/>
      <c r="CX237" s="215"/>
      <c r="CY237" s="215"/>
      <c r="CZ237" s="215"/>
      <c r="DA237" s="215"/>
      <c r="DB237" s="215"/>
      <c r="DC237" s="215"/>
      <c r="DD237" s="215"/>
      <c r="DE237" s="215"/>
      <c r="DF237" s="215"/>
      <c r="DG237" s="215"/>
      <c r="DH237" s="215"/>
      <c r="DI237" s="215"/>
      <c r="DJ237" s="215"/>
      <c r="DK237" s="215"/>
      <c r="DL237" s="215"/>
      <c r="DM237" s="215"/>
      <c r="DN237" s="215"/>
      <c r="DO237" s="216"/>
      <c r="DP237" s="215">
        <v>1</v>
      </c>
      <c r="DQ237" s="215"/>
      <c r="DR237" s="215"/>
      <c r="DS237" s="215"/>
      <c r="DT237" s="215"/>
      <c r="DU237" s="215"/>
      <c r="DV237" s="215"/>
      <c r="DW237" s="215"/>
      <c r="DX237" s="215"/>
      <c r="DY237" s="215"/>
      <c r="DZ237" s="215"/>
      <c r="EA237" s="215"/>
      <c r="EB237" s="215"/>
      <c r="EC237" s="215"/>
      <c r="ED237" s="215"/>
      <c r="EE237" s="215"/>
      <c r="EF237" s="215"/>
      <c r="EG237" s="215"/>
      <c r="EH237" s="215"/>
      <c r="EI237" s="215"/>
      <c r="EJ237" s="215"/>
      <c r="EK237" s="217" t="s">
        <v>519</v>
      </c>
      <c r="EL237" s="217">
        <v>1</v>
      </c>
      <c r="EM237" s="215"/>
      <c r="EN237" s="213" t="s">
        <v>1182</v>
      </c>
      <c r="EO237" s="215"/>
      <c r="EP237" s="215"/>
      <c r="EQ237" s="215"/>
      <c r="ER237" s="215"/>
      <c r="ES237" s="215"/>
      <c r="ET237" s="215"/>
      <c r="EU237" s="215"/>
      <c r="EV237" s="215"/>
      <c r="EW237" s="215"/>
      <c r="EX237" s="215"/>
      <c r="EY237" s="215"/>
      <c r="EZ237" s="215"/>
      <c r="FA237" s="215"/>
      <c r="FB237" s="215"/>
      <c r="FC237" s="215"/>
      <c r="FD237" s="215"/>
      <c r="FE237" s="215"/>
      <c r="FF237" s="215"/>
      <c r="FG237" s="215"/>
      <c r="FH237" s="215"/>
      <c r="FI237" s="215"/>
      <c r="FJ237" s="215"/>
      <c r="FK237" s="215"/>
      <c r="FL237" s="215"/>
      <c r="FM237" s="215"/>
    </row>
    <row r="238" spans="1:169" s="218" customFormat="1" ht="20.100000000000001" customHeight="1" x14ac:dyDescent="0.3">
      <c r="A238" s="72" t="s">
        <v>1173</v>
      </c>
      <c r="B238" s="73" t="s">
        <v>106</v>
      </c>
      <c r="C238" s="73">
        <v>80102</v>
      </c>
      <c r="D238" s="72" t="s">
        <v>1183</v>
      </c>
      <c r="E238" s="73" t="s">
        <v>108</v>
      </c>
      <c r="F238" s="73"/>
      <c r="G238" s="73" t="s">
        <v>121</v>
      </c>
      <c r="H238" s="73" t="s">
        <v>189</v>
      </c>
      <c r="I238" s="26" t="s">
        <v>516</v>
      </c>
      <c r="J238" s="72" t="s">
        <v>643</v>
      </c>
      <c r="K238" s="72" t="s">
        <v>1184</v>
      </c>
      <c r="L238" s="74" t="s">
        <v>1185</v>
      </c>
      <c r="M238" s="79"/>
      <c r="N238" s="79"/>
      <c r="O238" s="79"/>
      <c r="P238" s="79"/>
      <c r="Q238" s="79"/>
      <c r="R238" s="79" t="s">
        <v>1186</v>
      </c>
      <c r="S238" s="79" t="s">
        <v>1187</v>
      </c>
      <c r="T238" s="215"/>
      <c r="U238" s="215"/>
      <c r="V238" s="215"/>
      <c r="W238" s="215"/>
      <c r="X238" s="215"/>
      <c r="Y238" s="215"/>
      <c r="Z238" s="215"/>
      <c r="AA238" s="215"/>
      <c r="AB238" s="333"/>
      <c r="AC238" s="215"/>
      <c r="AD238" s="215"/>
      <c r="AE238" s="215"/>
      <c r="AF238" s="215"/>
      <c r="AG238" s="215"/>
      <c r="AH238" s="215"/>
      <c r="AI238" s="215"/>
      <c r="AJ238" s="215"/>
      <c r="AK238" s="215"/>
      <c r="AL238" s="215"/>
      <c r="AM238" s="215"/>
      <c r="AN238" s="215"/>
      <c r="AO238" s="215"/>
      <c r="AP238" s="215"/>
      <c r="AQ238" s="215"/>
      <c r="AR238" s="215"/>
      <c r="AS238" s="215"/>
      <c r="AT238" s="215"/>
      <c r="AU238" s="215"/>
      <c r="AV238" s="215"/>
      <c r="AW238" s="215"/>
      <c r="AX238" s="215"/>
      <c r="AY238" s="215"/>
      <c r="AZ238" s="215"/>
      <c r="BA238" s="215"/>
      <c r="BB238" s="215"/>
      <c r="BC238" s="215"/>
      <c r="BD238" s="215"/>
      <c r="BE238" s="215"/>
      <c r="BF238" s="215"/>
      <c r="BG238" s="215"/>
      <c r="BH238" s="215"/>
      <c r="BI238" s="215"/>
      <c r="BJ238" s="215"/>
      <c r="BK238" s="215"/>
      <c r="BL238" s="215"/>
      <c r="BM238" s="215"/>
      <c r="BN238" s="215"/>
      <c r="BO238" s="215"/>
      <c r="BP238" s="215"/>
      <c r="BQ238" s="215"/>
      <c r="BR238" s="215"/>
      <c r="BS238" s="215"/>
      <c r="BT238" s="215"/>
      <c r="BU238" s="215"/>
      <c r="BV238" s="215"/>
      <c r="BW238" s="215"/>
      <c r="BX238" s="215"/>
      <c r="BY238" s="215"/>
      <c r="BZ238" s="215"/>
      <c r="CA238" s="215"/>
      <c r="CB238" s="215"/>
      <c r="CC238" s="215">
        <v>1</v>
      </c>
      <c r="CD238" s="215"/>
      <c r="CE238" s="215"/>
      <c r="CF238" s="215"/>
      <c r="CG238" s="215"/>
      <c r="CH238" s="215"/>
      <c r="CI238" s="215"/>
      <c r="CJ238" s="215"/>
      <c r="CK238" s="215"/>
      <c r="CL238" s="215"/>
      <c r="CM238" s="215"/>
      <c r="CN238" s="215"/>
      <c r="CO238" s="215"/>
      <c r="CP238" s="215"/>
      <c r="CQ238" s="215"/>
      <c r="CR238" s="215"/>
      <c r="CS238" s="215"/>
      <c r="CT238" s="215"/>
      <c r="CU238" s="215"/>
      <c r="CV238" s="215"/>
      <c r="CW238" s="215"/>
      <c r="CX238" s="215"/>
      <c r="CY238" s="215"/>
      <c r="CZ238" s="215"/>
      <c r="DA238" s="215"/>
      <c r="DB238" s="215"/>
      <c r="DC238" s="215"/>
      <c r="DD238" s="215"/>
      <c r="DE238" s="215"/>
      <c r="DF238" s="215"/>
      <c r="DG238" s="215"/>
      <c r="DH238" s="215"/>
      <c r="DI238" s="215"/>
      <c r="DJ238" s="215"/>
      <c r="DK238" s="215"/>
      <c r="DL238" s="215"/>
      <c r="DM238" s="215"/>
      <c r="DN238" s="215"/>
      <c r="DO238" s="215">
        <v>1</v>
      </c>
      <c r="DP238" s="215"/>
      <c r="DQ238" s="215"/>
      <c r="DR238" s="215"/>
      <c r="DS238" s="215"/>
      <c r="DT238" s="215"/>
      <c r="DU238" s="215"/>
      <c r="DV238" s="215"/>
      <c r="DW238" s="215"/>
      <c r="DX238" s="215"/>
      <c r="DY238" s="215"/>
      <c r="DZ238" s="215"/>
      <c r="EA238" s="215"/>
      <c r="EB238" s="215"/>
      <c r="EC238" s="215"/>
      <c r="ED238" s="215"/>
      <c r="EE238" s="215"/>
      <c r="EF238" s="215"/>
      <c r="EG238" s="215"/>
      <c r="EH238" s="215"/>
      <c r="EI238" s="215"/>
      <c r="EJ238" s="215"/>
      <c r="EK238" s="217" t="s">
        <v>519</v>
      </c>
      <c r="EL238" s="217">
        <v>1</v>
      </c>
      <c r="EM238" s="215"/>
      <c r="EN238" s="213" t="s">
        <v>1188</v>
      </c>
      <c r="EO238" s="215"/>
      <c r="EP238" s="215"/>
      <c r="EQ238" s="215"/>
      <c r="ER238" s="215"/>
      <c r="ES238" s="215"/>
      <c r="ET238" s="215"/>
      <c r="EU238" s="215"/>
      <c r="EV238" s="215"/>
      <c r="EW238" s="215"/>
      <c r="EX238" s="215"/>
      <c r="EY238" s="215"/>
      <c r="EZ238" s="215"/>
      <c r="FA238" s="215"/>
      <c r="FB238" s="215"/>
      <c r="FC238" s="215"/>
      <c r="FD238" s="215"/>
      <c r="FE238" s="215"/>
      <c r="FF238" s="215"/>
      <c r="FG238" s="215"/>
      <c r="FH238" s="215"/>
      <c r="FI238" s="215"/>
      <c r="FJ238" s="215"/>
      <c r="FK238" s="215"/>
      <c r="FL238" s="215"/>
      <c r="FM238" s="215"/>
    </row>
    <row r="239" spans="1:169" s="218" customFormat="1" ht="20.100000000000001" customHeight="1" x14ac:dyDescent="0.3">
      <c r="A239" s="25" t="s">
        <v>1173</v>
      </c>
      <c r="B239" s="26" t="s">
        <v>152</v>
      </c>
      <c r="C239" s="26">
        <v>81625</v>
      </c>
      <c r="D239" s="25" t="s">
        <v>1189</v>
      </c>
      <c r="E239" s="26" t="s">
        <v>108</v>
      </c>
      <c r="F239" s="26"/>
      <c r="G239" s="26" t="s">
        <v>109</v>
      </c>
      <c r="H239" s="26" t="s">
        <v>554</v>
      </c>
      <c r="I239" s="26" t="s">
        <v>385</v>
      </c>
      <c r="J239" s="25" t="s">
        <v>155</v>
      </c>
      <c r="K239" s="25" t="s">
        <v>1190</v>
      </c>
      <c r="L239" s="118" t="s">
        <v>1191</v>
      </c>
      <c r="M239" s="25" t="s">
        <v>1192</v>
      </c>
      <c r="N239" s="25"/>
      <c r="O239" s="25" t="s">
        <v>1193</v>
      </c>
      <c r="P239" s="79"/>
      <c r="Q239" s="79"/>
      <c r="R239" s="79"/>
      <c r="S239" s="79"/>
      <c r="T239" s="215"/>
      <c r="U239" s="215"/>
      <c r="V239" s="215"/>
      <c r="W239" s="215"/>
      <c r="X239" s="215"/>
      <c r="Y239" s="215"/>
      <c r="Z239" s="215"/>
      <c r="AA239" s="215"/>
      <c r="AB239" s="333"/>
      <c r="AC239" s="215"/>
      <c r="AD239" s="215"/>
      <c r="AE239" s="215"/>
      <c r="AF239" s="215"/>
      <c r="AG239" s="215"/>
      <c r="AH239" s="215"/>
      <c r="AI239" s="215"/>
      <c r="AJ239" s="215"/>
      <c r="AK239" s="215"/>
      <c r="AL239" s="215"/>
      <c r="AM239" s="215"/>
      <c r="AN239" s="215"/>
      <c r="AO239" s="215"/>
      <c r="AP239" s="215"/>
      <c r="AQ239" s="215"/>
      <c r="AR239" s="215"/>
      <c r="AS239" s="215"/>
      <c r="AT239" s="215"/>
      <c r="AU239" s="215"/>
      <c r="AV239" s="215"/>
      <c r="AW239" s="215"/>
      <c r="AX239" s="215"/>
      <c r="AY239" s="215"/>
      <c r="AZ239" s="215"/>
      <c r="BA239" s="215">
        <v>1</v>
      </c>
      <c r="BB239" s="215"/>
      <c r="BC239" s="215"/>
      <c r="BD239" s="215"/>
      <c r="BE239" s="215"/>
      <c r="BF239" s="215"/>
      <c r="BG239" s="215"/>
      <c r="BH239" s="215"/>
      <c r="BI239" s="215"/>
      <c r="BJ239" s="215"/>
      <c r="BK239" s="215"/>
      <c r="BL239" s="215"/>
      <c r="BM239" s="215"/>
      <c r="BN239" s="215"/>
      <c r="BO239" s="215"/>
      <c r="BP239" s="215"/>
      <c r="BQ239" s="215"/>
      <c r="BR239" s="215"/>
      <c r="BS239" s="215"/>
      <c r="BT239" s="215">
        <v>1</v>
      </c>
      <c r="BU239" s="215"/>
      <c r="BV239" s="215"/>
      <c r="BW239" s="215"/>
      <c r="BX239" s="215"/>
      <c r="BY239" s="215"/>
      <c r="BZ239" s="215"/>
      <c r="CA239" s="215"/>
      <c r="CB239" s="215"/>
      <c r="CC239" s="215"/>
      <c r="CD239" s="215"/>
      <c r="CE239" s="215"/>
      <c r="CF239" s="215"/>
      <c r="CG239" s="215"/>
      <c r="CH239" s="215"/>
      <c r="CI239" s="215"/>
      <c r="CJ239" s="215"/>
      <c r="CK239" s="215"/>
      <c r="CL239" s="215"/>
      <c r="CM239" s="215"/>
      <c r="CN239" s="215"/>
      <c r="CO239" s="215"/>
      <c r="CP239" s="215"/>
      <c r="CQ239" s="215"/>
      <c r="CR239" s="215"/>
      <c r="CS239" s="215"/>
      <c r="CT239" s="215"/>
      <c r="CU239" s="215"/>
      <c r="CV239" s="215"/>
      <c r="CW239" s="215"/>
      <c r="CX239" s="215"/>
      <c r="CY239" s="215"/>
      <c r="CZ239" s="215"/>
      <c r="DA239" s="215"/>
      <c r="DB239" s="215"/>
      <c r="DC239" s="215"/>
      <c r="DD239" s="215"/>
      <c r="DE239" s="215"/>
      <c r="DF239" s="215"/>
      <c r="DG239" s="215"/>
      <c r="DH239" s="215"/>
      <c r="DI239" s="215"/>
      <c r="DJ239" s="215"/>
      <c r="DK239" s="215"/>
      <c r="DL239" s="215"/>
      <c r="DM239" s="215"/>
      <c r="DN239" s="215"/>
      <c r="DO239" s="215"/>
      <c r="DP239" s="215"/>
      <c r="DQ239" s="215"/>
      <c r="DR239" s="215"/>
      <c r="DS239" s="215"/>
      <c r="DT239" s="215"/>
      <c r="DU239" s="215"/>
      <c r="DV239" s="215"/>
      <c r="DW239" s="215"/>
      <c r="DX239" s="215"/>
      <c r="DY239" s="215"/>
      <c r="DZ239" s="215"/>
      <c r="EA239" s="215"/>
      <c r="EB239" s="215"/>
      <c r="EC239" s="215"/>
      <c r="ED239" s="215"/>
      <c r="EE239" s="215"/>
      <c r="EF239" s="215"/>
      <c r="EG239" s="215"/>
      <c r="EH239" s="215"/>
      <c r="EI239" s="215"/>
      <c r="EJ239" s="215"/>
      <c r="EK239" s="217">
        <v>1</v>
      </c>
      <c r="EL239" s="217">
        <v>0</v>
      </c>
      <c r="EM239" s="215"/>
      <c r="EN239" s="213"/>
      <c r="EO239" s="215"/>
      <c r="EP239" s="215"/>
      <c r="EQ239" s="215"/>
      <c r="ER239" s="215"/>
      <c r="ES239" s="215"/>
      <c r="ET239" s="215"/>
      <c r="EU239" s="215"/>
      <c r="EV239" s="215"/>
      <c r="EW239" s="215"/>
      <c r="EX239" s="215"/>
      <c r="EY239" s="215"/>
      <c r="EZ239" s="215"/>
      <c r="FA239" s="215"/>
      <c r="FB239" s="215"/>
      <c r="FC239" s="215"/>
      <c r="FD239" s="215"/>
      <c r="FE239" s="215"/>
      <c r="FF239" s="215"/>
      <c r="FG239" s="215"/>
      <c r="FH239" s="215"/>
      <c r="FI239" s="215"/>
      <c r="FJ239" s="215"/>
      <c r="FK239" s="215"/>
      <c r="FL239" s="215"/>
      <c r="FM239" s="215"/>
    </row>
    <row r="240" spans="1:169" s="218" customFormat="1" ht="20.100000000000001" customHeight="1" x14ac:dyDescent="0.3">
      <c r="A240" s="72" t="s">
        <v>1173</v>
      </c>
      <c r="B240" s="73" t="s">
        <v>126</v>
      </c>
      <c r="C240" s="73">
        <v>80457</v>
      </c>
      <c r="D240" s="72" t="s">
        <v>1194</v>
      </c>
      <c r="E240" s="73" t="s">
        <v>108</v>
      </c>
      <c r="F240" s="73"/>
      <c r="G240" s="73" t="s">
        <v>114</v>
      </c>
      <c r="H240" s="73" t="s">
        <v>615</v>
      </c>
      <c r="I240" s="26" t="s">
        <v>3</v>
      </c>
      <c r="J240" s="72" t="s">
        <v>275</v>
      </c>
      <c r="K240" s="72" t="s">
        <v>1195</v>
      </c>
      <c r="L240" s="127"/>
      <c r="M240" s="72" t="s">
        <v>1196</v>
      </c>
      <c r="N240" s="79"/>
      <c r="O240" s="79"/>
      <c r="P240" s="79"/>
      <c r="Q240" s="79"/>
      <c r="R240" s="79" t="s">
        <v>1197</v>
      </c>
      <c r="S240" s="79"/>
      <c r="T240" s="215"/>
      <c r="U240" s="215"/>
      <c r="V240" s="215"/>
      <c r="W240" s="215"/>
      <c r="X240" s="215"/>
      <c r="Y240" s="215"/>
      <c r="Z240" s="215"/>
      <c r="AA240" s="215"/>
      <c r="AB240" s="333"/>
      <c r="AC240" s="215"/>
      <c r="AD240" s="215"/>
      <c r="AE240" s="215"/>
      <c r="AF240" s="215"/>
      <c r="AG240" s="215"/>
      <c r="AH240" s="215"/>
      <c r="AI240" s="215"/>
      <c r="AJ240" s="215"/>
      <c r="AK240" s="215"/>
      <c r="AL240" s="215"/>
      <c r="AM240" s="215"/>
      <c r="AN240" s="215"/>
      <c r="AO240" s="215"/>
      <c r="AP240" s="215"/>
      <c r="AQ240" s="215"/>
      <c r="AR240" s="215"/>
      <c r="AS240" s="215"/>
      <c r="AT240" s="215">
        <v>1</v>
      </c>
      <c r="AU240" s="215"/>
      <c r="AV240" s="215"/>
      <c r="AW240" s="215">
        <v>1</v>
      </c>
      <c r="AX240" s="215"/>
      <c r="AY240" s="215">
        <v>1</v>
      </c>
      <c r="AZ240" s="215"/>
      <c r="BA240" s="215"/>
      <c r="BB240" s="215"/>
      <c r="BC240" s="215"/>
      <c r="BD240" s="215"/>
      <c r="BE240" s="215"/>
      <c r="BF240" s="215"/>
      <c r="BG240" s="215"/>
      <c r="BH240" s="215"/>
      <c r="BI240" s="215"/>
      <c r="BJ240" s="215"/>
      <c r="BK240" s="215"/>
      <c r="BL240" s="215"/>
      <c r="BM240" s="215"/>
      <c r="BN240" s="215"/>
      <c r="BO240" s="215"/>
      <c r="BP240" s="215"/>
      <c r="BQ240" s="215"/>
      <c r="BR240" s="215"/>
      <c r="BS240" s="215"/>
      <c r="BT240" s="215"/>
      <c r="BU240" s="215"/>
      <c r="BV240" s="215"/>
      <c r="BW240" s="215"/>
      <c r="BX240" s="215"/>
      <c r="BY240" s="215"/>
      <c r="BZ240" s="215"/>
      <c r="CA240" s="215"/>
      <c r="CB240" s="215"/>
      <c r="CC240" s="215"/>
      <c r="CD240" s="215"/>
      <c r="CE240" s="215"/>
      <c r="CF240" s="215"/>
      <c r="CG240" s="215"/>
      <c r="CH240" s="215"/>
      <c r="CI240" s="215"/>
      <c r="CJ240" s="215"/>
      <c r="CK240" s="215"/>
      <c r="CL240" s="215"/>
      <c r="CM240" s="215"/>
      <c r="CN240" s="215"/>
      <c r="CO240" s="215"/>
      <c r="CP240" s="215"/>
      <c r="CQ240" s="215"/>
      <c r="CR240" s="215"/>
      <c r="CS240" s="215"/>
      <c r="CT240" s="215"/>
      <c r="CU240" s="215"/>
      <c r="CV240" s="215"/>
      <c r="CW240" s="215"/>
      <c r="CX240" s="215"/>
      <c r="CY240" s="215"/>
      <c r="CZ240" s="215"/>
      <c r="DA240" s="215"/>
      <c r="DB240" s="215"/>
      <c r="DC240" s="215"/>
      <c r="DD240" s="215"/>
      <c r="DE240" s="215"/>
      <c r="DF240" s="215"/>
      <c r="DG240" s="215"/>
      <c r="DH240" s="215"/>
      <c r="DI240" s="215"/>
      <c r="DJ240" s="215"/>
      <c r="DK240" s="215"/>
      <c r="DL240" s="215"/>
      <c r="DM240" s="215"/>
      <c r="DN240" s="215"/>
      <c r="DO240" s="215"/>
      <c r="DP240" s="215"/>
      <c r="DQ240" s="215"/>
      <c r="DR240" s="215"/>
      <c r="DS240" s="215"/>
      <c r="DT240" s="215"/>
      <c r="DU240" s="215"/>
      <c r="DV240" s="215"/>
      <c r="DW240" s="215"/>
      <c r="DX240" s="215"/>
      <c r="DY240" s="215"/>
      <c r="DZ240" s="215"/>
      <c r="EA240" s="215"/>
      <c r="EB240" s="215"/>
      <c r="EC240" s="215"/>
      <c r="ED240" s="215"/>
      <c r="EE240" s="215"/>
      <c r="EF240" s="215"/>
      <c r="EG240" s="215"/>
      <c r="EH240" s="215"/>
      <c r="EI240" s="215"/>
      <c r="EJ240" s="215"/>
      <c r="EK240" s="217">
        <v>1</v>
      </c>
      <c r="EL240" s="217">
        <v>1</v>
      </c>
      <c r="EM240" s="215"/>
      <c r="EN240" s="213" t="s">
        <v>1198</v>
      </c>
      <c r="EO240" s="215"/>
      <c r="EP240" s="215"/>
      <c r="EQ240" s="215"/>
      <c r="ER240" s="215"/>
      <c r="ES240" s="215"/>
      <c r="ET240" s="215"/>
      <c r="EU240" s="215"/>
      <c r="EV240" s="215"/>
      <c r="EW240" s="215"/>
      <c r="EX240" s="215"/>
      <c r="EY240" s="215"/>
      <c r="EZ240" s="215"/>
      <c r="FA240" s="215"/>
      <c r="FB240" s="215"/>
      <c r="FC240" s="215"/>
      <c r="FD240" s="215"/>
      <c r="FE240" s="215"/>
      <c r="FF240" s="215"/>
      <c r="FG240" s="215"/>
      <c r="FH240" s="215"/>
      <c r="FI240" s="215"/>
      <c r="FJ240" s="215"/>
      <c r="FK240" s="215"/>
      <c r="FL240" s="215"/>
      <c r="FM240" s="215"/>
    </row>
    <row r="241" spans="1:169" s="218" customFormat="1" ht="20.100000000000001" customHeight="1" x14ac:dyDescent="0.3">
      <c r="A241" s="25" t="s">
        <v>1173</v>
      </c>
      <c r="B241" s="26" t="s">
        <v>126</v>
      </c>
      <c r="C241" s="26">
        <v>81723</v>
      </c>
      <c r="D241" s="71" t="s">
        <v>1199</v>
      </c>
      <c r="E241" s="26" t="s">
        <v>108</v>
      </c>
      <c r="F241" s="26"/>
      <c r="G241" s="26" t="s">
        <v>114</v>
      </c>
      <c r="H241" s="26" t="s">
        <v>583</v>
      </c>
      <c r="I241" s="26" t="s">
        <v>385</v>
      </c>
      <c r="J241" s="25" t="s">
        <v>326</v>
      </c>
      <c r="K241" s="25" t="s">
        <v>1200</v>
      </c>
      <c r="L241" s="79"/>
      <c r="M241" s="79"/>
      <c r="N241" s="79"/>
      <c r="O241" s="79"/>
      <c r="P241" s="79"/>
      <c r="Q241" s="79"/>
      <c r="R241" s="79"/>
      <c r="S241" s="79"/>
      <c r="T241" s="215"/>
      <c r="U241" s="215"/>
      <c r="V241" s="215"/>
      <c r="W241" s="215"/>
      <c r="X241" s="215"/>
      <c r="Y241" s="215"/>
      <c r="Z241" s="215"/>
      <c r="AA241" s="215"/>
      <c r="AB241" s="333"/>
      <c r="AC241" s="215"/>
      <c r="AD241" s="215"/>
      <c r="AE241" s="215"/>
      <c r="AF241" s="215"/>
      <c r="AG241" s="215"/>
      <c r="AH241" s="215"/>
      <c r="AI241" s="215"/>
      <c r="AJ241" s="215"/>
      <c r="AK241" s="215"/>
      <c r="AL241" s="215"/>
      <c r="AM241" s="215"/>
      <c r="AN241" s="215"/>
      <c r="AO241" s="215"/>
      <c r="AP241" s="215"/>
      <c r="AQ241" s="215"/>
      <c r="AR241" s="215"/>
      <c r="AS241" s="215"/>
      <c r="AT241" s="215"/>
      <c r="AU241" s="215"/>
      <c r="AV241" s="215"/>
      <c r="AW241" s="215"/>
      <c r="AX241" s="215"/>
      <c r="AY241" s="215"/>
      <c r="AZ241" s="215"/>
      <c r="BA241" s="215"/>
      <c r="BB241" s="215"/>
      <c r="BC241" s="215"/>
      <c r="BD241" s="215"/>
      <c r="BE241" s="215"/>
      <c r="BF241" s="215"/>
      <c r="BG241" s="215"/>
      <c r="BH241" s="215"/>
      <c r="BI241" s="215"/>
      <c r="BJ241" s="215"/>
      <c r="BK241" s="215"/>
      <c r="BL241" s="215"/>
      <c r="BM241" s="215"/>
      <c r="BN241" s="215"/>
      <c r="BO241" s="215"/>
      <c r="BP241" s="215"/>
      <c r="BQ241" s="215"/>
      <c r="BR241" s="215"/>
      <c r="BS241" s="215"/>
      <c r="BT241" s="215"/>
      <c r="BU241" s="215"/>
      <c r="BV241" s="215"/>
      <c r="BW241" s="215"/>
      <c r="BX241" s="215"/>
      <c r="BY241" s="215"/>
      <c r="BZ241" s="215"/>
      <c r="CA241" s="215"/>
      <c r="CB241" s="215"/>
      <c r="CC241" s="215"/>
      <c r="CD241" s="215"/>
      <c r="CE241" s="215"/>
      <c r="CF241" s="215"/>
      <c r="CG241" s="215"/>
      <c r="CH241" s="215"/>
      <c r="CI241" s="215"/>
      <c r="CJ241" s="215"/>
      <c r="CK241" s="215"/>
      <c r="CL241" s="215"/>
      <c r="CM241" s="216"/>
      <c r="CN241" s="215"/>
      <c r="CO241" s="215"/>
      <c r="CP241" s="215"/>
      <c r="CQ241" s="215"/>
      <c r="CR241" s="215"/>
      <c r="CS241" s="215"/>
      <c r="CT241" s="215"/>
      <c r="CU241" s="215"/>
      <c r="CV241" s="215"/>
      <c r="CW241" s="215"/>
      <c r="CX241" s="215"/>
      <c r="CY241" s="215"/>
      <c r="CZ241" s="215"/>
      <c r="DA241" s="215"/>
      <c r="DB241" s="215"/>
      <c r="DC241" s="215"/>
      <c r="DD241" s="215"/>
      <c r="DE241" s="215"/>
      <c r="DF241" s="215"/>
      <c r="DG241" s="215"/>
      <c r="DH241" s="215"/>
      <c r="DI241" s="215"/>
      <c r="DJ241" s="215"/>
      <c r="DK241" s="215"/>
      <c r="DL241" s="215"/>
      <c r="DM241" s="215"/>
      <c r="DN241" s="215"/>
      <c r="DO241" s="215"/>
      <c r="DP241" s="215"/>
      <c r="DQ241" s="215"/>
      <c r="DR241" s="215"/>
      <c r="DS241" s="215"/>
      <c r="DT241" s="215"/>
      <c r="DU241" s="215"/>
      <c r="DV241" s="215"/>
      <c r="DW241" s="215"/>
      <c r="DX241" s="215"/>
      <c r="DY241" s="215"/>
      <c r="DZ241" s="215"/>
      <c r="EA241" s="215"/>
      <c r="EB241" s="215"/>
      <c r="EC241" s="215"/>
      <c r="ED241" s="215"/>
      <c r="EE241" s="215"/>
      <c r="EF241" s="215"/>
      <c r="EG241" s="215"/>
      <c r="EH241" s="215"/>
      <c r="EI241" s="215"/>
      <c r="EJ241" s="215"/>
      <c r="EK241" s="217">
        <v>0</v>
      </c>
      <c r="EL241" s="217">
        <v>0</v>
      </c>
      <c r="EM241" s="215"/>
      <c r="EN241" s="213"/>
      <c r="EO241" s="215"/>
      <c r="EP241" s="215"/>
      <c r="EQ241" s="215"/>
      <c r="ER241" s="215"/>
      <c r="ES241" s="215"/>
      <c r="ET241" s="215"/>
      <c r="EU241" s="215"/>
      <c r="EV241" s="215"/>
      <c r="EW241" s="215"/>
      <c r="EX241" s="215"/>
      <c r="EY241" s="215"/>
      <c r="EZ241" s="215"/>
      <c r="FA241" s="215"/>
      <c r="FB241" s="215"/>
      <c r="FC241" s="215"/>
      <c r="FD241" s="215"/>
      <c r="FE241" s="215"/>
      <c r="FF241" s="215"/>
      <c r="FG241" s="215"/>
      <c r="FH241" s="215"/>
      <c r="FI241" s="215"/>
      <c r="FJ241" s="215"/>
      <c r="FK241" s="215"/>
      <c r="FL241" s="215"/>
      <c r="FM241" s="215"/>
    </row>
    <row r="242" spans="1:169" s="218" customFormat="1" ht="20.100000000000001" customHeight="1" x14ac:dyDescent="0.3">
      <c r="A242" s="25" t="s">
        <v>1173</v>
      </c>
      <c r="B242" s="26" t="s">
        <v>126</v>
      </c>
      <c r="C242" s="26">
        <v>82083</v>
      </c>
      <c r="D242" s="71" t="s">
        <v>1201</v>
      </c>
      <c r="E242" s="73" t="s">
        <v>108</v>
      </c>
      <c r="F242" s="73"/>
      <c r="G242" s="73" t="s">
        <v>114</v>
      </c>
      <c r="H242" s="73" t="s">
        <v>128</v>
      </c>
      <c r="I242" s="26" t="s">
        <v>3</v>
      </c>
      <c r="J242" s="72" t="s">
        <v>326</v>
      </c>
      <c r="K242" s="72" t="s">
        <v>1202</v>
      </c>
      <c r="L242" s="43"/>
      <c r="M242" s="79"/>
      <c r="N242" s="79"/>
      <c r="O242" s="79"/>
      <c r="P242" s="79"/>
      <c r="Q242" s="79"/>
      <c r="R242" s="79"/>
      <c r="S242" s="79"/>
      <c r="T242" s="215"/>
      <c r="U242" s="215"/>
      <c r="V242" s="215"/>
      <c r="W242" s="215"/>
      <c r="X242" s="215"/>
      <c r="Y242" s="215"/>
      <c r="Z242" s="215"/>
      <c r="AA242" s="215"/>
      <c r="AB242" s="333"/>
      <c r="AC242" s="215"/>
      <c r="AD242" s="215"/>
      <c r="AE242" s="215"/>
      <c r="AF242" s="215"/>
      <c r="AG242" s="215"/>
      <c r="AH242" s="215"/>
      <c r="AI242" s="215"/>
      <c r="AJ242" s="215"/>
      <c r="AK242" s="215"/>
      <c r="AL242" s="215"/>
      <c r="AM242" s="215"/>
      <c r="AN242" s="215"/>
      <c r="AO242" s="215"/>
      <c r="AP242" s="215"/>
      <c r="AQ242" s="215"/>
      <c r="AR242" s="215"/>
      <c r="AS242" s="215"/>
      <c r="AT242" s="215"/>
      <c r="AU242" s="215"/>
      <c r="AV242" s="215"/>
      <c r="AW242" s="215"/>
      <c r="AX242" s="215"/>
      <c r="AY242" s="215"/>
      <c r="AZ242" s="215"/>
      <c r="BA242" s="215"/>
      <c r="BB242" s="215"/>
      <c r="BC242" s="215"/>
      <c r="BD242" s="215"/>
      <c r="BE242" s="215"/>
      <c r="BF242" s="215"/>
      <c r="BG242" s="215"/>
      <c r="BH242" s="215"/>
      <c r="BI242" s="215"/>
      <c r="BJ242" s="215"/>
      <c r="BK242" s="215"/>
      <c r="BL242" s="215"/>
      <c r="BM242" s="215"/>
      <c r="BN242" s="215"/>
      <c r="BO242" s="215"/>
      <c r="BP242" s="215"/>
      <c r="BQ242" s="215"/>
      <c r="BR242" s="215"/>
      <c r="BS242" s="215"/>
      <c r="BT242" s="215"/>
      <c r="BU242" s="215"/>
      <c r="BV242" s="215"/>
      <c r="BW242" s="215"/>
      <c r="BX242" s="215"/>
      <c r="BY242" s="215"/>
      <c r="BZ242" s="215"/>
      <c r="CA242" s="215"/>
      <c r="CB242" s="215"/>
      <c r="CC242" s="215"/>
      <c r="CD242" s="215"/>
      <c r="CE242" s="215"/>
      <c r="CF242" s="215"/>
      <c r="CG242" s="215"/>
      <c r="CH242" s="215"/>
      <c r="CI242" s="215"/>
      <c r="CJ242" s="215"/>
      <c r="CK242" s="215"/>
      <c r="CL242" s="215"/>
      <c r="CM242" s="215"/>
      <c r="CN242" s="215"/>
      <c r="CO242" s="215"/>
      <c r="CP242" s="215"/>
      <c r="CQ242" s="215"/>
      <c r="CR242" s="215"/>
      <c r="CS242" s="215"/>
      <c r="CT242" s="215"/>
      <c r="CU242" s="215"/>
      <c r="CV242" s="215"/>
      <c r="CW242" s="215"/>
      <c r="CX242" s="215"/>
      <c r="CY242" s="215"/>
      <c r="CZ242" s="215"/>
      <c r="DA242" s="215"/>
      <c r="DB242" s="215"/>
      <c r="DC242" s="215"/>
      <c r="DD242" s="215"/>
      <c r="DE242" s="215"/>
      <c r="DF242" s="215"/>
      <c r="DG242" s="215"/>
      <c r="DH242" s="215"/>
      <c r="DI242" s="215"/>
      <c r="DJ242" s="215"/>
      <c r="DK242" s="215"/>
      <c r="DL242" s="215"/>
      <c r="DM242" s="215"/>
      <c r="DN242" s="215"/>
      <c r="DO242" s="215"/>
      <c r="DP242" s="215"/>
      <c r="DQ242" s="215"/>
      <c r="DR242" s="215"/>
      <c r="DS242" s="215"/>
      <c r="DT242" s="215"/>
      <c r="DU242" s="215"/>
      <c r="DV242" s="215"/>
      <c r="DW242" s="215"/>
      <c r="DX242" s="215"/>
      <c r="DY242" s="215"/>
      <c r="DZ242" s="215"/>
      <c r="EA242" s="215"/>
      <c r="EB242" s="215"/>
      <c r="EC242" s="215"/>
      <c r="ED242" s="215"/>
      <c r="EE242" s="215"/>
      <c r="EF242" s="215"/>
      <c r="EG242" s="215"/>
      <c r="EH242" s="215"/>
      <c r="EI242" s="215"/>
      <c r="EJ242" s="215"/>
      <c r="EK242" s="217">
        <v>0</v>
      </c>
      <c r="EL242" s="217">
        <v>0</v>
      </c>
      <c r="EM242" s="215"/>
      <c r="EN242" s="213"/>
      <c r="EO242" s="215"/>
      <c r="EP242" s="215"/>
      <c r="EQ242" s="215"/>
      <c r="ER242" s="215"/>
      <c r="ES242" s="215"/>
      <c r="ET242" s="215"/>
      <c r="EU242" s="215"/>
      <c r="EV242" s="215"/>
      <c r="EW242" s="215"/>
      <c r="EX242" s="215"/>
      <c r="EY242" s="215"/>
      <c r="EZ242" s="215"/>
      <c r="FA242" s="215"/>
      <c r="FB242" s="215"/>
      <c r="FC242" s="215"/>
      <c r="FD242" s="215"/>
      <c r="FE242" s="215"/>
      <c r="FF242" s="215"/>
      <c r="FG242" s="215"/>
      <c r="FH242" s="215"/>
      <c r="FI242" s="215"/>
      <c r="FJ242" s="215"/>
      <c r="FK242" s="215"/>
      <c r="FL242" s="215"/>
      <c r="FM242" s="215"/>
    </row>
    <row r="243" spans="1:169" s="218" customFormat="1" ht="20.100000000000001" customHeight="1" x14ac:dyDescent="0.3">
      <c r="A243" s="72" t="s">
        <v>1203</v>
      </c>
      <c r="B243" s="73" t="s">
        <v>187</v>
      </c>
      <c r="C243" s="73">
        <v>81564</v>
      </c>
      <c r="D243" s="72" t="s">
        <v>1204</v>
      </c>
      <c r="E243" s="73" t="s">
        <v>108</v>
      </c>
      <c r="F243" s="73"/>
      <c r="G243" s="73" t="s">
        <v>121</v>
      </c>
      <c r="H243" s="73" t="s">
        <v>1048</v>
      </c>
      <c r="I243" s="26" t="s">
        <v>389</v>
      </c>
      <c r="J243" s="72" t="s">
        <v>834</v>
      </c>
      <c r="K243" s="72" t="s">
        <v>1205</v>
      </c>
      <c r="L243" s="72"/>
      <c r="M243" s="72" t="s">
        <v>1206</v>
      </c>
      <c r="N243" s="72" t="s">
        <v>1207</v>
      </c>
      <c r="O243" s="79"/>
      <c r="P243" s="79"/>
      <c r="Q243" s="79"/>
      <c r="R243" s="79"/>
      <c r="S243" s="79"/>
      <c r="T243" s="215"/>
      <c r="U243" s="215"/>
      <c r="V243" s="215"/>
      <c r="W243" s="215"/>
      <c r="X243" s="215"/>
      <c r="Y243" s="215"/>
      <c r="Z243" s="215"/>
      <c r="AA243" s="215"/>
      <c r="AB243" s="333"/>
      <c r="AC243" s="215"/>
      <c r="AD243" s="215"/>
      <c r="AE243" s="215"/>
      <c r="AF243" s="215"/>
      <c r="AG243" s="215"/>
      <c r="AH243" s="215"/>
      <c r="AI243" s="215">
        <v>1</v>
      </c>
      <c r="AJ243" s="215"/>
      <c r="AK243" s="215"/>
      <c r="AL243" s="215">
        <v>1</v>
      </c>
      <c r="AM243" s="215"/>
      <c r="AN243" s="215"/>
      <c r="AO243" s="215"/>
      <c r="AP243" s="215"/>
      <c r="AQ243" s="215"/>
      <c r="AR243" s="215"/>
      <c r="AS243" s="215"/>
      <c r="AT243" s="215"/>
      <c r="AU243" s="215"/>
      <c r="AV243" s="215"/>
      <c r="AW243" s="215"/>
      <c r="AX243" s="215"/>
      <c r="AY243" s="215"/>
      <c r="AZ243" s="215"/>
      <c r="BA243" s="215"/>
      <c r="BB243" s="215"/>
      <c r="BC243" s="215"/>
      <c r="BD243" s="215"/>
      <c r="BE243" s="215"/>
      <c r="BF243" s="215"/>
      <c r="BG243" s="215"/>
      <c r="BH243" s="215"/>
      <c r="BI243" s="215"/>
      <c r="BJ243" s="215"/>
      <c r="BK243" s="215"/>
      <c r="BL243" s="215"/>
      <c r="BM243" s="215"/>
      <c r="BN243" s="215"/>
      <c r="BO243" s="215"/>
      <c r="BP243" s="215"/>
      <c r="BQ243" s="215"/>
      <c r="BR243" s="215"/>
      <c r="BS243" s="215"/>
      <c r="BT243" s="215"/>
      <c r="BU243" s="215"/>
      <c r="BV243" s="215"/>
      <c r="BW243" s="215"/>
      <c r="BX243" s="215"/>
      <c r="BY243" s="215"/>
      <c r="BZ243" s="215">
        <v>1</v>
      </c>
      <c r="CA243" s="215"/>
      <c r="CB243" s="215"/>
      <c r="CC243" s="215"/>
      <c r="CD243" s="215"/>
      <c r="CE243" s="215"/>
      <c r="CF243" s="215"/>
      <c r="CG243" s="215"/>
      <c r="CH243" s="215"/>
      <c r="CI243" s="215"/>
      <c r="CJ243" s="215"/>
      <c r="CK243" s="215"/>
      <c r="CL243" s="215"/>
      <c r="CM243" s="215"/>
      <c r="CN243" s="215"/>
      <c r="CO243" s="215"/>
      <c r="CP243" s="215"/>
      <c r="CQ243" s="215"/>
      <c r="CR243" s="215"/>
      <c r="CS243" s="215"/>
      <c r="CT243" s="215"/>
      <c r="CU243" s="215"/>
      <c r="CV243" s="215"/>
      <c r="CW243" s="215"/>
      <c r="CX243" s="215"/>
      <c r="CY243" s="215"/>
      <c r="CZ243" s="215"/>
      <c r="DA243" s="215"/>
      <c r="DB243" s="215"/>
      <c r="DC243" s="215"/>
      <c r="DD243" s="215"/>
      <c r="DE243" s="215"/>
      <c r="DF243" s="215"/>
      <c r="DG243" s="215"/>
      <c r="DH243" s="215"/>
      <c r="DI243" s="215"/>
      <c r="DJ243" s="215"/>
      <c r="DK243" s="215"/>
      <c r="DL243" s="215"/>
      <c r="DM243" s="215"/>
      <c r="DN243" s="215"/>
      <c r="DO243" s="215"/>
      <c r="DP243" s="215"/>
      <c r="DQ243" s="215"/>
      <c r="DR243" s="215"/>
      <c r="DS243" s="215"/>
      <c r="DT243" s="215"/>
      <c r="DU243" s="215"/>
      <c r="DV243" s="215"/>
      <c r="DW243" s="215"/>
      <c r="DX243" s="215"/>
      <c r="DY243" s="215"/>
      <c r="DZ243" s="215"/>
      <c r="EA243" s="215"/>
      <c r="EB243" s="215"/>
      <c r="EC243" s="215"/>
      <c r="ED243" s="215"/>
      <c r="EE243" s="215"/>
      <c r="EF243" s="215"/>
      <c r="EG243" s="215"/>
      <c r="EH243" s="215"/>
      <c r="EI243" s="215"/>
      <c r="EJ243" s="215"/>
      <c r="EK243" s="217">
        <v>1</v>
      </c>
      <c r="EL243" s="217">
        <v>0</v>
      </c>
      <c r="EM243" s="215"/>
      <c r="EN243" s="213" t="s">
        <v>1208</v>
      </c>
      <c r="EO243" s="215"/>
      <c r="EP243" s="215"/>
      <c r="EQ243" s="215"/>
      <c r="ER243" s="215"/>
      <c r="ES243" s="215"/>
      <c r="ET243" s="215"/>
      <c r="EU243" s="215"/>
      <c r="EV243" s="215"/>
      <c r="EW243" s="215"/>
      <c r="EX243" s="215"/>
      <c r="EY243" s="215"/>
      <c r="EZ243" s="215"/>
      <c r="FA243" s="215"/>
      <c r="FB243" s="215"/>
      <c r="FC243" s="215"/>
      <c r="FD243" s="215"/>
      <c r="FE243" s="215"/>
      <c r="FF243" s="215"/>
      <c r="FG243" s="215"/>
      <c r="FH243" s="215"/>
      <c r="FI243" s="215"/>
      <c r="FJ243" s="215"/>
      <c r="FK243" s="215"/>
      <c r="FL243" s="215"/>
      <c r="FM243" s="215"/>
    </row>
    <row r="244" spans="1:169" s="218" customFormat="1" ht="20.100000000000001" customHeight="1" x14ac:dyDescent="0.3">
      <c r="A244" s="25" t="s">
        <v>1203</v>
      </c>
      <c r="B244" s="26" t="s">
        <v>187</v>
      </c>
      <c r="C244" s="26">
        <v>81858</v>
      </c>
      <c r="D244" s="25" t="s">
        <v>1209</v>
      </c>
      <c r="E244" s="26" t="s">
        <v>108</v>
      </c>
      <c r="F244" s="26"/>
      <c r="G244" s="26" t="s">
        <v>121</v>
      </c>
      <c r="H244" s="26" t="s">
        <v>835</v>
      </c>
      <c r="I244" s="26" t="s">
        <v>385</v>
      </c>
      <c r="J244" s="25" t="s">
        <v>1210</v>
      </c>
      <c r="K244" s="25" t="s">
        <v>1211</v>
      </c>
      <c r="L244" s="25"/>
      <c r="M244" s="25" t="s">
        <v>1212</v>
      </c>
      <c r="N244" s="25" t="s">
        <v>1213</v>
      </c>
      <c r="O244" s="25" t="s">
        <v>1214</v>
      </c>
      <c r="P244" s="79"/>
      <c r="Q244" s="79"/>
      <c r="R244" s="25" t="s">
        <v>1216</v>
      </c>
      <c r="S244" s="25" t="s">
        <v>1217</v>
      </c>
      <c r="T244" s="215"/>
      <c r="U244" s="215">
        <v>1</v>
      </c>
      <c r="V244" s="215"/>
      <c r="W244" s="215"/>
      <c r="X244" s="215"/>
      <c r="Y244" s="215"/>
      <c r="Z244" s="215"/>
      <c r="AA244" s="215"/>
      <c r="AB244" s="333"/>
      <c r="AC244" s="215"/>
      <c r="AD244" s="215"/>
      <c r="AE244" s="215"/>
      <c r="AF244" s="215"/>
      <c r="AG244" s="215"/>
      <c r="AH244" s="215"/>
      <c r="AI244" s="215"/>
      <c r="AJ244" s="215"/>
      <c r="AK244" s="215"/>
      <c r="AL244" s="215"/>
      <c r="AM244" s="215"/>
      <c r="AN244" s="215"/>
      <c r="AO244" s="215"/>
      <c r="AP244" s="215"/>
      <c r="AQ244" s="215"/>
      <c r="AR244" s="215"/>
      <c r="AS244" s="215"/>
      <c r="AT244" s="215"/>
      <c r="AU244" s="215"/>
      <c r="AV244" s="215"/>
      <c r="AW244" s="215"/>
      <c r="AX244" s="215"/>
      <c r="AY244" s="215"/>
      <c r="AZ244" s="215"/>
      <c r="BA244" s="215"/>
      <c r="BB244" s="215"/>
      <c r="BC244" s="215"/>
      <c r="BD244" s="215"/>
      <c r="BE244" s="215">
        <v>1</v>
      </c>
      <c r="BF244" s="215"/>
      <c r="BG244" s="215"/>
      <c r="BH244" s="215"/>
      <c r="BI244" s="215"/>
      <c r="BJ244" s="215"/>
      <c r="BK244" s="215"/>
      <c r="BL244" s="215"/>
      <c r="BM244" s="215"/>
      <c r="BN244" s="215"/>
      <c r="BO244" s="215"/>
      <c r="BP244" s="215"/>
      <c r="BQ244" s="215"/>
      <c r="BR244" s="215"/>
      <c r="BS244" s="215"/>
      <c r="BT244" s="215"/>
      <c r="BU244" s="215"/>
      <c r="BV244" s="215"/>
      <c r="BW244" s="215"/>
      <c r="BX244" s="215"/>
      <c r="BY244" s="215"/>
      <c r="BZ244" s="215"/>
      <c r="CA244" s="215"/>
      <c r="CB244" s="215"/>
      <c r="CC244" s="215"/>
      <c r="CD244" s="215"/>
      <c r="CE244" s="215"/>
      <c r="CF244" s="215"/>
      <c r="CG244" s="215"/>
      <c r="CH244" s="215"/>
      <c r="CI244" s="215"/>
      <c r="CJ244" s="215"/>
      <c r="CK244" s="215"/>
      <c r="CL244" s="215"/>
      <c r="CM244" s="215"/>
      <c r="CN244" s="215"/>
      <c r="CO244" s="215"/>
      <c r="CP244" s="215"/>
      <c r="CQ244" s="215"/>
      <c r="CR244" s="215"/>
      <c r="CS244" s="215"/>
      <c r="CT244" s="215"/>
      <c r="CU244" s="215"/>
      <c r="CV244" s="215"/>
      <c r="CW244" s="215"/>
      <c r="CX244" s="215"/>
      <c r="CY244" s="215"/>
      <c r="CZ244" s="215"/>
      <c r="DA244" s="215"/>
      <c r="DB244" s="215"/>
      <c r="DC244" s="215"/>
      <c r="DD244" s="215"/>
      <c r="DE244" s="215"/>
      <c r="DF244" s="215"/>
      <c r="DG244" s="215"/>
      <c r="DH244" s="215"/>
      <c r="DI244" s="215"/>
      <c r="DJ244" s="215"/>
      <c r="DK244" s="215"/>
      <c r="DL244" s="215"/>
      <c r="DM244" s="215"/>
      <c r="DN244" s="215"/>
      <c r="DO244" s="215"/>
      <c r="DP244" s="215"/>
      <c r="DQ244" s="215"/>
      <c r="DR244" s="215"/>
      <c r="DS244" s="215"/>
      <c r="DT244" s="215"/>
      <c r="DU244" s="215"/>
      <c r="DV244" s="215"/>
      <c r="DW244" s="215"/>
      <c r="DX244" s="215"/>
      <c r="DY244" s="215"/>
      <c r="DZ244" s="215"/>
      <c r="EA244" s="215"/>
      <c r="EB244" s="215"/>
      <c r="EC244" s="215"/>
      <c r="ED244" s="215"/>
      <c r="EE244" s="215"/>
      <c r="EF244" s="215"/>
      <c r="EG244" s="215"/>
      <c r="EH244" s="215"/>
      <c r="EI244" s="215"/>
      <c r="EJ244" s="215"/>
      <c r="EK244" s="217">
        <v>1</v>
      </c>
      <c r="EL244" s="217">
        <v>1</v>
      </c>
      <c r="EM244" s="215"/>
      <c r="EN244" s="213" t="s">
        <v>1215</v>
      </c>
      <c r="EO244" s="215"/>
      <c r="EP244" s="215"/>
      <c r="EQ244" s="215"/>
      <c r="ER244" s="215"/>
      <c r="ES244" s="215"/>
      <c r="ET244" s="215"/>
      <c r="EU244" s="215"/>
      <c r="EV244" s="215"/>
      <c r="EW244" s="215"/>
      <c r="EX244" s="215"/>
      <c r="EY244" s="215"/>
      <c r="EZ244" s="215"/>
      <c r="FA244" s="215"/>
      <c r="FB244" s="215"/>
      <c r="FC244" s="215"/>
      <c r="FD244" s="215"/>
      <c r="FE244" s="215"/>
      <c r="FF244" s="215"/>
      <c r="FG244" s="215"/>
      <c r="FH244" s="215"/>
      <c r="FI244" s="215"/>
      <c r="FJ244" s="215"/>
      <c r="FK244" s="215"/>
      <c r="FL244" s="215"/>
      <c r="FM244" s="215"/>
    </row>
    <row r="245" spans="1:169" s="218" customFormat="1" ht="20.100000000000001" customHeight="1" x14ac:dyDescent="0.3">
      <c r="A245" s="72" t="s">
        <v>1203</v>
      </c>
      <c r="B245" s="73" t="s">
        <v>187</v>
      </c>
      <c r="C245" s="73">
        <v>82153</v>
      </c>
      <c r="D245" s="72" t="s">
        <v>1218</v>
      </c>
      <c r="E245" s="73" t="s">
        <v>113</v>
      </c>
      <c r="F245" s="73"/>
      <c r="G245" s="73" t="s">
        <v>121</v>
      </c>
      <c r="H245" s="73" t="s">
        <v>1048</v>
      </c>
      <c r="I245" s="26" t="s">
        <v>516</v>
      </c>
      <c r="J245" s="72" t="s">
        <v>1210</v>
      </c>
      <c r="K245" s="72" t="s">
        <v>1219</v>
      </c>
      <c r="L245" s="25"/>
      <c r="M245" s="79"/>
      <c r="N245" s="79"/>
      <c r="O245" s="79"/>
      <c r="P245" s="79"/>
      <c r="Q245" s="79"/>
      <c r="R245" s="79"/>
      <c r="S245" s="79" t="s">
        <v>1220</v>
      </c>
      <c r="T245" s="215"/>
      <c r="U245" s="215"/>
      <c r="V245" s="215"/>
      <c r="W245" s="215"/>
      <c r="X245" s="215"/>
      <c r="Y245" s="215"/>
      <c r="Z245" s="215"/>
      <c r="AA245" s="215"/>
      <c r="AB245" s="333"/>
      <c r="AC245" s="215"/>
      <c r="AD245" s="215"/>
      <c r="AE245" s="215"/>
      <c r="AF245" s="215"/>
      <c r="AG245" s="215"/>
      <c r="AH245" s="215"/>
      <c r="AI245" s="215"/>
      <c r="AJ245" s="215"/>
      <c r="AK245" s="215"/>
      <c r="AL245" s="215"/>
      <c r="AM245" s="215"/>
      <c r="AN245" s="215"/>
      <c r="AO245" s="215"/>
      <c r="AP245" s="215"/>
      <c r="AQ245" s="215"/>
      <c r="AR245" s="215"/>
      <c r="AS245" s="215"/>
      <c r="AT245" s="215"/>
      <c r="AU245" s="215"/>
      <c r="AV245" s="215"/>
      <c r="AW245" s="215"/>
      <c r="AX245" s="215"/>
      <c r="AY245" s="215"/>
      <c r="AZ245" s="215"/>
      <c r="BA245" s="215"/>
      <c r="BB245" s="215"/>
      <c r="BC245" s="215"/>
      <c r="BD245" s="215"/>
      <c r="BE245" s="215"/>
      <c r="BF245" s="215"/>
      <c r="BG245" s="215"/>
      <c r="BH245" s="215"/>
      <c r="BI245" s="215"/>
      <c r="BJ245" s="215"/>
      <c r="BK245" s="215"/>
      <c r="BL245" s="215"/>
      <c r="BM245" s="215"/>
      <c r="BN245" s="215"/>
      <c r="BO245" s="215"/>
      <c r="BP245" s="215"/>
      <c r="BQ245" s="215"/>
      <c r="BR245" s="215"/>
      <c r="BS245" s="215"/>
      <c r="BT245" s="215"/>
      <c r="BU245" s="215"/>
      <c r="BV245" s="215"/>
      <c r="BW245" s="216"/>
      <c r="BX245" s="215"/>
      <c r="BY245" s="215"/>
      <c r="BZ245" s="215"/>
      <c r="CA245" s="215"/>
      <c r="CB245" s="215"/>
      <c r="CC245" s="215"/>
      <c r="CD245" s="215"/>
      <c r="CE245" s="215"/>
      <c r="CF245" s="215"/>
      <c r="CG245" s="215"/>
      <c r="CH245" s="215"/>
      <c r="CI245" s="215"/>
      <c r="CJ245" s="215"/>
      <c r="CK245" s="215"/>
      <c r="CL245" s="215"/>
      <c r="CM245" s="216"/>
      <c r="CN245" s="215"/>
      <c r="CO245" s="215"/>
      <c r="CP245" s="215"/>
      <c r="CQ245" s="215"/>
      <c r="CR245" s="215"/>
      <c r="CS245" s="215"/>
      <c r="CT245" s="215"/>
      <c r="CU245" s="215"/>
      <c r="CV245" s="215"/>
      <c r="CW245" s="215"/>
      <c r="CX245" s="215"/>
      <c r="CY245" s="215"/>
      <c r="CZ245" s="215"/>
      <c r="DA245" s="215"/>
      <c r="DB245" s="215"/>
      <c r="DC245" s="215"/>
      <c r="DD245" s="215"/>
      <c r="DE245" s="215"/>
      <c r="DF245" s="215"/>
      <c r="DG245" s="215"/>
      <c r="DH245" s="215"/>
      <c r="DI245" s="215"/>
      <c r="DJ245" s="215"/>
      <c r="DK245" s="215"/>
      <c r="DL245" s="215"/>
      <c r="DM245" s="215"/>
      <c r="DN245" s="215"/>
      <c r="DO245" s="215"/>
      <c r="DP245" s="215"/>
      <c r="DQ245" s="215"/>
      <c r="DR245" s="215"/>
      <c r="DS245" s="215"/>
      <c r="DT245" s="215"/>
      <c r="DU245" s="215"/>
      <c r="DV245" s="216"/>
      <c r="DW245" s="215"/>
      <c r="DX245" s="215"/>
      <c r="DY245" s="215"/>
      <c r="DZ245" s="215"/>
      <c r="EA245" s="215"/>
      <c r="EB245" s="215"/>
      <c r="EC245" s="215"/>
      <c r="ED245" s="215"/>
      <c r="EE245" s="215"/>
      <c r="EF245" s="215"/>
      <c r="EG245" s="215"/>
      <c r="EH245" s="215"/>
      <c r="EI245" s="215"/>
      <c r="EJ245" s="215"/>
      <c r="EK245" s="217" t="s">
        <v>519</v>
      </c>
      <c r="EL245" s="217">
        <v>1</v>
      </c>
      <c r="EM245" s="215"/>
      <c r="EN245" s="213"/>
      <c r="EO245" s="215"/>
      <c r="EP245" s="215"/>
      <c r="EQ245" s="215"/>
      <c r="ER245" s="215"/>
      <c r="ES245" s="215"/>
      <c r="ET245" s="215"/>
      <c r="EU245" s="215"/>
      <c r="EV245" s="215"/>
      <c r="EW245" s="215"/>
      <c r="EX245" s="215"/>
      <c r="EY245" s="215"/>
      <c r="EZ245" s="215"/>
      <c r="FA245" s="215"/>
      <c r="FB245" s="215"/>
      <c r="FC245" s="215"/>
      <c r="FD245" s="215"/>
      <c r="FE245" s="215"/>
      <c r="FF245" s="215"/>
      <c r="FG245" s="215"/>
      <c r="FH245" s="215"/>
      <c r="FI245" s="215"/>
      <c r="FJ245" s="215"/>
      <c r="FK245" s="215"/>
      <c r="FL245" s="215"/>
      <c r="FM245" s="215"/>
    </row>
    <row r="246" spans="1:169" s="218" customFormat="1" ht="20.100000000000001" customHeight="1" x14ac:dyDescent="0.3">
      <c r="A246" s="72" t="s">
        <v>1221</v>
      </c>
      <c r="B246" s="80" t="s">
        <v>187</v>
      </c>
      <c r="C246" s="73">
        <v>81797</v>
      </c>
      <c r="D246" s="72" t="s">
        <v>1222</v>
      </c>
      <c r="E246" s="73" t="s">
        <v>108</v>
      </c>
      <c r="F246" s="73"/>
      <c r="G246" s="73" t="s">
        <v>121</v>
      </c>
      <c r="H246" s="73" t="s">
        <v>1048</v>
      </c>
      <c r="I246" s="26" t="s">
        <v>438</v>
      </c>
      <c r="J246" s="72" t="s">
        <v>1210</v>
      </c>
      <c r="K246" s="72" t="s">
        <v>1223</v>
      </c>
      <c r="L246" s="72"/>
      <c r="M246" s="72" t="s">
        <v>1224</v>
      </c>
      <c r="N246" s="72" t="s">
        <v>1225</v>
      </c>
      <c r="O246" s="72" t="s">
        <v>1226</v>
      </c>
      <c r="P246" s="79"/>
      <c r="Q246" s="79"/>
      <c r="R246" s="79"/>
      <c r="S246" s="79" t="s">
        <v>1227</v>
      </c>
      <c r="T246" s="215"/>
      <c r="U246" s="215">
        <v>1</v>
      </c>
      <c r="V246" s="215"/>
      <c r="W246" s="215"/>
      <c r="X246" s="215">
        <v>1</v>
      </c>
      <c r="Y246" s="215"/>
      <c r="Z246" s="215"/>
      <c r="AA246" s="215"/>
      <c r="AB246" s="333"/>
      <c r="AC246" s="215">
        <v>1</v>
      </c>
      <c r="AD246" s="215"/>
      <c r="AE246" s="215"/>
      <c r="AF246" s="215"/>
      <c r="AG246" s="215"/>
      <c r="AH246" s="215"/>
      <c r="AI246" s="215">
        <v>1</v>
      </c>
      <c r="AJ246" s="215"/>
      <c r="AK246" s="215"/>
      <c r="AL246" s="215">
        <v>1</v>
      </c>
      <c r="AM246" s="215"/>
      <c r="AN246" s="215"/>
      <c r="AO246" s="215"/>
      <c r="AP246" s="215"/>
      <c r="AQ246" s="215"/>
      <c r="AR246" s="215"/>
      <c r="AS246" s="215"/>
      <c r="AT246" s="215"/>
      <c r="AU246" s="215"/>
      <c r="AV246" s="215"/>
      <c r="AW246" s="215"/>
      <c r="AX246" s="215"/>
      <c r="AY246" s="215"/>
      <c r="AZ246" s="215"/>
      <c r="BA246" s="215"/>
      <c r="BB246" s="215"/>
      <c r="BC246" s="215"/>
      <c r="BD246" s="215"/>
      <c r="BE246" s="215"/>
      <c r="BF246" s="215"/>
      <c r="BG246" s="215"/>
      <c r="BH246" s="215"/>
      <c r="BI246" s="215"/>
      <c r="BJ246" s="215"/>
      <c r="BK246" s="215"/>
      <c r="BL246" s="215"/>
      <c r="BM246" s="215"/>
      <c r="BN246" s="215"/>
      <c r="BO246" s="215"/>
      <c r="BP246" s="215"/>
      <c r="BQ246" s="215"/>
      <c r="BR246" s="215"/>
      <c r="BS246" s="215"/>
      <c r="BT246" s="215"/>
      <c r="BU246" s="215"/>
      <c r="BV246" s="215"/>
      <c r="BW246" s="215"/>
      <c r="BX246" s="215"/>
      <c r="BY246" s="215"/>
      <c r="BZ246" s="215"/>
      <c r="CA246" s="215"/>
      <c r="CB246" s="215"/>
      <c r="CC246" s="215"/>
      <c r="CD246" s="215"/>
      <c r="CE246" s="215"/>
      <c r="CF246" s="215"/>
      <c r="CG246" s="215"/>
      <c r="CH246" s="215"/>
      <c r="CI246" s="215"/>
      <c r="CJ246" s="215"/>
      <c r="CK246" s="215">
        <v>1</v>
      </c>
      <c r="CL246" s="215"/>
      <c r="CM246" s="215"/>
      <c r="CN246" s="215"/>
      <c r="CO246" s="215"/>
      <c r="CP246" s="215"/>
      <c r="CQ246" s="215"/>
      <c r="CR246" s="215"/>
      <c r="CS246" s="215"/>
      <c r="CT246" s="215"/>
      <c r="CU246" s="215"/>
      <c r="CV246" s="215"/>
      <c r="CW246" s="215"/>
      <c r="CX246" s="215"/>
      <c r="CY246" s="215"/>
      <c r="CZ246" s="215"/>
      <c r="DA246" s="215"/>
      <c r="DB246" s="215"/>
      <c r="DC246" s="215"/>
      <c r="DD246" s="215"/>
      <c r="DE246" s="215"/>
      <c r="DF246" s="215"/>
      <c r="DG246" s="215"/>
      <c r="DH246" s="215"/>
      <c r="DI246" s="215"/>
      <c r="DJ246" s="215"/>
      <c r="DK246" s="215"/>
      <c r="DL246" s="215"/>
      <c r="DM246" s="215"/>
      <c r="DN246" s="215"/>
      <c r="DO246" s="215"/>
      <c r="DP246" s="215"/>
      <c r="DQ246" s="215">
        <v>1</v>
      </c>
      <c r="DR246" s="215"/>
      <c r="DS246" s="215"/>
      <c r="DT246" s="215"/>
      <c r="DU246" s="215"/>
      <c r="DV246" s="215"/>
      <c r="DW246" s="215"/>
      <c r="DX246" s="215"/>
      <c r="DY246" s="215"/>
      <c r="DZ246" s="215"/>
      <c r="EA246" s="215"/>
      <c r="EB246" s="215"/>
      <c r="EC246" s="215"/>
      <c r="ED246" s="215"/>
      <c r="EE246" s="215"/>
      <c r="EF246" s="215"/>
      <c r="EG246" s="215"/>
      <c r="EH246" s="215"/>
      <c r="EI246" s="215"/>
      <c r="EJ246" s="215"/>
      <c r="EK246" s="217">
        <v>1</v>
      </c>
      <c r="EL246" s="217">
        <v>1</v>
      </c>
      <c r="EM246" s="215"/>
      <c r="EN246" s="213" t="s">
        <v>1215</v>
      </c>
      <c r="EO246" s="215"/>
      <c r="EP246" s="215"/>
      <c r="EQ246" s="215"/>
      <c r="ER246" s="215"/>
      <c r="ES246" s="215"/>
      <c r="ET246" s="215"/>
      <c r="EU246" s="215"/>
      <c r="EV246" s="215"/>
      <c r="EW246" s="215"/>
      <c r="EX246" s="215"/>
      <c r="EY246" s="215"/>
      <c r="EZ246" s="215"/>
      <c r="FA246" s="215"/>
      <c r="FB246" s="215"/>
      <c r="FC246" s="215"/>
      <c r="FD246" s="215"/>
      <c r="FE246" s="215"/>
      <c r="FF246" s="215"/>
      <c r="FG246" s="215"/>
      <c r="FH246" s="215"/>
      <c r="FI246" s="215"/>
      <c r="FJ246" s="215"/>
      <c r="FK246" s="215"/>
      <c r="FL246" s="215"/>
      <c r="FM246" s="215"/>
    </row>
    <row r="247" spans="1:169" s="218" customFormat="1" ht="20.100000000000001" customHeight="1" x14ac:dyDescent="0.3">
      <c r="A247" s="25" t="s">
        <v>1221</v>
      </c>
      <c r="B247" s="40" t="s">
        <v>187</v>
      </c>
      <c r="C247" s="26">
        <v>82140</v>
      </c>
      <c r="D247" s="25" t="s">
        <v>1228</v>
      </c>
      <c r="E247" s="26" t="s">
        <v>108</v>
      </c>
      <c r="F247" s="26"/>
      <c r="G247" s="26" t="s">
        <v>121</v>
      </c>
      <c r="H247" s="26" t="s">
        <v>344</v>
      </c>
      <c r="I247" s="26" t="s">
        <v>385</v>
      </c>
      <c r="J247" s="25" t="s">
        <v>834</v>
      </c>
      <c r="K247" s="25" t="s">
        <v>1229</v>
      </c>
      <c r="L247" s="25"/>
      <c r="M247" s="25" t="s">
        <v>1230</v>
      </c>
      <c r="N247" s="79"/>
      <c r="O247" s="79"/>
      <c r="P247" s="79"/>
      <c r="Q247" s="79"/>
      <c r="R247" s="79"/>
      <c r="S247" s="79" t="s">
        <v>1232</v>
      </c>
      <c r="T247" s="215"/>
      <c r="U247" s="215"/>
      <c r="V247" s="215"/>
      <c r="W247" s="215"/>
      <c r="X247" s="215"/>
      <c r="Y247" s="215"/>
      <c r="Z247" s="215"/>
      <c r="AA247" s="215"/>
      <c r="AB247" s="333"/>
      <c r="AC247" s="215">
        <v>1</v>
      </c>
      <c r="AD247" s="215"/>
      <c r="AE247" s="215"/>
      <c r="AF247" s="215"/>
      <c r="AG247" s="215"/>
      <c r="AH247" s="215"/>
      <c r="AI247" s="215"/>
      <c r="AJ247" s="215"/>
      <c r="AK247" s="215"/>
      <c r="AL247" s="215"/>
      <c r="AM247" s="215"/>
      <c r="AN247" s="215"/>
      <c r="AO247" s="215"/>
      <c r="AP247" s="215"/>
      <c r="AQ247" s="215"/>
      <c r="AR247" s="215"/>
      <c r="AS247" s="215"/>
      <c r="AT247" s="215"/>
      <c r="AU247" s="215"/>
      <c r="AV247" s="215">
        <v>1</v>
      </c>
      <c r="AW247" s="215"/>
      <c r="AX247" s="215"/>
      <c r="AY247" s="215"/>
      <c r="AZ247" s="215"/>
      <c r="BA247" s="215"/>
      <c r="BB247" s="215"/>
      <c r="BC247" s="215"/>
      <c r="BD247" s="215"/>
      <c r="BE247" s="215"/>
      <c r="BF247" s="215"/>
      <c r="BG247" s="215"/>
      <c r="BH247" s="215"/>
      <c r="BI247" s="215"/>
      <c r="BJ247" s="215"/>
      <c r="BK247" s="215"/>
      <c r="BL247" s="215"/>
      <c r="BM247" s="215"/>
      <c r="BN247" s="215"/>
      <c r="BO247" s="215"/>
      <c r="BP247" s="215"/>
      <c r="BQ247" s="215"/>
      <c r="BR247" s="215"/>
      <c r="BS247" s="215"/>
      <c r="BT247" s="215"/>
      <c r="BU247" s="215"/>
      <c r="BV247" s="215"/>
      <c r="BW247" s="215"/>
      <c r="BX247" s="215"/>
      <c r="BY247" s="215"/>
      <c r="BZ247" s="215"/>
      <c r="CA247" s="215"/>
      <c r="CB247" s="215"/>
      <c r="CC247" s="215"/>
      <c r="CD247" s="215"/>
      <c r="CE247" s="215"/>
      <c r="CF247" s="215"/>
      <c r="CG247" s="215"/>
      <c r="CH247" s="215"/>
      <c r="CI247" s="215"/>
      <c r="CJ247" s="215"/>
      <c r="CK247" s="215"/>
      <c r="CL247" s="215"/>
      <c r="CM247" s="215"/>
      <c r="CN247" s="215"/>
      <c r="CO247" s="215"/>
      <c r="CP247" s="215"/>
      <c r="CQ247" s="215">
        <v>1</v>
      </c>
      <c r="CR247" s="215"/>
      <c r="CS247" s="215"/>
      <c r="CT247" s="215"/>
      <c r="CU247" s="215"/>
      <c r="CV247" s="215"/>
      <c r="CW247" s="215"/>
      <c r="CX247" s="215"/>
      <c r="CY247" s="215"/>
      <c r="CZ247" s="215"/>
      <c r="DA247" s="215"/>
      <c r="DB247" s="215"/>
      <c r="DC247" s="215"/>
      <c r="DD247" s="215"/>
      <c r="DE247" s="215"/>
      <c r="DF247" s="215"/>
      <c r="DG247" s="215"/>
      <c r="DH247" s="215"/>
      <c r="DI247" s="215"/>
      <c r="DJ247" s="215"/>
      <c r="DK247" s="215"/>
      <c r="DL247" s="215"/>
      <c r="DM247" s="215"/>
      <c r="DN247" s="215"/>
      <c r="DO247" s="215"/>
      <c r="DP247" s="215"/>
      <c r="DQ247" s="215"/>
      <c r="DR247" s="215">
        <v>1</v>
      </c>
      <c r="DS247" s="215"/>
      <c r="DT247" s="215"/>
      <c r="DU247" s="215">
        <v>1</v>
      </c>
      <c r="DV247" s="215"/>
      <c r="DW247" s="215"/>
      <c r="DX247" s="215"/>
      <c r="DY247" s="215"/>
      <c r="DZ247" s="215"/>
      <c r="EA247" s="215"/>
      <c r="EB247" s="215"/>
      <c r="EC247" s="215"/>
      <c r="ED247" s="215"/>
      <c r="EE247" s="215"/>
      <c r="EF247" s="215"/>
      <c r="EG247" s="215"/>
      <c r="EH247" s="215"/>
      <c r="EI247" s="215"/>
      <c r="EJ247" s="215"/>
      <c r="EK247" s="217">
        <v>1</v>
      </c>
      <c r="EL247" s="217">
        <v>1</v>
      </c>
      <c r="EM247" s="215"/>
      <c r="EN247" s="213" t="s">
        <v>1231</v>
      </c>
      <c r="EO247" s="215"/>
      <c r="EP247" s="215"/>
      <c r="EQ247" s="215"/>
      <c r="ER247" s="215"/>
      <c r="ES247" s="215"/>
      <c r="ET247" s="215"/>
      <c r="EU247" s="215"/>
      <c r="EV247" s="215"/>
      <c r="EW247" s="215"/>
      <c r="EX247" s="215"/>
      <c r="EY247" s="215"/>
      <c r="EZ247" s="215"/>
      <c r="FA247" s="215"/>
      <c r="FB247" s="215"/>
      <c r="FC247" s="215"/>
      <c r="FD247" s="215"/>
      <c r="FE247" s="215"/>
      <c r="FF247" s="215"/>
      <c r="FG247" s="215"/>
      <c r="FH247" s="215"/>
      <c r="FI247" s="215"/>
      <c r="FJ247" s="215"/>
      <c r="FK247" s="215"/>
      <c r="FL247" s="215"/>
      <c r="FM247" s="215"/>
    </row>
    <row r="248" spans="1:169" s="218" customFormat="1" ht="20.100000000000001" customHeight="1" x14ac:dyDescent="0.3">
      <c r="A248" s="25" t="s">
        <v>1221</v>
      </c>
      <c r="B248" s="40" t="s">
        <v>187</v>
      </c>
      <c r="C248" s="26">
        <v>82235</v>
      </c>
      <c r="D248" s="71" t="s">
        <v>1233</v>
      </c>
      <c r="E248" s="26" t="s">
        <v>467</v>
      </c>
      <c r="F248" s="26"/>
      <c r="G248" s="26" t="s">
        <v>121</v>
      </c>
      <c r="H248" s="26" t="s">
        <v>344</v>
      </c>
      <c r="I248" s="26" t="s">
        <v>405</v>
      </c>
      <c r="J248" s="25" t="s">
        <v>975</v>
      </c>
      <c r="K248" s="25" t="s">
        <v>1234</v>
      </c>
      <c r="L248" s="25"/>
      <c r="M248" s="79"/>
      <c r="N248" s="79"/>
      <c r="O248" s="79"/>
      <c r="P248" s="79"/>
      <c r="Q248" s="79"/>
      <c r="R248" s="79"/>
      <c r="S248" s="79"/>
      <c r="T248" s="215"/>
      <c r="U248" s="215"/>
      <c r="V248" s="215"/>
      <c r="W248" s="215"/>
      <c r="X248" s="215"/>
      <c r="Y248" s="215"/>
      <c r="Z248" s="215"/>
      <c r="AA248" s="215"/>
      <c r="AB248" s="333"/>
      <c r="AC248" s="215"/>
      <c r="AD248" s="215"/>
      <c r="AE248" s="215"/>
      <c r="AF248" s="215"/>
      <c r="AG248" s="215"/>
      <c r="AH248" s="215"/>
      <c r="AI248" s="215"/>
      <c r="AJ248" s="215"/>
      <c r="AK248" s="215"/>
      <c r="AL248" s="215"/>
      <c r="AM248" s="215"/>
      <c r="AN248" s="215"/>
      <c r="AO248" s="215"/>
      <c r="AP248" s="215"/>
      <c r="AQ248" s="215"/>
      <c r="AR248" s="215"/>
      <c r="AS248" s="215"/>
      <c r="AT248" s="215"/>
      <c r="AU248" s="215"/>
      <c r="AV248" s="215"/>
      <c r="AW248" s="215"/>
      <c r="AX248" s="215"/>
      <c r="AY248" s="215"/>
      <c r="AZ248" s="215"/>
      <c r="BA248" s="215"/>
      <c r="BB248" s="215"/>
      <c r="BC248" s="215"/>
      <c r="BD248" s="215"/>
      <c r="BE248" s="215"/>
      <c r="BF248" s="215"/>
      <c r="BG248" s="215"/>
      <c r="BH248" s="215"/>
      <c r="BI248" s="215"/>
      <c r="BJ248" s="215"/>
      <c r="BK248" s="215"/>
      <c r="BL248" s="215"/>
      <c r="BM248" s="215"/>
      <c r="BN248" s="215"/>
      <c r="BO248" s="215"/>
      <c r="BP248" s="215"/>
      <c r="BQ248" s="215"/>
      <c r="BR248" s="215"/>
      <c r="BS248" s="215"/>
      <c r="BT248" s="215"/>
      <c r="BU248" s="215"/>
      <c r="BV248" s="215"/>
      <c r="BW248" s="215"/>
      <c r="BX248" s="215"/>
      <c r="BY248" s="215"/>
      <c r="BZ248" s="215"/>
      <c r="CA248" s="215"/>
      <c r="CB248" s="215"/>
      <c r="CC248" s="215"/>
      <c r="CD248" s="215"/>
      <c r="CE248" s="215"/>
      <c r="CF248" s="215"/>
      <c r="CG248" s="215"/>
      <c r="CH248" s="215"/>
      <c r="CI248" s="215"/>
      <c r="CJ248" s="215"/>
      <c r="CK248" s="215"/>
      <c r="CL248" s="215"/>
      <c r="CM248" s="215"/>
      <c r="CN248" s="215"/>
      <c r="CO248" s="215"/>
      <c r="CP248" s="215"/>
      <c r="CQ248" s="215"/>
      <c r="CR248" s="215"/>
      <c r="CS248" s="215"/>
      <c r="CT248" s="215"/>
      <c r="CU248" s="215"/>
      <c r="CV248" s="215"/>
      <c r="CW248" s="215"/>
      <c r="CX248" s="215"/>
      <c r="CY248" s="215"/>
      <c r="CZ248" s="215"/>
      <c r="DA248" s="215"/>
      <c r="DB248" s="215"/>
      <c r="DC248" s="215"/>
      <c r="DD248" s="215"/>
      <c r="DE248" s="215"/>
      <c r="DF248" s="215"/>
      <c r="DG248" s="215"/>
      <c r="DH248" s="215"/>
      <c r="DI248" s="215"/>
      <c r="DJ248" s="215"/>
      <c r="DK248" s="215"/>
      <c r="DL248" s="215"/>
      <c r="DM248" s="215"/>
      <c r="DN248" s="215"/>
      <c r="DO248" s="215"/>
      <c r="DP248" s="215"/>
      <c r="DQ248" s="215"/>
      <c r="DR248" s="215"/>
      <c r="DS248" s="215"/>
      <c r="DT248" s="215"/>
      <c r="DU248" s="215"/>
      <c r="DV248" s="215"/>
      <c r="DW248" s="215"/>
      <c r="DX248" s="215"/>
      <c r="DY248" s="215"/>
      <c r="DZ248" s="215"/>
      <c r="EA248" s="215"/>
      <c r="EB248" s="215"/>
      <c r="EC248" s="215"/>
      <c r="ED248" s="215"/>
      <c r="EE248" s="215"/>
      <c r="EF248" s="215"/>
      <c r="EG248" s="215"/>
      <c r="EH248" s="215"/>
      <c r="EI248" s="215"/>
      <c r="EJ248" s="215"/>
      <c r="EK248" s="217">
        <v>0</v>
      </c>
      <c r="EL248" s="217">
        <v>0</v>
      </c>
      <c r="EM248" s="215"/>
      <c r="EN248" s="213"/>
      <c r="EO248" s="215"/>
      <c r="EP248" s="215"/>
      <c r="EQ248" s="215"/>
      <c r="ER248" s="215"/>
      <c r="ES248" s="215"/>
      <c r="ET248" s="215"/>
      <c r="EU248" s="215"/>
      <c r="EV248" s="215"/>
      <c r="EW248" s="215"/>
      <c r="EX248" s="215"/>
      <c r="EY248" s="215"/>
      <c r="EZ248" s="215"/>
      <c r="FA248" s="215"/>
      <c r="FB248" s="215"/>
      <c r="FC248" s="215"/>
      <c r="FD248" s="215"/>
      <c r="FE248" s="215"/>
      <c r="FF248" s="215"/>
      <c r="FG248" s="215"/>
      <c r="FH248" s="215"/>
      <c r="FI248" s="215"/>
      <c r="FJ248" s="215"/>
      <c r="FK248" s="215"/>
      <c r="FL248" s="215"/>
      <c r="FM248" s="215"/>
    </row>
    <row r="249" spans="1:169" s="218" customFormat="1" ht="20.100000000000001" customHeight="1" x14ac:dyDescent="0.3">
      <c r="A249" s="25" t="s">
        <v>1235</v>
      </c>
      <c r="B249" s="40" t="s">
        <v>106</v>
      </c>
      <c r="C249" s="26">
        <v>80021</v>
      </c>
      <c r="D249" s="71" t="s">
        <v>1236</v>
      </c>
      <c r="E249" s="26" t="s">
        <v>113</v>
      </c>
      <c r="F249" s="26"/>
      <c r="G249" s="26" t="s">
        <v>114</v>
      </c>
      <c r="H249" s="26" t="s">
        <v>1018</v>
      </c>
      <c r="I249" s="26" t="s">
        <v>405</v>
      </c>
      <c r="J249" s="25" t="s">
        <v>110</v>
      </c>
      <c r="K249" s="25" t="s">
        <v>1237</v>
      </c>
      <c r="L249" s="43" t="s">
        <v>1238</v>
      </c>
      <c r="M249" s="79"/>
      <c r="N249" s="79"/>
      <c r="O249" s="79"/>
      <c r="P249" s="79"/>
      <c r="Q249" s="79"/>
      <c r="R249" s="79"/>
      <c r="S249" s="79"/>
      <c r="T249" s="215"/>
      <c r="U249" s="215"/>
      <c r="V249" s="215"/>
      <c r="W249" s="215"/>
      <c r="X249" s="215"/>
      <c r="Y249" s="215"/>
      <c r="Z249" s="215"/>
      <c r="AA249" s="215"/>
      <c r="AB249" s="333"/>
      <c r="AC249" s="215"/>
      <c r="AD249" s="215"/>
      <c r="AE249" s="215"/>
      <c r="AF249" s="215"/>
      <c r="AG249" s="215"/>
      <c r="AH249" s="215"/>
      <c r="AI249" s="215"/>
      <c r="AJ249" s="215"/>
      <c r="AK249" s="215"/>
      <c r="AL249" s="215"/>
      <c r="AM249" s="215"/>
      <c r="AN249" s="215"/>
      <c r="AO249" s="215"/>
      <c r="AP249" s="215"/>
      <c r="AQ249" s="215"/>
      <c r="AR249" s="215"/>
      <c r="AS249" s="215"/>
      <c r="AT249" s="215"/>
      <c r="AU249" s="215"/>
      <c r="AV249" s="215"/>
      <c r="AW249" s="215"/>
      <c r="AX249" s="215"/>
      <c r="AY249" s="215"/>
      <c r="AZ249" s="215"/>
      <c r="BA249" s="215"/>
      <c r="BB249" s="215"/>
      <c r="BC249" s="215"/>
      <c r="BD249" s="215"/>
      <c r="BE249" s="215"/>
      <c r="BF249" s="215"/>
      <c r="BG249" s="215"/>
      <c r="BH249" s="215"/>
      <c r="BI249" s="215"/>
      <c r="BJ249" s="215"/>
      <c r="BK249" s="215"/>
      <c r="BL249" s="215"/>
      <c r="BM249" s="215"/>
      <c r="BN249" s="215"/>
      <c r="BO249" s="215"/>
      <c r="BP249" s="215"/>
      <c r="BQ249" s="215"/>
      <c r="BR249" s="215"/>
      <c r="BS249" s="215"/>
      <c r="BT249" s="215"/>
      <c r="BU249" s="215"/>
      <c r="BV249" s="215"/>
      <c r="BW249" s="215"/>
      <c r="BX249" s="215"/>
      <c r="BY249" s="215"/>
      <c r="BZ249" s="215"/>
      <c r="CA249" s="215"/>
      <c r="CB249" s="215"/>
      <c r="CC249" s="215"/>
      <c r="CD249" s="215"/>
      <c r="CE249" s="215"/>
      <c r="CF249" s="215"/>
      <c r="CG249" s="215"/>
      <c r="CH249" s="215"/>
      <c r="CI249" s="215"/>
      <c r="CJ249" s="215"/>
      <c r="CK249" s="215"/>
      <c r="CL249" s="215"/>
      <c r="CM249" s="215"/>
      <c r="CN249" s="215"/>
      <c r="CO249" s="215"/>
      <c r="CP249" s="215"/>
      <c r="CQ249" s="215"/>
      <c r="CR249" s="215"/>
      <c r="CS249" s="215"/>
      <c r="CT249" s="215"/>
      <c r="CU249" s="215"/>
      <c r="CV249" s="215"/>
      <c r="CW249" s="215"/>
      <c r="CX249" s="215"/>
      <c r="CY249" s="215"/>
      <c r="CZ249" s="215"/>
      <c r="DA249" s="215"/>
      <c r="DB249" s="215"/>
      <c r="DC249" s="215"/>
      <c r="DD249" s="215"/>
      <c r="DE249" s="215"/>
      <c r="DF249" s="215"/>
      <c r="DG249" s="215"/>
      <c r="DH249" s="215"/>
      <c r="DI249" s="215"/>
      <c r="DJ249" s="215"/>
      <c r="DK249" s="215"/>
      <c r="DL249" s="215"/>
      <c r="DM249" s="215"/>
      <c r="DN249" s="215"/>
      <c r="DO249" s="215"/>
      <c r="DP249" s="215"/>
      <c r="DQ249" s="215"/>
      <c r="DR249" s="215"/>
      <c r="DS249" s="215"/>
      <c r="DT249" s="215"/>
      <c r="DU249" s="215"/>
      <c r="DV249" s="215"/>
      <c r="DW249" s="215"/>
      <c r="DX249" s="215"/>
      <c r="DY249" s="215"/>
      <c r="DZ249" s="215"/>
      <c r="EA249" s="215"/>
      <c r="EB249" s="215"/>
      <c r="EC249" s="215"/>
      <c r="ED249" s="215"/>
      <c r="EE249" s="215"/>
      <c r="EF249" s="215"/>
      <c r="EG249" s="215"/>
      <c r="EH249" s="215"/>
      <c r="EI249" s="215"/>
      <c r="EJ249" s="215"/>
      <c r="EK249" s="217">
        <v>0</v>
      </c>
      <c r="EL249" s="217">
        <v>0</v>
      </c>
      <c r="EM249" s="215"/>
      <c r="EN249" s="213"/>
      <c r="EO249" s="215"/>
      <c r="EP249" s="215"/>
      <c r="EQ249" s="215"/>
      <c r="ER249" s="215"/>
      <c r="ES249" s="215"/>
      <c r="ET249" s="215"/>
      <c r="EU249" s="215"/>
      <c r="EV249" s="215"/>
      <c r="EW249" s="215"/>
      <c r="EX249" s="215"/>
      <c r="EY249" s="215"/>
      <c r="EZ249" s="215"/>
      <c r="FA249" s="215"/>
      <c r="FB249" s="215"/>
      <c r="FC249" s="215"/>
      <c r="FD249" s="215"/>
      <c r="FE249" s="215"/>
      <c r="FF249" s="215"/>
      <c r="FG249" s="215"/>
      <c r="FH249" s="215"/>
      <c r="FI249" s="215"/>
      <c r="FJ249" s="215"/>
      <c r="FK249" s="215"/>
      <c r="FL249" s="215"/>
      <c r="FM249" s="215"/>
    </row>
    <row r="250" spans="1:169" s="218" customFormat="1" ht="20.100000000000001" customHeight="1" x14ac:dyDescent="0.3">
      <c r="A250" s="25" t="s">
        <v>1235</v>
      </c>
      <c r="B250" s="40" t="s">
        <v>106</v>
      </c>
      <c r="C250" s="26">
        <v>81808</v>
      </c>
      <c r="D250" s="25" t="s">
        <v>1239</v>
      </c>
      <c r="E250" s="26" t="s">
        <v>108</v>
      </c>
      <c r="F250" s="26"/>
      <c r="G250" s="26" t="s">
        <v>109</v>
      </c>
      <c r="H250" s="26" t="s">
        <v>567</v>
      </c>
      <c r="I250" s="26" t="s">
        <v>389</v>
      </c>
      <c r="J250" s="25" t="s">
        <v>110</v>
      </c>
      <c r="K250" s="25" t="s">
        <v>1240</v>
      </c>
      <c r="L250" s="79"/>
      <c r="M250" s="79"/>
      <c r="N250" s="79"/>
      <c r="O250" s="79"/>
      <c r="P250" s="79"/>
      <c r="Q250" s="79"/>
      <c r="R250" s="211" t="s">
        <v>1241</v>
      </c>
      <c r="S250" s="79" t="s">
        <v>1242</v>
      </c>
      <c r="T250" s="215"/>
      <c r="U250" s="215"/>
      <c r="V250" s="215"/>
      <c r="W250" s="215"/>
      <c r="X250" s="215"/>
      <c r="Y250" s="215"/>
      <c r="Z250" s="215"/>
      <c r="AA250" s="215"/>
      <c r="AB250" s="333"/>
      <c r="AC250" s="215"/>
      <c r="AD250" s="215"/>
      <c r="AE250" s="215"/>
      <c r="AF250" s="215"/>
      <c r="AG250" s="215"/>
      <c r="AH250" s="215"/>
      <c r="AI250" s="215"/>
      <c r="AJ250" s="215"/>
      <c r="AK250" s="215"/>
      <c r="AL250" s="215"/>
      <c r="AM250" s="215"/>
      <c r="AN250" s="215"/>
      <c r="AO250" s="215"/>
      <c r="AP250" s="215"/>
      <c r="AQ250" s="215"/>
      <c r="AR250" s="215"/>
      <c r="AS250" s="215"/>
      <c r="AT250" s="215"/>
      <c r="AU250" s="215"/>
      <c r="AV250" s="215"/>
      <c r="AW250" s="215">
        <v>1</v>
      </c>
      <c r="AX250" s="215"/>
      <c r="AY250" s="215"/>
      <c r="AZ250" s="215"/>
      <c r="BA250" s="215">
        <v>1</v>
      </c>
      <c r="BB250" s="215"/>
      <c r="BC250" s="215"/>
      <c r="BD250" s="215"/>
      <c r="BE250" s="215"/>
      <c r="BF250" s="215"/>
      <c r="BG250" s="215"/>
      <c r="BH250" s="215"/>
      <c r="BI250" s="215"/>
      <c r="BJ250" s="215"/>
      <c r="BK250" s="215"/>
      <c r="BL250" s="215"/>
      <c r="BM250" s="215"/>
      <c r="BN250" s="215"/>
      <c r="BO250" s="215"/>
      <c r="BP250" s="215"/>
      <c r="BQ250" s="215"/>
      <c r="BR250" s="215">
        <v>1</v>
      </c>
      <c r="BS250" s="215"/>
      <c r="BT250" s="215"/>
      <c r="BU250" s="215"/>
      <c r="BV250" s="215"/>
      <c r="BW250" s="215"/>
      <c r="BX250" s="215"/>
      <c r="BY250" s="215"/>
      <c r="BZ250" s="215"/>
      <c r="CA250" s="215"/>
      <c r="CB250" s="215"/>
      <c r="CC250" s="215"/>
      <c r="CD250" s="215"/>
      <c r="CE250" s="215"/>
      <c r="CF250" s="215"/>
      <c r="CG250" s="215"/>
      <c r="CH250" s="215"/>
      <c r="CI250" s="215">
        <v>1</v>
      </c>
      <c r="CJ250" s="215"/>
      <c r="CK250" s="215"/>
      <c r="CL250" s="215"/>
      <c r="CM250" s="215"/>
      <c r="CN250" s="215"/>
      <c r="CO250" s="215"/>
      <c r="CP250" s="215"/>
      <c r="CQ250" s="215"/>
      <c r="CR250" s="215"/>
      <c r="CS250" s="215"/>
      <c r="CT250" s="215"/>
      <c r="CU250" s="215"/>
      <c r="CV250" s="215"/>
      <c r="CW250" s="215"/>
      <c r="CX250" s="215"/>
      <c r="CY250" s="215"/>
      <c r="CZ250" s="215"/>
      <c r="DA250" s="215"/>
      <c r="DB250" s="215"/>
      <c r="DC250" s="215"/>
      <c r="DD250" s="215"/>
      <c r="DE250" s="215"/>
      <c r="DF250" s="215"/>
      <c r="DG250" s="215"/>
      <c r="DH250" s="215"/>
      <c r="DI250" s="215"/>
      <c r="DJ250" s="215"/>
      <c r="DK250" s="215"/>
      <c r="DL250" s="215"/>
      <c r="DM250" s="215"/>
      <c r="DN250" s="215"/>
      <c r="DO250" s="215"/>
      <c r="DP250" s="215"/>
      <c r="DQ250" s="215"/>
      <c r="DR250" s="215"/>
      <c r="DS250" s="215"/>
      <c r="DT250" s="215"/>
      <c r="DU250" s="215"/>
      <c r="DV250" s="215"/>
      <c r="DW250" s="215"/>
      <c r="DX250" s="215"/>
      <c r="DY250" s="215"/>
      <c r="DZ250" s="215"/>
      <c r="EA250" s="215"/>
      <c r="EB250" s="215"/>
      <c r="EC250" s="215"/>
      <c r="ED250" s="215"/>
      <c r="EE250" s="215"/>
      <c r="EF250" s="215"/>
      <c r="EG250" s="215"/>
      <c r="EH250" s="215"/>
      <c r="EI250" s="215"/>
      <c r="EJ250" s="215"/>
      <c r="EK250" s="217" t="s">
        <v>519</v>
      </c>
      <c r="EL250" s="217">
        <v>1</v>
      </c>
      <c r="EM250" s="215"/>
      <c r="EN250" s="213" t="s">
        <v>1243</v>
      </c>
      <c r="EO250" s="215"/>
      <c r="EP250" s="215"/>
      <c r="EQ250" s="215"/>
      <c r="ER250" s="215"/>
      <c r="ES250" s="215"/>
      <c r="ET250" s="215"/>
      <c r="EU250" s="215"/>
      <c r="EV250" s="215"/>
      <c r="EW250" s="215"/>
      <c r="EX250" s="215"/>
      <c r="EY250" s="215"/>
      <c r="EZ250" s="215"/>
      <c r="FA250" s="215"/>
      <c r="FB250" s="215"/>
      <c r="FC250" s="215"/>
      <c r="FD250" s="215"/>
      <c r="FE250" s="215"/>
      <c r="FF250" s="215"/>
      <c r="FG250" s="215"/>
      <c r="FH250" s="215"/>
      <c r="FI250" s="215"/>
      <c r="FJ250" s="215"/>
      <c r="FK250" s="215"/>
      <c r="FL250" s="215"/>
      <c r="FM250" s="215"/>
    </row>
    <row r="251" spans="1:169" s="218" customFormat="1" ht="20.100000000000001" customHeight="1" x14ac:dyDescent="0.3">
      <c r="A251" s="25" t="s">
        <v>1235</v>
      </c>
      <c r="B251" s="40" t="s">
        <v>187</v>
      </c>
      <c r="C251" s="26">
        <v>82071</v>
      </c>
      <c r="D251" s="71" t="s">
        <v>1244</v>
      </c>
      <c r="E251" s="26" t="s">
        <v>113</v>
      </c>
      <c r="F251" s="26"/>
      <c r="G251" s="26" t="s">
        <v>121</v>
      </c>
      <c r="H251" s="26" t="s">
        <v>344</v>
      </c>
      <c r="I251" s="26" t="s">
        <v>449</v>
      </c>
      <c r="J251" s="25" t="s">
        <v>1210</v>
      </c>
      <c r="K251" s="25" t="s">
        <v>1245</v>
      </c>
      <c r="L251" s="79"/>
      <c r="M251" s="79"/>
      <c r="N251" s="79"/>
      <c r="O251" s="79"/>
      <c r="P251" s="79"/>
      <c r="Q251" s="79"/>
      <c r="R251" s="79"/>
      <c r="S251" s="79"/>
      <c r="T251" s="215"/>
      <c r="U251" s="215"/>
      <c r="V251" s="215"/>
      <c r="W251" s="215"/>
      <c r="X251" s="215"/>
      <c r="Y251" s="215"/>
      <c r="Z251" s="215"/>
      <c r="AA251" s="215"/>
      <c r="AB251" s="333"/>
      <c r="AC251" s="215"/>
      <c r="AD251" s="215"/>
      <c r="AE251" s="215"/>
      <c r="AF251" s="215"/>
      <c r="AG251" s="215"/>
      <c r="AH251" s="215"/>
      <c r="AI251" s="215"/>
      <c r="AJ251" s="215"/>
      <c r="AK251" s="215"/>
      <c r="AL251" s="215"/>
      <c r="AM251" s="215"/>
      <c r="AN251" s="215"/>
      <c r="AO251" s="215"/>
      <c r="AP251" s="215"/>
      <c r="AQ251" s="215"/>
      <c r="AR251" s="215"/>
      <c r="AS251" s="215"/>
      <c r="AT251" s="215"/>
      <c r="AU251" s="215"/>
      <c r="AV251" s="215"/>
      <c r="AW251" s="215"/>
      <c r="AX251" s="215"/>
      <c r="AY251" s="215"/>
      <c r="AZ251" s="215"/>
      <c r="BA251" s="215"/>
      <c r="BB251" s="215"/>
      <c r="BC251" s="215"/>
      <c r="BD251" s="215"/>
      <c r="BE251" s="215"/>
      <c r="BF251" s="215"/>
      <c r="BG251" s="215"/>
      <c r="BH251" s="215"/>
      <c r="BI251" s="215"/>
      <c r="BJ251" s="215"/>
      <c r="BK251" s="215"/>
      <c r="BL251" s="215"/>
      <c r="BM251" s="215"/>
      <c r="BN251" s="215"/>
      <c r="BO251" s="215"/>
      <c r="BP251" s="215"/>
      <c r="BQ251" s="215"/>
      <c r="BR251" s="215"/>
      <c r="BS251" s="215"/>
      <c r="BT251" s="215"/>
      <c r="BU251" s="215"/>
      <c r="BV251" s="215"/>
      <c r="BW251" s="215"/>
      <c r="BX251" s="215"/>
      <c r="BY251" s="215"/>
      <c r="BZ251" s="215"/>
      <c r="CA251" s="215"/>
      <c r="CB251" s="215"/>
      <c r="CC251" s="215"/>
      <c r="CD251" s="215"/>
      <c r="CE251" s="215"/>
      <c r="CF251" s="215"/>
      <c r="CG251" s="215"/>
      <c r="CH251" s="215"/>
      <c r="CI251" s="215"/>
      <c r="CJ251" s="215"/>
      <c r="CK251" s="215"/>
      <c r="CL251" s="215"/>
      <c r="CM251" s="215"/>
      <c r="CN251" s="215"/>
      <c r="CO251" s="215"/>
      <c r="CP251" s="215"/>
      <c r="CQ251" s="215"/>
      <c r="CR251" s="215"/>
      <c r="CS251" s="215"/>
      <c r="CT251" s="215"/>
      <c r="CU251" s="215"/>
      <c r="CV251" s="215"/>
      <c r="CW251" s="215"/>
      <c r="CX251" s="215"/>
      <c r="CY251" s="215"/>
      <c r="CZ251" s="215"/>
      <c r="DA251" s="215"/>
      <c r="DB251" s="215"/>
      <c r="DC251" s="215"/>
      <c r="DD251" s="215"/>
      <c r="DE251" s="215"/>
      <c r="DF251" s="215"/>
      <c r="DG251" s="215"/>
      <c r="DH251" s="215"/>
      <c r="DI251" s="215"/>
      <c r="DJ251" s="215"/>
      <c r="DK251" s="215"/>
      <c r="DL251" s="215"/>
      <c r="DM251" s="215"/>
      <c r="DN251" s="215"/>
      <c r="DO251" s="215"/>
      <c r="DP251" s="215"/>
      <c r="DQ251" s="215"/>
      <c r="DR251" s="215"/>
      <c r="DS251" s="215"/>
      <c r="DT251" s="215"/>
      <c r="DU251" s="215"/>
      <c r="DV251" s="215"/>
      <c r="DW251" s="215"/>
      <c r="DX251" s="215"/>
      <c r="DY251" s="215"/>
      <c r="DZ251" s="215"/>
      <c r="EA251" s="215"/>
      <c r="EB251" s="215"/>
      <c r="EC251" s="215"/>
      <c r="ED251" s="215"/>
      <c r="EE251" s="215"/>
      <c r="EF251" s="215"/>
      <c r="EG251" s="215"/>
      <c r="EH251" s="215"/>
      <c r="EI251" s="215"/>
      <c r="EJ251" s="215"/>
      <c r="EK251" s="217">
        <v>0</v>
      </c>
      <c r="EL251" s="217">
        <v>0</v>
      </c>
      <c r="EM251" s="215"/>
      <c r="EN251" s="213"/>
      <c r="EO251" s="215"/>
      <c r="EP251" s="215"/>
      <c r="EQ251" s="215"/>
      <c r="ER251" s="215"/>
      <c r="ES251" s="215"/>
      <c r="ET251" s="215"/>
      <c r="EU251" s="215"/>
      <c r="EV251" s="215"/>
      <c r="EW251" s="215"/>
      <c r="EX251" s="215"/>
      <c r="EY251" s="215"/>
      <c r="EZ251" s="215"/>
      <c r="FA251" s="215"/>
      <c r="FB251" s="215"/>
      <c r="FC251" s="215"/>
      <c r="FD251" s="215"/>
      <c r="FE251" s="215"/>
      <c r="FF251" s="215"/>
      <c r="FG251" s="215"/>
      <c r="FH251" s="215"/>
      <c r="FI251" s="215"/>
      <c r="FJ251" s="215"/>
      <c r="FK251" s="215"/>
      <c r="FL251" s="215"/>
      <c r="FM251" s="215"/>
    </row>
    <row r="252" spans="1:169" s="218" customFormat="1" ht="20.100000000000001" customHeight="1" x14ac:dyDescent="0.3">
      <c r="A252" s="25" t="s">
        <v>1235</v>
      </c>
      <c r="B252" s="40" t="s">
        <v>187</v>
      </c>
      <c r="C252" s="26">
        <v>82193</v>
      </c>
      <c r="D252" s="71" t="s">
        <v>1246</v>
      </c>
      <c r="E252" s="26" t="s">
        <v>108</v>
      </c>
      <c r="F252" s="26"/>
      <c r="G252" s="26" t="s">
        <v>121</v>
      </c>
      <c r="H252" s="26" t="s">
        <v>1247</v>
      </c>
      <c r="I252" s="26" t="s">
        <v>405</v>
      </c>
      <c r="J252" s="25" t="s">
        <v>834</v>
      </c>
      <c r="K252" s="25" t="s">
        <v>1248</v>
      </c>
      <c r="L252" s="79"/>
      <c r="M252" s="79"/>
      <c r="N252" s="79"/>
      <c r="O252" s="79"/>
      <c r="P252" s="79"/>
      <c r="Q252" s="79"/>
      <c r="R252" s="79"/>
      <c r="S252" s="79"/>
      <c r="T252" s="215"/>
      <c r="U252" s="215"/>
      <c r="V252" s="215"/>
      <c r="W252" s="215"/>
      <c r="X252" s="215"/>
      <c r="Y252" s="215"/>
      <c r="Z252" s="215"/>
      <c r="AA252" s="215"/>
      <c r="AB252" s="333"/>
      <c r="AC252" s="215"/>
      <c r="AD252" s="215"/>
      <c r="AE252" s="215"/>
      <c r="AF252" s="215"/>
      <c r="AG252" s="215"/>
      <c r="AH252" s="215"/>
      <c r="AI252" s="215"/>
      <c r="AJ252" s="215"/>
      <c r="AK252" s="215"/>
      <c r="AL252" s="215"/>
      <c r="AM252" s="215"/>
      <c r="AN252" s="215"/>
      <c r="AO252" s="215"/>
      <c r="AP252" s="215"/>
      <c r="AQ252" s="215"/>
      <c r="AR252" s="215"/>
      <c r="AS252" s="215"/>
      <c r="AT252" s="215"/>
      <c r="AU252" s="215"/>
      <c r="AV252" s="215"/>
      <c r="AW252" s="215"/>
      <c r="AX252" s="215"/>
      <c r="AY252" s="215"/>
      <c r="AZ252" s="215"/>
      <c r="BA252" s="215"/>
      <c r="BB252" s="215"/>
      <c r="BC252" s="215"/>
      <c r="BD252" s="215"/>
      <c r="BE252" s="215"/>
      <c r="BF252" s="215"/>
      <c r="BG252" s="215"/>
      <c r="BH252" s="215"/>
      <c r="BI252" s="215"/>
      <c r="BJ252" s="215"/>
      <c r="BK252" s="215"/>
      <c r="BL252" s="215"/>
      <c r="BM252" s="215"/>
      <c r="BN252" s="215"/>
      <c r="BO252" s="215"/>
      <c r="BP252" s="215"/>
      <c r="BQ252" s="215"/>
      <c r="BR252" s="215"/>
      <c r="BS252" s="215"/>
      <c r="BT252" s="215"/>
      <c r="BU252" s="215"/>
      <c r="BV252" s="215"/>
      <c r="BW252" s="215"/>
      <c r="BX252" s="215"/>
      <c r="BY252" s="215"/>
      <c r="BZ252" s="215"/>
      <c r="CA252" s="215"/>
      <c r="CB252" s="215"/>
      <c r="CC252" s="215"/>
      <c r="CD252" s="215"/>
      <c r="CE252" s="215"/>
      <c r="CF252" s="215"/>
      <c r="CG252" s="215"/>
      <c r="CH252" s="215"/>
      <c r="CI252" s="215"/>
      <c r="CJ252" s="215"/>
      <c r="CK252" s="215"/>
      <c r="CL252" s="215"/>
      <c r="CM252" s="215"/>
      <c r="CN252" s="215"/>
      <c r="CO252" s="215"/>
      <c r="CP252" s="215"/>
      <c r="CQ252" s="215"/>
      <c r="CR252" s="215"/>
      <c r="CS252" s="215"/>
      <c r="CT252" s="215"/>
      <c r="CU252" s="215"/>
      <c r="CV252" s="215"/>
      <c r="CW252" s="215"/>
      <c r="CX252" s="215"/>
      <c r="CY252" s="215"/>
      <c r="CZ252" s="215"/>
      <c r="DA252" s="215"/>
      <c r="DB252" s="215"/>
      <c r="DC252" s="215"/>
      <c r="DD252" s="215"/>
      <c r="DE252" s="215"/>
      <c r="DF252" s="215"/>
      <c r="DG252" s="215"/>
      <c r="DH252" s="215"/>
      <c r="DI252" s="215"/>
      <c r="DJ252" s="215"/>
      <c r="DK252" s="215"/>
      <c r="DL252" s="215"/>
      <c r="DM252" s="215"/>
      <c r="DN252" s="215"/>
      <c r="DO252" s="215"/>
      <c r="DP252" s="215"/>
      <c r="DQ252" s="215"/>
      <c r="DR252" s="215"/>
      <c r="DS252" s="215"/>
      <c r="DT252" s="215"/>
      <c r="DU252" s="215"/>
      <c r="DV252" s="215"/>
      <c r="DW252" s="215"/>
      <c r="DX252" s="215"/>
      <c r="DY252" s="215"/>
      <c r="DZ252" s="215"/>
      <c r="EA252" s="215"/>
      <c r="EB252" s="215"/>
      <c r="EC252" s="215"/>
      <c r="ED252" s="215"/>
      <c r="EE252" s="215"/>
      <c r="EF252" s="215"/>
      <c r="EG252" s="215"/>
      <c r="EH252" s="215"/>
      <c r="EI252" s="215"/>
      <c r="EJ252" s="215"/>
      <c r="EK252" s="217">
        <v>0</v>
      </c>
      <c r="EL252" s="217">
        <v>0</v>
      </c>
      <c r="EM252" s="215"/>
      <c r="EN252" s="213"/>
      <c r="EO252" s="215"/>
      <c r="EP252" s="215"/>
      <c r="EQ252" s="215"/>
      <c r="ER252" s="215"/>
      <c r="ES252" s="215"/>
      <c r="ET252" s="215"/>
      <c r="EU252" s="215"/>
      <c r="EV252" s="215"/>
      <c r="EW252" s="215"/>
      <c r="EX252" s="215"/>
      <c r="EY252" s="215"/>
      <c r="EZ252" s="215"/>
      <c r="FA252" s="215"/>
      <c r="FB252" s="215"/>
      <c r="FC252" s="215"/>
      <c r="FD252" s="215"/>
      <c r="FE252" s="215"/>
      <c r="FF252" s="215"/>
      <c r="FG252" s="215"/>
      <c r="FH252" s="215"/>
      <c r="FI252" s="215"/>
      <c r="FJ252" s="215"/>
      <c r="FK252" s="215"/>
      <c r="FL252" s="215"/>
      <c r="FM252" s="215"/>
    </row>
    <row r="253" spans="1:169" s="218" customFormat="1" ht="20.100000000000001" customHeight="1" x14ac:dyDescent="0.3">
      <c r="A253" s="25" t="s">
        <v>1249</v>
      </c>
      <c r="B253" s="40" t="s">
        <v>106</v>
      </c>
      <c r="C253" s="26">
        <v>80184</v>
      </c>
      <c r="D253" s="25" t="s">
        <v>1250</v>
      </c>
      <c r="E253" s="26" t="s">
        <v>293</v>
      </c>
      <c r="F253" s="26"/>
      <c r="G253" s="26" t="s">
        <v>109</v>
      </c>
      <c r="H253" s="26" t="s">
        <v>539</v>
      </c>
      <c r="I253" s="26" t="s">
        <v>3</v>
      </c>
      <c r="J253" s="25" t="s">
        <v>163</v>
      </c>
      <c r="K253" s="25" t="s">
        <v>1251</v>
      </c>
      <c r="L253" s="25"/>
      <c r="M253" s="25" t="s">
        <v>1252</v>
      </c>
      <c r="N253" s="79"/>
      <c r="O253" s="79"/>
      <c r="P253" s="79"/>
      <c r="Q253" s="79" t="s">
        <v>1253</v>
      </c>
      <c r="R253" s="211" t="s">
        <v>1254</v>
      </c>
      <c r="S253" s="79" t="s">
        <v>1255</v>
      </c>
      <c r="T253" s="215"/>
      <c r="U253" s="215"/>
      <c r="V253" s="215"/>
      <c r="W253" s="215"/>
      <c r="X253" s="215"/>
      <c r="Y253" s="215"/>
      <c r="Z253" s="215"/>
      <c r="AA253" s="215"/>
      <c r="AB253" s="333"/>
      <c r="AC253" s="215"/>
      <c r="AD253" s="215"/>
      <c r="AE253" s="215"/>
      <c r="AF253" s="215"/>
      <c r="AG253" s="215"/>
      <c r="AH253" s="215"/>
      <c r="AI253" s="215">
        <v>1</v>
      </c>
      <c r="AJ253" s="215"/>
      <c r="AK253" s="215"/>
      <c r="AL253" s="215"/>
      <c r="AM253" s="215"/>
      <c r="AN253" s="215"/>
      <c r="AO253" s="215"/>
      <c r="AP253" s="215"/>
      <c r="AQ253" s="215"/>
      <c r="AR253" s="215"/>
      <c r="AS253" s="215"/>
      <c r="AT253" s="215"/>
      <c r="AU253" s="215"/>
      <c r="AV253" s="215"/>
      <c r="AW253" s="215">
        <v>1</v>
      </c>
      <c r="AX253" s="215"/>
      <c r="AY253" s="215"/>
      <c r="AZ253" s="215"/>
      <c r="BA253" s="215">
        <v>1</v>
      </c>
      <c r="BB253" s="215"/>
      <c r="BC253" s="215"/>
      <c r="BD253" s="215"/>
      <c r="BE253" s="215"/>
      <c r="BF253" s="215"/>
      <c r="BG253" s="215"/>
      <c r="BH253" s="215"/>
      <c r="BI253" s="215"/>
      <c r="BJ253" s="215"/>
      <c r="BK253" s="215"/>
      <c r="BL253" s="215"/>
      <c r="BM253" s="215"/>
      <c r="BN253" s="215"/>
      <c r="BO253" s="215"/>
      <c r="BP253" s="215"/>
      <c r="BQ253" s="215"/>
      <c r="BR253" s="215">
        <v>1</v>
      </c>
      <c r="BS253" s="215"/>
      <c r="BT253" s="215">
        <v>1</v>
      </c>
      <c r="BU253" s="215"/>
      <c r="BV253" s="215"/>
      <c r="BW253" s="215"/>
      <c r="BX253" s="215"/>
      <c r="BY253" s="215"/>
      <c r="BZ253" s="215"/>
      <c r="CA253" s="215"/>
      <c r="CB253" s="215"/>
      <c r="CC253" s="215"/>
      <c r="CD253" s="215"/>
      <c r="CE253" s="215"/>
      <c r="CF253" s="215"/>
      <c r="CG253" s="215"/>
      <c r="CH253" s="215"/>
      <c r="CI253" s="215"/>
      <c r="CJ253" s="215"/>
      <c r="CK253" s="215"/>
      <c r="CL253" s="215"/>
      <c r="CM253" s="215"/>
      <c r="CN253" s="215"/>
      <c r="CO253" s="215">
        <v>1</v>
      </c>
      <c r="CP253" s="215"/>
      <c r="CQ253" s="215"/>
      <c r="CR253" s="215"/>
      <c r="CS253" s="215"/>
      <c r="CT253" s="215"/>
      <c r="CU253" s="215"/>
      <c r="CV253" s="215"/>
      <c r="CW253" s="215"/>
      <c r="CX253" s="215"/>
      <c r="CY253" s="215"/>
      <c r="CZ253" s="215">
        <v>1</v>
      </c>
      <c r="DA253" s="215"/>
      <c r="DB253" s="215"/>
      <c r="DC253" s="215"/>
      <c r="DD253" s="215"/>
      <c r="DE253" s="215"/>
      <c r="DF253" s="215"/>
      <c r="DG253" s="215"/>
      <c r="DH253" s="215"/>
      <c r="DI253" s="215"/>
      <c r="DJ253" s="215"/>
      <c r="DK253" s="215">
        <v>1</v>
      </c>
      <c r="DL253" s="215">
        <v>1</v>
      </c>
      <c r="DM253" s="215"/>
      <c r="DN253" s="215"/>
      <c r="DO253" s="215">
        <v>1</v>
      </c>
      <c r="DP253" s="215">
        <v>1</v>
      </c>
      <c r="DQ253" s="215"/>
      <c r="DR253" s="215">
        <v>1</v>
      </c>
      <c r="DS253" s="215"/>
      <c r="DT253" s="215"/>
      <c r="DU253" s="215">
        <v>1</v>
      </c>
      <c r="DV253" s="215"/>
      <c r="DW253" s="215"/>
      <c r="DX253" s="215"/>
      <c r="DY253" s="215"/>
      <c r="DZ253" s="215"/>
      <c r="EA253" s="215">
        <v>1</v>
      </c>
      <c r="EB253" s="215"/>
      <c r="EC253" s="215"/>
      <c r="ED253" s="215"/>
      <c r="EE253" s="215"/>
      <c r="EF253" s="215"/>
      <c r="EG253" s="215"/>
      <c r="EH253" s="215"/>
      <c r="EI253" s="215"/>
      <c r="EJ253" s="215"/>
      <c r="EK253" s="217">
        <v>1</v>
      </c>
      <c r="EL253" s="217">
        <v>1</v>
      </c>
      <c r="EM253" s="215"/>
      <c r="EN253" s="213" t="s">
        <v>1256</v>
      </c>
      <c r="EO253" s="215"/>
      <c r="EP253" s="215"/>
      <c r="EQ253" s="215"/>
      <c r="ER253" s="215"/>
      <c r="ES253" s="215"/>
      <c r="ET253" s="215"/>
      <c r="EU253" s="215"/>
      <c r="EV253" s="215"/>
      <c r="EW253" s="215"/>
      <c r="EX253" s="215"/>
      <c r="EY253" s="215"/>
      <c r="EZ253" s="215"/>
      <c r="FA253" s="215"/>
      <c r="FB253" s="215"/>
      <c r="FC253" s="215"/>
      <c r="FD253" s="215"/>
      <c r="FE253" s="215"/>
      <c r="FF253" s="215"/>
      <c r="FG253" s="215"/>
      <c r="FH253" s="215"/>
      <c r="FI253" s="215"/>
      <c r="FJ253" s="215"/>
      <c r="FK253" s="215"/>
      <c r="FL253" s="215"/>
      <c r="FM253" s="215"/>
    </row>
    <row r="254" spans="1:169" s="218" customFormat="1" ht="20.100000000000001" customHeight="1" x14ac:dyDescent="0.3">
      <c r="A254" s="25" t="s">
        <v>1249</v>
      </c>
      <c r="B254" s="40" t="s">
        <v>106</v>
      </c>
      <c r="C254" s="26">
        <v>80290</v>
      </c>
      <c r="D254" s="25" t="s">
        <v>1257</v>
      </c>
      <c r="E254" s="26" t="s">
        <v>108</v>
      </c>
      <c r="F254" s="26"/>
      <c r="G254" s="26" t="s">
        <v>109</v>
      </c>
      <c r="H254" s="26" t="s">
        <v>567</v>
      </c>
      <c r="I254" s="26" t="s">
        <v>3</v>
      </c>
      <c r="J254" s="25" t="s">
        <v>643</v>
      </c>
      <c r="K254" s="129" t="s">
        <v>1258</v>
      </c>
      <c r="L254" s="38" t="s">
        <v>1259</v>
      </c>
      <c r="M254" s="25" t="s">
        <v>1260</v>
      </c>
      <c r="N254" s="79"/>
      <c r="O254" s="79"/>
      <c r="P254" s="79"/>
      <c r="Q254" s="79" t="s">
        <v>1261</v>
      </c>
      <c r="R254" s="79" t="s">
        <v>1262</v>
      </c>
      <c r="S254" s="79" t="s">
        <v>1263</v>
      </c>
      <c r="T254" s="215"/>
      <c r="U254" s="215"/>
      <c r="V254" s="215"/>
      <c r="W254" s="215"/>
      <c r="X254" s="215"/>
      <c r="Y254" s="215"/>
      <c r="Z254" s="215"/>
      <c r="AA254" s="215"/>
      <c r="AB254" s="333"/>
      <c r="AC254" s="215"/>
      <c r="AD254" s="215"/>
      <c r="AE254" s="215"/>
      <c r="AF254" s="215"/>
      <c r="AG254" s="215"/>
      <c r="AH254" s="215"/>
      <c r="AI254" s="215"/>
      <c r="AJ254" s="215"/>
      <c r="AK254" s="215"/>
      <c r="AL254" s="215"/>
      <c r="AM254" s="215"/>
      <c r="AN254" s="215"/>
      <c r="AO254" s="215"/>
      <c r="AP254" s="215"/>
      <c r="AQ254" s="215"/>
      <c r="AR254" s="215"/>
      <c r="AS254" s="215"/>
      <c r="AT254" s="215"/>
      <c r="AU254" s="215">
        <v>1</v>
      </c>
      <c r="AV254" s="215"/>
      <c r="AW254" s="215"/>
      <c r="AX254" s="215"/>
      <c r="AY254" s="215"/>
      <c r="AZ254" s="215"/>
      <c r="BA254" s="215"/>
      <c r="BB254" s="215"/>
      <c r="BC254" s="215"/>
      <c r="BD254" s="215">
        <v>1</v>
      </c>
      <c r="BE254" s="215"/>
      <c r="BF254" s="215"/>
      <c r="BG254" s="215"/>
      <c r="BH254" s="215"/>
      <c r="BI254" s="215"/>
      <c r="BJ254" s="215"/>
      <c r="BK254" s="215"/>
      <c r="BL254" s="215"/>
      <c r="BM254" s="215"/>
      <c r="BN254" s="215"/>
      <c r="BO254" s="215"/>
      <c r="BP254" s="215"/>
      <c r="BQ254" s="215"/>
      <c r="BR254" s="215">
        <v>1</v>
      </c>
      <c r="BS254" s="215">
        <v>1</v>
      </c>
      <c r="BT254" s="215">
        <v>1</v>
      </c>
      <c r="BU254" s="215">
        <v>1</v>
      </c>
      <c r="BV254" s="215"/>
      <c r="BW254" s="215"/>
      <c r="BX254" s="215"/>
      <c r="BY254" s="215"/>
      <c r="BZ254" s="215">
        <v>1</v>
      </c>
      <c r="CA254" s="215"/>
      <c r="CB254" s="215"/>
      <c r="CC254" s="215"/>
      <c r="CD254" s="215"/>
      <c r="CE254" s="215"/>
      <c r="CF254" s="215"/>
      <c r="CG254" s="215"/>
      <c r="CH254" s="215"/>
      <c r="CI254" s="215"/>
      <c r="CJ254" s="215"/>
      <c r="CK254" s="215"/>
      <c r="CL254" s="215"/>
      <c r="CM254" s="215"/>
      <c r="CN254" s="215"/>
      <c r="CO254" s="215"/>
      <c r="CP254" s="215"/>
      <c r="CQ254" s="215"/>
      <c r="CR254" s="215"/>
      <c r="CS254" s="215"/>
      <c r="CT254" s="215"/>
      <c r="CU254" s="215"/>
      <c r="CV254" s="215"/>
      <c r="CW254" s="215"/>
      <c r="CX254" s="215"/>
      <c r="CY254" s="215"/>
      <c r="CZ254" s="215"/>
      <c r="DA254" s="215"/>
      <c r="DB254" s="215"/>
      <c r="DC254" s="215"/>
      <c r="DD254" s="215"/>
      <c r="DE254" s="215"/>
      <c r="DF254" s="215"/>
      <c r="DG254" s="215"/>
      <c r="DH254" s="215"/>
      <c r="DI254" s="215"/>
      <c r="DJ254" s="215"/>
      <c r="DK254" s="215"/>
      <c r="DL254" s="215"/>
      <c r="DM254" s="215"/>
      <c r="DN254" s="215"/>
      <c r="DO254" s="215"/>
      <c r="DP254" s="215"/>
      <c r="DQ254" s="215"/>
      <c r="DR254" s="215"/>
      <c r="DS254" s="215"/>
      <c r="DT254" s="215"/>
      <c r="DU254" s="215">
        <v>1</v>
      </c>
      <c r="DV254" s="215"/>
      <c r="DW254" s="215"/>
      <c r="DX254" s="215"/>
      <c r="DY254" s="215"/>
      <c r="DZ254" s="215"/>
      <c r="EA254" s="215"/>
      <c r="EB254" s="215"/>
      <c r="EC254" s="215"/>
      <c r="ED254" s="215"/>
      <c r="EE254" s="215"/>
      <c r="EF254" s="215"/>
      <c r="EG254" s="215"/>
      <c r="EH254" s="215"/>
      <c r="EI254" s="215"/>
      <c r="EJ254" s="215"/>
      <c r="EK254" s="217">
        <v>1</v>
      </c>
      <c r="EL254" s="217">
        <v>1</v>
      </c>
      <c r="EM254" s="215"/>
      <c r="EN254" s="213"/>
      <c r="EO254" s="215"/>
      <c r="EP254" s="215"/>
      <c r="EQ254" s="215"/>
      <c r="ER254" s="215"/>
      <c r="ES254" s="215"/>
      <c r="ET254" s="215"/>
      <c r="EU254" s="215"/>
      <c r="EV254" s="215"/>
      <c r="EW254" s="215"/>
      <c r="EX254" s="215"/>
      <c r="EY254" s="215"/>
      <c r="EZ254" s="215"/>
      <c r="FA254" s="215"/>
      <c r="FB254" s="215"/>
      <c r="FC254" s="215"/>
      <c r="FD254" s="215"/>
      <c r="FE254" s="215"/>
      <c r="FF254" s="215"/>
      <c r="FG254" s="215"/>
      <c r="FH254" s="215"/>
      <c r="FI254" s="215"/>
      <c r="FJ254" s="215"/>
      <c r="FK254" s="215"/>
      <c r="FL254" s="215"/>
      <c r="FM254" s="215"/>
    </row>
    <row r="255" spans="1:169" s="218" customFormat="1" ht="20.100000000000001" customHeight="1" x14ac:dyDescent="0.3">
      <c r="A255" s="25" t="s">
        <v>1249</v>
      </c>
      <c r="B255" s="40" t="s">
        <v>143</v>
      </c>
      <c r="C255" s="26">
        <v>81476</v>
      </c>
      <c r="D255" s="25" t="s">
        <v>1264</v>
      </c>
      <c r="E255" s="26" t="s">
        <v>108</v>
      </c>
      <c r="F255" s="26"/>
      <c r="G255" s="26" t="s">
        <v>109</v>
      </c>
      <c r="H255" s="26" t="s">
        <v>554</v>
      </c>
      <c r="I255" s="26" t="s">
        <v>516</v>
      </c>
      <c r="J255" s="25" t="s">
        <v>215</v>
      </c>
      <c r="K255" s="43" t="s">
        <v>1265</v>
      </c>
      <c r="L255" s="43" t="s">
        <v>1266</v>
      </c>
      <c r="M255" s="25" t="s">
        <v>1267</v>
      </c>
      <c r="N255" s="25" t="s">
        <v>1268</v>
      </c>
      <c r="O255" s="25" t="s">
        <v>1269</v>
      </c>
      <c r="P255" s="79"/>
      <c r="Q255" s="79"/>
      <c r="R255" s="79"/>
      <c r="S255" s="79"/>
      <c r="T255" s="215"/>
      <c r="U255" s="215"/>
      <c r="V255" s="215"/>
      <c r="W255" s="215"/>
      <c r="X255" s="215"/>
      <c r="Y255" s="215"/>
      <c r="Z255" s="215"/>
      <c r="AA255" s="215"/>
      <c r="AB255" s="333"/>
      <c r="AC255" s="215"/>
      <c r="AD255" s="215"/>
      <c r="AE255" s="215"/>
      <c r="AF255" s="215"/>
      <c r="AG255" s="215"/>
      <c r="AH255" s="215"/>
      <c r="AI255" s="215"/>
      <c r="AJ255" s="215"/>
      <c r="AK255" s="215"/>
      <c r="AL255" s="215"/>
      <c r="AM255" s="215"/>
      <c r="AN255" s="215"/>
      <c r="AO255" s="215"/>
      <c r="AP255" s="215"/>
      <c r="AQ255" s="215"/>
      <c r="AR255" s="215"/>
      <c r="AS255" s="215"/>
      <c r="AT255" s="215"/>
      <c r="AU255" s="215"/>
      <c r="AV255" s="215"/>
      <c r="AW255" s="215"/>
      <c r="AX255" s="215"/>
      <c r="AY255" s="215"/>
      <c r="AZ255" s="215"/>
      <c r="BA255" s="215"/>
      <c r="BB255" s="215"/>
      <c r="BC255" s="215"/>
      <c r="BD255" s="215"/>
      <c r="BE255" s="215"/>
      <c r="BF255" s="215"/>
      <c r="BG255" s="215"/>
      <c r="BH255" s="215"/>
      <c r="BI255" s="215"/>
      <c r="BJ255" s="215"/>
      <c r="BK255" s="215"/>
      <c r="BL255" s="215"/>
      <c r="BM255" s="215"/>
      <c r="BN255" s="215"/>
      <c r="BO255" s="215"/>
      <c r="BP255" s="215"/>
      <c r="BQ255" s="215"/>
      <c r="BR255" s="215"/>
      <c r="BS255" s="215"/>
      <c r="BT255" s="215"/>
      <c r="BU255" s="215"/>
      <c r="BV255" s="215"/>
      <c r="BW255" s="215"/>
      <c r="BX255" s="215"/>
      <c r="BY255" s="215"/>
      <c r="BZ255" s="215"/>
      <c r="CA255" s="215"/>
      <c r="CB255" s="215"/>
      <c r="CC255" s="215"/>
      <c r="CD255" s="215"/>
      <c r="CE255" s="215"/>
      <c r="CF255" s="215"/>
      <c r="CG255" s="215"/>
      <c r="CH255" s="215"/>
      <c r="CI255" s="215"/>
      <c r="CJ255" s="215"/>
      <c r="CK255" s="215"/>
      <c r="CL255" s="215"/>
      <c r="CM255" s="215"/>
      <c r="CN255" s="215"/>
      <c r="CO255" s="215"/>
      <c r="CP255" s="215"/>
      <c r="CQ255" s="215"/>
      <c r="CR255" s="215"/>
      <c r="CS255" s="215"/>
      <c r="CT255" s="215">
        <v>1</v>
      </c>
      <c r="CU255" s="215"/>
      <c r="CV255" s="215"/>
      <c r="CW255" s="215"/>
      <c r="CX255" s="215"/>
      <c r="CY255" s="215"/>
      <c r="CZ255" s="215"/>
      <c r="DA255" s="215"/>
      <c r="DB255" s="215"/>
      <c r="DC255" s="215"/>
      <c r="DD255" s="215"/>
      <c r="DE255" s="215"/>
      <c r="DF255" s="215"/>
      <c r="DG255" s="215"/>
      <c r="DH255" s="215"/>
      <c r="DI255" s="215"/>
      <c r="DJ255" s="215"/>
      <c r="DK255" s="215"/>
      <c r="DL255" s="215"/>
      <c r="DM255" s="215"/>
      <c r="DN255" s="215"/>
      <c r="DO255" s="215"/>
      <c r="DP255" s="215"/>
      <c r="DQ255" s="215"/>
      <c r="DR255" s="215"/>
      <c r="DS255" s="215"/>
      <c r="DT255" s="215"/>
      <c r="DU255" s="215"/>
      <c r="DV255" s="215"/>
      <c r="DW255" s="215"/>
      <c r="DX255" s="215"/>
      <c r="DY255" s="215"/>
      <c r="DZ255" s="215"/>
      <c r="EA255" s="215"/>
      <c r="EB255" s="215"/>
      <c r="EC255" s="215"/>
      <c r="ED255" s="215"/>
      <c r="EE255" s="215"/>
      <c r="EF255" s="215"/>
      <c r="EG255" s="215"/>
      <c r="EH255" s="215"/>
      <c r="EI255" s="215"/>
      <c r="EJ255" s="215"/>
      <c r="EK255" s="217">
        <v>1</v>
      </c>
      <c r="EL255" s="217">
        <v>0</v>
      </c>
      <c r="EM255" s="215"/>
      <c r="EN255" s="213"/>
      <c r="EO255" s="215"/>
      <c r="EP255" s="215"/>
      <c r="EQ255" s="215"/>
      <c r="ER255" s="215"/>
      <c r="ES255" s="215"/>
      <c r="ET255" s="215"/>
      <c r="EU255" s="215"/>
      <c r="EV255" s="215"/>
      <c r="EW255" s="215"/>
      <c r="EX255" s="215"/>
      <c r="EY255" s="215"/>
      <c r="EZ255" s="215"/>
      <c r="FA255" s="215"/>
      <c r="FB255" s="215"/>
      <c r="FC255" s="215"/>
      <c r="FD255" s="215"/>
      <c r="FE255" s="215"/>
      <c r="FF255" s="215"/>
      <c r="FG255" s="215"/>
      <c r="FH255" s="215"/>
      <c r="FI255" s="215"/>
      <c r="FJ255" s="215"/>
      <c r="FK255" s="215"/>
      <c r="FL255" s="215"/>
      <c r="FM255" s="215"/>
    </row>
    <row r="256" spans="1:169" s="218" customFormat="1" ht="20.100000000000001" customHeight="1" x14ac:dyDescent="0.3">
      <c r="A256" s="25" t="s">
        <v>1249</v>
      </c>
      <c r="B256" s="40" t="s">
        <v>143</v>
      </c>
      <c r="C256" s="26">
        <v>81735</v>
      </c>
      <c r="D256" s="25" t="s">
        <v>1270</v>
      </c>
      <c r="E256" s="26" t="s">
        <v>108</v>
      </c>
      <c r="F256" s="26"/>
      <c r="G256" s="26" t="s">
        <v>109</v>
      </c>
      <c r="H256" s="26" t="s">
        <v>567</v>
      </c>
      <c r="I256" s="26" t="s">
        <v>385</v>
      </c>
      <c r="J256" s="25" t="s">
        <v>228</v>
      </c>
      <c r="K256" s="25" t="s">
        <v>1271</v>
      </c>
      <c r="L256" s="25"/>
      <c r="M256" s="25" t="s">
        <v>1272</v>
      </c>
      <c r="N256" s="79"/>
      <c r="O256" s="79" t="s">
        <v>1273</v>
      </c>
      <c r="P256" s="79"/>
      <c r="Q256" s="79"/>
      <c r="R256" s="79" t="s">
        <v>1274</v>
      </c>
      <c r="S256" s="79" t="s">
        <v>1275</v>
      </c>
      <c r="T256" s="215"/>
      <c r="U256" s="215">
        <v>1</v>
      </c>
      <c r="V256" s="215"/>
      <c r="W256" s="215"/>
      <c r="X256" s="215"/>
      <c r="Y256" s="215"/>
      <c r="Z256" s="215">
        <v>1</v>
      </c>
      <c r="AA256" s="215"/>
      <c r="AB256" s="333"/>
      <c r="AC256" s="215"/>
      <c r="AD256" s="215"/>
      <c r="AE256" s="215"/>
      <c r="AF256" s="215">
        <v>1</v>
      </c>
      <c r="AG256" s="215"/>
      <c r="AH256" s="215"/>
      <c r="AI256" s="215"/>
      <c r="AJ256" s="215"/>
      <c r="AK256" s="215"/>
      <c r="AL256" s="215"/>
      <c r="AM256" s="215"/>
      <c r="AN256" s="215"/>
      <c r="AO256" s="215"/>
      <c r="AP256" s="215"/>
      <c r="AQ256" s="215"/>
      <c r="AR256" s="215"/>
      <c r="AS256" s="215"/>
      <c r="AT256" s="215"/>
      <c r="AU256" s="215"/>
      <c r="AV256" s="215"/>
      <c r="AW256" s="215"/>
      <c r="AX256" s="215"/>
      <c r="AY256" s="215"/>
      <c r="AZ256" s="215"/>
      <c r="BA256" s="215">
        <v>1</v>
      </c>
      <c r="BB256" s="215"/>
      <c r="BC256" s="215"/>
      <c r="BD256" s="215"/>
      <c r="BE256" s="215"/>
      <c r="BF256" s="215"/>
      <c r="BG256" s="215"/>
      <c r="BH256" s="215"/>
      <c r="BI256" s="215"/>
      <c r="BJ256" s="215">
        <v>1</v>
      </c>
      <c r="BK256" s="215"/>
      <c r="BL256" s="215"/>
      <c r="BM256" s="215"/>
      <c r="BN256" s="215"/>
      <c r="BO256" s="215"/>
      <c r="BP256" s="215"/>
      <c r="BQ256" s="215"/>
      <c r="BR256" s="215"/>
      <c r="BS256" s="215"/>
      <c r="BT256" s="215"/>
      <c r="BU256" s="215"/>
      <c r="BV256" s="215"/>
      <c r="BW256" s="215"/>
      <c r="BX256" s="215"/>
      <c r="BY256" s="215"/>
      <c r="BZ256" s="215"/>
      <c r="CA256" s="215"/>
      <c r="CB256" s="215"/>
      <c r="CC256" s="215"/>
      <c r="CD256" s="215"/>
      <c r="CE256" s="215"/>
      <c r="CF256" s="215"/>
      <c r="CG256" s="215"/>
      <c r="CH256" s="215"/>
      <c r="CI256" s="215"/>
      <c r="CJ256" s="215"/>
      <c r="CK256" s="215"/>
      <c r="CL256" s="215"/>
      <c r="CM256" s="215"/>
      <c r="CN256" s="215"/>
      <c r="CO256" s="215"/>
      <c r="CP256" s="215"/>
      <c r="CQ256" s="215">
        <v>1</v>
      </c>
      <c r="CR256" s="215"/>
      <c r="CS256" s="215"/>
      <c r="CT256" s="215"/>
      <c r="CU256" s="215"/>
      <c r="CV256" s="215"/>
      <c r="CW256" s="215"/>
      <c r="CX256" s="215">
        <v>1</v>
      </c>
      <c r="CY256" s="215"/>
      <c r="CZ256" s="215"/>
      <c r="DA256" s="215"/>
      <c r="DB256" s="215"/>
      <c r="DC256" s="215"/>
      <c r="DD256" s="215"/>
      <c r="DE256" s="215"/>
      <c r="DF256" s="215"/>
      <c r="DG256" s="215"/>
      <c r="DH256" s="215"/>
      <c r="DI256" s="215"/>
      <c r="DJ256" s="215"/>
      <c r="DK256" s="215"/>
      <c r="DL256" s="215"/>
      <c r="DM256" s="215"/>
      <c r="DN256" s="215"/>
      <c r="DO256" s="215"/>
      <c r="DP256" s="215"/>
      <c r="DQ256" s="215"/>
      <c r="DR256" s="215"/>
      <c r="DS256" s="215"/>
      <c r="DT256" s="215"/>
      <c r="DU256" s="215"/>
      <c r="DV256" s="215"/>
      <c r="DW256" s="215"/>
      <c r="DX256" s="215"/>
      <c r="DY256" s="215"/>
      <c r="DZ256" s="215"/>
      <c r="EA256" s="215"/>
      <c r="EB256" s="215"/>
      <c r="EC256" s="215"/>
      <c r="ED256" s="215"/>
      <c r="EE256" s="215"/>
      <c r="EF256" s="215"/>
      <c r="EG256" s="215"/>
      <c r="EH256" s="215"/>
      <c r="EI256" s="215"/>
      <c r="EJ256" s="215"/>
      <c r="EK256" s="217">
        <v>1</v>
      </c>
      <c r="EL256" s="217">
        <v>1</v>
      </c>
      <c r="EM256" s="215"/>
      <c r="EN256" s="213"/>
      <c r="EO256" s="215"/>
      <c r="EP256" s="215"/>
      <c r="EQ256" s="215"/>
      <c r="ER256" s="215"/>
      <c r="ES256" s="215"/>
      <c r="ET256" s="215"/>
      <c r="EU256" s="215"/>
      <c r="EV256" s="215"/>
      <c r="EW256" s="215"/>
      <c r="EX256" s="215"/>
      <c r="EY256" s="215"/>
      <c r="EZ256" s="215"/>
      <c r="FA256" s="215"/>
      <c r="FB256" s="215"/>
      <c r="FC256" s="215"/>
      <c r="FD256" s="215"/>
      <c r="FE256" s="215"/>
      <c r="FF256" s="215"/>
      <c r="FG256" s="215"/>
      <c r="FH256" s="215"/>
      <c r="FI256" s="215"/>
      <c r="FJ256" s="215"/>
      <c r="FK256" s="215"/>
      <c r="FL256" s="215"/>
      <c r="FM256" s="215"/>
    </row>
    <row r="257" spans="1:169" s="218" customFormat="1" ht="20.100000000000001" customHeight="1" x14ac:dyDescent="0.3">
      <c r="A257" s="25" t="s">
        <v>1249</v>
      </c>
      <c r="B257" s="40" t="s">
        <v>126</v>
      </c>
      <c r="C257" s="26">
        <v>81864</v>
      </c>
      <c r="D257" s="71" t="s">
        <v>1276</v>
      </c>
      <c r="E257" s="26" t="s">
        <v>113</v>
      </c>
      <c r="F257" s="26"/>
      <c r="G257" s="26" t="s">
        <v>114</v>
      </c>
      <c r="H257" s="26" t="s">
        <v>615</v>
      </c>
      <c r="I257" s="26" t="s">
        <v>438</v>
      </c>
      <c r="J257" s="25" t="s">
        <v>129</v>
      </c>
      <c r="K257" s="25" t="s">
        <v>1277</v>
      </c>
      <c r="L257" s="79"/>
      <c r="M257" s="79"/>
      <c r="N257" s="79"/>
      <c r="O257" s="79"/>
      <c r="P257" s="79"/>
      <c r="Q257" s="79"/>
      <c r="R257" s="79"/>
      <c r="S257" s="79"/>
      <c r="T257" s="215"/>
      <c r="U257" s="215"/>
      <c r="V257" s="215"/>
      <c r="W257" s="215"/>
      <c r="X257" s="215"/>
      <c r="Y257" s="215"/>
      <c r="Z257" s="215"/>
      <c r="AA257" s="215"/>
      <c r="AB257" s="333"/>
      <c r="AC257" s="215"/>
      <c r="AD257" s="215"/>
      <c r="AE257" s="215"/>
      <c r="AF257" s="215"/>
      <c r="AG257" s="215"/>
      <c r="AH257" s="215"/>
      <c r="AI257" s="215"/>
      <c r="AJ257" s="215"/>
      <c r="AK257" s="215"/>
      <c r="AL257" s="215"/>
      <c r="AM257" s="215"/>
      <c r="AN257" s="215"/>
      <c r="AO257" s="215"/>
      <c r="AP257" s="215"/>
      <c r="AQ257" s="215"/>
      <c r="AR257" s="215"/>
      <c r="AS257" s="215"/>
      <c r="AT257" s="215"/>
      <c r="AU257" s="215"/>
      <c r="AV257" s="215"/>
      <c r="AW257" s="215"/>
      <c r="AX257" s="215"/>
      <c r="AY257" s="215"/>
      <c r="AZ257" s="215"/>
      <c r="BA257" s="215"/>
      <c r="BB257" s="215"/>
      <c r="BC257" s="215"/>
      <c r="BD257" s="215"/>
      <c r="BE257" s="215"/>
      <c r="BF257" s="215"/>
      <c r="BG257" s="215"/>
      <c r="BH257" s="215"/>
      <c r="BI257" s="215"/>
      <c r="BJ257" s="215"/>
      <c r="BK257" s="215"/>
      <c r="BL257" s="215"/>
      <c r="BM257" s="215"/>
      <c r="BN257" s="215"/>
      <c r="BO257" s="215"/>
      <c r="BP257" s="215"/>
      <c r="BQ257" s="215"/>
      <c r="BR257" s="215"/>
      <c r="BS257" s="215"/>
      <c r="BT257" s="215"/>
      <c r="BU257" s="215"/>
      <c r="BV257" s="215"/>
      <c r="BW257" s="215"/>
      <c r="BX257" s="215"/>
      <c r="BY257" s="215"/>
      <c r="BZ257" s="215"/>
      <c r="CA257" s="215"/>
      <c r="CB257" s="215"/>
      <c r="CC257" s="215"/>
      <c r="CD257" s="215"/>
      <c r="CE257" s="215"/>
      <c r="CF257" s="215"/>
      <c r="CG257" s="215"/>
      <c r="CH257" s="215"/>
      <c r="CI257" s="215"/>
      <c r="CJ257" s="215"/>
      <c r="CK257" s="215"/>
      <c r="CL257" s="215"/>
      <c r="CM257" s="215"/>
      <c r="CN257" s="215"/>
      <c r="CO257" s="215"/>
      <c r="CP257" s="215"/>
      <c r="CQ257" s="215"/>
      <c r="CR257" s="215"/>
      <c r="CS257" s="215"/>
      <c r="CT257" s="215"/>
      <c r="CU257" s="215"/>
      <c r="CV257" s="215"/>
      <c r="CW257" s="215"/>
      <c r="CX257" s="215"/>
      <c r="CY257" s="215"/>
      <c r="CZ257" s="215"/>
      <c r="DA257" s="215"/>
      <c r="DB257" s="215"/>
      <c r="DC257" s="215"/>
      <c r="DD257" s="215"/>
      <c r="DE257" s="215"/>
      <c r="DF257" s="215"/>
      <c r="DG257" s="215"/>
      <c r="DH257" s="215"/>
      <c r="DI257" s="215"/>
      <c r="DJ257" s="215"/>
      <c r="DK257" s="215"/>
      <c r="DL257" s="215"/>
      <c r="DM257" s="215"/>
      <c r="DN257" s="215"/>
      <c r="DO257" s="215"/>
      <c r="DP257" s="215"/>
      <c r="DQ257" s="215"/>
      <c r="DR257" s="215"/>
      <c r="DS257" s="215"/>
      <c r="DT257" s="215"/>
      <c r="DU257" s="215"/>
      <c r="DV257" s="215"/>
      <c r="DW257" s="215"/>
      <c r="DX257" s="215"/>
      <c r="DY257" s="215"/>
      <c r="DZ257" s="215"/>
      <c r="EA257" s="215"/>
      <c r="EB257" s="215"/>
      <c r="EC257" s="215"/>
      <c r="ED257" s="215"/>
      <c r="EE257" s="215"/>
      <c r="EF257" s="215"/>
      <c r="EG257" s="215"/>
      <c r="EH257" s="215"/>
      <c r="EI257" s="215"/>
      <c r="EJ257" s="215"/>
      <c r="EK257" s="217">
        <v>0</v>
      </c>
      <c r="EL257" s="217">
        <v>0</v>
      </c>
      <c r="EM257" s="215"/>
      <c r="EN257" s="213"/>
      <c r="EO257" s="215"/>
      <c r="EP257" s="215"/>
      <c r="EQ257" s="215"/>
      <c r="ER257" s="215"/>
      <c r="ES257" s="215"/>
      <c r="ET257" s="215"/>
      <c r="EU257" s="215"/>
      <c r="EV257" s="215"/>
      <c r="EW257" s="215"/>
      <c r="EX257" s="215"/>
      <c r="EY257" s="215"/>
      <c r="EZ257" s="215"/>
      <c r="FA257" s="215"/>
      <c r="FB257" s="215"/>
      <c r="FC257" s="215"/>
      <c r="FD257" s="215"/>
      <c r="FE257" s="215"/>
      <c r="FF257" s="215"/>
      <c r="FG257" s="215"/>
      <c r="FH257" s="215"/>
      <c r="FI257" s="215"/>
      <c r="FJ257" s="215"/>
      <c r="FK257" s="215"/>
      <c r="FL257" s="215"/>
      <c r="FM257" s="215"/>
    </row>
    <row r="258" spans="1:169" s="218" customFormat="1" ht="20.100000000000001" customHeight="1" x14ac:dyDescent="0.3">
      <c r="A258" s="25" t="s">
        <v>1249</v>
      </c>
      <c r="B258" s="40" t="s">
        <v>126</v>
      </c>
      <c r="C258" s="26">
        <v>82106</v>
      </c>
      <c r="D258" s="71" t="s">
        <v>1278</v>
      </c>
      <c r="E258" s="26" t="s">
        <v>318</v>
      </c>
      <c r="F258" s="26"/>
      <c r="G258" s="26" t="s">
        <v>114</v>
      </c>
      <c r="H258" s="26" t="s">
        <v>615</v>
      </c>
      <c r="I258" s="26" t="s">
        <v>3</v>
      </c>
      <c r="J258" s="25" t="s">
        <v>319</v>
      </c>
      <c r="K258" s="43" t="s">
        <v>1279</v>
      </c>
      <c r="L258" s="43" t="s">
        <v>1280</v>
      </c>
      <c r="M258" s="79"/>
      <c r="N258" s="79"/>
      <c r="O258" s="79"/>
      <c r="P258" s="79"/>
      <c r="Q258" s="79"/>
      <c r="R258" s="79"/>
      <c r="S258" s="79"/>
      <c r="T258" s="215"/>
      <c r="U258" s="215"/>
      <c r="V258" s="215"/>
      <c r="W258" s="215"/>
      <c r="X258" s="215"/>
      <c r="Y258" s="215"/>
      <c r="Z258" s="215"/>
      <c r="AA258" s="215"/>
      <c r="AB258" s="333"/>
      <c r="AC258" s="215"/>
      <c r="AD258" s="215"/>
      <c r="AE258" s="215"/>
      <c r="AF258" s="215"/>
      <c r="AG258" s="215"/>
      <c r="AH258" s="215"/>
      <c r="AI258" s="215"/>
      <c r="AJ258" s="215"/>
      <c r="AK258" s="215"/>
      <c r="AL258" s="215"/>
      <c r="AM258" s="215"/>
      <c r="AN258" s="215"/>
      <c r="AO258" s="215"/>
      <c r="AP258" s="215"/>
      <c r="AQ258" s="215"/>
      <c r="AR258" s="215"/>
      <c r="AS258" s="215"/>
      <c r="AT258" s="215"/>
      <c r="AU258" s="215"/>
      <c r="AV258" s="215"/>
      <c r="AW258" s="215"/>
      <c r="AX258" s="215"/>
      <c r="AY258" s="215"/>
      <c r="AZ258" s="215"/>
      <c r="BA258" s="215"/>
      <c r="BB258" s="215"/>
      <c r="BC258" s="215"/>
      <c r="BD258" s="215"/>
      <c r="BE258" s="215"/>
      <c r="BF258" s="215"/>
      <c r="BG258" s="215"/>
      <c r="BH258" s="215"/>
      <c r="BI258" s="215"/>
      <c r="BJ258" s="215"/>
      <c r="BK258" s="215"/>
      <c r="BL258" s="215"/>
      <c r="BM258" s="215"/>
      <c r="BN258" s="215"/>
      <c r="BO258" s="215"/>
      <c r="BP258" s="215"/>
      <c r="BQ258" s="215"/>
      <c r="BR258" s="215"/>
      <c r="BS258" s="215"/>
      <c r="BT258" s="215"/>
      <c r="BU258" s="215"/>
      <c r="BV258" s="215"/>
      <c r="BW258" s="215"/>
      <c r="BX258" s="215"/>
      <c r="BY258" s="215"/>
      <c r="BZ258" s="215"/>
      <c r="CA258" s="215"/>
      <c r="CB258" s="215"/>
      <c r="CC258" s="215"/>
      <c r="CD258" s="215"/>
      <c r="CE258" s="215"/>
      <c r="CF258" s="215"/>
      <c r="CG258" s="215"/>
      <c r="CH258" s="215"/>
      <c r="CI258" s="215"/>
      <c r="CJ258" s="215"/>
      <c r="CK258" s="215"/>
      <c r="CL258" s="215"/>
      <c r="CM258" s="215"/>
      <c r="CN258" s="215"/>
      <c r="CO258" s="215"/>
      <c r="CP258" s="215"/>
      <c r="CQ258" s="215"/>
      <c r="CR258" s="215"/>
      <c r="CS258" s="215"/>
      <c r="CT258" s="215"/>
      <c r="CU258" s="215"/>
      <c r="CV258" s="215"/>
      <c r="CW258" s="215"/>
      <c r="CX258" s="215"/>
      <c r="CY258" s="215"/>
      <c r="CZ258" s="215"/>
      <c r="DA258" s="215"/>
      <c r="DB258" s="215"/>
      <c r="DC258" s="215"/>
      <c r="DD258" s="215"/>
      <c r="DE258" s="215"/>
      <c r="DF258" s="215"/>
      <c r="DG258" s="215"/>
      <c r="DH258" s="215"/>
      <c r="DI258" s="215"/>
      <c r="DJ258" s="215"/>
      <c r="DK258" s="215"/>
      <c r="DL258" s="215"/>
      <c r="DM258" s="215"/>
      <c r="DN258" s="215"/>
      <c r="DO258" s="215"/>
      <c r="DP258" s="215"/>
      <c r="DQ258" s="215"/>
      <c r="DR258" s="215"/>
      <c r="DS258" s="215"/>
      <c r="DT258" s="215"/>
      <c r="DU258" s="215"/>
      <c r="DV258" s="215"/>
      <c r="DW258" s="215"/>
      <c r="DX258" s="215"/>
      <c r="DY258" s="215"/>
      <c r="DZ258" s="215"/>
      <c r="EA258" s="215"/>
      <c r="EB258" s="215"/>
      <c r="EC258" s="215"/>
      <c r="ED258" s="215"/>
      <c r="EE258" s="215"/>
      <c r="EF258" s="215"/>
      <c r="EG258" s="215"/>
      <c r="EH258" s="215"/>
      <c r="EI258" s="215"/>
      <c r="EJ258" s="215"/>
      <c r="EK258" s="217">
        <v>0</v>
      </c>
      <c r="EL258" s="217">
        <v>0</v>
      </c>
      <c r="EM258" s="215"/>
      <c r="EN258" s="213"/>
      <c r="EO258" s="215"/>
      <c r="EP258" s="215"/>
      <c r="EQ258" s="215"/>
      <c r="ER258" s="215"/>
      <c r="ES258" s="215"/>
      <c r="ET258" s="215"/>
      <c r="EU258" s="215"/>
      <c r="EV258" s="215"/>
      <c r="EW258" s="215"/>
      <c r="EX258" s="215"/>
      <c r="EY258" s="215"/>
      <c r="EZ258" s="215"/>
      <c r="FA258" s="215"/>
      <c r="FB258" s="215"/>
      <c r="FC258" s="215"/>
      <c r="FD258" s="215"/>
      <c r="FE258" s="215"/>
      <c r="FF258" s="215"/>
      <c r="FG258" s="215"/>
      <c r="FH258" s="215"/>
      <c r="FI258" s="215"/>
      <c r="FJ258" s="215"/>
      <c r="FK258" s="215"/>
      <c r="FL258" s="215"/>
      <c r="FM258" s="215"/>
    </row>
    <row r="259" spans="1:169" s="218" customFormat="1" ht="20.100000000000001" customHeight="1" x14ac:dyDescent="0.3">
      <c r="A259" s="25" t="s">
        <v>1249</v>
      </c>
      <c r="B259" s="40" t="s">
        <v>126</v>
      </c>
      <c r="C259" s="26">
        <v>82123</v>
      </c>
      <c r="D259" s="71" t="s">
        <v>1281</v>
      </c>
      <c r="E259" s="26" t="s">
        <v>467</v>
      </c>
      <c r="F259" s="26"/>
      <c r="G259" s="26" t="s">
        <v>114</v>
      </c>
      <c r="H259" s="26" t="s">
        <v>128</v>
      </c>
      <c r="I259" s="26" t="s">
        <v>415</v>
      </c>
      <c r="J259" s="25" t="s">
        <v>326</v>
      </c>
      <c r="K259" s="25" t="s">
        <v>1282</v>
      </c>
      <c r="L259" s="118"/>
      <c r="M259" s="79"/>
      <c r="N259" s="79"/>
      <c r="O259" s="79"/>
      <c r="P259" s="79"/>
      <c r="Q259" s="79"/>
      <c r="R259" s="79"/>
      <c r="S259" s="79"/>
      <c r="T259" s="215"/>
      <c r="U259" s="215"/>
      <c r="V259" s="215"/>
      <c r="W259" s="215"/>
      <c r="X259" s="215"/>
      <c r="Y259" s="215"/>
      <c r="Z259" s="215"/>
      <c r="AA259" s="215"/>
      <c r="AB259" s="333"/>
      <c r="AC259" s="215"/>
      <c r="AD259" s="215"/>
      <c r="AE259" s="215"/>
      <c r="AF259" s="215"/>
      <c r="AG259" s="215"/>
      <c r="AH259" s="215"/>
      <c r="AI259" s="215"/>
      <c r="AJ259" s="215"/>
      <c r="AK259" s="215"/>
      <c r="AL259" s="215"/>
      <c r="AM259" s="215"/>
      <c r="AN259" s="215"/>
      <c r="AO259" s="215"/>
      <c r="AP259" s="215"/>
      <c r="AQ259" s="215"/>
      <c r="AR259" s="215"/>
      <c r="AS259" s="215"/>
      <c r="AT259" s="215"/>
      <c r="AU259" s="215"/>
      <c r="AV259" s="215"/>
      <c r="AW259" s="215"/>
      <c r="AX259" s="215"/>
      <c r="AY259" s="215"/>
      <c r="AZ259" s="215"/>
      <c r="BA259" s="215"/>
      <c r="BB259" s="215"/>
      <c r="BC259" s="215"/>
      <c r="BD259" s="215"/>
      <c r="BE259" s="215"/>
      <c r="BF259" s="215"/>
      <c r="BG259" s="215"/>
      <c r="BH259" s="215"/>
      <c r="BI259" s="215"/>
      <c r="BJ259" s="215"/>
      <c r="BK259" s="215"/>
      <c r="BL259" s="215"/>
      <c r="BM259" s="215"/>
      <c r="BN259" s="215"/>
      <c r="BO259" s="215"/>
      <c r="BP259" s="215"/>
      <c r="BQ259" s="215"/>
      <c r="BR259" s="215"/>
      <c r="BS259" s="215"/>
      <c r="BT259" s="215"/>
      <c r="BU259" s="215"/>
      <c r="BV259" s="215"/>
      <c r="BW259" s="215"/>
      <c r="BX259" s="215"/>
      <c r="BY259" s="215"/>
      <c r="BZ259" s="215"/>
      <c r="CA259" s="215"/>
      <c r="CB259" s="215"/>
      <c r="CC259" s="215"/>
      <c r="CD259" s="215"/>
      <c r="CE259" s="215"/>
      <c r="CF259" s="215"/>
      <c r="CG259" s="215"/>
      <c r="CH259" s="215"/>
      <c r="CI259" s="215"/>
      <c r="CJ259" s="215"/>
      <c r="CK259" s="215"/>
      <c r="CL259" s="215"/>
      <c r="CM259" s="215"/>
      <c r="CN259" s="215"/>
      <c r="CO259" s="215"/>
      <c r="CP259" s="215"/>
      <c r="CQ259" s="215"/>
      <c r="CR259" s="215"/>
      <c r="CS259" s="215"/>
      <c r="CT259" s="215"/>
      <c r="CU259" s="215"/>
      <c r="CV259" s="215"/>
      <c r="CW259" s="215"/>
      <c r="CX259" s="215"/>
      <c r="CY259" s="215"/>
      <c r="CZ259" s="215"/>
      <c r="DA259" s="215"/>
      <c r="DB259" s="215"/>
      <c r="DC259" s="215"/>
      <c r="DD259" s="215"/>
      <c r="DE259" s="215"/>
      <c r="DF259" s="215"/>
      <c r="DG259" s="215"/>
      <c r="DH259" s="215"/>
      <c r="DI259" s="215"/>
      <c r="DJ259" s="215"/>
      <c r="DK259" s="215"/>
      <c r="DL259" s="215"/>
      <c r="DM259" s="215"/>
      <c r="DN259" s="215"/>
      <c r="DO259" s="215"/>
      <c r="DP259" s="215"/>
      <c r="DQ259" s="215"/>
      <c r="DR259" s="215"/>
      <c r="DS259" s="215"/>
      <c r="DT259" s="215"/>
      <c r="DU259" s="215"/>
      <c r="DV259" s="215"/>
      <c r="DW259" s="215"/>
      <c r="DX259" s="215"/>
      <c r="DY259" s="215"/>
      <c r="DZ259" s="215"/>
      <c r="EA259" s="215"/>
      <c r="EB259" s="215"/>
      <c r="EC259" s="215"/>
      <c r="ED259" s="215"/>
      <c r="EE259" s="215"/>
      <c r="EF259" s="215"/>
      <c r="EG259" s="215"/>
      <c r="EH259" s="215"/>
      <c r="EI259" s="215"/>
      <c r="EJ259" s="215"/>
      <c r="EK259" s="217">
        <v>0</v>
      </c>
      <c r="EL259" s="217">
        <v>0</v>
      </c>
      <c r="EM259" s="215"/>
      <c r="EN259" s="213"/>
      <c r="EO259" s="215"/>
      <c r="EP259" s="215"/>
      <c r="EQ259" s="215"/>
      <c r="ER259" s="215"/>
      <c r="ES259" s="215"/>
      <c r="ET259" s="215"/>
      <c r="EU259" s="215"/>
      <c r="EV259" s="215"/>
      <c r="EW259" s="215"/>
      <c r="EX259" s="215"/>
      <c r="EY259" s="215"/>
      <c r="EZ259" s="215"/>
      <c r="FA259" s="215"/>
      <c r="FB259" s="215"/>
      <c r="FC259" s="215"/>
      <c r="FD259" s="215"/>
      <c r="FE259" s="215"/>
      <c r="FF259" s="215"/>
      <c r="FG259" s="215"/>
      <c r="FH259" s="215"/>
      <c r="FI259" s="215"/>
      <c r="FJ259" s="215"/>
      <c r="FK259" s="215"/>
      <c r="FL259" s="215"/>
      <c r="FM259" s="215"/>
    </row>
    <row r="260" spans="1:169" s="218" customFormat="1" ht="20.100000000000001" customHeight="1" x14ac:dyDescent="0.3">
      <c r="A260" s="25" t="s">
        <v>1249</v>
      </c>
      <c r="B260" s="40" t="s">
        <v>152</v>
      </c>
      <c r="C260" s="26">
        <v>82291</v>
      </c>
      <c r="D260" s="71" t="s">
        <v>1283</v>
      </c>
      <c r="E260" s="26" t="s">
        <v>467</v>
      </c>
      <c r="F260" s="26"/>
      <c r="G260" s="26" t="s">
        <v>109</v>
      </c>
      <c r="H260" s="26" t="s">
        <v>539</v>
      </c>
      <c r="I260" s="26" t="s">
        <v>3</v>
      </c>
      <c r="J260" s="25" t="s">
        <v>1284</v>
      </c>
      <c r="K260" s="25" t="s">
        <v>1285</v>
      </c>
      <c r="L260" s="25"/>
      <c r="M260" s="79"/>
      <c r="N260" s="79"/>
      <c r="O260" s="79"/>
      <c r="P260" s="79"/>
      <c r="Q260" s="79"/>
      <c r="R260" s="79"/>
      <c r="S260" s="79"/>
      <c r="T260" s="215"/>
      <c r="U260" s="215"/>
      <c r="V260" s="215"/>
      <c r="W260" s="215"/>
      <c r="X260" s="215"/>
      <c r="Y260" s="215"/>
      <c r="Z260" s="215"/>
      <c r="AA260" s="215"/>
      <c r="AB260" s="333"/>
      <c r="AC260" s="215"/>
      <c r="AD260" s="215"/>
      <c r="AE260" s="215"/>
      <c r="AF260" s="215"/>
      <c r="AG260" s="215"/>
      <c r="AH260" s="215"/>
      <c r="AI260" s="215"/>
      <c r="AJ260" s="215"/>
      <c r="AK260" s="215"/>
      <c r="AL260" s="215"/>
      <c r="AM260" s="215"/>
      <c r="AN260" s="215"/>
      <c r="AO260" s="215"/>
      <c r="AP260" s="215"/>
      <c r="AQ260" s="215"/>
      <c r="AR260" s="215"/>
      <c r="AS260" s="215"/>
      <c r="AT260" s="215"/>
      <c r="AU260" s="215"/>
      <c r="AV260" s="215"/>
      <c r="AW260" s="215"/>
      <c r="AX260" s="215"/>
      <c r="AY260" s="215"/>
      <c r="AZ260" s="215"/>
      <c r="BA260" s="215"/>
      <c r="BB260" s="215"/>
      <c r="BC260" s="215"/>
      <c r="BD260" s="215"/>
      <c r="BE260" s="215"/>
      <c r="BF260" s="215"/>
      <c r="BG260" s="215"/>
      <c r="BH260" s="215"/>
      <c r="BI260" s="215"/>
      <c r="BJ260" s="215"/>
      <c r="BK260" s="215"/>
      <c r="BL260" s="215"/>
      <c r="BM260" s="215"/>
      <c r="BN260" s="215"/>
      <c r="BO260" s="215"/>
      <c r="BP260" s="215"/>
      <c r="BQ260" s="215"/>
      <c r="BR260" s="215"/>
      <c r="BS260" s="215"/>
      <c r="BT260" s="215"/>
      <c r="BU260" s="215"/>
      <c r="BV260" s="215"/>
      <c r="BW260" s="215"/>
      <c r="BX260" s="215"/>
      <c r="BY260" s="215"/>
      <c r="BZ260" s="215"/>
      <c r="CA260" s="215"/>
      <c r="CB260" s="215"/>
      <c r="CC260" s="215"/>
      <c r="CD260" s="215"/>
      <c r="CE260" s="215"/>
      <c r="CF260" s="215"/>
      <c r="CG260" s="215"/>
      <c r="CH260" s="215"/>
      <c r="CI260" s="215"/>
      <c r="CJ260" s="215"/>
      <c r="CK260" s="215"/>
      <c r="CL260" s="215"/>
      <c r="CM260" s="215"/>
      <c r="CN260" s="215"/>
      <c r="CO260" s="215"/>
      <c r="CP260" s="215"/>
      <c r="CQ260" s="215"/>
      <c r="CR260" s="215"/>
      <c r="CS260" s="215"/>
      <c r="CT260" s="215"/>
      <c r="CU260" s="215"/>
      <c r="CV260" s="215"/>
      <c r="CW260" s="215"/>
      <c r="CX260" s="215"/>
      <c r="CY260" s="215"/>
      <c r="CZ260" s="215"/>
      <c r="DA260" s="215"/>
      <c r="DB260" s="215"/>
      <c r="DC260" s="215"/>
      <c r="DD260" s="215"/>
      <c r="DE260" s="215"/>
      <c r="DF260" s="215"/>
      <c r="DG260" s="215"/>
      <c r="DH260" s="215"/>
      <c r="DI260" s="215"/>
      <c r="DJ260" s="215"/>
      <c r="DK260" s="215"/>
      <c r="DL260" s="215"/>
      <c r="DM260" s="215"/>
      <c r="DN260" s="215"/>
      <c r="DO260" s="215"/>
      <c r="DP260" s="215"/>
      <c r="DQ260" s="215"/>
      <c r="DR260" s="215"/>
      <c r="DS260" s="215"/>
      <c r="DT260" s="215"/>
      <c r="DU260" s="215"/>
      <c r="DV260" s="215"/>
      <c r="DW260" s="215"/>
      <c r="DX260" s="215"/>
      <c r="DY260" s="215"/>
      <c r="DZ260" s="215"/>
      <c r="EA260" s="215"/>
      <c r="EB260" s="215"/>
      <c r="EC260" s="215"/>
      <c r="ED260" s="215"/>
      <c r="EE260" s="215"/>
      <c r="EF260" s="215"/>
      <c r="EG260" s="215"/>
      <c r="EH260" s="215"/>
      <c r="EI260" s="215"/>
      <c r="EJ260" s="215"/>
      <c r="EK260" s="217">
        <v>0</v>
      </c>
      <c r="EL260" s="217">
        <v>0</v>
      </c>
      <c r="EM260" s="215"/>
      <c r="EN260" s="213"/>
      <c r="EO260" s="215"/>
      <c r="EP260" s="215"/>
      <c r="EQ260" s="215"/>
      <c r="ER260" s="215"/>
      <c r="ES260" s="215"/>
      <c r="ET260" s="215"/>
      <c r="EU260" s="215"/>
      <c r="EV260" s="215"/>
      <c r="EW260" s="215"/>
      <c r="EX260" s="215"/>
      <c r="EY260" s="215"/>
      <c r="EZ260" s="215"/>
      <c r="FA260" s="215"/>
      <c r="FB260" s="215"/>
      <c r="FC260" s="215"/>
      <c r="FD260" s="215"/>
      <c r="FE260" s="215"/>
      <c r="FF260" s="215"/>
      <c r="FG260" s="215"/>
      <c r="FH260" s="215"/>
      <c r="FI260" s="215"/>
      <c r="FJ260" s="215"/>
      <c r="FK260" s="215"/>
      <c r="FL260" s="215"/>
      <c r="FM260" s="215"/>
    </row>
    <row r="261" spans="1:169" s="218" customFormat="1" ht="20.100000000000001" customHeight="1" x14ac:dyDescent="0.3">
      <c r="A261" s="25" t="s">
        <v>1286</v>
      </c>
      <c r="B261" s="40" t="s">
        <v>126</v>
      </c>
      <c r="C261" s="26">
        <v>81567</v>
      </c>
      <c r="D261" s="71" t="s">
        <v>1288</v>
      </c>
      <c r="E261" s="26" t="s">
        <v>293</v>
      </c>
      <c r="F261" s="26"/>
      <c r="G261" s="26" t="s">
        <v>114</v>
      </c>
      <c r="H261" s="26" t="s">
        <v>128</v>
      </c>
      <c r="I261" s="26" t="s">
        <v>3</v>
      </c>
      <c r="J261" s="25" t="s">
        <v>326</v>
      </c>
      <c r="K261" s="25" t="s">
        <v>1289</v>
      </c>
      <c r="L261" s="79"/>
      <c r="M261" s="79"/>
      <c r="N261" s="79"/>
      <c r="O261" s="79"/>
      <c r="P261" s="79"/>
      <c r="Q261" s="79"/>
      <c r="R261" s="79"/>
      <c r="S261" s="79"/>
      <c r="T261" s="215"/>
      <c r="U261" s="215"/>
      <c r="V261" s="215"/>
      <c r="W261" s="215"/>
      <c r="X261" s="215"/>
      <c r="Y261" s="215"/>
      <c r="Z261" s="215"/>
      <c r="AA261" s="215"/>
      <c r="AB261" s="333"/>
      <c r="AC261" s="215"/>
      <c r="AD261" s="215"/>
      <c r="AE261" s="215"/>
      <c r="AF261" s="215"/>
      <c r="AG261" s="215"/>
      <c r="AH261" s="215"/>
      <c r="AI261" s="215"/>
      <c r="AJ261" s="215"/>
      <c r="AK261" s="215"/>
      <c r="AL261" s="215"/>
      <c r="AM261" s="215"/>
      <c r="AN261" s="215"/>
      <c r="AO261" s="215"/>
      <c r="AP261" s="215"/>
      <c r="AQ261" s="215"/>
      <c r="AR261" s="215"/>
      <c r="AS261" s="215"/>
      <c r="AT261" s="215"/>
      <c r="AU261" s="215"/>
      <c r="AV261" s="215"/>
      <c r="AW261" s="215"/>
      <c r="AX261" s="215"/>
      <c r="AY261" s="215"/>
      <c r="AZ261" s="215"/>
      <c r="BA261" s="215"/>
      <c r="BB261" s="215"/>
      <c r="BC261" s="215"/>
      <c r="BD261" s="215"/>
      <c r="BE261" s="215"/>
      <c r="BF261" s="215"/>
      <c r="BG261" s="215"/>
      <c r="BH261" s="215"/>
      <c r="BI261" s="215"/>
      <c r="BJ261" s="215"/>
      <c r="BK261" s="215"/>
      <c r="BL261" s="215"/>
      <c r="BM261" s="215"/>
      <c r="BN261" s="215"/>
      <c r="BO261" s="215"/>
      <c r="BP261" s="215"/>
      <c r="BQ261" s="215"/>
      <c r="BR261" s="215"/>
      <c r="BS261" s="215"/>
      <c r="BT261" s="215"/>
      <c r="BU261" s="215"/>
      <c r="BV261" s="215"/>
      <c r="BW261" s="215"/>
      <c r="BX261" s="215"/>
      <c r="BY261" s="215"/>
      <c r="BZ261" s="215"/>
      <c r="CA261" s="215"/>
      <c r="CB261" s="215"/>
      <c r="CC261" s="215"/>
      <c r="CD261" s="215"/>
      <c r="CE261" s="215"/>
      <c r="CF261" s="215"/>
      <c r="CG261" s="215"/>
      <c r="CH261" s="215"/>
      <c r="CI261" s="215"/>
      <c r="CJ261" s="215"/>
      <c r="CK261" s="215"/>
      <c r="CL261" s="215"/>
      <c r="CM261" s="215"/>
      <c r="CN261" s="215"/>
      <c r="CO261" s="215"/>
      <c r="CP261" s="215"/>
      <c r="CQ261" s="215"/>
      <c r="CR261" s="215"/>
      <c r="CS261" s="215"/>
      <c r="CT261" s="215"/>
      <c r="CU261" s="215"/>
      <c r="CV261" s="215"/>
      <c r="CW261" s="215"/>
      <c r="CX261" s="215"/>
      <c r="CY261" s="215"/>
      <c r="CZ261" s="215"/>
      <c r="DA261" s="215"/>
      <c r="DB261" s="215"/>
      <c r="DC261" s="215"/>
      <c r="DD261" s="215"/>
      <c r="DE261" s="215"/>
      <c r="DF261" s="215"/>
      <c r="DG261" s="215"/>
      <c r="DH261" s="215"/>
      <c r="DI261" s="215"/>
      <c r="DJ261" s="215"/>
      <c r="DK261" s="215"/>
      <c r="DL261" s="215"/>
      <c r="DM261" s="215"/>
      <c r="DN261" s="215"/>
      <c r="DO261" s="215"/>
      <c r="DP261" s="215"/>
      <c r="DQ261" s="215"/>
      <c r="DR261" s="215"/>
      <c r="DS261" s="215"/>
      <c r="DT261" s="215"/>
      <c r="DU261" s="215"/>
      <c r="DV261" s="215"/>
      <c r="DW261" s="215"/>
      <c r="DX261" s="215"/>
      <c r="DY261" s="215"/>
      <c r="DZ261" s="215"/>
      <c r="EA261" s="215"/>
      <c r="EB261" s="215"/>
      <c r="EC261" s="215"/>
      <c r="ED261" s="215"/>
      <c r="EE261" s="215"/>
      <c r="EF261" s="215"/>
      <c r="EG261" s="215"/>
      <c r="EH261" s="215"/>
      <c r="EI261" s="215"/>
      <c r="EJ261" s="215"/>
      <c r="EK261" s="217">
        <v>0</v>
      </c>
      <c r="EL261" s="217">
        <v>0</v>
      </c>
      <c r="EM261" s="215"/>
      <c r="EN261" s="213"/>
      <c r="EO261" s="215"/>
      <c r="EP261" s="215"/>
      <c r="EQ261" s="215"/>
      <c r="ER261" s="215"/>
      <c r="ES261" s="215"/>
      <c r="ET261" s="215"/>
      <c r="EU261" s="215"/>
      <c r="EV261" s="215"/>
      <c r="EW261" s="215"/>
      <c r="EX261" s="215"/>
      <c r="EY261" s="215"/>
      <c r="EZ261" s="215"/>
      <c r="FA261" s="215"/>
      <c r="FB261" s="215"/>
      <c r="FC261" s="215"/>
      <c r="FD261" s="215"/>
      <c r="FE261" s="215"/>
      <c r="FF261" s="215"/>
      <c r="FG261" s="215"/>
      <c r="FH261" s="215"/>
      <c r="FI261" s="215"/>
      <c r="FJ261" s="215"/>
      <c r="FK261" s="215"/>
      <c r="FL261" s="215"/>
      <c r="FM261" s="215"/>
    </row>
    <row r="262" spans="1:169" s="218" customFormat="1" ht="20.100000000000001" customHeight="1" x14ac:dyDescent="0.3">
      <c r="A262" s="25" t="s">
        <v>1286</v>
      </c>
      <c r="B262" s="40" t="s">
        <v>126</v>
      </c>
      <c r="C262" s="26">
        <v>82179</v>
      </c>
      <c r="D262" s="71" t="s">
        <v>1290</v>
      </c>
      <c r="E262" s="26" t="s">
        <v>467</v>
      </c>
      <c r="F262" s="26"/>
      <c r="G262" s="26" t="s">
        <v>114</v>
      </c>
      <c r="H262" s="26" t="s">
        <v>1021</v>
      </c>
      <c r="I262" s="26" t="s">
        <v>438</v>
      </c>
      <c r="J262" s="25" t="s">
        <v>326</v>
      </c>
      <c r="K262" s="25" t="s">
        <v>1291</v>
      </c>
      <c r="L262" s="79"/>
      <c r="M262" s="79"/>
      <c r="N262" s="79"/>
      <c r="O262" s="79"/>
      <c r="P262" s="79"/>
      <c r="Q262" s="79"/>
      <c r="R262" s="79"/>
      <c r="S262" s="79"/>
      <c r="T262" s="215"/>
      <c r="U262" s="215"/>
      <c r="V262" s="215"/>
      <c r="W262" s="215"/>
      <c r="X262" s="215"/>
      <c r="Y262" s="215"/>
      <c r="Z262" s="215"/>
      <c r="AA262" s="215"/>
      <c r="AB262" s="333"/>
      <c r="AC262" s="215"/>
      <c r="AD262" s="215"/>
      <c r="AE262" s="215"/>
      <c r="AF262" s="215"/>
      <c r="AG262" s="215"/>
      <c r="AH262" s="215"/>
      <c r="AI262" s="215"/>
      <c r="AJ262" s="215"/>
      <c r="AK262" s="215"/>
      <c r="AL262" s="215"/>
      <c r="AM262" s="215"/>
      <c r="AN262" s="215"/>
      <c r="AO262" s="215"/>
      <c r="AP262" s="215"/>
      <c r="AQ262" s="215"/>
      <c r="AR262" s="215"/>
      <c r="AS262" s="215"/>
      <c r="AT262" s="215"/>
      <c r="AU262" s="215"/>
      <c r="AV262" s="215"/>
      <c r="AW262" s="215"/>
      <c r="AX262" s="215"/>
      <c r="AY262" s="215"/>
      <c r="AZ262" s="215"/>
      <c r="BA262" s="215"/>
      <c r="BB262" s="215"/>
      <c r="BC262" s="215"/>
      <c r="BD262" s="215"/>
      <c r="BE262" s="215"/>
      <c r="BF262" s="215"/>
      <c r="BG262" s="215"/>
      <c r="BH262" s="215"/>
      <c r="BI262" s="215"/>
      <c r="BJ262" s="215"/>
      <c r="BK262" s="215"/>
      <c r="BL262" s="215"/>
      <c r="BM262" s="215"/>
      <c r="BN262" s="215"/>
      <c r="BO262" s="215"/>
      <c r="BP262" s="215"/>
      <c r="BQ262" s="215"/>
      <c r="BR262" s="215"/>
      <c r="BS262" s="215"/>
      <c r="BT262" s="215"/>
      <c r="BU262" s="215"/>
      <c r="BV262" s="215"/>
      <c r="BW262" s="215"/>
      <c r="BX262" s="215"/>
      <c r="BY262" s="215"/>
      <c r="BZ262" s="215"/>
      <c r="CA262" s="215"/>
      <c r="CB262" s="215"/>
      <c r="CC262" s="215"/>
      <c r="CD262" s="215"/>
      <c r="CE262" s="215"/>
      <c r="CF262" s="215"/>
      <c r="CG262" s="215"/>
      <c r="CH262" s="215"/>
      <c r="CI262" s="215"/>
      <c r="CJ262" s="215"/>
      <c r="CK262" s="215"/>
      <c r="CL262" s="215"/>
      <c r="CM262" s="215"/>
      <c r="CN262" s="215"/>
      <c r="CO262" s="215"/>
      <c r="CP262" s="215"/>
      <c r="CQ262" s="215"/>
      <c r="CR262" s="215"/>
      <c r="CS262" s="215"/>
      <c r="CT262" s="215"/>
      <c r="CU262" s="215"/>
      <c r="CV262" s="215"/>
      <c r="CW262" s="215"/>
      <c r="CX262" s="215"/>
      <c r="CY262" s="215"/>
      <c r="CZ262" s="215"/>
      <c r="DA262" s="215"/>
      <c r="DB262" s="215"/>
      <c r="DC262" s="215"/>
      <c r="DD262" s="215"/>
      <c r="DE262" s="215"/>
      <c r="DF262" s="215"/>
      <c r="DG262" s="215"/>
      <c r="DH262" s="215"/>
      <c r="DI262" s="215"/>
      <c r="DJ262" s="215"/>
      <c r="DK262" s="215"/>
      <c r="DL262" s="215"/>
      <c r="DM262" s="215"/>
      <c r="DN262" s="215"/>
      <c r="DO262" s="215"/>
      <c r="DP262" s="215"/>
      <c r="DQ262" s="215"/>
      <c r="DR262" s="215"/>
      <c r="DS262" s="215"/>
      <c r="DT262" s="215"/>
      <c r="DU262" s="215"/>
      <c r="DV262" s="215"/>
      <c r="DW262" s="215"/>
      <c r="DX262" s="215"/>
      <c r="DY262" s="215"/>
      <c r="DZ262" s="215"/>
      <c r="EA262" s="215"/>
      <c r="EB262" s="215"/>
      <c r="EC262" s="215"/>
      <c r="ED262" s="215"/>
      <c r="EE262" s="215"/>
      <c r="EF262" s="215"/>
      <c r="EG262" s="215"/>
      <c r="EH262" s="215"/>
      <c r="EI262" s="215"/>
      <c r="EJ262" s="215"/>
      <c r="EK262" s="217">
        <v>0</v>
      </c>
      <c r="EL262" s="217">
        <v>0</v>
      </c>
      <c r="EM262" s="215"/>
      <c r="EN262" s="213"/>
      <c r="EO262" s="215"/>
      <c r="EP262" s="215"/>
      <c r="EQ262" s="215"/>
      <c r="ER262" s="215"/>
      <c r="ES262" s="215"/>
      <c r="ET262" s="215"/>
      <c r="EU262" s="215"/>
      <c r="EV262" s="215"/>
      <c r="EW262" s="215"/>
      <c r="EX262" s="215"/>
      <c r="EY262" s="215"/>
      <c r="EZ262" s="215"/>
      <c r="FA262" s="215"/>
      <c r="FB262" s="215"/>
      <c r="FC262" s="215"/>
      <c r="FD262" s="215"/>
      <c r="FE262" s="215"/>
      <c r="FF262" s="215"/>
      <c r="FG262" s="215"/>
      <c r="FH262" s="215"/>
      <c r="FI262" s="215"/>
      <c r="FJ262" s="215"/>
      <c r="FK262" s="215"/>
      <c r="FL262" s="215"/>
      <c r="FM262" s="215"/>
    </row>
    <row r="263" spans="1:169" s="218" customFormat="1" ht="20.100000000000001" customHeight="1" x14ac:dyDescent="0.3">
      <c r="A263" s="25" t="s">
        <v>1286</v>
      </c>
      <c r="B263" s="40" t="s">
        <v>187</v>
      </c>
      <c r="C263" s="26">
        <v>82312</v>
      </c>
      <c r="D263" s="71" t="s">
        <v>1296</v>
      </c>
      <c r="E263" s="26"/>
      <c r="F263" s="26"/>
      <c r="G263" s="26" t="s">
        <v>121</v>
      </c>
      <c r="H263" s="26" t="s">
        <v>344</v>
      </c>
      <c r="I263" s="26" t="s">
        <v>415</v>
      </c>
      <c r="J263" s="25" t="s">
        <v>1210</v>
      </c>
      <c r="K263" s="25" t="s">
        <v>1297</v>
      </c>
      <c r="L263" s="79"/>
      <c r="M263" s="79"/>
      <c r="N263" s="79"/>
      <c r="O263" s="79"/>
      <c r="P263" s="79"/>
      <c r="Q263" s="79"/>
      <c r="R263" s="79"/>
      <c r="S263" s="79"/>
      <c r="T263" s="215"/>
      <c r="U263" s="215"/>
      <c r="V263" s="215"/>
      <c r="W263" s="215"/>
      <c r="X263" s="215"/>
      <c r="Y263" s="215"/>
      <c r="Z263" s="215"/>
      <c r="AA263" s="215"/>
      <c r="AB263" s="333"/>
      <c r="AC263" s="215"/>
      <c r="AD263" s="215"/>
      <c r="AE263" s="215"/>
      <c r="AF263" s="215"/>
      <c r="AG263" s="215"/>
      <c r="AH263" s="215"/>
      <c r="AI263" s="215"/>
      <c r="AJ263" s="215"/>
      <c r="AK263" s="215"/>
      <c r="AL263" s="215"/>
      <c r="AM263" s="215"/>
      <c r="AN263" s="215"/>
      <c r="AO263" s="215"/>
      <c r="AP263" s="215"/>
      <c r="AQ263" s="215"/>
      <c r="AR263" s="215"/>
      <c r="AS263" s="215"/>
      <c r="AT263" s="215"/>
      <c r="AU263" s="215"/>
      <c r="AV263" s="215"/>
      <c r="AW263" s="215"/>
      <c r="AX263" s="215"/>
      <c r="AY263" s="215"/>
      <c r="AZ263" s="215"/>
      <c r="BA263" s="215"/>
      <c r="BB263" s="215"/>
      <c r="BC263" s="215"/>
      <c r="BD263" s="215"/>
      <c r="BE263" s="215"/>
      <c r="BF263" s="215"/>
      <c r="BG263" s="215"/>
      <c r="BH263" s="215"/>
      <c r="BI263" s="215"/>
      <c r="BJ263" s="215"/>
      <c r="BK263" s="215"/>
      <c r="BL263" s="215"/>
      <c r="BM263" s="215"/>
      <c r="BN263" s="215"/>
      <c r="BO263" s="215"/>
      <c r="BP263" s="215"/>
      <c r="BQ263" s="215"/>
      <c r="BR263" s="215"/>
      <c r="BS263" s="215"/>
      <c r="BT263" s="215"/>
      <c r="BU263" s="215"/>
      <c r="BV263" s="215"/>
      <c r="BW263" s="215"/>
      <c r="BX263" s="215"/>
      <c r="BY263" s="215"/>
      <c r="BZ263" s="215"/>
      <c r="CA263" s="215"/>
      <c r="CB263" s="215"/>
      <c r="CC263" s="215"/>
      <c r="CD263" s="215"/>
      <c r="CE263" s="215"/>
      <c r="CF263" s="215"/>
      <c r="CG263" s="215"/>
      <c r="CH263" s="215"/>
      <c r="CI263" s="215"/>
      <c r="CJ263" s="215"/>
      <c r="CK263" s="215"/>
      <c r="CL263" s="215"/>
      <c r="CM263" s="215"/>
      <c r="CN263" s="215"/>
      <c r="CO263" s="215"/>
      <c r="CP263" s="215"/>
      <c r="CQ263" s="215"/>
      <c r="CR263" s="215"/>
      <c r="CS263" s="215"/>
      <c r="CT263" s="215"/>
      <c r="CU263" s="215"/>
      <c r="CV263" s="215"/>
      <c r="CW263" s="215"/>
      <c r="CX263" s="215"/>
      <c r="CY263" s="215"/>
      <c r="CZ263" s="215"/>
      <c r="DA263" s="215"/>
      <c r="DB263" s="215"/>
      <c r="DC263" s="215"/>
      <c r="DD263" s="215"/>
      <c r="DE263" s="215"/>
      <c r="DF263" s="215"/>
      <c r="DG263" s="215"/>
      <c r="DH263" s="215"/>
      <c r="DI263" s="215"/>
      <c r="DJ263" s="215"/>
      <c r="DK263" s="215"/>
      <c r="DL263" s="215"/>
      <c r="DM263" s="215"/>
      <c r="DN263" s="215"/>
      <c r="DO263" s="215"/>
      <c r="DP263" s="215"/>
      <c r="DQ263" s="215"/>
      <c r="DR263" s="215"/>
      <c r="DS263" s="215"/>
      <c r="DT263" s="215"/>
      <c r="DU263" s="215"/>
      <c r="DV263" s="215"/>
      <c r="DW263" s="215"/>
      <c r="DX263" s="215"/>
      <c r="DY263" s="215"/>
      <c r="DZ263" s="215"/>
      <c r="EA263" s="215"/>
      <c r="EB263" s="215"/>
      <c r="EC263" s="215"/>
      <c r="ED263" s="215"/>
      <c r="EE263" s="215"/>
      <c r="EF263" s="215"/>
      <c r="EG263" s="215"/>
      <c r="EH263" s="215"/>
      <c r="EI263" s="215"/>
      <c r="EJ263" s="215"/>
      <c r="EK263" s="217">
        <v>0</v>
      </c>
      <c r="EL263" s="217">
        <v>0</v>
      </c>
      <c r="EM263" s="215"/>
      <c r="EN263" s="213"/>
      <c r="EO263" s="215"/>
      <c r="EP263" s="215"/>
      <c r="EQ263" s="215"/>
      <c r="ER263" s="215"/>
      <c r="ES263" s="215"/>
      <c r="ET263" s="215"/>
      <c r="EU263" s="215"/>
      <c r="EV263" s="215"/>
      <c r="EW263" s="215"/>
      <c r="EX263" s="215"/>
      <c r="EY263" s="215"/>
      <c r="EZ263" s="215"/>
      <c r="FA263" s="215"/>
      <c r="FB263" s="215"/>
      <c r="FC263" s="215"/>
      <c r="FD263" s="215"/>
      <c r="FE263" s="215"/>
      <c r="FF263" s="215"/>
      <c r="FG263" s="215"/>
      <c r="FH263" s="215"/>
      <c r="FI263" s="215"/>
      <c r="FJ263" s="215"/>
      <c r="FK263" s="215"/>
      <c r="FL263" s="215"/>
      <c r="FM263" s="215"/>
    </row>
    <row r="264" spans="1:169" s="218" customFormat="1" ht="20.100000000000001" customHeight="1" x14ac:dyDescent="0.3">
      <c r="A264" s="25" t="s">
        <v>1286</v>
      </c>
      <c r="B264" s="40" t="s">
        <v>187</v>
      </c>
      <c r="C264" s="26">
        <v>82354</v>
      </c>
      <c r="D264" s="71" t="s">
        <v>1298</v>
      </c>
      <c r="E264" s="26"/>
      <c r="F264" s="26"/>
      <c r="G264" s="26" t="s">
        <v>121</v>
      </c>
      <c r="H264" s="26" t="s">
        <v>344</v>
      </c>
      <c r="I264" s="26" t="s">
        <v>3</v>
      </c>
      <c r="J264" s="25" t="s">
        <v>975</v>
      </c>
      <c r="K264" s="25" t="s">
        <v>1299</v>
      </c>
      <c r="L264" s="79"/>
      <c r="M264" s="79"/>
      <c r="N264" s="79"/>
      <c r="O264" s="79"/>
      <c r="P264" s="79"/>
      <c r="Q264" s="79"/>
      <c r="R264" s="79"/>
      <c r="S264" s="79"/>
      <c r="T264" s="215"/>
      <c r="U264" s="215"/>
      <c r="V264" s="215"/>
      <c r="W264" s="215"/>
      <c r="X264" s="215"/>
      <c r="Y264" s="215"/>
      <c r="Z264" s="215"/>
      <c r="AA264" s="215"/>
      <c r="AB264" s="333"/>
      <c r="AC264" s="215"/>
      <c r="AD264" s="215"/>
      <c r="AE264" s="215"/>
      <c r="AF264" s="215"/>
      <c r="AG264" s="215"/>
      <c r="AH264" s="215"/>
      <c r="AI264" s="215"/>
      <c r="AJ264" s="215"/>
      <c r="AK264" s="215"/>
      <c r="AL264" s="215"/>
      <c r="AM264" s="215"/>
      <c r="AN264" s="215"/>
      <c r="AO264" s="215"/>
      <c r="AP264" s="215"/>
      <c r="AQ264" s="215"/>
      <c r="AR264" s="215"/>
      <c r="AS264" s="215"/>
      <c r="AT264" s="215"/>
      <c r="AU264" s="215"/>
      <c r="AV264" s="215"/>
      <c r="AW264" s="215"/>
      <c r="AX264" s="215"/>
      <c r="AY264" s="215"/>
      <c r="AZ264" s="215"/>
      <c r="BA264" s="215"/>
      <c r="BB264" s="215"/>
      <c r="BC264" s="215"/>
      <c r="BD264" s="215"/>
      <c r="BE264" s="215"/>
      <c r="BF264" s="215"/>
      <c r="BG264" s="215"/>
      <c r="BH264" s="215"/>
      <c r="BI264" s="215"/>
      <c r="BJ264" s="215"/>
      <c r="BK264" s="215"/>
      <c r="BL264" s="215"/>
      <c r="BM264" s="215"/>
      <c r="BN264" s="215"/>
      <c r="BO264" s="215"/>
      <c r="BP264" s="215"/>
      <c r="BQ264" s="215"/>
      <c r="BR264" s="215"/>
      <c r="BS264" s="215"/>
      <c r="BT264" s="215"/>
      <c r="BU264" s="215"/>
      <c r="BV264" s="215"/>
      <c r="BW264" s="215"/>
      <c r="BX264" s="215"/>
      <c r="BY264" s="215"/>
      <c r="BZ264" s="215"/>
      <c r="CA264" s="215"/>
      <c r="CB264" s="215"/>
      <c r="CC264" s="215"/>
      <c r="CD264" s="215"/>
      <c r="CE264" s="215"/>
      <c r="CF264" s="215"/>
      <c r="CG264" s="215"/>
      <c r="CH264" s="215"/>
      <c r="CI264" s="215"/>
      <c r="CJ264" s="215"/>
      <c r="CK264" s="215"/>
      <c r="CL264" s="215"/>
      <c r="CM264" s="215"/>
      <c r="CN264" s="215"/>
      <c r="CO264" s="215"/>
      <c r="CP264" s="215"/>
      <c r="CQ264" s="215"/>
      <c r="CR264" s="215"/>
      <c r="CS264" s="215"/>
      <c r="CT264" s="215"/>
      <c r="CU264" s="215"/>
      <c r="CV264" s="215"/>
      <c r="CW264" s="215"/>
      <c r="CX264" s="215"/>
      <c r="CY264" s="215"/>
      <c r="CZ264" s="215"/>
      <c r="DA264" s="215"/>
      <c r="DB264" s="215"/>
      <c r="DC264" s="215"/>
      <c r="DD264" s="215"/>
      <c r="DE264" s="215"/>
      <c r="DF264" s="215"/>
      <c r="DG264" s="215"/>
      <c r="DH264" s="215"/>
      <c r="DI264" s="215"/>
      <c r="DJ264" s="215"/>
      <c r="DK264" s="215"/>
      <c r="DL264" s="215"/>
      <c r="DM264" s="215"/>
      <c r="DN264" s="215"/>
      <c r="DO264" s="215"/>
      <c r="DP264" s="215"/>
      <c r="DQ264" s="215"/>
      <c r="DR264" s="215"/>
      <c r="DS264" s="215"/>
      <c r="DT264" s="215"/>
      <c r="DU264" s="215"/>
      <c r="DV264" s="215"/>
      <c r="DW264" s="215"/>
      <c r="DX264" s="215"/>
      <c r="DY264" s="215"/>
      <c r="DZ264" s="215"/>
      <c r="EA264" s="215"/>
      <c r="EB264" s="215"/>
      <c r="EC264" s="215"/>
      <c r="ED264" s="215"/>
      <c r="EE264" s="215"/>
      <c r="EF264" s="215"/>
      <c r="EG264" s="215"/>
      <c r="EH264" s="215"/>
      <c r="EI264" s="215"/>
      <c r="EJ264" s="215"/>
      <c r="EK264" s="217">
        <v>0</v>
      </c>
      <c r="EL264" s="217">
        <v>0</v>
      </c>
      <c r="EM264" s="215"/>
      <c r="EN264" s="213"/>
      <c r="EO264" s="215"/>
      <c r="EP264" s="215"/>
      <c r="EQ264" s="215"/>
      <c r="ER264" s="215"/>
      <c r="ES264" s="215"/>
      <c r="ET264" s="215"/>
      <c r="EU264" s="215"/>
      <c r="EV264" s="215"/>
      <c r="EW264" s="215"/>
      <c r="EX264" s="215"/>
      <c r="EY264" s="215"/>
      <c r="EZ264" s="215"/>
      <c r="FA264" s="215"/>
      <c r="FB264" s="215"/>
      <c r="FC264" s="215"/>
      <c r="FD264" s="215"/>
      <c r="FE264" s="215"/>
      <c r="FF264" s="215"/>
      <c r="FG264" s="215"/>
      <c r="FH264" s="215"/>
      <c r="FI264" s="215"/>
      <c r="FJ264" s="215"/>
      <c r="FK264" s="215"/>
      <c r="FL264" s="215"/>
      <c r="FM264" s="215"/>
    </row>
    <row r="265" spans="1:169" s="218" customFormat="1" ht="20.100000000000001" customHeight="1" x14ac:dyDescent="0.3">
      <c r="A265" s="72" t="s">
        <v>1300</v>
      </c>
      <c r="B265" s="80" t="s">
        <v>106</v>
      </c>
      <c r="C265" s="73">
        <v>80360</v>
      </c>
      <c r="D265" s="72" t="s">
        <v>1301</v>
      </c>
      <c r="E265" s="73" t="s">
        <v>113</v>
      </c>
      <c r="F265" s="73"/>
      <c r="G265" s="73" t="s">
        <v>114</v>
      </c>
      <c r="H265" s="73" t="s">
        <v>807</v>
      </c>
      <c r="I265" s="26" t="s">
        <v>405</v>
      </c>
      <c r="J265" s="72" t="s">
        <v>643</v>
      </c>
      <c r="K265" s="72" t="s">
        <v>1302</v>
      </c>
      <c r="L265" s="104" t="s">
        <v>1303</v>
      </c>
      <c r="M265" s="72" t="s">
        <v>1304</v>
      </c>
      <c r="N265" s="72" t="s">
        <v>1305</v>
      </c>
      <c r="O265" s="72" t="s">
        <v>1306</v>
      </c>
      <c r="P265" s="79"/>
      <c r="Q265" s="79"/>
      <c r="R265" s="211" t="s">
        <v>1307</v>
      </c>
      <c r="S265" s="79" t="s">
        <v>1308</v>
      </c>
      <c r="T265" s="215"/>
      <c r="U265" s="215">
        <v>1</v>
      </c>
      <c r="V265" s="215"/>
      <c r="W265" s="215"/>
      <c r="X265" s="215"/>
      <c r="Y265" s="215"/>
      <c r="Z265" s="215"/>
      <c r="AA265" s="215"/>
      <c r="AB265" s="333"/>
      <c r="AC265" s="215"/>
      <c r="AD265" s="215"/>
      <c r="AE265" s="215"/>
      <c r="AF265" s="215">
        <v>1</v>
      </c>
      <c r="AG265" s="215"/>
      <c r="AH265" s="215"/>
      <c r="AI265" s="215"/>
      <c r="AJ265" s="215"/>
      <c r="AK265" s="215"/>
      <c r="AL265" s="215"/>
      <c r="AM265" s="215"/>
      <c r="AN265" s="215"/>
      <c r="AO265" s="215"/>
      <c r="AP265" s="215"/>
      <c r="AQ265" s="215"/>
      <c r="AR265" s="215"/>
      <c r="AS265" s="215"/>
      <c r="AT265" s="215"/>
      <c r="AU265" s="215"/>
      <c r="AV265" s="215"/>
      <c r="AW265" s="215"/>
      <c r="AX265" s="215"/>
      <c r="AY265" s="215"/>
      <c r="AZ265" s="215"/>
      <c r="BA265" s="215"/>
      <c r="BB265" s="215"/>
      <c r="BC265" s="215"/>
      <c r="BD265" s="215"/>
      <c r="BE265" s="215"/>
      <c r="BF265" s="215"/>
      <c r="BG265" s="215"/>
      <c r="BH265" s="215"/>
      <c r="BI265" s="215"/>
      <c r="BJ265" s="215"/>
      <c r="BK265" s="215"/>
      <c r="BL265" s="215"/>
      <c r="BM265" s="215"/>
      <c r="BN265" s="215"/>
      <c r="BO265" s="215"/>
      <c r="BP265" s="215"/>
      <c r="BQ265" s="215"/>
      <c r="BR265" s="215"/>
      <c r="BS265" s="215"/>
      <c r="BT265" s="215"/>
      <c r="BU265" s="215"/>
      <c r="BV265" s="215"/>
      <c r="BW265" s="215"/>
      <c r="BX265" s="215"/>
      <c r="BY265" s="215"/>
      <c r="BZ265" s="215"/>
      <c r="CA265" s="215"/>
      <c r="CB265" s="215"/>
      <c r="CC265" s="215"/>
      <c r="CD265" s="215"/>
      <c r="CE265" s="215"/>
      <c r="CF265" s="215"/>
      <c r="CG265" s="215">
        <v>1</v>
      </c>
      <c r="CH265" s="215"/>
      <c r="CI265" s="215"/>
      <c r="CJ265" s="215"/>
      <c r="CK265" s="215"/>
      <c r="CL265" s="215"/>
      <c r="CM265" s="215"/>
      <c r="CN265" s="215"/>
      <c r="CO265" s="215"/>
      <c r="CP265" s="215"/>
      <c r="CQ265" s="215"/>
      <c r="CR265" s="215"/>
      <c r="CS265" s="215"/>
      <c r="CT265" s="215"/>
      <c r="CU265" s="215"/>
      <c r="CV265" s="215"/>
      <c r="CW265" s="215"/>
      <c r="CX265" s="215"/>
      <c r="CY265" s="215"/>
      <c r="CZ265" s="215"/>
      <c r="DA265" s="215"/>
      <c r="DB265" s="215"/>
      <c r="DC265" s="215"/>
      <c r="DD265" s="215"/>
      <c r="DE265" s="215">
        <v>1</v>
      </c>
      <c r="DF265" s="215"/>
      <c r="DG265" s="215"/>
      <c r="DH265" s="215"/>
      <c r="DI265" s="215"/>
      <c r="DJ265" s="215"/>
      <c r="DK265" s="215">
        <v>1</v>
      </c>
      <c r="DL265" s="215">
        <v>1</v>
      </c>
      <c r="DM265" s="215"/>
      <c r="DN265" s="215"/>
      <c r="DO265" s="215"/>
      <c r="DP265" s="215"/>
      <c r="DQ265" s="215">
        <v>1</v>
      </c>
      <c r="DR265" s="215">
        <v>1</v>
      </c>
      <c r="DS265" s="215"/>
      <c r="DT265" s="215"/>
      <c r="DU265" s="215">
        <v>1</v>
      </c>
      <c r="DV265" s="215"/>
      <c r="DW265" s="215"/>
      <c r="DX265" s="215"/>
      <c r="DY265" s="215"/>
      <c r="DZ265" s="215"/>
      <c r="EA265" s="215"/>
      <c r="EB265" s="215"/>
      <c r="EC265" s="215"/>
      <c r="ED265" s="215"/>
      <c r="EE265" s="215"/>
      <c r="EF265" s="215"/>
      <c r="EG265" s="215"/>
      <c r="EH265" s="215"/>
      <c r="EI265" s="215"/>
      <c r="EJ265" s="215"/>
      <c r="EK265" s="217">
        <v>1</v>
      </c>
      <c r="EL265" s="217">
        <v>1</v>
      </c>
      <c r="EM265" s="215"/>
      <c r="EN265" s="213" t="s">
        <v>1309</v>
      </c>
      <c r="EO265" s="215"/>
      <c r="EP265" s="215"/>
      <c r="EQ265" s="215"/>
      <c r="ER265" s="215"/>
      <c r="ES265" s="215"/>
      <c r="ET265" s="215"/>
      <c r="EU265" s="215"/>
      <c r="EV265" s="215"/>
      <c r="EW265" s="215"/>
      <c r="EX265" s="215"/>
      <c r="EY265" s="215"/>
      <c r="EZ265" s="215"/>
      <c r="FA265" s="215"/>
      <c r="FB265" s="215"/>
      <c r="FC265" s="215"/>
      <c r="FD265" s="215"/>
      <c r="FE265" s="215"/>
      <c r="FF265" s="215"/>
      <c r="FG265" s="215"/>
      <c r="FH265" s="215"/>
      <c r="FI265" s="215"/>
      <c r="FJ265" s="215"/>
      <c r="FK265" s="215"/>
      <c r="FL265" s="215"/>
      <c r="FM265" s="215"/>
    </row>
    <row r="266" spans="1:169" s="218" customFormat="1" ht="20.100000000000001" customHeight="1" x14ac:dyDescent="0.3">
      <c r="A266" s="25" t="s">
        <v>1300</v>
      </c>
      <c r="B266" s="26" t="s">
        <v>126</v>
      </c>
      <c r="C266" s="26">
        <v>82143</v>
      </c>
      <c r="D266" s="71" t="s">
        <v>1316</v>
      </c>
      <c r="E266" s="26" t="s">
        <v>108</v>
      </c>
      <c r="F266" s="26"/>
      <c r="G266" s="26" t="s">
        <v>114</v>
      </c>
      <c r="H266" s="26" t="s">
        <v>128</v>
      </c>
      <c r="I266" s="26" t="s">
        <v>438</v>
      </c>
      <c r="J266" s="25" t="s">
        <v>326</v>
      </c>
      <c r="K266" s="25" t="s">
        <v>1317</v>
      </c>
      <c r="L266" s="79"/>
      <c r="M266" s="79"/>
      <c r="N266" s="79"/>
      <c r="O266" s="79"/>
      <c r="P266" s="79"/>
      <c r="Q266" s="79"/>
      <c r="R266" s="79"/>
      <c r="S266" s="79"/>
      <c r="T266" s="215"/>
      <c r="U266" s="215"/>
      <c r="V266" s="215"/>
      <c r="W266" s="215"/>
      <c r="X266" s="215"/>
      <c r="Y266" s="215"/>
      <c r="Z266" s="215"/>
      <c r="AA266" s="215"/>
      <c r="AB266" s="333"/>
      <c r="AC266" s="215"/>
      <c r="AD266" s="215"/>
      <c r="AE266" s="215"/>
      <c r="AF266" s="215"/>
      <c r="AG266" s="215"/>
      <c r="AH266" s="215"/>
      <c r="AI266" s="215"/>
      <c r="AJ266" s="215"/>
      <c r="AK266" s="215"/>
      <c r="AL266" s="215"/>
      <c r="AM266" s="215"/>
      <c r="AN266" s="215"/>
      <c r="AO266" s="215"/>
      <c r="AP266" s="215"/>
      <c r="AQ266" s="215"/>
      <c r="AR266" s="215"/>
      <c r="AS266" s="215"/>
      <c r="AT266" s="215"/>
      <c r="AU266" s="215"/>
      <c r="AV266" s="215"/>
      <c r="AW266" s="215"/>
      <c r="AX266" s="215"/>
      <c r="AY266" s="215"/>
      <c r="AZ266" s="215"/>
      <c r="BA266" s="215"/>
      <c r="BB266" s="215"/>
      <c r="BC266" s="215"/>
      <c r="BD266" s="215"/>
      <c r="BE266" s="215"/>
      <c r="BF266" s="215"/>
      <c r="BG266" s="215"/>
      <c r="BH266" s="215"/>
      <c r="BI266" s="215"/>
      <c r="BJ266" s="215"/>
      <c r="BK266" s="215"/>
      <c r="BL266" s="215"/>
      <c r="BM266" s="215"/>
      <c r="BN266" s="215"/>
      <c r="BO266" s="215"/>
      <c r="BP266" s="215"/>
      <c r="BQ266" s="215"/>
      <c r="BR266" s="215"/>
      <c r="BS266" s="215"/>
      <c r="BT266" s="215"/>
      <c r="BU266" s="215"/>
      <c r="BV266" s="215"/>
      <c r="BW266" s="215"/>
      <c r="BX266" s="215"/>
      <c r="BY266" s="215"/>
      <c r="BZ266" s="215"/>
      <c r="CA266" s="215"/>
      <c r="CB266" s="215"/>
      <c r="CC266" s="215"/>
      <c r="CD266" s="215"/>
      <c r="CE266" s="215"/>
      <c r="CF266" s="215"/>
      <c r="CG266" s="215"/>
      <c r="CH266" s="215"/>
      <c r="CI266" s="215"/>
      <c r="CJ266" s="215"/>
      <c r="CK266" s="215"/>
      <c r="CL266" s="215"/>
      <c r="CM266" s="215"/>
      <c r="CN266" s="215"/>
      <c r="CO266" s="215"/>
      <c r="CP266" s="215"/>
      <c r="CQ266" s="215"/>
      <c r="CR266" s="215"/>
      <c r="CS266" s="215"/>
      <c r="CT266" s="215"/>
      <c r="CU266" s="215"/>
      <c r="CV266" s="215"/>
      <c r="CW266" s="215"/>
      <c r="CX266" s="215"/>
      <c r="CY266" s="215"/>
      <c r="CZ266" s="215"/>
      <c r="DA266" s="215"/>
      <c r="DB266" s="215"/>
      <c r="DC266" s="215"/>
      <c r="DD266" s="215"/>
      <c r="DE266" s="215"/>
      <c r="DF266" s="215"/>
      <c r="DG266" s="215"/>
      <c r="DH266" s="215"/>
      <c r="DI266" s="215"/>
      <c r="DJ266" s="215"/>
      <c r="DK266" s="215"/>
      <c r="DL266" s="215"/>
      <c r="DM266" s="215"/>
      <c r="DN266" s="215"/>
      <c r="DO266" s="215"/>
      <c r="DP266" s="215"/>
      <c r="DQ266" s="215"/>
      <c r="DR266" s="215"/>
      <c r="DS266" s="215"/>
      <c r="DT266" s="215"/>
      <c r="DU266" s="215"/>
      <c r="DV266" s="215"/>
      <c r="DW266" s="215"/>
      <c r="DX266" s="215"/>
      <c r="DY266" s="215"/>
      <c r="DZ266" s="215"/>
      <c r="EA266" s="215"/>
      <c r="EB266" s="215"/>
      <c r="EC266" s="215"/>
      <c r="ED266" s="215"/>
      <c r="EE266" s="215"/>
      <c r="EF266" s="215"/>
      <c r="EG266" s="215"/>
      <c r="EH266" s="215"/>
      <c r="EI266" s="215"/>
      <c r="EJ266" s="215"/>
      <c r="EK266" s="217">
        <v>0</v>
      </c>
      <c r="EL266" s="217">
        <v>0</v>
      </c>
      <c r="EM266" s="215"/>
      <c r="EN266" s="213"/>
      <c r="EO266" s="215"/>
      <c r="EP266" s="215"/>
      <c r="EQ266" s="215"/>
      <c r="ER266" s="215"/>
      <c r="ES266" s="215"/>
      <c r="ET266" s="215"/>
      <c r="EU266" s="215"/>
      <c r="EV266" s="215"/>
      <c r="EW266" s="215"/>
      <c r="EX266" s="215"/>
      <c r="EY266" s="215"/>
      <c r="EZ266" s="215"/>
      <c r="FA266" s="215"/>
      <c r="FB266" s="215"/>
      <c r="FC266" s="215"/>
      <c r="FD266" s="215"/>
      <c r="FE266" s="215"/>
      <c r="FF266" s="215"/>
      <c r="FG266" s="215"/>
      <c r="FH266" s="215"/>
      <c r="FI266" s="215"/>
      <c r="FJ266" s="215"/>
      <c r="FK266" s="215"/>
      <c r="FL266" s="215"/>
      <c r="FM266" s="215"/>
    </row>
    <row r="267" spans="1:169" s="223" customFormat="1" ht="20.100000000000001" customHeight="1" x14ac:dyDescent="0.3">
      <c r="A267" s="25" t="s">
        <v>1300</v>
      </c>
      <c r="B267" s="26" t="s">
        <v>187</v>
      </c>
      <c r="C267" s="26">
        <v>82204</v>
      </c>
      <c r="D267" s="71" t="s">
        <v>1318</v>
      </c>
      <c r="E267" s="26" t="s">
        <v>467</v>
      </c>
      <c r="F267" s="26"/>
      <c r="G267" s="26" t="s">
        <v>121</v>
      </c>
      <c r="H267" s="26" t="s">
        <v>344</v>
      </c>
      <c r="I267" s="26" t="s">
        <v>415</v>
      </c>
      <c r="J267" s="25" t="s">
        <v>834</v>
      </c>
      <c r="K267" s="25" t="s">
        <v>1319</v>
      </c>
      <c r="L267" s="220"/>
      <c r="M267" s="220"/>
      <c r="N267" s="220"/>
      <c r="O267" s="220"/>
      <c r="P267" s="220"/>
      <c r="Q267" s="220"/>
      <c r="R267" s="220"/>
      <c r="S267" s="220"/>
      <c r="T267" s="221"/>
      <c r="U267" s="221"/>
      <c r="V267" s="221"/>
      <c r="W267" s="221"/>
      <c r="X267" s="221"/>
      <c r="Y267" s="221"/>
      <c r="Z267" s="221"/>
      <c r="AA267" s="221"/>
      <c r="AB267" s="334"/>
      <c r="AC267" s="221"/>
      <c r="AD267" s="221"/>
      <c r="AE267" s="221"/>
      <c r="AF267" s="221"/>
      <c r="AG267" s="221"/>
      <c r="AH267" s="221"/>
      <c r="AI267" s="221"/>
      <c r="AJ267" s="221"/>
      <c r="AK267" s="221"/>
      <c r="AL267" s="221"/>
      <c r="AM267" s="221"/>
      <c r="AN267" s="221"/>
      <c r="AO267" s="221"/>
      <c r="AP267" s="221"/>
      <c r="AQ267" s="221"/>
      <c r="AR267" s="221"/>
      <c r="AS267" s="221"/>
      <c r="AT267" s="221"/>
      <c r="AU267" s="221"/>
      <c r="AV267" s="221"/>
      <c r="AW267" s="221"/>
      <c r="AX267" s="221"/>
      <c r="AY267" s="221"/>
      <c r="AZ267" s="221"/>
      <c r="BA267" s="221"/>
      <c r="BB267" s="221"/>
      <c r="BC267" s="221"/>
      <c r="BD267" s="221"/>
      <c r="BE267" s="221"/>
      <c r="BF267" s="221"/>
      <c r="BG267" s="221"/>
      <c r="BH267" s="221"/>
      <c r="BI267" s="221"/>
      <c r="BJ267" s="221"/>
      <c r="BK267" s="221"/>
      <c r="BL267" s="221"/>
      <c r="BM267" s="221"/>
      <c r="BN267" s="221"/>
      <c r="BO267" s="221"/>
      <c r="BP267" s="221"/>
      <c r="BQ267" s="221"/>
      <c r="BR267" s="221"/>
      <c r="BS267" s="221"/>
      <c r="BT267" s="221"/>
      <c r="BU267" s="221"/>
      <c r="BV267" s="221"/>
      <c r="BW267" s="221"/>
      <c r="BX267" s="221"/>
      <c r="BY267" s="221"/>
      <c r="BZ267" s="221"/>
      <c r="CA267" s="221"/>
      <c r="CB267" s="221"/>
      <c r="CC267" s="221"/>
      <c r="CD267" s="221"/>
      <c r="CE267" s="221"/>
      <c r="CF267" s="221"/>
      <c r="CG267" s="221"/>
      <c r="CH267" s="221"/>
      <c r="CI267" s="221"/>
      <c r="CJ267" s="221"/>
      <c r="CK267" s="221"/>
      <c r="CL267" s="221"/>
      <c r="CM267" s="221"/>
      <c r="CN267" s="221"/>
      <c r="CO267" s="221"/>
      <c r="CP267" s="221"/>
      <c r="CQ267" s="221"/>
      <c r="CR267" s="221"/>
      <c r="CS267" s="221"/>
      <c r="CT267" s="221"/>
      <c r="CU267" s="221"/>
      <c r="CV267" s="221"/>
      <c r="CW267" s="221"/>
      <c r="CX267" s="221"/>
      <c r="CY267" s="221"/>
      <c r="CZ267" s="221"/>
      <c r="DA267" s="221"/>
      <c r="DB267" s="221"/>
      <c r="DC267" s="221"/>
      <c r="DD267" s="221"/>
      <c r="DE267" s="221"/>
      <c r="DF267" s="221"/>
      <c r="DG267" s="221"/>
      <c r="DH267" s="221"/>
      <c r="DI267" s="221"/>
      <c r="DJ267" s="221"/>
      <c r="DK267" s="221"/>
      <c r="DL267" s="221"/>
      <c r="DM267" s="221"/>
      <c r="DN267" s="221"/>
      <c r="DO267" s="221"/>
      <c r="DP267" s="221"/>
      <c r="DQ267" s="221"/>
      <c r="DR267" s="221"/>
      <c r="DS267" s="221"/>
      <c r="DT267" s="221"/>
      <c r="DU267" s="221"/>
      <c r="DV267" s="221"/>
      <c r="DW267" s="221"/>
      <c r="DX267" s="221"/>
      <c r="DY267" s="221"/>
      <c r="DZ267" s="221"/>
      <c r="EA267" s="221"/>
      <c r="EB267" s="221"/>
      <c r="EC267" s="221"/>
      <c r="ED267" s="221"/>
      <c r="EE267" s="221"/>
      <c r="EF267" s="221"/>
      <c r="EG267" s="221"/>
      <c r="EH267" s="221"/>
      <c r="EI267" s="221"/>
      <c r="EJ267" s="221"/>
      <c r="EK267" s="222">
        <v>0</v>
      </c>
      <c r="EL267" s="222">
        <v>0</v>
      </c>
      <c r="EM267" s="215"/>
      <c r="EN267" s="213"/>
      <c r="EO267" s="221"/>
      <c r="EP267" s="221"/>
      <c r="EQ267" s="221"/>
      <c r="ER267" s="221"/>
      <c r="ES267" s="221"/>
      <c r="ET267" s="221"/>
      <c r="EU267" s="221"/>
      <c r="EV267" s="221"/>
      <c r="EW267" s="221"/>
      <c r="EX267" s="221"/>
      <c r="EY267" s="221"/>
      <c r="EZ267" s="221"/>
      <c r="FA267" s="221"/>
      <c r="FB267" s="221"/>
      <c r="FC267" s="221"/>
      <c r="FD267" s="221"/>
      <c r="FE267" s="221"/>
      <c r="FF267" s="221"/>
      <c r="FG267" s="221"/>
      <c r="FH267" s="221"/>
      <c r="FI267" s="221"/>
      <c r="FJ267" s="221"/>
      <c r="FK267" s="221"/>
      <c r="FL267" s="221"/>
      <c r="FM267" s="221"/>
    </row>
    <row r="268" spans="1:169" s="223" customFormat="1" ht="20.100000000000001" customHeight="1" x14ac:dyDescent="0.3">
      <c r="A268" s="25" t="s">
        <v>1328</v>
      </c>
      <c r="B268" s="40" t="s">
        <v>106</v>
      </c>
      <c r="C268" s="26">
        <v>80199</v>
      </c>
      <c r="D268" s="25" t="s">
        <v>1329</v>
      </c>
      <c r="E268" s="26" t="s">
        <v>113</v>
      </c>
      <c r="F268" s="26"/>
      <c r="G268" s="26" t="s">
        <v>109</v>
      </c>
      <c r="H268" s="26" t="s">
        <v>154</v>
      </c>
      <c r="I268" s="26" t="s">
        <v>438</v>
      </c>
      <c r="J268" s="25" t="s">
        <v>502</v>
      </c>
      <c r="K268" s="43" t="s">
        <v>1330</v>
      </c>
      <c r="L268" s="43" t="s">
        <v>1331</v>
      </c>
      <c r="M268" s="220"/>
      <c r="N268" s="220"/>
      <c r="O268" s="220"/>
      <c r="P268" s="220"/>
      <c r="Q268" s="220"/>
      <c r="R268" s="220" t="s">
        <v>1332</v>
      </c>
      <c r="S268" s="220" t="s">
        <v>1333</v>
      </c>
      <c r="T268" s="221"/>
      <c r="U268" s="221"/>
      <c r="V268" s="221"/>
      <c r="W268" s="221"/>
      <c r="X268" s="221"/>
      <c r="Y268" s="221"/>
      <c r="Z268" s="221"/>
      <c r="AA268" s="221"/>
      <c r="AB268" s="334"/>
      <c r="AC268" s="221"/>
      <c r="AD268" s="221"/>
      <c r="AE268" s="221"/>
      <c r="AF268" s="221"/>
      <c r="AG268" s="221"/>
      <c r="AH268" s="221"/>
      <c r="AI268" s="221"/>
      <c r="AJ268" s="221"/>
      <c r="AK268" s="221"/>
      <c r="AL268" s="221"/>
      <c r="AM268" s="221"/>
      <c r="AN268" s="221"/>
      <c r="AO268" s="221"/>
      <c r="AP268" s="221"/>
      <c r="AQ268" s="221"/>
      <c r="AR268" s="221"/>
      <c r="AS268" s="221"/>
      <c r="AT268" s="221"/>
      <c r="AU268" s="221"/>
      <c r="AV268" s="221"/>
      <c r="AW268" s="221"/>
      <c r="AX268" s="221"/>
      <c r="AY268" s="221"/>
      <c r="AZ268" s="221"/>
      <c r="BA268" s="221"/>
      <c r="BB268" s="221"/>
      <c r="BC268" s="221"/>
      <c r="BD268" s="221"/>
      <c r="BE268" s="221"/>
      <c r="BF268" s="221"/>
      <c r="BG268" s="221"/>
      <c r="BH268" s="221"/>
      <c r="BI268" s="221"/>
      <c r="BJ268" s="221"/>
      <c r="BK268" s="221"/>
      <c r="BL268" s="221"/>
      <c r="BM268" s="221"/>
      <c r="BN268" s="221"/>
      <c r="BO268" s="221"/>
      <c r="BP268" s="221"/>
      <c r="BQ268" s="221"/>
      <c r="BR268" s="221"/>
      <c r="BS268" s="221"/>
      <c r="BT268" s="221"/>
      <c r="BU268" s="221"/>
      <c r="BV268" s="221"/>
      <c r="BW268" s="221"/>
      <c r="BX268" s="221"/>
      <c r="BY268" s="221"/>
      <c r="BZ268" s="221"/>
      <c r="CA268" s="221"/>
      <c r="CB268" s="221"/>
      <c r="CC268" s="221"/>
      <c r="CD268" s="221"/>
      <c r="CE268" s="221"/>
      <c r="CF268" s="221"/>
      <c r="CG268" s="221"/>
      <c r="CH268" s="221"/>
      <c r="CI268" s="221"/>
      <c r="CJ268" s="221"/>
      <c r="CK268" s="221"/>
      <c r="CL268" s="221"/>
      <c r="CM268" s="221"/>
      <c r="CN268" s="221"/>
      <c r="CO268" s="221"/>
      <c r="CP268" s="221"/>
      <c r="CQ268" s="221"/>
      <c r="CR268" s="221"/>
      <c r="CS268" s="221"/>
      <c r="CT268" s="221"/>
      <c r="CU268" s="221"/>
      <c r="CV268" s="221"/>
      <c r="CW268" s="221"/>
      <c r="CX268" s="221"/>
      <c r="CY268" s="221"/>
      <c r="CZ268" s="221"/>
      <c r="DA268" s="221"/>
      <c r="DB268" s="221">
        <v>1</v>
      </c>
      <c r="DC268" s="221"/>
      <c r="DD268" s="221"/>
      <c r="DE268" s="221"/>
      <c r="DF268" s="221"/>
      <c r="DG268" s="221"/>
      <c r="DH268" s="221"/>
      <c r="DI268" s="221"/>
      <c r="DJ268" s="221"/>
      <c r="DK268" s="221"/>
      <c r="DL268" s="221"/>
      <c r="DM268" s="221"/>
      <c r="DN268" s="221"/>
      <c r="DO268" s="221"/>
      <c r="DP268" s="221"/>
      <c r="DQ268" s="221"/>
      <c r="DR268" s="221"/>
      <c r="DS268" s="221"/>
      <c r="DT268" s="221"/>
      <c r="DU268" s="221"/>
      <c r="DV268" s="221"/>
      <c r="DW268" s="221"/>
      <c r="DX268" s="221"/>
      <c r="DY268" s="221"/>
      <c r="DZ268" s="221"/>
      <c r="EA268" s="221"/>
      <c r="EB268" s="221"/>
      <c r="EC268" s="221"/>
      <c r="ED268" s="221"/>
      <c r="EE268" s="221"/>
      <c r="EF268" s="221"/>
      <c r="EG268" s="221"/>
      <c r="EH268" s="221"/>
      <c r="EI268" s="221"/>
      <c r="EJ268" s="221"/>
      <c r="EK268" s="222" t="s">
        <v>519</v>
      </c>
      <c r="EL268" s="222">
        <v>1</v>
      </c>
      <c r="EM268" s="215"/>
      <c r="EN268" s="213" t="s">
        <v>1334</v>
      </c>
      <c r="EO268" s="221"/>
      <c r="EP268" s="221"/>
      <c r="EQ268" s="221"/>
      <c r="ER268" s="221"/>
      <c r="ES268" s="221"/>
      <c r="ET268" s="221"/>
      <c r="EU268" s="221"/>
      <c r="EV268" s="221"/>
      <c r="EW268" s="221"/>
      <c r="EX268" s="221"/>
      <c r="EY268" s="221"/>
      <c r="EZ268" s="221"/>
      <c r="FA268" s="221"/>
      <c r="FB268" s="221"/>
      <c r="FC268" s="221"/>
      <c r="FD268" s="221"/>
      <c r="FE268" s="221"/>
      <c r="FF268" s="221"/>
      <c r="FG268" s="221"/>
      <c r="FH268" s="221"/>
      <c r="FI268" s="221"/>
      <c r="FJ268" s="221"/>
      <c r="FK268" s="221"/>
      <c r="FL268" s="221"/>
      <c r="FM268" s="221"/>
    </row>
    <row r="269" spans="1:169" s="223" customFormat="1" ht="20.100000000000001" customHeight="1" x14ac:dyDescent="0.3">
      <c r="A269" s="25" t="s">
        <v>1328</v>
      </c>
      <c r="B269" s="40" t="s">
        <v>152</v>
      </c>
      <c r="C269" s="26">
        <v>82339</v>
      </c>
      <c r="D269" s="71" t="s">
        <v>1335</v>
      </c>
      <c r="E269" s="73" t="s">
        <v>108</v>
      </c>
      <c r="F269" s="73"/>
      <c r="G269" s="73" t="s">
        <v>109</v>
      </c>
      <c r="H269" s="73" t="s">
        <v>154</v>
      </c>
      <c r="I269" s="26" t="s">
        <v>389</v>
      </c>
      <c r="J269" s="72" t="s">
        <v>315</v>
      </c>
      <c r="K269" s="72" t="s">
        <v>1336</v>
      </c>
      <c r="L269" s="220"/>
      <c r="M269" s="220"/>
      <c r="N269" s="220"/>
      <c r="O269" s="220"/>
      <c r="P269" s="220"/>
      <c r="Q269" s="220"/>
      <c r="R269" s="220"/>
      <c r="S269" s="220"/>
      <c r="T269" s="221"/>
      <c r="U269" s="221"/>
      <c r="V269" s="221"/>
      <c r="W269" s="221"/>
      <c r="X269" s="221"/>
      <c r="Y269" s="221"/>
      <c r="Z269" s="221"/>
      <c r="AA269" s="221"/>
      <c r="AB269" s="334"/>
      <c r="AC269" s="221"/>
      <c r="AD269" s="221"/>
      <c r="AE269" s="221"/>
      <c r="AF269" s="221"/>
      <c r="AG269" s="221"/>
      <c r="AH269" s="221"/>
      <c r="AI269" s="221"/>
      <c r="AJ269" s="221"/>
      <c r="AK269" s="221"/>
      <c r="AL269" s="221"/>
      <c r="AM269" s="221"/>
      <c r="AN269" s="221"/>
      <c r="AO269" s="221"/>
      <c r="AP269" s="221"/>
      <c r="AQ269" s="221"/>
      <c r="AR269" s="221"/>
      <c r="AS269" s="221"/>
      <c r="AT269" s="221"/>
      <c r="AU269" s="221"/>
      <c r="AV269" s="221"/>
      <c r="AW269" s="221"/>
      <c r="AX269" s="221"/>
      <c r="AY269" s="221"/>
      <c r="AZ269" s="221"/>
      <c r="BA269" s="221"/>
      <c r="BB269" s="221"/>
      <c r="BC269" s="221"/>
      <c r="BD269" s="221"/>
      <c r="BE269" s="221"/>
      <c r="BF269" s="221"/>
      <c r="BG269" s="221"/>
      <c r="BH269" s="221"/>
      <c r="BI269" s="221"/>
      <c r="BJ269" s="221"/>
      <c r="BK269" s="221"/>
      <c r="BL269" s="221"/>
      <c r="BM269" s="221"/>
      <c r="BN269" s="221"/>
      <c r="BO269" s="221"/>
      <c r="BP269" s="221"/>
      <c r="BQ269" s="221"/>
      <c r="BR269" s="221"/>
      <c r="BS269" s="221"/>
      <c r="BT269" s="221"/>
      <c r="BU269" s="221"/>
      <c r="BV269" s="221"/>
      <c r="BW269" s="221"/>
      <c r="BX269" s="221"/>
      <c r="BY269" s="221"/>
      <c r="BZ269" s="221"/>
      <c r="CA269" s="221"/>
      <c r="CB269" s="221"/>
      <c r="CC269" s="221"/>
      <c r="CD269" s="221"/>
      <c r="CE269" s="221"/>
      <c r="CF269" s="221"/>
      <c r="CG269" s="221"/>
      <c r="CH269" s="221"/>
      <c r="CI269" s="221"/>
      <c r="CJ269" s="221"/>
      <c r="CK269" s="221"/>
      <c r="CL269" s="221"/>
      <c r="CM269" s="221"/>
      <c r="CN269" s="221"/>
      <c r="CO269" s="221"/>
      <c r="CP269" s="221"/>
      <c r="CQ269" s="221"/>
      <c r="CR269" s="221"/>
      <c r="CS269" s="221"/>
      <c r="CT269" s="221"/>
      <c r="CU269" s="221"/>
      <c r="CV269" s="221"/>
      <c r="CW269" s="221"/>
      <c r="CX269" s="221"/>
      <c r="CY269" s="221"/>
      <c r="CZ269" s="221"/>
      <c r="DA269" s="221"/>
      <c r="DB269" s="221"/>
      <c r="DC269" s="221"/>
      <c r="DD269" s="221"/>
      <c r="DE269" s="221"/>
      <c r="DF269" s="221"/>
      <c r="DG269" s="221"/>
      <c r="DH269" s="221"/>
      <c r="DI269" s="221"/>
      <c r="DJ269" s="221"/>
      <c r="DK269" s="221"/>
      <c r="DL269" s="221"/>
      <c r="DM269" s="221"/>
      <c r="DN269" s="221"/>
      <c r="DO269" s="221"/>
      <c r="DP269" s="221"/>
      <c r="DQ269" s="221"/>
      <c r="DR269" s="221"/>
      <c r="DS269" s="221"/>
      <c r="DT269" s="221"/>
      <c r="DU269" s="221"/>
      <c r="DV269" s="221"/>
      <c r="DW269" s="221"/>
      <c r="DX269" s="221"/>
      <c r="DY269" s="221"/>
      <c r="DZ269" s="221"/>
      <c r="EA269" s="221"/>
      <c r="EB269" s="221"/>
      <c r="EC269" s="221"/>
      <c r="ED269" s="221"/>
      <c r="EE269" s="221"/>
      <c r="EF269" s="221"/>
      <c r="EG269" s="221"/>
      <c r="EH269" s="221"/>
      <c r="EI269" s="221"/>
      <c r="EJ269" s="221"/>
      <c r="EK269" s="222">
        <v>0</v>
      </c>
      <c r="EL269" s="222">
        <v>0</v>
      </c>
      <c r="EM269" s="215"/>
      <c r="EN269" s="213"/>
      <c r="EO269" s="221"/>
      <c r="EP269" s="221"/>
      <c r="EQ269" s="221"/>
      <c r="ER269" s="221"/>
      <c r="ES269" s="221"/>
      <c r="ET269" s="221"/>
      <c r="EU269" s="221"/>
      <c r="EV269" s="221"/>
      <c r="EW269" s="221"/>
      <c r="EX269" s="221"/>
      <c r="EY269" s="221"/>
      <c r="EZ269" s="221"/>
      <c r="FA269" s="221"/>
      <c r="FB269" s="221"/>
      <c r="FC269" s="221"/>
      <c r="FD269" s="221"/>
      <c r="FE269" s="221"/>
      <c r="FF269" s="221"/>
      <c r="FG269" s="221"/>
      <c r="FH269" s="221"/>
      <c r="FI269" s="221"/>
      <c r="FJ269" s="221"/>
      <c r="FK269" s="221"/>
      <c r="FL269" s="221"/>
      <c r="FM269" s="221"/>
    </row>
    <row r="270" spans="1:169" s="223" customFormat="1" ht="20.100000000000001" customHeight="1" x14ac:dyDescent="0.3">
      <c r="A270" s="25" t="s">
        <v>1337</v>
      </c>
      <c r="B270" s="40" t="s">
        <v>187</v>
      </c>
      <c r="C270" s="26">
        <v>82138</v>
      </c>
      <c r="D270" s="150" t="s">
        <v>1338</v>
      </c>
      <c r="E270" s="26" t="s">
        <v>113</v>
      </c>
      <c r="F270" s="26"/>
      <c r="G270" s="26" t="s">
        <v>121</v>
      </c>
      <c r="H270" s="26" t="s">
        <v>344</v>
      </c>
      <c r="I270" s="26" t="s">
        <v>438</v>
      </c>
      <c r="J270" s="25" t="s">
        <v>834</v>
      </c>
      <c r="K270" s="25" t="s">
        <v>1339</v>
      </c>
      <c r="L270" s="220"/>
      <c r="M270" s="220"/>
      <c r="N270" s="220"/>
      <c r="O270" s="220"/>
      <c r="P270" s="220"/>
      <c r="Q270" s="220"/>
      <c r="R270" s="220"/>
      <c r="S270" s="313" t="s">
        <v>1730</v>
      </c>
      <c r="T270" s="221"/>
      <c r="U270" s="221"/>
      <c r="V270" s="221"/>
      <c r="W270" s="221"/>
      <c r="X270" s="221"/>
      <c r="Y270" s="221"/>
      <c r="Z270" s="221"/>
      <c r="AA270" s="221"/>
      <c r="AB270" s="334"/>
      <c r="AC270" s="221">
        <v>1</v>
      </c>
      <c r="AD270" s="221"/>
      <c r="AE270" s="221"/>
      <c r="AF270" s="221"/>
      <c r="AG270" s="221"/>
      <c r="AH270" s="221"/>
      <c r="AI270" s="221">
        <v>1</v>
      </c>
      <c r="AJ270" s="221"/>
      <c r="AK270" s="221"/>
      <c r="AL270" s="221"/>
      <c r="AM270" s="221"/>
      <c r="AN270" s="221"/>
      <c r="AO270" s="221"/>
      <c r="AP270" s="221"/>
      <c r="AQ270" s="221"/>
      <c r="AR270" s="221"/>
      <c r="AS270" s="221"/>
      <c r="AT270" s="221"/>
      <c r="AU270" s="221"/>
      <c r="AV270" s="221"/>
      <c r="AW270" s="221"/>
      <c r="AX270" s="221"/>
      <c r="AY270" s="221"/>
      <c r="AZ270" s="221"/>
      <c r="BA270" s="221"/>
      <c r="BB270" s="221"/>
      <c r="BC270" s="221"/>
      <c r="BD270" s="221"/>
      <c r="BE270" s="221"/>
      <c r="BF270" s="221"/>
      <c r="BG270" s="221"/>
      <c r="BH270" s="221"/>
      <c r="BI270" s="221"/>
      <c r="BJ270" s="221"/>
      <c r="BK270" s="221"/>
      <c r="BL270" s="221"/>
      <c r="BM270" s="221"/>
      <c r="BN270" s="221"/>
      <c r="BO270" s="221"/>
      <c r="BP270" s="221"/>
      <c r="BQ270" s="221"/>
      <c r="BR270" s="221"/>
      <c r="BS270" s="221"/>
      <c r="BT270" s="221"/>
      <c r="BU270" s="221"/>
      <c r="BV270" s="221"/>
      <c r="BW270" s="221"/>
      <c r="BX270" s="221"/>
      <c r="BY270" s="221"/>
      <c r="BZ270" s="221"/>
      <c r="CA270" s="221"/>
      <c r="CB270" s="221"/>
      <c r="CC270" s="221"/>
      <c r="CD270" s="221"/>
      <c r="CE270" s="221"/>
      <c r="CF270" s="221"/>
      <c r="CG270" s="221"/>
      <c r="CH270" s="221"/>
      <c r="CI270" s="221"/>
      <c r="CJ270" s="221"/>
      <c r="CK270" s="221"/>
      <c r="CL270" s="221"/>
      <c r="CM270" s="221"/>
      <c r="CN270" s="221"/>
      <c r="CO270" s="221"/>
      <c r="CP270" s="221"/>
      <c r="CQ270" s="221"/>
      <c r="CR270" s="221"/>
      <c r="CS270" s="221"/>
      <c r="CT270" s="221"/>
      <c r="CU270" s="221"/>
      <c r="CV270" s="221"/>
      <c r="CW270" s="221"/>
      <c r="CX270" s="221"/>
      <c r="CY270" s="221"/>
      <c r="CZ270" s="221"/>
      <c r="DA270" s="221"/>
      <c r="DB270" s="221"/>
      <c r="DC270" s="221"/>
      <c r="DD270" s="221"/>
      <c r="DE270" s="221"/>
      <c r="DF270" s="221"/>
      <c r="DG270" s="221"/>
      <c r="DH270" s="221"/>
      <c r="DI270" s="221"/>
      <c r="DJ270" s="221"/>
      <c r="DK270" s="221"/>
      <c r="DL270" s="221"/>
      <c r="DM270" s="221"/>
      <c r="DN270" s="221"/>
      <c r="DO270" s="221"/>
      <c r="DP270" s="221"/>
      <c r="DQ270" s="221"/>
      <c r="DR270" s="221"/>
      <c r="DS270" s="221"/>
      <c r="DT270" s="221"/>
      <c r="DU270" s="221"/>
      <c r="DV270" s="221"/>
      <c r="DW270" s="221"/>
      <c r="DX270" s="221"/>
      <c r="DY270" s="221"/>
      <c r="DZ270" s="221"/>
      <c r="EA270" s="221"/>
      <c r="EB270" s="221"/>
      <c r="EC270" s="221"/>
      <c r="ED270" s="221"/>
      <c r="EE270" s="221"/>
      <c r="EF270" s="221"/>
      <c r="EG270" s="221"/>
      <c r="EH270" s="221"/>
      <c r="EI270" s="221"/>
      <c r="EJ270" s="221"/>
      <c r="EK270" s="222">
        <v>1</v>
      </c>
      <c r="EL270" s="222">
        <v>1</v>
      </c>
      <c r="EM270" s="215"/>
      <c r="EN270" s="213"/>
      <c r="EO270" s="221"/>
      <c r="EP270" s="221"/>
      <c r="EQ270" s="221"/>
      <c r="ER270" s="221"/>
      <c r="ES270" s="221"/>
      <c r="ET270" s="221"/>
      <c r="EU270" s="221"/>
      <c r="EV270" s="221"/>
      <c r="EW270" s="221"/>
      <c r="EX270" s="221"/>
      <c r="EY270" s="221"/>
      <c r="EZ270" s="221"/>
      <c r="FA270" s="221"/>
      <c r="FB270" s="221"/>
      <c r="FC270" s="221"/>
      <c r="FD270" s="221"/>
      <c r="FE270" s="221"/>
      <c r="FF270" s="221"/>
      <c r="FG270" s="221"/>
      <c r="FH270" s="221"/>
      <c r="FI270" s="221"/>
      <c r="FJ270" s="221"/>
      <c r="FK270" s="221"/>
      <c r="FL270" s="221"/>
      <c r="FM270" s="221"/>
    </row>
    <row r="271" spans="1:169" s="223" customFormat="1" ht="20.100000000000001" customHeight="1" x14ac:dyDescent="0.3">
      <c r="A271" s="25" t="s">
        <v>1337</v>
      </c>
      <c r="B271" s="40" t="s">
        <v>187</v>
      </c>
      <c r="C271" s="26">
        <v>82199</v>
      </c>
      <c r="D271" s="25" t="s">
        <v>1340</v>
      </c>
      <c r="E271" s="26" t="s">
        <v>318</v>
      </c>
      <c r="F271" s="26"/>
      <c r="G271" s="26" t="s">
        <v>121</v>
      </c>
      <c r="H271" s="26" t="s">
        <v>344</v>
      </c>
      <c r="I271" s="26" t="s">
        <v>415</v>
      </c>
      <c r="J271" s="25" t="s">
        <v>1210</v>
      </c>
      <c r="K271" s="25" t="s">
        <v>1341</v>
      </c>
      <c r="L271" s="25"/>
      <c r="M271" s="25" t="s">
        <v>1342</v>
      </c>
      <c r="N271" s="220"/>
      <c r="O271" s="220"/>
      <c r="P271" s="220"/>
      <c r="Q271" s="220"/>
      <c r="R271" s="220" t="s">
        <v>1343</v>
      </c>
      <c r="S271" s="220" t="s">
        <v>1344</v>
      </c>
      <c r="T271" s="221"/>
      <c r="U271" s="221"/>
      <c r="V271" s="221"/>
      <c r="W271" s="221"/>
      <c r="X271" s="221"/>
      <c r="Y271" s="221"/>
      <c r="Z271" s="221"/>
      <c r="AA271" s="221"/>
      <c r="AB271" s="334"/>
      <c r="AC271" s="221"/>
      <c r="AD271" s="221"/>
      <c r="AE271" s="221"/>
      <c r="AF271" s="221"/>
      <c r="AG271" s="221"/>
      <c r="AH271" s="221"/>
      <c r="AI271" s="221"/>
      <c r="AJ271" s="221"/>
      <c r="AK271" s="221"/>
      <c r="AL271" s="221"/>
      <c r="AM271" s="221"/>
      <c r="AN271" s="221"/>
      <c r="AO271" s="221"/>
      <c r="AP271" s="221"/>
      <c r="AQ271" s="221"/>
      <c r="AR271" s="221"/>
      <c r="AS271" s="221"/>
      <c r="AT271" s="221"/>
      <c r="AU271" s="221"/>
      <c r="AV271" s="221"/>
      <c r="AW271" s="221"/>
      <c r="AX271" s="221"/>
      <c r="AY271" s="221"/>
      <c r="AZ271" s="221"/>
      <c r="BA271" s="221"/>
      <c r="BB271" s="221"/>
      <c r="BC271" s="221"/>
      <c r="BD271" s="221"/>
      <c r="BE271" s="221"/>
      <c r="BF271" s="221"/>
      <c r="BG271" s="221"/>
      <c r="BH271" s="221"/>
      <c r="BI271" s="221"/>
      <c r="BJ271" s="221"/>
      <c r="BK271" s="221"/>
      <c r="BL271" s="221"/>
      <c r="BM271" s="221"/>
      <c r="BN271" s="221"/>
      <c r="BO271" s="221"/>
      <c r="BP271" s="221"/>
      <c r="BQ271" s="221"/>
      <c r="BR271" s="221"/>
      <c r="BS271" s="221"/>
      <c r="BT271" s="221">
        <v>1</v>
      </c>
      <c r="BU271" s="221">
        <v>1</v>
      </c>
      <c r="BV271" s="221"/>
      <c r="BW271" s="221"/>
      <c r="BX271" s="221"/>
      <c r="BY271" s="221"/>
      <c r="BZ271" s="221"/>
      <c r="CA271" s="221"/>
      <c r="CB271" s="221"/>
      <c r="CC271" s="221"/>
      <c r="CD271" s="221"/>
      <c r="CE271" s="221"/>
      <c r="CF271" s="221"/>
      <c r="CG271" s="221"/>
      <c r="CH271" s="221"/>
      <c r="CI271" s="221"/>
      <c r="CJ271" s="221"/>
      <c r="CK271" s="221"/>
      <c r="CL271" s="221"/>
      <c r="CM271" s="221"/>
      <c r="CN271" s="221"/>
      <c r="CO271" s="221">
        <v>1</v>
      </c>
      <c r="CP271" s="221"/>
      <c r="CQ271" s="221">
        <v>1</v>
      </c>
      <c r="CR271" s="221"/>
      <c r="CS271" s="221"/>
      <c r="CT271" s="221"/>
      <c r="CU271" s="221"/>
      <c r="CV271" s="221"/>
      <c r="CW271" s="221"/>
      <c r="CX271" s="221"/>
      <c r="CY271" s="221"/>
      <c r="CZ271" s="221"/>
      <c r="DA271" s="221"/>
      <c r="DB271" s="221"/>
      <c r="DC271" s="221"/>
      <c r="DD271" s="221"/>
      <c r="DE271" s="221"/>
      <c r="DF271" s="221"/>
      <c r="DG271" s="221"/>
      <c r="DH271" s="221"/>
      <c r="DI271" s="221"/>
      <c r="DJ271" s="221"/>
      <c r="DK271" s="221"/>
      <c r="DL271" s="221"/>
      <c r="DM271" s="221"/>
      <c r="DN271" s="221"/>
      <c r="DO271" s="221"/>
      <c r="DP271" s="221"/>
      <c r="DQ271" s="221"/>
      <c r="DR271" s="221"/>
      <c r="DS271" s="221"/>
      <c r="DT271" s="221"/>
      <c r="DU271" s="221"/>
      <c r="DV271" s="221"/>
      <c r="DW271" s="221"/>
      <c r="DX271" s="221"/>
      <c r="DY271" s="221"/>
      <c r="DZ271" s="221"/>
      <c r="EA271" s="221"/>
      <c r="EB271" s="221"/>
      <c r="EC271" s="221"/>
      <c r="ED271" s="221"/>
      <c r="EE271" s="221"/>
      <c r="EF271" s="221"/>
      <c r="EG271" s="221"/>
      <c r="EH271" s="221"/>
      <c r="EI271" s="221"/>
      <c r="EJ271" s="221"/>
      <c r="EK271" s="222">
        <v>1</v>
      </c>
      <c r="EL271" s="222">
        <v>1</v>
      </c>
      <c r="EM271" s="215"/>
      <c r="EN271" s="213"/>
      <c r="EO271" s="221"/>
      <c r="EP271" s="221"/>
      <c r="EQ271" s="221"/>
      <c r="ER271" s="221"/>
      <c r="ES271" s="221"/>
      <c r="ET271" s="221"/>
      <c r="EU271" s="221"/>
      <c r="EV271" s="221"/>
      <c r="EW271" s="221"/>
      <c r="EX271" s="221"/>
      <c r="EY271" s="221"/>
      <c r="EZ271" s="221"/>
      <c r="FA271" s="221"/>
      <c r="FB271" s="221"/>
      <c r="FC271" s="221"/>
      <c r="FD271" s="221"/>
      <c r="FE271" s="221"/>
      <c r="FF271" s="221"/>
      <c r="FG271" s="221"/>
      <c r="FH271" s="221"/>
      <c r="FI271" s="221"/>
      <c r="FJ271" s="221"/>
      <c r="FK271" s="221"/>
      <c r="FL271" s="221"/>
      <c r="FM271" s="221"/>
    </row>
    <row r="272" spans="1:169" s="203" customFormat="1" ht="20.100000000000001" customHeight="1" x14ac:dyDescent="0.3">
      <c r="A272" s="25" t="s">
        <v>1337</v>
      </c>
      <c r="B272" s="40" t="s">
        <v>126</v>
      </c>
      <c r="C272" s="26">
        <v>82355</v>
      </c>
      <c r="D272" s="71" t="s">
        <v>1345</v>
      </c>
      <c r="E272" s="26" t="s">
        <v>113</v>
      </c>
      <c r="F272" s="26"/>
      <c r="G272" s="26" t="s">
        <v>114</v>
      </c>
      <c r="H272" s="26" t="s">
        <v>615</v>
      </c>
      <c r="I272" s="26" t="s">
        <v>405</v>
      </c>
      <c r="J272" s="25" t="s">
        <v>326</v>
      </c>
      <c r="K272" s="25" t="s">
        <v>1346</v>
      </c>
      <c r="L272" s="220"/>
      <c r="M272" s="220"/>
      <c r="N272" s="220"/>
      <c r="O272" s="220"/>
      <c r="P272" s="220"/>
      <c r="Q272" s="220"/>
      <c r="R272" s="220"/>
      <c r="S272" s="220"/>
      <c r="T272" s="224"/>
      <c r="U272" s="224"/>
      <c r="V272" s="224"/>
      <c r="W272" s="224"/>
      <c r="X272" s="224"/>
      <c r="Y272" s="224"/>
      <c r="Z272" s="224"/>
      <c r="AA272" s="224"/>
      <c r="AB272" s="335"/>
      <c r="AC272" s="224"/>
      <c r="AD272" s="224"/>
      <c r="AE272" s="224"/>
      <c r="AF272" s="224"/>
      <c r="AG272" s="224"/>
      <c r="AH272" s="224"/>
      <c r="AI272" s="224"/>
      <c r="AJ272" s="224"/>
      <c r="AK272" s="224"/>
      <c r="AL272" s="224"/>
      <c r="AM272" s="224"/>
      <c r="AN272" s="224"/>
      <c r="AO272" s="224"/>
      <c r="AP272" s="224"/>
      <c r="AQ272" s="224"/>
      <c r="AR272" s="224"/>
      <c r="AS272" s="224"/>
      <c r="AT272" s="224"/>
      <c r="AU272" s="224"/>
      <c r="AV272" s="224"/>
      <c r="AW272" s="224"/>
      <c r="AX272" s="224"/>
      <c r="AY272" s="224"/>
      <c r="AZ272" s="224"/>
      <c r="BA272" s="224"/>
      <c r="BB272" s="224"/>
      <c r="BC272" s="224"/>
      <c r="BD272" s="224"/>
      <c r="BE272" s="224"/>
      <c r="BF272" s="224"/>
      <c r="BG272" s="224"/>
      <c r="BH272" s="224"/>
      <c r="BI272" s="224"/>
      <c r="BJ272" s="224"/>
      <c r="BK272" s="224"/>
      <c r="BL272" s="224"/>
      <c r="BM272" s="224"/>
      <c r="BN272" s="224"/>
      <c r="BO272" s="224"/>
      <c r="BP272" s="224"/>
      <c r="BQ272" s="224"/>
      <c r="BR272" s="224"/>
      <c r="BS272" s="224"/>
      <c r="BT272" s="224"/>
      <c r="BU272" s="224"/>
      <c r="BV272" s="224"/>
      <c r="BW272" s="224"/>
      <c r="BX272" s="224"/>
      <c r="BY272" s="224"/>
      <c r="BZ272" s="224"/>
      <c r="CA272" s="224"/>
      <c r="CB272" s="224"/>
      <c r="CC272" s="224"/>
      <c r="CD272" s="224"/>
      <c r="CE272" s="224"/>
      <c r="CF272" s="224"/>
      <c r="CG272" s="224"/>
      <c r="CH272" s="224"/>
      <c r="CI272" s="224"/>
      <c r="CJ272" s="224"/>
      <c r="CK272" s="224"/>
      <c r="CL272" s="224"/>
      <c r="CM272" s="224"/>
      <c r="CN272" s="224"/>
      <c r="CO272" s="224"/>
      <c r="CP272" s="224"/>
      <c r="CQ272" s="224"/>
      <c r="CR272" s="224"/>
      <c r="CS272" s="224"/>
      <c r="CT272" s="224"/>
      <c r="CU272" s="224"/>
      <c r="CV272" s="224"/>
      <c r="CW272" s="224"/>
      <c r="CX272" s="224"/>
      <c r="CY272" s="224"/>
      <c r="CZ272" s="224"/>
      <c r="DA272" s="224"/>
      <c r="DB272" s="224"/>
      <c r="DC272" s="224"/>
      <c r="DD272" s="224"/>
      <c r="DE272" s="224"/>
      <c r="DF272" s="224"/>
      <c r="DG272" s="224"/>
      <c r="DH272" s="224"/>
      <c r="DI272" s="224"/>
      <c r="DJ272" s="224"/>
      <c r="DK272" s="224"/>
      <c r="DL272" s="224"/>
      <c r="DM272" s="224"/>
      <c r="DN272" s="224"/>
      <c r="DO272" s="224"/>
      <c r="DP272" s="224"/>
      <c r="DQ272" s="224"/>
      <c r="DR272" s="224"/>
      <c r="DS272" s="224"/>
      <c r="DT272" s="224"/>
      <c r="DU272" s="224"/>
      <c r="DV272" s="224"/>
      <c r="DW272" s="224"/>
      <c r="DX272" s="224"/>
      <c r="DY272" s="224"/>
      <c r="DZ272" s="224"/>
      <c r="EA272" s="224"/>
      <c r="EB272" s="224"/>
      <c r="EC272" s="224"/>
      <c r="ED272" s="224"/>
      <c r="EE272" s="224"/>
      <c r="EF272" s="224"/>
      <c r="EG272" s="224"/>
      <c r="EH272" s="224"/>
      <c r="EI272" s="224"/>
      <c r="EJ272" s="224"/>
      <c r="EK272" s="222">
        <v>0</v>
      </c>
      <c r="EL272" s="222">
        <v>0</v>
      </c>
      <c r="EM272" s="148"/>
      <c r="EN272" s="213"/>
      <c r="EO272" s="224"/>
      <c r="EP272" s="224"/>
      <c r="EQ272" s="224"/>
      <c r="ER272" s="224"/>
      <c r="ES272" s="224"/>
      <c r="ET272" s="224"/>
      <c r="EU272" s="224"/>
      <c r="EV272" s="224"/>
      <c r="EW272" s="224"/>
      <c r="EX272" s="224"/>
      <c r="EY272" s="224"/>
      <c r="EZ272" s="224"/>
      <c r="FA272" s="224"/>
      <c r="FB272" s="224"/>
      <c r="FC272" s="224"/>
      <c r="FD272" s="224"/>
      <c r="FE272" s="224"/>
      <c r="FF272" s="224"/>
      <c r="FG272" s="224"/>
      <c r="FH272" s="224"/>
      <c r="FI272" s="224"/>
      <c r="FJ272" s="224"/>
      <c r="FK272" s="224"/>
      <c r="FL272" s="224"/>
      <c r="FM272" s="224"/>
    </row>
    <row r="273" spans="1:169" s="203" customFormat="1" ht="20.100000000000001" customHeight="1" x14ac:dyDescent="0.3">
      <c r="A273" s="25" t="s">
        <v>1337</v>
      </c>
      <c r="B273" s="40" t="s">
        <v>187</v>
      </c>
      <c r="C273" s="26">
        <v>82447</v>
      </c>
      <c r="D273" s="71" t="s">
        <v>1347</v>
      </c>
      <c r="E273" s="26" t="s">
        <v>108</v>
      </c>
      <c r="F273" s="26"/>
      <c r="G273" s="26" t="s">
        <v>121</v>
      </c>
      <c r="H273" s="26" t="s">
        <v>1247</v>
      </c>
      <c r="I273" s="26" t="s">
        <v>405</v>
      </c>
      <c r="J273" s="25" t="s">
        <v>975</v>
      </c>
      <c r="K273" s="25" t="s">
        <v>1348</v>
      </c>
      <c r="L273" s="220"/>
      <c r="M273" s="220"/>
      <c r="N273" s="220"/>
      <c r="O273" s="220"/>
      <c r="P273" s="220"/>
      <c r="Q273" s="220"/>
      <c r="R273" s="220"/>
      <c r="S273" s="220"/>
      <c r="T273" s="224"/>
      <c r="U273" s="224"/>
      <c r="V273" s="224"/>
      <c r="W273" s="224"/>
      <c r="X273" s="224"/>
      <c r="Y273" s="224"/>
      <c r="Z273" s="224"/>
      <c r="AA273" s="224"/>
      <c r="AB273" s="335"/>
      <c r="AC273" s="224"/>
      <c r="AD273" s="224"/>
      <c r="AE273" s="224"/>
      <c r="AF273" s="224"/>
      <c r="AG273" s="224"/>
      <c r="AH273" s="224"/>
      <c r="AI273" s="224"/>
      <c r="AJ273" s="224"/>
      <c r="AK273" s="224"/>
      <c r="AL273" s="224"/>
      <c r="AM273" s="224"/>
      <c r="AN273" s="224"/>
      <c r="AO273" s="224"/>
      <c r="AP273" s="224"/>
      <c r="AQ273" s="224"/>
      <c r="AR273" s="224"/>
      <c r="AS273" s="224"/>
      <c r="AT273" s="224"/>
      <c r="AU273" s="224"/>
      <c r="AV273" s="224"/>
      <c r="AW273" s="224"/>
      <c r="AX273" s="224"/>
      <c r="AY273" s="224"/>
      <c r="AZ273" s="224"/>
      <c r="BA273" s="224"/>
      <c r="BB273" s="224"/>
      <c r="BC273" s="224"/>
      <c r="BD273" s="224"/>
      <c r="BE273" s="224"/>
      <c r="BF273" s="224"/>
      <c r="BG273" s="224"/>
      <c r="BH273" s="224"/>
      <c r="BI273" s="224"/>
      <c r="BJ273" s="224"/>
      <c r="BK273" s="224"/>
      <c r="BL273" s="224"/>
      <c r="BM273" s="224"/>
      <c r="BN273" s="224"/>
      <c r="BO273" s="224"/>
      <c r="BP273" s="224"/>
      <c r="BQ273" s="224"/>
      <c r="BR273" s="224"/>
      <c r="BS273" s="224"/>
      <c r="BT273" s="224"/>
      <c r="BU273" s="224"/>
      <c r="BV273" s="224"/>
      <c r="BW273" s="224"/>
      <c r="BX273" s="224"/>
      <c r="BY273" s="224"/>
      <c r="BZ273" s="224"/>
      <c r="CA273" s="224"/>
      <c r="CB273" s="224"/>
      <c r="CC273" s="224"/>
      <c r="CD273" s="224"/>
      <c r="CE273" s="224"/>
      <c r="CF273" s="224"/>
      <c r="CG273" s="224"/>
      <c r="CH273" s="224"/>
      <c r="CI273" s="224"/>
      <c r="CJ273" s="224"/>
      <c r="CK273" s="224"/>
      <c r="CL273" s="224"/>
      <c r="CM273" s="224"/>
      <c r="CN273" s="224"/>
      <c r="CO273" s="224"/>
      <c r="CP273" s="224"/>
      <c r="CQ273" s="224"/>
      <c r="CR273" s="224"/>
      <c r="CS273" s="224"/>
      <c r="CT273" s="224"/>
      <c r="CU273" s="224"/>
      <c r="CV273" s="224"/>
      <c r="CW273" s="224"/>
      <c r="CX273" s="224"/>
      <c r="CY273" s="224"/>
      <c r="CZ273" s="224"/>
      <c r="DA273" s="224"/>
      <c r="DB273" s="224"/>
      <c r="DC273" s="224"/>
      <c r="DD273" s="224"/>
      <c r="DE273" s="224"/>
      <c r="DF273" s="224"/>
      <c r="DG273" s="224"/>
      <c r="DH273" s="224"/>
      <c r="DI273" s="224"/>
      <c r="DJ273" s="224"/>
      <c r="DK273" s="224"/>
      <c r="DL273" s="224"/>
      <c r="DM273" s="224"/>
      <c r="DN273" s="224"/>
      <c r="DO273" s="224"/>
      <c r="DP273" s="224"/>
      <c r="DQ273" s="224"/>
      <c r="DR273" s="224"/>
      <c r="DS273" s="224"/>
      <c r="DT273" s="224"/>
      <c r="DU273" s="224"/>
      <c r="DV273" s="224"/>
      <c r="DW273" s="224"/>
      <c r="DX273" s="224"/>
      <c r="DY273" s="224"/>
      <c r="DZ273" s="224"/>
      <c r="EA273" s="224"/>
      <c r="EB273" s="224"/>
      <c r="EC273" s="224"/>
      <c r="ED273" s="224"/>
      <c r="EE273" s="224"/>
      <c r="EF273" s="224"/>
      <c r="EG273" s="224"/>
      <c r="EH273" s="224"/>
      <c r="EI273" s="224"/>
      <c r="EJ273" s="224"/>
      <c r="EK273" s="222">
        <v>0</v>
      </c>
      <c r="EL273" s="222">
        <v>0</v>
      </c>
      <c r="EM273" s="148"/>
      <c r="EN273" s="213"/>
      <c r="EO273" s="224"/>
      <c r="EP273" s="224"/>
      <c r="EQ273" s="224"/>
      <c r="ER273" s="224"/>
      <c r="ES273" s="224"/>
      <c r="ET273" s="224"/>
      <c r="EU273" s="224"/>
      <c r="EV273" s="224"/>
      <c r="EW273" s="224"/>
      <c r="EX273" s="224"/>
      <c r="EY273" s="224"/>
      <c r="EZ273" s="224"/>
      <c r="FA273" s="224"/>
      <c r="FB273" s="224"/>
      <c r="FC273" s="224"/>
      <c r="FD273" s="224"/>
      <c r="FE273" s="224"/>
      <c r="FF273" s="224"/>
      <c r="FG273" s="224"/>
      <c r="FH273" s="224"/>
      <c r="FI273" s="224"/>
      <c r="FJ273" s="224"/>
      <c r="FK273" s="224"/>
      <c r="FL273" s="224"/>
      <c r="FM273" s="224"/>
    </row>
    <row r="274" spans="1:169" s="203" customFormat="1" ht="20.100000000000001" customHeight="1" x14ac:dyDescent="0.3">
      <c r="A274" s="25" t="s">
        <v>1349</v>
      </c>
      <c r="B274" s="40" t="s">
        <v>126</v>
      </c>
      <c r="C274" s="26">
        <v>81568</v>
      </c>
      <c r="D274" s="71" t="s">
        <v>1350</v>
      </c>
      <c r="E274" s="26" t="s">
        <v>293</v>
      </c>
      <c r="F274" s="26"/>
      <c r="G274" s="26" t="s">
        <v>114</v>
      </c>
      <c r="H274" s="26" t="s">
        <v>615</v>
      </c>
      <c r="I274" s="26" t="s">
        <v>385</v>
      </c>
      <c r="J274" s="25" t="s">
        <v>129</v>
      </c>
      <c r="K274" s="25" t="s">
        <v>1351</v>
      </c>
      <c r="L274" s="220"/>
      <c r="M274" s="220"/>
      <c r="N274" s="220"/>
      <c r="O274" s="220"/>
      <c r="P274" s="220"/>
      <c r="Q274" s="220"/>
      <c r="R274" s="220"/>
      <c r="S274" s="220"/>
      <c r="T274" s="224"/>
      <c r="U274" s="224"/>
      <c r="V274" s="224"/>
      <c r="W274" s="224"/>
      <c r="X274" s="224"/>
      <c r="Y274" s="224"/>
      <c r="Z274" s="224"/>
      <c r="AA274" s="224"/>
      <c r="AB274" s="335"/>
      <c r="AC274" s="224"/>
      <c r="AD274" s="224"/>
      <c r="AE274" s="224"/>
      <c r="AF274" s="224"/>
      <c r="AG274" s="224"/>
      <c r="AH274" s="224"/>
      <c r="AI274" s="224"/>
      <c r="AJ274" s="224"/>
      <c r="AK274" s="224"/>
      <c r="AL274" s="224"/>
      <c r="AM274" s="224"/>
      <c r="AN274" s="224"/>
      <c r="AO274" s="224"/>
      <c r="AP274" s="224"/>
      <c r="AQ274" s="224"/>
      <c r="AR274" s="224"/>
      <c r="AS274" s="224"/>
      <c r="AT274" s="224"/>
      <c r="AU274" s="224"/>
      <c r="AV274" s="224"/>
      <c r="AW274" s="224"/>
      <c r="AX274" s="224"/>
      <c r="AY274" s="224"/>
      <c r="AZ274" s="224"/>
      <c r="BA274" s="224"/>
      <c r="BB274" s="224"/>
      <c r="BC274" s="224"/>
      <c r="BD274" s="224"/>
      <c r="BE274" s="224"/>
      <c r="BF274" s="224"/>
      <c r="BG274" s="224"/>
      <c r="BH274" s="224"/>
      <c r="BI274" s="224"/>
      <c r="BJ274" s="224"/>
      <c r="BK274" s="224"/>
      <c r="BL274" s="224"/>
      <c r="BM274" s="224"/>
      <c r="BN274" s="224"/>
      <c r="BO274" s="224"/>
      <c r="BP274" s="224"/>
      <c r="BQ274" s="224"/>
      <c r="BR274" s="224"/>
      <c r="BS274" s="224"/>
      <c r="BT274" s="224"/>
      <c r="BU274" s="224"/>
      <c r="BV274" s="224"/>
      <c r="BW274" s="224"/>
      <c r="BX274" s="224"/>
      <c r="BY274" s="224"/>
      <c r="BZ274" s="224"/>
      <c r="CA274" s="224"/>
      <c r="CB274" s="224"/>
      <c r="CC274" s="224"/>
      <c r="CD274" s="224"/>
      <c r="CE274" s="224"/>
      <c r="CF274" s="224"/>
      <c r="CG274" s="224"/>
      <c r="CH274" s="224"/>
      <c r="CI274" s="224"/>
      <c r="CJ274" s="224"/>
      <c r="CK274" s="224"/>
      <c r="CL274" s="224"/>
      <c r="CM274" s="224"/>
      <c r="CN274" s="224"/>
      <c r="CO274" s="224"/>
      <c r="CP274" s="224"/>
      <c r="CQ274" s="224"/>
      <c r="CR274" s="224"/>
      <c r="CS274" s="224"/>
      <c r="CT274" s="224"/>
      <c r="CU274" s="224"/>
      <c r="CV274" s="224"/>
      <c r="CW274" s="224"/>
      <c r="CX274" s="224"/>
      <c r="CY274" s="224"/>
      <c r="CZ274" s="224"/>
      <c r="DA274" s="224"/>
      <c r="DB274" s="224"/>
      <c r="DC274" s="224"/>
      <c r="DD274" s="224"/>
      <c r="DE274" s="224"/>
      <c r="DF274" s="224"/>
      <c r="DG274" s="224"/>
      <c r="DH274" s="224"/>
      <c r="DI274" s="224"/>
      <c r="DJ274" s="224"/>
      <c r="DK274" s="224"/>
      <c r="DL274" s="224"/>
      <c r="DM274" s="224"/>
      <c r="DN274" s="224"/>
      <c r="DO274" s="224"/>
      <c r="DP274" s="224"/>
      <c r="DQ274" s="224"/>
      <c r="DR274" s="224"/>
      <c r="DS274" s="224"/>
      <c r="DT274" s="224"/>
      <c r="DU274" s="224"/>
      <c r="DV274" s="224"/>
      <c r="DW274" s="224"/>
      <c r="DX274" s="224"/>
      <c r="DY274" s="224"/>
      <c r="DZ274" s="224"/>
      <c r="EA274" s="224"/>
      <c r="EB274" s="224"/>
      <c r="EC274" s="224"/>
      <c r="ED274" s="224"/>
      <c r="EE274" s="224"/>
      <c r="EF274" s="224"/>
      <c r="EG274" s="224"/>
      <c r="EH274" s="224"/>
      <c r="EI274" s="224"/>
      <c r="EJ274" s="224"/>
      <c r="EK274" s="222">
        <v>0</v>
      </c>
      <c r="EL274" s="222">
        <v>0</v>
      </c>
      <c r="EM274" s="148"/>
      <c r="EN274" s="213"/>
      <c r="EO274" s="224"/>
      <c r="EP274" s="224"/>
      <c r="EQ274" s="224"/>
      <c r="ER274" s="224"/>
      <c r="ES274" s="224"/>
      <c r="ET274" s="224"/>
      <c r="EU274" s="224"/>
      <c r="EV274" s="224"/>
      <c r="EW274" s="224"/>
      <c r="EX274" s="224"/>
      <c r="EY274" s="224"/>
      <c r="EZ274" s="224"/>
      <c r="FA274" s="224"/>
      <c r="FB274" s="224"/>
      <c r="FC274" s="224"/>
      <c r="FD274" s="224"/>
      <c r="FE274" s="224"/>
      <c r="FF274" s="224"/>
      <c r="FG274" s="224"/>
      <c r="FH274" s="224"/>
      <c r="FI274" s="224"/>
      <c r="FJ274" s="224"/>
      <c r="FK274" s="224"/>
      <c r="FL274" s="224"/>
      <c r="FM274" s="224"/>
    </row>
    <row r="275" spans="1:169" s="203" customFormat="1" ht="20.100000000000001" customHeight="1" x14ac:dyDescent="0.3">
      <c r="A275" s="25" t="s">
        <v>1352</v>
      </c>
      <c r="B275" s="40" t="s">
        <v>106</v>
      </c>
      <c r="C275" s="26">
        <v>78795</v>
      </c>
      <c r="D275" s="71" t="s">
        <v>1353</v>
      </c>
      <c r="E275" s="26" t="s">
        <v>108</v>
      </c>
      <c r="F275" s="26"/>
      <c r="G275" s="26" t="s">
        <v>121</v>
      </c>
      <c r="H275" s="26" t="s">
        <v>122</v>
      </c>
      <c r="I275" s="26" t="s">
        <v>3</v>
      </c>
      <c r="J275" s="25" t="s">
        <v>174</v>
      </c>
      <c r="K275" s="25" t="s">
        <v>1354</v>
      </c>
      <c r="L275" s="220"/>
      <c r="M275" s="220"/>
      <c r="N275" s="220"/>
      <c r="O275" s="220"/>
      <c r="P275" s="220"/>
      <c r="Q275" s="220"/>
      <c r="R275" s="220"/>
      <c r="S275" s="220"/>
      <c r="T275" s="224"/>
      <c r="U275" s="224"/>
      <c r="V275" s="224"/>
      <c r="W275" s="224"/>
      <c r="X275" s="224"/>
      <c r="Y275" s="224"/>
      <c r="Z275" s="224"/>
      <c r="AA275" s="224"/>
      <c r="AB275" s="335"/>
      <c r="AC275" s="224"/>
      <c r="AD275" s="224"/>
      <c r="AE275" s="224"/>
      <c r="AF275" s="224"/>
      <c r="AG275" s="224"/>
      <c r="AH275" s="224"/>
      <c r="AI275" s="224"/>
      <c r="AJ275" s="224"/>
      <c r="AK275" s="224"/>
      <c r="AL275" s="224"/>
      <c r="AM275" s="224"/>
      <c r="AN275" s="224"/>
      <c r="AO275" s="224"/>
      <c r="AP275" s="224"/>
      <c r="AQ275" s="224"/>
      <c r="AR275" s="224"/>
      <c r="AS275" s="224"/>
      <c r="AT275" s="224"/>
      <c r="AU275" s="224"/>
      <c r="AV275" s="224"/>
      <c r="AW275" s="224"/>
      <c r="AX275" s="224"/>
      <c r="AY275" s="224"/>
      <c r="AZ275" s="224"/>
      <c r="BA275" s="224"/>
      <c r="BB275" s="224"/>
      <c r="BC275" s="224"/>
      <c r="BD275" s="224"/>
      <c r="BE275" s="224"/>
      <c r="BF275" s="224"/>
      <c r="BG275" s="224"/>
      <c r="BH275" s="224"/>
      <c r="BI275" s="224"/>
      <c r="BJ275" s="224"/>
      <c r="BK275" s="224"/>
      <c r="BL275" s="224"/>
      <c r="BM275" s="224"/>
      <c r="BN275" s="224"/>
      <c r="BO275" s="224"/>
      <c r="BP275" s="224"/>
      <c r="BQ275" s="224"/>
      <c r="BR275" s="224"/>
      <c r="BS275" s="224"/>
      <c r="BT275" s="224"/>
      <c r="BU275" s="224"/>
      <c r="BV275" s="224"/>
      <c r="BW275" s="224"/>
      <c r="BX275" s="224"/>
      <c r="BY275" s="224"/>
      <c r="BZ275" s="224"/>
      <c r="CA275" s="224"/>
      <c r="CB275" s="224"/>
      <c r="CC275" s="224"/>
      <c r="CD275" s="224"/>
      <c r="CE275" s="224"/>
      <c r="CF275" s="224"/>
      <c r="CG275" s="224"/>
      <c r="CH275" s="224"/>
      <c r="CI275" s="224"/>
      <c r="CJ275" s="224"/>
      <c r="CK275" s="224"/>
      <c r="CL275" s="224"/>
      <c r="CM275" s="224"/>
      <c r="CN275" s="224"/>
      <c r="CO275" s="224"/>
      <c r="CP275" s="224"/>
      <c r="CQ275" s="224"/>
      <c r="CR275" s="224"/>
      <c r="CS275" s="224"/>
      <c r="CT275" s="224"/>
      <c r="CU275" s="224"/>
      <c r="CV275" s="224"/>
      <c r="CW275" s="224"/>
      <c r="CX275" s="224"/>
      <c r="CY275" s="224"/>
      <c r="CZ275" s="224"/>
      <c r="DA275" s="224"/>
      <c r="DB275" s="224"/>
      <c r="DC275" s="224"/>
      <c r="DD275" s="224"/>
      <c r="DE275" s="224"/>
      <c r="DF275" s="224"/>
      <c r="DG275" s="224"/>
      <c r="DH275" s="224"/>
      <c r="DI275" s="224"/>
      <c r="DJ275" s="224"/>
      <c r="DK275" s="224"/>
      <c r="DL275" s="224"/>
      <c r="DM275" s="224"/>
      <c r="DN275" s="224"/>
      <c r="DO275" s="224"/>
      <c r="DP275" s="224"/>
      <c r="DQ275" s="224"/>
      <c r="DR275" s="224"/>
      <c r="DS275" s="224"/>
      <c r="DT275" s="224"/>
      <c r="DU275" s="224"/>
      <c r="DV275" s="224"/>
      <c r="DW275" s="224"/>
      <c r="DX275" s="224"/>
      <c r="DY275" s="224"/>
      <c r="DZ275" s="224"/>
      <c r="EA275" s="224"/>
      <c r="EB275" s="224"/>
      <c r="EC275" s="224"/>
      <c r="ED275" s="224"/>
      <c r="EE275" s="224"/>
      <c r="EF275" s="224"/>
      <c r="EG275" s="224"/>
      <c r="EH275" s="224"/>
      <c r="EI275" s="224"/>
      <c r="EJ275" s="224"/>
      <c r="EK275" s="222">
        <v>0</v>
      </c>
      <c r="EL275" s="222">
        <v>0</v>
      </c>
      <c r="EM275" s="148"/>
      <c r="EN275" s="213"/>
      <c r="EO275" s="224"/>
      <c r="EP275" s="224"/>
      <c r="EQ275" s="224"/>
      <c r="ER275" s="224"/>
      <c r="ES275" s="224"/>
      <c r="ET275" s="224"/>
      <c r="EU275" s="224"/>
      <c r="EV275" s="224"/>
      <c r="EW275" s="224"/>
      <c r="EX275" s="224"/>
      <c r="EY275" s="224"/>
      <c r="EZ275" s="224"/>
      <c r="FA275" s="224"/>
      <c r="FB275" s="224"/>
      <c r="FC275" s="224"/>
      <c r="FD275" s="224"/>
      <c r="FE275" s="224"/>
      <c r="FF275" s="224"/>
      <c r="FG275" s="224"/>
      <c r="FH275" s="224"/>
      <c r="FI275" s="224"/>
      <c r="FJ275" s="224"/>
      <c r="FK275" s="224"/>
      <c r="FL275" s="224"/>
      <c r="FM275" s="224"/>
    </row>
    <row r="276" spans="1:169" s="203" customFormat="1" ht="20.100000000000001" customHeight="1" x14ac:dyDescent="0.3">
      <c r="A276" s="25" t="s">
        <v>1352</v>
      </c>
      <c r="B276" s="40" t="s">
        <v>126</v>
      </c>
      <c r="C276" s="26">
        <v>81678</v>
      </c>
      <c r="D276" s="71" t="s">
        <v>1355</v>
      </c>
      <c r="E276" s="26" t="s">
        <v>108</v>
      </c>
      <c r="F276" s="26"/>
      <c r="G276" s="26" t="s">
        <v>114</v>
      </c>
      <c r="H276" s="26" t="s">
        <v>128</v>
      </c>
      <c r="I276" s="26" t="s">
        <v>389</v>
      </c>
      <c r="J276" s="25" t="s">
        <v>129</v>
      </c>
      <c r="K276" s="25" t="s">
        <v>1356</v>
      </c>
      <c r="L276" s="220"/>
      <c r="M276" s="220"/>
      <c r="N276" s="220"/>
      <c r="O276" s="220"/>
      <c r="P276" s="220"/>
      <c r="Q276" s="220"/>
      <c r="R276" s="220"/>
      <c r="S276" s="220"/>
      <c r="T276" s="224"/>
      <c r="U276" s="224"/>
      <c r="V276" s="224"/>
      <c r="W276" s="224"/>
      <c r="X276" s="224"/>
      <c r="Y276" s="224"/>
      <c r="Z276" s="224"/>
      <c r="AA276" s="224"/>
      <c r="AB276" s="335"/>
      <c r="AC276" s="224"/>
      <c r="AD276" s="224"/>
      <c r="AE276" s="224"/>
      <c r="AF276" s="224"/>
      <c r="AG276" s="224"/>
      <c r="AH276" s="224"/>
      <c r="AI276" s="224"/>
      <c r="AJ276" s="224"/>
      <c r="AK276" s="224"/>
      <c r="AL276" s="224"/>
      <c r="AM276" s="224"/>
      <c r="AN276" s="224"/>
      <c r="AO276" s="224"/>
      <c r="AP276" s="224"/>
      <c r="AQ276" s="224"/>
      <c r="AR276" s="224"/>
      <c r="AS276" s="224"/>
      <c r="AT276" s="224"/>
      <c r="AU276" s="224"/>
      <c r="AV276" s="224"/>
      <c r="AW276" s="224"/>
      <c r="AX276" s="224"/>
      <c r="AY276" s="224"/>
      <c r="AZ276" s="224"/>
      <c r="BA276" s="224"/>
      <c r="BB276" s="224"/>
      <c r="BC276" s="224"/>
      <c r="BD276" s="224"/>
      <c r="BE276" s="224"/>
      <c r="BF276" s="224"/>
      <c r="BG276" s="224"/>
      <c r="BH276" s="224"/>
      <c r="BI276" s="224"/>
      <c r="BJ276" s="224"/>
      <c r="BK276" s="224"/>
      <c r="BL276" s="224"/>
      <c r="BM276" s="224"/>
      <c r="BN276" s="224"/>
      <c r="BO276" s="224"/>
      <c r="BP276" s="224"/>
      <c r="BQ276" s="224"/>
      <c r="BR276" s="224"/>
      <c r="BS276" s="224"/>
      <c r="BT276" s="224"/>
      <c r="BU276" s="224"/>
      <c r="BV276" s="224"/>
      <c r="BW276" s="224"/>
      <c r="BX276" s="224"/>
      <c r="BY276" s="224"/>
      <c r="BZ276" s="224"/>
      <c r="CA276" s="224"/>
      <c r="CB276" s="224"/>
      <c r="CC276" s="224"/>
      <c r="CD276" s="224"/>
      <c r="CE276" s="224"/>
      <c r="CF276" s="224"/>
      <c r="CG276" s="224"/>
      <c r="CH276" s="224"/>
      <c r="CI276" s="224"/>
      <c r="CJ276" s="224"/>
      <c r="CK276" s="224"/>
      <c r="CL276" s="224"/>
      <c r="CM276" s="224"/>
      <c r="CN276" s="224"/>
      <c r="CO276" s="224"/>
      <c r="CP276" s="224"/>
      <c r="CQ276" s="224"/>
      <c r="CR276" s="224"/>
      <c r="CS276" s="224"/>
      <c r="CT276" s="224"/>
      <c r="CU276" s="224"/>
      <c r="CV276" s="224"/>
      <c r="CW276" s="224"/>
      <c r="CX276" s="224"/>
      <c r="CY276" s="224"/>
      <c r="CZ276" s="224"/>
      <c r="DA276" s="224"/>
      <c r="DB276" s="224"/>
      <c r="DC276" s="224"/>
      <c r="DD276" s="224"/>
      <c r="DE276" s="224"/>
      <c r="DF276" s="224"/>
      <c r="DG276" s="224"/>
      <c r="DH276" s="224"/>
      <c r="DI276" s="224"/>
      <c r="DJ276" s="224"/>
      <c r="DK276" s="224"/>
      <c r="DL276" s="224"/>
      <c r="DM276" s="224"/>
      <c r="DN276" s="224"/>
      <c r="DO276" s="224"/>
      <c r="DP276" s="224"/>
      <c r="DQ276" s="224"/>
      <c r="DR276" s="224"/>
      <c r="DS276" s="224"/>
      <c r="DT276" s="224"/>
      <c r="DU276" s="224"/>
      <c r="DV276" s="224"/>
      <c r="DW276" s="224"/>
      <c r="DX276" s="224"/>
      <c r="DY276" s="224"/>
      <c r="DZ276" s="224"/>
      <c r="EA276" s="224"/>
      <c r="EB276" s="224"/>
      <c r="EC276" s="224"/>
      <c r="ED276" s="224"/>
      <c r="EE276" s="224"/>
      <c r="EF276" s="224"/>
      <c r="EG276" s="224"/>
      <c r="EH276" s="224"/>
      <c r="EI276" s="224"/>
      <c r="EJ276" s="224"/>
      <c r="EK276" s="222">
        <v>0</v>
      </c>
      <c r="EL276" s="222">
        <v>0</v>
      </c>
      <c r="EM276" s="148"/>
      <c r="EN276" s="213"/>
      <c r="EO276" s="224"/>
      <c r="EP276" s="224"/>
      <c r="EQ276" s="224"/>
      <c r="ER276" s="224"/>
      <c r="ES276" s="224"/>
      <c r="ET276" s="224"/>
      <c r="EU276" s="224"/>
      <c r="EV276" s="224"/>
      <c r="EW276" s="224"/>
      <c r="EX276" s="224"/>
      <c r="EY276" s="224"/>
      <c r="EZ276" s="224"/>
      <c r="FA276" s="224"/>
      <c r="FB276" s="224"/>
      <c r="FC276" s="224"/>
      <c r="FD276" s="224"/>
      <c r="FE276" s="224"/>
      <c r="FF276" s="224"/>
      <c r="FG276" s="224"/>
      <c r="FH276" s="224"/>
      <c r="FI276" s="224"/>
      <c r="FJ276" s="224"/>
      <c r="FK276" s="224"/>
      <c r="FL276" s="224"/>
      <c r="FM276" s="224"/>
    </row>
    <row r="277" spans="1:169" s="203" customFormat="1" ht="20.100000000000001" customHeight="1" x14ac:dyDescent="0.3">
      <c r="A277" s="25" t="s">
        <v>1352</v>
      </c>
      <c r="B277" s="40" t="s">
        <v>106</v>
      </c>
      <c r="C277" s="26">
        <v>82100</v>
      </c>
      <c r="D277" s="71" t="s">
        <v>1357</v>
      </c>
      <c r="E277" s="26" t="s">
        <v>293</v>
      </c>
      <c r="F277" s="26"/>
      <c r="G277" s="26" t="s">
        <v>121</v>
      </c>
      <c r="H277" s="26" t="s">
        <v>281</v>
      </c>
      <c r="I277" s="26" t="s">
        <v>3</v>
      </c>
      <c r="J277" s="25" t="s">
        <v>140</v>
      </c>
      <c r="K277" s="25" t="s">
        <v>1358</v>
      </c>
      <c r="L277" s="220"/>
      <c r="M277" s="220"/>
      <c r="N277" s="220"/>
      <c r="O277" s="220"/>
      <c r="P277" s="220"/>
      <c r="Q277" s="220"/>
      <c r="R277" s="220"/>
      <c r="S277" s="220"/>
      <c r="T277" s="224"/>
      <c r="U277" s="224"/>
      <c r="V277" s="224"/>
      <c r="W277" s="224"/>
      <c r="X277" s="224"/>
      <c r="Y277" s="224"/>
      <c r="Z277" s="224"/>
      <c r="AA277" s="224"/>
      <c r="AB277" s="335"/>
      <c r="AC277" s="224"/>
      <c r="AD277" s="224"/>
      <c r="AE277" s="224"/>
      <c r="AF277" s="224"/>
      <c r="AG277" s="224"/>
      <c r="AH277" s="224"/>
      <c r="AI277" s="224"/>
      <c r="AJ277" s="224"/>
      <c r="AK277" s="224"/>
      <c r="AL277" s="224"/>
      <c r="AM277" s="224"/>
      <c r="AN277" s="224"/>
      <c r="AO277" s="224"/>
      <c r="AP277" s="224"/>
      <c r="AQ277" s="224"/>
      <c r="AR277" s="224"/>
      <c r="AS277" s="224"/>
      <c r="AT277" s="224"/>
      <c r="AU277" s="224"/>
      <c r="AV277" s="224"/>
      <c r="AW277" s="224"/>
      <c r="AX277" s="224"/>
      <c r="AY277" s="224"/>
      <c r="AZ277" s="224"/>
      <c r="BA277" s="224"/>
      <c r="BB277" s="224"/>
      <c r="BC277" s="224"/>
      <c r="BD277" s="224"/>
      <c r="BE277" s="224"/>
      <c r="BF277" s="224"/>
      <c r="BG277" s="224"/>
      <c r="BH277" s="224"/>
      <c r="BI277" s="224"/>
      <c r="BJ277" s="224"/>
      <c r="BK277" s="224"/>
      <c r="BL277" s="224"/>
      <c r="BM277" s="224"/>
      <c r="BN277" s="224"/>
      <c r="BO277" s="224"/>
      <c r="BP277" s="224"/>
      <c r="BQ277" s="224"/>
      <c r="BR277" s="224"/>
      <c r="BS277" s="224"/>
      <c r="BT277" s="224"/>
      <c r="BU277" s="224"/>
      <c r="BV277" s="224"/>
      <c r="BW277" s="224"/>
      <c r="BX277" s="224"/>
      <c r="BY277" s="224"/>
      <c r="BZ277" s="224"/>
      <c r="CA277" s="224"/>
      <c r="CB277" s="224"/>
      <c r="CC277" s="224"/>
      <c r="CD277" s="224"/>
      <c r="CE277" s="224"/>
      <c r="CF277" s="224"/>
      <c r="CG277" s="224"/>
      <c r="CH277" s="224"/>
      <c r="CI277" s="224"/>
      <c r="CJ277" s="224"/>
      <c r="CK277" s="224"/>
      <c r="CL277" s="224"/>
      <c r="CM277" s="224"/>
      <c r="CN277" s="224"/>
      <c r="CO277" s="224"/>
      <c r="CP277" s="224"/>
      <c r="CQ277" s="224"/>
      <c r="CR277" s="224"/>
      <c r="CS277" s="224"/>
      <c r="CT277" s="224"/>
      <c r="CU277" s="224"/>
      <c r="CV277" s="224"/>
      <c r="CW277" s="224"/>
      <c r="CX277" s="224"/>
      <c r="CY277" s="224"/>
      <c r="CZ277" s="224"/>
      <c r="DA277" s="224"/>
      <c r="DB277" s="224"/>
      <c r="DC277" s="224"/>
      <c r="DD277" s="224"/>
      <c r="DE277" s="224"/>
      <c r="DF277" s="224"/>
      <c r="DG277" s="224"/>
      <c r="DH277" s="224"/>
      <c r="DI277" s="224"/>
      <c r="DJ277" s="224"/>
      <c r="DK277" s="224"/>
      <c r="DL277" s="224"/>
      <c r="DM277" s="224"/>
      <c r="DN277" s="224"/>
      <c r="DO277" s="224"/>
      <c r="DP277" s="224"/>
      <c r="DQ277" s="224"/>
      <c r="DR277" s="224"/>
      <c r="DS277" s="224"/>
      <c r="DT277" s="224"/>
      <c r="DU277" s="224"/>
      <c r="DV277" s="224"/>
      <c r="DW277" s="224"/>
      <c r="DX277" s="224"/>
      <c r="DY277" s="224"/>
      <c r="DZ277" s="224"/>
      <c r="EA277" s="224"/>
      <c r="EB277" s="224"/>
      <c r="EC277" s="224"/>
      <c r="ED277" s="224"/>
      <c r="EE277" s="224"/>
      <c r="EF277" s="224"/>
      <c r="EG277" s="224"/>
      <c r="EH277" s="224"/>
      <c r="EI277" s="224"/>
      <c r="EJ277" s="224"/>
      <c r="EK277" s="222">
        <v>0</v>
      </c>
      <c r="EL277" s="222">
        <v>0</v>
      </c>
      <c r="EM277" s="148"/>
      <c r="EN277" s="213"/>
      <c r="EO277" s="224"/>
      <c r="EP277" s="224"/>
      <c r="EQ277" s="224"/>
      <c r="ER277" s="224"/>
      <c r="ES277" s="224"/>
      <c r="ET277" s="224"/>
      <c r="EU277" s="224"/>
      <c r="EV277" s="224"/>
      <c r="EW277" s="224"/>
      <c r="EX277" s="224"/>
      <c r="EY277" s="224"/>
      <c r="EZ277" s="224"/>
      <c r="FA277" s="224"/>
      <c r="FB277" s="224"/>
      <c r="FC277" s="224"/>
      <c r="FD277" s="224"/>
      <c r="FE277" s="224"/>
      <c r="FF277" s="224"/>
      <c r="FG277" s="224"/>
      <c r="FH277" s="224"/>
      <c r="FI277" s="224"/>
      <c r="FJ277" s="224"/>
      <c r="FK277" s="224"/>
      <c r="FL277" s="224"/>
      <c r="FM277" s="224"/>
    </row>
    <row r="278" spans="1:169" s="203" customFormat="1" ht="20.100000000000001" customHeight="1" x14ac:dyDescent="0.3">
      <c r="A278" s="25" t="s">
        <v>1352</v>
      </c>
      <c r="B278" s="40" t="s">
        <v>187</v>
      </c>
      <c r="C278" s="26">
        <v>82463</v>
      </c>
      <c r="D278" s="71" t="s">
        <v>1359</v>
      </c>
      <c r="E278" s="26" t="s">
        <v>108</v>
      </c>
      <c r="F278" s="26"/>
      <c r="G278" s="26" t="s">
        <v>121</v>
      </c>
      <c r="H278" s="26" t="s">
        <v>344</v>
      </c>
      <c r="I278" s="26" t="s">
        <v>415</v>
      </c>
      <c r="J278" s="25" t="s">
        <v>834</v>
      </c>
      <c r="K278" s="25" t="s">
        <v>1360</v>
      </c>
      <c r="L278" s="220"/>
      <c r="M278" s="220"/>
      <c r="N278" s="220"/>
      <c r="O278" s="220"/>
      <c r="P278" s="220"/>
      <c r="Q278" s="220"/>
      <c r="R278" s="220"/>
      <c r="S278" s="220"/>
      <c r="T278" s="224"/>
      <c r="U278" s="224"/>
      <c r="V278" s="224"/>
      <c r="W278" s="224"/>
      <c r="X278" s="224"/>
      <c r="Y278" s="224"/>
      <c r="Z278" s="224"/>
      <c r="AA278" s="224"/>
      <c r="AB278" s="335"/>
      <c r="AC278" s="224"/>
      <c r="AD278" s="224"/>
      <c r="AE278" s="224"/>
      <c r="AF278" s="224"/>
      <c r="AG278" s="224"/>
      <c r="AH278" s="224"/>
      <c r="AI278" s="224"/>
      <c r="AJ278" s="224"/>
      <c r="AK278" s="224"/>
      <c r="AL278" s="224"/>
      <c r="AM278" s="224"/>
      <c r="AN278" s="224"/>
      <c r="AO278" s="224"/>
      <c r="AP278" s="224"/>
      <c r="AQ278" s="224"/>
      <c r="AR278" s="224"/>
      <c r="AS278" s="224"/>
      <c r="AT278" s="224"/>
      <c r="AU278" s="224"/>
      <c r="AV278" s="224"/>
      <c r="AW278" s="224"/>
      <c r="AX278" s="224"/>
      <c r="AY278" s="224"/>
      <c r="AZ278" s="224"/>
      <c r="BA278" s="224"/>
      <c r="BB278" s="224"/>
      <c r="BC278" s="224"/>
      <c r="BD278" s="224"/>
      <c r="BE278" s="224"/>
      <c r="BF278" s="224"/>
      <c r="BG278" s="224"/>
      <c r="BH278" s="224"/>
      <c r="BI278" s="224"/>
      <c r="BJ278" s="224"/>
      <c r="BK278" s="224"/>
      <c r="BL278" s="224"/>
      <c r="BM278" s="224"/>
      <c r="BN278" s="224"/>
      <c r="BO278" s="224"/>
      <c r="BP278" s="224"/>
      <c r="BQ278" s="224"/>
      <c r="BR278" s="224"/>
      <c r="BS278" s="224"/>
      <c r="BT278" s="224"/>
      <c r="BU278" s="224"/>
      <c r="BV278" s="224"/>
      <c r="BW278" s="224"/>
      <c r="BX278" s="224"/>
      <c r="BY278" s="224"/>
      <c r="BZ278" s="224"/>
      <c r="CA278" s="224"/>
      <c r="CB278" s="224"/>
      <c r="CC278" s="224"/>
      <c r="CD278" s="224"/>
      <c r="CE278" s="224"/>
      <c r="CF278" s="224"/>
      <c r="CG278" s="224"/>
      <c r="CH278" s="224"/>
      <c r="CI278" s="224"/>
      <c r="CJ278" s="224"/>
      <c r="CK278" s="224"/>
      <c r="CL278" s="224"/>
      <c r="CM278" s="224"/>
      <c r="CN278" s="224"/>
      <c r="CO278" s="224"/>
      <c r="CP278" s="224"/>
      <c r="CQ278" s="224"/>
      <c r="CR278" s="224"/>
      <c r="CS278" s="224"/>
      <c r="CT278" s="224"/>
      <c r="CU278" s="224"/>
      <c r="CV278" s="224"/>
      <c r="CW278" s="224"/>
      <c r="CX278" s="224"/>
      <c r="CY278" s="224"/>
      <c r="CZ278" s="224"/>
      <c r="DA278" s="224"/>
      <c r="DB278" s="224"/>
      <c r="DC278" s="224"/>
      <c r="DD278" s="224"/>
      <c r="DE278" s="224"/>
      <c r="DF278" s="224"/>
      <c r="DG278" s="224"/>
      <c r="DH278" s="224"/>
      <c r="DI278" s="224"/>
      <c r="DJ278" s="224"/>
      <c r="DK278" s="224"/>
      <c r="DL278" s="224"/>
      <c r="DM278" s="224"/>
      <c r="DN278" s="224"/>
      <c r="DO278" s="224"/>
      <c r="DP278" s="224"/>
      <c r="DQ278" s="224"/>
      <c r="DR278" s="224"/>
      <c r="DS278" s="224"/>
      <c r="DT278" s="224"/>
      <c r="DU278" s="224"/>
      <c r="DV278" s="224"/>
      <c r="DW278" s="224"/>
      <c r="DX278" s="224"/>
      <c r="DY278" s="224"/>
      <c r="DZ278" s="224"/>
      <c r="EA278" s="224"/>
      <c r="EB278" s="224"/>
      <c r="EC278" s="224"/>
      <c r="ED278" s="224"/>
      <c r="EE278" s="224"/>
      <c r="EF278" s="224"/>
      <c r="EG278" s="224"/>
      <c r="EH278" s="224"/>
      <c r="EI278" s="224"/>
      <c r="EJ278" s="224"/>
      <c r="EK278" s="222">
        <v>0</v>
      </c>
      <c r="EL278" s="222">
        <v>0</v>
      </c>
      <c r="EM278" s="148"/>
      <c r="EN278" s="213"/>
      <c r="EO278" s="224"/>
      <c r="EP278" s="224"/>
      <c r="EQ278" s="224"/>
      <c r="ER278" s="224"/>
      <c r="ES278" s="224"/>
      <c r="ET278" s="224"/>
      <c r="EU278" s="224"/>
      <c r="EV278" s="224"/>
      <c r="EW278" s="224"/>
      <c r="EX278" s="224"/>
      <c r="EY278" s="224"/>
      <c r="EZ278" s="224"/>
      <c r="FA278" s="224"/>
      <c r="FB278" s="224"/>
      <c r="FC278" s="224"/>
      <c r="FD278" s="224"/>
      <c r="FE278" s="224"/>
      <c r="FF278" s="224"/>
      <c r="FG278" s="224"/>
      <c r="FH278" s="224"/>
      <c r="FI278" s="224"/>
      <c r="FJ278" s="224"/>
      <c r="FK278" s="224"/>
      <c r="FL278" s="224"/>
      <c r="FM278" s="224"/>
    </row>
    <row r="279" spans="1:169" s="203" customFormat="1" ht="20.100000000000001" customHeight="1" x14ac:dyDescent="0.3">
      <c r="A279" s="25" t="s">
        <v>1361</v>
      </c>
      <c r="B279" s="40" t="s">
        <v>106</v>
      </c>
      <c r="C279" s="26">
        <v>80404</v>
      </c>
      <c r="D279" s="25" t="s">
        <v>1362</v>
      </c>
      <c r="E279" s="26" t="s">
        <v>113</v>
      </c>
      <c r="F279" s="26"/>
      <c r="G279" s="26" t="s">
        <v>114</v>
      </c>
      <c r="H279" s="26" t="s">
        <v>118</v>
      </c>
      <c r="I279" s="26" t="s">
        <v>438</v>
      </c>
      <c r="J279" s="25" t="s">
        <v>171</v>
      </c>
      <c r="K279" s="45" t="s">
        <v>1363</v>
      </c>
      <c r="L279" s="43" t="s">
        <v>1364</v>
      </c>
      <c r="M279" s="220"/>
      <c r="N279" s="220"/>
      <c r="O279" s="220"/>
      <c r="P279" s="220"/>
      <c r="Q279" s="220"/>
      <c r="R279" s="220" t="s">
        <v>1365</v>
      </c>
      <c r="S279" s="220"/>
      <c r="T279" s="224"/>
      <c r="U279" s="224"/>
      <c r="V279" s="224"/>
      <c r="W279" s="224"/>
      <c r="X279" s="224"/>
      <c r="Y279" s="224"/>
      <c r="Z279" s="224"/>
      <c r="AA279" s="224"/>
      <c r="AB279" s="335"/>
      <c r="AC279" s="224"/>
      <c r="AD279" s="224"/>
      <c r="AE279" s="224"/>
      <c r="AF279" s="224"/>
      <c r="AG279" s="224"/>
      <c r="AH279" s="224"/>
      <c r="AI279" s="224"/>
      <c r="AJ279" s="224"/>
      <c r="AK279" s="224"/>
      <c r="AL279" s="224"/>
      <c r="AM279" s="224"/>
      <c r="AN279" s="224"/>
      <c r="AO279" s="224"/>
      <c r="AP279" s="224"/>
      <c r="AQ279" s="224"/>
      <c r="AR279" s="224"/>
      <c r="AS279" s="224"/>
      <c r="AT279" s="224"/>
      <c r="AU279" s="224"/>
      <c r="AV279" s="224"/>
      <c r="AW279" s="224"/>
      <c r="AX279" s="224"/>
      <c r="AY279" s="224"/>
      <c r="AZ279" s="224"/>
      <c r="BA279" s="224"/>
      <c r="BB279" s="224"/>
      <c r="BC279" s="224"/>
      <c r="BD279" s="224"/>
      <c r="BE279" s="224"/>
      <c r="BF279" s="224"/>
      <c r="BG279" s="224"/>
      <c r="BH279" s="224"/>
      <c r="BI279" s="224"/>
      <c r="BJ279" s="224"/>
      <c r="BK279" s="224"/>
      <c r="BL279" s="224"/>
      <c r="BM279" s="224"/>
      <c r="BN279" s="224"/>
      <c r="BO279" s="224"/>
      <c r="BP279" s="224"/>
      <c r="BQ279" s="224"/>
      <c r="BR279" s="224"/>
      <c r="BS279" s="224"/>
      <c r="BT279" s="224"/>
      <c r="BU279" s="224"/>
      <c r="BV279" s="224"/>
      <c r="BW279" s="224"/>
      <c r="BX279" s="224"/>
      <c r="BY279" s="224"/>
      <c r="BZ279" s="224"/>
      <c r="CA279" s="224"/>
      <c r="CB279" s="224"/>
      <c r="CC279" s="224"/>
      <c r="CD279" s="224"/>
      <c r="CE279" s="224"/>
      <c r="CF279" s="224"/>
      <c r="CG279" s="224"/>
      <c r="CH279" s="224"/>
      <c r="CI279" s="224"/>
      <c r="CJ279" s="224"/>
      <c r="CK279" s="224"/>
      <c r="CL279" s="224"/>
      <c r="CM279" s="224"/>
      <c r="CN279" s="224"/>
      <c r="CO279" s="224"/>
      <c r="CP279" s="224"/>
      <c r="CQ279" s="224">
        <v>1</v>
      </c>
      <c r="CR279" s="224"/>
      <c r="CS279" s="224"/>
      <c r="CT279" s="224"/>
      <c r="CU279" s="224"/>
      <c r="CV279" s="224"/>
      <c r="CW279" s="224"/>
      <c r="CX279" s="224"/>
      <c r="CY279" s="224"/>
      <c r="CZ279" s="224"/>
      <c r="DA279" s="224"/>
      <c r="DB279" s="224"/>
      <c r="DC279" s="224"/>
      <c r="DD279" s="224"/>
      <c r="DE279" s="224"/>
      <c r="DF279" s="224"/>
      <c r="DG279" s="224"/>
      <c r="DH279" s="224"/>
      <c r="DI279" s="224"/>
      <c r="DJ279" s="224"/>
      <c r="DK279" s="224"/>
      <c r="DL279" s="224"/>
      <c r="DM279" s="224"/>
      <c r="DN279" s="224"/>
      <c r="DO279" s="224"/>
      <c r="DP279" s="224"/>
      <c r="DQ279" s="224"/>
      <c r="DR279" s="224"/>
      <c r="DS279" s="224"/>
      <c r="DT279" s="224"/>
      <c r="DU279" s="224"/>
      <c r="DV279" s="224"/>
      <c r="DW279" s="224"/>
      <c r="DX279" s="224"/>
      <c r="DY279" s="224"/>
      <c r="DZ279" s="224"/>
      <c r="EA279" s="224"/>
      <c r="EB279" s="224"/>
      <c r="EC279" s="224"/>
      <c r="ED279" s="224"/>
      <c r="EE279" s="224"/>
      <c r="EF279" s="224"/>
      <c r="EG279" s="224"/>
      <c r="EH279" s="224"/>
      <c r="EI279" s="224"/>
      <c r="EJ279" s="224"/>
      <c r="EK279" s="222" t="s">
        <v>519</v>
      </c>
      <c r="EL279" s="222">
        <v>1</v>
      </c>
      <c r="EM279" s="148"/>
      <c r="EN279" s="213"/>
      <c r="EO279" s="224"/>
      <c r="EP279" s="224"/>
      <c r="EQ279" s="224"/>
      <c r="ER279" s="224"/>
      <c r="ES279" s="224"/>
      <c r="ET279" s="224"/>
      <c r="EU279" s="224"/>
      <c r="EV279" s="224"/>
      <c r="EW279" s="224"/>
      <c r="EX279" s="224"/>
      <c r="EY279" s="224"/>
      <c r="EZ279" s="224"/>
      <c r="FA279" s="224"/>
      <c r="FB279" s="224"/>
      <c r="FC279" s="224"/>
      <c r="FD279" s="224"/>
      <c r="FE279" s="224"/>
      <c r="FF279" s="224"/>
      <c r="FG279" s="224"/>
      <c r="FH279" s="224"/>
      <c r="FI279" s="224"/>
      <c r="FJ279" s="224"/>
      <c r="FK279" s="224"/>
      <c r="FL279" s="224"/>
      <c r="FM279" s="224"/>
    </row>
    <row r="280" spans="1:169" s="203" customFormat="1" ht="20.100000000000001" customHeight="1" x14ac:dyDescent="0.3">
      <c r="A280" s="72" t="s">
        <v>1361</v>
      </c>
      <c r="B280" s="80" t="s">
        <v>106</v>
      </c>
      <c r="C280" s="73">
        <v>81658</v>
      </c>
      <c r="D280" s="72" t="s">
        <v>1366</v>
      </c>
      <c r="E280" s="73" t="s">
        <v>113</v>
      </c>
      <c r="F280" s="73"/>
      <c r="G280" s="73" t="s">
        <v>121</v>
      </c>
      <c r="H280" s="73" t="s">
        <v>281</v>
      </c>
      <c r="I280" s="26" t="s">
        <v>438</v>
      </c>
      <c r="J280" s="72" t="s">
        <v>502</v>
      </c>
      <c r="K280" s="72" t="s">
        <v>1367</v>
      </c>
      <c r="L280" s="72"/>
      <c r="M280" s="72" t="s">
        <v>24</v>
      </c>
      <c r="N280" s="220"/>
      <c r="O280" s="220"/>
      <c r="P280" s="220"/>
      <c r="Q280" s="220"/>
      <c r="R280" s="220" t="s">
        <v>1368</v>
      </c>
      <c r="S280" s="220" t="s">
        <v>1369</v>
      </c>
      <c r="T280" s="224"/>
      <c r="U280" s="224"/>
      <c r="V280" s="224"/>
      <c r="W280" s="224"/>
      <c r="X280" s="224"/>
      <c r="Y280" s="224"/>
      <c r="Z280" s="224"/>
      <c r="AA280" s="224"/>
      <c r="AB280" s="335"/>
      <c r="AC280" s="224"/>
      <c r="AD280" s="224"/>
      <c r="AE280" s="224"/>
      <c r="AF280" s="224"/>
      <c r="AG280" s="224"/>
      <c r="AH280" s="224"/>
      <c r="AI280" s="224"/>
      <c r="AJ280" s="224"/>
      <c r="AK280" s="224"/>
      <c r="AL280" s="224"/>
      <c r="AM280" s="224"/>
      <c r="AN280" s="224"/>
      <c r="AO280" s="224"/>
      <c r="AP280" s="224"/>
      <c r="AQ280" s="224"/>
      <c r="AR280" s="224"/>
      <c r="AS280" s="224"/>
      <c r="AT280" s="224"/>
      <c r="AU280" s="224"/>
      <c r="AV280" s="224"/>
      <c r="AW280" s="224"/>
      <c r="AX280" s="224"/>
      <c r="AY280" s="224"/>
      <c r="AZ280" s="224"/>
      <c r="BA280" s="224"/>
      <c r="BB280" s="224"/>
      <c r="BC280" s="224"/>
      <c r="BD280" s="224"/>
      <c r="BE280" s="224"/>
      <c r="BF280" s="224"/>
      <c r="BG280" s="224"/>
      <c r="BH280" s="224"/>
      <c r="BI280" s="224"/>
      <c r="BJ280" s="224"/>
      <c r="BK280" s="224"/>
      <c r="BL280" s="224"/>
      <c r="BM280" s="224"/>
      <c r="BN280" s="224"/>
      <c r="BO280" s="224"/>
      <c r="BP280" s="224"/>
      <c r="BQ280" s="224"/>
      <c r="BR280" s="224"/>
      <c r="BS280" s="224"/>
      <c r="BT280" s="224"/>
      <c r="BU280" s="224"/>
      <c r="BV280" s="224"/>
      <c r="BW280" s="224"/>
      <c r="BX280" s="224"/>
      <c r="BY280" s="224"/>
      <c r="BZ280" s="224"/>
      <c r="CA280" s="224"/>
      <c r="CB280" s="224"/>
      <c r="CC280" s="224"/>
      <c r="CD280" s="224"/>
      <c r="CE280" s="224"/>
      <c r="CF280" s="224"/>
      <c r="CG280" s="224"/>
      <c r="CH280" s="224"/>
      <c r="CI280" s="224"/>
      <c r="CJ280" s="224"/>
      <c r="CK280" s="224">
        <v>1</v>
      </c>
      <c r="CL280" s="224"/>
      <c r="CM280" s="224"/>
      <c r="CN280" s="224"/>
      <c r="CO280" s="224"/>
      <c r="CP280" s="224"/>
      <c r="CQ280" s="224"/>
      <c r="CR280" s="224"/>
      <c r="CS280" s="224"/>
      <c r="CT280" s="224"/>
      <c r="CU280" s="224"/>
      <c r="CV280" s="224"/>
      <c r="CW280" s="224"/>
      <c r="CX280" s="224"/>
      <c r="CY280" s="224"/>
      <c r="CZ280" s="224"/>
      <c r="DA280" s="224"/>
      <c r="DB280" s="224"/>
      <c r="DC280" s="224"/>
      <c r="DD280" s="224"/>
      <c r="DE280" s="224"/>
      <c r="DF280" s="224">
        <v>1</v>
      </c>
      <c r="DG280" s="224"/>
      <c r="DH280" s="224"/>
      <c r="DI280" s="224"/>
      <c r="DJ280" s="224"/>
      <c r="DK280" s="224"/>
      <c r="DL280" s="224"/>
      <c r="DM280" s="224"/>
      <c r="DN280" s="224"/>
      <c r="DO280" s="224"/>
      <c r="DP280" s="224"/>
      <c r="DQ280" s="224"/>
      <c r="DR280" s="224"/>
      <c r="DS280" s="224"/>
      <c r="DT280" s="224"/>
      <c r="DU280" s="224"/>
      <c r="DV280" s="224"/>
      <c r="DW280" s="224"/>
      <c r="DX280" s="224"/>
      <c r="DY280" s="224"/>
      <c r="DZ280" s="224"/>
      <c r="EA280" s="224"/>
      <c r="EB280" s="224"/>
      <c r="EC280" s="224"/>
      <c r="ED280" s="224"/>
      <c r="EE280" s="224"/>
      <c r="EF280" s="224"/>
      <c r="EG280" s="224"/>
      <c r="EH280" s="224"/>
      <c r="EI280" s="224"/>
      <c r="EJ280" s="224"/>
      <c r="EK280" s="222">
        <v>1</v>
      </c>
      <c r="EL280" s="222">
        <v>1</v>
      </c>
      <c r="EM280" s="148"/>
      <c r="EN280" s="213"/>
      <c r="EO280" s="224"/>
      <c r="EP280" s="224"/>
      <c r="EQ280" s="224"/>
      <c r="ER280" s="224"/>
      <c r="ES280" s="224"/>
      <c r="ET280" s="224"/>
      <c r="EU280" s="224"/>
      <c r="EV280" s="224"/>
      <c r="EW280" s="224"/>
      <c r="EX280" s="224"/>
      <c r="EY280" s="224"/>
      <c r="EZ280" s="224"/>
      <c r="FA280" s="224"/>
      <c r="FB280" s="224"/>
      <c r="FC280" s="224"/>
      <c r="FD280" s="224"/>
      <c r="FE280" s="224"/>
      <c r="FF280" s="224"/>
      <c r="FG280" s="224"/>
      <c r="FH280" s="224"/>
      <c r="FI280" s="224"/>
      <c r="FJ280" s="224"/>
      <c r="FK280" s="224"/>
      <c r="FL280" s="224"/>
      <c r="FM280" s="224"/>
    </row>
    <row r="281" spans="1:169" s="203" customFormat="1" ht="20.100000000000001" customHeight="1" x14ac:dyDescent="0.3">
      <c r="A281" s="25" t="s">
        <v>1361</v>
      </c>
      <c r="B281" s="40" t="s">
        <v>106</v>
      </c>
      <c r="C281" s="26">
        <v>82248</v>
      </c>
      <c r="D281" s="71" t="s">
        <v>1370</v>
      </c>
      <c r="E281" s="73" t="s">
        <v>318</v>
      </c>
      <c r="F281" s="73"/>
      <c r="G281" s="73" t="s">
        <v>114</v>
      </c>
      <c r="H281" s="73" t="s">
        <v>583</v>
      </c>
      <c r="I281" s="26" t="s">
        <v>405</v>
      </c>
      <c r="J281" s="72" t="s">
        <v>643</v>
      </c>
      <c r="K281" s="72" t="s">
        <v>1371</v>
      </c>
      <c r="L281" s="220"/>
      <c r="M281" s="220"/>
      <c r="N281" s="220"/>
      <c r="O281" s="220"/>
      <c r="P281" s="220"/>
      <c r="Q281" s="220"/>
      <c r="R281" s="220"/>
      <c r="S281" s="220"/>
      <c r="T281" s="224"/>
      <c r="U281" s="224"/>
      <c r="V281" s="224"/>
      <c r="W281" s="224"/>
      <c r="X281" s="224"/>
      <c r="Y281" s="224"/>
      <c r="Z281" s="224"/>
      <c r="AA281" s="224"/>
      <c r="AB281" s="335"/>
      <c r="AC281" s="224"/>
      <c r="AD281" s="224"/>
      <c r="AE281" s="224"/>
      <c r="AF281" s="224"/>
      <c r="AG281" s="224"/>
      <c r="AH281" s="224"/>
      <c r="AI281" s="224"/>
      <c r="AJ281" s="224"/>
      <c r="AK281" s="224"/>
      <c r="AL281" s="224"/>
      <c r="AM281" s="224"/>
      <c r="AN281" s="224"/>
      <c r="AO281" s="224"/>
      <c r="AP281" s="224"/>
      <c r="AQ281" s="224"/>
      <c r="AR281" s="224"/>
      <c r="AS281" s="224"/>
      <c r="AT281" s="224"/>
      <c r="AU281" s="224"/>
      <c r="AV281" s="224"/>
      <c r="AW281" s="224"/>
      <c r="AX281" s="224"/>
      <c r="AY281" s="224"/>
      <c r="AZ281" s="224"/>
      <c r="BA281" s="224"/>
      <c r="BB281" s="224"/>
      <c r="BC281" s="224"/>
      <c r="BD281" s="224"/>
      <c r="BE281" s="224"/>
      <c r="BF281" s="224"/>
      <c r="BG281" s="224"/>
      <c r="BH281" s="224"/>
      <c r="BI281" s="224"/>
      <c r="BJ281" s="224"/>
      <c r="BK281" s="224"/>
      <c r="BL281" s="224"/>
      <c r="BM281" s="224"/>
      <c r="BN281" s="224"/>
      <c r="BO281" s="224"/>
      <c r="BP281" s="224"/>
      <c r="BQ281" s="224"/>
      <c r="BR281" s="224"/>
      <c r="BS281" s="224"/>
      <c r="BT281" s="224"/>
      <c r="BU281" s="224"/>
      <c r="BV281" s="224"/>
      <c r="BW281" s="224"/>
      <c r="BX281" s="224"/>
      <c r="BY281" s="224"/>
      <c r="BZ281" s="224"/>
      <c r="CA281" s="224"/>
      <c r="CB281" s="224"/>
      <c r="CC281" s="224"/>
      <c r="CD281" s="224"/>
      <c r="CE281" s="224"/>
      <c r="CF281" s="224"/>
      <c r="CG281" s="224"/>
      <c r="CH281" s="224"/>
      <c r="CI281" s="224"/>
      <c r="CJ281" s="224"/>
      <c r="CK281" s="224"/>
      <c r="CL281" s="224"/>
      <c r="CM281" s="224"/>
      <c r="CN281" s="224"/>
      <c r="CO281" s="224"/>
      <c r="CP281" s="224"/>
      <c r="CQ281" s="224"/>
      <c r="CR281" s="224"/>
      <c r="CS281" s="224"/>
      <c r="CT281" s="224"/>
      <c r="CU281" s="224"/>
      <c r="CV281" s="224"/>
      <c r="CW281" s="224"/>
      <c r="CX281" s="224"/>
      <c r="CY281" s="224"/>
      <c r="CZ281" s="224"/>
      <c r="DA281" s="224"/>
      <c r="DB281" s="224"/>
      <c r="DC281" s="224"/>
      <c r="DD281" s="224"/>
      <c r="DE281" s="224"/>
      <c r="DF281" s="224"/>
      <c r="DG281" s="224"/>
      <c r="DH281" s="224"/>
      <c r="DI281" s="224"/>
      <c r="DJ281" s="224"/>
      <c r="DK281" s="224"/>
      <c r="DL281" s="224"/>
      <c r="DM281" s="224"/>
      <c r="DN281" s="224"/>
      <c r="DO281" s="224"/>
      <c r="DP281" s="224"/>
      <c r="DQ281" s="224"/>
      <c r="DR281" s="224"/>
      <c r="DS281" s="224"/>
      <c r="DT281" s="224"/>
      <c r="DU281" s="224"/>
      <c r="DV281" s="224"/>
      <c r="DW281" s="224"/>
      <c r="DX281" s="224"/>
      <c r="DY281" s="224"/>
      <c r="DZ281" s="224"/>
      <c r="EA281" s="224"/>
      <c r="EB281" s="224"/>
      <c r="EC281" s="224"/>
      <c r="ED281" s="224"/>
      <c r="EE281" s="224"/>
      <c r="EF281" s="224"/>
      <c r="EG281" s="224"/>
      <c r="EH281" s="224"/>
      <c r="EI281" s="224"/>
      <c r="EJ281" s="224"/>
      <c r="EK281" s="222">
        <v>0</v>
      </c>
      <c r="EL281" s="222">
        <v>0</v>
      </c>
      <c r="EM281" s="148"/>
      <c r="EN281" s="213"/>
      <c r="EO281" s="224"/>
      <c r="EP281" s="224"/>
      <c r="EQ281" s="224"/>
      <c r="ER281" s="224"/>
      <c r="ES281" s="224"/>
      <c r="ET281" s="224"/>
      <c r="EU281" s="224"/>
      <c r="EV281" s="224"/>
      <c r="EW281" s="224"/>
      <c r="EX281" s="224"/>
      <c r="EY281" s="224"/>
      <c r="EZ281" s="224"/>
      <c r="FA281" s="224"/>
      <c r="FB281" s="224"/>
      <c r="FC281" s="224"/>
      <c r="FD281" s="224"/>
      <c r="FE281" s="224"/>
      <c r="FF281" s="224"/>
      <c r="FG281" s="224"/>
      <c r="FH281" s="224"/>
      <c r="FI281" s="224"/>
      <c r="FJ281" s="224"/>
      <c r="FK281" s="224"/>
      <c r="FL281" s="224"/>
      <c r="FM281" s="224"/>
    </row>
    <row r="282" spans="1:169" s="203" customFormat="1" ht="20.100000000000001" customHeight="1" x14ac:dyDescent="0.3">
      <c r="A282" s="25" t="s">
        <v>1372</v>
      </c>
      <c r="B282" s="40" t="s">
        <v>126</v>
      </c>
      <c r="C282" s="26">
        <v>80268</v>
      </c>
      <c r="D282" s="71" t="s">
        <v>1373</v>
      </c>
      <c r="E282" s="26" t="s">
        <v>108</v>
      </c>
      <c r="F282" s="26"/>
      <c r="G282" s="26" t="s">
        <v>114</v>
      </c>
      <c r="H282" s="26" t="s">
        <v>128</v>
      </c>
      <c r="I282" s="26" t="s">
        <v>449</v>
      </c>
      <c r="J282" s="25" t="s">
        <v>158</v>
      </c>
      <c r="K282" s="25" t="s">
        <v>1374</v>
      </c>
      <c r="L282" s="25"/>
      <c r="M282" s="220"/>
      <c r="N282" s="220"/>
      <c r="O282" s="220"/>
      <c r="P282" s="220"/>
      <c r="Q282" s="220"/>
      <c r="R282" s="220"/>
      <c r="S282" s="220"/>
      <c r="T282" s="224"/>
      <c r="U282" s="224"/>
      <c r="V282" s="224"/>
      <c r="W282" s="224"/>
      <c r="X282" s="224"/>
      <c r="Y282" s="224"/>
      <c r="Z282" s="224"/>
      <c r="AA282" s="224"/>
      <c r="AB282" s="335"/>
      <c r="AC282" s="224"/>
      <c r="AD282" s="224"/>
      <c r="AE282" s="224"/>
      <c r="AF282" s="224"/>
      <c r="AG282" s="224"/>
      <c r="AH282" s="224"/>
      <c r="AI282" s="224"/>
      <c r="AJ282" s="224"/>
      <c r="AK282" s="224"/>
      <c r="AL282" s="224"/>
      <c r="AM282" s="224"/>
      <c r="AN282" s="224"/>
      <c r="AO282" s="224"/>
      <c r="AP282" s="224"/>
      <c r="AQ282" s="224"/>
      <c r="AR282" s="224"/>
      <c r="AS282" s="224"/>
      <c r="AT282" s="224"/>
      <c r="AU282" s="224"/>
      <c r="AV282" s="224"/>
      <c r="AW282" s="224"/>
      <c r="AX282" s="224"/>
      <c r="AY282" s="224"/>
      <c r="AZ282" s="224"/>
      <c r="BA282" s="224"/>
      <c r="BB282" s="224"/>
      <c r="BC282" s="224"/>
      <c r="BD282" s="224"/>
      <c r="BE282" s="224"/>
      <c r="BF282" s="224"/>
      <c r="BG282" s="224"/>
      <c r="BH282" s="224"/>
      <c r="BI282" s="224"/>
      <c r="BJ282" s="224"/>
      <c r="BK282" s="224"/>
      <c r="BL282" s="224"/>
      <c r="BM282" s="224"/>
      <c r="BN282" s="224"/>
      <c r="BO282" s="224"/>
      <c r="BP282" s="224"/>
      <c r="BQ282" s="224"/>
      <c r="BR282" s="224"/>
      <c r="BS282" s="224"/>
      <c r="BT282" s="224"/>
      <c r="BU282" s="224"/>
      <c r="BV282" s="224"/>
      <c r="BW282" s="224"/>
      <c r="BX282" s="224"/>
      <c r="BY282" s="224"/>
      <c r="BZ282" s="224"/>
      <c r="CA282" s="224"/>
      <c r="CB282" s="224"/>
      <c r="CC282" s="224"/>
      <c r="CD282" s="224"/>
      <c r="CE282" s="224"/>
      <c r="CF282" s="224"/>
      <c r="CG282" s="224"/>
      <c r="CH282" s="224"/>
      <c r="CI282" s="224"/>
      <c r="CJ282" s="224"/>
      <c r="CK282" s="224"/>
      <c r="CL282" s="224"/>
      <c r="CM282" s="224"/>
      <c r="CN282" s="224"/>
      <c r="CO282" s="224"/>
      <c r="CP282" s="224"/>
      <c r="CQ282" s="224"/>
      <c r="CR282" s="224"/>
      <c r="CS282" s="224"/>
      <c r="CT282" s="224"/>
      <c r="CU282" s="224"/>
      <c r="CV282" s="224"/>
      <c r="CW282" s="224"/>
      <c r="CX282" s="224"/>
      <c r="CY282" s="224"/>
      <c r="CZ282" s="224"/>
      <c r="DA282" s="224"/>
      <c r="DB282" s="224"/>
      <c r="DC282" s="224"/>
      <c r="DD282" s="224"/>
      <c r="DE282" s="224"/>
      <c r="DF282" s="224"/>
      <c r="DG282" s="224"/>
      <c r="DH282" s="224"/>
      <c r="DI282" s="224"/>
      <c r="DJ282" s="224"/>
      <c r="DK282" s="224"/>
      <c r="DL282" s="224"/>
      <c r="DM282" s="224"/>
      <c r="DN282" s="224"/>
      <c r="DO282" s="224"/>
      <c r="DP282" s="224"/>
      <c r="DQ282" s="224"/>
      <c r="DR282" s="224"/>
      <c r="DS282" s="224"/>
      <c r="DT282" s="224"/>
      <c r="DU282" s="224"/>
      <c r="DV282" s="224"/>
      <c r="DW282" s="224"/>
      <c r="DX282" s="224"/>
      <c r="DY282" s="224"/>
      <c r="DZ282" s="224"/>
      <c r="EA282" s="224"/>
      <c r="EB282" s="224"/>
      <c r="EC282" s="224"/>
      <c r="ED282" s="224"/>
      <c r="EE282" s="224"/>
      <c r="EF282" s="224"/>
      <c r="EG282" s="224"/>
      <c r="EH282" s="224"/>
      <c r="EI282" s="224"/>
      <c r="EJ282" s="224"/>
      <c r="EK282" s="222">
        <v>0</v>
      </c>
      <c r="EL282" s="222">
        <v>0</v>
      </c>
      <c r="EM282" s="148"/>
      <c r="EN282" s="213"/>
      <c r="EO282" s="224"/>
      <c r="EP282" s="224"/>
      <c r="EQ282" s="224"/>
      <c r="ER282" s="224"/>
      <c r="ES282" s="224"/>
      <c r="ET282" s="224"/>
      <c r="EU282" s="224"/>
      <c r="EV282" s="224"/>
      <c r="EW282" s="224"/>
      <c r="EX282" s="224"/>
      <c r="EY282" s="224"/>
      <c r="EZ282" s="224"/>
      <c r="FA282" s="224"/>
      <c r="FB282" s="224"/>
      <c r="FC282" s="224"/>
      <c r="FD282" s="224"/>
      <c r="FE282" s="224"/>
      <c r="FF282" s="224"/>
      <c r="FG282" s="224"/>
      <c r="FH282" s="224"/>
      <c r="FI282" s="224"/>
      <c r="FJ282" s="224"/>
      <c r="FK282" s="224"/>
      <c r="FL282" s="224"/>
      <c r="FM282" s="224"/>
    </row>
    <row r="283" spans="1:169" s="203" customFormat="1" ht="20.100000000000001" customHeight="1" x14ac:dyDescent="0.3">
      <c r="A283" s="72" t="s">
        <v>1372</v>
      </c>
      <c r="B283" s="80" t="s">
        <v>106</v>
      </c>
      <c r="C283" s="73">
        <v>81730</v>
      </c>
      <c r="D283" s="72" t="s">
        <v>1375</v>
      </c>
      <c r="E283" s="73" t="s">
        <v>113</v>
      </c>
      <c r="F283" s="73"/>
      <c r="G283" s="73" t="s">
        <v>121</v>
      </c>
      <c r="H283" s="73" t="s">
        <v>281</v>
      </c>
      <c r="I283" s="26" t="s">
        <v>405</v>
      </c>
      <c r="J283" s="72" t="s">
        <v>171</v>
      </c>
      <c r="K283" s="72" t="s">
        <v>1384</v>
      </c>
      <c r="L283" s="72"/>
      <c r="M283" s="220"/>
      <c r="N283" s="220"/>
      <c r="O283" s="220"/>
      <c r="P283" s="220"/>
      <c r="Q283" s="220"/>
      <c r="R283" s="220" t="s">
        <v>1376</v>
      </c>
      <c r="S283" s="220" t="s">
        <v>1377</v>
      </c>
      <c r="T283" s="224"/>
      <c r="U283" s="224"/>
      <c r="V283" s="224"/>
      <c r="W283" s="224"/>
      <c r="X283" s="224"/>
      <c r="Y283" s="224"/>
      <c r="Z283" s="224"/>
      <c r="AA283" s="224"/>
      <c r="AB283" s="335"/>
      <c r="AC283" s="224"/>
      <c r="AD283" s="224"/>
      <c r="AE283" s="224"/>
      <c r="AF283" s="224"/>
      <c r="AG283" s="224"/>
      <c r="AH283" s="224"/>
      <c r="AI283" s="224"/>
      <c r="AJ283" s="224"/>
      <c r="AK283" s="224"/>
      <c r="AL283" s="224"/>
      <c r="AM283" s="224"/>
      <c r="AN283" s="224"/>
      <c r="AO283" s="224"/>
      <c r="AP283" s="224"/>
      <c r="AQ283" s="224"/>
      <c r="AR283" s="224"/>
      <c r="AS283" s="224"/>
      <c r="AT283" s="224"/>
      <c r="AU283" s="224"/>
      <c r="AV283" s="224"/>
      <c r="AW283" s="224"/>
      <c r="AX283" s="224"/>
      <c r="AY283" s="224"/>
      <c r="AZ283" s="224"/>
      <c r="BA283" s="224"/>
      <c r="BB283" s="224"/>
      <c r="BC283" s="224"/>
      <c r="BD283" s="224"/>
      <c r="BE283" s="224"/>
      <c r="BF283" s="224"/>
      <c r="BG283" s="224"/>
      <c r="BH283" s="224"/>
      <c r="BI283" s="224"/>
      <c r="BJ283" s="224"/>
      <c r="BK283" s="224"/>
      <c r="BL283" s="224"/>
      <c r="BM283" s="224"/>
      <c r="BN283" s="224"/>
      <c r="BO283" s="224"/>
      <c r="BP283" s="224"/>
      <c r="BQ283" s="224"/>
      <c r="BR283" s="224"/>
      <c r="BS283" s="224"/>
      <c r="BT283" s="224"/>
      <c r="BU283" s="224"/>
      <c r="BV283" s="224"/>
      <c r="BW283" s="224"/>
      <c r="BX283" s="224"/>
      <c r="BY283" s="224"/>
      <c r="BZ283" s="224"/>
      <c r="CA283" s="224"/>
      <c r="CB283" s="224"/>
      <c r="CC283" s="224"/>
      <c r="CD283" s="224"/>
      <c r="CE283" s="224"/>
      <c r="CF283" s="224"/>
      <c r="CG283" s="224"/>
      <c r="CH283" s="224"/>
      <c r="CI283" s="224"/>
      <c r="CJ283" s="224"/>
      <c r="CK283" s="224"/>
      <c r="CL283" s="224"/>
      <c r="CM283" s="224"/>
      <c r="CN283" s="224"/>
      <c r="CO283" s="224"/>
      <c r="CP283" s="224"/>
      <c r="CQ283" s="224"/>
      <c r="CR283" s="224"/>
      <c r="CS283" s="224"/>
      <c r="CT283" s="224"/>
      <c r="CU283" s="224"/>
      <c r="CV283" s="224"/>
      <c r="CW283" s="224"/>
      <c r="CX283" s="224"/>
      <c r="CY283" s="224"/>
      <c r="CZ283" s="224"/>
      <c r="DA283" s="224"/>
      <c r="DB283" s="224"/>
      <c r="DC283" s="224"/>
      <c r="DD283" s="224"/>
      <c r="DE283" s="224"/>
      <c r="DF283" s="224"/>
      <c r="DG283" s="224"/>
      <c r="DH283" s="224"/>
      <c r="DI283" s="224"/>
      <c r="DJ283" s="224"/>
      <c r="DK283" s="224"/>
      <c r="DL283" s="224"/>
      <c r="DM283" s="224"/>
      <c r="DN283" s="224"/>
      <c r="DO283" s="224"/>
      <c r="DP283" s="224"/>
      <c r="DQ283" s="224"/>
      <c r="DR283" s="224"/>
      <c r="DS283" s="224"/>
      <c r="DT283" s="224"/>
      <c r="DU283" s="224"/>
      <c r="DV283" s="224"/>
      <c r="DW283" s="224"/>
      <c r="DX283" s="224"/>
      <c r="DY283" s="224"/>
      <c r="DZ283" s="224"/>
      <c r="EA283" s="224"/>
      <c r="EB283" s="224"/>
      <c r="EC283" s="224"/>
      <c r="ED283" s="224"/>
      <c r="EE283" s="224"/>
      <c r="EF283" s="224"/>
      <c r="EG283" s="224"/>
      <c r="EH283" s="224"/>
      <c r="EI283" s="224"/>
      <c r="EJ283" s="224"/>
      <c r="EK283" s="222" t="s">
        <v>519</v>
      </c>
      <c r="EL283" s="222">
        <v>1</v>
      </c>
      <c r="EM283" s="148"/>
      <c r="EN283" s="213" t="s">
        <v>1378</v>
      </c>
      <c r="EO283" s="224"/>
      <c r="EP283" s="224"/>
      <c r="EQ283" s="224"/>
      <c r="ER283" s="224"/>
      <c r="ES283" s="224"/>
      <c r="ET283" s="224"/>
      <c r="EU283" s="224"/>
      <c r="EV283" s="224"/>
      <c r="EW283" s="224"/>
      <c r="EX283" s="224"/>
      <c r="EY283" s="224"/>
      <c r="EZ283" s="224"/>
      <c r="FA283" s="224"/>
      <c r="FB283" s="224"/>
      <c r="FC283" s="224"/>
      <c r="FD283" s="224"/>
      <c r="FE283" s="224"/>
      <c r="FF283" s="224"/>
      <c r="FG283" s="224"/>
      <c r="FH283" s="224"/>
      <c r="FI283" s="224"/>
      <c r="FJ283" s="224"/>
      <c r="FK283" s="224"/>
      <c r="FL283" s="224"/>
      <c r="FM283" s="224"/>
    </row>
    <row r="284" spans="1:169" s="203" customFormat="1" ht="20.100000000000001" customHeight="1" x14ac:dyDescent="0.3">
      <c r="A284" s="25" t="s">
        <v>1372</v>
      </c>
      <c r="B284" s="40" t="s">
        <v>126</v>
      </c>
      <c r="C284" s="26">
        <v>81867</v>
      </c>
      <c r="D284" s="25" t="s">
        <v>1379</v>
      </c>
      <c r="E284" s="26" t="s">
        <v>108</v>
      </c>
      <c r="F284" s="26"/>
      <c r="G284" s="26" t="s">
        <v>114</v>
      </c>
      <c r="H284" s="26" t="s">
        <v>128</v>
      </c>
      <c r="I284" s="26" t="s">
        <v>438</v>
      </c>
      <c r="J284" s="25" t="s">
        <v>275</v>
      </c>
      <c r="K284" s="25" t="s">
        <v>1380</v>
      </c>
      <c r="L284" s="25"/>
      <c r="M284" s="25" t="s">
        <v>1381</v>
      </c>
      <c r="N284" s="25" t="s">
        <v>1382</v>
      </c>
      <c r="O284" s="25" t="s">
        <v>1383</v>
      </c>
      <c r="P284" s="25"/>
      <c r="Q284" s="220"/>
      <c r="R284" s="253" t="s">
        <v>1385</v>
      </c>
      <c r="S284" s="220"/>
      <c r="T284" s="224"/>
      <c r="U284" s="224"/>
      <c r="V284" s="224"/>
      <c r="W284" s="224"/>
      <c r="X284" s="224"/>
      <c r="Y284" s="224"/>
      <c r="Z284" s="224"/>
      <c r="AA284" s="224"/>
      <c r="AB284" s="335"/>
      <c r="AC284" s="224"/>
      <c r="AD284" s="224"/>
      <c r="AE284" s="224"/>
      <c r="AF284" s="224"/>
      <c r="AG284" s="224">
        <v>1</v>
      </c>
      <c r="AH284" s="224"/>
      <c r="AI284" s="224">
        <v>1</v>
      </c>
      <c r="AJ284" s="224"/>
      <c r="AK284" s="224"/>
      <c r="AL284" s="224">
        <v>1</v>
      </c>
      <c r="AM284" s="224"/>
      <c r="AN284" s="224"/>
      <c r="AO284" s="224">
        <v>1</v>
      </c>
      <c r="AP284" s="224">
        <v>1</v>
      </c>
      <c r="AQ284" s="224"/>
      <c r="AR284" s="224"/>
      <c r="AS284" s="224"/>
      <c r="AT284" s="224"/>
      <c r="AU284" s="224"/>
      <c r="AV284" s="224"/>
      <c r="AW284" s="224"/>
      <c r="AX284" s="224"/>
      <c r="AY284" s="224"/>
      <c r="AZ284" s="224"/>
      <c r="BA284" s="224">
        <v>1</v>
      </c>
      <c r="BB284" s="224"/>
      <c r="BC284" s="224"/>
      <c r="BD284" s="224"/>
      <c r="BE284" s="224">
        <v>1</v>
      </c>
      <c r="BF284" s="224">
        <v>1</v>
      </c>
      <c r="BG284" s="224"/>
      <c r="BH284" s="224"/>
      <c r="BI284" s="224"/>
      <c r="BJ284" s="224"/>
      <c r="BK284" s="224"/>
      <c r="BL284" s="224"/>
      <c r="BM284" s="224"/>
      <c r="BN284" s="224"/>
      <c r="BO284" s="224"/>
      <c r="BP284" s="224"/>
      <c r="BQ284" s="224"/>
      <c r="BR284" s="224">
        <v>1</v>
      </c>
      <c r="BS284" s="224"/>
      <c r="BT284" s="224"/>
      <c r="BU284" s="224"/>
      <c r="BV284" s="224"/>
      <c r="BW284" s="224"/>
      <c r="BX284" s="224"/>
      <c r="BY284" s="224"/>
      <c r="BZ284" s="224"/>
      <c r="CA284" s="224">
        <v>1</v>
      </c>
      <c r="CB284" s="224"/>
      <c r="CC284" s="224"/>
      <c r="CD284" s="224"/>
      <c r="CE284" s="224"/>
      <c r="CF284" s="224"/>
      <c r="CG284" s="224"/>
      <c r="CH284" s="224"/>
      <c r="CI284" s="224"/>
      <c r="CJ284" s="224"/>
      <c r="CK284" s="224"/>
      <c r="CL284" s="224"/>
      <c r="CM284" s="224"/>
      <c r="CN284" s="224"/>
      <c r="CO284" s="224"/>
      <c r="CP284" s="224"/>
      <c r="CQ284" s="224">
        <v>1</v>
      </c>
      <c r="CR284" s="224"/>
      <c r="CS284" s="224"/>
      <c r="CT284" s="224"/>
      <c r="CU284" s="224"/>
      <c r="CV284" s="224"/>
      <c r="CW284" s="224"/>
      <c r="CX284" s="224"/>
      <c r="CY284" s="224"/>
      <c r="CZ284" s="224"/>
      <c r="DA284" s="224"/>
      <c r="DB284" s="224"/>
      <c r="DC284" s="224"/>
      <c r="DD284" s="224"/>
      <c r="DE284" s="224"/>
      <c r="DF284" s="224"/>
      <c r="DG284" s="224"/>
      <c r="DH284" s="224"/>
      <c r="DI284" s="224"/>
      <c r="DJ284" s="224"/>
      <c r="DK284" s="224"/>
      <c r="DL284" s="224"/>
      <c r="DM284" s="224"/>
      <c r="DN284" s="224"/>
      <c r="DO284" s="224"/>
      <c r="DP284" s="224"/>
      <c r="DQ284" s="224"/>
      <c r="DR284" s="224"/>
      <c r="DS284" s="224"/>
      <c r="DT284" s="224"/>
      <c r="DU284" s="224"/>
      <c r="DV284" s="224"/>
      <c r="DW284" s="224"/>
      <c r="DX284" s="224"/>
      <c r="DY284" s="224"/>
      <c r="DZ284" s="224"/>
      <c r="EA284" s="224"/>
      <c r="EB284" s="224">
        <v>1</v>
      </c>
      <c r="EC284" s="224">
        <v>1</v>
      </c>
      <c r="ED284" s="224"/>
      <c r="EE284" s="224"/>
      <c r="EF284" s="224"/>
      <c r="EG284" s="224"/>
      <c r="EH284" s="224"/>
      <c r="EI284" s="224"/>
      <c r="EJ284" s="224"/>
      <c r="EK284" s="222">
        <v>1</v>
      </c>
      <c r="EL284" s="222">
        <v>1</v>
      </c>
      <c r="EM284" s="148"/>
      <c r="EN284" s="213" t="s">
        <v>1386</v>
      </c>
      <c r="EO284" s="224"/>
      <c r="EP284" s="224"/>
      <c r="EQ284" s="224"/>
      <c r="ER284" s="224"/>
      <c r="ES284" s="224"/>
      <c r="ET284" s="224"/>
      <c r="EU284" s="224"/>
      <c r="EV284" s="224"/>
      <c r="EW284" s="224"/>
      <c r="EX284" s="224"/>
      <c r="EY284" s="224"/>
      <c r="EZ284" s="224"/>
      <c r="FA284" s="224"/>
      <c r="FB284" s="224"/>
      <c r="FC284" s="224"/>
      <c r="FD284" s="224"/>
      <c r="FE284" s="224"/>
      <c r="FF284" s="224"/>
      <c r="FG284" s="224"/>
      <c r="FH284" s="224"/>
      <c r="FI284" s="224"/>
      <c r="FJ284" s="224"/>
      <c r="FK284" s="224"/>
      <c r="FL284" s="224"/>
      <c r="FM284" s="224"/>
    </row>
    <row r="285" spans="1:169" s="203" customFormat="1" ht="20.100000000000001" customHeight="1" x14ac:dyDescent="0.3">
      <c r="A285" s="25" t="s">
        <v>1372</v>
      </c>
      <c r="B285" s="40" t="s">
        <v>106</v>
      </c>
      <c r="C285" s="26">
        <v>82417</v>
      </c>
      <c r="D285" s="71" t="s">
        <v>1387</v>
      </c>
      <c r="E285" s="26" t="s">
        <v>113</v>
      </c>
      <c r="F285" s="26"/>
      <c r="G285" s="26" t="s">
        <v>109</v>
      </c>
      <c r="H285" s="26" t="s">
        <v>539</v>
      </c>
      <c r="I285" s="26" t="s">
        <v>449</v>
      </c>
      <c r="J285" s="25" t="s">
        <v>502</v>
      </c>
      <c r="K285" s="25" t="s">
        <v>1388</v>
      </c>
      <c r="L285" s="220"/>
      <c r="M285" s="220"/>
      <c r="N285" s="220"/>
      <c r="O285" s="220"/>
      <c r="P285" s="220"/>
      <c r="Q285" s="220"/>
      <c r="R285" s="220"/>
      <c r="S285" s="220"/>
      <c r="T285" s="224"/>
      <c r="U285" s="224"/>
      <c r="V285" s="224"/>
      <c r="W285" s="224"/>
      <c r="X285" s="224"/>
      <c r="Y285" s="224"/>
      <c r="Z285" s="224"/>
      <c r="AA285" s="224"/>
      <c r="AB285" s="335"/>
      <c r="AC285" s="224"/>
      <c r="AD285" s="224"/>
      <c r="AE285" s="224"/>
      <c r="AF285" s="224"/>
      <c r="AG285" s="224"/>
      <c r="AH285" s="224"/>
      <c r="AI285" s="224"/>
      <c r="AJ285" s="224"/>
      <c r="AK285" s="224"/>
      <c r="AL285" s="224"/>
      <c r="AM285" s="224"/>
      <c r="AN285" s="224"/>
      <c r="AO285" s="224"/>
      <c r="AP285" s="224"/>
      <c r="AQ285" s="224"/>
      <c r="AR285" s="224"/>
      <c r="AS285" s="224"/>
      <c r="AT285" s="224"/>
      <c r="AU285" s="224"/>
      <c r="AV285" s="224"/>
      <c r="AW285" s="224"/>
      <c r="AX285" s="224"/>
      <c r="AY285" s="224"/>
      <c r="AZ285" s="224"/>
      <c r="BA285" s="224"/>
      <c r="BB285" s="224"/>
      <c r="BC285" s="224"/>
      <c r="BD285" s="224"/>
      <c r="BE285" s="224"/>
      <c r="BF285" s="224"/>
      <c r="BG285" s="224"/>
      <c r="BH285" s="224"/>
      <c r="BI285" s="224"/>
      <c r="BJ285" s="224"/>
      <c r="BK285" s="224"/>
      <c r="BL285" s="224"/>
      <c r="BM285" s="224"/>
      <c r="BN285" s="224"/>
      <c r="BO285" s="224"/>
      <c r="BP285" s="224"/>
      <c r="BQ285" s="224"/>
      <c r="BR285" s="224"/>
      <c r="BS285" s="224"/>
      <c r="BT285" s="224"/>
      <c r="BU285" s="224"/>
      <c r="BV285" s="224"/>
      <c r="BW285" s="224"/>
      <c r="BX285" s="224"/>
      <c r="BY285" s="224"/>
      <c r="BZ285" s="224"/>
      <c r="CA285" s="224"/>
      <c r="CB285" s="224"/>
      <c r="CC285" s="224"/>
      <c r="CD285" s="224"/>
      <c r="CE285" s="224"/>
      <c r="CF285" s="224"/>
      <c r="CG285" s="224"/>
      <c r="CH285" s="224"/>
      <c r="CI285" s="224"/>
      <c r="CJ285" s="224"/>
      <c r="CK285" s="224"/>
      <c r="CL285" s="224"/>
      <c r="CM285" s="224"/>
      <c r="CN285" s="224"/>
      <c r="CO285" s="224"/>
      <c r="CP285" s="224"/>
      <c r="CQ285" s="224"/>
      <c r="CR285" s="224"/>
      <c r="CS285" s="224"/>
      <c r="CT285" s="224"/>
      <c r="CU285" s="224"/>
      <c r="CV285" s="224"/>
      <c r="CW285" s="224"/>
      <c r="CX285" s="224"/>
      <c r="CY285" s="224"/>
      <c r="CZ285" s="224"/>
      <c r="DA285" s="224"/>
      <c r="DB285" s="224"/>
      <c r="DC285" s="224"/>
      <c r="DD285" s="224"/>
      <c r="DE285" s="224"/>
      <c r="DF285" s="224"/>
      <c r="DG285" s="224"/>
      <c r="DH285" s="224"/>
      <c r="DI285" s="224"/>
      <c r="DJ285" s="224"/>
      <c r="DK285" s="224"/>
      <c r="DL285" s="224"/>
      <c r="DM285" s="224"/>
      <c r="DN285" s="224"/>
      <c r="DO285" s="224"/>
      <c r="DP285" s="224"/>
      <c r="DQ285" s="224"/>
      <c r="DR285" s="224"/>
      <c r="DS285" s="224"/>
      <c r="DT285" s="224"/>
      <c r="DU285" s="224"/>
      <c r="DV285" s="224"/>
      <c r="DW285" s="224"/>
      <c r="DX285" s="224"/>
      <c r="DY285" s="224"/>
      <c r="DZ285" s="224"/>
      <c r="EA285" s="224"/>
      <c r="EB285" s="224"/>
      <c r="EC285" s="224"/>
      <c r="ED285" s="224"/>
      <c r="EE285" s="224"/>
      <c r="EF285" s="224"/>
      <c r="EG285" s="224"/>
      <c r="EH285" s="224"/>
      <c r="EI285" s="224"/>
      <c r="EJ285" s="224"/>
      <c r="EK285" s="222">
        <v>0</v>
      </c>
      <c r="EL285" s="222">
        <v>0</v>
      </c>
      <c r="EM285" s="148"/>
      <c r="EN285" s="213"/>
      <c r="EO285" s="224"/>
      <c r="EP285" s="224"/>
      <c r="EQ285" s="224"/>
      <c r="ER285" s="224"/>
      <c r="ES285" s="224"/>
      <c r="ET285" s="224"/>
      <c r="EU285" s="224"/>
      <c r="EV285" s="224"/>
      <c r="EW285" s="224"/>
      <c r="EX285" s="224"/>
      <c r="EY285" s="224"/>
      <c r="EZ285" s="224"/>
      <c r="FA285" s="224"/>
      <c r="FB285" s="224"/>
      <c r="FC285" s="224"/>
      <c r="FD285" s="224"/>
      <c r="FE285" s="224"/>
      <c r="FF285" s="224"/>
      <c r="FG285" s="224"/>
      <c r="FH285" s="224"/>
      <c r="FI285" s="224"/>
      <c r="FJ285" s="224"/>
      <c r="FK285" s="224"/>
      <c r="FL285" s="224"/>
      <c r="FM285" s="224"/>
    </row>
    <row r="286" spans="1:169" s="203" customFormat="1" ht="20.100000000000001" customHeight="1" x14ac:dyDescent="0.3">
      <c r="A286" s="72" t="s">
        <v>1372</v>
      </c>
      <c r="B286" s="80" t="s">
        <v>126</v>
      </c>
      <c r="C286" s="73">
        <v>82479</v>
      </c>
      <c r="D286" s="72" t="s">
        <v>1389</v>
      </c>
      <c r="E286" s="73"/>
      <c r="F286" s="73"/>
      <c r="G286" s="73" t="s">
        <v>114</v>
      </c>
      <c r="H286" s="73" t="s">
        <v>128</v>
      </c>
      <c r="I286" s="26" t="s">
        <v>405</v>
      </c>
      <c r="J286" s="72" t="s">
        <v>319</v>
      </c>
      <c r="K286" s="72" t="s">
        <v>1390</v>
      </c>
      <c r="L286" s="72"/>
      <c r="M286" s="72" t="s">
        <v>1391</v>
      </c>
      <c r="N286" s="220"/>
      <c r="O286" s="220"/>
      <c r="P286" s="220"/>
      <c r="Q286" s="220"/>
      <c r="R286" s="253" t="s">
        <v>1392</v>
      </c>
      <c r="S286" s="220"/>
      <c r="T286" s="224"/>
      <c r="U286" s="224"/>
      <c r="V286" s="224"/>
      <c r="W286" s="224"/>
      <c r="X286" s="224"/>
      <c r="Y286" s="224"/>
      <c r="Z286" s="224"/>
      <c r="AA286" s="224"/>
      <c r="AB286" s="335"/>
      <c r="AC286" s="224"/>
      <c r="AD286" s="224"/>
      <c r="AE286" s="224"/>
      <c r="AF286" s="224">
        <v>1</v>
      </c>
      <c r="AG286" s="224"/>
      <c r="AH286" s="224"/>
      <c r="AI286" s="224">
        <v>1</v>
      </c>
      <c r="AJ286" s="224"/>
      <c r="AK286" s="224"/>
      <c r="AL286" s="224">
        <v>1</v>
      </c>
      <c r="AM286" s="224"/>
      <c r="AN286" s="224"/>
      <c r="AO286" s="224"/>
      <c r="AP286" s="224">
        <v>1</v>
      </c>
      <c r="AQ286" s="224"/>
      <c r="AR286" s="224"/>
      <c r="AS286" s="224"/>
      <c r="AT286" s="224"/>
      <c r="AU286" s="224"/>
      <c r="AV286" s="224"/>
      <c r="AW286" s="224"/>
      <c r="AX286" s="224"/>
      <c r="AY286" s="224"/>
      <c r="AZ286" s="224"/>
      <c r="BA286" s="224"/>
      <c r="BB286" s="224"/>
      <c r="BC286" s="224"/>
      <c r="BD286" s="224"/>
      <c r="BE286" s="224"/>
      <c r="BF286" s="224"/>
      <c r="BG286" s="224"/>
      <c r="BH286" s="224"/>
      <c r="BI286" s="224"/>
      <c r="BJ286" s="224"/>
      <c r="BK286" s="224"/>
      <c r="BL286" s="224"/>
      <c r="BM286" s="224"/>
      <c r="BN286" s="224"/>
      <c r="BO286" s="224"/>
      <c r="BP286" s="224"/>
      <c r="BQ286" s="224"/>
      <c r="BR286" s="224"/>
      <c r="BS286" s="224"/>
      <c r="BT286" s="224"/>
      <c r="BU286" s="224"/>
      <c r="BV286" s="224"/>
      <c r="BW286" s="224"/>
      <c r="BX286" s="224"/>
      <c r="BY286" s="224"/>
      <c r="BZ286" s="224"/>
      <c r="CA286" s="224"/>
      <c r="CB286" s="224"/>
      <c r="CC286" s="224"/>
      <c r="CD286" s="224"/>
      <c r="CE286" s="224"/>
      <c r="CF286" s="224"/>
      <c r="CG286" s="224"/>
      <c r="CH286" s="224"/>
      <c r="CI286" s="224"/>
      <c r="CJ286" s="224"/>
      <c r="CK286" s="224"/>
      <c r="CL286" s="224"/>
      <c r="CM286" s="224"/>
      <c r="CN286" s="224"/>
      <c r="CO286" s="224"/>
      <c r="CP286" s="224"/>
      <c r="CQ286" s="224"/>
      <c r="CR286" s="224"/>
      <c r="CS286" s="224"/>
      <c r="CT286" s="224"/>
      <c r="CU286" s="224"/>
      <c r="CV286" s="224"/>
      <c r="CW286" s="224"/>
      <c r="CX286" s="224"/>
      <c r="CY286" s="224"/>
      <c r="CZ286" s="224"/>
      <c r="DA286" s="224"/>
      <c r="DB286" s="224"/>
      <c r="DC286" s="224"/>
      <c r="DD286" s="224"/>
      <c r="DE286" s="224"/>
      <c r="DF286" s="224"/>
      <c r="DG286" s="224"/>
      <c r="DH286" s="224"/>
      <c r="DI286" s="224"/>
      <c r="DJ286" s="224"/>
      <c r="DK286" s="224"/>
      <c r="DL286" s="224"/>
      <c r="DM286" s="224"/>
      <c r="DN286" s="224"/>
      <c r="DO286" s="224"/>
      <c r="DP286" s="224"/>
      <c r="DQ286" s="224"/>
      <c r="DR286" s="224">
        <v>1</v>
      </c>
      <c r="DS286" s="224"/>
      <c r="DT286" s="224"/>
      <c r="DU286" s="224">
        <v>1</v>
      </c>
      <c r="DV286" s="224"/>
      <c r="DW286" s="224"/>
      <c r="DX286" s="224"/>
      <c r="DY286" s="224"/>
      <c r="DZ286" s="224"/>
      <c r="EA286" s="224"/>
      <c r="EB286" s="224"/>
      <c r="EC286" s="224"/>
      <c r="ED286" s="224"/>
      <c r="EE286" s="224"/>
      <c r="EF286" s="224"/>
      <c r="EG286" s="224"/>
      <c r="EH286" s="224"/>
      <c r="EI286" s="224"/>
      <c r="EJ286" s="224"/>
      <c r="EK286" s="222">
        <v>1</v>
      </c>
      <c r="EL286" s="222">
        <v>1</v>
      </c>
      <c r="EM286" s="148"/>
      <c r="EN286" s="213" t="s">
        <v>1393</v>
      </c>
      <c r="EO286" s="224"/>
      <c r="EP286" s="224"/>
      <c r="EQ286" s="224"/>
      <c r="ER286" s="224"/>
      <c r="ES286" s="224"/>
      <c r="ET286" s="224"/>
      <c r="EU286" s="224"/>
      <c r="EV286" s="224"/>
      <c r="EW286" s="224"/>
      <c r="EX286" s="224"/>
      <c r="EY286" s="224"/>
      <c r="EZ286" s="224"/>
      <c r="FA286" s="224"/>
      <c r="FB286" s="224"/>
      <c r="FC286" s="224"/>
      <c r="FD286" s="224"/>
      <c r="FE286" s="224"/>
      <c r="FF286" s="224"/>
      <c r="FG286" s="224"/>
      <c r="FH286" s="224"/>
      <c r="FI286" s="224"/>
      <c r="FJ286" s="224"/>
      <c r="FK286" s="224"/>
      <c r="FL286" s="224"/>
      <c r="FM286" s="224"/>
    </row>
    <row r="287" spans="1:169" s="203" customFormat="1" ht="20.100000000000001" customHeight="1" x14ac:dyDescent="0.3">
      <c r="A287" s="310">
        <v>42898</v>
      </c>
      <c r="B287" s="40" t="s">
        <v>152</v>
      </c>
      <c r="C287" s="26">
        <v>82498</v>
      </c>
      <c r="D287" s="150" t="s">
        <v>1394</v>
      </c>
      <c r="E287" s="26" t="s">
        <v>108</v>
      </c>
      <c r="F287" s="26"/>
      <c r="G287" s="26" t="s">
        <v>109</v>
      </c>
      <c r="H287" s="26" t="s">
        <v>554</v>
      </c>
      <c r="I287" s="26" t="s">
        <v>385</v>
      </c>
      <c r="J287" s="25" t="s">
        <v>262</v>
      </c>
      <c r="K287" s="25" t="s">
        <v>1395</v>
      </c>
      <c r="L287" s="220"/>
      <c r="M287" s="220"/>
      <c r="N287" s="220"/>
      <c r="O287" s="220"/>
      <c r="P287" s="220"/>
      <c r="Q287" s="220"/>
      <c r="R287" s="225" t="s">
        <v>1731</v>
      </c>
      <c r="S287" s="220"/>
      <c r="T287" s="224"/>
      <c r="U287" s="224"/>
      <c r="V287" s="224"/>
      <c r="W287" s="224"/>
      <c r="X287" s="224"/>
      <c r="Y287" s="224"/>
      <c r="Z287" s="224"/>
      <c r="AA287" s="224"/>
      <c r="AB287" s="335"/>
      <c r="AC287" s="224"/>
      <c r="AD287" s="224"/>
      <c r="AE287" s="224"/>
      <c r="AF287" s="224"/>
      <c r="AG287" s="224"/>
      <c r="AH287" s="224"/>
      <c r="AI287" s="224"/>
      <c r="AJ287" s="224"/>
      <c r="AK287" s="224"/>
      <c r="AL287" s="224"/>
      <c r="AM287" s="224"/>
      <c r="AN287" s="224"/>
      <c r="AO287" s="224"/>
      <c r="AP287" s="224"/>
      <c r="AQ287" s="224"/>
      <c r="AR287" s="224"/>
      <c r="AS287" s="224"/>
      <c r="AT287" s="224"/>
      <c r="AU287" s="224"/>
      <c r="AV287" s="224"/>
      <c r="AW287" s="224"/>
      <c r="AX287" s="224"/>
      <c r="AY287" s="224"/>
      <c r="AZ287" s="224"/>
      <c r="BA287" s="224"/>
      <c r="BB287" s="224"/>
      <c r="BC287" s="224"/>
      <c r="BD287" s="224"/>
      <c r="BE287" s="224"/>
      <c r="BF287" s="224"/>
      <c r="BG287" s="224"/>
      <c r="BH287" s="224"/>
      <c r="BI287" s="224"/>
      <c r="BJ287" s="224"/>
      <c r="BK287" s="224"/>
      <c r="BL287" s="224"/>
      <c r="BM287" s="224"/>
      <c r="BN287" s="224"/>
      <c r="BO287" s="224"/>
      <c r="BP287" s="224"/>
      <c r="BQ287" s="224"/>
      <c r="BR287" s="224"/>
      <c r="BS287" s="224"/>
      <c r="BT287" s="224"/>
      <c r="BU287" s="224"/>
      <c r="BV287" s="224"/>
      <c r="BW287" s="224"/>
      <c r="BX287" s="224"/>
      <c r="BY287" s="224"/>
      <c r="BZ287" s="224"/>
      <c r="CA287" s="224"/>
      <c r="CB287" s="224"/>
      <c r="CC287" s="224"/>
      <c r="CD287" s="224"/>
      <c r="CE287" s="224"/>
      <c r="CF287" s="224"/>
      <c r="CG287" s="224"/>
      <c r="CH287" s="224"/>
      <c r="CI287" s="224"/>
      <c r="CJ287" s="224"/>
      <c r="CK287" s="224"/>
      <c r="CL287" s="224"/>
      <c r="CM287" s="224"/>
      <c r="CN287" s="224"/>
      <c r="CO287" s="224"/>
      <c r="CP287" s="224"/>
      <c r="CQ287" s="224"/>
      <c r="CR287" s="224"/>
      <c r="CS287" s="224"/>
      <c r="CT287" s="224"/>
      <c r="CU287" s="224"/>
      <c r="CV287" s="224"/>
      <c r="CW287" s="224"/>
      <c r="CX287" s="224"/>
      <c r="CY287" s="224"/>
      <c r="CZ287" s="224"/>
      <c r="DA287" s="224"/>
      <c r="DB287" s="224"/>
      <c r="DC287" s="224"/>
      <c r="DD287" s="224"/>
      <c r="DE287" s="224"/>
      <c r="DF287" s="224"/>
      <c r="DG287" s="224"/>
      <c r="DH287" s="224"/>
      <c r="DI287" s="224"/>
      <c r="DJ287" s="224"/>
      <c r="DK287" s="224"/>
      <c r="DL287" s="224"/>
      <c r="DM287" s="224"/>
      <c r="DN287" s="224"/>
      <c r="DO287" s="224"/>
      <c r="DP287" s="224"/>
      <c r="DQ287" s="224"/>
      <c r="DR287" s="224"/>
      <c r="DS287" s="224"/>
      <c r="DT287" s="224"/>
      <c r="DU287" s="224"/>
      <c r="DV287" s="224"/>
      <c r="DW287" s="224"/>
      <c r="DX287" s="224"/>
      <c r="DY287" s="224"/>
      <c r="DZ287" s="224"/>
      <c r="EA287" s="224"/>
      <c r="EB287" s="224"/>
      <c r="EC287" s="224"/>
      <c r="ED287" s="224"/>
      <c r="EE287" s="224"/>
      <c r="EF287" s="224"/>
      <c r="EG287" s="224"/>
      <c r="EH287" s="224"/>
      <c r="EI287" s="224"/>
      <c r="EJ287" s="224"/>
      <c r="EK287" s="222">
        <v>0</v>
      </c>
      <c r="EL287" s="222">
        <v>0</v>
      </c>
      <c r="EM287" s="148"/>
      <c r="EN287" s="213"/>
      <c r="EO287" s="224"/>
      <c r="EP287" s="224"/>
      <c r="EQ287" s="224"/>
      <c r="ER287" s="224"/>
      <c r="ES287" s="224"/>
      <c r="ET287" s="224"/>
      <c r="EU287" s="224"/>
      <c r="EV287" s="224"/>
      <c r="EW287" s="224"/>
      <c r="EX287" s="224"/>
      <c r="EY287" s="224"/>
      <c r="EZ287" s="224"/>
      <c r="FA287" s="224"/>
      <c r="FB287" s="224"/>
      <c r="FC287" s="224"/>
      <c r="FD287" s="224"/>
      <c r="FE287" s="224"/>
      <c r="FF287" s="224"/>
      <c r="FG287" s="224"/>
      <c r="FH287" s="224"/>
      <c r="FI287" s="224"/>
      <c r="FJ287" s="224"/>
      <c r="FK287" s="224"/>
      <c r="FL287" s="224"/>
      <c r="FM287" s="224"/>
    </row>
    <row r="288" spans="1:169" s="203" customFormat="1" ht="20.100000000000001" customHeight="1" x14ac:dyDescent="0.3">
      <c r="A288" s="25" t="s">
        <v>1372</v>
      </c>
      <c r="B288" s="40" t="s">
        <v>143</v>
      </c>
      <c r="C288" s="26">
        <v>82524</v>
      </c>
      <c r="D288" s="71" t="s">
        <v>1396</v>
      </c>
      <c r="E288" s="26" t="s">
        <v>293</v>
      </c>
      <c r="F288" s="26"/>
      <c r="G288" s="26" t="s">
        <v>109</v>
      </c>
      <c r="H288" s="26" t="s">
        <v>567</v>
      </c>
      <c r="I288" s="26" t="s">
        <v>405</v>
      </c>
      <c r="J288" s="25" t="s">
        <v>178</v>
      </c>
      <c r="K288" s="25" t="s">
        <v>1397</v>
      </c>
      <c r="L288" s="220"/>
      <c r="M288" s="220"/>
      <c r="N288" s="220"/>
      <c r="O288" s="220"/>
      <c r="P288" s="220"/>
      <c r="Q288" s="220"/>
      <c r="R288" s="220"/>
      <c r="S288" s="220"/>
      <c r="T288" s="224"/>
      <c r="U288" s="224"/>
      <c r="V288" s="224"/>
      <c r="W288" s="224"/>
      <c r="X288" s="224"/>
      <c r="Y288" s="224"/>
      <c r="Z288" s="224"/>
      <c r="AA288" s="224"/>
      <c r="AB288" s="335"/>
      <c r="AC288" s="224"/>
      <c r="AD288" s="224"/>
      <c r="AE288" s="224"/>
      <c r="AF288" s="224"/>
      <c r="AG288" s="224"/>
      <c r="AH288" s="224"/>
      <c r="AI288" s="224"/>
      <c r="AJ288" s="224"/>
      <c r="AK288" s="224"/>
      <c r="AL288" s="224"/>
      <c r="AM288" s="224"/>
      <c r="AN288" s="224"/>
      <c r="AO288" s="224"/>
      <c r="AP288" s="224"/>
      <c r="AQ288" s="224"/>
      <c r="AR288" s="224"/>
      <c r="AS288" s="224"/>
      <c r="AT288" s="224"/>
      <c r="AU288" s="224"/>
      <c r="AV288" s="224"/>
      <c r="AW288" s="224"/>
      <c r="AX288" s="224"/>
      <c r="AY288" s="224"/>
      <c r="AZ288" s="224"/>
      <c r="BA288" s="224"/>
      <c r="BB288" s="224"/>
      <c r="BC288" s="224"/>
      <c r="BD288" s="224"/>
      <c r="BE288" s="224"/>
      <c r="BF288" s="224"/>
      <c r="BG288" s="224"/>
      <c r="BH288" s="224"/>
      <c r="BI288" s="224"/>
      <c r="BJ288" s="224"/>
      <c r="BK288" s="224"/>
      <c r="BL288" s="224"/>
      <c r="BM288" s="224"/>
      <c r="BN288" s="224"/>
      <c r="BO288" s="224"/>
      <c r="BP288" s="224"/>
      <c r="BQ288" s="224"/>
      <c r="BR288" s="224"/>
      <c r="BS288" s="224"/>
      <c r="BT288" s="224"/>
      <c r="BU288" s="224"/>
      <c r="BV288" s="224"/>
      <c r="BW288" s="224"/>
      <c r="BX288" s="224"/>
      <c r="BY288" s="224"/>
      <c r="BZ288" s="224"/>
      <c r="CA288" s="224"/>
      <c r="CB288" s="224"/>
      <c r="CC288" s="224"/>
      <c r="CD288" s="224"/>
      <c r="CE288" s="224"/>
      <c r="CF288" s="224"/>
      <c r="CG288" s="224"/>
      <c r="CH288" s="224"/>
      <c r="CI288" s="224"/>
      <c r="CJ288" s="224"/>
      <c r="CK288" s="224"/>
      <c r="CL288" s="224"/>
      <c r="CM288" s="224"/>
      <c r="CN288" s="224"/>
      <c r="CO288" s="224"/>
      <c r="CP288" s="224"/>
      <c r="CQ288" s="224"/>
      <c r="CR288" s="224"/>
      <c r="CS288" s="224"/>
      <c r="CT288" s="224"/>
      <c r="CU288" s="224"/>
      <c r="CV288" s="224"/>
      <c r="CW288" s="224"/>
      <c r="CX288" s="224"/>
      <c r="CY288" s="224"/>
      <c r="CZ288" s="224"/>
      <c r="DA288" s="224"/>
      <c r="DB288" s="224"/>
      <c r="DC288" s="224"/>
      <c r="DD288" s="224"/>
      <c r="DE288" s="224"/>
      <c r="DF288" s="224"/>
      <c r="DG288" s="224"/>
      <c r="DH288" s="224"/>
      <c r="DI288" s="224"/>
      <c r="DJ288" s="224"/>
      <c r="DK288" s="224"/>
      <c r="DL288" s="224"/>
      <c r="DM288" s="224"/>
      <c r="DN288" s="224"/>
      <c r="DO288" s="224"/>
      <c r="DP288" s="224"/>
      <c r="DQ288" s="224"/>
      <c r="DR288" s="224"/>
      <c r="DS288" s="224"/>
      <c r="DT288" s="224"/>
      <c r="DU288" s="224"/>
      <c r="DV288" s="224"/>
      <c r="DW288" s="224"/>
      <c r="DX288" s="224"/>
      <c r="DY288" s="224"/>
      <c r="DZ288" s="224"/>
      <c r="EA288" s="224"/>
      <c r="EB288" s="224"/>
      <c r="EC288" s="224"/>
      <c r="ED288" s="224"/>
      <c r="EE288" s="224"/>
      <c r="EF288" s="224"/>
      <c r="EG288" s="224"/>
      <c r="EH288" s="224"/>
      <c r="EI288" s="224"/>
      <c r="EJ288" s="224"/>
      <c r="EK288" s="222">
        <v>0</v>
      </c>
      <c r="EL288" s="222">
        <v>0</v>
      </c>
      <c r="EM288" s="148"/>
      <c r="EN288" s="213"/>
      <c r="EO288" s="224"/>
      <c r="EP288" s="224"/>
      <c r="EQ288" s="224"/>
      <c r="ER288" s="224"/>
      <c r="ES288" s="224"/>
      <c r="ET288" s="224"/>
      <c r="EU288" s="224"/>
      <c r="EV288" s="224"/>
      <c r="EW288" s="224"/>
      <c r="EX288" s="224"/>
      <c r="EY288" s="224"/>
      <c r="EZ288" s="224"/>
      <c r="FA288" s="224"/>
      <c r="FB288" s="224"/>
      <c r="FC288" s="224"/>
      <c r="FD288" s="224"/>
      <c r="FE288" s="224"/>
      <c r="FF288" s="224"/>
      <c r="FG288" s="224"/>
      <c r="FH288" s="224"/>
      <c r="FI288" s="224"/>
      <c r="FJ288" s="224"/>
      <c r="FK288" s="224"/>
      <c r="FL288" s="224"/>
      <c r="FM288" s="224"/>
    </row>
    <row r="289" spans="1:169" s="203" customFormat="1" ht="20.100000000000001" customHeight="1" x14ac:dyDescent="0.3">
      <c r="A289" s="25" t="s">
        <v>1398</v>
      </c>
      <c r="B289" s="40" t="s">
        <v>126</v>
      </c>
      <c r="C289" s="26">
        <v>78023</v>
      </c>
      <c r="D289" s="25" t="s">
        <v>1399</v>
      </c>
      <c r="E289" s="26" t="s">
        <v>293</v>
      </c>
      <c r="F289" s="26"/>
      <c r="G289" s="26" t="s">
        <v>114</v>
      </c>
      <c r="H289" s="26" t="s">
        <v>128</v>
      </c>
      <c r="I289" s="26" t="s">
        <v>385</v>
      </c>
      <c r="J289" s="25" t="s">
        <v>129</v>
      </c>
      <c r="K289" s="25" t="s">
        <v>1400</v>
      </c>
      <c r="L289" s="25"/>
      <c r="M289" s="25" t="s">
        <v>1401</v>
      </c>
      <c r="N289" s="220"/>
      <c r="O289" s="220"/>
      <c r="P289" s="220"/>
      <c r="Q289" s="220"/>
      <c r="R289" s="220" t="s">
        <v>1402</v>
      </c>
      <c r="S289" s="220"/>
      <c r="T289" s="224"/>
      <c r="U289" s="224"/>
      <c r="V289" s="224"/>
      <c r="W289" s="224"/>
      <c r="X289" s="224"/>
      <c r="Y289" s="224"/>
      <c r="Z289" s="224"/>
      <c r="AA289" s="224"/>
      <c r="AB289" s="335"/>
      <c r="AC289" s="224"/>
      <c r="AD289" s="224">
        <v>1</v>
      </c>
      <c r="AE289" s="224"/>
      <c r="AF289" s="224"/>
      <c r="AG289" s="224">
        <v>1</v>
      </c>
      <c r="AH289" s="224"/>
      <c r="AI289" s="224">
        <v>1</v>
      </c>
      <c r="AJ289" s="224"/>
      <c r="AK289" s="224"/>
      <c r="AL289" s="224">
        <v>1</v>
      </c>
      <c r="AM289" s="224"/>
      <c r="AN289" s="224"/>
      <c r="AO289" s="224"/>
      <c r="AP289" s="224"/>
      <c r="AQ289" s="224"/>
      <c r="AR289" s="224"/>
      <c r="AS289" s="224"/>
      <c r="AT289" s="224"/>
      <c r="AU289" s="224"/>
      <c r="AV289" s="224"/>
      <c r="AW289" s="224"/>
      <c r="AX289" s="224"/>
      <c r="AY289" s="224"/>
      <c r="AZ289" s="224"/>
      <c r="BA289" s="224">
        <v>1</v>
      </c>
      <c r="BB289" s="224"/>
      <c r="BC289" s="224"/>
      <c r="BD289" s="224"/>
      <c r="BE289" s="224"/>
      <c r="BF289" s="224"/>
      <c r="BG289" s="224"/>
      <c r="BH289" s="224"/>
      <c r="BI289" s="224"/>
      <c r="BJ289" s="224"/>
      <c r="BK289" s="224"/>
      <c r="BL289" s="224"/>
      <c r="BM289" s="224"/>
      <c r="BN289" s="224"/>
      <c r="BO289" s="224"/>
      <c r="BP289" s="224"/>
      <c r="BQ289" s="224"/>
      <c r="BR289" s="224"/>
      <c r="BS289" s="224"/>
      <c r="BT289" s="224">
        <v>1</v>
      </c>
      <c r="BU289" s="224">
        <v>1</v>
      </c>
      <c r="BV289" s="224">
        <v>1</v>
      </c>
      <c r="BW289" s="224"/>
      <c r="BX289" s="224"/>
      <c r="BY289" s="224"/>
      <c r="BZ289" s="224">
        <v>1</v>
      </c>
      <c r="CA289" s="224"/>
      <c r="CB289" s="224"/>
      <c r="CC289" s="224"/>
      <c r="CD289" s="224"/>
      <c r="CE289" s="224"/>
      <c r="CF289" s="224"/>
      <c r="CG289" s="224"/>
      <c r="CH289" s="224"/>
      <c r="CI289" s="224"/>
      <c r="CJ289" s="224"/>
      <c r="CK289" s="224"/>
      <c r="CL289" s="224"/>
      <c r="CM289" s="224"/>
      <c r="CN289" s="224"/>
      <c r="CO289" s="224"/>
      <c r="CP289" s="224"/>
      <c r="CQ289" s="224"/>
      <c r="CR289" s="224"/>
      <c r="CS289" s="224"/>
      <c r="CT289" s="224"/>
      <c r="CU289" s="224"/>
      <c r="CV289" s="224">
        <v>1</v>
      </c>
      <c r="CW289" s="224"/>
      <c r="CX289" s="224"/>
      <c r="CY289" s="224"/>
      <c r="CZ289" s="224"/>
      <c r="DA289" s="224"/>
      <c r="DB289" s="224"/>
      <c r="DC289" s="224"/>
      <c r="DD289" s="224"/>
      <c r="DE289" s="224"/>
      <c r="DF289" s="224"/>
      <c r="DG289" s="224"/>
      <c r="DH289" s="224"/>
      <c r="DI289" s="224"/>
      <c r="DJ289" s="224"/>
      <c r="DK289" s="224"/>
      <c r="DL289" s="224"/>
      <c r="DM289" s="224"/>
      <c r="DN289" s="224"/>
      <c r="DO289" s="224"/>
      <c r="DP289" s="224"/>
      <c r="DQ289" s="224"/>
      <c r="DR289" s="224"/>
      <c r="DS289" s="224"/>
      <c r="DT289" s="224"/>
      <c r="DU289" s="224">
        <v>1</v>
      </c>
      <c r="DV289" s="224"/>
      <c r="DW289" s="224"/>
      <c r="DX289" s="224"/>
      <c r="DY289" s="224"/>
      <c r="DZ289" s="224"/>
      <c r="EA289" s="224">
        <v>1</v>
      </c>
      <c r="EB289" s="224"/>
      <c r="EC289" s="224"/>
      <c r="ED289" s="224"/>
      <c r="EE289" s="224"/>
      <c r="EF289" s="224"/>
      <c r="EG289" s="224"/>
      <c r="EH289" s="224"/>
      <c r="EI289" s="224"/>
      <c r="EJ289" s="224"/>
      <c r="EK289" s="222">
        <v>1</v>
      </c>
      <c r="EL289" s="222">
        <v>1</v>
      </c>
      <c r="EM289" s="148"/>
      <c r="EN289" s="213"/>
      <c r="EO289" s="224"/>
      <c r="EP289" s="224"/>
      <c r="EQ289" s="224"/>
      <c r="ER289" s="224"/>
      <c r="ES289" s="224"/>
      <c r="ET289" s="224"/>
      <c r="EU289" s="224"/>
      <c r="EV289" s="224"/>
      <c r="EW289" s="224"/>
      <c r="EX289" s="224"/>
      <c r="EY289" s="224"/>
      <c r="EZ289" s="224"/>
      <c r="FA289" s="224"/>
      <c r="FB289" s="224"/>
      <c r="FC289" s="224"/>
      <c r="FD289" s="224"/>
      <c r="FE289" s="224"/>
      <c r="FF289" s="224"/>
      <c r="FG289" s="224"/>
      <c r="FH289" s="224"/>
      <c r="FI289" s="224"/>
      <c r="FJ289" s="224"/>
      <c r="FK289" s="224"/>
      <c r="FL289" s="224"/>
      <c r="FM289" s="224"/>
    </row>
    <row r="290" spans="1:169" s="203" customFormat="1" ht="20.100000000000001" customHeight="1" x14ac:dyDescent="0.3">
      <c r="A290" s="72" t="s">
        <v>1398</v>
      </c>
      <c r="B290" s="80" t="s">
        <v>152</v>
      </c>
      <c r="C290" s="73">
        <v>80173</v>
      </c>
      <c r="D290" s="72" t="s">
        <v>1403</v>
      </c>
      <c r="E290" s="73" t="s">
        <v>108</v>
      </c>
      <c r="F290" s="73"/>
      <c r="G290" s="73" t="s">
        <v>109</v>
      </c>
      <c r="H290" s="73" t="s">
        <v>554</v>
      </c>
      <c r="I290" s="26" t="s">
        <v>389</v>
      </c>
      <c r="J290" s="72" t="s">
        <v>155</v>
      </c>
      <c r="K290" s="72" t="s">
        <v>1404</v>
      </c>
      <c r="L290" s="72"/>
      <c r="M290" s="72" t="s">
        <v>1405</v>
      </c>
      <c r="N290" s="72"/>
      <c r="O290" s="72" t="s">
        <v>1406</v>
      </c>
      <c r="P290" s="220"/>
      <c r="Q290" s="220"/>
      <c r="R290" s="220"/>
      <c r="S290" s="220"/>
      <c r="T290" s="224"/>
      <c r="U290" s="224"/>
      <c r="V290" s="224"/>
      <c r="W290" s="224"/>
      <c r="X290" s="224"/>
      <c r="Y290" s="224"/>
      <c r="Z290" s="224"/>
      <c r="AA290" s="224"/>
      <c r="AB290" s="335"/>
      <c r="AC290" s="224"/>
      <c r="AD290" s="224"/>
      <c r="AE290" s="224"/>
      <c r="AF290" s="224"/>
      <c r="AG290" s="224"/>
      <c r="AH290" s="224"/>
      <c r="AI290" s="224"/>
      <c r="AJ290" s="224"/>
      <c r="AK290" s="224"/>
      <c r="AL290" s="224"/>
      <c r="AM290" s="224"/>
      <c r="AN290" s="224"/>
      <c r="AO290" s="224"/>
      <c r="AP290" s="224"/>
      <c r="AQ290" s="224"/>
      <c r="AR290" s="224"/>
      <c r="AS290" s="224"/>
      <c r="AT290" s="224"/>
      <c r="AU290" s="224"/>
      <c r="AV290" s="224"/>
      <c r="AW290" s="224"/>
      <c r="AX290" s="224"/>
      <c r="AY290" s="224"/>
      <c r="AZ290" s="224"/>
      <c r="BA290" s="224"/>
      <c r="BB290" s="224"/>
      <c r="BC290" s="224"/>
      <c r="BD290" s="224"/>
      <c r="BE290" s="224"/>
      <c r="BF290" s="224"/>
      <c r="BG290" s="224"/>
      <c r="BH290" s="224"/>
      <c r="BI290" s="224"/>
      <c r="BJ290" s="224"/>
      <c r="BK290" s="224"/>
      <c r="BL290" s="224"/>
      <c r="BM290" s="224"/>
      <c r="BN290" s="224"/>
      <c r="BO290" s="224"/>
      <c r="BP290" s="224"/>
      <c r="BQ290" s="224"/>
      <c r="BR290" s="224"/>
      <c r="BS290" s="224"/>
      <c r="BT290" s="224"/>
      <c r="BU290" s="224"/>
      <c r="BV290" s="224"/>
      <c r="BW290" s="224"/>
      <c r="BX290" s="224"/>
      <c r="BY290" s="224"/>
      <c r="BZ290" s="224"/>
      <c r="CA290" s="224"/>
      <c r="CB290" s="224"/>
      <c r="CC290" s="224"/>
      <c r="CD290" s="224"/>
      <c r="CE290" s="224"/>
      <c r="CF290" s="224"/>
      <c r="CG290" s="224"/>
      <c r="CH290" s="224"/>
      <c r="CI290" s="224"/>
      <c r="CJ290" s="224"/>
      <c r="CK290" s="224"/>
      <c r="CL290" s="224"/>
      <c r="CM290" s="224"/>
      <c r="CN290" s="224"/>
      <c r="CO290" s="224"/>
      <c r="CP290" s="224"/>
      <c r="CQ290" s="224">
        <v>1</v>
      </c>
      <c r="CR290" s="224"/>
      <c r="CS290" s="224"/>
      <c r="CT290" s="224"/>
      <c r="CU290" s="224"/>
      <c r="CV290" s="224"/>
      <c r="CW290" s="224"/>
      <c r="CX290" s="224"/>
      <c r="CY290" s="224"/>
      <c r="CZ290" s="224"/>
      <c r="DA290" s="224"/>
      <c r="DB290" s="224"/>
      <c r="DC290" s="224"/>
      <c r="DD290" s="224"/>
      <c r="DE290" s="224"/>
      <c r="DF290" s="224"/>
      <c r="DG290" s="224"/>
      <c r="DH290" s="224"/>
      <c r="DI290" s="224"/>
      <c r="DJ290" s="224"/>
      <c r="DK290" s="224"/>
      <c r="DL290" s="224"/>
      <c r="DM290" s="224"/>
      <c r="DN290" s="224"/>
      <c r="DO290" s="224"/>
      <c r="DP290" s="224"/>
      <c r="DQ290" s="224"/>
      <c r="DR290" s="224"/>
      <c r="DS290" s="224"/>
      <c r="DT290" s="224"/>
      <c r="DU290" s="224"/>
      <c r="DV290" s="224"/>
      <c r="DW290" s="224"/>
      <c r="DX290" s="224"/>
      <c r="DY290" s="224"/>
      <c r="DZ290" s="224"/>
      <c r="EA290" s="224"/>
      <c r="EB290" s="224"/>
      <c r="EC290" s="224"/>
      <c r="ED290" s="224"/>
      <c r="EE290" s="224"/>
      <c r="EF290" s="224"/>
      <c r="EG290" s="224"/>
      <c r="EH290" s="224"/>
      <c r="EI290" s="224"/>
      <c r="EJ290" s="224"/>
      <c r="EK290" s="224">
        <v>1</v>
      </c>
      <c r="EL290" s="224">
        <v>0</v>
      </c>
      <c r="EM290" s="148"/>
      <c r="EN290" s="213"/>
      <c r="EO290" s="224"/>
      <c r="EP290" s="224"/>
      <c r="EQ290" s="224"/>
      <c r="ER290" s="224"/>
      <c r="ES290" s="224"/>
      <c r="ET290" s="224"/>
      <c r="EU290" s="224"/>
      <c r="EV290" s="224"/>
      <c r="EW290" s="224"/>
      <c r="EX290" s="224"/>
      <c r="EY290" s="224"/>
      <c r="EZ290" s="224"/>
      <c r="FA290" s="224"/>
      <c r="FB290" s="224"/>
      <c r="FC290" s="224"/>
      <c r="FD290" s="224"/>
      <c r="FE290" s="224"/>
      <c r="FF290" s="224"/>
      <c r="FG290" s="224"/>
      <c r="FH290" s="224"/>
      <c r="FI290" s="224"/>
      <c r="FJ290" s="224"/>
      <c r="FK290" s="224"/>
      <c r="FL290" s="224"/>
      <c r="FM290" s="224"/>
    </row>
    <row r="291" spans="1:169" s="203" customFormat="1" ht="20.100000000000001" customHeight="1" x14ac:dyDescent="0.3">
      <c r="A291" s="25" t="s">
        <v>1398</v>
      </c>
      <c r="B291" s="40" t="s">
        <v>143</v>
      </c>
      <c r="C291" s="26">
        <v>81621</v>
      </c>
      <c r="D291" s="25" t="s">
        <v>1407</v>
      </c>
      <c r="E291" s="26" t="s">
        <v>293</v>
      </c>
      <c r="F291" s="26"/>
      <c r="G291" s="26" t="s">
        <v>109</v>
      </c>
      <c r="H291" s="26" t="s">
        <v>554</v>
      </c>
      <c r="I291" s="26" t="s">
        <v>449</v>
      </c>
      <c r="J291" s="25" t="s">
        <v>215</v>
      </c>
      <c r="K291" s="25" t="s">
        <v>1408</v>
      </c>
      <c r="L291" s="25"/>
      <c r="M291" s="25" t="s">
        <v>1409</v>
      </c>
      <c r="N291" s="220"/>
      <c r="O291" s="220"/>
      <c r="P291" s="220"/>
      <c r="Q291" s="220" t="s">
        <v>1410</v>
      </c>
      <c r="R291" s="220" t="s">
        <v>1411</v>
      </c>
      <c r="S291" s="220" t="s">
        <v>1412</v>
      </c>
      <c r="T291" s="224"/>
      <c r="U291" s="224"/>
      <c r="V291" s="224"/>
      <c r="W291" s="224"/>
      <c r="X291" s="224"/>
      <c r="Y291" s="224"/>
      <c r="Z291" s="224"/>
      <c r="AA291" s="224"/>
      <c r="AB291" s="335"/>
      <c r="AC291" s="224"/>
      <c r="AD291" s="224"/>
      <c r="AE291" s="224"/>
      <c r="AF291" s="224"/>
      <c r="AG291" s="224"/>
      <c r="AH291" s="224"/>
      <c r="AI291" s="224"/>
      <c r="AJ291" s="224"/>
      <c r="AK291" s="224"/>
      <c r="AL291" s="224"/>
      <c r="AM291" s="224"/>
      <c r="AN291" s="224"/>
      <c r="AO291" s="224"/>
      <c r="AP291" s="224"/>
      <c r="AQ291" s="224"/>
      <c r="AR291" s="224"/>
      <c r="AS291" s="224"/>
      <c r="AT291" s="224"/>
      <c r="AU291" s="224"/>
      <c r="AV291" s="224"/>
      <c r="AW291" s="224"/>
      <c r="AX291" s="224"/>
      <c r="AY291" s="224"/>
      <c r="AZ291" s="224"/>
      <c r="BA291" s="224"/>
      <c r="BB291" s="224"/>
      <c r="BC291" s="224"/>
      <c r="BD291" s="224"/>
      <c r="BE291" s="224"/>
      <c r="BF291" s="224"/>
      <c r="BG291" s="224"/>
      <c r="BH291" s="224"/>
      <c r="BI291" s="224"/>
      <c r="BJ291" s="224"/>
      <c r="BK291" s="224"/>
      <c r="BL291" s="224"/>
      <c r="BM291" s="224"/>
      <c r="BN291" s="224"/>
      <c r="BO291" s="224"/>
      <c r="BP291" s="224"/>
      <c r="BQ291" s="224"/>
      <c r="BR291" s="224"/>
      <c r="BS291" s="224"/>
      <c r="BT291" s="224">
        <v>1</v>
      </c>
      <c r="BU291" s="224">
        <v>1</v>
      </c>
      <c r="BV291" s="224"/>
      <c r="BW291" s="224"/>
      <c r="BX291" s="224"/>
      <c r="BY291" s="224"/>
      <c r="BZ291" s="224"/>
      <c r="CA291" s="224"/>
      <c r="CB291" s="224"/>
      <c r="CC291" s="224"/>
      <c r="CD291" s="224"/>
      <c r="CE291" s="224"/>
      <c r="CF291" s="224"/>
      <c r="CG291" s="224">
        <v>1</v>
      </c>
      <c r="CH291" s="224"/>
      <c r="CI291" s="224"/>
      <c r="CJ291" s="224"/>
      <c r="CK291" s="224"/>
      <c r="CL291" s="224"/>
      <c r="CM291" s="224"/>
      <c r="CN291" s="224"/>
      <c r="CO291" s="224"/>
      <c r="CP291" s="224"/>
      <c r="CQ291" s="224"/>
      <c r="CR291" s="224"/>
      <c r="CS291" s="224"/>
      <c r="CT291" s="224"/>
      <c r="CU291" s="224"/>
      <c r="CV291" s="224"/>
      <c r="CW291" s="224"/>
      <c r="CX291" s="224">
        <v>1</v>
      </c>
      <c r="CY291" s="224"/>
      <c r="CZ291" s="224"/>
      <c r="DA291" s="224"/>
      <c r="DB291" s="224"/>
      <c r="DC291" s="224"/>
      <c r="DD291" s="224"/>
      <c r="DE291" s="224"/>
      <c r="DF291" s="224"/>
      <c r="DG291" s="224"/>
      <c r="DH291" s="224"/>
      <c r="DI291" s="224">
        <v>1</v>
      </c>
      <c r="DJ291" s="224"/>
      <c r="DK291" s="224"/>
      <c r="DL291" s="224"/>
      <c r="DM291" s="224"/>
      <c r="DN291" s="224"/>
      <c r="DO291" s="224">
        <v>1</v>
      </c>
      <c r="DP291" s="224"/>
      <c r="DQ291" s="224"/>
      <c r="DR291" s="224"/>
      <c r="DS291" s="224"/>
      <c r="DT291" s="224"/>
      <c r="DU291" s="224"/>
      <c r="DV291" s="224"/>
      <c r="DW291" s="224"/>
      <c r="DX291" s="224"/>
      <c r="DY291" s="224"/>
      <c r="DZ291" s="224"/>
      <c r="EA291" s="224">
        <v>1</v>
      </c>
      <c r="EB291" s="224"/>
      <c r="EC291" s="224"/>
      <c r="ED291" s="224"/>
      <c r="EE291" s="224"/>
      <c r="EF291" s="224"/>
      <c r="EG291" s="224"/>
      <c r="EH291" s="224"/>
      <c r="EI291" s="224"/>
      <c r="EJ291" s="224"/>
      <c r="EK291" s="224">
        <v>1</v>
      </c>
      <c r="EL291" s="224">
        <v>1</v>
      </c>
      <c r="EM291" s="148"/>
      <c r="EN291" s="213" t="s">
        <v>1413</v>
      </c>
      <c r="EO291" s="224"/>
      <c r="EP291" s="224"/>
      <c r="EQ291" s="224"/>
      <c r="ER291" s="224"/>
      <c r="ES291" s="224"/>
      <c r="ET291" s="224"/>
      <c r="EU291" s="224"/>
      <c r="EV291" s="224"/>
      <c r="EW291" s="224"/>
      <c r="EX291" s="224"/>
      <c r="EY291" s="224"/>
      <c r="EZ291" s="224"/>
      <c r="FA291" s="224"/>
      <c r="FB291" s="224"/>
      <c r="FC291" s="224"/>
      <c r="FD291" s="224"/>
      <c r="FE291" s="224"/>
      <c r="FF291" s="224"/>
      <c r="FG291" s="224"/>
      <c r="FH291" s="224"/>
      <c r="FI291" s="224"/>
      <c r="FJ291" s="224"/>
      <c r="FK291" s="224"/>
      <c r="FL291" s="224"/>
      <c r="FM291" s="224"/>
    </row>
    <row r="292" spans="1:169" s="203" customFormat="1" ht="20.100000000000001" customHeight="1" x14ac:dyDescent="0.3">
      <c r="A292" s="72" t="s">
        <v>1398</v>
      </c>
      <c r="B292" s="80" t="s">
        <v>126</v>
      </c>
      <c r="C292" s="73">
        <v>81920</v>
      </c>
      <c r="D292" s="72" t="s">
        <v>1414</v>
      </c>
      <c r="E292" s="73" t="s">
        <v>108</v>
      </c>
      <c r="F292" s="73"/>
      <c r="G292" s="73" t="s">
        <v>114</v>
      </c>
      <c r="H292" s="73" t="s">
        <v>128</v>
      </c>
      <c r="I292" s="26" t="s">
        <v>385</v>
      </c>
      <c r="J292" s="72" t="s">
        <v>319</v>
      </c>
      <c r="K292" s="72" t="s">
        <v>1415</v>
      </c>
      <c r="L292" s="220"/>
      <c r="M292" s="220"/>
      <c r="N292" s="220"/>
      <c r="O292" s="220"/>
      <c r="P292" s="220"/>
      <c r="Q292" s="220"/>
      <c r="R292" s="72" t="s">
        <v>1416</v>
      </c>
      <c r="S292" s="72" t="s">
        <v>1417</v>
      </c>
      <c r="T292" s="224"/>
      <c r="U292" s="224"/>
      <c r="V292" s="224"/>
      <c r="W292" s="224"/>
      <c r="X292" s="224"/>
      <c r="Y292" s="224"/>
      <c r="Z292" s="224"/>
      <c r="AA292" s="224"/>
      <c r="AB292" s="335"/>
      <c r="AC292" s="224"/>
      <c r="AD292" s="224"/>
      <c r="AE292" s="224"/>
      <c r="AF292" s="224"/>
      <c r="AG292" s="224"/>
      <c r="AH292" s="224"/>
      <c r="AI292" s="224"/>
      <c r="AJ292" s="224"/>
      <c r="AK292" s="224"/>
      <c r="AL292" s="224"/>
      <c r="AM292" s="224"/>
      <c r="AN292" s="224"/>
      <c r="AO292" s="224"/>
      <c r="AP292" s="224"/>
      <c r="AQ292" s="224"/>
      <c r="AR292" s="224"/>
      <c r="AS292" s="224"/>
      <c r="AT292" s="224"/>
      <c r="AU292" s="224"/>
      <c r="AV292" s="224"/>
      <c r="AW292" s="224"/>
      <c r="AX292" s="224"/>
      <c r="AY292" s="224"/>
      <c r="AZ292" s="224"/>
      <c r="BA292" s="224"/>
      <c r="BB292" s="224"/>
      <c r="BC292" s="224"/>
      <c r="BD292" s="224"/>
      <c r="BE292" s="224"/>
      <c r="BF292" s="224"/>
      <c r="BG292" s="224"/>
      <c r="BH292" s="224"/>
      <c r="BI292" s="224"/>
      <c r="BJ292" s="224"/>
      <c r="BK292" s="224"/>
      <c r="BL292" s="224"/>
      <c r="BM292" s="224"/>
      <c r="BN292" s="224"/>
      <c r="BO292" s="224"/>
      <c r="BP292" s="224"/>
      <c r="BQ292" s="224"/>
      <c r="BR292" s="224"/>
      <c r="BS292" s="224"/>
      <c r="BT292" s="224"/>
      <c r="BU292" s="224"/>
      <c r="BV292" s="224"/>
      <c r="BW292" s="224"/>
      <c r="BX292" s="224"/>
      <c r="BY292" s="224"/>
      <c r="BZ292" s="224">
        <v>1</v>
      </c>
      <c r="CA292" s="224"/>
      <c r="CB292" s="224"/>
      <c r="CC292" s="224"/>
      <c r="CD292" s="224"/>
      <c r="CE292" s="224"/>
      <c r="CF292" s="224"/>
      <c r="CG292" s="224"/>
      <c r="CH292" s="224"/>
      <c r="CI292" s="224"/>
      <c r="CJ292" s="224"/>
      <c r="CK292" s="224"/>
      <c r="CL292" s="224"/>
      <c r="CM292" s="224"/>
      <c r="CN292" s="224"/>
      <c r="CO292" s="224"/>
      <c r="CP292" s="224"/>
      <c r="CQ292" s="224"/>
      <c r="CR292" s="224"/>
      <c r="CS292" s="224"/>
      <c r="CT292" s="224"/>
      <c r="CU292" s="224"/>
      <c r="CV292" s="224"/>
      <c r="CW292" s="224"/>
      <c r="CX292" s="224"/>
      <c r="CY292" s="224"/>
      <c r="CZ292" s="224"/>
      <c r="DA292" s="224"/>
      <c r="DB292" s="224"/>
      <c r="DC292" s="224"/>
      <c r="DD292" s="224"/>
      <c r="DE292" s="224"/>
      <c r="DF292" s="224"/>
      <c r="DG292" s="224"/>
      <c r="DH292" s="224"/>
      <c r="DI292" s="224"/>
      <c r="DJ292" s="224"/>
      <c r="DK292" s="224"/>
      <c r="DL292" s="224"/>
      <c r="DM292" s="224"/>
      <c r="DN292" s="224"/>
      <c r="DO292" s="224"/>
      <c r="DP292" s="224"/>
      <c r="DQ292" s="224"/>
      <c r="DR292" s="224"/>
      <c r="DS292" s="224"/>
      <c r="DT292" s="224"/>
      <c r="DU292" s="224"/>
      <c r="DV292" s="224"/>
      <c r="DW292" s="224"/>
      <c r="DX292" s="224"/>
      <c r="DY292" s="224"/>
      <c r="DZ292" s="224"/>
      <c r="EA292" s="224"/>
      <c r="EB292" s="224"/>
      <c r="EC292" s="224"/>
      <c r="ED292" s="224"/>
      <c r="EE292" s="224"/>
      <c r="EF292" s="224"/>
      <c r="EG292" s="224"/>
      <c r="EH292" s="224"/>
      <c r="EI292" s="224"/>
      <c r="EJ292" s="224"/>
      <c r="EK292" s="224" t="s">
        <v>519</v>
      </c>
      <c r="EL292" s="224">
        <v>1</v>
      </c>
      <c r="EM292" s="148"/>
      <c r="EN292" s="213"/>
      <c r="EO292" s="224"/>
      <c r="EP292" s="224"/>
      <c r="EQ292" s="224"/>
      <c r="ER292" s="224"/>
      <c r="ES292" s="224"/>
      <c r="ET292" s="224"/>
      <c r="EU292" s="224"/>
      <c r="EV292" s="224"/>
      <c r="EW292" s="224"/>
      <c r="EX292" s="224"/>
      <c r="EY292" s="224"/>
      <c r="EZ292" s="224"/>
      <c r="FA292" s="224"/>
      <c r="FB292" s="224"/>
      <c r="FC292" s="224"/>
      <c r="FD292" s="224"/>
      <c r="FE292" s="224"/>
      <c r="FF292" s="224"/>
      <c r="FG292" s="224"/>
      <c r="FH292" s="224"/>
      <c r="FI292" s="224"/>
      <c r="FJ292" s="224"/>
      <c r="FK292" s="224"/>
      <c r="FL292" s="224"/>
      <c r="FM292" s="224"/>
    </row>
    <row r="293" spans="1:169" s="203" customFormat="1" ht="20.100000000000001" customHeight="1" x14ac:dyDescent="0.3">
      <c r="A293" s="25" t="s">
        <v>1398</v>
      </c>
      <c r="B293" s="40" t="s">
        <v>126</v>
      </c>
      <c r="C293" s="26">
        <v>82005</v>
      </c>
      <c r="D293" s="71" t="s">
        <v>1418</v>
      </c>
      <c r="E293" s="26" t="s">
        <v>108</v>
      </c>
      <c r="F293" s="26"/>
      <c r="G293" s="26" t="s">
        <v>114</v>
      </c>
      <c r="H293" s="26" t="s">
        <v>128</v>
      </c>
      <c r="I293" s="26" t="s">
        <v>405</v>
      </c>
      <c r="J293" s="25" t="s">
        <v>326</v>
      </c>
      <c r="K293" s="25" t="s">
        <v>1419</v>
      </c>
      <c r="L293" s="220"/>
      <c r="M293" s="220"/>
      <c r="N293" s="220"/>
      <c r="O293" s="220"/>
      <c r="P293" s="220"/>
      <c r="Q293" s="220"/>
      <c r="R293" s="220"/>
      <c r="S293" s="220"/>
      <c r="T293" s="224"/>
      <c r="U293" s="224"/>
      <c r="V293" s="224"/>
      <c r="W293" s="224"/>
      <c r="X293" s="224"/>
      <c r="Y293" s="224"/>
      <c r="Z293" s="224"/>
      <c r="AA293" s="224"/>
      <c r="AB293" s="335"/>
      <c r="AC293" s="224"/>
      <c r="AD293" s="224"/>
      <c r="AE293" s="224"/>
      <c r="AF293" s="224"/>
      <c r="AG293" s="224"/>
      <c r="AH293" s="224"/>
      <c r="AI293" s="224"/>
      <c r="AJ293" s="224"/>
      <c r="AK293" s="224"/>
      <c r="AL293" s="224"/>
      <c r="AM293" s="224"/>
      <c r="AN293" s="224"/>
      <c r="AO293" s="224"/>
      <c r="AP293" s="224"/>
      <c r="AQ293" s="224"/>
      <c r="AR293" s="224"/>
      <c r="AS293" s="224"/>
      <c r="AT293" s="224"/>
      <c r="AU293" s="224"/>
      <c r="AV293" s="224"/>
      <c r="AW293" s="224"/>
      <c r="AX293" s="224"/>
      <c r="AY293" s="224"/>
      <c r="AZ293" s="224"/>
      <c r="BA293" s="224"/>
      <c r="BB293" s="224"/>
      <c r="BC293" s="224"/>
      <c r="BD293" s="224"/>
      <c r="BE293" s="224"/>
      <c r="BF293" s="224"/>
      <c r="BG293" s="224"/>
      <c r="BH293" s="224"/>
      <c r="BI293" s="224"/>
      <c r="BJ293" s="224"/>
      <c r="BK293" s="224"/>
      <c r="BL293" s="224"/>
      <c r="BM293" s="224"/>
      <c r="BN293" s="224"/>
      <c r="BO293" s="224"/>
      <c r="BP293" s="224"/>
      <c r="BQ293" s="224"/>
      <c r="BR293" s="224"/>
      <c r="BS293" s="224"/>
      <c r="BT293" s="224"/>
      <c r="BU293" s="224"/>
      <c r="BV293" s="224"/>
      <c r="BW293" s="224"/>
      <c r="BX293" s="224"/>
      <c r="BY293" s="224"/>
      <c r="BZ293" s="224"/>
      <c r="CA293" s="224"/>
      <c r="CB293" s="224"/>
      <c r="CC293" s="224"/>
      <c r="CD293" s="224"/>
      <c r="CE293" s="224"/>
      <c r="CF293" s="224"/>
      <c r="CG293" s="224"/>
      <c r="CH293" s="224"/>
      <c r="CI293" s="224"/>
      <c r="CJ293" s="224"/>
      <c r="CK293" s="224"/>
      <c r="CL293" s="224"/>
      <c r="CM293" s="224"/>
      <c r="CN293" s="224"/>
      <c r="CO293" s="224"/>
      <c r="CP293" s="224"/>
      <c r="CQ293" s="224"/>
      <c r="CR293" s="224"/>
      <c r="CS293" s="224"/>
      <c r="CT293" s="224"/>
      <c r="CU293" s="224"/>
      <c r="CV293" s="224"/>
      <c r="CW293" s="224"/>
      <c r="CX293" s="224"/>
      <c r="CY293" s="224"/>
      <c r="CZ293" s="224"/>
      <c r="DA293" s="224"/>
      <c r="DB293" s="224"/>
      <c r="DC293" s="224"/>
      <c r="DD293" s="224"/>
      <c r="DE293" s="224"/>
      <c r="DF293" s="224"/>
      <c r="DG293" s="224"/>
      <c r="DH293" s="224"/>
      <c r="DI293" s="224"/>
      <c r="DJ293" s="224"/>
      <c r="DK293" s="224"/>
      <c r="DL293" s="224"/>
      <c r="DM293" s="224"/>
      <c r="DN293" s="224"/>
      <c r="DO293" s="224"/>
      <c r="DP293" s="224"/>
      <c r="DQ293" s="224"/>
      <c r="DR293" s="224"/>
      <c r="DS293" s="224"/>
      <c r="DT293" s="224"/>
      <c r="DU293" s="224"/>
      <c r="DV293" s="224"/>
      <c r="DW293" s="224"/>
      <c r="DX293" s="224"/>
      <c r="DY293" s="224"/>
      <c r="DZ293" s="224"/>
      <c r="EA293" s="224"/>
      <c r="EB293" s="224"/>
      <c r="EC293" s="224"/>
      <c r="ED293" s="224"/>
      <c r="EE293" s="224"/>
      <c r="EF293" s="224"/>
      <c r="EG293" s="224"/>
      <c r="EH293" s="224"/>
      <c r="EI293" s="224"/>
      <c r="EJ293" s="224"/>
      <c r="EK293" s="224">
        <v>0</v>
      </c>
      <c r="EL293" s="224">
        <v>0</v>
      </c>
      <c r="EM293" s="148"/>
      <c r="EN293" s="213"/>
      <c r="EO293" s="224"/>
      <c r="EP293" s="224"/>
      <c r="EQ293" s="224"/>
      <c r="ER293" s="224"/>
      <c r="ES293" s="224"/>
      <c r="ET293" s="224"/>
      <c r="EU293" s="224"/>
      <c r="EV293" s="224"/>
      <c r="EW293" s="224"/>
      <c r="EX293" s="224"/>
      <c r="EY293" s="224"/>
      <c r="EZ293" s="224"/>
      <c r="FA293" s="224"/>
      <c r="FB293" s="224"/>
      <c r="FC293" s="224"/>
      <c r="FD293" s="224"/>
      <c r="FE293" s="224"/>
      <c r="FF293" s="224"/>
      <c r="FG293" s="224"/>
      <c r="FH293" s="224"/>
      <c r="FI293" s="224"/>
      <c r="FJ293" s="224"/>
      <c r="FK293" s="224"/>
      <c r="FL293" s="224"/>
      <c r="FM293" s="224"/>
    </row>
    <row r="294" spans="1:169" s="203" customFormat="1" ht="20.100000000000001" customHeight="1" x14ac:dyDescent="0.3">
      <c r="A294" s="72" t="s">
        <v>1398</v>
      </c>
      <c r="B294" s="80" t="s">
        <v>143</v>
      </c>
      <c r="C294" s="73">
        <v>82217</v>
      </c>
      <c r="D294" s="72" t="s">
        <v>1420</v>
      </c>
      <c r="E294" s="73" t="s">
        <v>293</v>
      </c>
      <c r="F294" s="73"/>
      <c r="G294" s="73" t="s">
        <v>109</v>
      </c>
      <c r="H294" s="73" t="s">
        <v>567</v>
      </c>
      <c r="I294" s="26" t="s">
        <v>3</v>
      </c>
      <c r="J294" s="72" t="s">
        <v>178</v>
      </c>
      <c r="K294" s="72" t="s">
        <v>1421</v>
      </c>
      <c r="L294" s="220"/>
      <c r="M294" s="220"/>
      <c r="N294" s="220"/>
      <c r="O294" s="220"/>
      <c r="P294" s="220"/>
      <c r="Q294" s="220"/>
      <c r="R294" s="72" t="s">
        <v>1422</v>
      </c>
      <c r="S294" s="72" t="s">
        <v>1423</v>
      </c>
      <c r="T294" s="224"/>
      <c r="U294" s="224"/>
      <c r="V294" s="224"/>
      <c r="W294" s="224"/>
      <c r="X294" s="224"/>
      <c r="Y294" s="224">
        <v>1</v>
      </c>
      <c r="Z294" s="224"/>
      <c r="AA294" s="224"/>
      <c r="AB294" s="335"/>
      <c r="AC294" s="224"/>
      <c r="AD294" s="224"/>
      <c r="AE294" s="224"/>
      <c r="AF294" s="224"/>
      <c r="AG294" s="224"/>
      <c r="AH294" s="224"/>
      <c r="AI294" s="224"/>
      <c r="AJ294" s="224"/>
      <c r="AK294" s="224"/>
      <c r="AL294" s="224"/>
      <c r="AM294" s="224"/>
      <c r="AN294" s="224"/>
      <c r="AO294" s="224"/>
      <c r="AP294" s="224"/>
      <c r="AQ294" s="224"/>
      <c r="AR294" s="224"/>
      <c r="AS294" s="224"/>
      <c r="AT294" s="224"/>
      <c r="AU294" s="224"/>
      <c r="AV294" s="224"/>
      <c r="AW294" s="224">
        <v>1</v>
      </c>
      <c r="AX294" s="224"/>
      <c r="AY294" s="224"/>
      <c r="AZ294" s="224"/>
      <c r="BA294" s="224"/>
      <c r="BB294" s="224"/>
      <c r="BC294" s="224"/>
      <c r="BD294" s="224"/>
      <c r="BE294" s="224"/>
      <c r="BF294" s="224"/>
      <c r="BG294" s="224"/>
      <c r="BH294" s="224"/>
      <c r="BI294" s="224"/>
      <c r="BJ294" s="224"/>
      <c r="BK294" s="224"/>
      <c r="BL294" s="224"/>
      <c r="BM294" s="224"/>
      <c r="BN294" s="224"/>
      <c r="BO294" s="224"/>
      <c r="BP294" s="224"/>
      <c r="BQ294" s="224"/>
      <c r="BR294" s="224"/>
      <c r="BS294" s="224"/>
      <c r="BT294" s="224"/>
      <c r="BU294" s="224"/>
      <c r="BV294" s="224"/>
      <c r="BW294" s="224"/>
      <c r="BX294" s="224"/>
      <c r="BY294" s="224"/>
      <c r="BZ294" s="224"/>
      <c r="CA294" s="224"/>
      <c r="CB294" s="224"/>
      <c r="CC294" s="224"/>
      <c r="CD294" s="224"/>
      <c r="CE294" s="224"/>
      <c r="CF294" s="224"/>
      <c r="CG294" s="224"/>
      <c r="CH294" s="224"/>
      <c r="CI294" s="224"/>
      <c r="CJ294" s="224"/>
      <c r="CK294" s="224"/>
      <c r="CL294" s="224"/>
      <c r="CM294" s="224"/>
      <c r="CN294" s="224"/>
      <c r="CO294" s="224"/>
      <c r="CP294" s="224"/>
      <c r="CQ294" s="224"/>
      <c r="CR294" s="224"/>
      <c r="CS294" s="224"/>
      <c r="CT294" s="224"/>
      <c r="CU294" s="224"/>
      <c r="CV294" s="224"/>
      <c r="CW294" s="224"/>
      <c r="CX294" s="224"/>
      <c r="CY294" s="224"/>
      <c r="CZ294" s="224"/>
      <c r="DA294" s="224"/>
      <c r="DB294" s="224"/>
      <c r="DC294" s="224"/>
      <c r="DD294" s="224"/>
      <c r="DE294" s="224"/>
      <c r="DF294" s="224"/>
      <c r="DG294" s="224"/>
      <c r="DH294" s="224"/>
      <c r="DI294" s="224"/>
      <c r="DJ294" s="224"/>
      <c r="DK294" s="224"/>
      <c r="DL294" s="224"/>
      <c r="DM294" s="224"/>
      <c r="DN294" s="224"/>
      <c r="DO294" s="224"/>
      <c r="DP294" s="224"/>
      <c r="DQ294" s="224"/>
      <c r="DR294" s="224"/>
      <c r="DS294" s="224"/>
      <c r="DT294" s="224"/>
      <c r="DU294" s="224"/>
      <c r="DV294" s="224"/>
      <c r="DW294" s="224"/>
      <c r="DX294" s="224"/>
      <c r="DY294" s="224"/>
      <c r="DZ294" s="224"/>
      <c r="EA294" s="224"/>
      <c r="EB294" s="224"/>
      <c r="EC294" s="224"/>
      <c r="ED294" s="224"/>
      <c r="EE294" s="224"/>
      <c r="EF294" s="224"/>
      <c r="EG294" s="224"/>
      <c r="EH294" s="224"/>
      <c r="EI294" s="224"/>
      <c r="EJ294" s="224"/>
      <c r="EK294" s="224" t="s">
        <v>519</v>
      </c>
      <c r="EL294" s="224">
        <v>1</v>
      </c>
      <c r="EM294" s="148"/>
      <c r="EN294" s="213"/>
      <c r="EO294" s="224"/>
      <c r="EP294" s="224"/>
      <c r="EQ294" s="224"/>
      <c r="ER294" s="224"/>
      <c r="ES294" s="224"/>
      <c r="ET294" s="224"/>
      <c r="EU294" s="224"/>
      <c r="EV294" s="224"/>
      <c r="EW294" s="224"/>
      <c r="EX294" s="224"/>
      <c r="EY294" s="224"/>
      <c r="EZ294" s="224"/>
      <c r="FA294" s="224"/>
      <c r="FB294" s="224"/>
      <c r="FC294" s="224"/>
      <c r="FD294" s="224"/>
      <c r="FE294" s="224"/>
      <c r="FF294" s="224"/>
      <c r="FG294" s="224"/>
      <c r="FH294" s="224"/>
      <c r="FI294" s="224"/>
      <c r="FJ294" s="224"/>
      <c r="FK294" s="224"/>
      <c r="FL294" s="224"/>
      <c r="FM294" s="224"/>
    </row>
    <row r="295" spans="1:169" s="203" customFormat="1" ht="20.100000000000001" customHeight="1" x14ac:dyDescent="0.3">
      <c r="A295" s="25" t="s">
        <v>1424</v>
      </c>
      <c r="B295" s="40" t="s">
        <v>143</v>
      </c>
      <c r="C295" s="26">
        <v>81549</v>
      </c>
      <c r="D295" s="25" t="s">
        <v>1425</v>
      </c>
      <c r="E295" s="26" t="s">
        <v>108</v>
      </c>
      <c r="F295" s="26"/>
      <c r="G295" s="26" t="s">
        <v>114</v>
      </c>
      <c r="H295" s="26" t="s">
        <v>1018</v>
      </c>
      <c r="I295" s="26" t="s">
        <v>405</v>
      </c>
      <c r="J295" s="25" t="s">
        <v>145</v>
      </c>
      <c r="K295" s="25" t="s">
        <v>1426</v>
      </c>
      <c r="L295" s="220"/>
      <c r="M295" s="220"/>
      <c r="N295" s="220"/>
      <c r="O295" s="220"/>
      <c r="P295" s="220"/>
      <c r="Q295" s="220"/>
      <c r="R295" s="25" t="s">
        <v>1427</v>
      </c>
      <c r="S295" s="220"/>
      <c r="T295" s="224"/>
      <c r="U295" s="224"/>
      <c r="V295" s="224"/>
      <c r="W295" s="224"/>
      <c r="X295" s="224"/>
      <c r="Y295" s="224"/>
      <c r="Z295" s="224"/>
      <c r="AA295" s="224"/>
      <c r="AB295" s="335"/>
      <c r="AC295" s="224"/>
      <c r="AD295" s="224"/>
      <c r="AE295" s="224"/>
      <c r="AF295" s="224"/>
      <c r="AG295" s="224">
        <v>1</v>
      </c>
      <c r="AH295" s="224"/>
      <c r="AI295" s="224">
        <v>1</v>
      </c>
      <c r="AJ295" s="224"/>
      <c r="AK295" s="224"/>
      <c r="AL295" s="224"/>
      <c r="AM295" s="224"/>
      <c r="AN295" s="224"/>
      <c r="AO295" s="224"/>
      <c r="AP295" s="224"/>
      <c r="AQ295" s="224"/>
      <c r="AR295" s="224"/>
      <c r="AS295" s="224"/>
      <c r="AT295" s="224"/>
      <c r="AU295" s="224"/>
      <c r="AV295" s="224"/>
      <c r="AW295" s="224"/>
      <c r="AX295" s="224"/>
      <c r="AY295" s="224"/>
      <c r="AZ295" s="224"/>
      <c r="BA295" s="224"/>
      <c r="BB295" s="224">
        <v>1</v>
      </c>
      <c r="BC295" s="224"/>
      <c r="BD295" s="224"/>
      <c r="BE295" s="224"/>
      <c r="BF295" s="224"/>
      <c r="BG295" s="224"/>
      <c r="BH295" s="224"/>
      <c r="BI295" s="224"/>
      <c r="BJ295" s="224"/>
      <c r="BK295" s="224"/>
      <c r="BL295" s="224"/>
      <c r="BM295" s="224"/>
      <c r="BN295" s="224"/>
      <c r="BO295" s="224"/>
      <c r="BP295" s="224"/>
      <c r="BQ295" s="224"/>
      <c r="BR295" s="224"/>
      <c r="BS295" s="224"/>
      <c r="BT295" s="224"/>
      <c r="BU295" s="224"/>
      <c r="BV295" s="224"/>
      <c r="BW295" s="224"/>
      <c r="BX295" s="224"/>
      <c r="BY295" s="224"/>
      <c r="BZ295" s="224"/>
      <c r="CA295" s="224"/>
      <c r="CB295" s="224"/>
      <c r="CC295" s="224"/>
      <c r="CD295" s="224"/>
      <c r="CE295" s="224"/>
      <c r="CF295" s="224"/>
      <c r="CG295" s="224"/>
      <c r="CH295" s="224"/>
      <c r="CI295" s="224"/>
      <c r="CJ295" s="224"/>
      <c r="CK295" s="224"/>
      <c r="CL295" s="224"/>
      <c r="CM295" s="224"/>
      <c r="CN295" s="224"/>
      <c r="CO295" s="224"/>
      <c r="CP295" s="224"/>
      <c r="CQ295" s="224"/>
      <c r="CR295" s="224"/>
      <c r="CS295" s="224"/>
      <c r="CT295" s="224"/>
      <c r="CU295" s="224"/>
      <c r="CV295" s="224"/>
      <c r="CW295" s="224"/>
      <c r="CX295" s="224"/>
      <c r="CY295" s="224"/>
      <c r="CZ295" s="224"/>
      <c r="DA295" s="224"/>
      <c r="DB295" s="224"/>
      <c r="DC295" s="224"/>
      <c r="DD295" s="224"/>
      <c r="DE295" s="224"/>
      <c r="DF295" s="224"/>
      <c r="DG295" s="224"/>
      <c r="DH295" s="224"/>
      <c r="DI295" s="224"/>
      <c r="DJ295" s="224"/>
      <c r="DK295" s="224"/>
      <c r="DL295" s="224"/>
      <c r="DM295" s="224"/>
      <c r="DN295" s="224"/>
      <c r="DO295" s="224"/>
      <c r="DP295" s="224"/>
      <c r="DQ295" s="224"/>
      <c r="DR295" s="224"/>
      <c r="DS295" s="224"/>
      <c r="DT295" s="224"/>
      <c r="DU295" s="224"/>
      <c r="DV295" s="224"/>
      <c r="DW295" s="224"/>
      <c r="DX295" s="224"/>
      <c r="DY295" s="224"/>
      <c r="DZ295" s="224"/>
      <c r="EA295" s="224"/>
      <c r="EB295" s="224"/>
      <c r="EC295" s="224"/>
      <c r="ED295" s="224"/>
      <c r="EE295" s="224"/>
      <c r="EF295" s="224"/>
      <c r="EG295" s="224"/>
      <c r="EH295" s="224"/>
      <c r="EI295" s="224"/>
      <c r="EJ295" s="224"/>
      <c r="EK295" s="224" t="s">
        <v>519</v>
      </c>
      <c r="EL295" s="224">
        <v>1</v>
      </c>
      <c r="EM295" s="148"/>
      <c r="EN295" s="213"/>
      <c r="EO295" s="224"/>
      <c r="EP295" s="224"/>
      <c r="EQ295" s="224"/>
      <c r="ER295" s="224"/>
      <c r="ES295" s="224"/>
      <c r="ET295" s="224"/>
      <c r="EU295" s="224"/>
      <c r="EV295" s="224"/>
      <c r="EW295" s="224"/>
      <c r="EX295" s="224"/>
      <c r="EY295" s="224"/>
      <c r="EZ295" s="224"/>
      <c r="FA295" s="224"/>
      <c r="FB295" s="224"/>
      <c r="FC295" s="224"/>
      <c r="FD295" s="224"/>
      <c r="FE295" s="224"/>
      <c r="FF295" s="224"/>
      <c r="FG295" s="224"/>
      <c r="FH295" s="224"/>
      <c r="FI295" s="224"/>
      <c r="FJ295" s="224"/>
      <c r="FK295" s="224"/>
      <c r="FL295" s="224"/>
      <c r="FM295" s="224"/>
    </row>
    <row r="296" spans="1:169" s="203" customFormat="1" ht="20.100000000000001" customHeight="1" x14ac:dyDescent="0.3">
      <c r="A296" s="25" t="s">
        <v>1424</v>
      </c>
      <c r="B296" s="40" t="s">
        <v>143</v>
      </c>
      <c r="C296" s="26">
        <v>81988</v>
      </c>
      <c r="D296" s="25" t="s">
        <v>1428</v>
      </c>
      <c r="E296" s="26" t="s">
        <v>113</v>
      </c>
      <c r="F296" s="26"/>
      <c r="G296" s="26" t="s">
        <v>109</v>
      </c>
      <c r="H296" s="26" t="s">
        <v>567</v>
      </c>
      <c r="I296" s="26" t="s">
        <v>449</v>
      </c>
      <c r="J296" s="25" t="s">
        <v>178</v>
      </c>
      <c r="K296" s="25" t="s">
        <v>1429</v>
      </c>
      <c r="L296" s="25"/>
      <c r="M296" s="25" t="s">
        <v>1430</v>
      </c>
      <c r="N296" s="25"/>
      <c r="O296" s="25" t="s">
        <v>1431</v>
      </c>
      <c r="P296" s="220"/>
      <c r="Q296" s="220"/>
      <c r="R296" s="25" t="s">
        <v>1432</v>
      </c>
      <c r="S296" s="25" t="s">
        <v>1433</v>
      </c>
      <c r="T296" s="224"/>
      <c r="U296" s="224"/>
      <c r="V296" s="224"/>
      <c r="W296" s="224">
        <v>1</v>
      </c>
      <c r="X296" s="224"/>
      <c r="Y296" s="224"/>
      <c r="Z296" s="224"/>
      <c r="AA296" s="224"/>
      <c r="AB296" s="335"/>
      <c r="AC296" s="224"/>
      <c r="AD296" s="224"/>
      <c r="AE296" s="224"/>
      <c r="AF296" s="224"/>
      <c r="AG296" s="224"/>
      <c r="AH296" s="224"/>
      <c r="AI296" s="224"/>
      <c r="AJ296" s="224"/>
      <c r="AK296" s="224"/>
      <c r="AL296" s="224"/>
      <c r="AM296" s="224"/>
      <c r="AN296" s="224"/>
      <c r="AO296" s="224"/>
      <c r="AP296" s="224"/>
      <c r="AQ296" s="224"/>
      <c r="AR296" s="224"/>
      <c r="AS296" s="224"/>
      <c r="AT296" s="224"/>
      <c r="AU296" s="224"/>
      <c r="AV296" s="224"/>
      <c r="AW296" s="224">
        <v>1</v>
      </c>
      <c r="AX296" s="224"/>
      <c r="AY296" s="224"/>
      <c r="AZ296" s="224"/>
      <c r="BA296" s="224">
        <v>1</v>
      </c>
      <c r="BB296" s="224"/>
      <c r="BC296" s="224"/>
      <c r="BD296" s="224"/>
      <c r="BE296" s="224"/>
      <c r="BF296" s="224"/>
      <c r="BG296" s="224"/>
      <c r="BH296" s="224"/>
      <c r="BI296" s="224"/>
      <c r="BJ296" s="224"/>
      <c r="BK296" s="224"/>
      <c r="BL296" s="224"/>
      <c r="BM296" s="224"/>
      <c r="BN296" s="224"/>
      <c r="BO296" s="224"/>
      <c r="BP296" s="224"/>
      <c r="BQ296" s="224"/>
      <c r="BR296" s="224"/>
      <c r="BS296" s="224"/>
      <c r="BT296" s="224">
        <v>1</v>
      </c>
      <c r="BU296" s="224"/>
      <c r="BV296" s="224"/>
      <c r="BW296" s="224"/>
      <c r="BX296" s="224"/>
      <c r="BY296" s="224"/>
      <c r="BZ296" s="224">
        <v>1</v>
      </c>
      <c r="CA296" s="224"/>
      <c r="CB296" s="224"/>
      <c r="CC296" s="224"/>
      <c r="CD296" s="224"/>
      <c r="CE296" s="224"/>
      <c r="CF296" s="224"/>
      <c r="CG296" s="224">
        <v>1</v>
      </c>
      <c r="CH296" s="224"/>
      <c r="CI296" s="224"/>
      <c r="CJ296" s="224"/>
      <c r="CK296" s="224"/>
      <c r="CL296" s="224"/>
      <c r="CM296" s="224"/>
      <c r="CN296" s="224"/>
      <c r="CO296" s="224"/>
      <c r="CP296" s="224"/>
      <c r="CQ296" s="224"/>
      <c r="CR296" s="224"/>
      <c r="CS296" s="224"/>
      <c r="CT296" s="224"/>
      <c r="CU296" s="224"/>
      <c r="CV296" s="224"/>
      <c r="CW296" s="224"/>
      <c r="CX296" s="224"/>
      <c r="CY296" s="224"/>
      <c r="CZ296" s="224"/>
      <c r="DA296" s="224"/>
      <c r="DB296" s="224"/>
      <c r="DC296" s="224"/>
      <c r="DD296" s="224"/>
      <c r="DE296" s="224"/>
      <c r="DF296" s="224"/>
      <c r="DG296" s="224"/>
      <c r="DH296" s="224"/>
      <c r="DI296" s="224"/>
      <c r="DJ296" s="224"/>
      <c r="DK296" s="224"/>
      <c r="DL296" s="224"/>
      <c r="DM296" s="224"/>
      <c r="DN296" s="224"/>
      <c r="DO296" s="224"/>
      <c r="DP296" s="224"/>
      <c r="DQ296" s="224"/>
      <c r="DR296" s="224"/>
      <c r="DS296" s="224"/>
      <c r="DT296" s="224"/>
      <c r="DU296" s="224">
        <v>1</v>
      </c>
      <c r="DV296" s="224"/>
      <c r="DW296" s="224"/>
      <c r="DX296" s="224"/>
      <c r="DY296" s="224"/>
      <c r="DZ296" s="224"/>
      <c r="EA296" s="224"/>
      <c r="EB296" s="224"/>
      <c r="EC296" s="224"/>
      <c r="ED296" s="224"/>
      <c r="EE296" s="224"/>
      <c r="EF296" s="224"/>
      <c r="EG296" s="224"/>
      <c r="EH296" s="224"/>
      <c r="EI296" s="224"/>
      <c r="EJ296" s="224"/>
      <c r="EK296" s="224">
        <v>1</v>
      </c>
      <c r="EL296" s="224">
        <v>1</v>
      </c>
      <c r="EM296" s="148"/>
      <c r="EN296" s="213" t="s">
        <v>1434</v>
      </c>
      <c r="EO296" s="224"/>
      <c r="EP296" s="224"/>
      <c r="EQ296" s="224"/>
      <c r="ER296" s="224"/>
      <c r="ES296" s="224"/>
      <c r="ET296" s="224"/>
      <c r="EU296" s="224"/>
      <c r="EV296" s="224"/>
      <c r="EW296" s="224"/>
      <c r="EX296" s="224"/>
      <c r="EY296" s="224"/>
      <c r="EZ296" s="224"/>
      <c r="FA296" s="224"/>
      <c r="FB296" s="224"/>
      <c r="FC296" s="224"/>
      <c r="FD296" s="224"/>
      <c r="FE296" s="224"/>
      <c r="FF296" s="224"/>
      <c r="FG296" s="224"/>
      <c r="FH296" s="224"/>
      <c r="FI296" s="224"/>
      <c r="FJ296" s="224"/>
      <c r="FK296" s="224"/>
      <c r="FL296" s="224"/>
      <c r="FM296" s="224"/>
    </row>
    <row r="297" spans="1:169" s="203" customFormat="1" ht="20.100000000000001" customHeight="1" x14ac:dyDescent="0.3">
      <c r="A297" s="25" t="s">
        <v>1424</v>
      </c>
      <c r="B297" s="40" t="s">
        <v>187</v>
      </c>
      <c r="C297" s="26">
        <v>82307</v>
      </c>
      <c r="D297" s="150" t="s">
        <v>1435</v>
      </c>
      <c r="E297" s="73"/>
      <c r="F297" s="73"/>
      <c r="G297" s="73" t="s">
        <v>121</v>
      </c>
      <c r="H297" s="73" t="s">
        <v>344</v>
      </c>
      <c r="I297" s="26" t="s">
        <v>449</v>
      </c>
      <c r="J297" s="72" t="s">
        <v>834</v>
      </c>
      <c r="K297" s="72" t="s">
        <v>1436</v>
      </c>
      <c r="L297" s="72" t="s">
        <v>1437</v>
      </c>
      <c r="M297" s="220" t="s">
        <v>1734</v>
      </c>
      <c r="N297" s="220"/>
      <c r="O297" s="311" t="s">
        <v>1735</v>
      </c>
      <c r="P297" s="313"/>
      <c r="Q297" s="220"/>
      <c r="R297" s="220"/>
      <c r="S297" s="313" t="s">
        <v>1733</v>
      </c>
      <c r="T297" s="224"/>
      <c r="U297" s="224"/>
      <c r="V297" s="224"/>
      <c r="W297" s="224"/>
      <c r="X297" s="224"/>
      <c r="Y297" s="224"/>
      <c r="Z297" s="224"/>
      <c r="AA297" s="224"/>
      <c r="AB297" s="335"/>
      <c r="AC297" s="224"/>
      <c r="AD297" s="224"/>
      <c r="AE297" s="224"/>
      <c r="AF297" s="224"/>
      <c r="AG297" s="224"/>
      <c r="AH297" s="224"/>
      <c r="AI297" s="224"/>
      <c r="AJ297" s="224"/>
      <c r="AK297" s="224"/>
      <c r="AL297" s="224"/>
      <c r="AM297" s="224"/>
      <c r="AN297" s="224"/>
      <c r="AO297" s="224"/>
      <c r="AP297" s="224"/>
      <c r="AQ297" s="224"/>
      <c r="AR297" s="224"/>
      <c r="AS297" s="224"/>
      <c r="AT297" s="224"/>
      <c r="AU297" s="224"/>
      <c r="AV297" s="224"/>
      <c r="AW297" s="224"/>
      <c r="AX297" s="224"/>
      <c r="AY297" s="224"/>
      <c r="AZ297" s="224"/>
      <c r="BA297" s="224"/>
      <c r="BB297" s="224"/>
      <c r="BC297" s="224"/>
      <c r="BD297" s="224"/>
      <c r="BE297" s="224"/>
      <c r="BF297" s="224"/>
      <c r="BG297" s="224"/>
      <c r="BH297" s="224"/>
      <c r="BI297" s="224"/>
      <c r="BJ297" s="224"/>
      <c r="BK297" s="224"/>
      <c r="BL297" s="224"/>
      <c r="BM297" s="224"/>
      <c r="BN297" s="224"/>
      <c r="BO297" s="224"/>
      <c r="BP297" s="224"/>
      <c r="BQ297" s="224"/>
      <c r="BR297" s="224"/>
      <c r="BS297" s="224"/>
      <c r="BT297" s="224"/>
      <c r="BU297" s="224"/>
      <c r="BV297" s="224"/>
      <c r="BW297" s="224"/>
      <c r="BX297" s="224"/>
      <c r="BY297" s="224"/>
      <c r="BZ297" s="224"/>
      <c r="CA297" s="224"/>
      <c r="CB297" s="224"/>
      <c r="CC297" s="224"/>
      <c r="CD297" s="224"/>
      <c r="CE297" s="224"/>
      <c r="CF297" s="224"/>
      <c r="CG297" s="224"/>
      <c r="CH297" s="224"/>
      <c r="CI297" s="224"/>
      <c r="CJ297" s="224"/>
      <c r="CK297" s="224"/>
      <c r="CL297" s="224"/>
      <c r="CM297" s="224"/>
      <c r="CN297" s="224"/>
      <c r="CO297" s="224"/>
      <c r="CP297" s="224"/>
      <c r="CQ297" s="224"/>
      <c r="CR297" s="224"/>
      <c r="CS297" s="224"/>
      <c r="CT297" s="224"/>
      <c r="CU297" s="224"/>
      <c r="CV297" s="224"/>
      <c r="CW297" s="224"/>
      <c r="CX297" s="224"/>
      <c r="CY297" s="224"/>
      <c r="CZ297" s="224"/>
      <c r="DA297" s="224"/>
      <c r="DB297" s="224"/>
      <c r="DC297" s="224"/>
      <c r="DD297" s="224"/>
      <c r="DE297" s="224"/>
      <c r="DF297" s="224"/>
      <c r="DG297" s="224"/>
      <c r="DH297" s="224"/>
      <c r="DI297" s="224"/>
      <c r="DJ297" s="224"/>
      <c r="DK297" s="224"/>
      <c r="DL297" s="224"/>
      <c r="DM297" s="224"/>
      <c r="DN297" s="224"/>
      <c r="DO297" s="224"/>
      <c r="DP297" s="224"/>
      <c r="DQ297" s="224"/>
      <c r="DR297" s="224"/>
      <c r="DS297" s="224"/>
      <c r="DT297" s="224"/>
      <c r="DU297" s="224"/>
      <c r="DV297" s="224"/>
      <c r="DW297" s="224"/>
      <c r="DX297" s="224"/>
      <c r="DY297" s="224"/>
      <c r="DZ297" s="224"/>
      <c r="EA297" s="224"/>
      <c r="EB297" s="224"/>
      <c r="EC297" s="224"/>
      <c r="ED297" s="224"/>
      <c r="EE297" s="224"/>
      <c r="EF297" s="224"/>
      <c r="EG297" s="224"/>
      <c r="EH297" s="224"/>
      <c r="EI297" s="224"/>
      <c r="EJ297" s="224"/>
      <c r="EK297" s="224">
        <v>0</v>
      </c>
      <c r="EL297" s="224">
        <v>0</v>
      </c>
      <c r="EM297" s="148"/>
      <c r="EN297" s="213"/>
      <c r="EO297" s="224"/>
      <c r="EP297" s="224"/>
      <c r="EQ297" s="224"/>
      <c r="ER297" s="224"/>
      <c r="ES297" s="224"/>
      <c r="ET297" s="224"/>
      <c r="EU297" s="224"/>
      <c r="EV297" s="224"/>
      <c r="EW297" s="224"/>
      <c r="EX297" s="224"/>
      <c r="EY297" s="224"/>
      <c r="EZ297" s="224"/>
      <c r="FA297" s="224"/>
      <c r="FB297" s="224"/>
      <c r="FC297" s="224"/>
      <c r="FD297" s="224"/>
      <c r="FE297" s="224"/>
      <c r="FF297" s="224"/>
      <c r="FG297" s="224"/>
      <c r="FH297" s="224"/>
      <c r="FI297" s="224"/>
      <c r="FJ297" s="224"/>
      <c r="FK297" s="224"/>
      <c r="FL297" s="224"/>
      <c r="FM297" s="224"/>
    </row>
    <row r="298" spans="1:169" s="203" customFormat="1" ht="20.100000000000001" customHeight="1" x14ac:dyDescent="0.3">
      <c r="A298" s="25" t="s">
        <v>1424</v>
      </c>
      <c r="B298" s="40" t="s">
        <v>106</v>
      </c>
      <c r="C298" s="26">
        <v>82375</v>
      </c>
      <c r="D298" s="25" t="s">
        <v>352</v>
      </c>
      <c r="E298" s="26"/>
      <c r="F298" s="26"/>
      <c r="G298" s="26" t="s">
        <v>114</v>
      </c>
      <c r="H298" s="26" t="s">
        <v>1438</v>
      </c>
      <c r="I298" s="26" t="s">
        <v>405</v>
      </c>
      <c r="J298" s="25" t="s">
        <v>163</v>
      </c>
      <c r="K298" s="25" t="s">
        <v>1439</v>
      </c>
      <c r="L298" s="25"/>
      <c r="M298" s="25" t="s">
        <v>1440</v>
      </c>
      <c r="N298" s="25" t="s">
        <v>1441</v>
      </c>
      <c r="O298" s="220"/>
      <c r="P298" s="220"/>
      <c r="Q298" s="220"/>
      <c r="R298" s="25" t="s">
        <v>1442</v>
      </c>
      <c r="S298" s="25" t="s">
        <v>1443</v>
      </c>
      <c r="T298" s="224"/>
      <c r="U298" s="224"/>
      <c r="V298" s="224"/>
      <c r="W298" s="224"/>
      <c r="X298" s="224"/>
      <c r="Y298" s="224"/>
      <c r="Z298" s="224"/>
      <c r="AA298" s="224"/>
      <c r="AB298" s="335"/>
      <c r="AC298" s="224"/>
      <c r="AD298" s="224"/>
      <c r="AE298" s="224"/>
      <c r="AF298" s="224"/>
      <c r="AG298" s="224"/>
      <c r="AH298" s="224"/>
      <c r="AI298" s="224"/>
      <c r="AJ298" s="224"/>
      <c r="AK298" s="224"/>
      <c r="AL298" s="224"/>
      <c r="AM298" s="224"/>
      <c r="AN298" s="224"/>
      <c r="AO298" s="224"/>
      <c r="AP298" s="224"/>
      <c r="AQ298" s="224"/>
      <c r="AR298" s="224"/>
      <c r="AS298" s="224"/>
      <c r="AT298" s="224"/>
      <c r="AU298" s="224"/>
      <c r="AV298" s="224"/>
      <c r="AW298" s="224"/>
      <c r="AX298" s="224"/>
      <c r="AY298" s="224"/>
      <c r="AZ298" s="224"/>
      <c r="BA298" s="224"/>
      <c r="BB298" s="224"/>
      <c r="BC298" s="224"/>
      <c r="BD298" s="224"/>
      <c r="BE298" s="224"/>
      <c r="BF298" s="224"/>
      <c r="BG298" s="224"/>
      <c r="BH298" s="224"/>
      <c r="BI298" s="224"/>
      <c r="BJ298" s="224"/>
      <c r="BK298" s="224"/>
      <c r="BL298" s="224"/>
      <c r="BM298" s="224"/>
      <c r="BN298" s="224"/>
      <c r="BO298" s="224"/>
      <c r="BP298" s="224"/>
      <c r="BQ298" s="224"/>
      <c r="BR298" s="224"/>
      <c r="BS298" s="224"/>
      <c r="BT298" s="224"/>
      <c r="BU298" s="224"/>
      <c r="BV298" s="224"/>
      <c r="BW298" s="224"/>
      <c r="BX298" s="224"/>
      <c r="BY298" s="224"/>
      <c r="BZ298" s="224"/>
      <c r="CA298" s="224"/>
      <c r="CB298" s="224"/>
      <c r="CC298" s="224"/>
      <c r="CD298" s="224"/>
      <c r="CE298" s="224"/>
      <c r="CF298" s="224"/>
      <c r="CG298" s="224"/>
      <c r="CH298" s="224"/>
      <c r="CI298" s="224"/>
      <c r="CJ298" s="224"/>
      <c r="CK298" s="224"/>
      <c r="CL298" s="224"/>
      <c r="CM298" s="224"/>
      <c r="CN298" s="224"/>
      <c r="CO298" s="224"/>
      <c r="CP298" s="224"/>
      <c r="CQ298" s="224"/>
      <c r="CR298" s="224"/>
      <c r="CS298" s="224"/>
      <c r="CT298" s="224"/>
      <c r="CU298" s="224"/>
      <c r="CV298" s="224"/>
      <c r="CW298" s="224"/>
      <c r="CX298" s="224"/>
      <c r="CY298" s="224"/>
      <c r="CZ298" s="224"/>
      <c r="DA298" s="224"/>
      <c r="DB298" s="224"/>
      <c r="DC298" s="224"/>
      <c r="DD298" s="224"/>
      <c r="DE298" s="224"/>
      <c r="DF298" s="224"/>
      <c r="DG298" s="224"/>
      <c r="DH298" s="224"/>
      <c r="DI298" s="224"/>
      <c r="DJ298" s="224"/>
      <c r="DK298" s="224"/>
      <c r="DL298" s="224">
        <v>1</v>
      </c>
      <c r="DM298" s="224"/>
      <c r="DN298" s="224"/>
      <c r="DO298" s="224"/>
      <c r="DP298" s="224"/>
      <c r="DQ298" s="224">
        <v>1</v>
      </c>
      <c r="DR298" s="224"/>
      <c r="DS298" s="224"/>
      <c r="DT298" s="224"/>
      <c r="DU298" s="224"/>
      <c r="DV298" s="224"/>
      <c r="DW298" s="224"/>
      <c r="DX298" s="224"/>
      <c r="DY298" s="224"/>
      <c r="DZ298" s="224"/>
      <c r="EA298" s="224"/>
      <c r="EB298" s="224"/>
      <c r="EC298" s="224"/>
      <c r="ED298" s="224"/>
      <c r="EE298" s="224"/>
      <c r="EF298" s="224"/>
      <c r="EG298" s="224"/>
      <c r="EH298" s="224"/>
      <c r="EI298" s="224"/>
      <c r="EJ298" s="224"/>
      <c r="EK298" s="224">
        <v>1</v>
      </c>
      <c r="EL298" s="224">
        <v>1</v>
      </c>
      <c r="EM298" s="148"/>
      <c r="EN298" s="213" t="s">
        <v>1444</v>
      </c>
      <c r="EO298" s="224"/>
      <c r="EP298" s="224"/>
      <c r="EQ298" s="224"/>
      <c r="ER298" s="224"/>
      <c r="ES298" s="224"/>
      <c r="ET298" s="224"/>
      <c r="EU298" s="224"/>
      <c r="EV298" s="224"/>
      <c r="EW298" s="224"/>
      <c r="EX298" s="224"/>
      <c r="EY298" s="224"/>
      <c r="EZ298" s="224"/>
      <c r="FA298" s="224"/>
      <c r="FB298" s="224"/>
      <c r="FC298" s="224"/>
      <c r="FD298" s="224"/>
      <c r="FE298" s="224"/>
      <c r="FF298" s="224"/>
      <c r="FG298" s="224"/>
      <c r="FH298" s="224"/>
      <c r="FI298" s="224"/>
      <c r="FJ298" s="224"/>
      <c r="FK298" s="224"/>
      <c r="FL298" s="224"/>
      <c r="FM298" s="224"/>
    </row>
    <row r="299" spans="1:169" s="203" customFormat="1" ht="20.100000000000001" customHeight="1" x14ac:dyDescent="0.3">
      <c r="A299" s="25" t="s">
        <v>1424</v>
      </c>
      <c r="B299" s="40" t="s">
        <v>152</v>
      </c>
      <c r="C299" s="26">
        <v>82419</v>
      </c>
      <c r="D299" s="71" t="s">
        <v>1445</v>
      </c>
      <c r="E299" s="73" t="s">
        <v>113</v>
      </c>
      <c r="F299" s="73"/>
      <c r="G299" s="73" t="s">
        <v>109</v>
      </c>
      <c r="H299" s="73" t="s">
        <v>554</v>
      </c>
      <c r="I299" s="26" t="s">
        <v>449</v>
      </c>
      <c r="J299" s="72" t="s">
        <v>1284</v>
      </c>
      <c r="K299" s="72" t="s">
        <v>1446</v>
      </c>
      <c r="L299" s="220"/>
      <c r="M299" s="220"/>
      <c r="N299" s="220"/>
      <c r="O299" s="220"/>
      <c r="P299" s="220"/>
      <c r="Q299" s="220"/>
      <c r="R299" s="220"/>
      <c r="S299" s="220"/>
      <c r="T299" s="224"/>
      <c r="U299" s="224"/>
      <c r="V299" s="224"/>
      <c r="W299" s="224"/>
      <c r="X299" s="224"/>
      <c r="Y299" s="224"/>
      <c r="Z299" s="224"/>
      <c r="AA299" s="224"/>
      <c r="AB299" s="335"/>
      <c r="AC299" s="224"/>
      <c r="AD299" s="224"/>
      <c r="AE299" s="224"/>
      <c r="AF299" s="224"/>
      <c r="AG299" s="224"/>
      <c r="AH299" s="224"/>
      <c r="AI299" s="224"/>
      <c r="AJ299" s="224"/>
      <c r="AK299" s="224"/>
      <c r="AL299" s="224"/>
      <c r="AM299" s="224"/>
      <c r="AN299" s="224"/>
      <c r="AO299" s="224"/>
      <c r="AP299" s="224"/>
      <c r="AQ299" s="224"/>
      <c r="AR299" s="224"/>
      <c r="AS299" s="224"/>
      <c r="AT299" s="224"/>
      <c r="AU299" s="224"/>
      <c r="AV299" s="224"/>
      <c r="AW299" s="224"/>
      <c r="AX299" s="224"/>
      <c r="AY299" s="224"/>
      <c r="AZ299" s="224"/>
      <c r="BA299" s="224"/>
      <c r="BB299" s="224"/>
      <c r="BC299" s="224"/>
      <c r="BD299" s="224"/>
      <c r="BE299" s="224"/>
      <c r="BF299" s="224"/>
      <c r="BG299" s="224"/>
      <c r="BH299" s="224"/>
      <c r="BI299" s="224"/>
      <c r="BJ299" s="224"/>
      <c r="BK299" s="224"/>
      <c r="BL299" s="224"/>
      <c r="BM299" s="224"/>
      <c r="BN299" s="224"/>
      <c r="BO299" s="224"/>
      <c r="BP299" s="224"/>
      <c r="BQ299" s="224"/>
      <c r="BR299" s="224"/>
      <c r="BS299" s="224"/>
      <c r="BT299" s="224"/>
      <c r="BU299" s="224"/>
      <c r="BV299" s="224"/>
      <c r="BW299" s="224"/>
      <c r="BX299" s="224"/>
      <c r="BY299" s="224"/>
      <c r="BZ299" s="224"/>
      <c r="CA299" s="224"/>
      <c r="CB299" s="224"/>
      <c r="CC299" s="224"/>
      <c r="CD299" s="224"/>
      <c r="CE299" s="224"/>
      <c r="CF299" s="224"/>
      <c r="CG299" s="224"/>
      <c r="CH299" s="224"/>
      <c r="CI299" s="224"/>
      <c r="CJ299" s="224"/>
      <c r="CK299" s="224"/>
      <c r="CL299" s="224"/>
      <c r="CM299" s="224"/>
      <c r="CN299" s="224"/>
      <c r="CO299" s="224"/>
      <c r="CP299" s="224"/>
      <c r="CQ299" s="224"/>
      <c r="CR299" s="224"/>
      <c r="CS299" s="224"/>
      <c r="CT299" s="224"/>
      <c r="CU299" s="224"/>
      <c r="CV299" s="224"/>
      <c r="CW299" s="224"/>
      <c r="CX299" s="224"/>
      <c r="CY299" s="224"/>
      <c r="CZ299" s="224"/>
      <c r="DA299" s="224"/>
      <c r="DB299" s="224"/>
      <c r="DC299" s="224"/>
      <c r="DD299" s="224"/>
      <c r="DE299" s="224"/>
      <c r="DF299" s="224"/>
      <c r="DG299" s="224"/>
      <c r="DH299" s="224"/>
      <c r="DI299" s="224"/>
      <c r="DJ299" s="224"/>
      <c r="DK299" s="224"/>
      <c r="DL299" s="224"/>
      <c r="DM299" s="224"/>
      <c r="DN299" s="224"/>
      <c r="DO299" s="224"/>
      <c r="DP299" s="224"/>
      <c r="DQ299" s="224"/>
      <c r="DR299" s="224"/>
      <c r="DS299" s="224"/>
      <c r="DT299" s="224"/>
      <c r="DU299" s="224"/>
      <c r="DV299" s="224"/>
      <c r="DW299" s="224"/>
      <c r="DX299" s="224"/>
      <c r="DY299" s="224"/>
      <c r="DZ299" s="224"/>
      <c r="EA299" s="224"/>
      <c r="EB299" s="224"/>
      <c r="EC299" s="224"/>
      <c r="ED299" s="224"/>
      <c r="EE299" s="224"/>
      <c r="EF299" s="224"/>
      <c r="EG299" s="224"/>
      <c r="EH299" s="224"/>
      <c r="EI299" s="224"/>
      <c r="EJ299" s="224"/>
      <c r="EK299" s="224">
        <v>0</v>
      </c>
      <c r="EL299" s="224">
        <v>0</v>
      </c>
      <c r="EM299" s="148"/>
      <c r="EN299" s="213"/>
      <c r="EO299" s="224"/>
      <c r="EP299" s="224"/>
      <c r="EQ299" s="224"/>
      <c r="ER299" s="224"/>
      <c r="ES299" s="224"/>
      <c r="ET299" s="224"/>
      <c r="EU299" s="224"/>
      <c r="EV299" s="224"/>
      <c r="EW299" s="224"/>
      <c r="EX299" s="224"/>
      <c r="EY299" s="224"/>
      <c r="EZ299" s="224"/>
      <c r="FA299" s="224"/>
      <c r="FB299" s="224"/>
      <c r="FC299" s="224"/>
      <c r="FD299" s="224"/>
      <c r="FE299" s="224"/>
      <c r="FF299" s="224"/>
      <c r="FG299" s="224"/>
      <c r="FH299" s="224"/>
      <c r="FI299" s="224"/>
      <c r="FJ299" s="224"/>
      <c r="FK299" s="224"/>
      <c r="FL299" s="224"/>
      <c r="FM299" s="224"/>
    </row>
    <row r="300" spans="1:169" s="203" customFormat="1" ht="20.100000000000001" customHeight="1" x14ac:dyDescent="0.3">
      <c r="A300" s="25" t="s">
        <v>1424</v>
      </c>
      <c r="B300" s="40" t="s">
        <v>187</v>
      </c>
      <c r="C300" s="26">
        <v>82492</v>
      </c>
      <c r="D300" s="71" t="s">
        <v>1447</v>
      </c>
      <c r="E300" s="73"/>
      <c r="F300" s="73"/>
      <c r="G300" s="73" t="s">
        <v>121</v>
      </c>
      <c r="H300" s="73" t="s">
        <v>344</v>
      </c>
      <c r="I300" s="26" t="s">
        <v>415</v>
      </c>
      <c r="J300" s="72" t="s">
        <v>1210</v>
      </c>
      <c r="K300" s="72" t="s">
        <v>1448</v>
      </c>
      <c r="L300" s="220"/>
      <c r="M300" s="220"/>
      <c r="N300" s="220"/>
      <c r="O300" s="220"/>
      <c r="P300" s="220"/>
      <c r="Q300" s="220"/>
      <c r="R300" s="220"/>
      <c r="S300" s="220"/>
      <c r="T300" s="224"/>
      <c r="U300" s="224"/>
      <c r="V300" s="224"/>
      <c r="W300" s="224"/>
      <c r="X300" s="224"/>
      <c r="Y300" s="224"/>
      <c r="Z300" s="224"/>
      <c r="AA300" s="224"/>
      <c r="AB300" s="335"/>
      <c r="AC300" s="224"/>
      <c r="AD300" s="224"/>
      <c r="AE300" s="224"/>
      <c r="AF300" s="224"/>
      <c r="AG300" s="224"/>
      <c r="AH300" s="224"/>
      <c r="AI300" s="224"/>
      <c r="AJ300" s="224"/>
      <c r="AK300" s="224"/>
      <c r="AL300" s="224"/>
      <c r="AM300" s="224"/>
      <c r="AN300" s="224"/>
      <c r="AO300" s="224"/>
      <c r="AP300" s="224"/>
      <c r="AQ300" s="224"/>
      <c r="AR300" s="224"/>
      <c r="AS300" s="224"/>
      <c r="AT300" s="224"/>
      <c r="AU300" s="224"/>
      <c r="AV300" s="224"/>
      <c r="AW300" s="224"/>
      <c r="AX300" s="224"/>
      <c r="AY300" s="224"/>
      <c r="AZ300" s="224"/>
      <c r="BA300" s="224"/>
      <c r="BB300" s="224"/>
      <c r="BC300" s="224"/>
      <c r="BD300" s="224"/>
      <c r="BE300" s="224"/>
      <c r="BF300" s="224"/>
      <c r="BG300" s="224"/>
      <c r="BH300" s="224"/>
      <c r="BI300" s="224"/>
      <c r="BJ300" s="224"/>
      <c r="BK300" s="224"/>
      <c r="BL300" s="224"/>
      <c r="BM300" s="224"/>
      <c r="BN300" s="224"/>
      <c r="BO300" s="224"/>
      <c r="BP300" s="224"/>
      <c r="BQ300" s="224"/>
      <c r="BR300" s="224"/>
      <c r="BS300" s="224"/>
      <c r="BT300" s="224"/>
      <c r="BU300" s="224"/>
      <c r="BV300" s="224"/>
      <c r="BW300" s="224"/>
      <c r="BX300" s="224"/>
      <c r="BY300" s="224"/>
      <c r="BZ300" s="224"/>
      <c r="CA300" s="224"/>
      <c r="CB300" s="224"/>
      <c r="CC300" s="224"/>
      <c r="CD300" s="224"/>
      <c r="CE300" s="224"/>
      <c r="CF300" s="224"/>
      <c r="CG300" s="224"/>
      <c r="CH300" s="224"/>
      <c r="CI300" s="224"/>
      <c r="CJ300" s="224"/>
      <c r="CK300" s="224"/>
      <c r="CL300" s="224"/>
      <c r="CM300" s="224"/>
      <c r="CN300" s="224"/>
      <c r="CO300" s="224"/>
      <c r="CP300" s="224"/>
      <c r="CQ300" s="224"/>
      <c r="CR300" s="224"/>
      <c r="CS300" s="224"/>
      <c r="CT300" s="224"/>
      <c r="CU300" s="224"/>
      <c r="CV300" s="224"/>
      <c r="CW300" s="224"/>
      <c r="CX300" s="224"/>
      <c r="CY300" s="224"/>
      <c r="CZ300" s="224"/>
      <c r="DA300" s="224"/>
      <c r="DB300" s="224"/>
      <c r="DC300" s="224"/>
      <c r="DD300" s="224"/>
      <c r="DE300" s="224"/>
      <c r="DF300" s="224"/>
      <c r="DG300" s="224"/>
      <c r="DH300" s="224"/>
      <c r="DI300" s="224"/>
      <c r="DJ300" s="224"/>
      <c r="DK300" s="224"/>
      <c r="DL300" s="224"/>
      <c r="DM300" s="224"/>
      <c r="DN300" s="224"/>
      <c r="DO300" s="224"/>
      <c r="DP300" s="224"/>
      <c r="DQ300" s="224"/>
      <c r="DR300" s="224"/>
      <c r="DS300" s="224"/>
      <c r="DT300" s="224"/>
      <c r="DU300" s="224"/>
      <c r="DV300" s="224"/>
      <c r="DW300" s="224"/>
      <c r="DX300" s="224"/>
      <c r="DY300" s="224"/>
      <c r="DZ300" s="224"/>
      <c r="EA300" s="224"/>
      <c r="EB300" s="224"/>
      <c r="EC300" s="224"/>
      <c r="ED300" s="224"/>
      <c r="EE300" s="224"/>
      <c r="EF300" s="224"/>
      <c r="EG300" s="224"/>
      <c r="EH300" s="224"/>
      <c r="EI300" s="224"/>
      <c r="EJ300" s="224"/>
      <c r="EK300" s="224">
        <v>0</v>
      </c>
      <c r="EL300" s="224">
        <v>0</v>
      </c>
      <c r="EM300" s="148"/>
      <c r="EN300" s="213"/>
      <c r="EO300" s="224"/>
      <c r="EP300" s="224"/>
      <c r="EQ300" s="224"/>
      <c r="ER300" s="224"/>
      <c r="ES300" s="224"/>
      <c r="ET300" s="224"/>
      <c r="EU300" s="224"/>
      <c r="EV300" s="224"/>
      <c r="EW300" s="224"/>
      <c r="EX300" s="224"/>
      <c r="EY300" s="224"/>
      <c r="EZ300" s="224"/>
      <c r="FA300" s="224"/>
      <c r="FB300" s="224"/>
      <c r="FC300" s="224"/>
      <c r="FD300" s="224"/>
      <c r="FE300" s="224"/>
      <c r="FF300" s="224"/>
      <c r="FG300" s="224"/>
      <c r="FH300" s="224"/>
      <c r="FI300" s="224"/>
      <c r="FJ300" s="224"/>
      <c r="FK300" s="224"/>
      <c r="FL300" s="224"/>
      <c r="FM300" s="224"/>
    </row>
    <row r="301" spans="1:169" s="203" customFormat="1" ht="20.100000000000001" customHeight="1" x14ac:dyDescent="0.3">
      <c r="A301" s="25" t="s">
        <v>1449</v>
      </c>
      <c r="B301" s="40" t="s">
        <v>126</v>
      </c>
      <c r="C301" s="26">
        <v>78804</v>
      </c>
      <c r="D301" s="71" t="s">
        <v>1450</v>
      </c>
      <c r="E301" s="73" t="s">
        <v>108</v>
      </c>
      <c r="F301" s="73"/>
      <c r="G301" s="73" t="s">
        <v>114</v>
      </c>
      <c r="H301" s="73" t="s">
        <v>128</v>
      </c>
      <c r="I301" s="26" t="s">
        <v>516</v>
      </c>
      <c r="J301" s="72" t="s">
        <v>129</v>
      </c>
      <c r="K301" s="72" t="s">
        <v>1451</v>
      </c>
      <c r="L301" s="220"/>
      <c r="M301" s="220"/>
      <c r="N301" s="220"/>
      <c r="O301" s="220"/>
      <c r="P301" s="220"/>
      <c r="Q301" s="220"/>
      <c r="R301" s="220"/>
      <c r="S301" s="220"/>
      <c r="T301" s="224"/>
      <c r="U301" s="224"/>
      <c r="V301" s="224"/>
      <c r="W301" s="224"/>
      <c r="X301" s="224"/>
      <c r="Y301" s="224"/>
      <c r="Z301" s="224"/>
      <c r="AA301" s="224"/>
      <c r="AB301" s="335"/>
      <c r="AC301" s="224"/>
      <c r="AD301" s="224"/>
      <c r="AE301" s="224"/>
      <c r="AF301" s="224"/>
      <c r="AG301" s="224"/>
      <c r="AH301" s="224"/>
      <c r="AI301" s="224"/>
      <c r="AJ301" s="224"/>
      <c r="AK301" s="224"/>
      <c r="AL301" s="224"/>
      <c r="AM301" s="224"/>
      <c r="AN301" s="224"/>
      <c r="AO301" s="224"/>
      <c r="AP301" s="224"/>
      <c r="AQ301" s="224"/>
      <c r="AR301" s="224"/>
      <c r="AS301" s="224"/>
      <c r="AT301" s="224"/>
      <c r="AU301" s="224"/>
      <c r="AV301" s="224"/>
      <c r="AW301" s="224"/>
      <c r="AX301" s="224"/>
      <c r="AY301" s="224"/>
      <c r="AZ301" s="224"/>
      <c r="BA301" s="224"/>
      <c r="BB301" s="224"/>
      <c r="BC301" s="224"/>
      <c r="BD301" s="224"/>
      <c r="BE301" s="224"/>
      <c r="BF301" s="224"/>
      <c r="BG301" s="224"/>
      <c r="BH301" s="224"/>
      <c r="BI301" s="224"/>
      <c r="BJ301" s="224"/>
      <c r="BK301" s="224"/>
      <c r="BL301" s="224"/>
      <c r="BM301" s="224"/>
      <c r="BN301" s="224"/>
      <c r="BO301" s="224"/>
      <c r="BP301" s="224"/>
      <c r="BQ301" s="224"/>
      <c r="BR301" s="224"/>
      <c r="BS301" s="224"/>
      <c r="BT301" s="224"/>
      <c r="BU301" s="224"/>
      <c r="BV301" s="224"/>
      <c r="BW301" s="224"/>
      <c r="BX301" s="224"/>
      <c r="BY301" s="224"/>
      <c r="BZ301" s="224"/>
      <c r="CA301" s="224"/>
      <c r="CB301" s="224"/>
      <c r="CC301" s="224"/>
      <c r="CD301" s="224"/>
      <c r="CE301" s="224"/>
      <c r="CF301" s="224"/>
      <c r="CG301" s="224"/>
      <c r="CH301" s="224"/>
      <c r="CI301" s="224"/>
      <c r="CJ301" s="224"/>
      <c r="CK301" s="224"/>
      <c r="CL301" s="224"/>
      <c r="CM301" s="224"/>
      <c r="CN301" s="224"/>
      <c r="CO301" s="224"/>
      <c r="CP301" s="224"/>
      <c r="CQ301" s="224"/>
      <c r="CR301" s="224"/>
      <c r="CS301" s="224"/>
      <c r="CT301" s="224"/>
      <c r="CU301" s="224"/>
      <c r="CV301" s="224"/>
      <c r="CW301" s="224"/>
      <c r="CX301" s="224"/>
      <c r="CY301" s="224"/>
      <c r="CZ301" s="224"/>
      <c r="DA301" s="224"/>
      <c r="DB301" s="224"/>
      <c r="DC301" s="224"/>
      <c r="DD301" s="224"/>
      <c r="DE301" s="224"/>
      <c r="DF301" s="224"/>
      <c r="DG301" s="224"/>
      <c r="DH301" s="224"/>
      <c r="DI301" s="224"/>
      <c r="DJ301" s="224"/>
      <c r="DK301" s="224"/>
      <c r="DL301" s="224"/>
      <c r="DM301" s="224"/>
      <c r="DN301" s="224"/>
      <c r="DO301" s="224"/>
      <c r="DP301" s="224"/>
      <c r="DQ301" s="224"/>
      <c r="DR301" s="224"/>
      <c r="DS301" s="224"/>
      <c r="DT301" s="224"/>
      <c r="DU301" s="224"/>
      <c r="DV301" s="224"/>
      <c r="DW301" s="224"/>
      <c r="DX301" s="224"/>
      <c r="DY301" s="224"/>
      <c r="DZ301" s="224"/>
      <c r="EA301" s="224"/>
      <c r="EB301" s="224"/>
      <c r="EC301" s="224"/>
      <c r="ED301" s="224"/>
      <c r="EE301" s="224"/>
      <c r="EF301" s="224"/>
      <c r="EG301" s="224"/>
      <c r="EH301" s="224"/>
      <c r="EI301" s="224"/>
      <c r="EJ301" s="224"/>
      <c r="EK301" s="224">
        <v>0</v>
      </c>
      <c r="EL301" s="224">
        <v>0</v>
      </c>
      <c r="EM301" s="148"/>
      <c r="EN301" s="213"/>
      <c r="EO301" s="224"/>
      <c r="EP301" s="224"/>
      <c r="EQ301" s="224"/>
      <c r="ER301" s="224"/>
      <c r="ES301" s="224"/>
      <c r="ET301" s="224"/>
      <c r="EU301" s="224"/>
      <c r="EV301" s="224"/>
      <c r="EW301" s="224"/>
      <c r="EX301" s="224"/>
      <c r="EY301" s="224"/>
      <c r="EZ301" s="224"/>
      <c r="FA301" s="224"/>
      <c r="FB301" s="224"/>
      <c r="FC301" s="224"/>
      <c r="FD301" s="224"/>
      <c r="FE301" s="224"/>
      <c r="FF301" s="224"/>
      <c r="FG301" s="224"/>
      <c r="FH301" s="224"/>
      <c r="FI301" s="224"/>
      <c r="FJ301" s="224"/>
      <c r="FK301" s="224"/>
      <c r="FL301" s="224"/>
      <c r="FM301" s="224"/>
    </row>
    <row r="302" spans="1:169" s="203" customFormat="1" ht="20.100000000000001" customHeight="1" x14ac:dyDescent="0.3">
      <c r="A302" s="25" t="s">
        <v>1449</v>
      </c>
      <c r="B302" s="26" t="s">
        <v>152</v>
      </c>
      <c r="C302" s="26">
        <v>80318</v>
      </c>
      <c r="D302" s="25" t="s">
        <v>1452</v>
      </c>
      <c r="E302" s="26" t="s">
        <v>113</v>
      </c>
      <c r="F302" s="26"/>
      <c r="G302" s="26" t="s">
        <v>109</v>
      </c>
      <c r="H302" s="26" t="s">
        <v>554</v>
      </c>
      <c r="I302" s="26" t="s">
        <v>438</v>
      </c>
      <c r="J302" s="25" t="s">
        <v>262</v>
      </c>
      <c r="K302" s="25" t="s">
        <v>1453</v>
      </c>
      <c r="L302" s="38" t="s">
        <v>1454</v>
      </c>
      <c r="M302" s="25" t="s">
        <v>1455</v>
      </c>
      <c r="N302" s="220"/>
      <c r="O302" s="220"/>
      <c r="P302" s="220"/>
      <c r="Q302" s="220"/>
      <c r="R302" s="220" t="s">
        <v>1456</v>
      </c>
      <c r="S302" s="220"/>
      <c r="T302" s="224"/>
      <c r="U302" s="224"/>
      <c r="V302" s="224"/>
      <c r="W302" s="224"/>
      <c r="X302" s="224"/>
      <c r="Y302" s="224"/>
      <c r="Z302" s="224"/>
      <c r="AA302" s="224"/>
      <c r="AB302" s="335"/>
      <c r="AC302" s="224"/>
      <c r="AD302" s="224"/>
      <c r="AE302" s="224"/>
      <c r="AF302" s="224"/>
      <c r="AG302" s="224"/>
      <c r="AH302" s="224"/>
      <c r="AI302" s="224"/>
      <c r="AJ302" s="224"/>
      <c r="AK302" s="224"/>
      <c r="AL302" s="224"/>
      <c r="AM302" s="224"/>
      <c r="AN302" s="224"/>
      <c r="AO302" s="224"/>
      <c r="AP302" s="224"/>
      <c r="AQ302" s="224"/>
      <c r="AR302" s="224"/>
      <c r="AS302" s="224"/>
      <c r="AT302" s="224"/>
      <c r="AU302" s="224"/>
      <c r="AV302" s="224"/>
      <c r="AW302" s="224">
        <v>1</v>
      </c>
      <c r="AX302" s="224"/>
      <c r="AY302" s="224"/>
      <c r="AZ302" s="224"/>
      <c r="BA302" s="224">
        <v>1</v>
      </c>
      <c r="BB302" s="224"/>
      <c r="BC302" s="224"/>
      <c r="BD302" s="224"/>
      <c r="BE302" s="224"/>
      <c r="BF302" s="224"/>
      <c r="BG302" s="224"/>
      <c r="BH302" s="224"/>
      <c r="BI302" s="224">
        <v>1</v>
      </c>
      <c r="BJ302" s="224"/>
      <c r="BK302" s="224"/>
      <c r="BL302" s="224"/>
      <c r="BM302" s="224"/>
      <c r="BN302" s="224"/>
      <c r="BO302" s="224"/>
      <c r="BP302" s="224"/>
      <c r="BQ302" s="224"/>
      <c r="BR302" s="224"/>
      <c r="BS302" s="224">
        <v>1</v>
      </c>
      <c r="BT302" s="224"/>
      <c r="BU302" s="224">
        <v>1</v>
      </c>
      <c r="BV302" s="224"/>
      <c r="BW302" s="224"/>
      <c r="BX302" s="224"/>
      <c r="BY302" s="224"/>
      <c r="BZ302" s="224"/>
      <c r="CA302" s="224"/>
      <c r="CB302" s="224"/>
      <c r="CC302" s="224"/>
      <c r="CD302" s="224"/>
      <c r="CE302" s="224"/>
      <c r="CF302" s="224"/>
      <c r="CG302" s="224">
        <v>1</v>
      </c>
      <c r="CH302" s="224"/>
      <c r="CI302" s="224">
        <v>1</v>
      </c>
      <c r="CJ302" s="224"/>
      <c r="CK302" s="224"/>
      <c r="CL302" s="224"/>
      <c r="CM302" s="224"/>
      <c r="CN302" s="224"/>
      <c r="CO302" s="224"/>
      <c r="CP302" s="224"/>
      <c r="CQ302" s="224"/>
      <c r="CR302" s="224"/>
      <c r="CS302" s="224"/>
      <c r="CT302" s="224"/>
      <c r="CU302" s="224"/>
      <c r="CV302" s="224">
        <v>1</v>
      </c>
      <c r="CW302" s="224"/>
      <c r="CX302" s="224"/>
      <c r="CY302" s="224"/>
      <c r="CZ302" s="224"/>
      <c r="DA302" s="224"/>
      <c r="DB302" s="224">
        <v>1</v>
      </c>
      <c r="DC302" s="224"/>
      <c r="DD302" s="224"/>
      <c r="DE302" s="224"/>
      <c r="DF302" s="224"/>
      <c r="DG302" s="224"/>
      <c r="DH302" s="224"/>
      <c r="DI302" s="224"/>
      <c r="DJ302" s="224"/>
      <c r="DK302" s="224"/>
      <c r="DL302" s="224"/>
      <c r="DM302" s="224"/>
      <c r="DN302" s="224"/>
      <c r="DO302" s="224"/>
      <c r="DP302" s="224"/>
      <c r="DQ302" s="224"/>
      <c r="DR302" s="224"/>
      <c r="DS302" s="224"/>
      <c r="DT302" s="224"/>
      <c r="DU302" s="224"/>
      <c r="DV302" s="224"/>
      <c r="DW302" s="224"/>
      <c r="DX302" s="224"/>
      <c r="DY302" s="224"/>
      <c r="DZ302" s="224"/>
      <c r="EA302" s="224"/>
      <c r="EB302" s="224">
        <v>1</v>
      </c>
      <c r="EC302" s="224"/>
      <c r="ED302" s="224"/>
      <c r="EE302" s="224"/>
      <c r="EF302" s="224"/>
      <c r="EG302" s="224"/>
      <c r="EH302" s="224"/>
      <c r="EI302" s="224"/>
      <c r="EJ302" s="224"/>
      <c r="EK302" s="224">
        <v>1</v>
      </c>
      <c r="EL302" s="224">
        <v>1</v>
      </c>
      <c r="EM302" s="148"/>
      <c r="EN302" s="213" t="s">
        <v>1457</v>
      </c>
      <c r="EO302" s="224"/>
      <c r="EP302" s="224"/>
      <c r="EQ302" s="224"/>
      <c r="ER302" s="224"/>
      <c r="ES302" s="224"/>
      <c r="ET302" s="224"/>
      <c r="EU302" s="224"/>
      <c r="EV302" s="224"/>
      <c r="EW302" s="224"/>
      <c r="EX302" s="224"/>
      <c r="EY302" s="224"/>
      <c r="EZ302" s="224"/>
      <c r="FA302" s="224"/>
      <c r="FB302" s="224"/>
      <c r="FC302" s="224"/>
      <c r="FD302" s="224"/>
      <c r="FE302" s="224"/>
      <c r="FF302" s="224"/>
      <c r="FG302" s="224"/>
      <c r="FH302" s="224"/>
      <c r="FI302" s="224"/>
      <c r="FJ302" s="224"/>
      <c r="FK302" s="224"/>
      <c r="FL302" s="224"/>
      <c r="FM302" s="224"/>
    </row>
    <row r="303" spans="1:169" s="203" customFormat="1" ht="20.100000000000001" customHeight="1" x14ac:dyDescent="0.3">
      <c r="A303" s="72" t="s">
        <v>1449</v>
      </c>
      <c r="B303" s="73" t="s">
        <v>106</v>
      </c>
      <c r="C303" s="73">
        <v>81483</v>
      </c>
      <c r="D303" s="72" t="s">
        <v>1458</v>
      </c>
      <c r="E303" s="73" t="s">
        <v>108</v>
      </c>
      <c r="F303" s="73"/>
      <c r="G303" s="73" t="s">
        <v>109</v>
      </c>
      <c r="H303" s="73" t="s">
        <v>554</v>
      </c>
      <c r="I303" s="26" t="s">
        <v>516</v>
      </c>
      <c r="J303" s="72" t="s">
        <v>469</v>
      </c>
      <c r="K303" s="74" t="s">
        <v>1459</v>
      </c>
      <c r="L303" s="78" t="s">
        <v>1460</v>
      </c>
      <c r="M303" s="72"/>
      <c r="N303" s="72" t="s">
        <v>1461</v>
      </c>
      <c r="O303" s="72" t="s">
        <v>1462</v>
      </c>
      <c r="P303" s="220"/>
      <c r="Q303" s="220"/>
      <c r="R303" s="72" t="s">
        <v>1463</v>
      </c>
      <c r="S303" s="72" t="s">
        <v>1464</v>
      </c>
      <c r="T303" s="224"/>
      <c r="U303" s="224"/>
      <c r="V303" s="224"/>
      <c r="W303" s="224"/>
      <c r="X303" s="224"/>
      <c r="Y303" s="224"/>
      <c r="Z303" s="224"/>
      <c r="AA303" s="224"/>
      <c r="AB303" s="335"/>
      <c r="AC303" s="224"/>
      <c r="AD303" s="224"/>
      <c r="AE303" s="224"/>
      <c r="AF303" s="224"/>
      <c r="AG303" s="224"/>
      <c r="AH303" s="224"/>
      <c r="AI303" s="224"/>
      <c r="AJ303" s="224"/>
      <c r="AK303" s="224"/>
      <c r="AL303" s="224"/>
      <c r="AM303" s="224"/>
      <c r="AN303" s="224"/>
      <c r="AO303" s="224"/>
      <c r="AP303" s="224"/>
      <c r="AQ303" s="224"/>
      <c r="AR303" s="224"/>
      <c r="AS303" s="224"/>
      <c r="AT303" s="224"/>
      <c r="AU303" s="224"/>
      <c r="AV303" s="224"/>
      <c r="AW303" s="224"/>
      <c r="AX303" s="224"/>
      <c r="AY303" s="224"/>
      <c r="AZ303" s="224"/>
      <c r="BA303" s="224"/>
      <c r="BB303" s="224"/>
      <c r="BC303" s="224"/>
      <c r="BD303" s="224"/>
      <c r="BE303" s="224"/>
      <c r="BF303" s="224"/>
      <c r="BG303" s="224"/>
      <c r="BH303" s="224"/>
      <c r="BI303" s="224"/>
      <c r="BJ303" s="224"/>
      <c r="BK303" s="224"/>
      <c r="BL303" s="224"/>
      <c r="BM303" s="224"/>
      <c r="BN303" s="224"/>
      <c r="BO303" s="224"/>
      <c r="BP303" s="224"/>
      <c r="BQ303" s="224"/>
      <c r="BR303" s="224"/>
      <c r="BS303" s="224"/>
      <c r="BT303" s="224"/>
      <c r="BU303" s="224"/>
      <c r="BV303" s="224"/>
      <c r="BW303" s="224"/>
      <c r="BX303" s="224"/>
      <c r="BY303" s="224"/>
      <c r="BZ303" s="224"/>
      <c r="CA303" s="224"/>
      <c r="CB303" s="224"/>
      <c r="CC303" s="224"/>
      <c r="CD303" s="224"/>
      <c r="CE303" s="224"/>
      <c r="CF303" s="224"/>
      <c r="CG303" s="224"/>
      <c r="CH303" s="224"/>
      <c r="CI303" s="224"/>
      <c r="CJ303" s="224"/>
      <c r="CK303" s="224"/>
      <c r="CL303" s="224"/>
      <c r="CM303" s="224"/>
      <c r="CN303" s="224"/>
      <c r="CO303" s="224">
        <v>1</v>
      </c>
      <c r="CP303" s="224"/>
      <c r="CQ303" s="224"/>
      <c r="CR303" s="224"/>
      <c r="CS303" s="224"/>
      <c r="CT303" s="224"/>
      <c r="CU303" s="224"/>
      <c r="CV303" s="224"/>
      <c r="CW303" s="224"/>
      <c r="CX303" s="224"/>
      <c r="CY303" s="224"/>
      <c r="CZ303" s="224"/>
      <c r="DA303" s="224"/>
      <c r="DB303" s="224"/>
      <c r="DC303" s="224"/>
      <c r="DD303" s="224"/>
      <c r="DE303" s="224"/>
      <c r="DF303" s="224"/>
      <c r="DG303" s="224"/>
      <c r="DH303" s="224"/>
      <c r="DI303" s="224"/>
      <c r="DJ303" s="224"/>
      <c r="DK303" s="224"/>
      <c r="DL303" s="224">
        <v>1</v>
      </c>
      <c r="DM303" s="224"/>
      <c r="DN303" s="224"/>
      <c r="DO303" s="224"/>
      <c r="DP303" s="224"/>
      <c r="DQ303" s="224"/>
      <c r="DR303" s="224">
        <v>1</v>
      </c>
      <c r="DS303" s="224"/>
      <c r="DT303" s="224"/>
      <c r="DU303" s="224">
        <v>1</v>
      </c>
      <c r="DV303" s="224"/>
      <c r="DW303" s="224"/>
      <c r="DX303" s="224"/>
      <c r="DY303" s="224"/>
      <c r="DZ303" s="224"/>
      <c r="EA303" s="224"/>
      <c r="EB303" s="224"/>
      <c r="EC303" s="224"/>
      <c r="ED303" s="224"/>
      <c r="EE303" s="224"/>
      <c r="EF303" s="224"/>
      <c r="EG303" s="224"/>
      <c r="EH303" s="224"/>
      <c r="EI303" s="224"/>
      <c r="EJ303" s="224"/>
      <c r="EK303" s="224">
        <v>1</v>
      </c>
      <c r="EL303" s="224">
        <v>1</v>
      </c>
      <c r="EM303" s="148"/>
      <c r="EN303" s="213" t="s">
        <v>1465</v>
      </c>
      <c r="EO303" s="224"/>
      <c r="EP303" s="224"/>
      <c r="EQ303" s="224"/>
      <c r="ER303" s="224"/>
      <c r="ES303" s="224"/>
      <c r="ET303" s="224"/>
      <c r="EU303" s="224"/>
      <c r="EV303" s="224"/>
      <c r="EW303" s="224"/>
      <c r="EX303" s="224"/>
      <c r="EY303" s="224"/>
      <c r="EZ303" s="224"/>
      <c r="FA303" s="224"/>
      <c r="FB303" s="224"/>
      <c r="FC303" s="224"/>
      <c r="FD303" s="224"/>
      <c r="FE303" s="224"/>
      <c r="FF303" s="224"/>
      <c r="FG303" s="224"/>
      <c r="FH303" s="224"/>
      <c r="FI303" s="224"/>
      <c r="FJ303" s="224"/>
      <c r="FK303" s="224"/>
      <c r="FL303" s="224"/>
      <c r="FM303" s="224"/>
    </row>
    <row r="304" spans="1:169" s="203" customFormat="1" ht="20.100000000000001" customHeight="1" x14ac:dyDescent="0.3">
      <c r="A304" s="25" t="s">
        <v>1449</v>
      </c>
      <c r="B304" s="26" t="s">
        <v>143</v>
      </c>
      <c r="C304" s="26">
        <v>81553</v>
      </c>
      <c r="D304" s="25" t="s">
        <v>1466</v>
      </c>
      <c r="E304" s="26" t="s">
        <v>108</v>
      </c>
      <c r="F304" s="26"/>
      <c r="G304" s="26" t="s">
        <v>109</v>
      </c>
      <c r="H304" s="26" t="s">
        <v>567</v>
      </c>
      <c r="I304" s="26" t="s">
        <v>3</v>
      </c>
      <c r="J304" s="25" t="s">
        <v>228</v>
      </c>
      <c r="K304" s="25" t="s">
        <v>1467</v>
      </c>
      <c r="L304" s="25"/>
      <c r="M304" s="25" t="s">
        <v>1468</v>
      </c>
      <c r="N304" s="25"/>
      <c r="O304" s="220"/>
      <c r="P304" s="220"/>
      <c r="Q304" s="220"/>
      <c r="R304" s="25" t="s">
        <v>1469</v>
      </c>
      <c r="S304" s="25" t="s">
        <v>1470</v>
      </c>
      <c r="T304" s="224"/>
      <c r="U304" s="224"/>
      <c r="V304" s="224"/>
      <c r="W304" s="224"/>
      <c r="X304" s="224"/>
      <c r="Y304" s="224"/>
      <c r="Z304" s="224"/>
      <c r="AA304" s="224"/>
      <c r="AB304" s="335"/>
      <c r="AC304" s="224"/>
      <c r="AD304" s="224"/>
      <c r="AE304" s="224"/>
      <c r="AF304" s="224"/>
      <c r="AG304" s="224"/>
      <c r="AH304" s="224"/>
      <c r="AI304" s="224"/>
      <c r="AJ304" s="224"/>
      <c r="AK304" s="224"/>
      <c r="AL304" s="224"/>
      <c r="AM304" s="224"/>
      <c r="AN304" s="224"/>
      <c r="AO304" s="224"/>
      <c r="AP304" s="224"/>
      <c r="AQ304" s="224"/>
      <c r="AR304" s="224"/>
      <c r="AS304" s="224"/>
      <c r="AT304" s="224"/>
      <c r="AU304" s="224">
        <v>1</v>
      </c>
      <c r="AV304" s="224"/>
      <c r="AW304" s="224"/>
      <c r="AX304" s="224"/>
      <c r="AY304" s="224"/>
      <c r="AZ304" s="224"/>
      <c r="BA304" s="224"/>
      <c r="BB304" s="224"/>
      <c r="BC304" s="224"/>
      <c r="BD304" s="224">
        <v>1</v>
      </c>
      <c r="BE304" s="224"/>
      <c r="BF304" s="224"/>
      <c r="BG304" s="224"/>
      <c r="BH304" s="224"/>
      <c r="BI304" s="224"/>
      <c r="BJ304" s="224"/>
      <c r="BK304" s="224"/>
      <c r="BL304" s="224"/>
      <c r="BM304" s="224"/>
      <c r="BN304" s="224"/>
      <c r="BO304" s="224"/>
      <c r="BP304" s="224"/>
      <c r="BQ304" s="224"/>
      <c r="BR304" s="224"/>
      <c r="BS304" s="224"/>
      <c r="BT304" s="224">
        <v>1</v>
      </c>
      <c r="BU304" s="224"/>
      <c r="BV304" s="224"/>
      <c r="BW304" s="224"/>
      <c r="BX304" s="224"/>
      <c r="BY304" s="224"/>
      <c r="BZ304" s="224"/>
      <c r="CA304" s="224"/>
      <c r="CB304" s="224"/>
      <c r="CC304" s="224"/>
      <c r="CD304" s="224"/>
      <c r="CE304" s="224"/>
      <c r="CF304" s="224"/>
      <c r="CG304" s="224"/>
      <c r="CH304" s="224"/>
      <c r="CI304" s="224"/>
      <c r="CJ304" s="224"/>
      <c r="CK304" s="224"/>
      <c r="CL304" s="224"/>
      <c r="CM304" s="224"/>
      <c r="CN304" s="224"/>
      <c r="CO304" s="224"/>
      <c r="CP304" s="224"/>
      <c r="CQ304" s="224">
        <v>1</v>
      </c>
      <c r="CR304" s="224"/>
      <c r="CS304" s="224"/>
      <c r="CT304" s="224"/>
      <c r="CU304" s="224"/>
      <c r="CV304" s="224"/>
      <c r="CW304" s="224"/>
      <c r="CX304" s="224"/>
      <c r="CY304" s="224"/>
      <c r="CZ304" s="224"/>
      <c r="DA304" s="224"/>
      <c r="DB304" s="224"/>
      <c r="DC304" s="224"/>
      <c r="DD304" s="224"/>
      <c r="DE304" s="224"/>
      <c r="DF304" s="224"/>
      <c r="DG304" s="224"/>
      <c r="DH304" s="224"/>
      <c r="DI304" s="224"/>
      <c r="DJ304" s="224"/>
      <c r="DK304" s="224"/>
      <c r="DL304" s="224"/>
      <c r="DM304" s="224"/>
      <c r="DN304" s="224"/>
      <c r="DO304" s="224"/>
      <c r="DP304" s="224"/>
      <c r="DQ304" s="224"/>
      <c r="DR304" s="224"/>
      <c r="DS304" s="224"/>
      <c r="DT304" s="224"/>
      <c r="DU304" s="224"/>
      <c r="DV304" s="224"/>
      <c r="DW304" s="224"/>
      <c r="DX304" s="224"/>
      <c r="DY304" s="224"/>
      <c r="DZ304" s="224"/>
      <c r="EA304" s="224"/>
      <c r="EB304" s="224"/>
      <c r="EC304" s="224"/>
      <c r="ED304" s="224"/>
      <c r="EE304" s="224"/>
      <c r="EF304" s="224"/>
      <c r="EG304" s="224"/>
      <c r="EH304" s="224"/>
      <c r="EI304" s="224"/>
      <c r="EJ304" s="224"/>
      <c r="EK304" s="224">
        <v>1</v>
      </c>
      <c r="EL304" s="224">
        <v>1</v>
      </c>
      <c r="EM304" s="148"/>
      <c r="EN304" s="213" t="s">
        <v>1471</v>
      </c>
      <c r="EO304" s="224"/>
      <c r="EP304" s="224"/>
      <c r="EQ304" s="224"/>
      <c r="ER304" s="224"/>
      <c r="ES304" s="224"/>
      <c r="ET304" s="224"/>
      <c r="EU304" s="224"/>
      <c r="EV304" s="224"/>
      <c r="EW304" s="224"/>
      <c r="EX304" s="224"/>
      <c r="EY304" s="224"/>
      <c r="EZ304" s="224"/>
      <c r="FA304" s="224"/>
      <c r="FB304" s="224"/>
      <c r="FC304" s="224"/>
      <c r="FD304" s="224"/>
      <c r="FE304" s="224"/>
      <c r="FF304" s="224"/>
      <c r="FG304" s="224"/>
      <c r="FH304" s="224"/>
      <c r="FI304" s="224"/>
      <c r="FJ304" s="224"/>
      <c r="FK304" s="224"/>
      <c r="FL304" s="224"/>
      <c r="FM304" s="224"/>
    </row>
    <row r="305" spans="1:169" s="203" customFormat="1" ht="20.100000000000001" customHeight="1" x14ac:dyDescent="0.3">
      <c r="A305" s="25" t="s">
        <v>1449</v>
      </c>
      <c r="B305" s="26" t="s">
        <v>187</v>
      </c>
      <c r="C305" s="26">
        <v>81872</v>
      </c>
      <c r="D305" s="150" t="s">
        <v>1472</v>
      </c>
      <c r="E305" s="73" t="s">
        <v>108</v>
      </c>
      <c r="F305" s="73"/>
      <c r="G305" s="73" t="s">
        <v>121</v>
      </c>
      <c r="H305" s="73" t="s">
        <v>1048</v>
      </c>
      <c r="I305" s="26" t="s">
        <v>385</v>
      </c>
      <c r="J305" s="72" t="s">
        <v>834</v>
      </c>
      <c r="K305" s="72" t="s">
        <v>1473</v>
      </c>
      <c r="L305" s="220"/>
      <c r="M305" s="220" t="s">
        <v>1738</v>
      </c>
      <c r="N305" s="220"/>
      <c r="O305" s="220" t="s">
        <v>1739</v>
      </c>
      <c r="P305" s="220"/>
      <c r="Q305" s="220" t="s">
        <v>1737</v>
      </c>
      <c r="R305" s="220"/>
      <c r="S305" s="313" t="s">
        <v>1736</v>
      </c>
      <c r="T305" s="224"/>
      <c r="U305" s="224"/>
      <c r="V305" s="224"/>
      <c r="W305" s="224"/>
      <c r="X305" s="224"/>
      <c r="Y305" s="224"/>
      <c r="Z305" s="224"/>
      <c r="AA305" s="224"/>
      <c r="AB305" s="335"/>
      <c r="AC305" s="224"/>
      <c r="AD305" s="224"/>
      <c r="AE305" s="224"/>
      <c r="AF305" s="224"/>
      <c r="AG305" s="224"/>
      <c r="AH305" s="224"/>
      <c r="AI305" s="224"/>
      <c r="AJ305" s="224"/>
      <c r="AK305" s="224"/>
      <c r="AL305" s="224"/>
      <c r="AM305" s="224"/>
      <c r="AN305" s="224"/>
      <c r="AO305" s="224"/>
      <c r="AP305" s="224"/>
      <c r="AQ305" s="224"/>
      <c r="AR305" s="224"/>
      <c r="AS305" s="224"/>
      <c r="AT305" s="224"/>
      <c r="AU305" s="224"/>
      <c r="AV305" s="224"/>
      <c r="AW305" s="224"/>
      <c r="AX305" s="224"/>
      <c r="AY305" s="224"/>
      <c r="AZ305" s="224"/>
      <c r="BA305" s="224"/>
      <c r="BB305" s="224"/>
      <c r="BC305" s="224"/>
      <c r="BD305" s="224"/>
      <c r="BE305" s="224"/>
      <c r="BF305" s="224"/>
      <c r="BG305" s="224"/>
      <c r="BH305" s="224"/>
      <c r="BI305" s="224"/>
      <c r="BJ305" s="224"/>
      <c r="BK305" s="224"/>
      <c r="BL305" s="224"/>
      <c r="BM305" s="224"/>
      <c r="BN305" s="224"/>
      <c r="BO305" s="224"/>
      <c r="BP305" s="224"/>
      <c r="BQ305" s="224"/>
      <c r="BR305" s="224"/>
      <c r="BS305" s="224"/>
      <c r="BT305" s="224"/>
      <c r="BU305" s="224"/>
      <c r="BV305" s="224"/>
      <c r="BW305" s="224"/>
      <c r="BX305" s="224"/>
      <c r="BY305" s="224"/>
      <c r="BZ305" s="224"/>
      <c r="CA305" s="224"/>
      <c r="CB305" s="224"/>
      <c r="CC305" s="224"/>
      <c r="CD305" s="224"/>
      <c r="CE305" s="224"/>
      <c r="CF305" s="224"/>
      <c r="CG305" s="224"/>
      <c r="CH305" s="224"/>
      <c r="CI305" s="224"/>
      <c r="CJ305" s="224"/>
      <c r="CK305" s="224"/>
      <c r="CL305" s="224"/>
      <c r="CM305" s="224"/>
      <c r="CN305" s="224"/>
      <c r="CO305" s="224"/>
      <c r="CP305" s="224"/>
      <c r="CQ305" s="224"/>
      <c r="CR305" s="224"/>
      <c r="CS305" s="224"/>
      <c r="CT305" s="224"/>
      <c r="CU305" s="224"/>
      <c r="CV305" s="224"/>
      <c r="CW305" s="224"/>
      <c r="CX305" s="224"/>
      <c r="CY305" s="224"/>
      <c r="CZ305" s="224"/>
      <c r="DA305" s="224"/>
      <c r="DB305" s="224"/>
      <c r="DC305" s="224"/>
      <c r="DD305" s="224"/>
      <c r="DE305" s="224"/>
      <c r="DF305" s="224"/>
      <c r="DG305" s="224"/>
      <c r="DH305" s="224"/>
      <c r="DI305" s="224"/>
      <c r="DJ305" s="224"/>
      <c r="DK305" s="224"/>
      <c r="DL305" s="224"/>
      <c r="DM305" s="224"/>
      <c r="DN305" s="224"/>
      <c r="DO305" s="224"/>
      <c r="DP305" s="224"/>
      <c r="DQ305" s="224"/>
      <c r="DR305" s="224"/>
      <c r="DS305" s="224"/>
      <c r="DT305" s="224"/>
      <c r="DU305" s="224"/>
      <c r="DV305" s="224"/>
      <c r="DW305" s="224"/>
      <c r="DX305" s="224"/>
      <c r="DY305" s="224"/>
      <c r="DZ305" s="224"/>
      <c r="EA305" s="224"/>
      <c r="EB305" s="224"/>
      <c r="EC305" s="224"/>
      <c r="ED305" s="224"/>
      <c r="EE305" s="224"/>
      <c r="EF305" s="224"/>
      <c r="EG305" s="224"/>
      <c r="EH305" s="224"/>
      <c r="EI305" s="224"/>
      <c r="EJ305" s="224"/>
      <c r="EK305" s="224">
        <v>1</v>
      </c>
      <c r="EL305" s="224">
        <v>1</v>
      </c>
      <c r="EM305" s="148"/>
      <c r="EN305" s="213"/>
      <c r="EO305" s="224"/>
      <c r="EP305" s="224"/>
      <c r="EQ305" s="224"/>
      <c r="ER305" s="224"/>
      <c r="ES305" s="224"/>
      <c r="ET305" s="224"/>
      <c r="EU305" s="224"/>
      <c r="EV305" s="224"/>
      <c r="EW305" s="224"/>
      <c r="EX305" s="224"/>
      <c r="EY305" s="224"/>
      <c r="EZ305" s="224"/>
      <c r="FA305" s="224"/>
      <c r="FB305" s="224"/>
      <c r="FC305" s="224"/>
      <c r="FD305" s="224"/>
      <c r="FE305" s="224"/>
      <c r="FF305" s="224"/>
      <c r="FG305" s="224"/>
      <c r="FH305" s="224"/>
      <c r="FI305" s="224"/>
      <c r="FJ305" s="224"/>
      <c r="FK305" s="224"/>
      <c r="FL305" s="224"/>
      <c r="FM305" s="224"/>
    </row>
    <row r="306" spans="1:169" s="203" customFormat="1" ht="20.100000000000001" customHeight="1" x14ac:dyDescent="0.3">
      <c r="A306" s="72" t="s">
        <v>1449</v>
      </c>
      <c r="B306" s="73" t="s">
        <v>106</v>
      </c>
      <c r="C306" s="73">
        <v>82042</v>
      </c>
      <c r="D306" s="72" t="s">
        <v>1474</v>
      </c>
      <c r="E306" s="73" t="s">
        <v>108</v>
      </c>
      <c r="F306" s="73"/>
      <c r="G306" s="73" t="s">
        <v>114</v>
      </c>
      <c r="H306" s="73" t="s">
        <v>1475</v>
      </c>
      <c r="I306" s="26" t="s">
        <v>389</v>
      </c>
      <c r="J306" s="72" t="s">
        <v>140</v>
      </c>
      <c r="K306" s="72" t="s">
        <v>1476</v>
      </c>
      <c r="L306" s="220"/>
      <c r="M306" s="220"/>
      <c r="N306" s="220"/>
      <c r="O306" s="220"/>
      <c r="P306" s="220"/>
      <c r="Q306" s="220"/>
      <c r="R306" s="72" t="s">
        <v>1477</v>
      </c>
      <c r="S306" s="72" t="s">
        <v>1478</v>
      </c>
      <c r="T306" s="224"/>
      <c r="U306" s="224"/>
      <c r="V306" s="224"/>
      <c r="W306" s="224"/>
      <c r="X306" s="224"/>
      <c r="Y306" s="224"/>
      <c r="Z306" s="224"/>
      <c r="AA306" s="224"/>
      <c r="AB306" s="335"/>
      <c r="AC306" s="224"/>
      <c r="AD306" s="224"/>
      <c r="AE306" s="224"/>
      <c r="AF306" s="224"/>
      <c r="AG306" s="224"/>
      <c r="AH306" s="224"/>
      <c r="AI306" s="224"/>
      <c r="AJ306" s="224"/>
      <c r="AK306" s="224"/>
      <c r="AL306" s="224"/>
      <c r="AM306" s="224"/>
      <c r="AN306" s="224"/>
      <c r="AO306" s="224"/>
      <c r="AP306" s="224"/>
      <c r="AQ306" s="224"/>
      <c r="AR306" s="224"/>
      <c r="AS306" s="224"/>
      <c r="AT306" s="224"/>
      <c r="AU306" s="224"/>
      <c r="AV306" s="224"/>
      <c r="AW306" s="224"/>
      <c r="AX306" s="224"/>
      <c r="AY306" s="224"/>
      <c r="AZ306" s="224"/>
      <c r="BA306" s="224"/>
      <c r="BB306" s="224"/>
      <c r="BC306" s="224"/>
      <c r="BD306" s="224"/>
      <c r="BE306" s="224"/>
      <c r="BF306" s="224"/>
      <c r="BG306" s="224"/>
      <c r="BH306" s="224"/>
      <c r="BI306" s="224"/>
      <c r="BJ306" s="224"/>
      <c r="BK306" s="224"/>
      <c r="BL306" s="224"/>
      <c r="BM306" s="224"/>
      <c r="BN306" s="224"/>
      <c r="BO306" s="224"/>
      <c r="BP306" s="224"/>
      <c r="BQ306" s="224"/>
      <c r="BR306" s="224"/>
      <c r="BS306" s="224"/>
      <c r="BT306" s="224"/>
      <c r="BU306" s="224"/>
      <c r="BV306" s="224"/>
      <c r="BW306" s="224"/>
      <c r="BX306" s="224"/>
      <c r="BY306" s="224"/>
      <c r="BZ306" s="224"/>
      <c r="CA306" s="224"/>
      <c r="CB306" s="224"/>
      <c r="CC306" s="224"/>
      <c r="CD306" s="224"/>
      <c r="CE306" s="224"/>
      <c r="CF306" s="224"/>
      <c r="CG306" s="224"/>
      <c r="CH306" s="224"/>
      <c r="CI306" s="224"/>
      <c r="CJ306" s="224"/>
      <c r="CK306" s="224"/>
      <c r="CL306" s="224"/>
      <c r="CM306" s="224"/>
      <c r="CN306" s="224"/>
      <c r="CO306" s="224"/>
      <c r="CP306" s="224"/>
      <c r="CQ306" s="224"/>
      <c r="CR306" s="224"/>
      <c r="CS306" s="224"/>
      <c r="CT306" s="224"/>
      <c r="CU306" s="224"/>
      <c r="CV306" s="224"/>
      <c r="CW306" s="224"/>
      <c r="CX306" s="224"/>
      <c r="CY306" s="224"/>
      <c r="CZ306" s="224"/>
      <c r="DA306" s="224"/>
      <c r="DB306" s="224"/>
      <c r="DC306" s="224"/>
      <c r="DD306" s="224"/>
      <c r="DE306" s="224"/>
      <c r="DF306" s="224"/>
      <c r="DG306" s="224"/>
      <c r="DH306" s="224"/>
      <c r="DI306" s="224"/>
      <c r="DJ306" s="224"/>
      <c r="DK306" s="224"/>
      <c r="DL306" s="224"/>
      <c r="DM306" s="224"/>
      <c r="DN306" s="224"/>
      <c r="DO306" s="224"/>
      <c r="DP306" s="224"/>
      <c r="DQ306" s="224"/>
      <c r="DR306" s="224"/>
      <c r="DS306" s="224"/>
      <c r="DT306" s="224"/>
      <c r="DU306" s="224"/>
      <c r="DV306" s="224"/>
      <c r="DW306" s="224"/>
      <c r="DX306" s="224"/>
      <c r="DY306" s="224"/>
      <c r="DZ306" s="224"/>
      <c r="EA306" s="224"/>
      <c r="EB306" s="224"/>
      <c r="EC306" s="224"/>
      <c r="ED306" s="224"/>
      <c r="EE306" s="224"/>
      <c r="EF306" s="224"/>
      <c r="EG306" s="224"/>
      <c r="EH306" s="224"/>
      <c r="EI306" s="224"/>
      <c r="EJ306" s="224"/>
      <c r="EK306" s="224" t="s">
        <v>519</v>
      </c>
      <c r="EL306" s="224">
        <v>1</v>
      </c>
      <c r="EM306" s="148"/>
      <c r="EN306" s="213" t="s">
        <v>1479</v>
      </c>
      <c r="EO306" s="224"/>
      <c r="EP306" s="224"/>
      <c r="EQ306" s="224"/>
      <c r="ER306" s="224"/>
      <c r="ES306" s="224"/>
      <c r="ET306" s="224"/>
      <c r="EU306" s="224"/>
      <c r="EV306" s="224"/>
      <c r="EW306" s="224"/>
      <c r="EX306" s="224"/>
      <c r="EY306" s="224"/>
      <c r="EZ306" s="224"/>
      <c r="FA306" s="224"/>
      <c r="FB306" s="224"/>
      <c r="FC306" s="224"/>
      <c r="FD306" s="224"/>
      <c r="FE306" s="224"/>
      <c r="FF306" s="224"/>
      <c r="FG306" s="224"/>
      <c r="FH306" s="224"/>
      <c r="FI306" s="224"/>
      <c r="FJ306" s="224"/>
      <c r="FK306" s="224"/>
      <c r="FL306" s="224"/>
      <c r="FM306" s="224"/>
    </row>
    <row r="307" spans="1:169" s="203" customFormat="1" ht="20.100000000000001" customHeight="1" x14ac:dyDescent="0.3">
      <c r="A307" s="25" t="s">
        <v>1449</v>
      </c>
      <c r="B307" s="26" t="s">
        <v>187</v>
      </c>
      <c r="C307" s="26">
        <v>82191</v>
      </c>
      <c r="D307" s="25" t="s">
        <v>1480</v>
      </c>
      <c r="E307" s="26" t="s">
        <v>467</v>
      </c>
      <c r="F307" s="26"/>
      <c r="G307" s="26" t="s">
        <v>121</v>
      </c>
      <c r="H307" s="26" t="s">
        <v>1048</v>
      </c>
      <c r="I307" s="26" t="s">
        <v>415</v>
      </c>
      <c r="J307" s="25" t="s">
        <v>1210</v>
      </c>
      <c r="K307" s="25" t="s">
        <v>1481</v>
      </c>
      <c r="L307" s="25"/>
      <c r="M307" s="25" t="s">
        <v>1482</v>
      </c>
      <c r="N307" s="220"/>
      <c r="O307" s="220"/>
      <c r="P307" s="220"/>
      <c r="Q307" s="220"/>
      <c r="R307" s="220" t="s">
        <v>1483</v>
      </c>
      <c r="S307" s="220"/>
      <c r="T307" s="224"/>
      <c r="U307" s="224"/>
      <c r="V307" s="224"/>
      <c r="W307" s="224"/>
      <c r="X307" s="224">
        <v>1</v>
      </c>
      <c r="Y307" s="224"/>
      <c r="Z307" s="224"/>
      <c r="AA307" s="224"/>
      <c r="AB307" s="335"/>
      <c r="AC307" s="224"/>
      <c r="AD307" s="224"/>
      <c r="AE307" s="224"/>
      <c r="AF307" s="224"/>
      <c r="AG307" s="224"/>
      <c r="AH307" s="224"/>
      <c r="AI307" s="224"/>
      <c r="AJ307" s="224"/>
      <c r="AK307" s="224"/>
      <c r="AL307" s="224"/>
      <c r="AM307" s="224"/>
      <c r="AN307" s="224"/>
      <c r="AO307" s="224"/>
      <c r="AP307" s="224"/>
      <c r="AQ307" s="224"/>
      <c r="AR307" s="224"/>
      <c r="AS307" s="224"/>
      <c r="AT307" s="224"/>
      <c r="AU307" s="224"/>
      <c r="AV307" s="224"/>
      <c r="AW307" s="224"/>
      <c r="AX307" s="224"/>
      <c r="AY307" s="224">
        <v>1</v>
      </c>
      <c r="AZ307" s="224"/>
      <c r="BA307" s="224"/>
      <c r="BB307" s="224"/>
      <c r="BC307" s="224"/>
      <c r="BD307" s="224"/>
      <c r="BE307" s="224"/>
      <c r="BF307" s="224"/>
      <c r="BG307" s="224"/>
      <c r="BH307" s="224"/>
      <c r="BI307" s="224"/>
      <c r="BJ307" s="224"/>
      <c r="BK307" s="224"/>
      <c r="BL307" s="224"/>
      <c r="BM307" s="224"/>
      <c r="BN307" s="224"/>
      <c r="BO307" s="224"/>
      <c r="BP307" s="224"/>
      <c r="BQ307" s="224"/>
      <c r="BR307" s="224"/>
      <c r="BS307" s="224"/>
      <c r="BT307" s="224"/>
      <c r="BU307" s="224"/>
      <c r="BV307" s="224"/>
      <c r="BW307" s="224"/>
      <c r="BX307" s="224"/>
      <c r="BY307" s="224"/>
      <c r="BZ307" s="224"/>
      <c r="CA307" s="224"/>
      <c r="CB307" s="224"/>
      <c r="CC307" s="224"/>
      <c r="CD307" s="224"/>
      <c r="CE307" s="224"/>
      <c r="CF307" s="224"/>
      <c r="CG307" s="224"/>
      <c r="CH307" s="224"/>
      <c r="CI307" s="224"/>
      <c r="CJ307" s="224"/>
      <c r="CK307" s="224"/>
      <c r="CL307" s="224"/>
      <c r="CM307" s="224"/>
      <c r="CN307" s="224"/>
      <c r="CO307" s="224"/>
      <c r="CP307" s="224"/>
      <c r="CQ307" s="224"/>
      <c r="CR307" s="224"/>
      <c r="CS307" s="224"/>
      <c r="CT307" s="224"/>
      <c r="CU307" s="224"/>
      <c r="CV307" s="224"/>
      <c r="CW307" s="224"/>
      <c r="CX307" s="224"/>
      <c r="CY307" s="224"/>
      <c r="CZ307" s="224"/>
      <c r="DA307" s="224"/>
      <c r="DB307" s="224"/>
      <c r="DC307" s="224"/>
      <c r="DD307" s="224"/>
      <c r="DE307" s="224"/>
      <c r="DF307" s="224"/>
      <c r="DG307" s="224"/>
      <c r="DH307" s="224"/>
      <c r="DI307" s="224"/>
      <c r="DJ307" s="224"/>
      <c r="DK307" s="224"/>
      <c r="DL307" s="224">
        <v>1</v>
      </c>
      <c r="DM307" s="224"/>
      <c r="DN307" s="224"/>
      <c r="DO307" s="224"/>
      <c r="DP307" s="224"/>
      <c r="DQ307" s="224"/>
      <c r="DR307" s="224"/>
      <c r="DS307" s="224"/>
      <c r="DT307" s="224"/>
      <c r="DU307" s="224">
        <v>1</v>
      </c>
      <c r="DV307" s="224"/>
      <c r="DW307" s="224"/>
      <c r="DX307" s="224"/>
      <c r="DY307" s="224"/>
      <c r="DZ307" s="224"/>
      <c r="EA307" s="224"/>
      <c r="EB307" s="224"/>
      <c r="EC307" s="224"/>
      <c r="ED307" s="224"/>
      <c r="EE307" s="224"/>
      <c r="EF307" s="224"/>
      <c r="EG307" s="224"/>
      <c r="EH307" s="224"/>
      <c r="EI307" s="224"/>
      <c r="EJ307" s="224"/>
      <c r="EK307" s="224">
        <v>1</v>
      </c>
      <c r="EL307" s="224">
        <v>1</v>
      </c>
      <c r="EM307" s="148"/>
      <c r="EN307" s="213" t="s">
        <v>1484</v>
      </c>
      <c r="EO307" s="224"/>
      <c r="EP307" s="224"/>
      <c r="EQ307" s="224"/>
      <c r="ER307" s="224"/>
      <c r="ES307" s="224"/>
      <c r="ET307" s="224"/>
      <c r="EU307" s="224"/>
      <c r="EV307" s="224"/>
      <c r="EW307" s="224"/>
      <c r="EX307" s="224"/>
      <c r="EY307" s="224"/>
      <c r="EZ307" s="224"/>
      <c r="FA307" s="224"/>
      <c r="FB307" s="224"/>
      <c r="FC307" s="224"/>
      <c r="FD307" s="224"/>
      <c r="FE307" s="224"/>
      <c r="FF307" s="224"/>
      <c r="FG307" s="224"/>
      <c r="FH307" s="224"/>
      <c r="FI307" s="224"/>
      <c r="FJ307" s="224"/>
      <c r="FK307" s="224"/>
      <c r="FL307" s="224"/>
      <c r="FM307" s="224"/>
    </row>
    <row r="308" spans="1:169" s="203" customFormat="1" ht="20.100000000000001" customHeight="1" x14ac:dyDescent="0.3">
      <c r="A308" s="25" t="s">
        <v>1449</v>
      </c>
      <c r="B308" s="26" t="s">
        <v>126</v>
      </c>
      <c r="C308" s="26">
        <v>82597</v>
      </c>
      <c r="D308" s="71" t="s">
        <v>1485</v>
      </c>
      <c r="E308" s="73"/>
      <c r="F308" s="73"/>
      <c r="G308" s="73" t="s">
        <v>114</v>
      </c>
      <c r="H308" s="73" t="s">
        <v>252</v>
      </c>
      <c r="I308" s="26" t="s">
        <v>516</v>
      </c>
      <c r="J308" s="72" t="s">
        <v>326</v>
      </c>
      <c r="K308" s="72" t="s">
        <v>1486</v>
      </c>
      <c r="L308" s="220"/>
      <c r="M308" s="220"/>
      <c r="N308" s="220"/>
      <c r="O308" s="220"/>
      <c r="P308" s="220"/>
      <c r="Q308" s="220"/>
      <c r="R308" s="220"/>
      <c r="S308" s="220"/>
      <c r="T308" s="224"/>
      <c r="U308" s="224"/>
      <c r="V308" s="224"/>
      <c r="W308" s="224"/>
      <c r="X308" s="224"/>
      <c r="Y308" s="224"/>
      <c r="Z308" s="224"/>
      <c r="AA308" s="224"/>
      <c r="AB308" s="335"/>
      <c r="AC308" s="224"/>
      <c r="AD308" s="224"/>
      <c r="AE308" s="224"/>
      <c r="AF308" s="224"/>
      <c r="AG308" s="224"/>
      <c r="AH308" s="224"/>
      <c r="AI308" s="224"/>
      <c r="AJ308" s="224"/>
      <c r="AK308" s="224"/>
      <c r="AL308" s="224"/>
      <c r="AM308" s="224"/>
      <c r="AN308" s="224"/>
      <c r="AO308" s="224"/>
      <c r="AP308" s="224"/>
      <c r="AQ308" s="224"/>
      <c r="AR308" s="224"/>
      <c r="AS308" s="224"/>
      <c r="AT308" s="224"/>
      <c r="AU308" s="224"/>
      <c r="AV308" s="224"/>
      <c r="AW308" s="224"/>
      <c r="AX308" s="224"/>
      <c r="AY308" s="224"/>
      <c r="AZ308" s="224"/>
      <c r="BA308" s="224"/>
      <c r="BB308" s="224"/>
      <c r="BC308" s="224"/>
      <c r="BD308" s="224"/>
      <c r="BE308" s="224"/>
      <c r="BF308" s="224"/>
      <c r="BG308" s="224"/>
      <c r="BH308" s="224"/>
      <c r="BI308" s="224"/>
      <c r="BJ308" s="224"/>
      <c r="BK308" s="224"/>
      <c r="BL308" s="224"/>
      <c r="BM308" s="224"/>
      <c r="BN308" s="224"/>
      <c r="BO308" s="224"/>
      <c r="BP308" s="224"/>
      <c r="BQ308" s="224"/>
      <c r="BR308" s="224"/>
      <c r="BS308" s="224"/>
      <c r="BT308" s="224"/>
      <c r="BU308" s="224"/>
      <c r="BV308" s="224"/>
      <c r="BW308" s="224"/>
      <c r="BX308" s="224"/>
      <c r="BY308" s="224"/>
      <c r="BZ308" s="224"/>
      <c r="CA308" s="224"/>
      <c r="CB308" s="224"/>
      <c r="CC308" s="224"/>
      <c r="CD308" s="224"/>
      <c r="CE308" s="224"/>
      <c r="CF308" s="224"/>
      <c r="CG308" s="224"/>
      <c r="CH308" s="224"/>
      <c r="CI308" s="224"/>
      <c r="CJ308" s="224"/>
      <c r="CK308" s="224"/>
      <c r="CL308" s="224"/>
      <c r="CM308" s="224"/>
      <c r="CN308" s="224"/>
      <c r="CO308" s="224"/>
      <c r="CP308" s="224"/>
      <c r="CQ308" s="224"/>
      <c r="CR308" s="224"/>
      <c r="CS308" s="224"/>
      <c r="CT308" s="224"/>
      <c r="CU308" s="224"/>
      <c r="CV308" s="224"/>
      <c r="CW308" s="224"/>
      <c r="CX308" s="224"/>
      <c r="CY308" s="224"/>
      <c r="CZ308" s="224"/>
      <c r="DA308" s="224"/>
      <c r="DB308" s="224"/>
      <c r="DC308" s="224"/>
      <c r="DD308" s="224"/>
      <c r="DE308" s="224"/>
      <c r="DF308" s="224"/>
      <c r="DG308" s="224"/>
      <c r="DH308" s="224"/>
      <c r="DI308" s="224"/>
      <c r="DJ308" s="224"/>
      <c r="DK308" s="224"/>
      <c r="DL308" s="224"/>
      <c r="DM308" s="224"/>
      <c r="DN308" s="224"/>
      <c r="DO308" s="224"/>
      <c r="DP308" s="224"/>
      <c r="DQ308" s="224"/>
      <c r="DR308" s="224"/>
      <c r="DS308" s="224"/>
      <c r="DT308" s="224"/>
      <c r="DU308" s="224"/>
      <c r="DV308" s="224"/>
      <c r="DW308" s="224"/>
      <c r="DX308" s="224"/>
      <c r="DY308" s="224"/>
      <c r="DZ308" s="224"/>
      <c r="EA308" s="224"/>
      <c r="EB308" s="224"/>
      <c r="EC308" s="224"/>
      <c r="ED308" s="224"/>
      <c r="EE308" s="224"/>
      <c r="EF308" s="224"/>
      <c r="EG308" s="224"/>
      <c r="EH308" s="224"/>
      <c r="EI308" s="224"/>
      <c r="EJ308" s="224"/>
      <c r="EK308" s="224">
        <v>0</v>
      </c>
      <c r="EL308" s="224">
        <v>0</v>
      </c>
      <c r="EM308" s="148"/>
      <c r="EN308" s="213"/>
      <c r="EO308" s="224"/>
      <c r="EP308" s="224"/>
      <c r="EQ308" s="224"/>
      <c r="ER308" s="224"/>
      <c r="ES308" s="224"/>
      <c r="ET308" s="224"/>
      <c r="EU308" s="224"/>
      <c r="EV308" s="224"/>
      <c r="EW308" s="224"/>
      <c r="EX308" s="224"/>
      <c r="EY308" s="224"/>
      <c r="EZ308" s="224"/>
      <c r="FA308" s="224"/>
      <c r="FB308" s="224"/>
      <c r="FC308" s="224"/>
      <c r="FD308" s="224"/>
      <c r="FE308" s="224"/>
      <c r="FF308" s="224"/>
      <c r="FG308" s="224"/>
      <c r="FH308" s="224"/>
      <c r="FI308" s="224"/>
      <c r="FJ308" s="224"/>
      <c r="FK308" s="224"/>
      <c r="FL308" s="224"/>
      <c r="FM308" s="224"/>
    </row>
    <row r="309" spans="1:169" s="203" customFormat="1" ht="20.100000000000001" customHeight="1" x14ac:dyDescent="0.3">
      <c r="A309" s="72" t="s">
        <v>1487</v>
      </c>
      <c r="B309" s="73" t="s">
        <v>126</v>
      </c>
      <c r="C309" s="73">
        <v>80453</v>
      </c>
      <c r="D309" s="72" t="s">
        <v>1488</v>
      </c>
      <c r="E309" s="73" t="s">
        <v>108</v>
      </c>
      <c r="F309" s="73"/>
      <c r="G309" s="73" t="s">
        <v>114</v>
      </c>
      <c r="H309" s="73" t="s">
        <v>128</v>
      </c>
      <c r="I309" s="26" t="s">
        <v>389</v>
      </c>
      <c r="J309" s="72" t="s">
        <v>275</v>
      </c>
      <c r="K309" s="72" t="s">
        <v>1489</v>
      </c>
      <c r="L309" s="72"/>
      <c r="M309" s="72" t="s">
        <v>1490</v>
      </c>
      <c r="N309" s="72" t="s">
        <v>1491</v>
      </c>
      <c r="O309" s="220"/>
      <c r="P309" s="220"/>
      <c r="Q309" s="220"/>
      <c r="R309" s="72" t="s">
        <v>1492</v>
      </c>
      <c r="S309" s="120"/>
      <c r="T309" s="224"/>
      <c r="U309" s="224"/>
      <c r="V309" s="224"/>
      <c r="W309" s="224">
        <v>1</v>
      </c>
      <c r="X309" s="224"/>
      <c r="Y309" s="224"/>
      <c r="Z309" s="224"/>
      <c r="AA309" s="224"/>
      <c r="AB309" s="335"/>
      <c r="AC309" s="224">
        <v>1</v>
      </c>
      <c r="AD309" s="224"/>
      <c r="AE309" s="224"/>
      <c r="AF309" s="224"/>
      <c r="AG309" s="224"/>
      <c r="AH309" s="224"/>
      <c r="AI309" s="224">
        <v>1</v>
      </c>
      <c r="AJ309" s="224"/>
      <c r="AK309" s="224"/>
      <c r="AL309" s="224"/>
      <c r="AM309" s="224"/>
      <c r="AN309" s="224"/>
      <c r="AO309" s="224"/>
      <c r="AP309" s="224">
        <v>1</v>
      </c>
      <c r="AQ309" s="224"/>
      <c r="AR309" s="224"/>
      <c r="AS309" s="224"/>
      <c r="AT309" s="224"/>
      <c r="AU309" s="224"/>
      <c r="AV309" s="224"/>
      <c r="AW309" s="224"/>
      <c r="AX309" s="224"/>
      <c r="AY309" s="224">
        <v>1</v>
      </c>
      <c r="AZ309" s="224"/>
      <c r="BA309" s="224"/>
      <c r="BB309" s="224"/>
      <c r="BC309" s="224"/>
      <c r="BD309" s="224"/>
      <c r="BE309" s="224">
        <v>1</v>
      </c>
      <c r="BF309" s="224"/>
      <c r="BG309" s="224"/>
      <c r="BH309" s="224"/>
      <c r="BI309" s="224">
        <v>1</v>
      </c>
      <c r="BJ309" s="224"/>
      <c r="BK309" s="224"/>
      <c r="BL309" s="224"/>
      <c r="BM309" s="224"/>
      <c r="BN309" s="224"/>
      <c r="BO309" s="224"/>
      <c r="BP309" s="224"/>
      <c r="BQ309" s="224"/>
      <c r="BR309" s="224"/>
      <c r="BS309" s="224"/>
      <c r="BT309" s="224"/>
      <c r="BU309" s="224"/>
      <c r="BV309" s="224"/>
      <c r="BW309" s="224"/>
      <c r="BX309" s="224"/>
      <c r="BY309" s="224"/>
      <c r="BZ309" s="224"/>
      <c r="CA309" s="224"/>
      <c r="CB309" s="224"/>
      <c r="CC309" s="224"/>
      <c r="CD309" s="224"/>
      <c r="CE309" s="224"/>
      <c r="CF309" s="224"/>
      <c r="CG309" s="224"/>
      <c r="CH309" s="224"/>
      <c r="CI309" s="224"/>
      <c r="CJ309" s="224"/>
      <c r="CK309" s="224"/>
      <c r="CL309" s="224"/>
      <c r="CM309" s="224"/>
      <c r="CN309" s="224"/>
      <c r="CO309" s="224"/>
      <c r="CP309" s="224"/>
      <c r="CQ309" s="224"/>
      <c r="CR309" s="224"/>
      <c r="CS309" s="224"/>
      <c r="CT309" s="224"/>
      <c r="CU309" s="224"/>
      <c r="CV309" s="224"/>
      <c r="CW309" s="224"/>
      <c r="CX309" s="224"/>
      <c r="CY309" s="224"/>
      <c r="CZ309" s="224"/>
      <c r="DA309" s="224"/>
      <c r="DB309" s="224">
        <v>1</v>
      </c>
      <c r="DC309" s="224"/>
      <c r="DD309" s="224"/>
      <c r="DE309" s="224"/>
      <c r="DF309" s="224"/>
      <c r="DG309" s="224"/>
      <c r="DH309" s="224"/>
      <c r="DI309" s="224"/>
      <c r="DJ309" s="224"/>
      <c r="DK309" s="224"/>
      <c r="DL309" s="224"/>
      <c r="DM309" s="224"/>
      <c r="DN309" s="224"/>
      <c r="DO309" s="224"/>
      <c r="DP309" s="224"/>
      <c r="DQ309" s="224">
        <v>1</v>
      </c>
      <c r="DR309" s="224"/>
      <c r="DS309" s="224"/>
      <c r="DT309" s="224"/>
      <c r="DU309" s="224"/>
      <c r="DV309" s="224"/>
      <c r="DW309" s="224"/>
      <c r="DX309" s="224"/>
      <c r="DY309" s="224"/>
      <c r="DZ309" s="224"/>
      <c r="EA309" s="224"/>
      <c r="EB309" s="224"/>
      <c r="EC309" s="224"/>
      <c r="ED309" s="224"/>
      <c r="EE309" s="224"/>
      <c r="EF309" s="224"/>
      <c r="EG309" s="224"/>
      <c r="EH309" s="224"/>
      <c r="EI309" s="224"/>
      <c r="EJ309" s="224"/>
      <c r="EK309" s="224">
        <v>1</v>
      </c>
      <c r="EL309" s="224">
        <v>1</v>
      </c>
      <c r="EM309" s="148"/>
      <c r="EN309" s="213" t="s">
        <v>1493</v>
      </c>
      <c r="EO309" s="224"/>
      <c r="EP309" s="224"/>
      <c r="EQ309" s="224"/>
      <c r="ER309" s="224"/>
      <c r="ES309" s="224"/>
      <c r="ET309" s="224"/>
      <c r="EU309" s="224"/>
      <c r="EV309" s="224"/>
      <c r="EW309" s="224"/>
      <c r="EX309" s="224"/>
      <c r="EY309" s="224"/>
      <c r="EZ309" s="224"/>
      <c r="FA309" s="224"/>
      <c r="FB309" s="224"/>
      <c r="FC309" s="224"/>
      <c r="FD309" s="224"/>
      <c r="FE309" s="224"/>
      <c r="FF309" s="224"/>
      <c r="FG309" s="224"/>
      <c r="FH309" s="224"/>
      <c r="FI309" s="224"/>
      <c r="FJ309" s="224"/>
      <c r="FK309" s="224"/>
      <c r="FL309" s="224"/>
      <c r="FM309" s="224"/>
    </row>
    <row r="310" spans="1:169" s="203" customFormat="1" ht="20.100000000000001" customHeight="1" x14ac:dyDescent="0.3">
      <c r="A310" s="25" t="s">
        <v>1487</v>
      </c>
      <c r="B310" s="26" t="s">
        <v>126</v>
      </c>
      <c r="C310" s="26">
        <v>82148</v>
      </c>
      <c r="D310" s="71" t="s">
        <v>1494</v>
      </c>
      <c r="E310" s="26" t="s">
        <v>108</v>
      </c>
      <c r="F310" s="26"/>
      <c r="G310" s="26" t="s">
        <v>114</v>
      </c>
      <c r="H310" s="26" t="s">
        <v>128</v>
      </c>
      <c r="I310" s="26" t="s">
        <v>3</v>
      </c>
      <c r="J310" s="25" t="s">
        <v>326</v>
      </c>
      <c r="K310" s="25" t="s">
        <v>1495</v>
      </c>
      <c r="L310" s="220"/>
      <c r="M310" s="220"/>
      <c r="N310" s="220"/>
      <c r="O310" s="220"/>
      <c r="P310" s="220"/>
      <c r="Q310" s="220"/>
      <c r="R310" s="220"/>
      <c r="S310" s="220"/>
      <c r="T310" s="224"/>
      <c r="U310" s="224"/>
      <c r="V310" s="224"/>
      <c r="W310" s="224"/>
      <c r="X310" s="224"/>
      <c r="Y310" s="224"/>
      <c r="Z310" s="224"/>
      <c r="AA310" s="224"/>
      <c r="AB310" s="335"/>
      <c r="AC310" s="224"/>
      <c r="AD310" s="224"/>
      <c r="AE310" s="224"/>
      <c r="AF310" s="224"/>
      <c r="AG310" s="224"/>
      <c r="AH310" s="224"/>
      <c r="AI310" s="224"/>
      <c r="AJ310" s="224"/>
      <c r="AK310" s="224"/>
      <c r="AL310" s="224"/>
      <c r="AM310" s="224"/>
      <c r="AN310" s="224"/>
      <c r="AO310" s="224"/>
      <c r="AP310" s="224"/>
      <c r="AQ310" s="224"/>
      <c r="AR310" s="224"/>
      <c r="AS310" s="224"/>
      <c r="AT310" s="224"/>
      <c r="AU310" s="224"/>
      <c r="AV310" s="224"/>
      <c r="AW310" s="224"/>
      <c r="AX310" s="224"/>
      <c r="AY310" s="224"/>
      <c r="AZ310" s="224"/>
      <c r="BA310" s="224"/>
      <c r="BB310" s="224"/>
      <c r="BC310" s="224"/>
      <c r="BD310" s="224"/>
      <c r="BE310" s="224"/>
      <c r="BF310" s="224"/>
      <c r="BG310" s="224"/>
      <c r="BH310" s="224"/>
      <c r="BI310" s="224"/>
      <c r="BJ310" s="224"/>
      <c r="BK310" s="224"/>
      <c r="BL310" s="224"/>
      <c r="BM310" s="224"/>
      <c r="BN310" s="224"/>
      <c r="BO310" s="224"/>
      <c r="BP310" s="224"/>
      <c r="BQ310" s="224"/>
      <c r="BR310" s="224"/>
      <c r="BS310" s="224"/>
      <c r="BT310" s="224"/>
      <c r="BU310" s="224"/>
      <c r="BV310" s="224"/>
      <c r="BW310" s="224"/>
      <c r="BX310" s="224"/>
      <c r="BY310" s="224"/>
      <c r="BZ310" s="224"/>
      <c r="CA310" s="224"/>
      <c r="CB310" s="224"/>
      <c r="CC310" s="224"/>
      <c r="CD310" s="224"/>
      <c r="CE310" s="224"/>
      <c r="CF310" s="224"/>
      <c r="CG310" s="224"/>
      <c r="CH310" s="224"/>
      <c r="CI310" s="224"/>
      <c r="CJ310" s="224"/>
      <c r="CK310" s="224"/>
      <c r="CL310" s="224"/>
      <c r="CM310" s="224"/>
      <c r="CN310" s="224"/>
      <c r="CO310" s="224"/>
      <c r="CP310" s="224"/>
      <c r="CQ310" s="224"/>
      <c r="CR310" s="224"/>
      <c r="CS310" s="224"/>
      <c r="CT310" s="224"/>
      <c r="CU310" s="224"/>
      <c r="CV310" s="224"/>
      <c r="CW310" s="224"/>
      <c r="CX310" s="224"/>
      <c r="CY310" s="224"/>
      <c r="CZ310" s="224"/>
      <c r="DA310" s="224"/>
      <c r="DB310" s="224"/>
      <c r="DC310" s="224"/>
      <c r="DD310" s="224"/>
      <c r="DE310" s="224"/>
      <c r="DF310" s="224"/>
      <c r="DG310" s="224"/>
      <c r="DH310" s="224"/>
      <c r="DI310" s="224"/>
      <c r="DJ310" s="224"/>
      <c r="DK310" s="224"/>
      <c r="DL310" s="224"/>
      <c r="DM310" s="224"/>
      <c r="DN310" s="224"/>
      <c r="DO310" s="224"/>
      <c r="DP310" s="224"/>
      <c r="DQ310" s="224"/>
      <c r="DR310" s="224"/>
      <c r="DS310" s="224"/>
      <c r="DT310" s="224"/>
      <c r="DU310" s="224"/>
      <c r="DV310" s="224"/>
      <c r="DW310" s="224"/>
      <c r="DX310" s="224"/>
      <c r="DY310" s="224"/>
      <c r="DZ310" s="224"/>
      <c r="EA310" s="224"/>
      <c r="EB310" s="224"/>
      <c r="EC310" s="224"/>
      <c r="ED310" s="224"/>
      <c r="EE310" s="224"/>
      <c r="EF310" s="224"/>
      <c r="EG310" s="224"/>
      <c r="EH310" s="224"/>
      <c r="EI310" s="224"/>
      <c r="EJ310" s="224"/>
      <c r="EK310" s="224">
        <v>0</v>
      </c>
      <c r="EL310" s="224">
        <v>0</v>
      </c>
      <c r="EM310" s="148"/>
      <c r="EN310" s="213"/>
      <c r="EO310" s="224"/>
      <c r="EP310" s="224"/>
      <c r="EQ310" s="224"/>
      <c r="ER310" s="224"/>
      <c r="ES310" s="224"/>
      <c r="ET310" s="224"/>
      <c r="EU310" s="224"/>
      <c r="EV310" s="224"/>
      <c r="EW310" s="224"/>
      <c r="EX310" s="224"/>
      <c r="EY310" s="224"/>
      <c r="EZ310" s="224"/>
      <c r="FA310" s="224"/>
      <c r="FB310" s="224"/>
      <c r="FC310" s="224"/>
      <c r="FD310" s="224"/>
      <c r="FE310" s="224"/>
      <c r="FF310" s="224"/>
      <c r="FG310" s="224"/>
      <c r="FH310" s="224"/>
      <c r="FI310" s="224"/>
      <c r="FJ310" s="224"/>
      <c r="FK310" s="224"/>
      <c r="FL310" s="224"/>
      <c r="FM310" s="224"/>
    </row>
    <row r="311" spans="1:169" s="203" customFormat="1" ht="20.100000000000001" customHeight="1" x14ac:dyDescent="0.3">
      <c r="A311" s="25" t="s">
        <v>1487</v>
      </c>
      <c r="B311" s="26" t="s">
        <v>126</v>
      </c>
      <c r="C311" s="26">
        <v>82361</v>
      </c>
      <c r="D311" s="71" t="s">
        <v>1496</v>
      </c>
      <c r="E311" s="73" t="s">
        <v>108</v>
      </c>
      <c r="F311" s="73"/>
      <c r="G311" s="73" t="s">
        <v>114</v>
      </c>
      <c r="H311" s="73" t="s">
        <v>128</v>
      </c>
      <c r="I311" s="26" t="s">
        <v>516</v>
      </c>
      <c r="J311" s="72" t="s">
        <v>326</v>
      </c>
      <c r="K311" s="72" t="s">
        <v>1497</v>
      </c>
      <c r="L311" s="220"/>
      <c r="M311" s="220"/>
      <c r="N311" s="220"/>
      <c r="O311" s="220"/>
      <c r="P311" s="220"/>
      <c r="Q311" s="220"/>
      <c r="R311" s="220"/>
      <c r="S311" s="220"/>
      <c r="T311" s="224"/>
      <c r="U311" s="224"/>
      <c r="V311" s="224"/>
      <c r="W311" s="224"/>
      <c r="X311" s="224"/>
      <c r="Y311" s="224"/>
      <c r="Z311" s="224"/>
      <c r="AA311" s="224"/>
      <c r="AB311" s="335"/>
      <c r="AC311" s="224"/>
      <c r="AD311" s="224"/>
      <c r="AE311" s="224"/>
      <c r="AF311" s="224"/>
      <c r="AG311" s="224"/>
      <c r="AH311" s="224"/>
      <c r="AI311" s="224"/>
      <c r="AJ311" s="224"/>
      <c r="AK311" s="224"/>
      <c r="AL311" s="224"/>
      <c r="AM311" s="224"/>
      <c r="AN311" s="224"/>
      <c r="AO311" s="224"/>
      <c r="AP311" s="224"/>
      <c r="AQ311" s="224"/>
      <c r="AR311" s="224"/>
      <c r="AS311" s="224"/>
      <c r="AT311" s="224"/>
      <c r="AU311" s="224"/>
      <c r="AV311" s="224"/>
      <c r="AW311" s="224"/>
      <c r="AX311" s="224"/>
      <c r="AY311" s="224"/>
      <c r="AZ311" s="224"/>
      <c r="BA311" s="224"/>
      <c r="BB311" s="224"/>
      <c r="BC311" s="224"/>
      <c r="BD311" s="224"/>
      <c r="BE311" s="224"/>
      <c r="BF311" s="224"/>
      <c r="BG311" s="224"/>
      <c r="BH311" s="224"/>
      <c r="BI311" s="224"/>
      <c r="BJ311" s="224"/>
      <c r="BK311" s="224"/>
      <c r="BL311" s="224"/>
      <c r="BM311" s="224"/>
      <c r="BN311" s="224"/>
      <c r="BO311" s="224"/>
      <c r="BP311" s="224"/>
      <c r="BQ311" s="224"/>
      <c r="BR311" s="224"/>
      <c r="BS311" s="224"/>
      <c r="BT311" s="224"/>
      <c r="BU311" s="224"/>
      <c r="BV311" s="224"/>
      <c r="BW311" s="224"/>
      <c r="BX311" s="224"/>
      <c r="BY311" s="224"/>
      <c r="BZ311" s="224"/>
      <c r="CA311" s="224"/>
      <c r="CB311" s="224"/>
      <c r="CC311" s="224"/>
      <c r="CD311" s="224"/>
      <c r="CE311" s="224"/>
      <c r="CF311" s="224"/>
      <c r="CG311" s="224"/>
      <c r="CH311" s="224"/>
      <c r="CI311" s="224"/>
      <c r="CJ311" s="224"/>
      <c r="CK311" s="224"/>
      <c r="CL311" s="224"/>
      <c r="CM311" s="224"/>
      <c r="CN311" s="224"/>
      <c r="CO311" s="224"/>
      <c r="CP311" s="224"/>
      <c r="CQ311" s="224"/>
      <c r="CR311" s="224"/>
      <c r="CS311" s="224"/>
      <c r="CT311" s="224"/>
      <c r="CU311" s="224"/>
      <c r="CV311" s="224"/>
      <c r="CW311" s="224"/>
      <c r="CX311" s="224"/>
      <c r="CY311" s="224"/>
      <c r="CZ311" s="224"/>
      <c r="DA311" s="224"/>
      <c r="DB311" s="224"/>
      <c r="DC311" s="224"/>
      <c r="DD311" s="224"/>
      <c r="DE311" s="224"/>
      <c r="DF311" s="224"/>
      <c r="DG311" s="224"/>
      <c r="DH311" s="224"/>
      <c r="DI311" s="224"/>
      <c r="DJ311" s="224"/>
      <c r="DK311" s="224"/>
      <c r="DL311" s="224"/>
      <c r="DM311" s="224"/>
      <c r="DN311" s="224"/>
      <c r="DO311" s="224"/>
      <c r="DP311" s="224"/>
      <c r="DQ311" s="224"/>
      <c r="DR311" s="224"/>
      <c r="DS311" s="224"/>
      <c r="DT311" s="224"/>
      <c r="DU311" s="224"/>
      <c r="DV311" s="224"/>
      <c r="DW311" s="224"/>
      <c r="DX311" s="224"/>
      <c r="DY311" s="224"/>
      <c r="DZ311" s="224"/>
      <c r="EA311" s="224"/>
      <c r="EB311" s="224"/>
      <c r="EC311" s="224"/>
      <c r="ED311" s="224"/>
      <c r="EE311" s="224"/>
      <c r="EF311" s="224"/>
      <c r="EG311" s="224"/>
      <c r="EH311" s="224"/>
      <c r="EI311" s="224"/>
      <c r="EJ311" s="224"/>
      <c r="EK311" s="224">
        <v>0</v>
      </c>
      <c r="EL311" s="224">
        <v>0</v>
      </c>
      <c r="EM311" s="148"/>
      <c r="EN311" s="213"/>
      <c r="EO311" s="224"/>
      <c r="EP311" s="224"/>
      <c r="EQ311" s="224"/>
      <c r="ER311" s="224"/>
      <c r="ES311" s="224"/>
      <c r="ET311" s="224"/>
      <c r="EU311" s="224"/>
      <c r="EV311" s="224"/>
      <c r="EW311" s="224"/>
      <c r="EX311" s="224"/>
      <c r="EY311" s="224"/>
      <c r="EZ311" s="224"/>
      <c r="FA311" s="224"/>
      <c r="FB311" s="224"/>
      <c r="FC311" s="224"/>
      <c r="FD311" s="224"/>
      <c r="FE311" s="224"/>
      <c r="FF311" s="224"/>
      <c r="FG311" s="224"/>
      <c r="FH311" s="224"/>
      <c r="FI311" s="224"/>
      <c r="FJ311" s="224"/>
      <c r="FK311" s="224"/>
      <c r="FL311" s="224"/>
      <c r="FM311" s="224"/>
    </row>
    <row r="312" spans="1:169" s="203" customFormat="1" ht="20.100000000000001" customHeight="1" x14ac:dyDescent="0.3">
      <c r="A312" s="25" t="s">
        <v>1498</v>
      </c>
      <c r="B312" s="26" t="s">
        <v>106</v>
      </c>
      <c r="C312" s="26">
        <v>82566</v>
      </c>
      <c r="D312" s="150" t="s">
        <v>1499</v>
      </c>
      <c r="E312" s="73" t="s">
        <v>108</v>
      </c>
      <c r="F312" s="73"/>
      <c r="G312" s="73" t="s">
        <v>121</v>
      </c>
      <c r="H312" s="73" t="s">
        <v>446</v>
      </c>
      <c r="I312" s="26" t="s">
        <v>385</v>
      </c>
      <c r="J312" s="72" t="s">
        <v>174</v>
      </c>
      <c r="K312" s="72" t="s">
        <v>1500</v>
      </c>
      <c r="L312" s="220"/>
      <c r="M312" s="220" t="s">
        <v>1743</v>
      </c>
      <c r="N312" s="220"/>
      <c r="O312" s="312" t="s">
        <v>1742</v>
      </c>
      <c r="P312" s="311" t="s">
        <v>1740</v>
      </c>
      <c r="Q312" s="313" t="s">
        <v>1741</v>
      </c>
      <c r="R312" s="220"/>
      <c r="S312" s="220"/>
      <c r="T312" s="224"/>
      <c r="U312" s="224"/>
      <c r="V312" s="224"/>
      <c r="W312" s="224"/>
      <c r="X312" s="224"/>
      <c r="Y312" s="224"/>
      <c r="Z312" s="224"/>
      <c r="AA312" s="224"/>
      <c r="AB312" s="335"/>
      <c r="AC312" s="224"/>
      <c r="AD312" s="224"/>
      <c r="AE312" s="224"/>
      <c r="AF312" s="224"/>
      <c r="AG312" s="224"/>
      <c r="AH312" s="224"/>
      <c r="AI312" s="224"/>
      <c r="AJ312" s="224"/>
      <c r="AK312" s="224"/>
      <c r="AL312" s="224"/>
      <c r="AM312" s="224"/>
      <c r="AN312" s="224"/>
      <c r="AO312" s="224"/>
      <c r="AP312" s="224"/>
      <c r="AQ312" s="224"/>
      <c r="AR312" s="224"/>
      <c r="AS312" s="224"/>
      <c r="AT312" s="224"/>
      <c r="AU312" s="224"/>
      <c r="AV312" s="224"/>
      <c r="AW312" s="224"/>
      <c r="AX312" s="224"/>
      <c r="AY312" s="224"/>
      <c r="AZ312" s="224"/>
      <c r="BA312" s="224"/>
      <c r="BB312" s="224"/>
      <c r="BC312" s="224"/>
      <c r="BD312" s="224"/>
      <c r="BE312" s="224"/>
      <c r="BF312" s="224"/>
      <c r="BG312" s="224"/>
      <c r="BH312" s="224"/>
      <c r="BI312" s="224"/>
      <c r="BJ312" s="224"/>
      <c r="BK312" s="224"/>
      <c r="BL312" s="224"/>
      <c r="BM312" s="224"/>
      <c r="BN312" s="224"/>
      <c r="BO312" s="224"/>
      <c r="BP312" s="224"/>
      <c r="BQ312" s="224"/>
      <c r="BR312" s="224"/>
      <c r="BS312" s="224"/>
      <c r="BT312" s="224"/>
      <c r="BU312" s="224"/>
      <c r="BV312" s="224"/>
      <c r="BW312" s="224"/>
      <c r="BX312" s="224"/>
      <c r="BY312" s="224"/>
      <c r="BZ312" s="224"/>
      <c r="CA312" s="224"/>
      <c r="CB312" s="224"/>
      <c r="CC312" s="224"/>
      <c r="CD312" s="224"/>
      <c r="CE312" s="224"/>
      <c r="CF312" s="224"/>
      <c r="CG312" s="224"/>
      <c r="CH312" s="224"/>
      <c r="CI312" s="224"/>
      <c r="CJ312" s="224"/>
      <c r="CK312" s="224"/>
      <c r="CL312" s="224"/>
      <c r="CM312" s="224"/>
      <c r="CN312" s="224"/>
      <c r="CO312" s="224"/>
      <c r="CP312" s="224"/>
      <c r="CQ312" s="224"/>
      <c r="CR312" s="224"/>
      <c r="CS312" s="224"/>
      <c r="CT312" s="224"/>
      <c r="CU312" s="224"/>
      <c r="CV312" s="224"/>
      <c r="CW312" s="224"/>
      <c r="CX312" s="224"/>
      <c r="CY312" s="224"/>
      <c r="CZ312" s="224"/>
      <c r="DA312" s="224"/>
      <c r="DB312" s="224"/>
      <c r="DC312" s="224"/>
      <c r="DD312" s="224"/>
      <c r="DE312" s="224"/>
      <c r="DF312" s="224"/>
      <c r="DG312" s="224"/>
      <c r="DH312" s="224"/>
      <c r="DI312" s="224"/>
      <c r="DJ312" s="224"/>
      <c r="DK312" s="224"/>
      <c r="DL312" s="224"/>
      <c r="DM312" s="224"/>
      <c r="DN312" s="224"/>
      <c r="DO312" s="224"/>
      <c r="DP312" s="224"/>
      <c r="DQ312" s="224"/>
      <c r="DR312" s="224"/>
      <c r="DS312" s="224"/>
      <c r="DT312" s="224"/>
      <c r="DU312" s="224"/>
      <c r="DV312" s="224"/>
      <c r="DW312" s="224"/>
      <c r="DX312" s="224"/>
      <c r="DY312" s="224"/>
      <c r="DZ312" s="224"/>
      <c r="EA312" s="224"/>
      <c r="EB312" s="224"/>
      <c r="EC312" s="224"/>
      <c r="ED312" s="224"/>
      <c r="EE312" s="224"/>
      <c r="EF312" s="224"/>
      <c r="EG312" s="224"/>
      <c r="EH312" s="224"/>
      <c r="EI312" s="224"/>
      <c r="EJ312" s="224"/>
      <c r="EK312" s="224">
        <v>0</v>
      </c>
      <c r="EL312" s="224">
        <v>0</v>
      </c>
      <c r="EM312" s="148"/>
      <c r="EN312" s="213"/>
      <c r="EO312" s="224"/>
      <c r="EP312" s="224"/>
      <c r="EQ312" s="224"/>
      <c r="ER312" s="224"/>
      <c r="ES312" s="224"/>
      <c r="ET312" s="224"/>
      <c r="EU312" s="224"/>
      <c r="EV312" s="224"/>
      <c r="EW312" s="224"/>
      <c r="EX312" s="224"/>
      <c r="EY312" s="224"/>
      <c r="EZ312" s="224"/>
      <c r="FA312" s="224"/>
      <c r="FB312" s="224"/>
      <c r="FC312" s="224"/>
      <c r="FD312" s="224"/>
      <c r="FE312" s="224"/>
      <c r="FF312" s="224"/>
      <c r="FG312" s="224"/>
      <c r="FH312" s="224"/>
      <c r="FI312" s="224"/>
      <c r="FJ312" s="224"/>
      <c r="FK312" s="224"/>
      <c r="FL312" s="224"/>
      <c r="FM312" s="224"/>
    </row>
    <row r="313" spans="1:169" s="203" customFormat="1" ht="20.100000000000001" customHeight="1" x14ac:dyDescent="0.3">
      <c r="A313" s="25" t="s">
        <v>1502</v>
      </c>
      <c r="B313" s="40" t="s">
        <v>106</v>
      </c>
      <c r="C313" s="26">
        <v>81738</v>
      </c>
      <c r="D313" s="71" t="s">
        <v>1503</v>
      </c>
      <c r="E313" s="26" t="s">
        <v>108</v>
      </c>
      <c r="F313" s="26"/>
      <c r="G313" s="26" t="s">
        <v>121</v>
      </c>
      <c r="H313" s="26" t="s">
        <v>446</v>
      </c>
      <c r="I313" s="26" t="s">
        <v>438</v>
      </c>
      <c r="J313" s="25" t="s">
        <v>174</v>
      </c>
      <c r="K313" s="25" t="s">
        <v>1504</v>
      </c>
      <c r="L313" s="220"/>
      <c r="M313" s="220"/>
      <c r="N313" s="220"/>
      <c r="O313" s="220"/>
      <c r="P313" s="220"/>
      <c r="Q313" s="220"/>
      <c r="R313" s="220"/>
      <c r="S313" s="220"/>
      <c r="T313" s="224"/>
      <c r="U313" s="224"/>
      <c r="V313" s="224"/>
      <c r="W313" s="224"/>
      <c r="X313" s="224"/>
      <c r="Y313" s="224"/>
      <c r="Z313" s="224"/>
      <c r="AA313" s="224"/>
      <c r="AB313" s="335"/>
      <c r="AC313" s="224"/>
      <c r="AD313" s="224"/>
      <c r="AE313" s="224"/>
      <c r="AF313" s="224"/>
      <c r="AG313" s="224"/>
      <c r="AH313" s="224"/>
      <c r="AI313" s="224"/>
      <c r="AJ313" s="224"/>
      <c r="AK313" s="224"/>
      <c r="AL313" s="224"/>
      <c r="AM313" s="224"/>
      <c r="AN313" s="224"/>
      <c r="AO313" s="224"/>
      <c r="AP313" s="224"/>
      <c r="AQ313" s="224"/>
      <c r="AR313" s="224"/>
      <c r="AS313" s="224"/>
      <c r="AT313" s="224"/>
      <c r="AU313" s="224"/>
      <c r="AV313" s="224"/>
      <c r="AW313" s="224"/>
      <c r="AX313" s="224"/>
      <c r="AY313" s="224"/>
      <c r="AZ313" s="224"/>
      <c r="BA313" s="224"/>
      <c r="BB313" s="224"/>
      <c r="BC313" s="224"/>
      <c r="BD313" s="224"/>
      <c r="BE313" s="224"/>
      <c r="BF313" s="224"/>
      <c r="BG313" s="224"/>
      <c r="BH313" s="224"/>
      <c r="BI313" s="224"/>
      <c r="BJ313" s="224"/>
      <c r="BK313" s="224"/>
      <c r="BL313" s="224"/>
      <c r="BM313" s="224"/>
      <c r="BN313" s="224"/>
      <c r="BO313" s="224"/>
      <c r="BP313" s="224"/>
      <c r="BQ313" s="224"/>
      <c r="BR313" s="224"/>
      <c r="BS313" s="224"/>
      <c r="BT313" s="224"/>
      <c r="BU313" s="224"/>
      <c r="BV313" s="224"/>
      <c r="BW313" s="224"/>
      <c r="BX313" s="224"/>
      <c r="BY313" s="224"/>
      <c r="BZ313" s="224"/>
      <c r="CA313" s="224"/>
      <c r="CB313" s="224"/>
      <c r="CC313" s="224"/>
      <c r="CD313" s="224"/>
      <c r="CE313" s="224"/>
      <c r="CF313" s="224"/>
      <c r="CG313" s="224"/>
      <c r="CH313" s="224"/>
      <c r="CI313" s="224"/>
      <c r="CJ313" s="224"/>
      <c r="CK313" s="224"/>
      <c r="CL313" s="224"/>
      <c r="CM313" s="224"/>
      <c r="CN313" s="224"/>
      <c r="CO313" s="224"/>
      <c r="CP313" s="224"/>
      <c r="CQ313" s="224"/>
      <c r="CR313" s="224"/>
      <c r="CS313" s="224"/>
      <c r="CT313" s="224"/>
      <c r="CU313" s="224"/>
      <c r="CV313" s="224"/>
      <c r="CW313" s="224"/>
      <c r="CX313" s="224"/>
      <c r="CY313" s="224"/>
      <c r="CZ313" s="224"/>
      <c r="DA313" s="224"/>
      <c r="DB313" s="224"/>
      <c r="DC313" s="224"/>
      <c r="DD313" s="224"/>
      <c r="DE313" s="224"/>
      <c r="DF313" s="224"/>
      <c r="DG313" s="224"/>
      <c r="DH313" s="224"/>
      <c r="DI313" s="224"/>
      <c r="DJ313" s="224"/>
      <c r="DK313" s="224"/>
      <c r="DL313" s="224"/>
      <c r="DM313" s="224"/>
      <c r="DN313" s="224"/>
      <c r="DO313" s="224"/>
      <c r="DP313" s="224"/>
      <c r="DQ313" s="224"/>
      <c r="DR313" s="224"/>
      <c r="DS313" s="224"/>
      <c r="DT313" s="224"/>
      <c r="DU313" s="224"/>
      <c r="DV313" s="224"/>
      <c r="DW313" s="224"/>
      <c r="DX313" s="224"/>
      <c r="DY313" s="224"/>
      <c r="DZ313" s="224"/>
      <c r="EA313" s="224"/>
      <c r="EB313" s="224"/>
      <c r="EC313" s="224"/>
      <c r="ED313" s="224"/>
      <c r="EE313" s="224"/>
      <c r="EF313" s="224"/>
      <c r="EG313" s="224"/>
      <c r="EH313" s="224"/>
      <c r="EI313" s="224"/>
      <c r="EJ313" s="224"/>
      <c r="EK313" s="224">
        <v>0</v>
      </c>
      <c r="EL313" s="224">
        <v>0</v>
      </c>
      <c r="EM313" s="148"/>
      <c r="EN313" s="213"/>
      <c r="EO313" s="224"/>
      <c r="EP313" s="224"/>
      <c r="EQ313" s="224"/>
      <c r="ER313" s="224"/>
      <c r="ES313" s="224"/>
      <c r="ET313" s="224"/>
      <c r="EU313" s="224"/>
      <c r="EV313" s="224"/>
      <c r="EW313" s="224"/>
      <c r="EX313" s="224"/>
      <c r="EY313" s="224"/>
      <c r="EZ313" s="224"/>
      <c r="FA313" s="224"/>
      <c r="FB313" s="224"/>
      <c r="FC313" s="224"/>
      <c r="FD313" s="224"/>
      <c r="FE313" s="224"/>
      <c r="FF313" s="224"/>
      <c r="FG313" s="224"/>
      <c r="FH313" s="224"/>
      <c r="FI313" s="224"/>
      <c r="FJ313" s="224"/>
      <c r="FK313" s="224"/>
      <c r="FL313" s="224"/>
      <c r="FM313" s="224"/>
    </row>
    <row r="314" spans="1:169" s="203" customFormat="1" ht="20.100000000000001" customHeight="1" x14ac:dyDescent="0.3">
      <c r="A314" s="72" t="s">
        <v>1502</v>
      </c>
      <c r="B314" s="80" t="s">
        <v>187</v>
      </c>
      <c r="C314" s="73">
        <v>81943</v>
      </c>
      <c r="D314" s="72" t="s">
        <v>1505</v>
      </c>
      <c r="E314" s="73" t="s">
        <v>108</v>
      </c>
      <c r="F314" s="73"/>
      <c r="G314" s="73" t="s">
        <v>121</v>
      </c>
      <c r="H314" s="73" t="s">
        <v>1048</v>
      </c>
      <c r="I314" s="26" t="s">
        <v>438</v>
      </c>
      <c r="J314" s="72" t="s">
        <v>834</v>
      </c>
      <c r="K314" s="72" t="s">
        <v>1506</v>
      </c>
      <c r="L314" s="72"/>
      <c r="M314" s="72" t="s">
        <v>1507</v>
      </c>
      <c r="N314" s="72" t="s">
        <v>1508</v>
      </c>
      <c r="O314" s="72" t="s">
        <v>1509</v>
      </c>
      <c r="P314" s="220"/>
      <c r="Q314" s="220"/>
      <c r="R314" s="72"/>
      <c r="S314" s="72" t="s">
        <v>1510</v>
      </c>
      <c r="T314" s="224"/>
      <c r="U314" s="224"/>
      <c r="V314" s="224"/>
      <c r="W314" s="224"/>
      <c r="X314" s="224"/>
      <c r="Y314" s="224"/>
      <c r="Z314" s="224"/>
      <c r="AA314" s="224"/>
      <c r="AB314" s="335"/>
      <c r="AC314" s="224">
        <v>1</v>
      </c>
      <c r="AD314" s="224"/>
      <c r="AE314" s="224"/>
      <c r="AF314" s="224"/>
      <c r="AG314" s="224"/>
      <c r="AH314" s="224"/>
      <c r="AI314" s="224">
        <v>1</v>
      </c>
      <c r="AJ314" s="224"/>
      <c r="AK314" s="224"/>
      <c r="AL314" s="224"/>
      <c r="AM314" s="224"/>
      <c r="AN314" s="224"/>
      <c r="AO314" s="224"/>
      <c r="AP314" s="224"/>
      <c r="AQ314" s="224"/>
      <c r="AR314" s="224"/>
      <c r="AS314" s="224"/>
      <c r="AT314" s="224"/>
      <c r="AU314" s="224"/>
      <c r="AV314" s="224">
        <v>1</v>
      </c>
      <c r="AW314" s="224">
        <v>1</v>
      </c>
      <c r="AX314" s="224"/>
      <c r="AY314" s="224"/>
      <c r="AZ314" s="224"/>
      <c r="BA314" s="224">
        <v>1</v>
      </c>
      <c r="BB314" s="224"/>
      <c r="BC314" s="224"/>
      <c r="BD314" s="224"/>
      <c r="BE314" s="224">
        <v>1</v>
      </c>
      <c r="BF314" s="224"/>
      <c r="BG314" s="224"/>
      <c r="BH314" s="224"/>
      <c r="BI314" s="224"/>
      <c r="BJ314" s="224"/>
      <c r="BK314" s="224"/>
      <c r="BL314" s="224"/>
      <c r="BM314" s="224"/>
      <c r="BN314" s="224"/>
      <c r="BO314" s="224"/>
      <c r="BP314" s="224"/>
      <c r="BQ314" s="224"/>
      <c r="BR314" s="224"/>
      <c r="BS314" s="224"/>
      <c r="BT314" s="224"/>
      <c r="BU314" s="224">
        <v>1</v>
      </c>
      <c r="BV314" s="224"/>
      <c r="BW314" s="224"/>
      <c r="BX314" s="224"/>
      <c r="BY314" s="224"/>
      <c r="BZ314" s="224"/>
      <c r="CA314" s="224"/>
      <c r="CB314" s="224"/>
      <c r="CC314" s="224"/>
      <c r="CD314" s="224"/>
      <c r="CE314" s="224"/>
      <c r="CF314" s="224"/>
      <c r="CG314" s="224">
        <v>1</v>
      </c>
      <c r="CH314" s="224"/>
      <c r="CI314" s="224"/>
      <c r="CJ314" s="224"/>
      <c r="CK314" s="224"/>
      <c r="CL314" s="224"/>
      <c r="CM314" s="224"/>
      <c r="CN314" s="224"/>
      <c r="CO314" s="224"/>
      <c r="CP314" s="224"/>
      <c r="CQ314" s="224"/>
      <c r="CR314" s="224"/>
      <c r="CS314" s="224"/>
      <c r="CT314" s="224"/>
      <c r="CU314" s="224"/>
      <c r="CV314" s="224"/>
      <c r="CW314" s="224"/>
      <c r="CX314" s="224"/>
      <c r="CY314" s="224"/>
      <c r="CZ314" s="224"/>
      <c r="DA314" s="224"/>
      <c r="DB314" s="224"/>
      <c r="DC314" s="224"/>
      <c r="DD314" s="224"/>
      <c r="DE314" s="224"/>
      <c r="DF314" s="224"/>
      <c r="DG314" s="224"/>
      <c r="DH314" s="224"/>
      <c r="DI314" s="224"/>
      <c r="DJ314" s="224"/>
      <c r="DK314" s="224"/>
      <c r="DL314" s="224"/>
      <c r="DM314" s="224"/>
      <c r="DN314" s="224"/>
      <c r="DO314" s="224"/>
      <c r="DP314" s="224"/>
      <c r="DQ314" s="224"/>
      <c r="DR314" s="224"/>
      <c r="DS314" s="224"/>
      <c r="DT314" s="224"/>
      <c r="DU314" s="224"/>
      <c r="DV314" s="224"/>
      <c r="DW314" s="224">
        <v>1</v>
      </c>
      <c r="DX314" s="224"/>
      <c r="DY314" s="224"/>
      <c r="DZ314" s="224"/>
      <c r="EA314" s="224"/>
      <c r="EB314" s="224"/>
      <c r="EC314" s="224"/>
      <c r="ED314" s="224"/>
      <c r="EE314" s="224"/>
      <c r="EF314" s="224"/>
      <c r="EG314" s="224"/>
      <c r="EH314" s="224"/>
      <c r="EI314" s="224"/>
      <c r="EJ314" s="224"/>
      <c r="EK314" s="224">
        <v>1</v>
      </c>
      <c r="EL314" s="224">
        <v>1</v>
      </c>
      <c r="EM314" s="148"/>
      <c r="EN314" s="213"/>
      <c r="EO314" s="224"/>
      <c r="EP314" s="224"/>
      <c r="EQ314" s="224"/>
      <c r="ER314" s="224"/>
      <c r="ES314" s="224"/>
      <c r="ET314" s="224"/>
      <c r="EU314" s="224"/>
      <c r="EV314" s="224"/>
      <c r="EW314" s="224"/>
      <c r="EX314" s="224"/>
      <c r="EY314" s="224"/>
      <c r="EZ314" s="224"/>
      <c r="FA314" s="224"/>
      <c r="FB314" s="224"/>
      <c r="FC314" s="224"/>
      <c r="FD314" s="224"/>
      <c r="FE314" s="224"/>
      <c r="FF314" s="224"/>
      <c r="FG314" s="224"/>
      <c r="FH314" s="224"/>
      <c r="FI314" s="224"/>
      <c r="FJ314" s="224"/>
      <c r="FK314" s="224"/>
      <c r="FL314" s="224"/>
      <c r="FM314" s="224"/>
    </row>
    <row r="315" spans="1:169" s="203" customFormat="1" ht="20.100000000000001" customHeight="1" x14ac:dyDescent="0.3">
      <c r="A315" s="25" t="s">
        <v>1502</v>
      </c>
      <c r="B315" s="40" t="s">
        <v>106</v>
      </c>
      <c r="C315" s="26">
        <v>82434</v>
      </c>
      <c r="D315" s="25" t="s">
        <v>1511</v>
      </c>
      <c r="E315" s="26" t="s">
        <v>108</v>
      </c>
      <c r="F315" s="26"/>
      <c r="G315" s="26" t="s">
        <v>121</v>
      </c>
      <c r="H315" s="26" t="s">
        <v>446</v>
      </c>
      <c r="I315" s="26" t="s">
        <v>3</v>
      </c>
      <c r="J315" s="25" t="s">
        <v>174</v>
      </c>
      <c r="K315" s="25" t="s">
        <v>1512</v>
      </c>
      <c r="L315" s="25"/>
      <c r="M315" s="25" t="s">
        <v>1513</v>
      </c>
      <c r="N315" s="220"/>
      <c r="O315" s="220"/>
      <c r="P315" s="220"/>
      <c r="Q315" s="220"/>
      <c r="R315" s="220"/>
      <c r="S315" s="220"/>
      <c r="T315" s="224"/>
      <c r="U315" s="224"/>
      <c r="V315" s="224"/>
      <c r="W315" s="224"/>
      <c r="X315" s="224"/>
      <c r="Y315" s="224"/>
      <c r="Z315" s="224"/>
      <c r="AA315" s="224"/>
      <c r="AB315" s="335"/>
      <c r="AC315" s="224"/>
      <c r="AD315" s="224"/>
      <c r="AE315" s="224"/>
      <c r="AF315" s="224"/>
      <c r="AG315" s="224"/>
      <c r="AH315" s="224"/>
      <c r="AI315" s="224"/>
      <c r="AJ315" s="224"/>
      <c r="AK315" s="224"/>
      <c r="AL315" s="224"/>
      <c r="AM315" s="224"/>
      <c r="AN315" s="224"/>
      <c r="AO315" s="224"/>
      <c r="AP315" s="224"/>
      <c r="AQ315" s="224"/>
      <c r="AR315" s="224"/>
      <c r="AS315" s="224"/>
      <c r="AT315" s="224"/>
      <c r="AU315" s="224"/>
      <c r="AV315" s="224"/>
      <c r="AW315" s="224"/>
      <c r="AX315" s="224"/>
      <c r="AY315" s="224"/>
      <c r="AZ315" s="224"/>
      <c r="BA315" s="224">
        <v>1</v>
      </c>
      <c r="BB315" s="224">
        <v>1</v>
      </c>
      <c r="BC315" s="224"/>
      <c r="BD315" s="224"/>
      <c r="BE315" s="224"/>
      <c r="BF315" s="224"/>
      <c r="BG315" s="224"/>
      <c r="BH315" s="224"/>
      <c r="BI315" s="224"/>
      <c r="BJ315" s="224"/>
      <c r="BK315" s="224"/>
      <c r="BL315" s="224"/>
      <c r="BM315" s="224"/>
      <c r="BN315" s="224"/>
      <c r="BO315" s="224"/>
      <c r="BP315" s="224"/>
      <c r="BQ315" s="224"/>
      <c r="BR315" s="224"/>
      <c r="BS315" s="224"/>
      <c r="BT315" s="224"/>
      <c r="BU315" s="224"/>
      <c r="BV315" s="224"/>
      <c r="BW315" s="224"/>
      <c r="BX315" s="224"/>
      <c r="BY315" s="224"/>
      <c r="BZ315" s="224"/>
      <c r="CA315" s="224"/>
      <c r="CB315" s="224"/>
      <c r="CC315" s="224"/>
      <c r="CD315" s="224"/>
      <c r="CE315" s="224"/>
      <c r="CF315" s="224"/>
      <c r="CG315" s="224"/>
      <c r="CH315" s="224"/>
      <c r="CI315" s="224"/>
      <c r="CJ315" s="224"/>
      <c r="CK315" s="224"/>
      <c r="CL315" s="224"/>
      <c r="CM315" s="224"/>
      <c r="CN315" s="224"/>
      <c r="CO315" s="224"/>
      <c r="CP315" s="224"/>
      <c r="CQ315" s="224"/>
      <c r="CR315" s="224"/>
      <c r="CS315" s="224"/>
      <c r="CT315" s="224"/>
      <c r="CU315" s="224"/>
      <c r="CV315" s="224"/>
      <c r="CW315" s="224"/>
      <c r="CX315" s="224"/>
      <c r="CY315" s="224"/>
      <c r="CZ315" s="224"/>
      <c r="DA315" s="224"/>
      <c r="DB315" s="224"/>
      <c r="DC315" s="224"/>
      <c r="DD315" s="224"/>
      <c r="DE315" s="224"/>
      <c r="DF315" s="224"/>
      <c r="DG315" s="224"/>
      <c r="DH315" s="224"/>
      <c r="DI315" s="224"/>
      <c r="DJ315" s="224"/>
      <c r="DK315" s="224"/>
      <c r="DL315" s="224"/>
      <c r="DM315" s="224"/>
      <c r="DN315" s="224"/>
      <c r="DO315" s="224"/>
      <c r="DP315" s="224"/>
      <c r="DQ315" s="224"/>
      <c r="DR315" s="224"/>
      <c r="DS315" s="224"/>
      <c r="DT315" s="224"/>
      <c r="DU315" s="224"/>
      <c r="DV315" s="224"/>
      <c r="DW315" s="224"/>
      <c r="DX315" s="224"/>
      <c r="DY315" s="224"/>
      <c r="DZ315" s="224"/>
      <c r="EA315" s="224"/>
      <c r="EB315" s="224"/>
      <c r="EC315" s="224"/>
      <c r="ED315" s="224"/>
      <c r="EE315" s="224"/>
      <c r="EF315" s="224"/>
      <c r="EG315" s="224"/>
      <c r="EH315" s="224"/>
      <c r="EI315" s="224"/>
      <c r="EJ315" s="224"/>
      <c r="EK315" s="224">
        <v>1</v>
      </c>
      <c r="EL315" s="224">
        <v>0</v>
      </c>
      <c r="EM315" s="148"/>
      <c r="EN315" s="213"/>
      <c r="EO315" s="224"/>
      <c r="EP315" s="224"/>
      <c r="EQ315" s="224"/>
      <c r="ER315" s="224"/>
      <c r="ES315" s="224"/>
      <c r="ET315" s="224"/>
      <c r="EU315" s="224"/>
      <c r="EV315" s="224"/>
      <c r="EW315" s="224"/>
      <c r="EX315" s="224"/>
      <c r="EY315" s="224"/>
      <c r="EZ315" s="224"/>
      <c r="FA315" s="224"/>
      <c r="FB315" s="224"/>
      <c r="FC315" s="224"/>
      <c r="FD315" s="224"/>
      <c r="FE315" s="224"/>
      <c r="FF315" s="224"/>
      <c r="FG315" s="224"/>
      <c r="FH315" s="224"/>
      <c r="FI315" s="224"/>
      <c r="FJ315" s="224"/>
      <c r="FK315" s="224"/>
      <c r="FL315" s="224"/>
      <c r="FM315" s="224"/>
    </row>
    <row r="316" spans="1:169" s="203" customFormat="1" ht="20.100000000000001" customHeight="1" x14ac:dyDescent="0.3">
      <c r="A316" s="25" t="s">
        <v>1502</v>
      </c>
      <c r="B316" s="40" t="s">
        <v>187</v>
      </c>
      <c r="C316" s="26">
        <v>82660</v>
      </c>
      <c r="D316" s="71" t="s">
        <v>1514</v>
      </c>
      <c r="E316" s="26"/>
      <c r="F316" s="26"/>
      <c r="G316" s="26" t="s">
        <v>121</v>
      </c>
      <c r="H316" s="26" t="s">
        <v>344</v>
      </c>
      <c r="I316" s="26" t="s">
        <v>3</v>
      </c>
      <c r="J316" s="25" t="s">
        <v>834</v>
      </c>
      <c r="K316" s="25" t="s">
        <v>1515</v>
      </c>
      <c r="L316" s="220"/>
      <c r="M316" s="220"/>
      <c r="N316" s="220"/>
      <c r="O316" s="220"/>
      <c r="P316" s="220"/>
      <c r="Q316" s="220"/>
      <c r="R316" s="220"/>
      <c r="S316" s="220"/>
      <c r="T316" s="224"/>
      <c r="U316" s="224"/>
      <c r="V316" s="224"/>
      <c r="W316" s="224"/>
      <c r="X316" s="224"/>
      <c r="Y316" s="224"/>
      <c r="Z316" s="224"/>
      <c r="AA316" s="224"/>
      <c r="AB316" s="335"/>
      <c r="AC316" s="224"/>
      <c r="AD316" s="224"/>
      <c r="AE316" s="224"/>
      <c r="AF316" s="224"/>
      <c r="AG316" s="224"/>
      <c r="AH316" s="224"/>
      <c r="AI316" s="224"/>
      <c r="AJ316" s="224"/>
      <c r="AK316" s="224"/>
      <c r="AL316" s="224"/>
      <c r="AM316" s="224"/>
      <c r="AN316" s="224"/>
      <c r="AO316" s="224"/>
      <c r="AP316" s="224"/>
      <c r="AQ316" s="224"/>
      <c r="AR316" s="224"/>
      <c r="AS316" s="224"/>
      <c r="AT316" s="224"/>
      <c r="AU316" s="224"/>
      <c r="AV316" s="224"/>
      <c r="AW316" s="224"/>
      <c r="AX316" s="224"/>
      <c r="AY316" s="224"/>
      <c r="AZ316" s="224"/>
      <c r="BA316" s="224"/>
      <c r="BB316" s="224"/>
      <c r="BC316" s="224"/>
      <c r="BD316" s="224"/>
      <c r="BE316" s="224"/>
      <c r="BF316" s="224"/>
      <c r="BG316" s="224"/>
      <c r="BH316" s="224"/>
      <c r="BI316" s="224"/>
      <c r="BJ316" s="224"/>
      <c r="BK316" s="224"/>
      <c r="BL316" s="224"/>
      <c r="BM316" s="224"/>
      <c r="BN316" s="224"/>
      <c r="BO316" s="224"/>
      <c r="BP316" s="224"/>
      <c r="BQ316" s="224"/>
      <c r="BR316" s="224"/>
      <c r="BS316" s="224"/>
      <c r="BT316" s="224"/>
      <c r="BU316" s="224"/>
      <c r="BV316" s="224"/>
      <c r="BW316" s="224"/>
      <c r="BX316" s="224"/>
      <c r="BY316" s="224"/>
      <c r="BZ316" s="224"/>
      <c r="CA316" s="224"/>
      <c r="CB316" s="224"/>
      <c r="CC316" s="224"/>
      <c r="CD316" s="224"/>
      <c r="CE316" s="224"/>
      <c r="CF316" s="224"/>
      <c r="CG316" s="224"/>
      <c r="CH316" s="224"/>
      <c r="CI316" s="224"/>
      <c r="CJ316" s="224"/>
      <c r="CK316" s="224"/>
      <c r="CL316" s="224"/>
      <c r="CM316" s="224"/>
      <c r="CN316" s="224"/>
      <c r="CO316" s="224"/>
      <c r="CP316" s="224"/>
      <c r="CQ316" s="224"/>
      <c r="CR316" s="224"/>
      <c r="CS316" s="224"/>
      <c r="CT316" s="224"/>
      <c r="CU316" s="224"/>
      <c r="CV316" s="224"/>
      <c r="CW316" s="224"/>
      <c r="CX316" s="224"/>
      <c r="CY316" s="224"/>
      <c r="CZ316" s="224"/>
      <c r="DA316" s="224"/>
      <c r="DB316" s="224"/>
      <c r="DC316" s="224"/>
      <c r="DD316" s="224"/>
      <c r="DE316" s="224"/>
      <c r="DF316" s="224"/>
      <c r="DG316" s="224"/>
      <c r="DH316" s="224"/>
      <c r="DI316" s="224"/>
      <c r="DJ316" s="224"/>
      <c r="DK316" s="224"/>
      <c r="DL316" s="224"/>
      <c r="DM316" s="224"/>
      <c r="DN316" s="224"/>
      <c r="DO316" s="224"/>
      <c r="DP316" s="224"/>
      <c r="DQ316" s="224"/>
      <c r="DR316" s="224"/>
      <c r="DS316" s="224"/>
      <c r="DT316" s="224"/>
      <c r="DU316" s="224"/>
      <c r="DV316" s="224"/>
      <c r="DW316" s="224"/>
      <c r="DX316" s="224"/>
      <c r="DY316" s="224"/>
      <c r="DZ316" s="224"/>
      <c r="EA316" s="224"/>
      <c r="EB316" s="224"/>
      <c r="EC316" s="224"/>
      <c r="ED316" s="224"/>
      <c r="EE316" s="224"/>
      <c r="EF316" s="224"/>
      <c r="EG316" s="224"/>
      <c r="EH316" s="224"/>
      <c r="EI316" s="224"/>
      <c r="EJ316" s="224"/>
      <c r="EK316" s="224">
        <v>0</v>
      </c>
      <c r="EL316" s="224">
        <v>0</v>
      </c>
      <c r="EM316" s="148"/>
      <c r="EN316" s="213"/>
      <c r="EO316" s="224"/>
      <c r="EP316" s="224"/>
      <c r="EQ316" s="224"/>
      <c r="ER316" s="224"/>
      <c r="ES316" s="224"/>
      <c r="ET316" s="224"/>
      <c r="EU316" s="224"/>
      <c r="EV316" s="224"/>
      <c r="EW316" s="224"/>
      <c r="EX316" s="224"/>
      <c r="EY316" s="224"/>
      <c r="EZ316" s="224"/>
      <c r="FA316" s="224"/>
      <c r="FB316" s="224"/>
      <c r="FC316" s="224"/>
      <c r="FD316" s="224"/>
      <c r="FE316" s="224"/>
      <c r="FF316" s="224"/>
      <c r="FG316" s="224"/>
      <c r="FH316" s="224"/>
      <c r="FI316" s="224"/>
      <c r="FJ316" s="224"/>
      <c r="FK316" s="224"/>
      <c r="FL316" s="224"/>
      <c r="FM316" s="224"/>
    </row>
    <row r="317" spans="1:169" s="203" customFormat="1" ht="20.100000000000001" customHeight="1" x14ac:dyDescent="0.3">
      <c r="A317" s="25" t="s">
        <v>1502</v>
      </c>
      <c r="B317" s="40" t="s">
        <v>106</v>
      </c>
      <c r="C317" s="26">
        <v>82688</v>
      </c>
      <c r="D317" s="71" t="s">
        <v>1516</v>
      </c>
      <c r="E317" s="26" t="s">
        <v>108</v>
      </c>
      <c r="F317" s="26"/>
      <c r="G317" s="26" t="s">
        <v>109</v>
      </c>
      <c r="H317" s="26" t="s">
        <v>554</v>
      </c>
      <c r="I317" s="26" t="s">
        <v>3</v>
      </c>
      <c r="J317" s="25" t="s">
        <v>1517</v>
      </c>
      <c r="K317" s="25" t="s">
        <v>1518</v>
      </c>
      <c r="L317" s="220"/>
      <c r="M317" s="220"/>
      <c r="N317" s="220"/>
      <c r="O317" s="220"/>
      <c r="P317" s="220"/>
      <c r="Q317" s="220"/>
      <c r="R317" s="220"/>
      <c r="S317" s="220"/>
      <c r="T317" s="224"/>
      <c r="U317" s="224"/>
      <c r="V317" s="224"/>
      <c r="W317" s="224"/>
      <c r="X317" s="224"/>
      <c r="Y317" s="224"/>
      <c r="Z317" s="224"/>
      <c r="AA317" s="224"/>
      <c r="AB317" s="335"/>
      <c r="AC317" s="224"/>
      <c r="AD317" s="224"/>
      <c r="AE317" s="224"/>
      <c r="AF317" s="224"/>
      <c r="AG317" s="224"/>
      <c r="AH317" s="224"/>
      <c r="AI317" s="224"/>
      <c r="AJ317" s="224"/>
      <c r="AK317" s="224"/>
      <c r="AL317" s="224"/>
      <c r="AM317" s="224"/>
      <c r="AN317" s="224"/>
      <c r="AO317" s="224"/>
      <c r="AP317" s="224"/>
      <c r="AQ317" s="224"/>
      <c r="AR317" s="224"/>
      <c r="AS317" s="224"/>
      <c r="AT317" s="224"/>
      <c r="AU317" s="224"/>
      <c r="AV317" s="224"/>
      <c r="AW317" s="224"/>
      <c r="AX317" s="224"/>
      <c r="AY317" s="224"/>
      <c r="AZ317" s="224"/>
      <c r="BA317" s="224"/>
      <c r="BB317" s="224"/>
      <c r="BC317" s="224"/>
      <c r="BD317" s="224"/>
      <c r="BE317" s="224"/>
      <c r="BF317" s="224"/>
      <c r="BG317" s="224"/>
      <c r="BH317" s="224"/>
      <c r="BI317" s="224"/>
      <c r="BJ317" s="224"/>
      <c r="BK317" s="224"/>
      <c r="BL317" s="224"/>
      <c r="BM317" s="224"/>
      <c r="BN317" s="224"/>
      <c r="BO317" s="224"/>
      <c r="BP317" s="224"/>
      <c r="BQ317" s="224"/>
      <c r="BR317" s="224"/>
      <c r="BS317" s="224"/>
      <c r="BT317" s="224"/>
      <c r="BU317" s="224"/>
      <c r="BV317" s="224"/>
      <c r="BW317" s="224"/>
      <c r="BX317" s="224"/>
      <c r="BY317" s="224"/>
      <c r="BZ317" s="224"/>
      <c r="CA317" s="224"/>
      <c r="CB317" s="224"/>
      <c r="CC317" s="224"/>
      <c r="CD317" s="224"/>
      <c r="CE317" s="224"/>
      <c r="CF317" s="224"/>
      <c r="CG317" s="224"/>
      <c r="CH317" s="224"/>
      <c r="CI317" s="224"/>
      <c r="CJ317" s="224"/>
      <c r="CK317" s="224"/>
      <c r="CL317" s="224"/>
      <c r="CM317" s="224"/>
      <c r="CN317" s="224"/>
      <c r="CO317" s="224"/>
      <c r="CP317" s="224"/>
      <c r="CQ317" s="224"/>
      <c r="CR317" s="224"/>
      <c r="CS317" s="224"/>
      <c r="CT317" s="224"/>
      <c r="CU317" s="224"/>
      <c r="CV317" s="224"/>
      <c r="CW317" s="224"/>
      <c r="CX317" s="224"/>
      <c r="CY317" s="224"/>
      <c r="CZ317" s="224"/>
      <c r="DA317" s="224"/>
      <c r="DB317" s="224"/>
      <c r="DC317" s="224"/>
      <c r="DD317" s="224"/>
      <c r="DE317" s="224"/>
      <c r="DF317" s="224"/>
      <c r="DG317" s="224"/>
      <c r="DH317" s="224"/>
      <c r="DI317" s="224"/>
      <c r="DJ317" s="224"/>
      <c r="DK317" s="224"/>
      <c r="DL317" s="224"/>
      <c r="DM317" s="224"/>
      <c r="DN317" s="224"/>
      <c r="DO317" s="224"/>
      <c r="DP317" s="224"/>
      <c r="DQ317" s="224"/>
      <c r="DR317" s="224"/>
      <c r="DS317" s="224"/>
      <c r="DT317" s="224"/>
      <c r="DU317" s="224"/>
      <c r="DV317" s="224"/>
      <c r="DW317" s="224"/>
      <c r="DX317" s="224"/>
      <c r="DY317" s="224"/>
      <c r="DZ317" s="224"/>
      <c r="EA317" s="224"/>
      <c r="EB317" s="224"/>
      <c r="EC317" s="224"/>
      <c r="ED317" s="224"/>
      <c r="EE317" s="224"/>
      <c r="EF317" s="224"/>
      <c r="EG317" s="224"/>
      <c r="EH317" s="224"/>
      <c r="EI317" s="224"/>
      <c r="EJ317" s="224"/>
      <c r="EK317" s="224">
        <v>0</v>
      </c>
      <c r="EL317" s="224">
        <v>0</v>
      </c>
      <c r="EM317" s="148"/>
      <c r="EN317" s="213"/>
      <c r="EO317" s="224"/>
      <c r="EP317" s="224"/>
      <c r="EQ317" s="224"/>
      <c r="ER317" s="224"/>
      <c r="ES317" s="224"/>
      <c r="ET317" s="224"/>
      <c r="EU317" s="224"/>
      <c r="EV317" s="224"/>
      <c r="EW317" s="224"/>
      <c r="EX317" s="224"/>
      <c r="EY317" s="224"/>
      <c r="EZ317" s="224"/>
      <c r="FA317" s="224"/>
      <c r="FB317" s="224"/>
      <c r="FC317" s="224"/>
      <c r="FD317" s="224"/>
      <c r="FE317" s="224"/>
      <c r="FF317" s="224"/>
      <c r="FG317" s="224"/>
      <c r="FH317" s="224"/>
      <c r="FI317" s="224"/>
      <c r="FJ317" s="224"/>
      <c r="FK317" s="224"/>
      <c r="FL317" s="224"/>
      <c r="FM317" s="224"/>
    </row>
    <row r="318" spans="1:169" s="203" customFormat="1" ht="20.100000000000001" customHeight="1" x14ac:dyDescent="0.3">
      <c r="A318" s="25" t="s">
        <v>1519</v>
      </c>
      <c r="B318" s="40" t="s">
        <v>143</v>
      </c>
      <c r="C318" s="26">
        <v>78267</v>
      </c>
      <c r="D318" s="25" t="s">
        <v>1520</v>
      </c>
      <c r="E318" s="26" t="s">
        <v>108</v>
      </c>
      <c r="F318" s="26"/>
      <c r="G318" s="26" t="s">
        <v>114</v>
      </c>
      <c r="H318" s="26" t="s">
        <v>583</v>
      </c>
      <c r="I318" s="26" t="s">
        <v>3</v>
      </c>
      <c r="J318" s="25" t="s">
        <v>178</v>
      </c>
      <c r="K318" s="25" t="s">
        <v>584</v>
      </c>
      <c r="L318" s="25"/>
      <c r="M318" s="25" t="s">
        <v>1521</v>
      </c>
      <c r="N318" s="220"/>
      <c r="O318" s="220"/>
      <c r="P318" s="220"/>
      <c r="Q318" s="220" t="s">
        <v>1522</v>
      </c>
      <c r="R318" s="25" t="s">
        <v>1523</v>
      </c>
      <c r="S318" s="25" t="s">
        <v>1524</v>
      </c>
      <c r="T318" s="224"/>
      <c r="U318" s="224">
        <v>1</v>
      </c>
      <c r="V318" s="224"/>
      <c r="W318" s="224"/>
      <c r="X318" s="224"/>
      <c r="Y318" s="224"/>
      <c r="Z318" s="224"/>
      <c r="AA318" s="224"/>
      <c r="AB318" s="335"/>
      <c r="AC318" s="224"/>
      <c r="AD318" s="224"/>
      <c r="AE318" s="224"/>
      <c r="AF318" s="224"/>
      <c r="AG318" s="224"/>
      <c r="AH318" s="224"/>
      <c r="AI318" s="224"/>
      <c r="AJ318" s="224"/>
      <c r="AK318" s="224"/>
      <c r="AL318" s="224"/>
      <c r="AM318" s="224"/>
      <c r="AN318" s="224"/>
      <c r="AO318" s="224"/>
      <c r="AP318" s="224"/>
      <c r="AQ318" s="224"/>
      <c r="AR318" s="224"/>
      <c r="AS318" s="224"/>
      <c r="AT318" s="224"/>
      <c r="AU318" s="224">
        <v>1</v>
      </c>
      <c r="AV318" s="224"/>
      <c r="AW318" s="224"/>
      <c r="AX318" s="224"/>
      <c r="AY318" s="224"/>
      <c r="AZ318" s="224"/>
      <c r="BA318" s="224"/>
      <c r="BB318" s="224"/>
      <c r="BC318" s="224">
        <v>1</v>
      </c>
      <c r="BD318" s="224">
        <v>1</v>
      </c>
      <c r="BE318" s="224"/>
      <c r="BF318" s="224"/>
      <c r="BG318" s="224"/>
      <c r="BH318" s="224"/>
      <c r="BI318" s="224"/>
      <c r="BJ318" s="224"/>
      <c r="BK318" s="224"/>
      <c r="BL318" s="224"/>
      <c r="BM318" s="224"/>
      <c r="BN318" s="224"/>
      <c r="BO318" s="224"/>
      <c r="BP318" s="224"/>
      <c r="BQ318" s="224"/>
      <c r="BR318" s="224">
        <v>1</v>
      </c>
      <c r="BS318" s="224"/>
      <c r="BT318" s="224">
        <v>1</v>
      </c>
      <c r="BU318" s="224">
        <v>1</v>
      </c>
      <c r="BV318" s="224"/>
      <c r="BW318" s="224"/>
      <c r="BX318" s="224"/>
      <c r="BY318" s="224"/>
      <c r="BZ318" s="224"/>
      <c r="CA318" s="224"/>
      <c r="CB318" s="224"/>
      <c r="CC318" s="224"/>
      <c r="CD318" s="224"/>
      <c r="CE318" s="224"/>
      <c r="CF318" s="224"/>
      <c r="CG318" s="224"/>
      <c r="CH318" s="224"/>
      <c r="CI318" s="224"/>
      <c r="CJ318" s="224"/>
      <c r="CK318" s="224">
        <v>1</v>
      </c>
      <c r="CL318" s="224"/>
      <c r="CM318" s="224">
        <v>1</v>
      </c>
      <c r="CN318" s="224"/>
      <c r="CO318" s="224"/>
      <c r="CP318" s="224"/>
      <c r="CQ318" s="224"/>
      <c r="CR318" s="224"/>
      <c r="CS318" s="224"/>
      <c r="CT318" s="224"/>
      <c r="CU318" s="224"/>
      <c r="CV318" s="224"/>
      <c r="CW318" s="224">
        <v>1</v>
      </c>
      <c r="CX318" s="224"/>
      <c r="CY318" s="224"/>
      <c r="CZ318" s="224"/>
      <c r="DA318" s="224"/>
      <c r="DB318" s="224"/>
      <c r="DC318" s="224"/>
      <c r="DD318" s="224"/>
      <c r="DE318" s="224"/>
      <c r="DF318" s="224"/>
      <c r="DG318" s="224"/>
      <c r="DH318" s="224"/>
      <c r="DI318" s="224"/>
      <c r="DJ318" s="224"/>
      <c r="DK318" s="224"/>
      <c r="DL318" s="224"/>
      <c r="DM318" s="224"/>
      <c r="DN318" s="224"/>
      <c r="DO318" s="224">
        <v>1</v>
      </c>
      <c r="DP318" s="224"/>
      <c r="DQ318" s="224"/>
      <c r="DR318" s="224"/>
      <c r="DS318" s="224"/>
      <c r="DT318" s="224"/>
      <c r="DU318" s="224"/>
      <c r="DV318" s="224"/>
      <c r="DW318" s="224"/>
      <c r="DX318" s="224"/>
      <c r="DY318" s="224"/>
      <c r="DZ318" s="224"/>
      <c r="EA318" s="224">
        <v>1</v>
      </c>
      <c r="EB318" s="224"/>
      <c r="EC318" s="224"/>
      <c r="ED318" s="224"/>
      <c r="EE318" s="224"/>
      <c r="EF318" s="224"/>
      <c r="EG318" s="224"/>
      <c r="EH318" s="224"/>
      <c r="EI318" s="224"/>
      <c r="EJ318" s="224"/>
      <c r="EK318" s="224">
        <v>1</v>
      </c>
      <c r="EL318" s="224">
        <v>1</v>
      </c>
      <c r="EM318" s="148"/>
      <c r="EN318" s="213" t="s">
        <v>1525</v>
      </c>
      <c r="EO318" s="224"/>
      <c r="EP318" s="224"/>
      <c r="EQ318" s="224"/>
      <c r="ER318" s="224"/>
      <c r="ES318" s="224"/>
      <c r="ET318" s="224"/>
      <c r="EU318" s="224"/>
      <c r="EV318" s="224"/>
      <c r="EW318" s="224"/>
      <c r="EX318" s="224"/>
      <c r="EY318" s="224"/>
      <c r="EZ318" s="224"/>
      <c r="FA318" s="224"/>
      <c r="FB318" s="224"/>
      <c r="FC318" s="224"/>
      <c r="FD318" s="224"/>
      <c r="FE318" s="224"/>
      <c r="FF318" s="224"/>
      <c r="FG318" s="224"/>
      <c r="FH318" s="224"/>
      <c r="FI318" s="224"/>
      <c r="FJ318" s="224"/>
      <c r="FK318" s="224"/>
      <c r="FL318" s="224"/>
      <c r="FM318" s="224"/>
    </row>
    <row r="319" spans="1:169" s="203" customFormat="1" ht="20.100000000000001" customHeight="1" x14ac:dyDescent="0.3">
      <c r="A319" s="72" t="s">
        <v>1519</v>
      </c>
      <c r="B319" s="80" t="s">
        <v>106</v>
      </c>
      <c r="C319" s="73">
        <v>78416</v>
      </c>
      <c r="D319" s="72" t="s">
        <v>1526</v>
      </c>
      <c r="E319" s="73" t="s">
        <v>108</v>
      </c>
      <c r="F319" s="73"/>
      <c r="G319" s="73" t="s">
        <v>109</v>
      </c>
      <c r="H319" s="73" t="s">
        <v>554</v>
      </c>
      <c r="I319" s="26" t="s">
        <v>385</v>
      </c>
      <c r="J319" s="72" t="s">
        <v>110</v>
      </c>
      <c r="K319" s="72" t="s">
        <v>1527</v>
      </c>
      <c r="L319" s="78" t="s">
        <v>1528</v>
      </c>
      <c r="M319" s="72" t="s">
        <v>1529</v>
      </c>
      <c r="N319" s="72" t="s">
        <v>1530</v>
      </c>
      <c r="O319" s="72" t="s">
        <v>1531</v>
      </c>
      <c r="P319" s="220"/>
      <c r="Q319" s="220"/>
      <c r="R319" s="72" t="s">
        <v>1532</v>
      </c>
      <c r="S319" s="72"/>
      <c r="T319" s="224"/>
      <c r="U319" s="224"/>
      <c r="V319" s="224">
        <v>1</v>
      </c>
      <c r="W319" s="224">
        <v>1</v>
      </c>
      <c r="X319" s="224"/>
      <c r="Y319" s="224"/>
      <c r="Z319" s="224"/>
      <c r="AA319" s="224"/>
      <c r="AB319" s="335"/>
      <c r="AC319" s="224"/>
      <c r="AD319" s="224"/>
      <c r="AE319" s="224"/>
      <c r="AF319" s="224"/>
      <c r="AG319" s="224"/>
      <c r="AH319" s="224"/>
      <c r="AI319" s="224"/>
      <c r="AJ319" s="224"/>
      <c r="AK319" s="224"/>
      <c r="AL319" s="224">
        <v>1</v>
      </c>
      <c r="AM319" s="224"/>
      <c r="AN319" s="224"/>
      <c r="AO319" s="224">
        <v>1</v>
      </c>
      <c r="AP319" s="224">
        <v>1</v>
      </c>
      <c r="AQ319" s="224"/>
      <c r="AR319" s="224"/>
      <c r="AS319" s="224"/>
      <c r="AT319" s="224"/>
      <c r="AU319" s="224">
        <v>1</v>
      </c>
      <c r="AV319" s="224"/>
      <c r="AW319" s="224">
        <v>1</v>
      </c>
      <c r="AX319" s="224"/>
      <c r="AY319" s="224"/>
      <c r="AZ319" s="224"/>
      <c r="BA319" s="224"/>
      <c r="BB319" s="224"/>
      <c r="BC319" s="224"/>
      <c r="BD319" s="224"/>
      <c r="BE319" s="224"/>
      <c r="BF319" s="224">
        <v>1</v>
      </c>
      <c r="BG319" s="224"/>
      <c r="BH319" s="224"/>
      <c r="BI319" s="224"/>
      <c r="BJ319" s="224">
        <v>1</v>
      </c>
      <c r="BK319" s="224"/>
      <c r="BL319" s="224"/>
      <c r="BM319" s="224"/>
      <c r="BN319" s="224"/>
      <c r="BO319" s="224"/>
      <c r="BP319" s="224"/>
      <c r="BQ319" s="224"/>
      <c r="BR319" s="224"/>
      <c r="BS319" s="224"/>
      <c r="BT319" s="224"/>
      <c r="BU319" s="224"/>
      <c r="BV319" s="224"/>
      <c r="BW319" s="224"/>
      <c r="BX319" s="224"/>
      <c r="BY319" s="224"/>
      <c r="BZ319" s="224"/>
      <c r="CA319" s="224"/>
      <c r="CB319" s="224"/>
      <c r="CC319" s="224">
        <v>1</v>
      </c>
      <c r="CD319" s="224"/>
      <c r="CE319" s="224"/>
      <c r="CF319" s="224"/>
      <c r="CG319" s="224"/>
      <c r="CH319" s="224"/>
      <c r="CI319" s="224"/>
      <c r="CJ319" s="224"/>
      <c r="CK319" s="224"/>
      <c r="CL319" s="224"/>
      <c r="CM319" s="224">
        <v>1</v>
      </c>
      <c r="CN319" s="224"/>
      <c r="CO319" s="224">
        <v>1</v>
      </c>
      <c r="CP319" s="224"/>
      <c r="CQ319" s="224">
        <v>1</v>
      </c>
      <c r="CR319" s="224"/>
      <c r="CS319" s="224"/>
      <c r="CT319" s="224"/>
      <c r="CU319" s="224"/>
      <c r="CV319" s="224"/>
      <c r="CW319" s="224"/>
      <c r="CX319" s="224"/>
      <c r="CY319" s="224"/>
      <c r="CZ319" s="224"/>
      <c r="DA319" s="224"/>
      <c r="DB319" s="224">
        <v>1</v>
      </c>
      <c r="DC319" s="224"/>
      <c r="DD319" s="224"/>
      <c r="DE319" s="224"/>
      <c r="DF319" s="224"/>
      <c r="DG319" s="224"/>
      <c r="DH319" s="224"/>
      <c r="DI319" s="224"/>
      <c r="DJ319" s="224"/>
      <c r="DK319" s="224"/>
      <c r="DL319" s="224"/>
      <c r="DM319" s="224"/>
      <c r="DN319" s="224"/>
      <c r="DO319" s="224"/>
      <c r="DP319" s="224"/>
      <c r="DQ319" s="224"/>
      <c r="DR319" s="224"/>
      <c r="DS319" s="224"/>
      <c r="DT319" s="224"/>
      <c r="DU319" s="224">
        <v>1</v>
      </c>
      <c r="DV319" s="224"/>
      <c r="DW319" s="224"/>
      <c r="DX319" s="224"/>
      <c r="DY319" s="224"/>
      <c r="DZ319" s="224"/>
      <c r="EA319" s="224"/>
      <c r="EB319" s="224"/>
      <c r="EC319" s="224"/>
      <c r="ED319" s="224"/>
      <c r="EE319" s="224"/>
      <c r="EF319" s="224"/>
      <c r="EG319" s="224"/>
      <c r="EH319" s="224"/>
      <c r="EI319" s="224"/>
      <c r="EJ319" s="224"/>
      <c r="EK319" s="224">
        <v>1</v>
      </c>
      <c r="EL319" s="224">
        <v>1</v>
      </c>
      <c r="EM319" s="148"/>
      <c r="EN319" s="213" t="s">
        <v>1745</v>
      </c>
      <c r="EO319" s="224"/>
      <c r="EP319" s="224"/>
      <c r="EQ319" s="224"/>
      <c r="ER319" s="224"/>
      <c r="ES319" s="224"/>
      <c r="ET319" s="224"/>
      <c r="EU319" s="224"/>
      <c r="EV319" s="224"/>
      <c r="EW319" s="224"/>
      <c r="EX319" s="224"/>
      <c r="EY319" s="224"/>
      <c r="EZ319" s="224"/>
      <c r="FA319" s="224"/>
      <c r="FB319" s="224"/>
      <c r="FC319" s="224"/>
      <c r="FD319" s="224"/>
      <c r="FE319" s="224"/>
      <c r="FF319" s="224"/>
      <c r="FG319" s="224"/>
      <c r="FH319" s="224"/>
      <c r="FI319" s="224"/>
      <c r="FJ319" s="224"/>
      <c r="FK319" s="224"/>
      <c r="FL319" s="224"/>
      <c r="FM319" s="224"/>
    </row>
    <row r="320" spans="1:169" s="203" customFormat="1" ht="20.100000000000001" customHeight="1" x14ac:dyDescent="0.3">
      <c r="A320" s="25" t="s">
        <v>1519</v>
      </c>
      <c r="B320" s="40" t="s">
        <v>106</v>
      </c>
      <c r="C320" s="26">
        <v>81497</v>
      </c>
      <c r="D320" s="71" t="s">
        <v>1533</v>
      </c>
      <c r="E320" s="73" t="s">
        <v>318</v>
      </c>
      <c r="F320" s="73"/>
      <c r="G320" s="73" t="s">
        <v>121</v>
      </c>
      <c r="H320" s="73" t="s">
        <v>281</v>
      </c>
      <c r="I320" s="26" t="s">
        <v>3</v>
      </c>
      <c r="J320" s="72" t="s">
        <v>123</v>
      </c>
      <c r="K320" s="72" t="s">
        <v>1534</v>
      </c>
      <c r="L320" s="220"/>
      <c r="M320" s="220"/>
      <c r="N320" s="220"/>
      <c r="O320" s="220"/>
      <c r="P320" s="220"/>
      <c r="Q320" s="220"/>
      <c r="R320" s="220"/>
      <c r="S320" s="220"/>
      <c r="T320" s="224"/>
      <c r="U320" s="224"/>
      <c r="V320" s="224"/>
      <c r="W320" s="224"/>
      <c r="X320" s="224"/>
      <c r="Y320" s="224"/>
      <c r="Z320" s="224"/>
      <c r="AA320" s="224"/>
      <c r="AB320" s="335"/>
      <c r="AC320" s="224"/>
      <c r="AD320" s="224"/>
      <c r="AE320" s="224"/>
      <c r="AF320" s="224"/>
      <c r="AG320" s="224"/>
      <c r="AH320" s="224"/>
      <c r="AI320" s="224"/>
      <c r="AJ320" s="224"/>
      <c r="AK320" s="224"/>
      <c r="AL320" s="224"/>
      <c r="AM320" s="224"/>
      <c r="AN320" s="224"/>
      <c r="AO320" s="224"/>
      <c r="AP320" s="224"/>
      <c r="AQ320" s="224"/>
      <c r="AR320" s="224"/>
      <c r="AS320" s="224"/>
      <c r="AT320" s="224"/>
      <c r="AU320" s="224"/>
      <c r="AV320" s="224"/>
      <c r="AW320" s="224"/>
      <c r="AX320" s="224"/>
      <c r="AY320" s="224"/>
      <c r="AZ320" s="224"/>
      <c r="BA320" s="224"/>
      <c r="BB320" s="224"/>
      <c r="BC320" s="224"/>
      <c r="BD320" s="224"/>
      <c r="BE320" s="224"/>
      <c r="BF320" s="224"/>
      <c r="BG320" s="224"/>
      <c r="BH320" s="224"/>
      <c r="BI320" s="224"/>
      <c r="BJ320" s="224"/>
      <c r="BK320" s="224"/>
      <c r="BL320" s="224"/>
      <c r="BM320" s="224"/>
      <c r="BN320" s="224"/>
      <c r="BO320" s="224"/>
      <c r="BP320" s="224"/>
      <c r="BQ320" s="224"/>
      <c r="BR320" s="224"/>
      <c r="BS320" s="224"/>
      <c r="BT320" s="224"/>
      <c r="BU320" s="224"/>
      <c r="BV320" s="224"/>
      <c r="BW320" s="224"/>
      <c r="BX320" s="224"/>
      <c r="BY320" s="224"/>
      <c r="BZ320" s="224"/>
      <c r="CA320" s="224"/>
      <c r="CB320" s="224"/>
      <c r="CC320" s="224"/>
      <c r="CD320" s="224"/>
      <c r="CE320" s="224"/>
      <c r="CF320" s="224"/>
      <c r="CG320" s="224"/>
      <c r="CH320" s="224"/>
      <c r="CI320" s="224"/>
      <c r="CJ320" s="224"/>
      <c r="CK320" s="224"/>
      <c r="CL320" s="224"/>
      <c r="CM320" s="224"/>
      <c r="CN320" s="224"/>
      <c r="CO320" s="224"/>
      <c r="CP320" s="224"/>
      <c r="CQ320" s="224"/>
      <c r="CR320" s="224"/>
      <c r="CS320" s="224"/>
      <c r="CT320" s="224"/>
      <c r="CU320" s="224"/>
      <c r="CV320" s="224"/>
      <c r="CW320" s="224"/>
      <c r="CX320" s="224"/>
      <c r="CY320" s="224"/>
      <c r="CZ320" s="224"/>
      <c r="DA320" s="224"/>
      <c r="DB320" s="224"/>
      <c r="DC320" s="224"/>
      <c r="DD320" s="224"/>
      <c r="DE320" s="224"/>
      <c r="DF320" s="224"/>
      <c r="DG320" s="224"/>
      <c r="DH320" s="224"/>
      <c r="DI320" s="224"/>
      <c r="DJ320" s="224"/>
      <c r="DK320" s="224"/>
      <c r="DL320" s="224"/>
      <c r="DM320" s="224"/>
      <c r="DN320" s="224"/>
      <c r="DO320" s="224"/>
      <c r="DP320" s="224"/>
      <c r="DQ320" s="224"/>
      <c r="DR320" s="224"/>
      <c r="DS320" s="224"/>
      <c r="DT320" s="224"/>
      <c r="DU320" s="224"/>
      <c r="DV320" s="224"/>
      <c r="DW320" s="224"/>
      <c r="DX320" s="224"/>
      <c r="DY320" s="224"/>
      <c r="DZ320" s="224"/>
      <c r="EA320" s="224"/>
      <c r="EB320" s="224"/>
      <c r="EC320" s="224"/>
      <c r="ED320" s="224"/>
      <c r="EE320" s="224"/>
      <c r="EF320" s="224"/>
      <c r="EG320" s="224"/>
      <c r="EH320" s="224"/>
      <c r="EI320" s="224"/>
      <c r="EJ320" s="224"/>
      <c r="EK320" s="224">
        <v>0</v>
      </c>
      <c r="EL320" s="224">
        <v>0</v>
      </c>
      <c r="EM320" s="148"/>
      <c r="EN320" s="213"/>
      <c r="EO320" s="224"/>
      <c r="EP320" s="224"/>
      <c r="EQ320" s="224"/>
      <c r="ER320" s="224"/>
      <c r="ES320" s="224"/>
      <c r="ET320" s="224"/>
      <c r="EU320" s="224"/>
      <c r="EV320" s="224"/>
      <c r="EW320" s="224"/>
      <c r="EX320" s="224"/>
      <c r="EY320" s="224"/>
      <c r="EZ320" s="224"/>
      <c r="FA320" s="224"/>
      <c r="FB320" s="224"/>
      <c r="FC320" s="224"/>
      <c r="FD320" s="224"/>
      <c r="FE320" s="224"/>
      <c r="FF320" s="224"/>
      <c r="FG320" s="224"/>
      <c r="FH320" s="224"/>
      <c r="FI320" s="224"/>
      <c r="FJ320" s="224"/>
      <c r="FK320" s="224"/>
      <c r="FL320" s="224"/>
      <c r="FM320" s="224"/>
    </row>
    <row r="321" spans="1:169" s="203" customFormat="1" ht="20.100000000000001" customHeight="1" x14ac:dyDescent="0.3">
      <c r="A321" s="25" t="s">
        <v>1519</v>
      </c>
      <c r="B321" s="40" t="s">
        <v>143</v>
      </c>
      <c r="C321" s="26">
        <v>81925</v>
      </c>
      <c r="D321" s="25" t="s">
        <v>1535</v>
      </c>
      <c r="E321" s="26" t="s">
        <v>108</v>
      </c>
      <c r="F321" s="26"/>
      <c r="G321" s="26" t="s">
        <v>109</v>
      </c>
      <c r="H321" s="26" t="s">
        <v>567</v>
      </c>
      <c r="I321" s="26" t="s">
        <v>476</v>
      </c>
      <c r="J321" s="25" t="s">
        <v>145</v>
      </c>
      <c r="K321" s="25" t="s">
        <v>1536</v>
      </c>
      <c r="L321" s="45" t="s">
        <v>1537</v>
      </c>
      <c r="M321" s="25" t="s">
        <v>1538</v>
      </c>
      <c r="N321" s="25" t="s">
        <v>1539</v>
      </c>
      <c r="O321" s="25" t="s">
        <v>1540</v>
      </c>
      <c r="P321" s="220"/>
      <c r="Q321" s="220"/>
      <c r="R321" s="25" t="s">
        <v>1541</v>
      </c>
      <c r="S321" s="25" t="s">
        <v>1542</v>
      </c>
      <c r="T321" s="224"/>
      <c r="U321" s="224"/>
      <c r="V321" s="224"/>
      <c r="W321" s="224"/>
      <c r="X321" s="224"/>
      <c r="Y321" s="224"/>
      <c r="Z321" s="224"/>
      <c r="AA321" s="224"/>
      <c r="AB321" s="335"/>
      <c r="AC321" s="224"/>
      <c r="AD321" s="224"/>
      <c r="AE321" s="224"/>
      <c r="AF321" s="224"/>
      <c r="AG321" s="224"/>
      <c r="AH321" s="224"/>
      <c r="AI321" s="224">
        <v>1</v>
      </c>
      <c r="AJ321" s="224"/>
      <c r="AK321" s="224"/>
      <c r="AL321" s="224"/>
      <c r="AM321" s="224"/>
      <c r="AN321" s="224"/>
      <c r="AO321" s="224"/>
      <c r="AP321" s="224"/>
      <c r="AQ321" s="224"/>
      <c r="AR321" s="224"/>
      <c r="AS321" s="224"/>
      <c r="AT321" s="224"/>
      <c r="AU321" s="224"/>
      <c r="AV321" s="224">
        <v>1</v>
      </c>
      <c r="AW321" s="224"/>
      <c r="AX321" s="224"/>
      <c r="AY321" s="224"/>
      <c r="AZ321" s="224"/>
      <c r="BA321" s="224">
        <v>1</v>
      </c>
      <c r="BB321" s="224"/>
      <c r="BC321" s="224"/>
      <c r="BD321" s="224">
        <v>1</v>
      </c>
      <c r="BE321" s="224"/>
      <c r="BF321" s="224"/>
      <c r="BG321" s="224"/>
      <c r="BH321" s="224"/>
      <c r="BI321" s="224"/>
      <c r="BJ321" s="224"/>
      <c r="BK321" s="224"/>
      <c r="BL321" s="224"/>
      <c r="BM321" s="224"/>
      <c r="BN321" s="224"/>
      <c r="BO321" s="224"/>
      <c r="BP321" s="224"/>
      <c r="BQ321" s="224"/>
      <c r="BR321" s="224"/>
      <c r="BS321" s="224"/>
      <c r="BT321" s="224">
        <v>1</v>
      </c>
      <c r="BU321" s="224"/>
      <c r="BV321" s="224"/>
      <c r="BW321" s="224"/>
      <c r="BX321" s="224"/>
      <c r="BY321" s="224"/>
      <c r="BZ321" s="224"/>
      <c r="CA321" s="224"/>
      <c r="CB321" s="224"/>
      <c r="CC321" s="224"/>
      <c r="CD321" s="224"/>
      <c r="CE321" s="224"/>
      <c r="CF321" s="224"/>
      <c r="CG321" s="224"/>
      <c r="CH321" s="224"/>
      <c r="CI321" s="224"/>
      <c r="CJ321" s="224"/>
      <c r="CK321" s="224"/>
      <c r="CL321" s="224"/>
      <c r="CM321" s="224"/>
      <c r="CN321" s="224"/>
      <c r="CO321" s="224"/>
      <c r="CP321" s="224"/>
      <c r="CQ321" s="224"/>
      <c r="CR321" s="224"/>
      <c r="CS321" s="224"/>
      <c r="CT321" s="224"/>
      <c r="CU321" s="224"/>
      <c r="CV321" s="224"/>
      <c r="CW321" s="224"/>
      <c r="CX321" s="224"/>
      <c r="CY321" s="224"/>
      <c r="CZ321" s="224"/>
      <c r="DA321" s="224"/>
      <c r="DB321" s="224">
        <v>1</v>
      </c>
      <c r="DC321" s="224"/>
      <c r="DD321" s="224"/>
      <c r="DE321" s="224"/>
      <c r="DF321" s="224"/>
      <c r="DG321" s="224"/>
      <c r="DH321" s="224"/>
      <c r="DI321" s="224"/>
      <c r="DJ321" s="224"/>
      <c r="DK321" s="224"/>
      <c r="DL321" s="224"/>
      <c r="DM321" s="224"/>
      <c r="DN321" s="224"/>
      <c r="DO321" s="224"/>
      <c r="DP321" s="224"/>
      <c r="DQ321" s="224"/>
      <c r="DR321" s="224"/>
      <c r="DS321" s="224"/>
      <c r="DT321" s="224"/>
      <c r="DU321" s="224">
        <v>1</v>
      </c>
      <c r="DV321" s="224"/>
      <c r="DW321" s="224"/>
      <c r="DX321" s="224"/>
      <c r="DY321" s="224"/>
      <c r="DZ321" s="224"/>
      <c r="EA321" s="224"/>
      <c r="EB321" s="224"/>
      <c r="EC321" s="224"/>
      <c r="ED321" s="224"/>
      <c r="EE321" s="224"/>
      <c r="EF321" s="224"/>
      <c r="EG321" s="224"/>
      <c r="EH321" s="224"/>
      <c r="EI321" s="224"/>
      <c r="EJ321" s="224"/>
      <c r="EK321" s="224">
        <v>1</v>
      </c>
      <c r="EL321" s="224">
        <v>1</v>
      </c>
      <c r="EM321" s="148"/>
      <c r="EN321" s="213"/>
      <c r="EO321" s="224"/>
      <c r="EP321" s="224"/>
      <c r="EQ321" s="224"/>
      <c r="ER321" s="224"/>
      <c r="ES321" s="224"/>
      <c r="ET321" s="224"/>
      <c r="EU321" s="224"/>
      <c r="EV321" s="224"/>
      <c r="EW321" s="224"/>
      <c r="EX321" s="224"/>
      <c r="EY321" s="224"/>
      <c r="EZ321" s="224"/>
      <c r="FA321" s="224"/>
      <c r="FB321" s="224"/>
      <c r="FC321" s="224"/>
      <c r="FD321" s="224"/>
      <c r="FE321" s="224"/>
      <c r="FF321" s="224"/>
      <c r="FG321" s="224"/>
      <c r="FH321" s="224"/>
      <c r="FI321" s="224"/>
      <c r="FJ321" s="224"/>
      <c r="FK321" s="224"/>
      <c r="FL321" s="224"/>
      <c r="FM321" s="224"/>
    </row>
    <row r="322" spans="1:169" s="203" customFormat="1" ht="20.100000000000001" customHeight="1" x14ac:dyDescent="0.3">
      <c r="A322" s="25" t="s">
        <v>1519</v>
      </c>
      <c r="B322" s="40" t="s">
        <v>106</v>
      </c>
      <c r="C322" s="26">
        <v>82097</v>
      </c>
      <c r="D322" s="25" t="s">
        <v>1543</v>
      </c>
      <c r="E322" s="26" t="s">
        <v>113</v>
      </c>
      <c r="F322" s="26"/>
      <c r="G322" s="26" t="s">
        <v>109</v>
      </c>
      <c r="H322" s="26" t="s">
        <v>539</v>
      </c>
      <c r="I322" s="26" t="s">
        <v>389</v>
      </c>
      <c r="J322" s="25" t="s">
        <v>171</v>
      </c>
      <c r="K322" s="25" t="s">
        <v>1544</v>
      </c>
      <c r="L322" s="25"/>
      <c r="M322" s="25"/>
      <c r="N322" s="25"/>
      <c r="O322" s="25" t="s">
        <v>1545</v>
      </c>
      <c r="P322" s="220"/>
      <c r="Q322" s="220"/>
      <c r="R322" s="25" t="s">
        <v>1546</v>
      </c>
      <c r="S322" s="25" t="s">
        <v>1547</v>
      </c>
      <c r="T322" s="224"/>
      <c r="U322" s="224"/>
      <c r="V322" s="224"/>
      <c r="W322" s="224"/>
      <c r="X322" s="224"/>
      <c r="Y322" s="224"/>
      <c r="Z322" s="224"/>
      <c r="AA322" s="224"/>
      <c r="AB322" s="335"/>
      <c r="AC322" s="224"/>
      <c r="AD322" s="224"/>
      <c r="AE322" s="224"/>
      <c r="AF322" s="224"/>
      <c r="AG322" s="224"/>
      <c r="AH322" s="224"/>
      <c r="AI322" s="224"/>
      <c r="AJ322" s="224"/>
      <c r="AK322" s="224"/>
      <c r="AL322" s="224"/>
      <c r="AM322" s="224"/>
      <c r="AN322" s="224"/>
      <c r="AO322" s="224"/>
      <c r="AP322" s="224"/>
      <c r="AQ322" s="224"/>
      <c r="AR322" s="224"/>
      <c r="AS322" s="224"/>
      <c r="AT322" s="224"/>
      <c r="AU322" s="224"/>
      <c r="AV322" s="224"/>
      <c r="AW322" s="224"/>
      <c r="AX322" s="224"/>
      <c r="AY322" s="224"/>
      <c r="AZ322" s="224"/>
      <c r="BA322" s="224">
        <v>1</v>
      </c>
      <c r="BB322" s="224"/>
      <c r="BC322" s="224"/>
      <c r="BD322" s="224"/>
      <c r="BE322" s="224"/>
      <c r="BF322" s="224"/>
      <c r="BG322" s="224"/>
      <c r="BH322" s="224"/>
      <c r="BI322" s="224"/>
      <c r="BJ322" s="224"/>
      <c r="BK322" s="224"/>
      <c r="BL322" s="224"/>
      <c r="BM322" s="224"/>
      <c r="BN322" s="224"/>
      <c r="BO322" s="224"/>
      <c r="BP322" s="224"/>
      <c r="BQ322" s="224"/>
      <c r="BR322" s="224"/>
      <c r="BS322" s="224"/>
      <c r="BT322" s="224">
        <v>1</v>
      </c>
      <c r="BU322" s="224"/>
      <c r="BV322" s="224"/>
      <c r="BW322" s="224"/>
      <c r="BX322" s="224"/>
      <c r="BY322" s="224"/>
      <c r="BZ322" s="224"/>
      <c r="CA322" s="224"/>
      <c r="CB322" s="224"/>
      <c r="CC322" s="224"/>
      <c r="CD322" s="224"/>
      <c r="CE322" s="224"/>
      <c r="CF322" s="224"/>
      <c r="CG322" s="224"/>
      <c r="CH322" s="224"/>
      <c r="CI322" s="224"/>
      <c r="CJ322" s="224"/>
      <c r="CK322" s="224">
        <v>1</v>
      </c>
      <c r="CL322" s="224"/>
      <c r="CM322" s="224"/>
      <c r="CN322" s="224"/>
      <c r="CO322" s="224"/>
      <c r="CP322" s="224"/>
      <c r="CQ322" s="224"/>
      <c r="CR322" s="224"/>
      <c r="CS322" s="224"/>
      <c r="CT322" s="224"/>
      <c r="CU322" s="224"/>
      <c r="CV322" s="224">
        <v>1</v>
      </c>
      <c r="CW322" s="224"/>
      <c r="CX322" s="224"/>
      <c r="CY322" s="224"/>
      <c r="CZ322" s="224"/>
      <c r="DA322" s="224"/>
      <c r="DB322" s="224"/>
      <c r="DC322" s="224"/>
      <c r="DD322" s="224"/>
      <c r="DE322" s="224"/>
      <c r="DF322" s="224"/>
      <c r="DG322" s="224"/>
      <c r="DH322" s="224"/>
      <c r="DI322" s="224"/>
      <c r="DJ322" s="224"/>
      <c r="DK322" s="224"/>
      <c r="DL322" s="224"/>
      <c r="DM322" s="224"/>
      <c r="DN322" s="224"/>
      <c r="DO322" s="224"/>
      <c r="DP322" s="224"/>
      <c r="DQ322" s="224"/>
      <c r="DR322" s="224"/>
      <c r="DS322" s="224"/>
      <c r="DT322" s="224"/>
      <c r="DU322" s="224"/>
      <c r="DV322" s="224"/>
      <c r="DW322" s="224"/>
      <c r="DX322" s="224"/>
      <c r="DY322" s="224"/>
      <c r="DZ322" s="224"/>
      <c r="EA322" s="224"/>
      <c r="EB322" s="224"/>
      <c r="EC322" s="224">
        <v>1</v>
      </c>
      <c r="ED322" s="224"/>
      <c r="EE322" s="224"/>
      <c r="EF322" s="224"/>
      <c r="EG322" s="224"/>
      <c r="EH322" s="224"/>
      <c r="EI322" s="224"/>
      <c r="EJ322" s="224"/>
      <c r="EK322" s="224">
        <v>1</v>
      </c>
      <c r="EL322" s="224">
        <v>1</v>
      </c>
      <c r="EM322" s="148"/>
      <c r="EN322" s="213"/>
      <c r="EO322" s="224"/>
      <c r="EP322" s="224"/>
      <c r="EQ322" s="224"/>
      <c r="ER322" s="224"/>
      <c r="ES322" s="224"/>
      <c r="ET322" s="224"/>
      <c r="EU322" s="224"/>
      <c r="EV322" s="224"/>
      <c r="EW322" s="224"/>
      <c r="EX322" s="224"/>
      <c r="EY322" s="224"/>
      <c r="EZ322" s="224"/>
      <c r="FA322" s="224"/>
      <c r="FB322" s="224"/>
      <c r="FC322" s="224"/>
      <c r="FD322" s="224"/>
      <c r="FE322" s="224"/>
      <c r="FF322" s="224"/>
      <c r="FG322" s="224"/>
      <c r="FH322" s="224"/>
      <c r="FI322" s="224"/>
      <c r="FJ322" s="224"/>
      <c r="FK322" s="224"/>
      <c r="FL322" s="224"/>
      <c r="FM322" s="224"/>
    </row>
    <row r="323" spans="1:169" s="203" customFormat="1" ht="20.100000000000001" customHeight="1" x14ac:dyDescent="0.3">
      <c r="A323" s="72" t="s">
        <v>1519</v>
      </c>
      <c r="B323" s="80" t="s">
        <v>143</v>
      </c>
      <c r="C323" s="73">
        <v>82134</v>
      </c>
      <c r="D323" s="72" t="s">
        <v>1548</v>
      </c>
      <c r="E323" s="73" t="s">
        <v>113</v>
      </c>
      <c r="F323" s="73"/>
      <c r="G323" s="73" t="s">
        <v>114</v>
      </c>
      <c r="H323" s="73" t="s">
        <v>927</v>
      </c>
      <c r="I323" s="26" t="s">
        <v>449</v>
      </c>
      <c r="J323" s="72" t="s">
        <v>215</v>
      </c>
      <c r="K323" s="72" t="s">
        <v>1549</v>
      </c>
      <c r="L323" s="136" t="s">
        <v>1550</v>
      </c>
      <c r="M323" s="72"/>
      <c r="N323" s="72" t="s">
        <v>1551</v>
      </c>
      <c r="O323" s="72" t="s">
        <v>1552</v>
      </c>
      <c r="P323" s="220"/>
      <c r="Q323" s="220"/>
      <c r="R323" s="72" t="s">
        <v>1553</v>
      </c>
      <c r="S323" s="72" t="s">
        <v>1554</v>
      </c>
      <c r="T323" s="224"/>
      <c r="U323" s="224"/>
      <c r="V323" s="224"/>
      <c r="W323" s="224"/>
      <c r="X323" s="224"/>
      <c r="Y323" s="224"/>
      <c r="Z323" s="224"/>
      <c r="AA323" s="224"/>
      <c r="AB323" s="335"/>
      <c r="AC323" s="224"/>
      <c r="AD323" s="224"/>
      <c r="AE323" s="224"/>
      <c r="AF323" s="224"/>
      <c r="AG323" s="224"/>
      <c r="AH323" s="224"/>
      <c r="AI323" s="224"/>
      <c r="AJ323" s="224"/>
      <c r="AK323" s="224"/>
      <c r="AL323" s="224"/>
      <c r="AM323" s="224"/>
      <c r="AN323" s="224"/>
      <c r="AO323" s="224"/>
      <c r="AP323" s="224"/>
      <c r="AQ323" s="224"/>
      <c r="AR323" s="224"/>
      <c r="AS323" s="224"/>
      <c r="AT323" s="224"/>
      <c r="AU323" s="224"/>
      <c r="AV323" s="224"/>
      <c r="AW323" s="224"/>
      <c r="AX323" s="224"/>
      <c r="AY323" s="224"/>
      <c r="AZ323" s="224"/>
      <c r="BA323" s="224"/>
      <c r="BB323" s="224"/>
      <c r="BC323" s="224"/>
      <c r="BD323" s="224"/>
      <c r="BE323" s="224"/>
      <c r="BF323" s="224"/>
      <c r="BG323" s="224"/>
      <c r="BH323" s="224"/>
      <c r="BI323" s="224"/>
      <c r="BJ323" s="224"/>
      <c r="BK323" s="224"/>
      <c r="BL323" s="224"/>
      <c r="BM323" s="224"/>
      <c r="BN323" s="224"/>
      <c r="BO323" s="224"/>
      <c r="BP323" s="224"/>
      <c r="BQ323" s="224"/>
      <c r="BR323" s="224">
        <v>1</v>
      </c>
      <c r="BS323" s="224"/>
      <c r="BT323" s="224"/>
      <c r="BU323" s="224"/>
      <c r="BV323" s="224"/>
      <c r="BW323" s="224"/>
      <c r="BX323" s="224"/>
      <c r="BY323" s="224"/>
      <c r="BZ323" s="224"/>
      <c r="CA323" s="224"/>
      <c r="CB323" s="224"/>
      <c r="CC323" s="224"/>
      <c r="CD323" s="224"/>
      <c r="CE323" s="224"/>
      <c r="CF323" s="224"/>
      <c r="CG323" s="224"/>
      <c r="CH323" s="224"/>
      <c r="CI323" s="224"/>
      <c r="CJ323" s="224"/>
      <c r="CK323" s="224"/>
      <c r="CL323" s="224"/>
      <c r="CM323" s="224"/>
      <c r="CN323" s="224"/>
      <c r="CO323" s="224"/>
      <c r="CP323" s="224"/>
      <c r="CQ323" s="224"/>
      <c r="CR323" s="224"/>
      <c r="CS323" s="224"/>
      <c r="CT323" s="224"/>
      <c r="CU323" s="224"/>
      <c r="CV323" s="224"/>
      <c r="CW323" s="224"/>
      <c r="CX323" s="224"/>
      <c r="CY323" s="224"/>
      <c r="CZ323" s="224"/>
      <c r="DA323" s="224"/>
      <c r="DB323" s="224"/>
      <c r="DC323" s="224"/>
      <c r="DD323" s="224">
        <v>1</v>
      </c>
      <c r="DE323" s="224"/>
      <c r="DF323" s="224">
        <v>1</v>
      </c>
      <c r="DG323" s="224"/>
      <c r="DH323" s="224"/>
      <c r="DI323" s="224"/>
      <c r="DJ323" s="224"/>
      <c r="DK323" s="224"/>
      <c r="DL323" s="224"/>
      <c r="DM323" s="224">
        <v>1</v>
      </c>
      <c r="DN323" s="224"/>
      <c r="DO323" s="224">
        <v>1</v>
      </c>
      <c r="DP323" s="224">
        <v>1</v>
      </c>
      <c r="DQ323" s="224"/>
      <c r="DR323" s="224">
        <v>1</v>
      </c>
      <c r="DS323" s="224"/>
      <c r="DT323" s="224"/>
      <c r="DU323" s="224">
        <v>1</v>
      </c>
      <c r="DV323" s="224"/>
      <c r="DW323" s="224"/>
      <c r="DX323" s="224"/>
      <c r="DY323" s="224"/>
      <c r="DZ323" s="224"/>
      <c r="EA323" s="224"/>
      <c r="EB323" s="224"/>
      <c r="EC323" s="224"/>
      <c r="ED323" s="224"/>
      <c r="EE323" s="224"/>
      <c r="EF323" s="224"/>
      <c r="EG323" s="224"/>
      <c r="EH323" s="224"/>
      <c r="EI323" s="224"/>
      <c r="EJ323" s="224"/>
      <c r="EK323" s="224">
        <v>1</v>
      </c>
      <c r="EL323" s="224">
        <v>1</v>
      </c>
      <c r="EM323" s="148"/>
      <c r="EN323" s="213" t="s">
        <v>1555</v>
      </c>
      <c r="EO323" s="224"/>
      <c r="EP323" s="224"/>
      <c r="EQ323" s="224"/>
      <c r="ER323" s="224"/>
      <c r="ES323" s="224"/>
      <c r="ET323" s="224"/>
      <c r="EU323" s="224"/>
      <c r="EV323" s="224"/>
      <c r="EW323" s="224"/>
      <c r="EX323" s="224"/>
      <c r="EY323" s="224"/>
      <c r="EZ323" s="224"/>
      <c r="FA323" s="224"/>
      <c r="FB323" s="224"/>
      <c r="FC323" s="224"/>
      <c r="FD323" s="224"/>
      <c r="FE323" s="224"/>
      <c r="FF323" s="224"/>
      <c r="FG323" s="224"/>
      <c r="FH323" s="224"/>
      <c r="FI323" s="224"/>
      <c r="FJ323" s="224"/>
      <c r="FK323" s="224"/>
      <c r="FL323" s="224"/>
      <c r="FM323" s="224"/>
    </row>
    <row r="324" spans="1:169" ht="20.100000000000001" customHeight="1" x14ac:dyDescent="0.3">
      <c r="A324" s="25" t="s">
        <v>1519</v>
      </c>
      <c r="B324" s="40" t="s">
        <v>106</v>
      </c>
      <c r="C324" s="26">
        <v>82174</v>
      </c>
      <c r="D324" s="71" t="s">
        <v>1556</v>
      </c>
      <c r="E324" s="26" t="s">
        <v>108</v>
      </c>
      <c r="F324" s="26"/>
      <c r="G324" s="26" t="s">
        <v>121</v>
      </c>
      <c r="H324" s="26" t="s">
        <v>344</v>
      </c>
      <c r="I324" s="26" t="s">
        <v>385</v>
      </c>
      <c r="J324" s="25" t="s">
        <v>1517</v>
      </c>
      <c r="K324" s="25" t="s">
        <v>1557</v>
      </c>
      <c r="L324" s="43" t="s">
        <v>1558</v>
      </c>
      <c r="M324" s="226"/>
      <c r="N324" s="226"/>
      <c r="O324" s="226"/>
      <c r="P324" s="226"/>
      <c r="Q324" s="226"/>
      <c r="R324" s="226"/>
      <c r="S324" s="226"/>
      <c r="T324" s="227"/>
      <c r="U324" s="227"/>
      <c r="V324" s="227"/>
      <c r="W324" s="227"/>
      <c r="X324" s="227"/>
      <c r="Y324" s="227"/>
      <c r="Z324" s="227"/>
      <c r="AA324" s="227"/>
      <c r="AB324" s="335"/>
      <c r="AC324" s="227"/>
      <c r="AD324" s="227"/>
      <c r="AE324" s="227"/>
      <c r="AF324" s="227"/>
      <c r="AG324" s="227"/>
      <c r="AH324" s="227"/>
      <c r="AI324" s="227"/>
      <c r="AJ324" s="227"/>
      <c r="AK324" s="227"/>
      <c r="AL324" s="227"/>
      <c r="AM324" s="227"/>
      <c r="AN324" s="227"/>
      <c r="AO324" s="227"/>
      <c r="AP324" s="227"/>
      <c r="AQ324" s="227"/>
      <c r="AR324" s="227"/>
      <c r="AS324" s="227"/>
      <c r="AT324" s="227"/>
      <c r="AU324" s="227"/>
      <c r="AV324" s="227"/>
      <c r="AW324" s="227"/>
      <c r="AX324" s="227"/>
      <c r="AY324" s="227"/>
      <c r="AZ324" s="227"/>
      <c r="BA324" s="227"/>
      <c r="BB324" s="227"/>
      <c r="BC324" s="227"/>
      <c r="BD324" s="227"/>
      <c r="BE324" s="227"/>
      <c r="BF324" s="227"/>
      <c r="BG324" s="227"/>
      <c r="BH324" s="227"/>
      <c r="BI324" s="227"/>
      <c r="BJ324" s="227"/>
      <c r="BK324" s="227"/>
      <c r="BL324" s="227"/>
      <c r="BM324" s="227"/>
      <c r="BN324" s="227"/>
      <c r="BO324" s="227"/>
      <c r="BP324" s="227"/>
      <c r="BQ324" s="227"/>
      <c r="BR324" s="227"/>
      <c r="BS324" s="227"/>
      <c r="BT324" s="227"/>
      <c r="BU324" s="227"/>
      <c r="BV324" s="227"/>
      <c r="BW324" s="227"/>
      <c r="BX324" s="227"/>
      <c r="BY324" s="227"/>
      <c r="BZ324" s="227"/>
      <c r="CA324" s="227"/>
      <c r="CB324" s="227"/>
      <c r="CC324" s="227"/>
      <c r="CD324" s="227"/>
      <c r="CE324" s="227"/>
      <c r="CF324" s="227"/>
      <c r="CG324" s="227"/>
      <c r="CH324" s="227"/>
      <c r="CI324" s="227"/>
      <c r="CJ324" s="227"/>
      <c r="CK324" s="227"/>
      <c r="CL324" s="227"/>
      <c r="CM324" s="227"/>
      <c r="CN324" s="227"/>
      <c r="CO324" s="227"/>
      <c r="CP324" s="227"/>
      <c r="CQ324" s="227"/>
      <c r="CR324" s="227"/>
      <c r="CS324" s="227"/>
      <c r="CT324" s="227"/>
      <c r="CU324" s="227"/>
      <c r="CV324" s="227"/>
      <c r="CW324" s="227"/>
      <c r="CX324" s="227"/>
      <c r="CY324" s="227"/>
      <c r="CZ324" s="227"/>
      <c r="DA324" s="227"/>
      <c r="DB324" s="227"/>
      <c r="DC324" s="227"/>
      <c r="DD324" s="227"/>
      <c r="DE324" s="227"/>
      <c r="DF324" s="227"/>
      <c r="DG324" s="227"/>
      <c r="DH324" s="224"/>
      <c r="DI324" s="227"/>
      <c r="DJ324" s="227"/>
      <c r="DK324" s="227"/>
      <c r="DL324" s="227"/>
      <c r="DM324" s="227"/>
      <c r="DN324" s="227"/>
      <c r="DO324" s="227"/>
      <c r="DP324" s="227"/>
      <c r="DQ324" s="227"/>
      <c r="DR324" s="227"/>
      <c r="DS324" s="227"/>
      <c r="DT324" s="227"/>
      <c r="DU324" s="227"/>
      <c r="DV324" s="227"/>
      <c r="DW324" s="227"/>
      <c r="DX324" s="227"/>
      <c r="DY324" s="227"/>
      <c r="DZ324" s="227"/>
      <c r="EA324" s="227"/>
      <c r="EB324" s="224"/>
      <c r="EC324" s="227"/>
      <c r="ED324" s="227"/>
      <c r="EE324" s="227"/>
      <c r="EF324" s="227"/>
      <c r="EG324" s="227"/>
      <c r="EH324" s="227"/>
      <c r="EI324" s="227"/>
      <c r="EJ324" s="227"/>
      <c r="EK324" s="227">
        <v>0</v>
      </c>
      <c r="EL324" s="227">
        <v>0</v>
      </c>
      <c r="EM324" s="145"/>
      <c r="EO324" s="227"/>
      <c r="EP324" s="227"/>
      <c r="EQ324" s="227"/>
      <c r="ER324" s="227"/>
      <c r="ES324" s="227"/>
      <c r="ET324" s="227"/>
      <c r="EU324" s="227"/>
      <c r="EV324" s="227"/>
      <c r="EW324" s="227"/>
      <c r="EX324" s="227"/>
      <c r="EY324" s="227"/>
      <c r="EZ324" s="227"/>
      <c r="FA324" s="227"/>
      <c r="FB324" s="227"/>
      <c r="FC324" s="227"/>
      <c r="FD324" s="227"/>
      <c r="FE324" s="227"/>
      <c r="FF324" s="227"/>
      <c r="FG324" s="227"/>
      <c r="FH324" s="227"/>
      <c r="FI324" s="227"/>
      <c r="FJ324" s="227"/>
      <c r="FK324" s="227"/>
      <c r="FL324" s="227"/>
      <c r="FM324" s="227"/>
    </row>
    <row r="325" spans="1:169" ht="20.100000000000001" customHeight="1" x14ac:dyDescent="0.3">
      <c r="A325" s="25" t="s">
        <v>1519</v>
      </c>
      <c r="B325" s="40" t="s">
        <v>187</v>
      </c>
      <c r="C325" s="26">
        <v>82260</v>
      </c>
      <c r="D325" s="71" t="s">
        <v>1559</v>
      </c>
      <c r="E325" s="26" t="s">
        <v>467</v>
      </c>
      <c r="F325" s="26"/>
      <c r="G325" s="73" t="s">
        <v>121</v>
      </c>
      <c r="H325" s="73" t="s">
        <v>344</v>
      </c>
      <c r="I325" s="26" t="s">
        <v>415</v>
      </c>
      <c r="J325" s="72" t="s">
        <v>834</v>
      </c>
      <c r="K325" s="72" t="s">
        <v>1560</v>
      </c>
      <c r="L325" s="226"/>
      <c r="M325" s="226"/>
      <c r="N325" s="226"/>
      <c r="O325" s="226"/>
      <c r="P325" s="226"/>
      <c r="Q325" s="226"/>
      <c r="R325" s="226"/>
      <c r="S325" s="226"/>
      <c r="T325" s="227"/>
      <c r="U325" s="227"/>
      <c r="V325" s="227"/>
      <c r="W325" s="227"/>
      <c r="X325" s="227"/>
      <c r="Y325" s="227"/>
      <c r="Z325" s="227"/>
      <c r="AA325" s="227"/>
      <c r="AB325" s="335"/>
      <c r="AC325" s="227"/>
      <c r="AD325" s="227"/>
      <c r="AE325" s="227"/>
      <c r="AF325" s="227"/>
      <c r="AG325" s="227"/>
      <c r="AH325" s="227"/>
      <c r="AI325" s="227"/>
      <c r="AJ325" s="227"/>
      <c r="AK325" s="227"/>
      <c r="AL325" s="227"/>
      <c r="AM325" s="227"/>
      <c r="AN325" s="227"/>
      <c r="AO325" s="227"/>
      <c r="AP325" s="227"/>
      <c r="AQ325" s="227"/>
      <c r="AR325" s="227"/>
      <c r="AS325" s="227"/>
      <c r="AT325" s="227"/>
      <c r="AU325" s="227"/>
      <c r="AV325" s="227"/>
      <c r="AW325" s="227"/>
      <c r="AX325" s="227"/>
      <c r="AY325" s="227"/>
      <c r="AZ325" s="227"/>
      <c r="BA325" s="227"/>
      <c r="BB325" s="227"/>
      <c r="BC325" s="227"/>
      <c r="BD325" s="227"/>
      <c r="BE325" s="227"/>
      <c r="BF325" s="227"/>
      <c r="BG325" s="227"/>
      <c r="BH325" s="227"/>
      <c r="BI325" s="227"/>
      <c r="BJ325" s="227"/>
      <c r="BK325" s="227"/>
      <c r="BL325" s="227"/>
      <c r="BM325" s="227"/>
      <c r="BN325" s="227"/>
      <c r="BO325" s="227"/>
      <c r="BP325" s="227"/>
      <c r="BQ325" s="227"/>
      <c r="BR325" s="227"/>
      <c r="BS325" s="227"/>
      <c r="BT325" s="227"/>
      <c r="BU325" s="227"/>
      <c r="BV325" s="227"/>
      <c r="BW325" s="227"/>
      <c r="BX325" s="227"/>
      <c r="BY325" s="227"/>
      <c r="BZ325" s="227"/>
      <c r="CA325" s="227"/>
      <c r="CB325" s="227"/>
      <c r="CC325" s="227"/>
      <c r="CD325" s="227"/>
      <c r="CE325" s="227"/>
      <c r="CF325" s="227"/>
      <c r="CG325" s="227"/>
      <c r="CH325" s="227"/>
      <c r="CI325" s="227"/>
      <c r="CJ325" s="227"/>
      <c r="CK325" s="227"/>
      <c r="CL325" s="227"/>
      <c r="CM325" s="227"/>
      <c r="CN325" s="227"/>
      <c r="CO325" s="227"/>
      <c r="CP325" s="227"/>
      <c r="CQ325" s="227"/>
      <c r="CR325" s="227"/>
      <c r="CS325" s="227"/>
      <c r="CT325" s="227"/>
      <c r="CU325" s="227"/>
      <c r="CV325" s="227"/>
      <c r="CW325" s="227"/>
      <c r="CX325" s="227"/>
      <c r="CY325" s="227"/>
      <c r="CZ325" s="227"/>
      <c r="DA325" s="227"/>
      <c r="DB325" s="227"/>
      <c r="DC325" s="227"/>
      <c r="DD325" s="227"/>
      <c r="DE325" s="227"/>
      <c r="DF325" s="227"/>
      <c r="DG325" s="227"/>
      <c r="DH325" s="224"/>
      <c r="DI325" s="227"/>
      <c r="DJ325" s="227"/>
      <c r="DK325" s="227"/>
      <c r="DL325" s="227"/>
      <c r="DM325" s="227"/>
      <c r="DN325" s="227"/>
      <c r="DO325" s="227"/>
      <c r="DP325" s="227"/>
      <c r="DQ325" s="227"/>
      <c r="DR325" s="227"/>
      <c r="DS325" s="227"/>
      <c r="DT325" s="227"/>
      <c r="DU325" s="227"/>
      <c r="DV325" s="227"/>
      <c r="DW325" s="227"/>
      <c r="DX325" s="227"/>
      <c r="DY325" s="227"/>
      <c r="DZ325" s="227"/>
      <c r="EA325" s="227"/>
      <c r="EB325" s="224"/>
      <c r="EC325" s="227"/>
      <c r="ED325" s="227"/>
      <c r="EE325" s="227"/>
      <c r="EF325" s="227"/>
      <c r="EG325" s="227"/>
      <c r="EH325" s="227"/>
      <c r="EI325" s="227"/>
      <c r="EJ325" s="227"/>
      <c r="EK325" s="227">
        <v>0</v>
      </c>
      <c r="EL325" s="227">
        <v>0</v>
      </c>
      <c r="EM325" s="145"/>
      <c r="EO325" s="227"/>
      <c r="EP325" s="227"/>
      <c r="EQ325" s="227"/>
      <c r="ER325" s="227"/>
      <c r="ES325" s="227"/>
      <c r="ET325" s="227"/>
      <c r="EU325" s="227"/>
      <c r="EV325" s="227"/>
      <c r="EW325" s="227"/>
      <c r="EX325" s="227"/>
      <c r="EY325" s="227"/>
      <c r="EZ325" s="227"/>
      <c r="FA325" s="227"/>
      <c r="FB325" s="227"/>
      <c r="FC325" s="227"/>
      <c r="FD325" s="227"/>
      <c r="FE325" s="227"/>
      <c r="FF325" s="227"/>
      <c r="FG325" s="227"/>
      <c r="FH325" s="227"/>
      <c r="FI325" s="227"/>
      <c r="FJ325" s="227"/>
      <c r="FK325" s="227"/>
      <c r="FL325" s="227"/>
      <c r="FM325" s="227"/>
    </row>
    <row r="326" spans="1:169" ht="20.100000000000001" customHeight="1" x14ac:dyDescent="0.3">
      <c r="A326" s="72" t="s">
        <v>1519</v>
      </c>
      <c r="B326" s="80" t="s">
        <v>152</v>
      </c>
      <c r="C326" s="73">
        <v>82380</v>
      </c>
      <c r="D326" s="72" t="s">
        <v>1561</v>
      </c>
      <c r="E326" s="73"/>
      <c r="F326" s="73"/>
      <c r="G326" s="73" t="s">
        <v>109</v>
      </c>
      <c r="H326" s="73" t="s">
        <v>554</v>
      </c>
      <c r="I326" s="26" t="s">
        <v>449</v>
      </c>
      <c r="J326" s="72" t="s">
        <v>155</v>
      </c>
      <c r="K326" s="72" t="s">
        <v>1562</v>
      </c>
      <c r="L326" s="78" t="s">
        <v>1563</v>
      </c>
      <c r="M326" s="72" t="s">
        <v>1564</v>
      </c>
      <c r="N326" s="72" t="s">
        <v>1565</v>
      </c>
      <c r="O326" s="226"/>
      <c r="P326" s="226"/>
      <c r="Q326" s="226"/>
      <c r="R326" s="226"/>
      <c r="S326" s="226"/>
      <c r="T326" s="227"/>
      <c r="U326" s="227"/>
      <c r="V326" s="227"/>
      <c r="W326" s="227"/>
      <c r="X326" s="227"/>
      <c r="Y326" s="227"/>
      <c r="Z326" s="227"/>
      <c r="AA326" s="227"/>
      <c r="AB326" s="335"/>
      <c r="AC326" s="227"/>
      <c r="AD326" s="227"/>
      <c r="AE326" s="227"/>
      <c r="AF326" s="227"/>
      <c r="AG326" s="227"/>
      <c r="AH326" s="227"/>
      <c r="AI326" s="227"/>
      <c r="AJ326" s="227"/>
      <c r="AK326" s="227"/>
      <c r="AL326" s="227"/>
      <c r="AM326" s="227"/>
      <c r="AN326" s="227"/>
      <c r="AO326" s="227"/>
      <c r="AP326" s="227"/>
      <c r="AQ326" s="227"/>
      <c r="AR326" s="227"/>
      <c r="AS326" s="227"/>
      <c r="AT326" s="227"/>
      <c r="AU326" s="227"/>
      <c r="AV326" s="227"/>
      <c r="AW326" s="227">
        <v>1</v>
      </c>
      <c r="AX326" s="227"/>
      <c r="AY326" s="227"/>
      <c r="AZ326" s="227"/>
      <c r="BA326" s="227">
        <v>1</v>
      </c>
      <c r="BB326" s="227"/>
      <c r="BC326" s="227"/>
      <c r="BD326" s="227"/>
      <c r="BE326" s="227"/>
      <c r="BF326" s="227"/>
      <c r="BG326" s="227"/>
      <c r="BH326" s="227"/>
      <c r="BI326" s="227"/>
      <c r="BJ326" s="227"/>
      <c r="BK326" s="227"/>
      <c r="BL326" s="227"/>
      <c r="BM326" s="227"/>
      <c r="BN326" s="227"/>
      <c r="BO326" s="227"/>
      <c r="BP326" s="227"/>
      <c r="BQ326" s="227"/>
      <c r="BR326" s="227"/>
      <c r="BS326" s="227"/>
      <c r="BT326" s="227"/>
      <c r="BU326" s="227"/>
      <c r="BV326" s="227"/>
      <c r="BW326" s="227"/>
      <c r="BX326" s="227"/>
      <c r="BY326" s="227"/>
      <c r="BZ326" s="227"/>
      <c r="CA326" s="227"/>
      <c r="CB326" s="227"/>
      <c r="CC326" s="227"/>
      <c r="CD326" s="227"/>
      <c r="CE326" s="227"/>
      <c r="CF326" s="227"/>
      <c r="CG326" s="227"/>
      <c r="CH326" s="227"/>
      <c r="CI326" s="227"/>
      <c r="CJ326" s="227"/>
      <c r="CK326" s="227"/>
      <c r="CL326" s="227"/>
      <c r="CM326" s="227"/>
      <c r="CN326" s="227"/>
      <c r="CO326" s="227"/>
      <c r="CP326" s="227"/>
      <c r="CQ326" s="227"/>
      <c r="CR326" s="227"/>
      <c r="CS326" s="227"/>
      <c r="CT326" s="227"/>
      <c r="CU326" s="227"/>
      <c r="CV326" s="227"/>
      <c r="CW326" s="227"/>
      <c r="CX326" s="227"/>
      <c r="CY326" s="227"/>
      <c r="CZ326" s="227"/>
      <c r="DA326" s="227"/>
      <c r="DB326" s="227"/>
      <c r="DC326" s="227"/>
      <c r="DD326" s="227"/>
      <c r="DE326" s="227"/>
      <c r="DF326" s="227"/>
      <c r="DG326" s="227"/>
      <c r="DH326" s="224"/>
      <c r="DI326" s="227"/>
      <c r="DJ326" s="227"/>
      <c r="DK326" s="227"/>
      <c r="DL326" s="227"/>
      <c r="DM326" s="227"/>
      <c r="DN326" s="227"/>
      <c r="DO326" s="227"/>
      <c r="DP326" s="227"/>
      <c r="DQ326" s="227"/>
      <c r="DR326" s="227"/>
      <c r="DS326" s="227"/>
      <c r="DT326" s="227"/>
      <c r="DU326" s="227"/>
      <c r="DV326" s="227"/>
      <c r="DW326" s="227"/>
      <c r="DX326" s="227"/>
      <c r="DY326" s="227"/>
      <c r="DZ326" s="227"/>
      <c r="EA326" s="227"/>
      <c r="EB326" s="224"/>
      <c r="EC326" s="227"/>
      <c r="ED326" s="227"/>
      <c r="EE326" s="227"/>
      <c r="EF326" s="227"/>
      <c r="EG326" s="227"/>
      <c r="EH326" s="227"/>
      <c r="EI326" s="227"/>
      <c r="EJ326" s="227"/>
      <c r="EK326" s="227">
        <v>1</v>
      </c>
      <c r="EL326" s="227">
        <v>0</v>
      </c>
      <c r="EM326" s="145"/>
      <c r="EO326" s="227"/>
      <c r="EP326" s="227"/>
      <c r="EQ326" s="227"/>
      <c r="ER326" s="227"/>
      <c r="ES326" s="227"/>
      <c r="ET326" s="227"/>
      <c r="EU326" s="227"/>
      <c r="EV326" s="227"/>
      <c r="EW326" s="227"/>
      <c r="EX326" s="227"/>
      <c r="EY326" s="227"/>
      <c r="EZ326" s="227"/>
      <c r="FA326" s="227"/>
      <c r="FB326" s="227"/>
      <c r="FC326" s="227"/>
      <c r="FD326" s="227"/>
      <c r="FE326" s="227"/>
      <c r="FF326" s="227"/>
      <c r="FG326" s="227"/>
      <c r="FH326" s="227"/>
      <c r="FI326" s="227"/>
      <c r="FJ326" s="227"/>
      <c r="FK326" s="227"/>
      <c r="FL326" s="227"/>
      <c r="FM326" s="227"/>
    </row>
    <row r="327" spans="1:169" ht="20.100000000000001" customHeight="1" x14ac:dyDescent="0.3">
      <c r="A327" s="25" t="s">
        <v>1519</v>
      </c>
      <c r="B327" s="40" t="s">
        <v>106</v>
      </c>
      <c r="C327" s="26">
        <v>82393</v>
      </c>
      <c r="D327" s="150" t="s">
        <v>1566</v>
      </c>
      <c r="E327" s="26" t="s">
        <v>113</v>
      </c>
      <c r="F327" s="26"/>
      <c r="G327" s="26" t="s">
        <v>109</v>
      </c>
      <c r="H327" s="26" t="s">
        <v>567</v>
      </c>
      <c r="I327" s="26" t="s">
        <v>438</v>
      </c>
      <c r="J327" s="25" t="s">
        <v>140</v>
      </c>
      <c r="K327" s="25" t="s">
        <v>1567</v>
      </c>
      <c r="L327" s="226"/>
      <c r="M327" s="226"/>
      <c r="N327" s="226"/>
      <c r="O327" s="226"/>
      <c r="P327" s="226"/>
      <c r="Q327" s="226"/>
      <c r="R327" s="254" t="s">
        <v>1744</v>
      </c>
      <c r="S327" s="226"/>
      <c r="T327" s="227"/>
      <c r="U327" s="227"/>
      <c r="V327" s="227"/>
      <c r="W327" s="227"/>
      <c r="X327" s="227"/>
      <c r="Y327" s="227"/>
      <c r="Z327" s="227"/>
      <c r="AA327" s="227"/>
      <c r="AB327" s="335"/>
      <c r="AC327" s="227"/>
      <c r="AD327" s="227"/>
      <c r="AE327" s="227"/>
      <c r="AF327" s="227"/>
      <c r="AG327" s="227"/>
      <c r="AH327" s="227"/>
      <c r="AI327" s="227"/>
      <c r="AJ327" s="227"/>
      <c r="AK327" s="227"/>
      <c r="AL327" s="227"/>
      <c r="AM327" s="227"/>
      <c r="AN327" s="227"/>
      <c r="AO327" s="227"/>
      <c r="AP327" s="227"/>
      <c r="AQ327" s="227"/>
      <c r="AR327" s="227"/>
      <c r="AS327" s="227"/>
      <c r="AT327" s="227"/>
      <c r="AU327" s="227"/>
      <c r="AV327" s="227"/>
      <c r="AW327" s="227"/>
      <c r="AX327" s="227"/>
      <c r="AY327" s="227"/>
      <c r="AZ327" s="227"/>
      <c r="BA327" s="227"/>
      <c r="BB327" s="227"/>
      <c r="BC327" s="227"/>
      <c r="BD327" s="227"/>
      <c r="BE327" s="227"/>
      <c r="BF327" s="227"/>
      <c r="BG327" s="227"/>
      <c r="BH327" s="227"/>
      <c r="BI327" s="227"/>
      <c r="BJ327" s="227"/>
      <c r="BK327" s="227"/>
      <c r="BL327" s="227"/>
      <c r="BM327" s="227"/>
      <c r="BN327" s="227"/>
      <c r="BO327" s="227"/>
      <c r="BP327" s="227"/>
      <c r="BQ327" s="227"/>
      <c r="BR327" s="227"/>
      <c r="BS327" s="227"/>
      <c r="BT327" s="227"/>
      <c r="BU327" s="227"/>
      <c r="BV327" s="227"/>
      <c r="BW327" s="227"/>
      <c r="BX327" s="227"/>
      <c r="BY327" s="227"/>
      <c r="BZ327" s="227"/>
      <c r="CA327" s="227"/>
      <c r="CB327" s="227"/>
      <c r="CC327" s="227"/>
      <c r="CD327" s="227"/>
      <c r="CE327" s="227"/>
      <c r="CF327" s="227"/>
      <c r="CG327" s="227"/>
      <c r="CH327" s="227"/>
      <c r="CI327" s="227"/>
      <c r="CJ327" s="227"/>
      <c r="CK327" s="227"/>
      <c r="CL327" s="227"/>
      <c r="CM327" s="227"/>
      <c r="CN327" s="227"/>
      <c r="CO327" s="227"/>
      <c r="CP327" s="227"/>
      <c r="CQ327" s="227"/>
      <c r="CR327" s="227"/>
      <c r="CS327" s="227"/>
      <c r="CT327" s="227"/>
      <c r="CU327" s="227"/>
      <c r="CV327" s="227"/>
      <c r="CW327" s="227"/>
      <c r="CX327" s="227"/>
      <c r="CY327" s="227"/>
      <c r="CZ327" s="227"/>
      <c r="DA327" s="227"/>
      <c r="DB327" s="227"/>
      <c r="DC327" s="227"/>
      <c r="DD327" s="227"/>
      <c r="DE327" s="227"/>
      <c r="DF327" s="227"/>
      <c r="DG327" s="227"/>
      <c r="DH327" s="224"/>
      <c r="DI327" s="227"/>
      <c r="DJ327" s="227"/>
      <c r="DK327" s="227"/>
      <c r="DL327" s="227"/>
      <c r="DM327" s="227"/>
      <c r="DN327" s="227"/>
      <c r="DO327" s="227"/>
      <c r="DP327" s="227"/>
      <c r="DQ327" s="227"/>
      <c r="DR327" s="227"/>
      <c r="DS327" s="227"/>
      <c r="DT327" s="227"/>
      <c r="DU327" s="227"/>
      <c r="DV327" s="227"/>
      <c r="DW327" s="227"/>
      <c r="DX327" s="227"/>
      <c r="DY327" s="227"/>
      <c r="DZ327" s="227"/>
      <c r="EA327" s="227"/>
      <c r="EB327" s="224"/>
      <c r="EC327" s="227"/>
      <c r="ED327" s="227"/>
      <c r="EE327" s="227"/>
      <c r="EF327" s="227"/>
      <c r="EG327" s="227"/>
      <c r="EH327" s="227"/>
      <c r="EI327" s="227"/>
      <c r="EJ327" s="227"/>
      <c r="EK327" s="227" t="s">
        <v>519</v>
      </c>
      <c r="EL327" s="227">
        <v>1</v>
      </c>
      <c r="EM327" s="145"/>
      <c r="EO327" s="227"/>
      <c r="EP327" s="227"/>
      <c r="EQ327" s="227"/>
      <c r="ER327" s="227"/>
      <c r="ES327" s="227"/>
      <c r="ET327" s="227"/>
      <c r="EU327" s="227"/>
      <c r="EV327" s="227"/>
      <c r="EW327" s="227"/>
      <c r="EX327" s="227"/>
      <c r="EY327" s="227"/>
      <c r="EZ327" s="227"/>
      <c r="FA327" s="227"/>
      <c r="FB327" s="227"/>
      <c r="FC327" s="227"/>
      <c r="FD327" s="227"/>
      <c r="FE327" s="227"/>
      <c r="FF327" s="227"/>
      <c r="FG327" s="227"/>
      <c r="FH327" s="227"/>
      <c r="FI327" s="227"/>
      <c r="FJ327" s="227"/>
      <c r="FK327" s="227"/>
      <c r="FL327" s="227"/>
      <c r="FM327" s="227"/>
    </row>
    <row r="328" spans="1:169" ht="20.100000000000001" customHeight="1" x14ac:dyDescent="0.3">
      <c r="A328" s="25" t="s">
        <v>1519</v>
      </c>
      <c r="B328" s="40" t="s">
        <v>126</v>
      </c>
      <c r="C328" s="26">
        <v>82527</v>
      </c>
      <c r="D328" s="71" t="s">
        <v>1568</v>
      </c>
      <c r="E328" s="26" t="s">
        <v>108</v>
      </c>
      <c r="F328" s="26"/>
      <c r="G328" s="26" t="s">
        <v>114</v>
      </c>
      <c r="H328" s="26" t="s">
        <v>128</v>
      </c>
      <c r="I328" s="26" t="s">
        <v>438</v>
      </c>
      <c r="J328" s="25" t="s">
        <v>326</v>
      </c>
      <c r="K328" s="25" t="s">
        <v>1569</v>
      </c>
      <c r="L328" s="226"/>
      <c r="M328" s="226"/>
      <c r="N328" s="226"/>
      <c r="O328" s="226"/>
      <c r="P328" s="226"/>
      <c r="Q328" s="226"/>
      <c r="R328" s="226"/>
      <c r="S328" s="226"/>
      <c r="T328" s="227"/>
      <c r="U328" s="227"/>
      <c r="V328" s="227"/>
      <c r="W328" s="227"/>
      <c r="X328" s="227"/>
      <c r="Y328" s="227"/>
      <c r="Z328" s="227"/>
      <c r="AA328" s="227"/>
      <c r="AB328" s="335"/>
      <c r="AC328" s="227"/>
      <c r="AD328" s="227"/>
      <c r="AE328" s="227"/>
      <c r="AF328" s="227"/>
      <c r="AG328" s="227"/>
      <c r="AH328" s="227"/>
      <c r="AI328" s="227"/>
      <c r="AJ328" s="227"/>
      <c r="AK328" s="227"/>
      <c r="AL328" s="227"/>
      <c r="AM328" s="227"/>
      <c r="AN328" s="227"/>
      <c r="AO328" s="227"/>
      <c r="AP328" s="227"/>
      <c r="AQ328" s="227"/>
      <c r="AR328" s="227"/>
      <c r="AS328" s="227"/>
      <c r="AT328" s="227"/>
      <c r="AU328" s="227"/>
      <c r="AV328" s="227"/>
      <c r="AW328" s="227"/>
      <c r="AX328" s="227"/>
      <c r="AY328" s="227"/>
      <c r="AZ328" s="227"/>
      <c r="BA328" s="227"/>
      <c r="BB328" s="227"/>
      <c r="BC328" s="227"/>
      <c r="BD328" s="227"/>
      <c r="BE328" s="227"/>
      <c r="BF328" s="227"/>
      <c r="BG328" s="227"/>
      <c r="BH328" s="227"/>
      <c r="BI328" s="227"/>
      <c r="BJ328" s="227"/>
      <c r="BK328" s="227"/>
      <c r="BL328" s="227"/>
      <c r="BM328" s="227"/>
      <c r="BN328" s="227"/>
      <c r="BO328" s="227"/>
      <c r="BP328" s="227"/>
      <c r="BQ328" s="227"/>
      <c r="BR328" s="227"/>
      <c r="BS328" s="227"/>
      <c r="BT328" s="227"/>
      <c r="BU328" s="227"/>
      <c r="BV328" s="227"/>
      <c r="BW328" s="227"/>
      <c r="BX328" s="227"/>
      <c r="BY328" s="227"/>
      <c r="BZ328" s="227"/>
      <c r="CA328" s="227"/>
      <c r="CB328" s="227"/>
      <c r="CC328" s="227"/>
      <c r="CD328" s="227"/>
      <c r="CE328" s="227"/>
      <c r="CF328" s="227"/>
      <c r="CG328" s="227"/>
      <c r="CH328" s="227"/>
      <c r="CI328" s="227"/>
      <c r="CJ328" s="227"/>
      <c r="CK328" s="227"/>
      <c r="CL328" s="227"/>
      <c r="CM328" s="227"/>
      <c r="CN328" s="227"/>
      <c r="CO328" s="227"/>
      <c r="CP328" s="227"/>
      <c r="CQ328" s="227"/>
      <c r="CR328" s="227"/>
      <c r="CS328" s="227"/>
      <c r="CT328" s="227"/>
      <c r="CU328" s="227"/>
      <c r="CV328" s="227"/>
      <c r="CW328" s="227"/>
      <c r="CX328" s="227"/>
      <c r="CY328" s="227"/>
      <c r="CZ328" s="227"/>
      <c r="DA328" s="227"/>
      <c r="DB328" s="227"/>
      <c r="DC328" s="227"/>
      <c r="DD328" s="227"/>
      <c r="DE328" s="227"/>
      <c r="DF328" s="227"/>
      <c r="DG328" s="227"/>
      <c r="DH328" s="224"/>
      <c r="DI328" s="227"/>
      <c r="DJ328" s="227"/>
      <c r="DK328" s="227"/>
      <c r="DL328" s="227"/>
      <c r="DM328" s="227"/>
      <c r="DN328" s="227"/>
      <c r="DO328" s="227"/>
      <c r="DP328" s="227"/>
      <c r="DQ328" s="227"/>
      <c r="DR328" s="227"/>
      <c r="DS328" s="227"/>
      <c r="DT328" s="227"/>
      <c r="DU328" s="227"/>
      <c r="DV328" s="227"/>
      <c r="DW328" s="227"/>
      <c r="DX328" s="227"/>
      <c r="DY328" s="227"/>
      <c r="DZ328" s="227"/>
      <c r="EA328" s="227"/>
      <c r="EB328" s="224"/>
      <c r="EC328" s="227"/>
      <c r="ED328" s="227"/>
      <c r="EE328" s="227"/>
      <c r="EF328" s="227"/>
      <c r="EG328" s="227"/>
      <c r="EH328" s="227"/>
      <c r="EI328" s="227"/>
      <c r="EJ328" s="227"/>
      <c r="EK328" s="227">
        <v>0</v>
      </c>
      <c r="EL328" s="227">
        <v>0</v>
      </c>
      <c r="EM328" s="145"/>
      <c r="EO328" s="227"/>
      <c r="EP328" s="227"/>
      <c r="EQ328" s="227"/>
      <c r="ER328" s="227"/>
      <c r="ES328" s="227"/>
      <c r="ET328" s="227"/>
      <c r="EU328" s="227"/>
      <c r="EV328" s="227"/>
      <c r="EW328" s="227"/>
      <c r="EX328" s="227"/>
      <c r="EY328" s="227"/>
      <c r="EZ328" s="227"/>
      <c r="FA328" s="227"/>
      <c r="FB328" s="227"/>
      <c r="FC328" s="227"/>
      <c r="FD328" s="227"/>
      <c r="FE328" s="227"/>
      <c r="FF328" s="227"/>
      <c r="FG328" s="227"/>
      <c r="FH328" s="227"/>
      <c r="FI328" s="227"/>
      <c r="FJ328" s="227"/>
      <c r="FK328" s="227"/>
      <c r="FL328" s="227"/>
      <c r="FM328" s="227"/>
    </row>
    <row r="329" spans="1:169" ht="20.100000000000001" customHeight="1" x14ac:dyDescent="0.3">
      <c r="A329" s="25" t="s">
        <v>1519</v>
      </c>
      <c r="B329" s="40" t="s">
        <v>187</v>
      </c>
      <c r="C329" s="26">
        <v>82625</v>
      </c>
      <c r="D329" s="25" t="s">
        <v>1570</v>
      </c>
      <c r="E329" s="26"/>
      <c r="F329" s="26"/>
      <c r="G329" s="26" t="s">
        <v>121</v>
      </c>
      <c r="H329" s="26" t="s">
        <v>344</v>
      </c>
      <c r="I329" s="26" t="s">
        <v>385</v>
      </c>
      <c r="J329" s="25" t="s">
        <v>975</v>
      </c>
      <c r="K329" s="25" t="s">
        <v>1571</v>
      </c>
      <c r="L329" s="226"/>
      <c r="M329" s="226"/>
      <c r="N329" s="226"/>
      <c r="O329" s="226"/>
      <c r="P329" s="226"/>
      <c r="Q329" s="226"/>
      <c r="R329" s="226"/>
      <c r="S329" s="25" t="s">
        <v>1572</v>
      </c>
      <c r="T329" s="227"/>
      <c r="U329" s="227"/>
      <c r="V329" s="227"/>
      <c r="W329" s="227"/>
      <c r="X329" s="227"/>
      <c r="Y329" s="227"/>
      <c r="Z329" s="227"/>
      <c r="AA329" s="227"/>
      <c r="AB329" s="335"/>
      <c r="AC329" s="227"/>
      <c r="AD329" s="227"/>
      <c r="AE329" s="227"/>
      <c r="AF329" s="227"/>
      <c r="AG329" s="227"/>
      <c r="AH329" s="227"/>
      <c r="AI329" s="227"/>
      <c r="AJ329" s="227"/>
      <c r="AK329" s="227"/>
      <c r="AL329" s="227"/>
      <c r="AM329" s="227"/>
      <c r="AN329" s="227"/>
      <c r="AO329" s="227"/>
      <c r="AP329" s="227"/>
      <c r="AQ329" s="227"/>
      <c r="AR329" s="227"/>
      <c r="AS329" s="227"/>
      <c r="AT329" s="227"/>
      <c r="AU329" s="227"/>
      <c r="AV329" s="227"/>
      <c r="AW329" s="227"/>
      <c r="AX329" s="227"/>
      <c r="AY329" s="227"/>
      <c r="AZ329" s="227"/>
      <c r="BA329" s="227"/>
      <c r="BB329" s="227"/>
      <c r="BC329" s="227"/>
      <c r="BD329" s="227"/>
      <c r="BE329" s="227"/>
      <c r="BF329" s="227"/>
      <c r="BG329" s="227"/>
      <c r="BH329" s="227"/>
      <c r="BI329" s="227"/>
      <c r="BJ329" s="227"/>
      <c r="BK329" s="227"/>
      <c r="BL329" s="227"/>
      <c r="BM329" s="227"/>
      <c r="BN329" s="227"/>
      <c r="BO329" s="227"/>
      <c r="BP329" s="227"/>
      <c r="BQ329" s="227"/>
      <c r="BR329" s="227"/>
      <c r="BS329" s="227"/>
      <c r="BT329" s="227"/>
      <c r="BU329" s="227"/>
      <c r="BV329" s="227"/>
      <c r="BW329" s="227"/>
      <c r="BX329" s="227"/>
      <c r="BY329" s="227"/>
      <c r="BZ329" s="227"/>
      <c r="CA329" s="227"/>
      <c r="CB329" s="227"/>
      <c r="CC329" s="227"/>
      <c r="CD329" s="227"/>
      <c r="CE329" s="227"/>
      <c r="CF329" s="227"/>
      <c r="CG329" s="227"/>
      <c r="CH329" s="227"/>
      <c r="CI329" s="227"/>
      <c r="CJ329" s="227"/>
      <c r="CK329" s="227"/>
      <c r="CL329" s="227"/>
      <c r="CM329" s="227"/>
      <c r="CN329" s="227"/>
      <c r="CO329" s="227"/>
      <c r="CP329" s="227"/>
      <c r="CQ329" s="227"/>
      <c r="CR329" s="227"/>
      <c r="CS329" s="227"/>
      <c r="CT329" s="227"/>
      <c r="CU329" s="227"/>
      <c r="CV329" s="227"/>
      <c r="CW329" s="227"/>
      <c r="CX329" s="227"/>
      <c r="CY329" s="227"/>
      <c r="CZ329" s="227"/>
      <c r="DA329" s="227"/>
      <c r="DB329" s="227"/>
      <c r="DC329" s="227"/>
      <c r="DD329" s="227"/>
      <c r="DE329" s="227"/>
      <c r="DF329" s="227"/>
      <c r="DG329" s="227"/>
      <c r="DH329" s="224"/>
      <c r="DI329" s="227"/>
      <c r="DJ329" s="227"/>
      <c r="DK329" s="227"/>
      <c r="DL329" s="227"/>
      <c r="DM329" s="227"/>
      <c r="DN329" s="227"/>
      <c r="DO329" s="227"/>
      <c r="DP329" s="227"/>
      <c r="DQ329" s="227"/>
      <c r="DR329" s="227"/>
      <c r="DS329" s="227"/>
      <c r="DT329" s="227"/>
      <c r="DU329" s="227"/>
      <c r="DV329" s="227"/>
      <c r="DW329" s="227"/>
      <c r="DX329" s="227"/>
      <c r="DY329" s="227"/>
      <c r="DZ329" s="227"/>
      <c r="EA329" s="227"/>
      <c r="EB329" s="224"/>
      <c r="EC329" s="227"/>
      <c r="ED329" s="227"/>
      <c r="EE329" s="227"/>
      <c r="EF329" s="227"/>
      <c r="EG329" s="227"/>
      <c r="EH329" s="227"/>
      <c r="EI329" s="227"/>
      <c r="EJ329" s="227"/>
      <c r="EK329" s="227" t="s">
        <v>519</v>
      </c>
      <c r="EL329" s="227">
        <v>1</v>
      </c>
      <c r="EM329" s="145"/>
      <c r="EO329" s="227"/>
      <c r="EP329" s="227"/>
      <c r="EQ329" s="227"/>
      <c r="ER329" s="227"/>
      <c r="ES329" s="227"/>
      <c r="ET329" s="227"/>
      <c r="EU329" s="227"/>
      <c r="EV329" s="227"/>
      <c r="EW329" s="227"/>
      <c r="EX329" s="227"/>
      <c r="EY329" s="227"/>
      <c r="EZ329" s="227"/>
      <c r="FA329" s="227"/>
      <c r="FB329" s="227"/>
      <c r="FC329" s="227"/>
      <c r="FD329" s="227"/>
      <c r="FE329" s="227"/>
      <c r="FF329" s="227"/>
      <c r="FG329" s="227"/>
      <c r="FH329" s="227"/>
      <c r="FI329" s="227"/>
      <c r="FJ329" s="227"/>
      <c r="FK329" s="227"/>
      <c r="FL329" s="227"/>
      <c r="FM329" s="227"/>
    </row>
    <row r="330" spans="1:169" ht="20.100000000000001" customHeight="1" x14ac:dyDescent="0.3">
      <c r="A330" s="25" t="s">
        <v>1573</v>
      </c>
      <c r="B330" s="40" t="s">
        <v>106</v>
      </c>
      <c r="C330" s="26">
        <v>80330</v>
      </c>
      <c r="D330" s="25" t="s">
        <v>1574</v>
      </c>
      <c r="E330" s="26" t="s">
        <v>113</v>
      </c>
      <c r="F330" s="26"/>
      <c r="G330" s="26" t="s">
        <v>114</v>
      </c>
      <c r="H330" s="26" t="s">
        <v>134</v>
      </c>
      <c r="I330" s="26" t="s">
        <v>438</v>
      </c>
      <c r="J330" s="25" t="s">
        <v>643</v>
      </c>
      <c r="K330" s="25" t="s">
        <v>1575</v>
      </c>
      <c r="L330" s="25"/>
      <c r="M330" s="25" t="s">
        <v>1576</v>
      </c>
      <c r="N330" s="25" t="s">
        <v>1577</v>
      </c>
      <c r="O330" s="25" t="s">
        <v>1578</v>
      </c>
      <c r="P330" s="226"/>
      <c r="Q330" s="226"/>
      <c r="R330" s="87" t="s">
        <v>1579</v>
      </c>
      <c r="S330" s="25" t="s">
        <v>1580</v>
      </c>
      <c r="T330" s="227"/>
      <c r="U330" s="227"/>
      <c r="V330" s="227"/>
      <c r="W330" s="227"/>
      <c r="X330" s="227"/>
      <c r="Y330" s="227"/>
      <c r="Z330" s="227"/>
      <c r="AA330" s="227"/>
      <c r="AB330" s="335"/>
      <c r="AC330" s="227"/>
      <c r="AD330" s="227"/>
      <c r="AE330" s="227"/>
      <c r="AF330" s="227"/>
      <c r="AG330" s="227"/>
      <c r="AH330" s="227"/>
      <c r="AI330" s="227"/>
      <c r="AJ330" s="227"/>
      <c r="AK330" s="227"/>
      <c r="AL330" s="227">
        <v>1</v>
      </c>
      <c r="AM330" s="227"/>
      <c r="AN330" s="227"/>
      <c r="AO330" s="227"/>
      <c r="AP330" s="227"/>
      <c r="AQ330" s="227"/>
      <c r="AR330" s="227"/>
      <c r="AS330" s="227"/>
      <c r="AT330" s="227"/>
      <c r="AU330" s="227"/>
      <c r="AV330" s="227">
        <v>1</v>
      </c>
      <c r="AW330" s="227"/>
      <c r="AX330" s="227"/>
      <c r="AY330" s="227"/>
      <c r="AZ330" s="227"/>
      <c r="BA330" s="227"/>
      <c r="BB330" s="227"/>
      <c r="BC330" s="227">
        <v>1</v>
      </c>
      <c r="BD330" s="227"/>
      <c r="BE330" s="227"/>
      <c r="BF330" s="227"/>
      <c r="BG330" s="227"/>
      <c r="BH330" s="227"/>
      <c r="BI330" s="227"/>
      <c r="BJ330" s="227">
        <v>1</v>
      </c>
      <c r="BK330" s="227"/>
      <c r="BL330" s="227"/>
      <c r="BM330" s="227"/>
      <c r="BN330" s="227"/>
      <c r="BO330" s="227"/>
      <c r="BP330" s="227"/>
      <c r="BQ330" s="227"/>
      <c r="BR330" s="227"/>
      <c r="BS330" s="227"/>
      <c r="BT330" s="227"/>
      <c r="BU330" s="227"/>
      <c r="BV330" s="227"/>
      <c r="BW330" s="227"/>
      <c r="BX330" s="227"/>
      <c r="BY330" s="227"/>
      <c r="BZ330" s="227"/>
      <c r="CA330" s="227"/>
      <c r="CB330" s="227"/>
      <c r="CC330" s="227"/>
      <c r="CD330" s="227"/>
      <c r="CE330" s="227"/>
      <c r="CF330" s="227"/>
      <c r="CG330" s="227"/>
      <c r="CH330" s="227"/>
      <c r="CI330" s="227"/>
      <c r="CJ330" s="227"/>
      <c r="CK330" s="227"/>
      <c r="CL330" s="227"/>
      <c r="CM330" s="227"/>
      <c r="CN330" s="227"/>
      <c r="CO330" s="227">
        <v>1</v>
      </c>
      <c r="CP330" s="227"/>
      <c r="CQ330" s="227"/>
      <c r="CR330" s="227"/>
      <c r="CS330" s="227"/>
      <c r="CT330" s="227"/>
      <c r="CU330" s="227"/>
      <c r="CV330" s="227"/>
      <c r="CW330" s="227"/>
      <c r="CX330" s="227"/>
      <c r="CY330" s="227"/>
      <c r="CZ330" s="227"/>
      <c r="DA330" s="227"/>
      <c r="DB330" s="227"/>
      <c r="DC330" s="227"/>
      <c r="DD330" s="227"/>
      <c r="DE330" s="227"/>
      <c r="DF330" s="227"/>
      <c r="DG330" s="227"/>
      <c r="DH330" s="224"/>
      <c r="DI330" s="227"/>
      <c r="DJ330" s="227"/>
      <c r="DK330" s="227">
        <v>1</v>
      </c>
      <c r="DL330" s="227"/>
      <c r="DM330" s="227"/>
      <c r="DN330" s="227"/>
      <c r="DO330" s="227"/>
      <c r="DP330" s="227"/>
      <c r="DQ330" s="227">
        <v>1</v>
      </c>
      <c r="DR330" s="227"/>
      <c r="DS330" s="227"/>
      <c r="DT330" s="227"/>
      <c r="DU330" s="227">
        <v>1</v>
      </c>
      <c r="DV330" s="227"/>
      <c r="DW330" s="227"/>
      <c r="DX330" s="227"/>
      <c r="DY330" s="227"/>
      <c r="DZ330" s="227"/>
      <c r="EA330" s="227"/>
      <c r="EB330" s="224"/>
      <c r="EC330" s="227"/>
      <c r="ED330" s="227"/>
      <c r="EE330" s="227"/>
      <c r="EF330" s="227"/>
      <c r="EG330" s="227"/>
      <c r="EH330" s="227"/>
      <c r="EI330" s="227"/>
      <c r="EJ330" s="227"/>
      <c r="EK330" s="227">
        <v>1</v>
      </c>
      <c r="EL330" s="227">
        <v>1</v>
      </c>
      <c r="EM330" s="145"/>
      <c r="EN330" s="228" t="s">
        <v>1581</v>
      </c>
      <c r="EO330" s="227"/>
      <c r="EP330" s="227"/>
      <c r="EQ330" s="227"/>
      <c r="ER330" s="227"/>
      <c r="ES330" s="227"/>
      <c r="ET330" s="227"/>
      <c r="EU330" s="227"/>
      <c r="EV330" s="227"/>
      <c r="EW330" s="227"/>
      <c r="EX330" s="227"/>
      <c r="EY330" s="227"/>
      <c r="EZ330" s="227"/>
      <c r="FA330" s="227"/>
      <c r="FB330" s="227"/>
      <c r="FC330" s="227"/>
      <c r="FD330" s="227"/>
      <c r="FE330" s="227"/>
      <c r="FF330" s="227"/>
      <c r="FG330" s="227"/>
      <c r="FH330" s="227"/>
      <c r="FI330" s="227"/>
      <c r="FJ330" s="227"/>
      <c r="FK330" s="227"/>
      <c r="FL330" s="227"/>
      <c r="FM330" s="227"/>
    </row>
    <row r="331" spans="1:169" ht="20.100000000000001" customHeight="1" x14ac:dyDescent="0.3">
      <c r="A331" s="25" t="s">
        <v>1573</v>
      </c>
      <c r="B331" s="80" t="s">
        <v>143</v>
      </c>
      <c r="C331" s="73">
        <v>81731</v>
      </c>
      <c r="D331" s="72" t="s">
        <v>1582</v>
      </c>
      <c r="E331" s="73" t="s">
        <v>293</v>
      </c>
      <c r="F331" s="73"/>
      <c r="G331" s="73" t="s">
        <v>109</v>
      </c>
      <c r="H331" s="73" t="s">
        <v>567</v>
      </c>
      <c r="I331" s="26" t="s">
        <v>3</v>
      </c>
      <c r="J331" s="72" t="s">
        <v>228</v>
      </c>
      <c r="K331" s="72" t="s">
        <v>1583</v>
      </c>
      <c r="L331" s="78"/>
      <c r="M331" s="72" t="s">
        <v>1584</v>
      </c>
      <c r="N331" s="226"/>
      <c r="O331" s="226"/>
      <c r="P331" s="226"/>
      <c r="Q331" s="226" t="s">
        <v>1585</v>
      </c>
      <c r="R331" s="72" t="s">
        <v>1586</v>
      </c>
      <c r="S331" s="72" t="s">
        <v>1587</v>
      </c>
      <c r="T331" s="227"/>
      <c r="U331" s="227"/>
      <c r="V331" s="227"/>
      <c r="W331" s="227"/>
      <c r="X331" s="227"/>
      <c r="Y331" s="227"/>
      <c r="Z331" s="227"/>
      <c r="AA331" s="227"/>
      <c r="AB331" s="335"/>
      <c r="AC331" s="227"/>
      <c r="AD331" s="227"/>
      <c r="AE331" s="227"/>
      <c r="AF331" s="227"/>
      <c r="AG331" s="227"/>
      <c r="AH331" s="227"/>
      <c r="AI331" s="227"/>
      <c r="AJ331" s="227"/>
      <c r="AK331" s="227"/>
      <c r="AL331" s="227"/>
      <c r="AM331" s="227"/>
      <c r="AN331" s="227"/>
      <c r="AO331" s="227"/>
      <c r="AP331" s="227"/>
      <c r="AQ331" s="227"/>
      <c r="AR331" s="227"/>
      <c r="AS331" s="227"/>
      <c r="AT331" s="227"/>
      <c r="AU331" s="227">
        <v>1</v>
      </c>
      <c r="AV331" s="227"/>
      <c r="AW331" s="227">
        <v>1</v>
      </c>
      <c r="AX331" s="227"/>
      <c r="AY331" s="227"/>
      <c r="AZ331" s="227"/>
      <c r="BA331" s="227">
        <v>1</v>
      </c>
      <c r="BB331" s="227"/>
      <c r="BC331" s="227"/>
      <c r="BD331" s="227"/>
      <c r="BE331" s="227"/>
      <c r="BF331" s="227"/>
      <c r="BG331" s="227"/>
      <c r="BH331" s="227"/>
      <c r="BI331" s="227">
        <v>1</v>
      </c>
      <c r="BJ331" s="227"/>
      <c r="BK331" s="227"/>
      <c r="BL331" s="227"/>
      <c r="BM331" s="227"/>
      <c r="BN331" s="227"/>
      <c r="BO331" s="227"/>
      <c r="BP331" s="227"/>
      <c r="BQ331" s="227"/>
      <c r="BR331" s="227">
        <v>1</v>
      </c>
      <c r="BS331" s="227"/>
      <c r="BT331" s="227">
        <v>1</v>
      </c>
      <c r="BU331" s="227">
        <v>1</v>
      </c>
      <c r="BV331" s="227"/>
      <c r="BW331" s="227"/>
      <c r="BX331" s="227"/>
      <c r="BY331" s="227"/>
      <c r="BZ331" s="227"/>
      <c r="CA331" s="227"/>
      <c r="CB331" s="227"/>
      <c r="CC331" s="227"/>
      <c r="CD331" s="227"/>
      <c r="CE331" s="227"/>
      <c r="CF331" s="227"/>
      <c r="CG331" s="227"/>
      <c r="CH331" s="227"/>
      <c r="CI331" s="227"/>
      <c r="CJ331" s="227"/>
      <c r="CK331" s="227"/>
      <c r="CL331" s="227"/>
      <c r="CM331" s="227"/>
      <c r="CN331" s="227"/>
      <c r="CO331" s="227"/>
      <c r="CP331" s="227"/>
      <c r="CQ331" s="227"/>
      <c r="CR331" s="227"/>
      <c r="CS331" s="227"/>
      <c r="CT331" s="227"/>
      <c r="CU331" s="227"/>
      <c r="CV331" s="227">
        <v>1</v>
      </c>
      <c r="CW331" s="227"/>
      <c r="CX331" s="227"/>
      <c r="CY331" s="227"/>
      <c r="CZ331" s="227"/>
      <c r="DA331" s="227"/>
      <c r="DB331" s="227"/>
      <c r="DC331" s="227"/>
      <c r="DD331" s="227"/>
      <c r="DE331" s="227"/>
      <c r="DF331" s="227">
        <v>1</v>
      </c>
      <c r="DG331" s="227"/>
      <c r="DH331" s="224"/>
      <c r="DI331" s="227"/>
      <c r="DJ331" s="227"/>
      <c r="DK331" s="227"/>
      <c r="DL331" s="227"/>
      <c r="DM331" s="227"/>
      <c r="DN331" s="227"/>
      <c r="DO331" s="227"/>
      <c r="DP331" s="227"/>
      <c r="DQ331" s="227"/>
      <c r="DR331" s="227"/>
      <c r="DS331" s="227"/>
      <c r="DT331" s="227"/>
      <c r="DU331" s="227"/>
      <c r="DV331" s="227"/>
      <c r="DW331" s="227"/>
      <c r="DX331" s="227"/>
      <c r="DY331" s="227"/>
      <c r="DZ331" s="227"/>
      <c r="EA331" s="227"/>
      <c r="EB331" s="224"/>
      <c r="EC331" s="227"/>
      <c r="ED331" s="227"/>
      <c r="EE331" s="227"/>
      <c r="EF331" s="227"/>
      <c r="EG331" s="227"/>
      <c r="EH331" s="227"/>
      <c r="EI331" s="227"/>
      <c r="EJ331" s="227"/>
      <c r="EK331" s="227">
        <v>1</v>
      </c>
      <c r="EL331" s="227">
        <v>1</v>
      </c>
      <c r="EM331" s="145"/>
      <c r="EO331" s="227"/>
      <c r="EP331" s="227"/>
      <c r="EQ331" s="227"/>
      <c r="ER331" s="227"/>
      <c r="ES331" s="227"/>
      <c r="ET331" s="227"/>
      <c r="EU331" s="227"/>
      <c r="EV331" s="227"/>
      <c r="EW331" s="227"/>
      <c r="EX331" s="227"/>
      <c r="EY331" s="227"/>
      <c r="EZ331" s="227"/>
      <c r="FA331" s="227"/>
      <c r="FB331" s="227"/>
      <c r="FC331" s="227"/>
      <c r="FD331" s="227"/>
      <c r="FE331" s="227"/>
      <c r="FF331" s="227"/>
      <c r="FG331" s="227"/>
      <c r="FH331" s="227"/>
      <c r="FI331" s="227"/>
      <c r="FJ331" s="227"/>
      <c r="FK331" s="227"/>
      <c r="FL331" s="227"/>
      <c r="FM331" s="227"/>
    </row>
    <row r="332" spans="1:169" ht="20.100000000000001" customHeight="1" x14ac:dyDescent="0.3">
      <c r="A332" s="25" t="s">
        <v>1573</v>
      </c>
      <c r="B332" s="40" t="s">
        <v>143</v>
      </c>
      <c r="C332" s="26">
        <v>81810</v>
      </c>
      <c r="D332" s="25" t="s">
        <v>1588</v>
      </c>
      <c r="E332" s="26" t="s">
        <v>113</v>
      </c>
      <c r="F332" s="26"/>
      <c r="G332" s="26" t="s">
        <v>109</v>
      </c>
      <c r="H332" s="26" t="s">
        <v>567</v>
      </c>
      <c r="I332" s="26" t="s">
        <v>476</v>
      </c>
      <c r="J332" s="25" t="s">
        <v>145</v>
      </c>
      <c r="K332" s="25" t="s">
        <v>1589</v>
      </c>
      <c r="L332" s="226"/>
      <c r="M332" s="226"/>
      <c r="N332" s="226"/>
      <c r="O332" s="226"/>
      <c r="P332" s="226"/>
      <c r="Q332" s="226"/>
      <c r="R332" s="25" t="s">
        <v>1590</v>
      </c>
      <c r="S332" s="25" t="s">
        <v>1591</v>
      </c>
      <c r="T332" s="227"/>
      <c r="U332" s="227">
        <v>1</v>
      </c>
      <c r="V332" s="227"/>
      <c r="W332" s="227"/>
      <c r="X332" s="227"/>
      <c r="Y332" s="227"/>
      <c r="Z332" s="227"/>
      <c r="AA332" s="227"/>
      <c r="AB332" s="335"/>
      <c r="AC332" s="227"/>
      <c r="AD332" s="227"/>
      <c r="AE332" s="227"/>
      <c r="AF332" s="227"/>
      <c r="AG332" s="227"/>
      <c r="AH332" s="227"/>
      <c r="AI332" s="227"/>
      <c r="AJ332" s="227"/>
      <c r="AK332" s="227"/>
      <c r="AL332" s="227"/>
      <c r="AM332" s="227"/>
      <c r="AN332" s="227"/>
      <c r="AO332" s="227"/>
      <c r="AP332" s="227"/>
      <c r="AQ332" s="227"/>
      <c r="AR332" s="227"/>
      <c r="AS332" s="227"/>
      <c r="AT332" s="227"/>
      <c r="AU332" s="227"/>
      <c r="AV332" s="227">
        <v>1</v>
      </c>
      <c r="AW332" s="227"/>
      <c r="AX332" s="227"/>
      <c r="AY332" s="227"/>
      <c r="AZ332" s="227"/>
      <c r="BA332" s="227"/>
      <c r="BB332" s="227"/>
      <c r="BC332" s="227"/>
      <c r="BD332" s="227"/>
      <c r="BE332" s="227"/>
      <c r="BF332" s="227"/>
      <c r="BG332" s="227"/>
      <c r="BH332" s="227"/>
      <c r="BI332" s="227"/>
      <c r="BJ332" s="227"/>
      <c r="BK332" s="227"/>
      <c r="BL332" s="227"/>
      <c r="BM332" s="227"/>
      <c r="BN332" s="227"/>
      <c r="BO332" s="227"/>
      <c r="BP332" s="227"/>
      <c r="BQ332" s="227"/>
      <c r="BR332" s="227"/>
      <c r="BS332" s="227"/>
      <c r="BT332" s="227"/>
      <c r="BU332" s="227"/>
      <c r="BV332" s="227"/>
      <c r="BW332" s="227"/>
      <c r="BX332" s="227"/>
      <c r="BY332" s="227"/>
      <c r="BZ332" s="227"/>
      <c r="CA332" s="227"/>
      <c r="CB332" s="227"/>
      <c r="CC332" s="227"/>
      <c r="CD332" s="227"/>
      <c r="CE332" s="227"/>
      <c r="CF332" s="227"/>
      <c r="CG332" s="227"/>
      <c r="CH332" s="227"/>
      <c r="CI332" s="227"/>
      <c r="CJ332" s="227"/>
      <c r="CK332" s="227"/>
      <c r="CL332" s="227"/>
      <c r="CM332" s="227"/>
      <c r="CN332" s="227"/>
      <c r="CO332" s="227"/>
      <c r="CP332" s="227"/>
      <c r="CQ332" s="227"/>
      <c r="CR332" s="227"/>
      <c r="CS332" s="227"/>
      <c r="CT332" s="227"/>
      <c r="CU332" s="227"/>
      <c r="CV332" s="227"/>
      <c r="CW332" s="227"/>
      <c r="CX332" s="227"/>
      <c r="CY332" s="227"/>
      <c r="CZ332" s="227"/>
      <c r="DA332" s="227"/>
      <c r="DB332" s="227"/>
      <c r="DC332" s="227"/>
      <c r="DD332" s="227"/>
      <c r="DE332" s="227"/>
      <c r="DF332" s="227"/>
      <c r="DG332" s="227"/>
      <c r="DH332" s="224"/>
      <c r="DI332" s="227"/>
      <c r="DJ332" s="227"/>
      <c r="DK332" s="227"/>
      <c r="DL332" s="227"/>
      <c r="DM332" s="227">
        <v>1</v>
      </c>
      <c r="DN332" s="227"/>
      <c r="DO332" s="227"/>
      <c r="DP332" s="227"/>
      <c r="DQ332" s="227"/>
      <c r="DR332" s="227"/>
      <c r="DS332" s="227"/>
      <c r="DT332" s="227"/>
      <c r="DU332" s="227"/>
      <c r="DV332" s="227"/>
      <c r="DW332" s="227"/>
      <c r="DX332" s="227"/>
      <c r="DY332" s="227"/>
      <c r="DZ332" s="227"/>
      <c r="EA332" s="227"/>
      <c r="EB332" s="224"/>
      <c r="EC332" s="227"/>
      <c r="ED332" s="227"/>
      <c r="EE332" s="227"/>
      <c r="EF332" s="227"/>
      <c r="EG332" s="227"/>
      <c r="EH332" s="227"/>
      <c r="EI332" s="227"/>
      <c r="EJ332" s="227"/>
      <c r="EK332" s="227" t="s">
        <v>519</v>
      </c>
      <c r="EL332" s="227">
        <v>1</v>
      </c>
      <c r="EM332" s="145"/>
      <c r="EO332" s="227"/>
      <c r="EP332" s="227"/>
      <c r="EQ332" s="227"/>
      <c r="ER332" s="227"/>
      <c r="ES332" s="227"/>
      <c r="ET332" s="227"/>
      <c r="EU332" s="227"/>
      <c r="EV332" s="227"/>
      <c r="EW332" s="227"/>
      <c r="EX332" s="227"/>
      <c r="EY332" s="227"/>
      <c r="EZ332" s="227"/>
      <c r="FA332" s="227"/>
      <c r="FB332" s="227"/>
      <c r="FC332" s="227"/>
      <c r="FD332" s="227"/>
      <c r="FE332" s="227"/>
      <c r="FF332" s="227"/>
      <c r="FG332" s="227"/>
      <c r="FH332" s="227"/>
      <c r="FI332" s="227"/>
      <c r="FJ332" s="227"/>
      <c r="FK332" s="227"/>
      <c r="FL332" s="227"/>
      <c r="FM332" s="227"/>
    </row>
    <row r="333" spans="1:169" ht="20.100000000000001" customHeight="1" x14ac:dyDescent="0.3">
      <c r="A333" s="72" t="s">
        <v>1573</v>
      </c>
      <c r="B333" s="80" t="s">
        <v>106</v>
      </c>
      <c r="C333" s="73">
        <v>82058</v>
      </c>
      <c r="D333" s="72" t="s">
        <v>1592</v>
      </c>
      <c r="E333" s="73" t="s">
        <v>318</v>
      </c>
      <c r="F333" s="73"/>
      <c r="G333" s="73" t="s">
        <v>121</v>
      </c>
      <c r="H333" s="73" t="s">
        <v>281</v>
      </c>
      <c r="I333" s="26" t="s">
        <v>516</v>
      </c>
      <c r="J333" s="72" t="s">
        <v>469</v>
      </c>
      <c r="K333" s="72" t="s">
        <v>1593</v>
      </c>
      <c r="L333" s="226"/>
      <c r="M333" s="226"/>
      <c r="N333" s="226"/>
      <c r="O333" s="226"/>
      <c r="P333" s="226"/>
      <c r="Q333" s="226"/>
      <c r="R333" s="72" t="s">
        <v>1594</v>
      </c>
      <c r="S333" s="72" t="s">
        <v>1595</v>
      </c>
      <c r="T333" s="227"/>
      <c r="U333" s="227"/>
      <c r="V333" s="227"/>
      <c r="W333" s="227"/>
      <c r="X333" s="227"/>
      <c r="Y333" s="227"/>
      <c r="Z333" s="227"/>
      <c r="AA333" s="227"/>
      <c r="AB333" s="335"/>
      <c r="AC333" s="227"/>
      <c r="AD333" s="227"/>
      <c r="AE333" s="227"/>
      <c r="AF333" s="227"/>
      <c r="AG333" s="227"/>
      <c r="AH333" s="227"/>
      <c r="AI333" s="227"/>
      <c r="AJ333" s="227"/>
      <c r="AK333" s="227"/>
      <c r="AL333" s="227"/>
      <c r="AM333" s="227"/>
      <c r="AN333" s="227"/>
      <c r="AO333" s="227"/>
      <c r="AP333" s="227"/>
      <c r="AQ333" s="227"/>
      <c r="AR333" s="227"/>
      <c r="AS333" s="227"/>
      <c r="AT333" s="227"/>
      <c r="AU333" s="227"/>
      <c r="AV333" s="227"/>
      <c r="AW333" s="227"/>
      <c r="AX333" s="227"/>
      <c r="AY333" s="227"/>
      <c r="AZ333" s="227"/>
      <c r="BA333" s="227"/>
      <c r="BB333" s="227"/>
      <c r="BC333" s="227"/>
      <c r="BD333" s="227"/>
      <c r="BE333" s="227"/>
      <c r="BF333" s="227"/>
      <c r="BG333" s="227"/>
      <c r="BH333" s="227"/>
      <c r="BI333" s="227"/>
      <c r="BJ333" s="227"/>
      <c r="BK333" s="227"/>
      <c r="BL333" s="227"/>
      <c r="BM333" s="227"/>
      <c r="BN333" s="227"/>
      <c r="BO333" s="227"/>
      <c r="BP333" s="227"/>
      <c r="BQ333" s="227"/>
      <c r="BR333" s="227"/>
      <c r="BS333" s="227"/>
      <c r="BT333" s="227"/>
      <c r="BU333" s="227"/>
      <c r="BV333" s="227"/>
      <c r="BW333" s="227"/>
      <c r="BX333" s="227"/>
      <c r="BY333" s="227"/>
      <c r="BZ333" s="227"/>
      <c r="CA333" s="227"/>
      <c r="CB333" s="227"/>
      <c r="CC333" s="227"/>
      <c r="CD333" s="227"/>
      <c r="CE333" s="227"/>
      <c r="CF333" s="227"/>
      <c r="CG333" s="227"/>
      <c r="CH333" s="227"/>
      <c r="CI333" s="227"/>
      <c r="CJ333" s="227"/>
      <c r="CK333" s="227"/>
      <c r="CL333" s="227"/>
      <c r="CM333" s="227"/>
      <c r="CN333" s="227"/>
      <c r="CO333" s="227"/>
      <c r="CP333" s="227"/>
      <c r="CQ333" s="227"/>
      <c r="CR333" s="227"/>
      <c r="CS333" s="227"/>
      <c r="CT333" s="227"/>
      <c r="CU333" s="227"/>
      <c r="CV333" s="227"/>
      <c r="CW333" s="227"/>
      <c r="CX333" s="227"/>
      <c r="CY333" s="227"/>
      <c r="CZ333" s="227"/>
      <c r="DA333" s="227"/>
      <c r="DB333" s="227"/>
      <c r="DC333" s="227"/>
      <c r="DD333" s="227"/>
      <c r="DE333" s="227"/>
      <c r="DF333" s="227"/>
      <c r="DG333" s="227"/>
      <c r="DH333" s="224"/>
      <c r="DI333" s="227"/>
      <c r="DJ333" s="227"/>
      <c r="DK333" s="227"/>
      <c r="DL333" s="227"/>
      <c r="DM333" s="227"/>
      <c r="DN333" s="227"/>
      <c r="DO333" s="227"/>
      <c r="DP333" s="227"/>
      <c r="DQ333" s="227"/>
      <c r="DR333" s="227"/>
      <c r="DS333" s="227"/>
      <c r="DT333" s="227"/>
      <c r="DU333" s="227"/>
      <c r="DV333" s="227"/>
      <c r="DW333" s="227"/>
      <c r="DX333" s="227"/>
      <c r="DY333" s="227"/>
      <c r="DZ333" s="227"/>
      <c r="EA333" s="227"/>
      <c r="EB333" s="224"/>
      <c r="EC333" s="227"/>
      <c r="ED333" s="227"/>
      <c r="EE333" s="227"/>
      <c r="EF333" s="227"/>
      <c r="EG333" s="227"/>
      <c r="EH333" s="227"/>
      <c r="EI333" s="227"/>
      <c r="EJ333" s="227"/>
      <c r="EK333" s="227" t="s">
        <v>519</v>
      </c>
      <c r="EL333" s="227">
        <v>1</v>
      </c>
      <c r="EM333" s="145"/>
      <c r="EO333" s="227"/>
      <c r="EP333" s="227"/>
      <c r="EQ333" s="227"/>
      <c r="ER333" s="227"/>
      <c r="ES333" s="227"/>
      <c r="ET333" s="227"/>
      <c r="EU333" s="227"/>
      <c r="EV333" s="227"/>
      <c r="EW333" s="227"/>
      <c r="EX333" s="227"/>
      <c r="EY333" s="227"/>
      <c r="EZ333" s="227"/>
      <c r="FA333" s="227"/>
      <c r="FB333" s="227"/>
      <c r="FC333" s="227"/>
      <c r="FD333" s="227"/>
      <c r="FE333" s="227"/>
      <c r="FF333" s="227"/>
      <c r="FG333" s="227"/>
      <c r="FH333" s="227"/>
      <c r="FI333" s="227"/>
      <c r="FJ333" s="227"/>
      <c r="FK333" s="227"/>
      <c r="FL333" s="227"/>
      <c r="FM333" s="227"/>
    </row>
    <row r="334" spans="1:169" ht="20.100000000000001" customHeight="1" x14ac:dyDescent="0.3">
      <c r="A334" s="25" t="s">
        <v>1573</v>
      </c>
      <c r="B334" s="40" t="s">
        <v>126</v>
      </c>
      <c r="C334" s="26">
        <v>82159</v>
      </c>
      <c r="D334" s="71" t="s">
        <v>1596</v>
      </c>
      <c r="E334" s="26" t="s">
        <v>108</v>
      </c>
      <c r="F334" s="26"/>
      <c r="G334" s="26" t="s">
        <v>114</v>
      </c>
      <c r="H334" s="26" t="s">
        <v>615</v>
      </c>
      <c r="I334" s="26" t="s">
        <v>438</v>
      </c>
      <c r="J334" s="25" t="s">
        <v>326</v>
      </c>
      <c r="K334" s="25" t="s">
        <v>1597</v>
      </c>
      <c r="L334" s="226"/>
      <c r="M334" s="226"/>
      <c r="N334" s="226"/>
      <c r="O334" s="226"/>
      <c r="P334" s="226"/>
      <c r="Q334" s="226"/>
      <c r="R334" s="226"/>
      <c r="S334" s="226"/>
      <c r="T334" s="227"/>
      <c r="U334" s="227"/>
      <c r="V334" s="227"/>
      <c r="W334" s="227"/>
      <c r="X334" s="227"/>
      <c r="Y334" s="227"/>
      <c r="Z334" s="227"/>
      <c r="AA334" s="227"/>
      <c r="AB334" s="335"/>
      <c r="AC334" s="227"/>
      <c r="AD334" s="227"/>
      <c r="AE334" s="227"/>
      <c r="AF334" s="227"/>
      <c r="AG334" s="227"/>
      <c r="AH334" s="227"/>
      <c r="AI334" s="227"/>
      <c r="AJ334" s="227"/>
      <c r="AK334" s="227"/>
      <c r="AL334" s="227"/>
      <c r="AM334" s="227"/>
      <c r="AN334" s="227"/>
      <c r="AO334" s="227"/>
      <c r="AP334" s="227"/>
      <c r="AQ334" s="227"/>
      <c r="AR334" s="227"/>
      <c r="AS334" s="227"/>
      <c r="AT334" s="227"/>
      <c r="AU334" s="227"/>
      <c r="AV334" s="227"/>
      <c r="AW334" s="227"/>
      <c r="AX334" s="227"/>
      <c r="AY334" s="227"/>
      <c r="AZ334" s="227"/>
      <c r="BA334" s="227"/>
      <c r="BB334" s="227"/>
      <c r="BC334" s="227"/>
      <c r="BD334" s="227"/>
      <c r="BE334" s="227"/>
      <c r="BF334" s="227"/>
      <c r="BG334" s="227"/>
      <c r="BH334" s="227"/>
      <c r="BI334" s="227"/>
      <c r="BJ334" s="227"/>
      <c r="BK334" s="227"/>
      <c r="BL334" s="227"/>
      <c r="BM334" s="227"/>
      <c r="BN334" s="227"/>
      <c r="BO334" s="227"/>
      <c r="BP334" s="227"/>
      <c r="BQ334" s="227"/>
      <c r="BR334" s="227"/>
      <c r="BS334" s="227"/>
      <c r="BT334" s="227"/>
      <c r="BU334" s="227"/>
      <c r="BV334" s="227"/>
      <c r="BW334" s="227"/>
      <c r="BX334" s="227"/>
      <c r="BY334" s="227"/>
      <c r="BZ334" s="227"/>
      <c r="CA334" s="227"/>
      <c r="CB334" s="227"/>
      <c r="CC334" s="227"/>
      <c r="CD334" s="227"/>
      <c r="CE334" s="227"/>
      <c r="CF334" s="227"/>
      <c r="CG334" s="227"/>
      <c r="CH334" s="227"/>
      <c r="CI334" s="227"/>
      <c r="CJ334" s="227"/>
      <c r="CK334" s="227"/>
      <c r="CL334" s="227"/>
      <c r="CM334" s="227"/>
      <c r="CN334" s="227"/>
      <c r="CO334" s="227"/>
      <c r="CP334" s="227"/>
      <c r="CQ334" s="227"/>
      <c r="CR334" s="227"/>
      <c r="CS334" s="227"/>
      <c r="CT334" s="227"/>
      <c r="CU334" s="227"/>
      <c r="CV334" s="227"/>
      <c r="CW334" s="227"/>
      <c r="CX334" s="227"/>
      <c r="CY334" s="227"/>
      <c r="CZ334" s="227"/>
      <c r="DA334" s="227"/>
      <c r="DB334" s="227"/>
      <c r="DC334" s="227"/>
      <c r="DD334" s="227"/>
      <c r="DE334" s="227"/>
      <c r="DF334" s="227"/>
      <c r="DG334" s="227"/>
      <c r="DH334" s="224"/>
      <c r="DI334" s="227"/>
      <c r="DJ334" s="227"/>
      <c r="DK334" s="227"/>
      <c r="DL334" s="227"/>
      <c r="DM334" s="227"/>
      <c r="DN334" s="227"/>
      <c r="DO334" s="227"/>
      <c r="DP334" s="227"/>
      <c r="DQ334" s="227"/>
      <c r="DR334" s="227"/>
      <c r="DS334" s="227"/>
      <c r="DT334" s="227"/>
      <c r="DU334" s="227"/>
      <c r="DV334" s="227"/>
      <c r="DW334" s="227"/>
      <c r="DX334" s="227"/>
      <c r="DY334" s="227"/>
      <c r="DZ334" s="227"/>
      <c r="EA334" s="227"/>
      <c r="EB334" s="224"/>
      <c r="EC334" s="227"/>
      <c r="ED334" s="227"/>
      <c r="EE334" s="227"/>
      <c r="EF334" s="227"/>
      <c r="EG334" s="227"/>
      <c r="EH334" s="227"/>
      <c r="EI334" s="227"/>
      <c r="EJ334" s="227"/>
      <c r="EK334" s="227">
        <v>0</v>
      </c>
      <c r="EL334" s="227">
        <v>0</v>
      </c>
      <c r="EM334" s="145"/>
      <c r="EO334" s="227"/>
      <c r="EP334" s="227"/>
      <c r="EQ334" s="227"/>
      <c r="ER334" s="227"/>
      <c r="ES334" s="227"/>
      <c r="ET334" s="227"/>
      <c r="EU334" s="227"/>
      <c r="EV334" s="227"/>
      <c r="EW334" s="227"/>
      <c r="EX334" s="227"/>
      <c r="EY334" s="227"/>
      <c r="EZ334" s="227"/>
      <c r="FA334" s="227"/>
      <c r="FB334" s="227"/>
      <c r="FC334" s="227"/>
      <c r="FD334" s="227"/>
      <c r="FE334" s="227"/>
      <c r="FF334" s="227"/>
      <c r="FG334" s="227"/>
      <c r="FH334" s="227"/>
      <c r="FI334" s="227"/>
      <c r="FJ334" s="227"/>
      <c r="FK334" s="227"/>
      <c r="FL334" s="227"/>
      <c r="FM334" s="227"/>
    </row>
    <row r="335" spans="1:169" ht="20.100000000000001" customHeight="1" x14ac:dyDescent="0.3">
      <c r="A335" s="25" t="s">
        <v>1573</v>
      </c>
      <c r="B335" s="40" t="s">
        <v>106</v>
      </c>
      <c r="C335" s="26">
        <v>82268</v>
      </c>
      <c r="D335" s="71" t="s">
        <v>1598</v>
      </c>
      <c r="E335" s="26" t="s">
        <v>108</v>
      </c>
      <c r="F335" s="26"/>
      <c r="G335" s="26" t="s">
        <v>109</v>
      </c>
      <c r="H335" s="26" t="s">
        <v>539</v>
      </c>
      <c r="I335" s="26" t="s">
        <v>3</v>
      </c>
      <c r="J335" s="25" t="s">
        <v>195</v>
      </c>
      <c r="K335" s="25" t="s">
        <v>1599</v>
      </c>
      <c r="L335" s="226"/>
      <c r="M335" s="226"/>
      <c r="N335" s="226"/>
      <c r="O335" s="226"/>
      <c r="P335" s="226"/>
      <c r="Q335" s="226"/>
      <c r="R335" s="226"/>
      <c r="S335" s="226"/>
      <c r="T335" s="227"/>
      <c r="U335" s="227"/>
      <c r="V335" s="227"/>
      <c r="W335" s="227"/>
      <c r="X335" s="227"/>
      <c r="Y335" s="227"/>
      <c r="Z335" s="227"/>
      <c r="AA335" s="227"/>
      <c r="AB335" s="335"/>
      <c r="AC335" s="227"/>
      <c r="AD335" s="227"/>
      <c r="AE335" s="227"/>
      <c r="AF335" s="227"/>
      <c r="AG335" s="227"/>
      <c r="AH335" s="227"/>
      <c r="AI335" s="227"/>
      <c r="AJ335" s="227"/>
      <c r="AK335" s="227"/>
      <c r="AL335" s="227"/>
      <c r="AM335" s="227"/>
      <c r="AN335" s="227"/>
      <c r="AO335" s="227"/>
      <c r="AP335" s="227"/>
      <c r="AQ335" s="227"/>
      <c r="AR335" s="227"/>
      <c r="AS335" s="227"/>
      <c r="AT335" s="227"/>
      <c r="AU335" s="227"/>
      <c r="AV335" s="227"/>
      <c r="AW335" s="227"/>
      <c r="AX335" s="227"/>
      <c r="AY335" s="227"/>
      <c r="AZ335" s="227"/>
      <c r="BA335" s="227"/>
      <c r="BB335" s="227"/>
      <c r="BC335" s="227"/>
      <c r="BD335" s="227"/>
      <c r="BE335" s="227"/>
      <c r="BF335" s="227"/>
      <c r="BG335" s="227"/>
      <c r="BH335" s="227"/>
      <c r="BI335" s="227"/>
      <c r="BJ335" s="227"/>
      <c r="BK335" s="227"/>
      <c r="BL335" s="227"/>
      <c r="BM335" s="227"/>
      <c r="BN335" s="227"/>
      <c r="BO335" s="227"/>
      <c r="BP335" s="227"/>
      <c r="BQ335" s="227"/>
      <c r="BR335" s="227"/>
      <c r="BS335" s="227"/>
      <c r="BT335" s="227"/>
      <c r="BU335" s="227"/>
      <c r="BV335" s="227"/>
      <c r="BW335" s="227"/>
      <c r="BX335" s="227"/>
      <c r="BY335" s="227"/>
      <c r="BZ335" s="227"/>
      <c r="CA335" s="227"/>
      <c r="CB335" s="227"/>
      <c r="CC335" s="227"/>
      <c r="CD335" s="227"/>
      <c r="CE335" s="227"/>
      <c r="CF335" s="227"/>
      <c r="CG335" s="227"/>
      <c r="CH335" s="227"/>
      <c r="CI335" s="227"/>
      <c r="CJ335" s="227"/>
      <c r="CK335" s="227"/>
      <c r="CL335" s="227"/>
      <c r="CM335" s="227"/>
      <c r="CN335" s="227"/>
      <c r="CO335" s="227"/>
      <c r="CP335" s="227"/>
      <c r="CQ335" s="227"/>
      <c r="CR335" s="227"/>
      <c r="CS335" s="227"/>
      <c r="CT335" s="227"/>
      <c r="CU335" s="227"/>
      <c r="CV335" s="227"/>
      <c r="CW335" s="227"/>
      <c r="CX335" s="227"/>
      <c r="CY335" s="227"/>
      <c r="CZ335" s="227"/>
      <c r="DA335" s="227"/>
      <c r="DB335" s="227"/>
      <c r="DC335" s="227"/>
      <c r="DD335" s="227"/>
      <c r="DE335" s="227"/>
      <c r="DF335" s="227"/>
      <c r="DG335" s="227"/>
      <c r="DH335" s="224"/>
      <c r="DI335" s="227"/>
      <c r="DJ335" s="227"/>
      <c r="DK335" s="227"/>
      <c r="DL335" s="227"/>
      <c r="DM335" s="227"/>
      <c r="DN335" s="227"/>
      <c r="DO335" s="227"/>
      <c r="DP335" s="227"/>
      <c r="DQ335" s="227"/>
      <c r="DR335" s="227"/>
      <c r="DS335" s="227"/>
      <c r="DT335" s="227"/>
      <c r="DU335" s="227"/>
      <c r="DV335" s="227"/>
      <c r="DW335" s="227"/>
      <c r="DX335" s="227"/>
      <c r="DY335" s="227"/>
      <c r="DZ335" s="227"/>
      <c r="EA335" s="227"/>
      <c r="EB335" s="224"/>
      <c r="EC335" s="227"/>
      <c r="ED335" s="227"/>
      <c r="EE335" s="227"/>
      <c r="EF335" s="227"/>
      <c r="EG335" s="227"/>
      <c r="EH335" s="227"/>
      <c r="EI335" s="227"/>
      <c r="EJ335" s="227"/>
      <c r="EK335" s="227">
        <v>0</v>
      </c>
      <c r="EL335" s="227">
        <v>0</v>
      </c>
      <c r="EM335" s="145"/>
      <c r="EO335" s="227"/>
      <c r="EP335" s="227"/>
      <c r="EQ335" s="227"/>
      <c r="ER335" s="227"/>
      <c r="ES335" s="227"/>
      <c r="ET335" s="227"/>
      <c r="EU335" s="227"/>
      <c r="EV335" s="227"/>
      <c r="EW335" s="227"/>
      <c r="EX335" s="227"/>
      <c r="EY335" s="227"/>
      <c r="EZ335" s="227"/>
      <c r="FA335" s="227"/>
      <c r="FB335" s="227"/>
      <c r="FC335" s="227"/>
      <c r="FD335" s="227"/>
      <c r="FE335" s="227"/>
      <c r="FF335" s="227"/>
      <c r="FG335" s="227"/>
      <c r="FH335" s="227"/>
      <c r="FI335" s="227"/>
      <c r="FJ335" s="227"/>
      <c r="FK335" s="227"/>
      <c r="FL335" s="227"/>
      <c r="FM335" s="227"/>
    </row>
    <row r="336" spans="1:169" ht="20.100000000000001" customHeight="1" x14ac:dyDescent="0.3">
      <c r="A336" s="72" t="s">
        <v>1573</v>
      </c>
      <c r="B336" s="80" t="s">
        <v>106</v>
      </c>
      <c r="C336" s="73">
        <v>82602</v>
      </c>
      <c r="D336" s="72" t="s">
        <v>1600</v>
      </c>
      <c r="E336" s="73" t="s">
        <v>467</v>
      </c>
      <c r="F336" s="73"/>
      <c r="G336" s="73" t="s">
        <v>114</v>
      </c>
      <c r="H336" s="73" t="s">
        <v>547</v>
      </c>
      <c r="I336" s="26" t="s">
        <v>415</v>
      </c>
      <c r="J336" s="72" t="s">
        <v>140</v>
      </c>
      <c r="K336" s="72" t="s">
        <v>1601</v>
      </c>
      <c r="L336" s="72"/>
      <c r="M336" s="72" t="s">
        <v>1602</v>
      </c>
      <c r="N336" s="72" t="s">
        <v>1603</v>
      </c>
      <c r="O336" s="72" t="s">
        <v>1604</v>
      </c>
      <c r="P336" s="226"/>
      <c r="Q336" s="226"/>
      <c r="R336" s="72"/>
      <c r="S336" s="72" t="s">
        <v>1605</v>
      </c>
      <c r="T336" s="227"/>
      <c r="U336" s="227"/>
      <c r="V336" s="227"/>
      <c r="W336" s="227"/>
      <c r="X336" s="227"/>
      <c r="Y336" s="227"/>
      <c r="Z336" s="227"/>
      <c r="AA336" s="227"/>
      <c r="AB336" s="335"/>
      <c r="AC336" s="227"/>
      <c r="AD336" s="227"/>
      <c r="AE336" s="227"/>
      <c r="AF336" s="227"/>
      <c r="AG336" s="227"/>
      <c r="AH336" s="227"/>
      <c r="AI336" s="227"/>
      <c r="AJ336" s="227"/>
      <c r="AK336" s="227"/>
      <c r="AL336" s="227"/>
      <c r="AM336" s="227"/>
      <c r="AN336" s="227"/>
      <c r="AO336" s="227"/>
      <c r="AP336" s="227"/>
      <c r="AQ336" s="227"/>
      <c r="AR336" s="227"/>
      <c r="AS336" s="227"/>
      <c r="AT336" s="227"/>
      <c r="AU336" s="227"/>
      <c r="AV336" s="227"/>
      <c r="AW336" s="227"/>
      <c r="AX336" s="227"/>
      <c r="AY336" s="227"/>
      <c r="AZ336" s="227"/>
      <c r="BA336" s="227"/>
      <c r="BB336" s="227"/>
      <c r="BC336" s="227"/>
      <c r="BD336" s="227"/>
      <c r="BE336" s="227"/>
      <c r="BF336" s="227"/>
      <c r="BG336" s="227"/>
      <c r="BH336" s="227"/>
      <c r="BI336" s="227"/>
      <c r="BJ336" s="227"/>
      <c r="BK336" s="227"/>
      <c r="BL336" s="227"/>
      <c r="BM336" s="227"/>
      <c r="BN336" s="227"/>
      <c r="BO336" s="227"/>
      <c r="BP336" s="227"/>
      <c r="BQ336" s="227"/>
      <c r="BR336" s="227"/>
      <c r="BS336" s="227"/>
      <c r="BT336" s="227"/>
      <c r="BU336" s="227"/>
      <c r="BV336" s="227"/>
      <c r="BW336" s="227"/>
      <c r="BX336" s="227"/>
      <c r="BY336" s="227"/>
      <c r="BZ336" s="227"/>
      <c r="CA336" s="227"/>
      <c r="CB336" s="227"/>
      <c r="CC336" s="227"/>
      <c r="CD336" s="227">
        <v>1</v>
      </c>
      <c r="CE336" s="227"/>
      <c r="CF336" s="227"/>
      <c r="CG336" s="227"/>
      <c r="CH336" s="227"/>
      <c r="CI336" s="227"/>
      <c r="CJ336" s="227"/>
      <c r="CK336" s="227"/>
      <c r="CL336" s="227"/>
      <c r="CM336" s="227"/>
      <c r="CN336" s="227"/>
      <c r="CO336" s="227"/>
      <c r="CP336" s="227"/>
      <c r="CQ336" s="227"/>
      <c r="CR336" s="227"/>
      <c r="CS336" s="227"/>
      <c r="CT336" s="227">
        <v>1</v>
      </c>
      <c r="CU336" s="227"/>
      <c r="CV336" s="227"/>
      <c r="CW336" s="227"/>
      <c r="CX336" s="227"/>
      <c r="CY336" s="227"/>
      <c r="CZ336" s="227"/>
      <c r="DA336" s="227"/>
      <c r="DB336" s="227"/>
      <c r="DC336" s="227"/>
      <c r="DD336" s="227">
        <v>1</v>
      </c>
      <c r="DE336" s="227"/>
      <c r="DF336" s="227"/>
      <c r="DG336" s="227"/>
      <c r="DH336" s="224"/>
      <c r="DI336" s="227"/>
      <c r="DJ336" s="227"/>
      <c r="DK336" s="227"/>
      <c r="DL336" s="227"/>
      <c r="DM336" s="227"/>
      <c r="DN336" s="227"/>
      <c r="DO336" s="227"/>
      <c r="DP336" s="227"/>
      <c r="DQ336" s="227">
        <v>1</v>
      </c>
      <c r="DR336" s="227"/>
      <c r="DS336" s="227"/>
      <c r="DT336" s="227"/>
      <c r="DU336" s="227"/>
      <c r="DV336" s="227">
        <v>1</v>
      </c>
      <c r="DW336" s="227"/>
      <c r="DX336" s="227"/>
      <c r="DY336" s="227"/>
      <c r="DZ336" s="227"/>
      <c r="EA336" s="227"/>
      <c r="EB336" s="224"/>
      <c r="EC336" s="227"/>
      <c r="ED336" s="227"/>
      <c r="EE336" s="227"/>
      <c r="EF336" s="227"/>
      <c r="EG336" s="227"/>
      <c r="EH336" s="227"/>
      <c r="EI336" s="227"/>
      <c r="EJ336" s="227"/>
      <c r="EK336" s="227">
        <v>1</v>
      </c>
      <c r="EL336" s="227">
        <v>1</v>
      </c>
      <c r="EM336" s="145"/>
      <c r="EN336" s="228" t="s">
        <v>1606</v>
      </c>
      <c r="EO336" s="227"/>
      <c r="EP336" s="227"/>
      <c r="EQ336" s="227"/>
      <c r="ER336" s="227"/>
      <c r="ES336" s="227"/>
      <c r="ET336" s="227"/>
      <c r="EU336" s="227"/>
      <c r="EV336" s="227"/>
      <c r="EW336" s="227"/>
      <c r="EX336" s="227"/>
      <c r="EY336" s="227"/>
      <c r="EZ336" s="227"/>
      <c r="FA336" s="227"/>
      <c r="FB336" s="227"/>
      <c r="FC336" s="227"/>
      <c r="FD336" s="227"/>
      <c r="FE336" s="227"/>
      <c r="FF336" s="227"/>
      <c r="FG336" s="227"/>
      <c r="FH336" s="227"/>
      <c r="FI336" s="227"/>
      <c r="FJ336" s="227"/>
      <c r="FK336" s="227"/>
      <c r="FL336" s="227"/>
      <c r="FM336" s="227"/>
    </row>
    <row r="337" spans="1:169" ht="20.100000000000001" customHeight="1" x14ac:dyDescent="0.3">
      <c r="A337" s="25" t="s">
        <v>1573</v>
      </c>
      <c r="B337" s="40" t="s">
        <v>187</v>
      </c>
      <c r="C337" s="26">
        <v>82674</v>
      </c>
      <c r="D337" s="25" t="s">
        <v>1607</v>
      </c>
      <c r="E337" s="26"/>
      <c r="F337" s="26"/>
      <c r="G337" s="26" t="s">
        <v>121</v>
      </c>
      <c r="H337" s="26" t="s">
        <v>344</v>
      </c>
      <c r="I337" s="26" t="s">
        <v>405</v>
      </c>
      <c r="J337" s="25" t="s">
        <v>834</v>
      </c>
      <c r="K337" s="25" t="s">
        <v>1608</v>
      </c>
      <c r="L337" s="43"/>
      <c r="M337" s="25" t="s">
        <v>1609</v>
      </c>
      <c r="N337" s="226"/>
      <c r="O337" s="226" t="s">
        <v>1610</v>
      </c>
      <c r="P337" s="226"/>
      <c r="Q337" s="226"/>
      <c r="R337" s="25"/>
      <c r="S337" s="25" t="s">
        <v>1611</v>
      </c>
      <c r="T337" s="227"/>
      <c r="U337" s="227">
        <v>1</v>
      </c>
      <c r="V337" s="227">
        <v>1</v>
      </c>
      <c r="W337" s="227"/>
      <c r="X337" s="227"/>
      <c r="Y337" s="227"/>
      <c r="Z337" s="227"/>
      <c r="AA337" s="227"/>
      <c r="AB337" s="335"/>
      <c r="AC337" s="227"/>
      <c r="AD337" s="227"/>
      <c r="AE337" s="227"/>
      <c r="AF337" s="227"/>
      <c r="AG337" s="227">
        <v>1</v>
      </c>
      <c r="AH337" s="227">
        <v>1</v>
      </c>
      <c r="AI337" s="227"/>
      <c r="AJ337" s="227"/>
      <c r="AK337" s="227"/>
      <c r="AL337" s="227"/>
      <c r="AM337" s="227"/>
      <c r="AN337" s="227"/>
      <c r="AO337" s="227"/>
      <c r="AP337" s="227"/>
      <c r="AQ337" s="227"/>
      <c r="AR337" s="227"/>
      <c r="AS337" s="227"/>
      <c r="AT337" s="227"/>
      <c r="AU337" s="227"/>
      <c r="AV337" s="227"/>
      <c r="AW337" s="227"/>
      <c r="AX337" s="227"/>
      <c r="AY337" s="227"/>
      <c r="AZ337" s="227"/>
      <c r="BA337" s="227"/>
      <c r="BB337" s="227"/>
      <c r="BC337" s="227"/>
      <c r="BD337" s="227"/>
      <c r="BE337" s="227"/>
      <c r="BF337" s="227"/>
      <c r="BG337" s="227"/>
      <c r="BH337" s="227"/>
      <c r="BI337" s="227"/>
      <c r="BJ337" s="227"/>
      <c r="BK337" s="227"/>
      <c r="BL337" s="227"/>
      <c r="BM337" s="227"/>
      <c r="BN337" s="227"/>
      <c r="BO337" s="227"/>
      <c r="BP337" s="227"/>
      <c r="BQ337" s="227"/>
      <c r="BR337" s="227"/>
      <c r="BS337" s="227"/>
      <c r="BT337" s="227"/>
      <c r="BU337" s="227"/>
      <c r="BV337" s="227"/>
      <c r="BW337" s="227"/>
      <c r="BX337" s="227"/>
      <c r="BY337" s="227"/>
      <c r="BZ337" s="227"/>
      <c r="CA337" s="227"/>
      <c r="CB337" s="227"/>
      <c r="CC337" s="227"/>
      <c r="CD337" s="227"/>
      <c r="CE337" s="227"/>
      <c r="CF337" s="227"/>
      <c r="CG337" s="227"/>
      <c r="CH337" s="227"/>
      <c r="CI337" s="227"/>
      <c r="CJ337" s="227"/>
      <c r="CK337" s="227"/>
      <c r="CL337" s="227"/>
      <c r="CM337" s="227"/>
      <c r="CN337" s="227"/>
      <c r="CO337" s="227"/>
      <c r="CP337" s="227"/>
      <c r="CQ337" s="227"/>
      <c r="CR337" s="227"/>
      <c r="CS337" s="227"/>
      <c r="CT337" s="227"/>
      <c r="CU337" s="227"/>
      <c r="CV337" s="227"/>
      <c r="CW337" s="227"/>
      <c r="CX337" s="227"/>
      <c r="CY337" s="227"/>
      <c r="CZ337" s="227"/>
      <c r="DA337" s="227"/>
      <c r="DB337" s="227"/>
      <c r="DC337" s="227"/>
      <c r="DD337" s="227"/>
      <c r="DE337" s="227"/>
      <c r="DF337" s="227"/>
      <c r="DG337" s="227"/>
      <c r="DH337" s="224"/>
      <c r="DI337" s="227"/>
      <c r="DJ337" s="227"/>
      <c r="DK337" s="227"/>
      <c r="DL337" s="227"/>
      <c r="DM337" s="227"/>
      <c r="DN337" s="227"/>
      <c r="DO337" s="227"/>
      <c r="DP337" s="227"/>
      <c r="DQ337" s="227">
        <v>1</v>
      </c>
      <c r="DR337" s="227"/>
      <c r="DS337" s="227"/>
      <c r="DT337" s="227"/>
      <c r="DU337" s="227">
        <v>1</v>
      </c>
      <c r="DV337" s="227"/>
      <c r="DW337" s="227"/>
      <c r="DX337" s="227"/>
      <c r="DY337" s="227"/>
      <c r="DZ337" s="227"/>
      <c r="EA337" s="227"/>
      <c r="EB337" s="224"/>
      <c r="EC337" s="227"/>
      <c r="ED337" s="227"/>
      <c r="EE337" s="227"/>
      <c r="EF337" s="227"/>
      <c r="EG337" s="227"/>
      <c r="EH337" s="227"/>
      <c r="EI337" s="227"/>
      <c r="EJ337" s="227"/>
      <c r="EK337" s="227">
        <v>1</v>
      </c>
      <c r="EL337" s="227">
        <v>1</v>
      </c>
      <c r="EM337" s="145"/>
      <c r="EN337" s="228" t="s">
        <v>1612</v>
      </c>
      <c r="EO337" s="227"/>
      <c r="EP337" s="227"/>
      <c r="EQ337" s="227"/>
      <c r="ER337" s="227"/>
      <c r="ES337" s="227"/>
      <c r="ET337" s="227"/>
      <c r="EU337" s="227"/>
      <c r="EV337" s="227"/>
      <c r="EW337" s="227"/>
      <c r="EX337" s="227"/>
      <c r="EY337" s="227"/>
      <c r="EZ337" s="227"/>
      <c r="FA337" s="227"/>
      <c r="FB337" s="227"/>
      <c r="FC337" s="227"/>
      <c r="FD337" s="227"/>
      <c r="FE337" s="227"/>
      <c r="FF337" s="227"/>
      <c r="FG337" s="227"/>
      <c r="FH337" s="227"/>
      <c r="FI337" s="227"/>
      <c r="FJ337" s="227"/>
      <c r="FK337" s="227"/>
      <c r="FL337" s="227"/>
      <c r="FM337" s="227"/>
    </row>
    <row r="338" spans="1:169" ht="20.100000000000001" customHeight="1" x14ac:dyDescent="0.3">
      <c r="A338" s="25" t="s">
        <v>1573</v>
      </c>
      <c r="B338" s="40" t="s">
        <v>187</v>
      </c>
      <c r="C338" s="26">
        <v>82723</v>
      </c>
      <c r="D338" s="71" t="s">
        <v>1613</v>
      </c>
      <c r="E338" s="73"/>
      <c r="F338" s="73"/>
      <c r="G338" s="73" t="s">
        <v>121</v>
      </c>
      <c r="H338" s="73" t="s">
        <v>344</v>
      </c>
      <c r="I338" s="26" t="s">
        <v>405</v>
      </c>
      <c r="J338" s="72" t="s">
        <v>834</v>
      </c>
      <c r="K338" s="72" t="s">
        <v>1614</v>
      </c>
      <c r="L338" s="226"/>
      <c r="M338" s="226"/>
      <c r="N338" s="226"/>
      <c r="O338" s="226"/>
      <c r="P338" s="226"/>
      <c r="Q338" s="226"/>
      <c r="R338" s="226"/>
      <c r="S338" s="226"/>
      <c r="T338" s="227"/>
      <c r="U338" s="227"/>
      <c r="V338" s="227"/>
      <c r="W338" s="227"/>
      <c r="X338" s="227"/>
      <c r="Y338" s="227"/>
      <c r="Z338" s="227"/>
      <c r="AA338" s="227"/>
      <c r="AB338" s="335"/>
      <c r="AC338" s="227"/>
      <c r="AD338" s="227"/>
      <c r="AE338" s="227"/>
      <c r="AF338" s="227"/>
      <c r="AG338" s="227"/>
      <c r="AH338" s="227"/>
      <c r="AI338" s="227"/>
      <c r="AJ338" s="227"/>
      <c r="AK338" s="227"/>
      <c r="AL338" s="227"/>
      <c r="AM338" s="227"/>
      <c r="AN338" s="227"/>
      <c r="AO338" s="227"/>
      <c r="AP338" s="227"/>
      <c r="AQ338" s="227"/>
      <c r="AR338" s="227"/>
      <c r="AS338" s="227"/>
      <c r="AT338" s="227"/>
      <c r="AU338" s="227"/>
      <c r="AV338" s="227"/>
      <c r="AW338" s="227"/>
      <c r="AX338" s="227"/>
      <c r="AY338" s="227"/>
      <c r="AZ338" s="227"/>
      <c r="BA338" s="227"/>
      <c r="BB338" s="227"/>
      <c r="BC338" s="227"/>
      <c r="BD338" s="227"/>
      <c r="BE338" s="227"/>
      <c r="BF338" s="227"/>
      <c r="BG338" s="227"/>
      <c r="BH338" s="227"/>
      <c r="BI338" s="227"/>
      <c r="BJ338" s="227"/>
      <c r="BK338" s="227"/>
      <c r="BL338" s="227"/>
      <c r="BM338" s="227"/>
      <c r="BN338" s="227"/>
      <c r="BO338" s="227"/>
      <c r="BP338" s="227"/>
      <c r="BQ338" s="227"/>
      <c r="BR338" s="227"/>
      <c r="BS338" s="227"/>
      <c r="BT338" s="227"/>
      <c r="BU338" s="227"/>
      <c r="BV338" s="227"/>
      <c r="BW338" s="227"/>
      <c r="BX338" s="227"/>
      <c r="BY338" s="227"/>
      <c r="BZ338" s="227"/>
      <c r="CA338" s="227"/>
      <c r="CB338" s="227"/>
      <c r="CC338" s="227"/>
      <c r="CD338" s="227"/>
      <c r="CE338" s="227"/>
      <c r="CF338" s="227"/>
      <c r="CG338" s="227"/>
      <c r="CH338" s="227"/>
      <c r="CI338" s="227"/>
      <c r="CJ338" s="227"/>
      <c r="CK338" s="227"/>
      <c r="CL338" s="227"/>
      <c r="CM338" s="227"/>
      <c r="CN338" s="227"/>
      <c r="CO338" s="227"/>
      <c r="CP338" s="227"/>
      <c r="CQ338" s="227"/>
      <c r="CR338" s="227"/>
      <c r="CS338" s="227"/>
      <c r="CT338" s="227"/>
      <c r="CU338" s="227"/>
      <c r="CV338" s="227"/>
      <c r="CW338" s="227"/>
      <c r="CX338" s="227"/>
      <c r="CY338" s="227"/>
      <c r="CZ338" s="227"/>
      <c r="DA338" s="227"/>
      <c r="DB338" s="227"/>
      <c r="DC338" s="227"/>
      <c r="DD338" s="227"/>
      <c r="DE338" s="227"/>
      <c r="DF338" s="227"/>
      <c r="DG338" s="227"/>
      <c r="DH338" s="224"/>
      <c r="DI338" s="227"/>
      <c r="DJ338" s="227"/>
      <c r="DK338" s="227"/>
      <c r="DL338" s="227"/>
      <c r="DM338" s="227"/>
      <c r="DN338" s="227"/>
      <c r="DO338" s="227"/>
      <c r="DP338" s="227"/>
      <c r="DQ338" s="227"/>
      <c r="DR338" s="227"/>
      <c r="DS338" s="227"/>
      <c r="DT338" s="227"/>
      <c r="DU338" s="227"/>
      <c r="DV338" s="227"/>
      <c r="DW338" s="227"/>
      <c r="DX338" s="227"/>
      <c r="DY338" s="227"/>
      <c r="DZ338" s="227"/>
      <c r="EA338" s="227"/>
      <c r="EB338" s="224"/>
      <c r="EC338" s="227"/>
      <c r="ED338" s="227"/>
      <c r="EE338" s="227"/>
      <c r="EF338" s="227"/>
      <c r="EG338" s="227"/>
      <c r="EH338" s="227"/>
      <c r="EI338" s="227"/>
      <c r="EJ338" s="227"/>
      <c r="EK338" s="227">
        <v>0</v>
      </c>
      <c r="EL338" s="227">
        <v>0</v>
      </c>
      <c r="EM338" s="145"/>
      <c r="EO338" s="227"/>
      <c r="EP338" s="227"/>
      <c r="EQ338" s="227"/>
      <c r="ER338" s="227"/>
      <c r="ES338" s="227"/>
      <c r="ET338" s="227"/>
      <c r="EU338" s="227"/>
      <c r="EV338" s="227"/>
      <c r="EW338" s="227"/>
      <c r="EX338" s="227"/>
      <c r="EY338" s="227"/>
      <c r="EZ338" s="227"/>
      <c r="FA338" s="227"/>
      <c r="FB338" s="227"/>
      <c r="FC338" s="227"/>
      <c r="FD338" s="227"/>
      <c r="FE338" s="227"/>
      <c r="FF338" s="227"/>
      <c r="FG338" s="227"/>
      <c r="FH338" s="227"/>
      <c r="FI338" s="227"/>
      <c r="FJ338" s="227"/>
      <c r="FK338" s="227"/>
      <c r="FL338" s="227"/>
      <c r="FM338" s="227"/>
    </row>
    <row r="339" spans="1:169" ht="20.100000000000001" customHeight="1" x14ac:dyDescent="0.3">
      <c r="A339" s="72" t="s">
        <v>1615</v>
      </c>
      <c r="B339" s="80" t="s">
        <v>126</v>
      </c>
      <c r="C339" s="73">
        <v>80260</v>
      </c>
      <c r="D339" s="72" t="s">
        <v>1616</v>
      </c>
      <c r="E339" s="73" t="s">
        <v>293</v>
      </c>
      <c r="F339" s="73"/>
      <c r="G339" s="73" t="s">
        <v>114</v>
      </c>
      <c r="H339" s="73" t="s">
        <v>128</v>
      </c>
      <c r="I339" s="26" t="s">
        <v>385</v>
      </c>
      <c r="J339" s="72" t="s">
        <v>129</v>
      </c>
      <c r="K339" s="72" t="s">
        <v>1617</v>
      </c>
      <c r="L339" s="72"/>
      <c r="M339" s="72" t="s">
        <v>1618</v>
      </c>
      <c r="N339" s="72" t="s">
        <v>1619</v>
      </c>
      <c r="O339" s="72" t="s">
        <v>1620</v>
      </c>
      <c r="P339" s="226"/>
      <c r="Q339" s="226"/>
      <c r="R339" s="226"/>
      <c r="S339" s="226"/>
      <c r="T339" s="227"/>
      <c r="U339" s="227"/>
      <c r="V339" s="227"/>
      <c r="W339" s="227"/>
      <c r="X339" s="227"/>
      <c r="Y339" s="227"/>
      <c r="Z339" s="227"/>
      <c r="AA339" s="227"/>
      <c r="AB339" s="335"/>
      <c r="AC339" s="227"/>
      <c r="AD339" s="227"/>
      <c r="AE339" s="227"/>
      <c r="AF339" s="227"/>
      <c r="AG339" s="227"/>
      <c r="AH339" s="227"/>
      <c r="AI339" s="227"/>
      <c r="AJ339" s="227"/>
      <c r="AK339" s="227"/>
      <c r="AL339" s="227"/>
      <c r="AM339" s="227"/>
      <c r="AN339" s="227"/>
      <c r="AO339" s="227"/>
      <c r="AP339" s="227"/>
      <c r="AQ339" s="227"/>
      <c r="AR339" s="227"/>
      <c r="AS339" s="227"/>
      <c r="AT339" s="227"/>
      <c r="AU339" s="227"/>
      <c r="AV339" s="227"/>
      <c r="AW339" s="227"/>
      <c r="AX339" s="227"/>
      <c r="AY339" s="227"/>
      <c r="AZ339" s="227"/>
      <c r="BA339" s="227">
        <v>1</v>
      </c>
      <c r="BB339" s="227"/>
      <c r="BC339" s="227"/>
      <c r="BD339" s="227"/>
      <c r="BE339" s="227"/>
      <c r="BF339" s="227"/>
      <c r="BG339" s="227"/>
      <c r="BH339" s="227"/>
      <c r="BI339" s="227"/>
      <c r="BJ339" s="227"/>
      <c r="BK339" s="227"/>
      <c r="BL339" s="227"/>
      <c r="BM339" s="227"/>
      <c r="BN339" s="227"/>
      <c r="BO339" s="227"/>
      <c r="BP339" s="227"/>
      <c r="BQ339" s="227"/>
      <c r="BR339" s="227"/>
      <c r="BS339" s="227"/>
      <c r="BT339" s="227"/>
      <c r="BU339" s="227"/>
      <c r="BV339" s="227"/>
      <c r="BW339" s="227"/>
      <c r="BX339" s="227"/>
      <c r="BY339" s="227"/>
      <c r="BZ339" s="227"/>
      <c r="CA339" s="227"/>
      <c r="CB339" s="227"/>
      <c r="CC339" s="227"/>
      <c r="CD339" s="227"/>
      <c r="CE339" s="227"/>
      <c r="CF339" s="227"/>
      <c r="CG339" s="227"/>
      <c r="CH339" s="227"/>
      <c r="CI339" s="227"/>
      <c r="CJ339" s="227"/>
      <c r="CK339" s="227"/>
      <c r="CL339" s="227"/>
      <c r="CM339" s="227"/>
      <c r="CN339" s="227"/>
      <c r="CO339" s="227"/>
      <c r="CP339" s="227"/>
      <c r="CQ339" s="227"/>
      <c r="CR339" s="227"/>
      <c r="CS339" s="227"/>
      <c r="CT339" s="227"/>
      <c r="CU339" s="227"/>
      <c r="CV339" s="227"/>
      <c r="CW339" s="227"/>
      <c r="CX339" s="227"/>
      <c r="CY339" s="227"/>
      <c r="CZ339" s="227"/>
      <c r="DA339" s="227"/>
      <c r="DB339" s="227"/>
      <c r="DC339" s="227"/>
      <c r="DD339" s="227"/>
      <c r="DE339" s="227"/>
      <c r="DF339" s="227"/>
      <c r="DG339" s="227"/>
      <c r="DH339" s="224"/>
      <c r="DI339" s="227"/>
      <c r="DJ339" s="227"/>
      <c r="DK339" s="227"/>
      <c r="DL339" s="227"/>
      <c r="DM339" s="227"/>
      <c r="DN339" s="227"/>
      <c r="DO339" s="227"/>
      <c r="DP339" s="227"/>
      <c r="DQ339" s="227"/>
      <c r="DR339" s="227"/>
      <c r="DS339" s="227"/>
      <c r="DT339" s="227"/>
      <c r="DU339" s="227"/>
      <c r="DV339" s="227"/>
      <c r="DW339" s="227"/>
      <c r="DX339" s="227"/>
      <c r="DY339" s="227"/>
      <c r="DZ339" s="227"/>
      <c r="EA339" s="227">
        <v>1</v>
      </c>
      <c r="EB339" s="224"/>
      <c r="EC339" s="227"/>
      <c r="ED339" s="227"/>
      <c r="EE339" s="227"/>
      <c r="EF339" s="227"/>
      <c r="EG339" s="227"/>
      <c r="EH339" s="227"/>
      <c r="EI339" s="227"/>
      <c r="EJ339" s="227"/>
      <c r="EK339" s="227">
        <v>1</v>
      </c>
      <c r="EL339" s="227">
        <v>0</v>
      </c>
      <c r="EM339" s="145"/>
      <c r="EO339" s="227"/>
      <c r="EP339" s="227"/>
      <c r="EQ339" s="227"/>
      <c r="ER339" s="227"/>
      <c r="ES339" s="227"/>
      <c r="ET339" s="227"/>
      <c r="EU339" s="227"/>
      <c r="EV339" s="227"/>
      <c r="EW339" s="227"/>
      <c r="EX339" s="227"/>
      <c r="EY339" s="227"/>
      <c r="EZ339" s="227"/>
      <c r="FA339" s="227"/>
      <c r="FB339" s="227"/>
      <c r="FC339" s="227"/>
      <c r="FD339" s="227"/>
      <c r="FE339" s="227"/>
      <c r="FF339" s="227"/>
      <c r="FG339" s="227"/>
      <c r="FH339" s="227"/>
      <c r="FI339" s="227"/>
      <c r="FJ339" s="227"/>
      <c r="FK339" s="227"/>
      <c r="FL339" s="227"/>
      <c r="FM339" s="227"/>
    </row>
    <row r="340" spans="1:169" ht="20.100000000000001" customHeight="1" x14ac:dyDescent="0.3">
      <c r="A340" s="25" t="s">
        <v>1615</v>
      </c>
      <c r="B340" s="26" t="s">
        <v>152</v>
      </c>
      <c r="C340" s="26">
        <v>81795</v>
      </c>
      <c r="D340" s="25" t="s">
        <v>1621</v>
      </c>
      <c r="E340" s="26" t="s">
        <v>108</v>
      </c>
      <c r="F340" s="26"/>
      <c r="G340" s="26" t="s">
        <v>109</v>
      </c>
      <c r="H340" s="26" t="s">
        <v>554</v>
      </c>
      <c r="I340" s="26" t="s">
        <v>516</v>
      </c>
      <c r="J340" s="25" t="s">
        <v>155</v>
      </c>
      <c r="K340" s="25" t="s">
        <v>1622</v>
      </c>
      <c r="L340" s="25"/>
      <c r="M340" s="25" t="s">
        <v>1623</v>
      </c>
      <c r="N340" s="226"/>
      <c r="O340" s="226"/>
      <c r="P340" s="226"/>
      <c r="Q340" s="226" t="s">
        <v>1624</v>
      </c>
      <c r="R340" s="226"/>
      <c r="S340" s="226"/>
      <c r="T340" s="227"/>
      <c r="U340" s="227"/>
      <c r="V340" s="227"/>
      <c r="W340" s="227"/>
      <c r="X340" s="227"/>
      <c r="Y340" s="227"/>
      <c r="Z340" s="227"/>
      <c r="AA340" s="227"/>
      <c r="AB340" s="335"/>
      <c r="AC340" s="227"/>
      <c r="AD340" s="227"/>
      <c r="AE340" s="227"/>
      <c r="AF340" s="227"/>
      <c r="AG340" s="227"/>
      <c r="AH340" s="227"/>
      <c r="AI340" s="227"/>
      <c r="AJ340" s="227"/>
      <c r="AK340" s="227"/>
      <c r="AL340" s="227"/>
      <c r="AM340" s="227"/>
      <c r="AN340" s="227"/>
      <c r="AO340" s="227"/>
      <c r="AP340" s="227"/>
      <c r="AQ340" s="227"/>
      <c r="AR340" s="227"/>
      <c r="AS340" s="227"/>
      <c r="AT340" s="227"/>
      <c r="AU340" s="227"/>
      <c r="AV340" s="227"/>
      <c r="AW340" s="227">
        <v>1</v>
      </c>
      <c r="AX340" s="227"/>
      <c r="AY340" s="227"/>
      <c r="AZ340" s="227"/>
      <c r="BA340" s="227"/>
      <c r="BB340" s="227"/>
      <c r="BC340" s="227"/>
      <c r="BD340" s="227"/>
      <c r="BE340" s="227"/>
      <c r="BF340" s="227"/>
      <c r="BG340" s="227"/>
      <c r="BH340" s="227"/>
      <c r="BI340" s="227"/>
      <c r="BJ340" s="227"/>
      <c r="BK340" s="227"/>
      <c r="BL340" s="227"/>
      <c r="BM340" s="227"/>
      <c r="BN340" s="227"/>
      <c r="BO340" s="227"/>
      <c r="BP340" s="227"/>
      <c r="BQ340" s="227"/>
      <c r="BR340" s="227"/>
      <c r="BS340" s="227"/>
      <c r="BT340" s="227"/>
      <c r="BU340" s="227"/>
      <c r="BV340" s="227"/>
      <c r="BW340" s="227"/>
      <c r="BX340" s="227"/>
      <c r="BY340" s="227"/>
      <c r="BZ340" s="227"/>
      <c r="CA340" s="227"/>
      <c r="CB340" s="227"/>
      <c r="CC340" s="227"/>
      <c r="CD340" s="227"/>
      <c r="CE340" s="227"/>
      <c r="CF340" s="227"/>
      <c r="CG340" s="227"/>
      <c r="CH340" s="227"/>
      <c r="CI340" s="227"/>
      <c r="CJ340" s="227"/>
      <c r="CK340" s="227"/>
      <c r="CL340" s="227"/>
      <c r="CM340" s="227"/>
      <c r="CN340" s="227"/>
      <c r="CO340" s="227"/>
      <c r="CP340" s="227"/>
      <c r="CQ340" s="227"/>
      <c r="CR340" s="227"/>
      <c r="CS340" s="227"/>
      <c r="CT340" s="227"/>
      <c r="CU340" s="227"/>
      <c r="CV340" s="227"/>
      <c r="CW340" s="227"/>
      <c r="CX340" s="227"/>
      <c r="CY340" s="227"/>
      <c r="CZ340" s="227"/>
      <c r="DA340" s="227"/>
      <c r="DB340" s="227"/>
      <c r="DC340" s="227"/>
      <c r="DD340" s="227"/>
      <c r="DE340" s="227"/>
      <c r="DF340" s="227"/>
      <c r="DG340" s="227"/>
      <c r="DH340" s="224"/>
      <c r="DI340" s="227"/>
      <c r="DJ340" s="227"/>
      <c r="DK340" s="227"/>
      <c r="DL340" s="227"/>
      <c r="DM340" s="227"/>
      <c r="DN340" s="227"/>
      <c r="DO340" s="227"/>
      <c r="DP340" s="227"/>
      <c r="DQ340" s="227"/>
      <c r="DR340" s="227"/>
      <c r="DS340" s="227"/>
      <c r="DT340" s="227"/>
      <c r="DU340" s="227"/>
      <c r="DV340" s="227"/>
      <c r="DW340" s="227"/>
      <c r="DX340" s="227"/>
      <c r="DY340" s="227"/>
      <c r="DZ340" s="227"/>
      <c r="EA340" s="227"/>
      <c r="EB340" s="224"/>
      <c r="EC340" s="227"/>
      <c r="ED340" s="227"/>
      <c r="EE340" s="227"/>
      <c r="EF340" s="227"/>
      <c r="EG340" s="227"/>
      <c r="EH340" s="227"/>
      <c r="EI340" s="227"/>
      <c r="EJ340" s="227"/>
      <c r="EK340" s="227">
        <v>1</v>
      </c>
      <c r="EL340" s="227">
        <v>0</v>
      </c>
      <c r="EM340" s="145"/>
      <c r="EO340" s="227"/>
      <c r="EP340" s="227"/>
      <c r="EQ340" s="227"/>
      <c r="ER340" s="227"/>
      <c r="ES340" s="227"/>
      <c r="ET340" s="227"/>
      <c r="EU340" s="227"/>
      <c r="EV340" s="227"/>
      <c r="EW340" s="227"/>
      <c r="EX340" s="227"/>
      <c r="EY340" s="227"/>
      <c r="EZ340" s="227"/>
      <c r="FA340" s="227"/>
      <c r="FB340" s="227"/>
      <c r="FC340" s="227"/>
      <c r="FD340" s="227"/>
      <c r="FE340" s="227"/>
      <c r="FF340" s="227"/>
      <c r="FG340" s="227"/>
      <c r="FH340" s="227"/>
      <c r="FI340" s="227"/>
      <c r="FJ340" s="227"/>
      <c r="FK340" s="227"/>
      <c r="FL340" s="227"/>
      <c r="FM340" s="227"/>
    </row>
    <row r="341" spans="1:169" ht="20.100000000000001" customHeight="1" x14ac:dyDescent="0.3">
      <c r="A341" s="72" t="s">
        <v>1615</v>
      </c>
      <c r="B341" s="73" t="s">
        <v>152</v>
      </c>
      <c r="C341" s="73">
        <v>82029</v>
      </c>
      <c r="D341" s="72" t="s">
        <v>1625</v>
      </c>
      <c r="E341" s="73" t="s">
        <v>108</v>
      </c>
      <c r="F341" s="73"/>
      <c r="G341" s="73" t="s">
        <v>109</v>
      </c>
      <c r="H341" s="73" t="s">
        <v>554</v>
      </c>
      <c r="I341" s="26" t="s">
        <v>405</v>
      </c>
      <c r="J341" s="72" t="s">
        <v>262</v>
      </c>
      <c r="K341" s="72" t="s">
        <v>1626</v>
      </c>
      <c r="L341" s="72"/>
      <c r="M341" s="72" t="s">
        <v>1627</v>
      </c>
      <c r="N341" s="72" t="s">
        <v>1628</v>
      </c>
      <c r="O341" s="72" t="s">
        <v>1629</v>
      </c>
      <c r="P341" s="226"/>
      <c r="Q341" s="226"/>
      <c r="R341" s="72" t="s">
        <v>1630</v>
      </c>
      <c r="S341" s="72"/>
      <c r="T341" s="227"/>
      <c r="U341" s="227"/>
      <c r="V341" s="227"/>
      <c r="W341" s="227"/>
      <c r="X341" s="227"/>
      <c r="Y341" s="227"/>
      <c r="Z341" s="227"/>
      <c r="AA341" s="227"/>
      <c r="AB341" s="335"/>
      <c r="AC341" s="227"/>
      <c r="AD341" s="227"/>
      <c r="AE341" s="227"/>
      <c r="AF341" s="227"/>
      <c r="AG341" s="227"/>
      <c r="AH341" s="227"/>
      <c r="AI341" s="227"/>
      <c r="AJ341" s="227"/>
      <c r="AK341" s="227"/>
      <c r="AL341" s="227"/>
      <c r="AM341" s="227"/>
      <c r="AN341" s="227"/>
      <c r="AO341" s="227"/>
      <c r="AP341" s="227"/>
      <c r="AQ341" s="227"/>
      <c r="AR341" s="227"/>
      <c r="AS341" s="227"/>
      <c r="AT341" s="227"/>
      <c r="AU341" s="227"/>
      <c r="AV341" s="227"/>
      <c r="AW341" s="227"/>
      <c r="AX341" s="227"/>
      <c r="AY341" s="227"/>
      <c r="AZ341" s="227"/>
      <c r="BA341" s="227"/>
      <c r="BB341" s="227"/>
      <c r="BC341" s="227"/>
      <c r="BD341" s="227"/>
      <c r="BE341" s="227"/>
      <c r="BF341" s="227"/>
      <c r="BG341" s="227"/>
      <c r="BH341" s="227"/>
      <c r="BI341" s="227"/>
      <c r="BJ341" s="227"/>
      <c r="BK341" s="227"/>
      <c r="BL341" s="227">
        <v>1</v>
      </c>
      <c r="BM341" s="227"/>
      <c r="BN341" s="227"/>
      <c r="BO341" s="227"/>
      <c r="BP341" s="227"/>
      <c r="BQ341" s="227"/>
      <c r="BR341" s="227"/>
      <c r="BS341" s="227">
        <v>1</v>
      </c>
      <c r="BT341" s="227">
        <v>1</v>
      </c>
      <c r="BU341" s="227"/>
      <c r="BV341" s="227"/>
      <c r="BW341" s="227">
        <v>1</v>
      </c>
      <c r="BX341" s="227"/>
      <c r="BY341" s="227"/>
      <c r="BZ341" s="227"/>
      <c r="CA341" s="227"/>
      <c r="CB341" s="227"/>
      <c r="CC341" s="227"/>
      <c r="CD341" s="227"/>
      <c r="CE341" s="227"/>
      <c r="CF341" s="227"/>
      <c r="CG341" s="227"/>
      <c r="CH341" s="227"/>
      <c r="CI341" s="227"/>
      <c r="CJ341" s="227"/>
      <c r="CK341" s="227"/>
      <c r="CL341" s="227"/>
      <c r="CM341" s="227"/>
      <c r="CN341" s="227"/>
      <c r="CO341" s="227"/>
      <c r="CP341" s="227"/>
      <c r="CQ341" s="227"/>
      <c r="CR341" s="227"/>
      <c r="CS341" s="227"/>
      <c r="CT341" s="227"/>
      <c r="CU341" s="227"/>
      <c r="CV341" s="227"/>
      <c r="CW341" s="227"/>
      <c r="CX341" s="227"/>
      <c r="CY341" s="227"/>
      <c r="CZ341" s="227"/>
      <c r="DA341" s="227"/>
      <c r="DB341" s="227"/>
      <c r="DC341" s="227"/>
      <c r="DD341" s="227"/>
      <c r="DE341" s="227"/>
      <c r="DF341" s="227"/>
      <c r="DG341" s="227"/>
      <c r="DH341" s="224"/>
      <c r="DI341" s="227"/>
      <c r="DJ341" s="227"/>
      <c r="DK341" s="227"/>
      <c r="DL341" s="227"/>
      <c r="DM341" s="227"/>
      <c r="DN341" s="227"/>
      <c r="DO341" s="227"/>
      <c r="DP341" s="227"/>
      <c r="DQ341" s="227"/>
      <c r="DR341" s="227"/>
      <c r="DS341" s="227"/>
      <c r="DT341" s="227"/>
      <c r="DU341" s="227"/>
      <c r="DV341" s="227"/>
      <c r="DW341" s="227"/>
      <c r="DX341" s="227"/>
      <c r="DY341" s="227">
        <v>1</v>
      </c>
      <c r="DZ341" s="227"/>
      <c r="EA341" s="227"/>
      <c r="EB341" s="224"/>
      <c r="EC341" s="227"/>
      <c r="ED341" s="227"/>
      <c r="EE341" s="227"/>
      <c r="EF341" s="227"/>
      <c r="EG341" s="227"/>
      <c r="EH341" s="227"/>
      <c r="EI341" s="227"/>
      <c r="EJ341" s="227"/>
      <c r="EK341" s="227">
        <v>1</v>
      </c>
      <c r="EL341" s="227">
        <v>1</v>
      </c>
      <c r="EM341" s="145"/>
      <c r="EN341" s="228" t="s">
        <v>1746</v>
      </c>
      <c r="EO341" s="227"/>
      <c r="EP341" s="227"/>
      <c r="EQ341" s="227"/>
      <c r="ER341" s="227"/>
      <c r="ES341" s="227"/>
      <c r="ET341" s="227"/>
      <c r="EU341" s="227"/>
      <c r="EV341" s="227"/>
      <c r="EW341" s="227"/>
      <c r="EX341" s="227"/>
      <c r="EY341" s="227"/>
      <c r="EZ341" s="227"/>
      <c r="FA341" s="227"/>
      <c r="FB341" s="227"/>
      <c r="FC341" s="227"/>
      <c r="FD341" s="227"/>
      <c r="FE341" s="227"/>
      <c r="FF341" s="227"/>
      <c r="FG341" s="227"/>
      <c r="FH341" s="227"/>
      <c r="FI341" s="227"/>
      <c r="FJ341" s="227"/>
      <c r="FK341" s="227"/>
      <c r="FL341" s="227"/>
      <c r="FM341" s="227"/>
    </row>
    <row r="342" spans="1:169" ht="20.100000000000001" customHeight="1" x14ac:dyDescent="0.3">
      <c r="A342" s="72" t="s">
        <v>1615</v>
      </c>
      <c r="B342" s="73" t="s">
        <v>143</v>
      </c>
      <c r="C342" s="73">
        <v>82238</v>
      </c>
      <c r="D342" s="72" t="s">
        <v>1631</v>
      </c>
      <c r="E342" s="73" t="s">
        <v>108</v>
      </c>
      <c r="F342" s="73"/>
      <c r="G342" s="73" t="s">
        <v>109</v>
      </c>
      <c r="H342" s="73" t="s">
        <v>567</v>
      </c>
      <c r="I342" s="26" t="s">
        <v>476</v>
      </c>
      <c r="J342" s="72" t="s">
        <v>145</v>
      </c>
      <c r="K342" s="72" t="s">
        <v>1632</v>
      </c>
      <c r="L342" s="125"/>
      <c r="M342" s="72" t="s">
        <v>1633</v>
      </c>
      <c r="N342" s="226"/>
      <c r="O342" s="226"/>
      <c r="P342" s="226"/>
      <c r="Q342" s="226"/>
      <c r="R342" s="72" t="s">
        <v>1634</v>
      </c>
      <c r="S342" s="72" t="s">
        <v>1635</v>
      </c>
      <c r="T342" s="227"/>
      <c r="U342" s="227"/>
      <c r="V342" s="227"/>
      <c r="W342" s="227"/>
      <c r="X342" s="227"/>
      <c r="Y342" s="227"/>
      <c r="Z342" s="227"/>
      <c r="AA342" s="227"/>
      <c r="AB342" s="335"/>
      <c r="AC342" s="227"/>
      <c r="AD342" s="227"/>
      <c r="AE342" s="227"/>
      <c r="AF342" s="227"/>
      <c r="AG342" s="227"/>
      <c r="AH342" s="227"/>
      <c r="AI342" s="227"/>
      <c r="AJ342" s="227"/>
      <c r="AK342" s="227"/>
      <c r="AL342" s="227"/>
      <c r="AM342" s="227"/>
      <c r="AN342" s="227"/>
      <c r="AO342" s="227"/>
      <c r="AP342" s="227"/>
      <c r="AQ342" s="227"/>
      <c r="AR342" s="227"/>
      <c r="AS342" s="227"/>
      <c r="AT342" s="227"/>
      <c r="AU342" s="227"/>
      <c r="AV342" s="227"/>
      <c r="AW342" s="227"/>
      <c r="AX342" s="227"/>
      <c r="AY342" s="227"/>
      <c r="AZ342" s="227"/>
      <c r="BA342" s="227">
        <v>1</v>
      </c>
      <c r="BB342" s="227"/>
      <c r="BC342" s="227"/>
      <c r="BD342" s="227"/>
      <c r="BE342" s="227"/>
      <c r="BF342" s="227"/>
      <c r="BG342" s="227"/>
      <c r="BH342" s="227"/>
      <c r="BI342" s="227"/>
      <c r="BJ342" s="227"/>
      <c r="BK342" s="227"/>
      <c r="BL342" s="227"/>
      <c r="BM342" s="227"/>
      <c r="BN342" s="227"/>
      <c r="BO342" s="227"/>
      <c r="BP342" s="227"/>
      <c r="BQ342" s="227"/>
      <c r="BR342" s="227">
        <v>1</v>
      </c>
      <c r="BS342" s="227"/>
      <c r="BT342" s="227">
        <v>1</v>
      </c>
      <c r="BU342" s="227"/>
      <c r="BV342" s="227"/>
      <c r="BW342" s="227"/>
      <c r="BX342" s="227"/>
      <c r="BY342" s="227"/>
      <c r="BZ342" s="227">
        <v>1</v>
      </c>
      <c r="CA342" s="227"/>
      <c r="CB342" s="227"/>
      <c r="CC342" s="227"/>
      <c r="CD342" s="227"/>
      <c r="CE342" s="227"/>
      <c r="CF342" s="227"/>
      <c r="CG342" s="227">
        <v>1</v>
      </c>
      <c r="CH342" s="227"/>
      <c r="CI342" s="227"/>
      <c r="CJ342" s="227"/>
      <c r="CK342" s="227"/>
      <c r="CL342" s="227"/>
      <c r="CM342" s="227"/>
      <c r="CN342" s="227"/>
      <c r="CO342" s="227"/>
      <c r="CP342" s="227"/>
      <c r="CQ342" s="227"/>
      <c r="CR342" s="227"/>
      <c r="CS342" s="227"/>
      <c r="CT342" s="227"/>
      <c r="CU342" s="227"/>
      <c r="CV342" s="227"/>
      <c r="CW342" s="227"/>
      <c r="CX342" s="227"/>
      <c r="CY342" s="227"/>
      <c r="CZ342" s="227"/>
      <c r="DA342" s="227"/>
      <c r="DB342" s="227"/>
      <c r="DC342" s="227"/>
      <c r="DD342" s="227"/>
      <c r="DE342" s="227"/>
      <c r="DF342" s="227"/>
      <c r="DG342" s="227"/>
      <c r="DH342" s="224"/>
      <c r="DI342" s="227"/>
      <c r="DJ342" s="227"/>
      <c r="DK342" s="227"/>
      <c r="DL342" s="227"/>
      <c r="DM342" s="227"/>
      <c r="DN342" s="227"/>
      <c r="DO342" s="227"/>
      <c r="DP342" s="227"/>
      <c r="DQ342" s="227"/>
      <c r="DR342" s="227"/>
      <c r="DS342" s="227"/>
      <c r="DT342" s="227"/>
      <c r="DU342" s="227"/>
      <c r="DV342" s="227"/>
      <c r="DW342" s="227"/>
      <c r="DX342" s="227"/>
      <c r="DY342" s="227"/>
      <c r="DZ342" s="227"/>
      <c r="EA342" s="227"/>
      <c r="EB342" s="224"/>
      <c r="EC342" s="227"/>
      <c r="ED342" s="227"/>
      <c r="EE342" s="227"/>
      <c r="EF342" s="227"/>
      <c r="EG342" s="227"/>
      <c r="EH342" s="227"/>
      <c r="EI342" s="227"/>
      <c r="EJ342" s="227"/>
      <c r="EK342" s="227">
        <v>1</v>
      </c>
      <c r="EL342" s="227">
        <v>1</v>
      </c>
      <c r="EM342" s="145"/>
      <c r="EN342" s="228" t="s">
        <v>1636</v>
      </c>
      <c r="EO342" s="227"/>
      <c r="EP342" s="227"/>
      <c r="EQ342" s="227"/>
      <c r="ER342" s="227"/>
      <c r="ES342" s="227"/>
      <c r="ET342" s="227"/>
      <c r="EU342" s="227"/>
      <c r="EV342" s="227"/>
      <c r="EW342" s="227"/>
      <c r="EX342" s="227"/>
      <c r="EY342" s="227"/>
      <c r="EZ342" s="227"/>
      <c r="FA342" s="227"/>
      <c r="FB342" s="227"/>
      <c r="FC342" s="227"/>
      <c r="FD342" s="227"/>
      <c r="FE342" s="227"/>
      <c r="FF342" s="227"/>
      <c r="FG342" s="227"/>
      <c r="FH342" s="227"/>
      <c r="FI342" s="227"/>
      <c r="FJ342" s="227"/>
      <c r="FK342" s="227"/>
      <c r="FL342" s="227"/>
      <c r="FM342" s="227"/>
    </row>
    <row r="343" spans="1:169" ht="20.100000000000001" customHeight="1" x14ac:dyDescent="0.3">
      <c r="A343" s="25" t="s">
        <v>1615</v>
      </c>
      <c r="B343" s="26" t="s">
        <v>126</v>
      </c>
      <c r="C343" s="26">
        <v>82413</v>
      </c>
      <c r="D343" s="71" t="s">
        <v>1637</v>
      </c>
      <c r="E343" s="26" t="s">
        <v>108</v>
      </c>
      <c r="F343" s="26"/>
      <c r="G343" s="26" t="s">
        <v>114</v>
      </c>
      <c r="H343" s="26" t="s">
        <v>128</v>
      </c>
      <c r="I343" s="26" t="s">
        <v>3</v>
      </c>
      <c r="J343" s="25" t="s">
        <v>326</v>
      </c>
      <c r="K343" s="25" t="s">
        <v>1638</v>
      </c>
      <c r="L343" s="226"/>
      <c r="M343" s="226"/>
      <c r="N343" s="226"/>
      <c r="O343" s="226"/>
      <c r="P343" s="226"/>
      <c r="Q343" s="226"/>
      <c r="R343" s="226"/>
      <c r="S343" s="226"/>
      <c r="T343" s="227"/>
      <c r="U343" s="227"/>
      <c r="V343" s="227"/>
      <c r="W343" s="227"/>
      <c r="X343" s="227"/>
      <c r="Y343" s="227"/>
      <c r="Z343" s="227"/>
      <c r="AA343" s="227"/>
      <c r="AB343" s="335"/>
      <c r="AC343" s="227"/>
      <c r="AD343" s="227"/>
      <c r="AE343" s="227"/>
      <c r="AF343" s="227"/>
      <c r="AG343" s="227"/>
      <c r="AH343" s="227"/>
      <c r="AI343" s="227"/>
      <c r="AJ343" s="227"/>
      <c r="AK343" s="227"/>
      <c r="AL343" s="227"/>
      <c r="AM343" s="227"/>
      <c r="AN343" s="227"/>
      <c r="AO343" s="227"/>
      <c r="AP343" s="227"/>
      <c r="AQ343" s="227"/>
      <c r="AR343" s="227"/>
      <c r="AS343" s="227"/>
      <c r="AT343" s="227"/>
      <c r="AU343" s="227"/>
      <c r="AV343" s="227"/>
      <c r="AW343" s="227"/>
      <c r="AX343" s="227"/>
      <c r="AY343" s="227"/>
      <c r="AZ343" s="227"/>
      <c r="BA343" s="227"/>
      <c r="BB343" s="227"/>
      <c r="BC343" s="227"/>
      <c r="BD343" s="227"/>
      <c r="BE343" s="227"/>
      <c r="BF343" s="227"/>
      <c r="BG343" s="227"/>
      <c r="BH343" s="227"/>
      <c r="BI343" s="227"/>
      <c r="BJ343" s="227"/>
      <c r="BK343" s="227"/>
      <c r="BL343" s="227"/>
      <c r="BM343" s="227"/>
      <c r="BN343" s="227"/>
      <c r="BO343" s="227"/>
      <c r="BP343" s="227"/>
      <c r="BQ343" s="227"/>
      <c r="BR343" s="227"/>
      <c r="BS343" s="227"/>
      <c r="BT343" s="227"/>
      <c r="BU343" s="227"/>
      <c r="BV343" s="227"/>
      <c r="BW343" s="227"/>
      <c r="BX343" s="227"/>
      <c r="BY343" s="227"/>
      <c r="BZ343" s="227"/>
      <c r="CA343" s="227"/>
      <c r="CB343" s="227"/>
      <c r="CC343" s="227"/>
      <c r="CD343" s="227"/>
      <c r="CE343" s="227"/>
      <c r="CF343" s="227"/>
      <c r="CG343" s="227"/>
      <c r="CH343" s="227"/>
      <c r="CI343" s="227"/>
      <c r="CJ343" s="227"/>
      <c r="CK343" s="227"/>
      <c r="CL343" s="227"/>
      <c r="CM343" s="227"/>
      <c r="CN343" s="227"/>
      <c r="CO343" s="227"/>
      <c r="CP343" s="227"/>
      <c r="CQ343" s="227"/>
      <c r="CR343" s="227"/>
      <c r="CS343" s="227"/>
      <c r="CT343" s="227"/>
      <c r="CU343" s="227"/>
      <c r="CV343" s="227"/>
      <c r="CW343" s="227"/>
      <c r="CX343" s="227"/>
      <c r="CY343" s="227"/>
      <c r="CZ343" s="227"/>
      <c r="DA343" s="227"/>
      <c r="DB343" s="227"/>
      <c r="DC343" s="227"/>
      <c r="DD343" s="227"/>
      <c r="DE343" s="227"/>
      <c r="DF343" s="227"/>
      <c r="DG343" s="227"/>
      <c r="DH343" s="224"/>
      <c r="DI343" s="227"/>
      <c r="DJ343" s="227"/>
      <c r="DK343" s="227"/>
      <c r="DL343" s="227"/>
      <c r="DM343" s="227"/>
      <c r="DN343" s="227"/>
      <c r="DO343" s="227"/>
      <c r="DP343" s="227"/>
      <c r="DQ343" s="227"/>
      <c r="DR343" s="227"/>
      <c r="DS343" s="227"/>
      <c r="DT343" s="227"/>
      <c r="DU343" s="227"/>
      <c r="DV343" s="227"/>
      <c r="DW343" s="227"/>
      <c r="DX343" s="227"/>
      <c r="DY343" s="227"/>
      <c r="DZ343" s="227"/>
      <c r="EA343" s="227"/>
      <c r="EB343" s="224"/>
      <c r="EC343" s="227"/>
      <c r="ED343" s="227"/>
      <c r="EE343" s="227"/>
      <c r="EF343" s="227"/>
      <c r="EG343" s="227"/>
      <c r="EH343" s="227"/>
      <c r="EI343" s="227"/>
      <c r="EJ343" s="227"/>
      <c r="EK343" s="227">
        <v>0</v>
      </c>
      <c r="EL343" s="227">
        <v>0</v>
      </c>
      <c r="EM343" s="145"/>
      <c r="EO343" s="227"/>
      <c r="EP343" s="227"/>
      <c r="EQ343" s="227"/>
      <c r="ER343" s="227"/>
      <c r="ES343" s="227"/>
      <c r="ET343" s="227"/>
      <c r="EU343" s="227"/>
      <c r="EV343" s="227"/>
      <c r="EW343" s="227"/>
      <c r="EX343" s="227"/>
      <c r="EY343" s="227"/>
      <c r="EZ343" s="227"/>
      <c r="FA343" s="227"/>
      <c r="FB343" s="227"/>
      <c r="FC343" s="227"/>
      <c r="FD343" s="227"/>
      <c r="FE343" s="227"/>
      <c r="FF343" s="227"/>
      <c r="FG343" s="227"/>
      <c r="FH343" s="227"/>
      <c r="FI343" s="227"/>
      <c r="FJ343" s="227"/>
      <c r="FK343" s="227"/>
      <c r="FL343" s="227"/>
      <c r="FM343" s="227"/>
    </row>
    <row r="344" spans="1:169" ht="20.100000000000001" customHeight="1" x14ac:dyDescent="0.3">
      <c r="A344" s="25" t="s">
        <v>1615</v>
      </c>
      <c r="B344" s="26" t="s">
        <v>126</v>
      </c>
      <c r="C344" s="26">
        <v>82448</v>
      </c>
      <c r="D344" s="71" t="s">
        <v>1639</v>
      </c>
      <c r="E344" s="26"/>
      <c r="F344" s="26"/>
      <c r="G344" s="26" t="s">
        <v>114</v>
      </c>
      <c r="H344" s="26" t="s">
        <v>128</v>
      </c>
      <c r="I344" s="26" t="s">
        <v>516</v>
      </c>
      <c r="J344" s="25" t="s">
        <v>326</v>
      </c>
      <c r="K344" s="25" t="s">
        <v>1640</v>
      </c>
      <c r="L344" s="226"/>
      <c r="M344" s="226"/>
      <c r="N344" s="226"/>
      <c r="O344" s="226"/>
      <c r="P344" s="226"/>
      <c r="Q344" s="226"/>
      <c r="R344" s="226"/>
      <c r="S344" s="226"/>
      <c r="T344" s="227"/>
      <c r="U344" s="227"/>
      <c r="V344" s="227"/>
      <c r="W344" s="227"/>
      <c r="X344" s="227"/>
      <c r="Y344" s="227"/>
      <c r="Z344" s="227"/>
      <c r="AA344" s="227"/>
      <c r="AB344" s="335"/>
      <c r="AC344" s="227"/>
      <c r="AD344" s="227"/>
      <c r="AE344" s="227"/>
      <c r="AF344" s="227"/>
      <c r="AG344" s="227"/>
      <c r="AH344" s="227"/>
      <c r="AI344" s="227"/>
      <c r="AJ344" s="227"/>
      <c r="AK344" s="227"/>
      <c r="AL344" s="227"/>
      <c r="AM344" s="227"/>
      <c r="AN344" s="227"/>
      <c r="AO344" s="227"/>
      <c r="AP344" s="227"/>
      <c r="AQ344" s="227"/>
      <c r="AR344" s="227"/>
      <c r="AS344" s="227"/>
      <c r="AT344" s="227"/>
      <c r="AU344" s="227"/>
      <c r="AV344" s="227"/>
      <c r="AW344" s="227"/>
      <c r="AX344" s="227"/>
      <c r="AY344" s="227"/>
      <c r="AZ344" s="227"/>
      <c r="BA344" s="227"/>
      <c r="BB344" s="227"/>
      <c r="BC344" s="227"/>
      <c r="BD344" s="227"/>
      <c r="BE344" s="227"/>
      <c r="BF344" s="227"/>
      <c r="BG344" s="227"/>
      <c r="BH344" s="227"/>
      <c r="BI344" s="227"/>
      <c r="BJ344" s="227"/>
      <c r="BK344" s="227"/>
      <c r="BL344" s="227"/>
      <c r="BM344" s="227"/>
      <c r="BN344" s="227"/>
      <c r="BO344" s="227"/>
      <c r="BP344" s="227"/>
      <c r="BQ344" s="227"/>
      <c r="BR344" s="227"/>
      <c r="BS344" s="227"/>
      <c r="BT344" s="227"/>
      <c r="BU344" s="227"/>
      <c r="BV344" s="227"/>
      <c r="BW344" s="227"/>
      <c r="BX344" s="227"/>
      <c r="BY344" s="227"/>
      <c r="BZ344" s="227"/>
      <c r="CA344" s="227"/>
      <c r="CB344" s="227"/>
      <c r="CC344" s="227"/>
      <c r="CD344" s="227"/>
      <c r="CE344" s="227"/>
      <c r="CF344" s="227"/>
      <c r="CG344" s="227"/>
      <c r="CH344" s="227"/>
      <c r="CI344" s="227"/>
      <c r="CJ344" s="227"/>
      <c r="CK344" s="227"/>
      <c r="CL344" s="227"/>
      <c r="CM344" s="227"/>
      <c r="CN344" s="227"/>
      <c r="CO344" s="227"/>
      <c r="CP344" s="227"/>
      <c r="CQ344" s="227"/>
      <c r="CR344" s="227"/>
      <c r="CS344" s="227"/>
      <c r="CT344" s="227"/>
      <c r="CU344" s="227"/>
      <c r="CV344" s="227"/>
      <c r="CW344" s="227"/>
      <c r="CX344" s="227"/>
      <c r="CY344" s="227"/>
      <c r="CZ344" s="227"/>
      <c r="DA344" s="227"/>
      <c r="DB344" s="227"/>
      <c r="DC344" s="227"/>
      <c r="DD344" s="227"/>
      <c r="DE344" s="227"/>
      <c r="DF344" s="227"/>
      <c r="DG344" s="227"/>
      <c r="DH344" s="224"/>
      <c r="DI344" s="227"/>
      <c r="DJ344" s="227"/>
      <c r="DK344" s="227"/>
      <c r="DL344" s="227"/>
      <c r="DM344" s="227"/>
      <c r="DN344" s="227"/>
      <c r="DO344" s="227"/>
      <c r="DP344" s="227"/>
      <c r="DQ344" s="227"/>
      <c r="DR344" s="227"/>
      <c r="DS344" s="227"/>
      <c r="DT344" s="227"/>
      <c r="DU344" s="227"/>
      <c r="DV344" s="227"/>
      <c r="DW344" s="227"/>
      <c r="DX344" s="227"/>
      <c r="DY344" s="227"/>
      <c r="DZ344" s="227"/>
      <c r="EA344" s="227"/>
      <c r="EB344" s="224"/>
      <c r="EC344" s="227"/>
      <c r="ED344" s="227"/>
      <c r="EE344" s="227"/>
      <c r="EF344" s="227"/>
      <c r="EG344" s="227"/>
      <c r="EH344" s="227"/>
      <c r="EI344" s="227"/>
      <c r="EJ344" s="227"/>
      <c r="EK344" s="227">
        <v>0</v>
      </c>
      <c r="EL344" s="227">
        <v>0</v>
      </c>
      <c r="EM344" s="145"/>
      <c r="EO344" s="227"/>
      <c r="EP344" s="227"/>
      <c r="EQ344" s="227"/>
      <c r="ER344" s="227"/>
      <c r="ES344" s="227"/>
      <c r="ET344" s="227"/>
      <c r="EU344" s="227"/>
      <c r="EV344" s="227"/>
      <c r="EW344" s="227"/>
      <c r="EX344" s="227"/>
      <c r="EY344" s="227"/>
      <c r="EZ344" s="227"/>
      <c r="FA344" s="227"/>
      <c r="FB344" s="227"/>
      <c r="FC344" s="227"/>
      <c r="FD344" s="227"/>
      <c r="FE344" s="227"/>
      <c r="FF344" s="227"/>
      <c r="FG344" s="227"/>
      <c r="FH344" s="227"/>
      <c r="FI344" s="227"/>
      <c r="FJ344" s="227"/>
      <c r="FK344" s="227"/>
      <c r="FL344" s="227"/>
      <c r="FM344" s="227"/>
    </row>
    <row r="345" spans="1:169" ht="20.100000000000001" customHeight="1" x14ac:dyDescent="0.3">
      <c r="A345" s="25" t="s">
        <v>1615</v>
      </c>
      <c r="B345" s="26" t="s">
        <v>106</v>
      </c>
      <c r="C345" s="26">
        <v>82684</v>
      </c>
      <c r="D345" s="71" t="s">
        <v>705</v>
      </c>
      <c r="E345" s="26"/>
      <c r="F345" s="26"/>
      <c r="G345" s="26" t="s">
        <v>109</v>
      </c>
      <c r="H345" s="26" t="s">
        <v>554</v>
      </c>
      <c r="I345" s="26" t="s">
        <v>706</v>
      </c>
      <c r="J345" s="25" t="s">
        <v>110</v>
      </c>
      <c r="K345" s="25" t="s">
        <v>1641</v>
      </c>
      <c r="L345" s="226"/>
      <c r="M345" s="226"/>
      <c r="N345" s="226"/>
      <c r="O345" s="226"/>
      <c r="P345" s="226"/>
      <c r="Q345" s="226"/>
      <c r="R345" s="226"/>
      <c r="S345" s="226"/>
      <c r="T345" s="227"/>
      <c r="U345" s="227"/>
      <c r="V345" s="227"/>
      <c r="W345" s="227"/>
      <c r="X345" s="227"/>
      <c r="Y345" s="227"/>
      <c r="Z345" s="227"/>
      <c r="AA345" s="227"/>
      <c r="AB345" s="335"/>
      <c r="AC345" s="227"/>
      <c r="AD345" s="227"/>
      <c r="AE345" s="227"/>
      <c r="AF345" s="227"/>
      <c r="AG345" s="227"/>
      <c r="AH345" s="227"/>
      <c r="AI345" s="227"/>
      <c r="AJ345" s="227"/>
      <c r="AK345" s="227"/>
      <c r="AL345" s="227"/>
      <c r="AM345" s="227"/>
      <c r="AN345" s="227"/>
      <c r="AO345" s="227"/>
      <c r="AP345" s="227"/>
      <c r="AQ345" s="227"/>
      <c r="AR345" s="227"/>
      <c r="AS345" s="227"/>
      <c r="AT345" s="227"/>
      <c r="AU345" s="227"/>
      <c r="AV345" s="227"/>
      <c r="AW345" s="227"/>
      <c r="AX345" s="227"/>
      <c r="AY345" s="227"/>
      <c r="AZ345" s="227"/>
      <c r="BA345" s="227"/>
      <c r="BB345" s="227"/>
      <c r="BC345" s="227"/>
      <c r="BD345" s="227"/>
      <c r="BE345" s="227"/>
      <c r="BF345" s="227"/>
      <c r="BG345" s="227"/>
      <c r="BH345" s="227"/>
      <c r="BI345" s="227"/>
      <c r="BJ345" s="227"/>
      <c r="BK345" s="227"/>
      <c r="BL345" s="227"/>
      <c r="BM345" s="227"/>
      <c r="BN345" s="227"/>
      <c r="BO345" s="227"/>
      <c r="BP345" s="227"/>
      <c r="BQ345" s="227"/>
      <c r="BR345" s="227"/>
      <c r="BS345" s="227"/>
      <c r="BT345" s="227"/>
      <c r="BU345" s="227"/>
      <c r="BV345" s="227"/>
      <c r="BW345" s="227"/>
      <c r="BX345" s="227"/>
      <c r="BY345" s="227"/>
      <c r="BZ345" s="227"/>
      <c r="CA345" s="227"/>
      <c r="CB345" s="227"/>
      <c r="CC345" s="227"/>
      <c r="CD345" s="227"/>
      <c r="CE345" s="227"/>
      <c r="CF345" s="227"/>
      <c r="CG345" s="227"/>
      <c r="CH345" s="227"/>
      <c r="CI345" s="227"/>
      <c r="CJ345" s="227"/>
      <c r="CK345" s="227"/>
      <c r="CL345" s="227"/>
      <c r="CM345" s="227"/>
      <c r="CN345" s="227"/>
      <c r="CO345" s="227"/>
      <c r="CP345" s="227"/>
      <c r="CQ345" s="227"/>
      <c r="CR345" s="227"/>
      <c r="CS345" s="227"/>
      <c r="CT345" s="227"/>
      <c r="CU345" s="227"/>
      <c r="CV345" s="227"/>
      <c r="CW345" s="227"/>
      <c r="CX345" s="227"/>
      <c r="CY345" s="227"/>
      <c r="CZ345" s="227"/>
      <c r="DA345" s="227"/>
      <c r="DB345" s="227"/>
      <c r="DC345" s="227"/>
      <c r="DD345" s="227"/>
      <c r="DE345" s="227"/>
      <c r="DF345" s="227"/>
      <c r="DG345" s="227"/>
      <c r="DH345" s="224"/>
      <c r="DI345" s="227"/>
      <c r="DJ345" s="227"/>
      <c r="DK345" s="227"/>
      <c r="DL345" s="227"/>
      <c r="DM345" s="227"/>
      <c r="DN345" s="227"/>
      <c r="DO345" s="227"/>
      <c r="DP345" s="227"/>
      <c r="DQ345" s="227"/>
      <c r="DR345" s="227"/>
      <c r="DS345" s="227"/>
      <c r="DT345" s="227"/>
      <c r="DU345" s="227"/>
      <c r="DV345" s="227"/>
      <c r="DW345" s="227"/>
      <c r="DX345" s="227"/>
      <c r="DY345" s="227"/>
      <c r="DZ345" s="227"/>
      <c r="EA345" s="227"/>
      <c r="EB345" s="224"/>
      <c r="EC345" s="227"/>
      <c r="ED345" s="227"/>
      <c r="EE345" s="227"/>
      <c r="EF345" s="227"/>
      <c r="EG345" s="227"/>
      <c r="EH345" s="227"/>
      <c r="EI345" s="227"/>
      <c r="EJ345" s="227"/>
      <c r="EK345" s="227">
        <v>0</v>
      </c>
      <c r="EL345" s="227">
        <v>0</v>
      </c>
      <c r="EM345" s="145"/>
      <c r="EO345" s="227"/>
      <c r="EP345" s="227"/>
      <c r="EQ345" s="227"/>
      <c r="ER345" s="227"/>
      <c r="ES345" s="227"/>
      <c r="ET345" s="227"/>
      <c r="EU345" s="227"/>
      <c r="EV345" s="227"/>
      <c r="EW345" s="227"/>
      <c r="EX345" s="227"/>
      <c r="EY345" s="227"/>
      <c r="EZ345" s="227"/>
      <c r="FA345" s="227"/>
      <c r="FB345" s="227"/>
      <c r="FC345" s="227"/>
      <c r="FD345" s="227"/>
      <c r="FE345" s="227"/>
      <c r="FF345" s="227"/>
      <c r="FG345" s="227"/>
      <c r="FH345" s="227"/>
      <c r="FI345" s="227"/>
      <c r="FJ345" s="227"/>
      <c r="FK345" s="227"/>
      <c r="FL345" s="227"/>
      <c r="FM345" s="227"/>
    </row>
    <row r="346" spans="1:169" ht="20.100000000000001" customHeight="1" x14ac:dyDescent="0.3">
      <c r="A346" s="25" t="s">
        <v>1642</v>
      </c>
      <c r="B346" s="26" t="s">
        <v>106</v>
      </c>
      <c r="C346" s="26">
        <v>81632</v>
      </c>
      <c r="D346" s="25" t="s">
        <v>1643</v>
      </c>
      <c r="E346" s="26" t="s">
        <v>108</v>
      </c>
      <c r="F346" s="26"/>
      <c r="G346" s="26" t="s">
        <v>114</v>
      </c>
      <c r="H346" s="26" t="s">
        <v>1475</v>
      </c>
      <c r="I346" s="26" t="s">
        <v>516</v>
      </c>
      <c r="J346" s="25" t="s">
        <v>163</v>
      </c>
      <c r="K346" s="25" t="s">
        <v>1644</v>
      </c>
      <c r="L346" s="43" t="s">
        <v>1645</v>
      </c>
      <c r="M346" s="25" t="s">
        <v>1646</v>
      </c>
      <c r="N346" s="25" t="s">
        <v>1647</v>
      </c>
      <c r="O346" s="226"/>
      <c r="P346" s="226"/>
      <c r="Q346" s="226"/>
      <c r="R346" s="25" t="s">
        <v>1648</v>
      </c>
      <c r="S346" s="25" t="s">
        <v>1649</v>
      </c>
      <c r="T346" s="227"/>
      <c r="U346" s="227"/>
      <c r="V346" s="227"/>
      <c r="W346" s="227"/>
      <c r="X346" s="227"/>
      <c r="Y346" s="227"/>
      <c r="Z346" s="227"/>
      <c r="AA346" s="227"/>
      <c r="AB346" s="335"/>
      <c r="AC346" s="227"/>
      <c r="AD346" s="227"/>
      <c r="AE346" s="227"/>
      <c r="AF346" s="227"/>
      <c r="AG346" s="227"/>
      <c r="AH346" s="227"/>
      <c r="AI346" s="227"/>
      <c r="AJ346" s="227"/>
      <c r="AK346" s="227"/>
      <c r="AL346" s="227"/>
      <c r="AM346" s="227"/>
      <c r="AN346" s="227"/>
      <c r="AO346" s="227"/>
      <c r="AP346" s="227"/>
      <c r="AQ346" s="227"/>
      <c r="AR346" s="227"/>
      <c r="AS346" s="227"/>
      <c r="AT346" s="227"/>
      <c r="AU346" s="227"/>
      <c r="AV346" s="227"/>
      <c r="AW346" s="227"/>
      <c r="AX346" s="227">
        <v>1</v>
      </c>
      <c r="AY346" s="227"/>
      <c r="AZ346" s="227"/>
      <c r="BA346" s="227"/>
      <c r="BB346" s="227"/>
      <c r="BC346" s="227"/>
      <c r="BD346" s="227"/>
      <c r="BE346" s="227">
        <v>1</v>
      </c>
      <c r="BF346" s="227"/>
      <c r="BG346" s="227"/>
      <c r="BH346" s="227"/>
      <c r="BI346" s="227">
        <v>1</v>
      </c>
      <c r="BJ346" s="227">
        <v>1</v>
      </c>
      <c r="BK346" s="227"/>
      <c r="BL346" s="227"/>
      <c r="BM346" s="227"/>
      <c r="BN346" s="227"/>
      <c r="BO346" s="227"/>
      <c r="BP346" s="227"/>
      <c r="BQ346" s="227"/>
      <c r="BR346" s="227">
        <v>1</v>
      </c>
      <c r="BS346" s="227"/>
      <c r="BT346" s="227"/>
      <c r="BU346" s="227">
        <v>1</v>
      </c>
      <c r="BV346" s="227"/>
      <c r="BW346" s="227"/>
      <c r="BX346" s="227"/>
      <c r="BY346" s="227"/>
      <c r="BZ346" s="227"/>
      <c r="CA346" s="227"/>
      <c r="CB346" s="227"/>
      <c r="CC346" s="227"/>
      <c r="CD346" s="227"/>
      <c r="CE346" s="227"/>
      <c r="CF346" s="227"/>
      <c r="CG346" s="227"/>
      <c r="CH346" s="227"/>
      <c r="CI346" s="227"/>
      <c r="CJ346" s="227"/>
      <c r="CK346" s="227"/>
      <c r="CL346" s="227"/>
      <c r="CM346" s="227"/>
      <c r="CN346" s="227"/>
      <c r="CO346" s="227"/>
      <c r="CP346" s="227"/>
      <c r="CQ346" s="227"/>
      <c r="CR346" s="227"/>
      <c r="CS346" s="227"/>
      <c r="CT346" s="227"/>
      <c r="CU346" s="227"/>
      <c r="CV346" s="227"/>
      <c r="CW346" s="227"/>
      <c r="CX346" s="227"/>
      <c r="CY346" s="227"/>
      <c r="CZ346" s="227"/>
      <c r="DA346" s="227"/>
      <c r="DB346" s="227"/>
      <c r="DC346" s="227"/>
      <c r="DD346" s="227"/>
      <c r="DE346" s="227"/>
      <c r="DF346" s="227"/>
      <c r="DG346" s="227"/>
      <c r="DH346" s="224"/>
      <c r="DI346" s="227"/>
      <c r="DJ346" s="227"/>
      <c r="DK346" s="227"/>
      <c r="DL346" s="227"/>
      <c r="DM346" s="227"/>
      <c r="DN346" s="227"/>
      <c r="DO346" s="227"/>
      <c r="DP346" s="227"/>
      <c r="DQ346" s="227"/>
      <c r="DR346" s="227"/>
      <c r="DS346" s="227"/>
      <c r="DT346" s="227"/>
      <c r="DU346" s="227"/>
      <c r="DV346" s="227"/>
      <c r="DW346" s="227"/>
      <c r="DX346" s="227"/>
      <c r="DY346" s="227"/>
      <c r="DZ346" s="227"/>
      <c r="EA346" s="227"/>
      <c r="EB346" s="224"/>
      <c r="EC346" s="227"/>
      <c r="ED346" s="227"/>
      <c r="EE346" s="227"/>
      <c r="EF346" s="227"/>
      <c r="EG346" s="227"/>
      <c r="EH346" s="227"/>
      <c r="EI346" s="227"/>
      <c r="EJ346" s="227"/>
      <c r="EK346" s="227">
        <v>1</v>
      </c>
      <c r="EL346" s="227">
        <v>1</v>
      </c>
      <c r="EM346" s="145"/>
      <c r="EN346" s="228" t="s">
        <v>1650</v>
      </c>
      <c r="EO346" s="227"/>
      <c r="EP346" s="227"/>
      <c r="EQ346" s="227"/>
      <c r="ER346" s="227"/>
      <c r="ES346" s="227"/>
      <c r="ET346" s="227"/>
      <c r="EU346" s="227"/>
      <c r="EV346" s="227"/>
      <c r="EW346" s="227"/>
      <c r="EX346" s="227"/>
      <c r="EY346" s="227"/>
      <c r="EZ346" s="227"/>
      <c r="FA346" s="227"/>
      <c r="FB346" s="227"/>
      <c r="FC346" s="227"/>
      <c r="FD346" s="227"/>
      <c r="FE346" s="227"/>
      <c r="FF346" s="227"/>
      <c r="FG346" s="227"/>
      <c r="FH346" s="227"/>
      <c r="FI346" s="227"/>
      <c r="FJ346" s="227"/>
      <c r="FK346" s="227"/>
      <c r="FL346" s="227"/>
      <c r="FM346" s="227"/>
    </row>
    <row r="347" spans="1:169" ht="20.100000000000001" customHeight="1" x14ac:dyDescent="0.3">
      <c r="A347" s="25" t="s">
        <v>1642</v>
      </c>
      <c r="B347" s="26" t="s">
        <v>126</v>
      </c>
      <c r="C347" s="26">
        <v>82234</v>
      </c>
      <c r="D347" s="71" t="s">
        <v>1651</v>
      </c>
      <c r="E347" s="73" t="s">
        <v>108</v>
      </c>
      <c r="F347" s="73"/>
      <c r="G347" s="73" t="s">
        <v>114</v>
      </c>
      <c r="H347" s="73" t="s">
        <v>128</v>
      </c>
      <c r="I347" s="26" t="s">
        <v>438</v>
      </c>
      <c r="J347" s="72" t="s">
        <v>326</v>
      </c>
      <c r="K347" s="72" t="s">
        <v>1652</v>
      </c>
      <c r="L347" s="226"/>
      <c r="M347" s="226"/>
      <c r="N347" s="226"/>
      <c r="O347" s="226"/>
      <c r="P347" s="226"/>
      <c r="Q347" s="226"/>
      <c r="R347" s="226"/>
      <c r="S347" s="226"/>
      <c r="T347" s="227"/>
      <c r="U347" s="227"/>
      <c r="V347" s="227"/>
      <c r="W347" s="227"/>
      <c r="X347" s="227"/>
      <c r="Y347" s="227"/>
      <c r="Z347" s="227"/>
      <c r="AA347" s="227"/>
      <c r="AB347" s="335"/>
      <c r="AC347" s="227"/>
      <c r="AD347" s="227"/>
      <c r="AE347" s="227"/>
      <c r="AF347" s="227"/>
      <c r="AG347" s="227"/>
      <c r="AH347" s="227"/>
      <c r="AI347" s="227"/>
      <c r="AJ347" s="227"/>
      <c r="AK347" s="227"/>
      <c r="AL347" s="227"/>
      <c r="AM347" s="227"/>
      <c r="AN347" s="227"/>
      <c r="AO347" s="227"/>
      <c r="AP347" s="227"/>
      <c r="AQ347" s="227"/>
      <c r="AR347" s="227"/>
      <c r="AS347" s="227"/>
      <c r="AT347" s="227"/>
      <c r="AU347" s="227"/>
      <c r="AV347" s="227"/>
      <c r="AW347" s="227"/>
      <c r="AX347" s="227"/>
      <c r="AY347" s="227"/>
      <c r="AZ347" s="227"/>
      <c r="BA347" s="227"/>
      <c r="BB347" s="227"/>
      <c r="BC347" s="227"/>
      <c r="BD347" s="227"/>
      <c r="BE347" s="227"/>
      <c r="BF347" s="227"/>
      <c r="BG347" s="227"/>
      <c r="BH347" s="227"/>
      <c r="BI347" s="227"/>
      <c r="BJ347" s="227"/>
      <c r="BK347" s="227"/>
      <c r="BL347" s="227"/>
      <c r="BM347" s="227"/>
      <c r="BN347" s="227"/>
      <c r="BO347" s="227"/>
      <c r="BP347" s="227"/>
      <c r="BQ347" s="227"/>
      <c r="BR347" s="227"/>
      <c r="BS347" s="227"/>
      <c r="BT347" s="227"/>
      <c r="BU347" s="227"/>
      <c r="BV347" s="227"/>
      <c r="BW347" s="227"/>
      <c r="BX347" s="227"/>
      <c r="BY347" s="227"/>
      <c r="BZ347" s="227"/>
      <c r="CA347" s="227"/>
      <c r="CB347" s="227"/>
      <c r="CC347" s="227"/>
      <c r="CD347" s="227"/>
      <c r="CE347" s="227"/>
      <c r="CF347" s="227"/>
      <c r="CG347" s="227"/>
      <c r="CH347" s="227"/>
      <c r="CI347" s="227"/>
      <c r="CJ347" s="227"/>
      <c r="CK347" s="227"/>
      <c r="CL347" s="227"/>
      <c r="CM347" s="227"/>
      <c r="CN347" s="227"/>
      <c r="CO347" s="227"/>
      <c r="CP347" s="227"/>
      <c r="CQ347" s="227"/>
      <c r="CR347" s="227"/>
      <c r="CS347" s="227"/>
      <c r="CT347" s="227"/>
      <c r="CU347" s="227"/>
      <c r="CV347" s="227"/>
      <c r="CW347" s="227"/>
      <c r="CX347" s="227"/>
      <c r="CY347" s="227"/>
      <c r="CZ347" s="227"/>
      <c r="DA347" s="227"/>
      <c r="DB347" s="227"/>
      <c r="DC347" s="227"/>
      <c r="DD347" s="227"/>
      <c r="DE347" s="227"/>
      <c r="DF347" s="227"/>
      <c r="DG347" s="227"/>
      <c r="DH347" s="224"/>
      <c r="DI347" s="227"/>
      <c r="DJ347" s="227"/>
      <c r="DK347" s="227"/>
      <c r="DL347" s="227"/>
      <c r="DM347" s="227"/>
      <c r="DN347" s="227"/>
      <c r="DO347" s="227"/>
      <c r="DP347" s="227"/>
      <c r="DQ347" s="227"/>
      <c r="DR347" s="227"/>
      <c r="DS347" s="227"/>
      <c r="DT347" s="227"/>
      <c r="DU347" s="227"/>
      <c r="DV347" s="227"/>
      <c r="DW347" s="227"/>
      <c r="DX347" s="227"/>
      <c r="DY347" s="227"/>
      <c r="DZ347" s="227"/>
      <c r="EA347" s="227"/>
      <c r="EB347" s="224"/>
      <c r="EC347" s="227"/>
      <c r="ED347" s="227"/>
      <c r="EE347" s="227"/>
      <c r="EF347" s="227"/>
      <c r="EG347" s="227"/>
      <c r="EH347" s="227"/>
      <c r="EI347" s="227"/>
      <c r="EJ347" s="227"/>
      <c r="EK347" s="227">
        <v>0</v>
      </c>
      <c r="EL347" s="227">
        <v>0</v>
      </c>
      <c r="EM347" s="145"/>
      <c r="EO347" s="227"/>
      <c r="EP347" s="227"/>
      <c r="EQ347" s="227"/>
      <c r="ER347" s="227"/>
      <c r="ES347" s="227"/>
      <c r="ET347" s="227"/>
      <c r="EU347" s="227"/>
      <c r="EV347" s="227"/>
      <c r="EW347" s="227"/>
      <c r="EX347" s="227"/>
      <c r="EY347" s="227"/>
      <c r="EZ347" s="227"/>
      <c r="FA347" s="227"/>
      <c r="FB347" s="227"/>
      <c r="FC347" s="227"/>
      <c r="FD347" s="227"/>
      <c r="FE347" s="227"/>
      <c r="FF347" s="227"/>
      <c r="FG347" s="227"/>
      <c r="FH347" s="227"/>
      <c r="FI347" s="227"/>
      <c r="FJ347" s="227"/>
      <c r="FK347" s="227"/>
      <c r="FL347" s="227"/>
      <c r="FM347" s="227"/>
    </row>
    <row r="348" spans="1:169" ht="20.100000000000001" customHeight="1" x14ac:dyDescent="0.3">
      <c r="A348" s="25" t="s">
        <v>1642</v>
      </c>
      <c r="B348" s="26" t="s">
        <v>143</v>
      </c>
      <c r="C348" s="26">
        <v>82334</v>
      </c>
      <c r="D348" s="25" t="s">
        <v>1653</v>
      </c>
      <c r="E348" s="26"/>
      <c r="F348" s="26"/>
      <c r="G348" s="26" t="s">
        <v>109</v>
      </c>
      <c r="H348" s="26" t="s">
        <v>567</v>
      </c>
      <c r="I348" s="26" t="s">
        <v>476</v>
      </c>
      <c r="J348" s="25" t="s">
        <v>215</v>
      </c>
      <c r="K348" s="25" t="s">
        <v>1654</v>
      </c>
      <c r="L348" s="129" t="s">
        <v>1655</v>
      </c>
      <c r="M348" s="226"/>
      <c r="N348" s="226"/>
      <c r="O348" s="226"/>
      <c r="P348" s="226"/>
      <c r="Q348" s="226"/>
      <c r="R348" s="25" t="s">
        <v>1656</v>
      </c>
      <c r="S348" s="25" t="s">
        <v>1657</v>
      </c>
      <c r="T348" s="227"/>
      <c r="U348" s="227"/>
      <c r="V348" s="227"/>
      <c r="W348" s="227"/>
      <c r="X348" s="227"/>
      <c r="Y348" s="227"/>
      <c r="Z348" s="227"/>
      <c r="AA348" s="227"/>
      <c r="AB348" s="335"/>
      <c r="AC348" s="227"/>
      <c r="AD348" s="227"/>
      <c r="AE348" s="227"/>
      <c r="AF348" s="227"/>
      <c r="AG348" s="227"/>
      <c r="AH348" s="227"/>
      <c r="AI348" s="227"/>
      <c r="AJ348" s="227"/>
      <c r="AK348" s="227"/>
      <c r="AL348" s="227"/>
      <c r="AM348" s="227"/>
      <c r="AN348" s="227"/>
      <c r="AO348" s="227"/>
      <c r="AP348" s="227"/>
      <c r="AQ348" s="227"/>
      <c r="AR348" s="227"/>
      <c r="AS348" s="227"/>
      <c r="AT348" s="227"/>
      <c r="AU348" s="227"/>
      <c r="AV348" s="227"/>
      <c r="AW348" s="227"/>
      <c r="AX348" s="227"/>
      <c r="AY348" s="227"/>
      <c r="AZ348" s="227"/>
      <c r="BA348" s="227"/>
      <c r="BB348" s="227"/>
      <c r="BC348" s="227"/>
      <c r="BD348" s="227"/>
      <c r="BE348" s="227"/>
      <c r="BF348" s="227"/>
      <c r="BG348" s="227"/>
      <c r="BH348" s="227"/>
      <c r="BI348" s="227"/>
      <c r="BJ348" s="227"/>
      <c r="BK348" s="227"/>
      <c r="BL348" s="227"/>
      <c r="BM348" s="227"/>
      <c r="BN348" s="227"/>
      <c r="BO348" s="227"/>
      <c r="BP348" s="227"/>
      <c r="BQ348" s="227"/>
      <c r="BR348" s="227"/>
      <c r="BS348" s="227"/>
      <c r="BT348" s="227"/>
      <c r="BU348" s="227"/>
      <c r="BV348" s="227"/>
      <c r="BW348" s="227"/>
      <c r="BX348" s="227"/>
      <c r="BY348" s="227"/>
      <c r="BZ348" s="227"/>
      <c r="CA348" s="227"/>
      <c r="CB348" s="227"/>
      <c r="CC348" s="227"/>
      <c r="CD348" s="227"/>
      <c r="CE348" s="227"/>
      <c r="CF348" s="227"/>
      <c r="CG348" s="227"/>
      <c r="CH348" s="227"/>
      <c r="CI348" s="227">
        <v>1</v>
      </c>
      <c r="CJ348" s="227"/>
      <c r="CK348" s="227"/>
      <c r="CL348" s="227"/>
      <c r="CM348" s="227"/>
      <c r="CN348" s="227"/>
      <c r="CO348" s="227"/>
      <c r="CP348" s="227"/>
      <c r="CQ348" s="227">
        <v>1</v>
      </c>
      <c r="CR348" s="227"/>
      <c r="CS348" s="227"/>
      <c r="CT348" s="227"/>
      <c r="CU348" s="227"/>
      <c r="CV348" s="227">
        <v>1</v>
      </c>
      <c r="CW348" s="227"/>
      <c r="CX348" s="227"/>
      <c r="CY348" s="227"/>
      <c r="CZ348" s="227"/>
      <c r="DA348" s="227"/>
      <c r="DB348" s="227"/>
      <c r="DC348" s="227"/>
      <c r="DD348" s="227"/>
      <c r="DE348" s="227"/>
      <c r="DF348" s="227"/>
      <c r="DG348" s="227"/>
      <c r="DH348" s="224"/>
      <c r="DI348" s="227"/>
      <c r="DJ348" s="227"/>
      <c r="DK348" s="227">
        <v>1</v>
      </c>
      <c r="DL348" s="227"/>
      <c r="DM348" s="227"/>
      <c r="DN348" s="227"/>
      <c r="DO348" s="227"/>
      <c r="DP348" s="227"/>
      <c r="DQ348" s="227"/>
      <c r="DR348" s="227"/>
      <c r="DS348" s="227"/>
      <c r="DT348" s="227"/>
      <c r="DU348" s="227"/>
      <c r="DV348" s="227"/>
      <c r="DW348" s="227"/>
      <c r="DX348" s="227"/>
      <c r="DY348" s="227"/>
      <c r="DZ348" s="227"/>
      <c r="EA348" s="227"/>
      <c r="EB348" s="224"/>
      <c r="EC348" s="227"/>
      <c r="ED348" s="227"/>
      <c r="EE348" s="227"/>
      <c r="EF348" s="227"/>
      <c r="EG348" s="227"/>
      <c r="EH348" s="227"/>
      <c r="EI348" s="227"/>
      <c r="EJ348" s="227"/>
      <c r="EK348" s="227" t="s">
        <v>519</v>
      </c>
      <c r="EL348" s="227">
        <v>1</v>
      </c>
      <c r="EM348" s="145"/>
      <c r="EN348" s="228" t="s">
        <v>1658</v>
      </c>
      <c r="EO348" s="227"/>
      <c r="EP348" s="227"/>
      <c r="EQ348" s="227"/>
      <c r="ER348" s="227"/>
      <c r="ES348" s="227"/>
      <c r="ET348" s="227"/>
      <c r="EU348" s="227"/>
      <c r="EV348" s="227"/>
      <c r="EW348" s="227"/>
      <c r="EX348" s="227"/>
      <c r="EY348" s="227"/>
      <c r="EZ348" s="227"/>
      <c r="FA348" s="227"/>
      <c r="FB348" s="227"/>
      <c r="FC348" s="227"/>
      <c r="FD348" s="227"/>
      <c r="FE348" s="227"/>
      <c r="FF348" s="227"/>
      <c r="FG348" s="227"/>
      <c r="FH348" s="227"/>
      <c r="FI348" s="227"/>
      <c r="FJ348" s="227"/>
      <c r="FK348" s="227"/>
      <c r="FL348" s="227"/>
      <c r="FM348" s="227"/>
    </row>
    <row r="349" spans="1:169" s="233" customFormat="1" ht="20.100000000000001" customHeight="1" x14ac:dyDescent="0.3">
      <c r="A349" s="229" t="s">
        <v>1659</v>
      </c>
      <c r="B349" s="229"/>
      <c r="C349" s="229"/>
      <c r="D349" s="229"/>
      <c r="E349" s="184"/>
      <c r="F349" s="184"/>
      <c r="G349" s="229"/>
      <c r="H349" s="229"/>
      <c r="I349" s="184"/>
      <c r="J349" s="184"/>
      <c r="K349" s="230"/>
      <c r="L349" s="230"/>
      <c r="M349" s="230"/>
      <c r="N349" s="230"/>
      <c r="O349" s="230"/>
      <c r="P349" s="230"/>
      <c r="Q349" s="230"/>
      <c r="R349" s="230"/>
      <c r="S349" s="230"/>
      <c r="T349" s="231"/>
      <c r="U349" s="231"/>
      <c r="V349" s="231"/>
      <c r="W349" s="231"/>
      <c r="X349" s="231"/>
      <c r="Y349" s="231"/>
      <c r="Z349" s="231"/>
      <c r="AA349" s="231"/>
      <c r="AB349" s="335"/>
      <c r="AC349" s="231"/>
      <c r="AD349" s="231"/>
      <c r="AE349" s="231"/>
      <c r="AF349" s="231"/>
      <c r="AG349" s="231"/>
      <c r="AH349" s="231"/>
      <c r="AI349" s="231"/>
      <c r="AJ349" s="231"/>
      <c r="AK349" s="231"/>
      <c r="AL349" s="231"/>
      <c r="AM349" s="231"/>
      <c r="AN349" s="231"/>
      <c r="AO349" s="231"/>
      <c r="AP349" s="231"/>
      <c r="AQ349" s="231"/>
      <c r="AR349" s="231"/>
      <c r="AS349" s="231"/>
      <c r="AT349" s="231"/>
      <c r="AU349" s="231"/>
      <c r="AV349" s="231"/>
      <c r="AW349" s="231"/>
      <c r="AX349" s="231"/>
      <c r="AY349" s="231"/>
      <c r="AZ349" s="231"/>
      <c r="BA349" s="231"/>
      <c r="BB349" s="231"/>
      <c r="BC349" s="231"/>
      <c r="BD349" s="231"/>
      <c r="BE349" s="231"/>
      <c r="BF349" s="231"/>
      <c r="BG349" s="231"/>
      <c r="BH349" s="231"/>
      <c r="BI349" s="231"/>
      <c r="BJ349" s="231"/>
      <c r="BK349" s="231"/>
      <c r="BL349" s="231"/>
      <c r="BM349" s="231"/>
      <c r="BN349" s="231"/>
      <c r="BO349" s="231"/>
      <c r="BP349" s="231"/>
      <c r="BQ349" s="231"/>
      <c r="BR349" s="231"/>
      <c r="BS349" s="231"/>
      <c r="BT349" s="231"/>
      <c r="BU349" s="231"/>
      <c r="BV349" s="231"/>
      <c r="BW349" s="231"/>
      <c r="BX349" s="231"/>
      <c r="BY349" s="231"/>
      <c r="BZ349" s="231"/>
      <c r="CA349" s="231"/>
      <c r="CB349" s="231"/>
      <c r="CC349" s="231"/>
      <c r="CD349" s="231"/>
      <c r="CE349" s="231"/>
      <c r="CF349" s="231"/>
      <c r="CG349" s="231"/>
      <c r="CH349" s="231"/>
      <c r="CI349" s="231"/>
      <c r="CJ349" s="231"/>
      <c r="CK349" s="231"/>
      <c r="CL349" s="231"/>
      <c r="CM349" s="231"/>
      <c r="CN349" s="231"/>
      <c r="CO349" s="231"/>
      <c r="CP349" s="231"/>
      <c r="CQ349" s="231"/>
      <c r="CR349" s="231"/>
      <c r="CS349" s="231"/>
      <c r="CT349" s="231"/>
      <c r="CU349" s="231"/>
      <c r="CV349" s="231"/>
      <c r="CW349" s="231"/>
      <c r="CX349" s="231"/>
      <c r="CY349" s="231"/>
      <c r="CZ349" s="231"/>
      <c r="DA349" s="231"/>
      <c r="DB349" s="231"/>
      <c r="DC349" s="231"/>
      <c r="DD349" s="231"/>
      <c r="DE349" s="231"/>
      <c r="DF349" s="231"/>
      <c r="DG349" s="231"/>
      <c r="DH349" s="231"/>
      <c r="DI349" s="231"/>
      <c r="DJ349" s="231"/>
      <c r="DK349" s="231"/>
      <c r="DL349" s="231"/>
      <c r="DM349" s="231"/>
      <c r="DN349" s="231"/>
      <c r="DO349" s="231"/>
      <c r="DP349" s="231"/>
      <c r="DQ349" s="231"/>
      <c r="DR349" s="231"/>
      <c r="DS349" s="231"/>
      <c r="DT349" s="231"/>
      <c r="DU349" s="231"/>
      <c r="DV349" s="231"/>
      <c r="DW349" s="231"/>
      <c r="DX349" s="231"/>
      <c r="DY349" s="231"/>
      <c r="DZ349" s="231"/>
      <c r="EA349" s="231"/>
      <c r="EB349" s="231"/>
      <c r="EC349" s="231"/>
      <c r="ED349" s="231"/>
      <c r="EE349" s="231"/>
      <c r="EF349" s="231"/>
      <c r="EG349" s="231"/>
      <c r="EH349" s="231"/>
      <c r="EI349" s="231"/>
      <c r="EJ349" s="231"/>
      <c r="EK349" s="231"/>
      <c r="EL349" s="231"/>
      <c r="EM349" s="269"/>
      <c r="EN349" s="232"/>
      <c r="EO349" s="231"/>
      <c r="EP349" s="231"/>
      <c r="EQ349" s="231"/>
      <c r="ER349" s="231"/>
      <c r="ES349" s="231"/>
      <c r="ET349" s="231"/>
      <c r="EU349" s="231"/>
      <c r="EV349" s="231"/>
      <c r="EW349" s="231"/>
      <c r="EX349" s="231"/>
      <c r="EY349" s="231"/>
      <c r="EZ349" s="231"/>
      <c r="FA349" s="231"/>
      <c r="FB349" s="231"/>
      <c r="FC349" s="231"/>
      <c r="FD349" s="231"/>
      <c r="FE349" s="231"/>
      <c r="FF349" s="231"/>
      <c r="FG349" s="231"/>
      <c r="FH349" s="231"/>
      <c r="FI349" s="231"/>
      <c r="FJ349" s="231"/>
      <c r="FK349" s="231"/>
      <c r="FL349" s="231"/>
      <c r="FM349" s="231"/>
    </row>
    <row r="350" spans="1:169" s="148" customFormat="1" ht="20.100000000000001" customHeight="1" x14ac:dyDescent="0.3">
      <c r="A350" s="25" t="s">
        <v>1660</v>
      </c>
      <c r="B350" s="146" t="s">
        <v>126</v>
      </c>
      <c r="C350" s="26">
        <v>81975</v>
      </c>
      <c r="D350" s="25" t="s">
        <v>1661</v>
      </c>
      <c r="E350" s="26" t="s">
        <v>293</v>
      </c>
      <c r="F350" s="26"/>
      <c r="G350" s="26" t="s">
        <v>615</v>
      </c>
      <c r="H350" s="26" t="s">
        <v>114</v>
      </c>
      <c r="I350" s="26" t="s">
        <v>389</v>
      </c>
      <c r="J350" s="25" t="s">
        <v>129</v>
      </c>
      <c r="K350" s="25" t="s">
        <v>1662</v>
      </c>
      <c r="L350" s="25" t="s">
        <v>1663</v>
      </c>
      <c r="M350" s="25"/>
      <c r="N350" s="25"/>
      <c r="O350" s="25"/>
      <c r="P350" s="25"/>
      <c r="Q350" s="25"/>
      <c r="R350" s="25" t="s">
        <v>1664</v>
      </c>
      <c r="S350" s="25"/>
      <c r="T350" s="143"/>
      <c r="U350" s="143"/>
      <c r="AB350" s="332"/>
      <c r="DP350" s="148">
        <v>1</v>
      </c>
      <c r="DQ350" s="148">
        <v>1</v>
      </c>
      <c r="EK350" s="148" t="s">
        <v>519</v>
      </c>
      <c r="EL350" s="148">
        <v>1</v>
      </c>
      <c r="EN350" s="148" t="s">
        <v>1726</v>
      </c>
    </row>
    <row r="351" spans="1:169" s="145" customFormat="1" ht="20.100000000000001" customHeight="1" x14ac:dyDescent="0.3">
      <c r="A351" s="25" t="s">
        <v>1660</v>
      </c>
      <c r="B351" s="146" t="s">
        <v>106</v>
      </c>
      <c r="C351" s="26">
        <v>82371</v>
      </c>
      <c r="D351" s="25" t="s">
        <v>1665</v>
      </c>
      <c r="E351" s="26" t="s">
        <v>108</v>
      </c>
      <c r="F351" s="26"/>
      <c r="G351" s="26" t="s">
        <v>567</v>
      </c>
      <c r="H351" s="26" t="s">
        <v>109</v>
      </c>
      <c r="I351" s="26" t="s">
        <v>405</v>
      </c>
      <c r="J351" s="25" t="s">
        <v>171</v>
      </c>
      <c r="K351" s="25" t="s">
        <v>1666</v>
      </c>
      <c r="L351" s="118" t="s">
        <v>1667</v>
      </c>
      <c r="M351" s="25"/>
      <c r="N351" s="25"/>
      <c r="O351" s="25"/>
      <c r="P351" s="25"/>
      <c r="Q351" s="25"/>
      <c r="R351" s="25" t="s">
        <v>1668</v>
      </c>
      <c r="S351" s="25" t="s">
        <v>1669</v>
      </c>
      <c r="T351" s="143"/>
      <c r="U351" s="144"/>
      <c r="AB351" s="332"/>
      <c r="BI351" s="145">
        <v>1</v>
      </c>
      <c r="BR351" s="145">
        <v>1</v>
      </c>
      <c r="DB351" s="145">
        <v>1</v>
      </c>
      <c r="DL351" s="145">
        <v>1</v>
      </c>
      <c r="EK351" s="145" t="s">
        <v>519</v>
      </c>
      <c r="EL351" s="145">
        <v>1</v>
      </c>
    </row>
    <row r="352" spans="1:169" s="145" customFormat="1" ht="20.100000000000001" customHeight="1" x14ac:dyDescent="0.3">
      <c r="A352" s="25" t="s">
        <v>1670</v>
      </c>
      <c r="B352" s="146" t="s">
        <v>106</v>
      </c>
      <c r="C352" s="26">
        <v>81543</v>
      </c>
      <c r="D352" s="25" t="s">
        <v>1671</v>
      </c>
      <c r="E352" s="26" t="s">
        <v>293</v>
      </c>
      <c r="F352" s="26"/>
      <c r="G352" s="26" t="s">
        <v>554</v>
      </c>
      <c r="H352" s="26" t="s">
        <v>109</v>
      </c>
      <c r="I352" s="26" t="s">
        <v>389</v>
      </c>
      <c r="J352" s="25" t="s">
        <v>123</v>
      </c>
      <c r="K352" s="25" t="s">
        <v>1672</v>
      </c>
      <c r="L352" s="118" t="s">
        <v>1673</v>
      </c>
      <c r="M352" s="25" t="s">
        <v>1674</v>
      </c>
      <c r="N352" s="25" t="s">
        <v>1675</v>
      </c>
      <c r="O352" s="25" t="s">
        <v>1676</v>
      </c>
      <c r="P352" s="25"/>
      <c r="Q352" s="25"/>
      <c r="R352" s="25" t="s">
        <v>1677</v>
      </c>
      <c r="S352" s="25" t="s">
        <v>1678</v>
      </c>
      <c r="T352" s="143"/>
      <c r="U352" s="144"/>
      <c r="AB352" s="332"/>
      <c r="AI352" s="145">
        <v>1</v>
      </c>
      <c r="AT352" s="145">
        <v>1</v>
      </c>
      <c r="BA352" s="145">
        <v>1</v>
      </c>
      <c r="CO352" s="145">
        <v>1</v>
      </c>
      <c r="DD352" s="145">
        <v>1</v>
      </c>
      <c r="DE352" s="145">
        <v>1</v>
      </c>
      <c r="DK352" s="145">
        <v>1</v>
      </c>
      <c r="DO352" s="145">
        <v>1</v>
      </c>
      <c r="DP352" s="145">
        <v>1</v>
      </c>
      <c r="EK352" s="145">
        <v>1</v>
      </c>
      <c r="EL352" s="145">
        <v>1</v>
      </c>
      <c r="EN352" s="145" t="s">
        <v>1727</v>
      </c>
    </row>
    <row r="353" spans="1:169" s="148" customFormat="1" ht="20.100000000000001" customHeight="1" x14ac:dyDescent="0.3">
      <c r="A353" s="25" t="s">
        <v>1670</v>
      </c>
      <c r="B353" s="146" t="s">
        <v>106</v>
      </c>
      <c r="C353" s="26">
        <v>82682</v>
      </c>
      <c r="D353" s="71" t="s">
        <v>1679</v>
      </c>
      <c r="E353" s="26" t="s">
        <v>108</v>
      </c>
      <c r="F353" s="26"/>
      <c r="G353" s="26" t="s">
        <v>539</v>
      </c>
      <c r="H353" s="26" t="s">
        <v>109</v>
      </c>
      <c r="I353" s="26" t="s">
        <v>3</v>
      </c>
      <c r="J353" s="25" t="s">
        <v>469</v>
      </c>
      <c r="K353" s="25" t="s">
        <v>1680</v>
      </c>
      <c r="L353" s="25"/>
      <c r="M353" s="25"/>
      <c r="N353" s="25"/>
      <c r="O353" s="25"/>
      <c r="P353" s="25"/>
      <c r="Q353" s="25"/>
      <c r="R353" s="25"/>
      <c r="S353" s="25"/>
      <c r="T353" s="143"/>
      <c r="U353" s="143"/>
      <c r="AB353" s="332"/>
      <c r="EK353" s="148">
        <v>0</v>
      </c>
      <c r="EL353" s="148">
        <v>0</v>
      </c>
    </row>
    <row r="354" spans="1:169" s="148" customFormat="1" ht="20.100000000000001" customHeight="1" x14ac:dyDescent="0.3">
      <c r="A354" s="25" t="s">
        <v>1670</v>
      </c>
      <c r="B354" s="146" t="s">
        <v>187</v>
      </c>
      <c r="C354" s="26">
        <v>82696</v>
      </c>
      <c r="D354" s="71" t="s">
        <v>1681</v>
      </c>
      <c r="E354" s="26" t="s">
        <v>108</v>
      </c>
      <c r="F354" s="26"/>
      <c r="G354" s="26" t="s">
        <v>344</v>
      </c>
      <c r="H354" s="26" t="s">
        <v>121</v>
      </c>
      <c r="I354" s="26" t="s">
        <v>3</v>
      </c>
      <c r="J354" s="25" t="s">
        <v>834</v>
      </c>
      <c r="K354" s="25" t="s">
        <v>1682</v>
      </c>
      <c r="L354" s="45" t="s">
        <v>1683</v>
      </c>
      <c r="M354" s="25"/>
      <c r="N354" s="25"/>
      <c r="O354" s="25"/>
      <c r="P354" s="25"/>
      <c r="Q354" s="25"/>
      <c r="R354" s="25"/>
      <c r="S354" s="25"/>
      <c r="T354" s="143"/>
      <c r="U354" s="143"/>
      <c r="AB354" s="332"/>
      <c r="EK354" s="148">
        <v>0</v>
      </c>
      <c r="EL354" s="148">
        <v>0</v>
      </c>
    </row>
    <row r="355" spans="1:169" s="145" customFormat="1" ht="20.100000000000001" customHeight="1" x14ac:dyDescent="0.3">
      <c r="A355" s="25" t="s">
        <v>1684</v>
      </c>
      <c r="B355" s="146" t="s">
        <v>126</v>
      </c>
      <c r="C355" s="26">
        <v>81666</v>
      </c>
      <c r="D355" s="150" t="s">
        <v>1685</v>
      </c>
      <c r="E355" s="26" t="s">
        <v>318</v>
      </c>
      <c r="F355" s="26"/>
      <c r="G355" s="26" t="s">
        <v>835</v>
      </c>
      <c r="H355" s="26" t="s">
        <v>114</v>
      </c>
      <c r="I355" s="26" t="s">
        <v>405</v>
      </c>
      <c r="J355" s="25" t="s">
        <v>129</v>
      </c>
      <c r="K355" s="25" t="s">
        <v>1686</v>
      </c>
      <c r="L355" s="25"/>
      <c r="M355" s="25"/>
      <c r="N355" s="25"/>
      <c r="O355" s="25"/>
      <c r="P355" s="25"/>
      <c r="Q355" s="25"/>
      <c r="R355" s="25"/>
      <c r="S355" s="25"/>
      <c r="T355" s="143"/>
      <c r="U355" s="144"/>
      <c r="AB355" s="332"/>
      <c r="EK355" s="145">
        <v>1</v>
      </c>
      <c r="EL355" s="145">
        <v>0</v>
      </c>
    </row>
    <row r="356" spans="1:169" s="145" customFormat="1" ht="20.100000000000001" customHeight="1" x14ac:dyDescent="0.3">
      <c r="A356" s="25" t="s">
        <v>1684</v>
      </c>
      <c r="B356" s="146" t="s">
        <v>106</v>
      </c>
      <c r="C356" s="26">
        <v>81763</v>
      </c>
      <c r="D356" s="25" t="s">
        <v>1687</v>
      </c>
      <c r="E356" s="26" t="s">
        <v>113</v>
      </c>
      <c r="F356" s="26"/>
      <c r="G356" s="26" t="s">
        <v>835</v>
      </c>
      <c r="H356" s="26" t="s">
        <v>114</v>
      </c>
      <c r="I356" s="26" t="s">
        <v>449</v>
      </c>
      <c r="J356" s="25" t="s">
        <v>171</v>
      </c>
      <c r="K356" s="25" t="s">
        <v>1688</v>
      </c>
      <c r="L356" s="43" t="s">
        <v>1689</v>
      </c>
      <c r="M356" s="25"/>
      <c r="N356" s="25"/>
      <c r="O356" s="25"/>
      <c r="P356" s="25"/>
      <c r="Q356" s="25"/>
      <c r="R356" s="25" t="s">
        <v>1690</v>
      </c>
      <c r="S356" s="25" t="s">
        <v>1691</v>
      </c>
      <c r="T356" s="143"/>
      <c r="U356" s="144"/>
      <c r="AB356" s="332"/>
      <c r="AL356" s="145">
        <v>1</v>
      </c>
      <c r="CK356" s="145">
        <v>1</v>
      </c>
      <c r="DL356" s="145">
        <v>1</v>
      </c>
      <c r="DM356" s="145">
        <v>1</v>
      </c>
      <c r="EK356" s="145" t="s">
        <v>519</v>
      </c>
      <c r="EL356" s="145">
        <v>1</v>
      </c>
    </row>
    <row r="357" spans="1:169" s="145" customFormat="1" ht="20.100000000000001" customHeight="1" x14ac:dyDescent="0.3">
      <c r="A357" s="25" t="s">
        <v>1684</v>
      </c>
      <c r="B357" s="146" t="s">
        <v>187</v>
      </c>
      <c r="C357" s="26">
        <v>82366</v>
      </c>
      <c r="D357" s="25" t="s">
        <v>1692</v>
      </c>
      <c r="E357" s="26" t="s">
        <v>108</v>
      </c>
      <c r="F357" s="26"/>
      <c r="G357" s="26" t="s">
        <v>344</v>
      </c>
      <c r="H357" s="26" t="s">
        <v>121</v>
      </c>
      <c r="I357" s="26" t="s">
        <v>385</v>
      </c>
      <c r="J357" s="25" t="s">
        <v>1210</v>
      </c>
      <c r="K357" s="25" t="s">
        <v>1693</v>
      </c>
      <c r="L357" s="43"/>
      <c r="M357" s="25" t="s">
        <v>1694</v>
      </c>
      <c r="N357" s="25"/>
      <c r="O357" s="25"/>
      <c r="P357" s="25"/>
      <c r="Q357" s="25"/>
      <c r="R357" s="25" t="s">
        <v>1695</v>
      </c>
      <c r="S357" s="25" t="s">
        <v>1696</v>
      </c>
      <c r="T357" s="143"/>
      <c r="U357" s="144"/>
      <c r="X357" s="145">
        <v>1</v>
      </c>
      <c r="Z357" s="145">
        <v>1</v>
      </c>
      <c r="AB357" s="332"/>
      <c r="BA357" s="145">
        <v>1</v>
      </c>
      <c r="BB357" s="145">
        <v>1</v>
      </c>
      <c r="BE357" s="145">
        <v>1</v>
      </c>
      <c r="BU357" s="145">
        <v>1</v>
      </c>
      <c r="CG357" s="145">
        <v>1</v>
      </c>
      <c r="EK357" s="145">
        <v>1</v>
      </c>
      <c r="EL357" s="145">
        <v>1</v>
      </c>
    </row>
    <row r="358" spans="1:169" s="145" customFormat="1" ht="20.100000000000001" customHeight="1" x14ac:dyDescent="0.3">
      <c r="A358" s="25" t="s">
        <v>1684</v>
      </c>
      <c r="B358" s="146" t="s">
        <v>106</v>
      </c>
      <c r="C358" s="26">
        <v>82418</v>
      </c>
      <c r="D358" s="25" t="s">
        <v>1697</v>
      </c>
      <c r="E358" s="26" t="s">
        <v>318</v>
      </c>
      <c r="F358" s="26"/>
      <c r="G358" s="26" t="s">
        <v>703</v>
      </c>
      <c r="H358" s="26" t="s">
        <v>114</v>
      </c>
      <c r="I358" s="26" t="s">
        <v>3</v>
      </c>
      <c r="J358" s="25" t="s">
        <v>140</v>
      </c>
      <c r="K358" s="25" t="s">
        <v>1698</v>
      </c>
      <c r="L358" s="147" t="s">
        <v>1699</v>
      </c>
      <c r="M358" s="25" t="s">
        <v>1700</v>
      </c>
      <c r="N358" s="25"/>
      <c r="O358" s="25"/>
      <c r="P358" s="25"/>
      <c r="Q358" s="25"/>
      <c r="R358" s="25"/>
      <c r="S358" s="25"/>
      <c r="T358" s="143"/>
      <c r="U358" s="144"/>
      <c r="AB358" s="332"/>
      <c r="AI358" s="145">
        <v>1</v>
      </c>
      <c r="EK358" s="145">
        <v>1</v>
      </c>
      <c r="EL358" s="145">
        <v>0</v>
      </c>
      <c r="EN358" s="145" t="s">
        <v>1728</v>
      </c>
    </row>
    <row r="359" spans="1:169" s="148" customFormat="1" ht="20.100000000000001" customHeight="1" x14ac:dyDescent="0.3">
      <c r="A359" s="25" t="s">
        <v>1684</v>
      </c>
      <c r="B359" s="146" t="s">
        <v>106</v>
      </c>
      <c r="C359" s="26">
        <v>82748</v>
      </c>
      <c r="D359" s="71" t="s">
        <v>1701</v>
      </c>
      <c r="E359" s="26" t="s">
        <v>113</v>
      </c>
      <c r="F359" s="26"/>
      <c r="G359" s="26" t="s">
        <v>446</v>
      </c>
      <c r="H359" s="26" t="s">
        <v>121</v>
      </c>
      <c r="I359" s="26" t="s">
        <v>449</v>
      </c>
      <c r="J359" s="25" t="s">
        <v>174</v>
      </c>
      <c r="K359" s="25" t="s">
        <v>1702</v>
      </c>
      <c r="L359" s="25"/>
      <c r="M359" s="25"/>
      <c r="N359" s="25"/>
      <c r="O359" s="25"/>
      <c r="P359" s="25"/>
      <c r="Q359" s="25"/>
      <c r="R359" s="25"/>
      <c r="S359" s="25"/>
      <c r="T359" s="143"/>
      <c r="U359" s="143"/>
      <c r="AB359" s="332"/>
      <c r="EK359" s="148">
        <v>0</v>
      </c>
      <c r="EL359" s="148">
        <v>0</v>
      </c>
    </row>
    <row r="360" spans="1:169" s="148" customFormat="1" ht="20.100000000000001" customHeight="1" x14ac:dyDescent="0.3">
      <c r="A360" s="25" t="s">
        <v>1703</v>
      </c>
      <c r="B360" s="146" t="s">
        <v>126</v>
      </c>
      <c r="C360" s="26">
        <v>81923</v>
      </c>
      <c r="D360" s="71" t="s">
        <v>1681</v>
      </c>
      <c r="E360" s="26" t="s">
        <v>318</v>
      </c>
      <c r="F360" s="26"/>
      <c r="G360" s="26" t="s">
        <v>128</v>
      </c>
      <c r="H360" s="26" t="s">
        <v>114</v>
      </c>
      <c r="I360" s="26" t="s">
        <v>3</v>
      </c>
      <c r="J360" s="25" t="s">
        <v>275</v>
      </c>
      <c r="K360" s="25" t="s">
        <v>1704</v>
      </c>
      <c r="L360" s="25"/>
      <c r="M360" s="25"/>
      <c r="N360" s="25"/>
      <c r="O360" s="25"/>
      <c r="P360" s="25"/>
      <c r="Q360" s="25"/>
      <c r="R360" s="25"/>
      <c r="S360" s="25"/>
      <c r="T360" s="143"/>
      <c r="U360" s="143"/>
      <c r="AB360" s="332"/>
      <c r="EK360" s="148">
        <v>0</v>
      </c>
      <c r="EL360" s="148">
        <v>0</v>
      </c>
    </row>
    <row r="361" spans="1:169" s="145" customFormat="1" ht="20.100000000000001" customHeight="1" x14ac:dyDescent="0.3">
      <c r="A361" s="25" t="s">
        <v>1703</v>
      </c>
      <c r="B361" s="146" t="s">
        <v>106</v>
      </c>
      <c r="C361" s="26">
        <v>82183</v>
      </c>
      <c r="D361" s="25" t="s">
        <v>1705</v>
      </c>
      <c r="E361" s="26" t="s">
        <v>108</v>
      </c>
      <c r="F361" s="26"/>
      <c r="G361" s="26" t="s">
        <v>1438</v>
      </c>
      <c r="H361" s="26" t="s">
        <v>114</v>
      </c>
      <c r="I361" s="26" t="s">
        <v>476</v>
      </c>
      <c r="J361" s="25" t="s">
        <v>163</v>
      </c>
      <c r="K361" s="25" t="s">
        <v>1706</v>
      </c>
      <c r="L361" s="43" t="s">
        <v>1707</v>
      </c>
      <c r="M361" s="25" t="s">
        <v>1708</v>
      </c>
      <c r="N361" s="25" t="s">
        <v>1709</v>
      </c>
      <c r="O361" s="25" t="s">
        <v>1710</v>
      </c>
      <c r="P361" s="25"/>
      <c r="Q361" s="25"/>
      <c r="R361" s="25" t="s">
        <v>1711</v>
      </c>
      <c r="S361" s="25" t="s">
        <v>1712</v>
      </c>
      <c r="T361" s="143"/>
      <c r="U361" s="144"/>
      <c r="AB361" s="332"/>
      <c r="AF361" s="145">
        <v>1</v>
      </c>
      <c r="EC361" s="145">
        <v>1</v>
      </c>
      <c r="EK361" s="145">
        <v>1</v>
      </c>
      <c r="EL361" s="145">
        <v>1</v>
      </c>
      <c r="EN361" s="145" t="s">
        <v>1729</v>
      </c>
    </row>
    <row r="362" spans="1:169" s="145" customFormat="1" ht="20.100000000000001" customHeight="1" x14ac:dyDescent="0.3">
      <c r="A362" s="25" t="s">
        <v>1703</v>
      </c>
      <c r="B362" s="146" t="s">
        <v>152</v>
      </c>
      <c r="C362" s="26">
        <v>82240</v>
      </c>
      <c r="D362" s="25" t="s">
        <v>1713</v>
      </c>
      <c r="E362" s="26" t="s">
        <v>108</v>
      </c>
      <c r="F362" s="26"/>
      <c r="G362" s="26" t="s">
        <v>554</v>
      </c>
      <c r="H362" s="26" t="s">
        <v>109</v>
      </c>
      <c r="I362" s="26" t="s">
        <v>476</v>
      </c>
      <c r="J362" s="25" t="s">
        <v>262</v>
      </c>
      <c r="K362" s="25" t="s">
        <v>1714</v>
      </c>
      <c r="L362" s="25"/>
      <c r="M362" s="25" t="s">
        <v>1715</v>
      </c>
      <c r="N362" s="25"/>
      <c r="O362" s="25" t="s">
        <v>1716</v>
      </c>
      <c r="P362" s="25"/>
      <c r="Q362" s="25"/>
      <c r="R362" s="25"/>
      <c r="S362" s="25"/>
      <c r="T362" s="143"/>
      <c r="U362" s="144"/>
      <c r="AB362" s="332"/>
      <c r="EK362" s="145">
        <v>1</v>
      </c>
      <c r="EL362" s="145">
        <v>0</v>
      </c>
      <c r="EN362" s="145" t="s">
        <v>1715</v>
      </c>
    </row>
    <row r="363" spans="1:169" s="148" customFormat="1" ht="20.100000000000001" customHeight="1" x14ac:dyDescent="0.3">
      <c r="A363" s="25" t="s">
        <v>1703</v>
      </c>
      <c r="B363" s="146" t="s">
        <v>126</v>
      </c>
      <c r="C363" s="26">
        <v>82328</v>
      </c>
      <c r="D363" s="71" t="s">
        <v>1717</v>
      </c>
      <c r="E363" s="26" t="s">
        <v>318</v>
      </c>
      <c r="F363" s="26"/>
      <c r="G363" s="26" t="s">
        <v>615</v>
      </c>
      <c r="H363" s="26" t="s">
        <v>114</v>
      </c>
      <c r="I363" s="26" t="s">
        <v>405</v>
      </c>
      <c r="J363" s="25" t="s">
        <v>326</v>
      </c>
      <c r="K363" s="25" t="s">
        <v>1718</v>
      </c>
      <c r="L363" s="25"/>
      <c r="M363" s="25"/>
      <c r="N363" s="25"/>
      <c r="O363" s="25"/>
      <c r="P363" s="25"/>
      <c r="Q363" s="25"/>
      <c r="R363" s="25"/>
      <c r="S363" s="25"/>
      <c r="T363" s="143"/>
      <c r="U363" s="143"/>
      <c r="AB363" s="332"/>
      <c r="EK363" s="148">
        <v>0</v>
      </c>
      <c r="EL363" s="148">
        <v>0</v>
      </c>
    </row>
    <row r="364" spans="1:169" s="148" customFormat="1" ht="20.100000000000001" customHeight="1" x14ac:dyDescent="0.3">
      <c r="A364" s="25" t="s">
        <v>1703</v>
      </c>
      <c r="B364" s="146" t="s">
        <v>187</v>
      </c>
      <c r="C364" s="26">
        <v>82883</v>
      </c>
      <c r="D364" s="71" t="s">
        <v>1719</v>
      </c>
      <c r="E364" s="26"/>
      <c r="F364" s="26"/>
      <c r="G364" s="26" t="s">
        <v>344</v>
      </c>
      <c r="H364" s="26" t="s">
        <v>121</v>
      </c>
      <c r="I364" s="26" t="s">
        <v>415</v>
      </c>
      <c r="J364" s="25" t="s">
        <v>190</v>
      </c>
      <c r="K364" s="25" t="s">
        <v>1720</v>
      </c>
      <c r="L364" s="25"/>
      <c r="M364" s="25"/>
      <c r="N364" s="25"/>
      <c r="O364" s="25"/>
      <c r="P364" s="25"/>
      <c r="Q364" s="25"/>
      <c r="R364" s="25"/>
      <c r="S364" s="25"/>
      <c r="T364" s="143"/>
      <c r="U364" s="143"/>
      <c r="AB364" s="332"/>
      <c r="EK364" s="148">
        <v>0</v>
      </c>
      <c r="EL364" s="148">
        <v>0</v>
      </c>
    </row>
    <row r="365" spans="1:169" s="148" customFormat="1" ht="20.100000000000001" customHeight="1" x14ac:dyDescent="0.3">
      <c r="A365" s="155" t="s">
        <v>1721</v>
      </c>
      <c r="B365" s="156" t="s">
        <v>143</v>
      </c>
      <c r="C365" s="157">
        <v>82675</v>
      </c>
      <c r="D365" s="155" t="s">
        <v>1722</v>
      </c>
      <c r="E365" s="157" t="s">
        <v>108</v>
      </c>
      <c r="F365" s="157"/>
      <c r="G365" s="157" t="s">
        <v>194</v>
      </c>
      <c r="H365" s="157" t="s">
        <v>109</v>
      </c>
      <c r="I365" s="157" t="s">
        <v>405</v>
      </c>
      <c r="J365" s="155" t="s">
        <v>145</v>
      </c>
      <c r="K365" s="155" t="s">
        <v>1723</v>
      </c>
      <c r="L365" s="155"/>
      <c r="M365" s="155"/>
      <c r="N365" s="155"/>
      <c r="O365" s="155"/>
      <c r="P365" s="155"/>
      <c r="Q365" s="155"/>
      <c r="R365" s="155" t="s">
        <v>1724</v>
      </c>
      <c r="S365" s="155" t="s">
        <v>1725</v>
      </c>
      <c r="T365" s="143"/>
      <c r="U365" s="143"/>
      <c r="AB365" s="332"/>
      <c r="BA365" s="148">
        <v>1</v>
      </c>
      <c r="EK365" s="148" t="s">
        <v>519</v>
      </c>
      <c r="EL365" s="148">
        <v>1</v>
      </c>
    </row>
    <row r="366" spans="1:169" s="257" customFormat="1" ht="20.100000000000001" customHeight="1" x14ac:dyDescent="0.3">
      <c r="A366" s="25" t="s">
        <v>1747</v>
      </c>
      <c r="B366" s="40" t="s">
        <v>187</v>
      </c>
      <c r="C366" s="26">
        <v>82486</v>
      </c>
      <c r="D366" s="25" t="s">
        <v>1748</v>
      </c>
      <c r="E366" s="26" t="s">
        <v>108</v>
      </c>
      <c r="F366" s="26"/>
      <c r="G366" s="26" t="s">
        <v>121</v>
      </c>
      <c r="H366" s="26"/>
      <c r="I366" s="26" t="s">
        <v>449</v>
      </c>
      <c r="J366" s="25" t="s">
        <v>834</v>
      </c>
      <c r="K366" s="25" t="s">
        <v>1749</v>
      </c>
      <c r="L366" s="25"/>
      <c r="M366" s="25" t="s">
        <v>1750</v>
      </c>
      <c r="N366" s="25" t="s">
        <v>1751</v>
      </c>
      <c r="O366" s="25" t="s">
        <v>1752</v>
      </c>
      <c r="P366" s="220"/>
      <c r="Q366" s="220"/>
      <c r="R366" s="25"/>
      <c r="S366" s="25" t="s">
        <v>1753</v>
      </c>
      <c r="T366" s="255"/>
      <c r="U366" s="236"/>
      <c r="V366" s="236"/>
      <c r="W366" s="236"/>
      <c r="X366" s="236"/>
      <c r="Y366" s="236">
        <v>1</v>
      </c>
      <c r="Z366" s="236"/>
      <c r="AA366" s="236"/>
      <c r="AB366" s="336"/>
      <c r="AC366" s="236"/>
      <c r="AD366" s="236"/>
      <c r="AE366" s="236"/>
      <c r="AF366" s="236"/>
      <c r="AG366" s="236"/>
      <c r="AH366" s="236"/>
      <c r="AI366" s="236">
        <v>1</v>
      </c>
      <c r="AJ366" s="236"/>
      <c r="AK366" s="236"/>
      <c r="AL366" s="236"/>
      <c r="AM366" s="236"/>
      <c r="AN366" s="236"/>
      <c r="AO366" s="236"/>
      <c r="AP366" s="236"/>
      <c r="AQ366" s="236"/>
      <c r="AR366" s="236"/>
      <c r="AS366" s="236"/>
      <c r="AT366" s="236"/>
      <c r="AU366" s="236"/>
      <c r="AV366" s="236"/>
      <c r="AW366" s="236"/>
      <c r="AX366" s="236"/>
      <c r="AY366" s="236"/>
      <c r="AZ366" s="236"/>
      <c r="BA366" s="236"/>
      <c r="BB366" s="236"/>
      <c r="BC366" s="236"/>
      <c r="BD366" s="236"/>
      <c r="BE366" s="236">
        <v>1</v>
      </c>
      <c r="BF366" s="236"/>
      <c r="BG366" s="236"/>
      <c r="BH366" s="236"/>
      <c r="BI366" s="236"/>
      <c r="BJ366" s="236">
        <v>1</v>
      </c>
      <c r="BK366" s="236"/>
      <c r="BL366" s="236"/>
      <c r="BM366" s="236"/>
      <c r="BN366" s="236"/>
      <c r="BO366" s="236"/>
      <c r="BP366" s="236"/>
      <c r="BQ366" s="236"/>
      <c r="BR366" s="236">
        <v>1</v>
      </c>
      <c r="BS366" s="236"/>
      <c r="BT366" s="236"/>
      <c r="BU366" s="236"/>
      <c r="BV366" s="236"/>
      <c r="BW366" s="236"/>
      <c r="BX366" s="236"/>
      <c r="BY366" s="236"/>
      <c r="BZ366" s="236"/>
      <c r="CA366" s="236"/>
      <c r="CB366" s="236"/>
      <c r="CC366" s="236"/>
      <c r="CD366" s="236"/>
      <c r="CE366" s="236"/>
      <c r="CF366" s="236"/>
      <c r="CG366" s="236">
        <v>1</v>
      </c>
      <c r="CH366" s="236"/>
      <c r="CI366" s="236"/>
      <c r="CJ366" s="236"/>
      <c r="CK366" s="236"/>
      <c r="CL366" s="236"/>
      <c r="CM366" s="236"/>
      <c r="CN366" s="236"/>
      <c r="CO366" s="236"/>
      <c r="CP366" s="236"/>
      <c r="CQ366" s="236"/>
      <c r="CR366" s="236"/>
      <c r="CS366" s="236"/>
      <c r="CT366" s="236"/>
      <c r="CU366" s="236"/>
      <c r="CV366" s="236"/>
      <c r="CW366" s="236"/>
      <c r="CX366" s="236"/>
      <c r="CY366" s="236"/>
      <c r="CZ366" s="236"/>
      <c r="DA366" s="236"/>
      <c r="DB366" s="236"/>
      <c r="DC366" s="236"/>
      <c r="DD366" s="236"/>
      <c r="DE366" s="236"/>
      <c r="DF366" s="236"/>
      <c r="DG366" s="236"/>
      <c r="DH366" s="236"/>
      <c r="DI366" s="236"/>
      <c r="DJ366" s="236"/>
      <c r="DK366" s="236">
        <v>1</v>
      </c>
      <c r="DL366" s="236">
        <v>1</v>
      </c>
      <c r="DM366" s="236"/>
      <c r="DN366" s="236"/>
      <c r="DO366" s="236"/>
      <c r="DP366" s="236"/>
      <c r="DQ366" s="236"/>
      <c r="DR366" s="236"/>
      <c r="DS366" s="236"/>
      <c r="DT366" s="236"/>
      <c r="DU366" s="236"/>
      <c r="DV366" s="236"/>
      <c r="DW366" s="236">
        <v>1</v>
      </c>
      <c r="DX366" s="236"/>
      <c r="DY366" s="236"/>
      <c r="DZ366" s="236"/>
      <c r="EA366" s="236"/>
      <c r="EB366" s="236"/>
      <c r="EC366" s="236"/>
      <c r="ED366" s="236"/>
      <c r="EE366" s="236"/>
      <c r="EF366" s="236"/>
      <c r="EG366" s="236"/>
      <c r="EH366" s="236"/>
      <c r="EI366" s="236"/>
      <c r="EJ366" s="236"/>
      <c r="EK366" s="236">
        <v>1</v>
      </c>
      <c r="EL366" s="236">
        <v>1</v>
      </c>
      <c r="EM366" s="236"/>
      <c r="EN366" s="256" t="s">
        <v>1754</v>
      </c>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row>
    <row r="367" spans="1:169" s="238" customFormat="1" ht="20.100000000000001" customHeight="1" x14ac:dyDescent="0.3">
      <c r="A367" s="72" t="s">
        <v>1755</v>
      </c>
      <c r="B367" s="80" t="s">
        <v>126</v>
      </c>
      <c r="C367" s="73">
        <v>78065</v>
      </c>
      <c r="D367" s="72" t="s">
        <v>1756</v>
      </c>
      <c r="E367" s="73" t="s">
        <v>108</v>
      </c>
      <c r="F367" s="73"/>
      <c r="G367" s="73" t="s">
        <v>114</v>
      </c>
      <c r="H367" s="73" t="s">
        <v>516</v>
      </c>
      <c r="I367" s="26" t="s">
        <v>516</v>
      </c>
      <c r="J367" s="72" t="s">
        <v>1757</v>
      </c>
      <c r="K367" s="72" t="s">
        <v>1758</v>
      </c>
      <c r="L367" s="113"/>
      <c r="M367" s="72" t="s">
        <v>1759</v>
      </c>
      <c r="N367" s="226"/>
      <c r="O367" s="226"/>
      <c r="P367" s="226"/>
      <c r="Q367" s="226"/>
      <c r="R367" s="72" t="s">
        <v>1760</v>
      </c>
      <c r="S367" s="72"/>
      <c r="T367" s="234"/>
      <c r="U367" s="235"/>
      <c r="V367" s="235"/>
      <c r="W367" s="235"/>
      <c r="X367" s="235"/>
      <c r="Y367" s="235"/>
      <c r="Z367" s="235"/>
      <c r="AA367" s="235"/>
      <c r="AB367" s="336"/>
      <c r="AC367" s="235"/>
      <c r="AD367" s="235"/>
      <c r="AE367" s="235"/>
      <c r="AF367" s="235">
        <v>1</v>
      </c>
      <c r="AG367" s="235"/>
      <c r="AH367" s="235"/>
      <c r="AI367" s="235"/>
      <c r="AJ367" s="235"/>
      <c r="AK367" s="235"/>
      <c r="AL367" s="235"/>
      <c r="AM367" s="235"/>
      <c r="AN367" s="235"/>
      <c r="AO367" s="235"/>
      <c r="AP367" s="235"/>
      <c r="AQ367" s="235"/>
      <c r="AR367" s="235"/>
      <c r="AS367" s="235"/>
      <c r="AT367" s="235"/>
      <c r="AU367" s="235"/>
      <c r="AV367" s="235"/>
      <c r="AW367" s="235"/>
      <c r="AX367" s="235"/>
      <c r="AY367" s="235"/>
      <c r="AZ367" s="235"/>
      <c r="BA367" s="235">
        <v>1</v>
      </c>
      <c r="BB367" s="235"/>
      <c r="BC367" s="235"/>
      <c r="BD367" s="235"/>
      <c r="BE367" s="235"/>
      <c r="BF367" s="235"/>
      <c r="BG367" s="235"/>
      <c r="BH367" s="235"/>
      <c r="BI367" s="235"/>
      <c r="BJ367" s="235"/>
      <c r="BK367" s="235"/>
      <c r="BL367" s="235"/>
      <c r="BM367" s="235"/>
      <c r="BN367" s="235"/>
      <c r="BO367" s="235"/>
      <c r="BP367" s="235"/>
      <c r="BQ367" s="235"/>
      <c r="BR367" s="235">
        <v>1</v>
      </c>
      <c r="BS367" s="235">
        <v>1</v>
      </c>
      <c r="BT367" s="235"/>
      <c r="BU367" s="235">
        <v>1</v>
      </c>
      <c r="BV367" s="235"/>
      <c r="BW367" s="235">
        <v>1</v>
      </c>
      <c r="BX367" s="235"/>
      <c r="BY367" s="235"/>
      <c r="BZ367" s="235"/>
      <c r="CA367" s="235"/>
      <c r="CB367" s="235"/>
      <c r="CC367" s="235"/>
      <c r="CD367" s="235"/>
      <c r="CE367" s="235"/>
      <c r="CF367" s="235"/>
      <c r="CG367" s="235">
        <v>1</v>
      </c>
      <c r="CH367" s="235"/>
      <c r="CI367" s="235"/>
      <c r="CJ367" s="235"/>
      <c r="CK367" s="235"/>
      <c r="CL367" s="235"/>
      <c r="CM367" s="235"/>
      <c r="CN367" s="235"/>
      <c r="CO367" s="235"/>
      <c r="CP367" s="235"/>
      <c r="CQ367" s="235"/>
      <c r="CR367" s="235"/>
      <c r="CS367" s="235"/>
      <c r="CT367" s="235"/>
      <c r="CU367" s="235"/>
      <c r="CV367" s="235"/>
      <c r="CW367" s="235"/>
      <c r="CX367" s="235"/>
      <c r="CY367" s="235"/>
      <c r="CZ367" s="235"/>
      <c r="DA367" s="235"/>
      <c r="DB367" s="235"/>
      <c r="DC367" s="235"/>
      <c r="DD367" s="235"/>
      <c r="DE367" s="235"/>
      <c r="DF367" s="235"/>
      <c r="DG367" s="235"/>
      <c r="DH367" s="236"/>
      <c r="DI367" s="235"/>
      <c r="DJ367" s="235"/>
      <c r="DK367" s="235"/>
      <c r="DL367" s="235"/>
      <c r="DM367" s="235"/>
      <c r="DN367" s="235">
        <v>1</v>
      </c>
      <c r="DO367" s="235"/>
      <c r="DP367" s="235"/>
      <c r="DQ367" s="235"/>
      <c r="DR367" s="235"/>
      <c r="DS367" s="235"/>
      <c r="DT367" s="235"/>
      <c r="DU367" s="235"/>
      <c r="DV367" s="235"/>
      <c r="DW367" s="235"/>
      <c r="DX367" s="235"/>
      <c r="DY367" s="235"/>
      <c r="DZ367" s="235"/>
      <c r="EA367" s="235"/>
      <c r="EB367" s="236"/>
      <c r="EC367" s="235"/>
      <c r="ED367" s="236"/>
      <c r="EE367" s="235">
        <v>1</v>
      </c>
      <c r="EF367" s="235"/>
      <c r="EG367" s="235"/>
      <c r="EH367" s="235"/>
      <c r="EI367" s="235"/>
      <c r="EJ367" s="235"/>
      <c r="EK367" s="235">
        <v>1</v>
      </c>
      <c r="EL367" s="235">
        <v>1</v>
      </c>
      <c r="EM367" s="235"/>
      <c r="EN367" s="237"/>
      <c r="EO367" s="234"/>
      <c r="EP367" s="234"/>
      <c r="EQ367" s="234"/>
      <c r="ER367" s="234"/>
      <c r="ES367" s="234"/>
      <c r="ET367" s="234"/>
      <c r="EU367" s="234"/>
      <c r="EV367" s="234"/>
      <c r="EW367" s="234"/>
      <c r="EX367" s="234"/>
      <c r="EY367" s="234"/>
      <c r="EZ367" s="234"/>
      <c r="FA367" s="234"/>
      <c r="FB367" s="234"/>
      <c r="FC367" s="234"/>
      <c r="FD367" s="234"/>
      <c r="FE367" s="234"/>
      <c r="FF367" s="234"/>
      <c r="FG367" s="234"/>
      <c r="FH367" s="234"/>
      <c r="FI367" s="234"/>
      <c r="FJ367" s="234"/>
      <c r="FK367" s="234"/>
      <c r="FL367" s="234"/>
      <c r="FM367" s="234"/>
    </row>
    <row r="368" spans="1:169" s="238" customFormat="1" ht="20.100000000000001" customHeight="1" x14ac:dyDescent="0.3">
      <c r="A368" s="25" t="s">
        <v>1755</v>
      </c>
      <c r="B368" s="40" t="s">
        <v>126</v>
      </c>
      <c r="C368" s="26">
        <v>81875</v>
      </c>
      <c r="D368" s="25" t="s">
        <v>1761</v>
      </c>
      <c r="E368" s="26" t="s">
        <v>108</v>
      </c>
      <c r="F368" s="26"/>
      <c r="G368" s="26" t="s">
        <v>114</v>
      </c>
      <c r="H368" s="258"/>
      <c r="I368" s="26" t="s">
        <v>385</v>
      </c>
      <c r="J368" s="25" t="s">
        <v>275</v>
      </c>
      <c r="K368" s="25" t="s">
        <v>1762</v>
      </c>
      <c r="L368" s="25"/>
      <c r="M368" s="25"/>
      <c r="N368" s="25"/>
      <c r="O368" s="25"/>
      <c r="P368" s="25"/>
      <c r="Q368" s="25"/>
      <c r="R368" s="87" t="s">
        <v>1763</v>
      </c>
      <c r="S368" s="220"/>
      <c r="T368" s="234"/>
      <c r="U368" s="235"/>
      <c r="V368" s="235"/>
      <c r="W368" s="235"/>
      <c r="X368" s="235"/>
      <c r="Y368" s="235"/>
      <c r="Z368" s="235"/>
      <c r="AA368" s="235"/>
      <c r="AB368" s="336"/>
      <c r="AC368" s="235">
        <v>1</v>
      </c>
      <c r="AD368" s="235"/>
      <c r="AE368" s="235"/>
      <c r="AF368" s="235"/>
      <c r="AG368" s="235"/>
      <c r="AH368" s="235"/>
      <c r="AI368" s="235"/>
      <c r="AJ368" s="235"/>
      <c r="AK368" s="235"/>
      <c r="AL368" s="235"/>
      <c r="AM368" s="235"/>
      <c r="AN368" s="235"/>
      <c r="AO368" s="235"/>
      <c r="AP368" s="235"/>
      <c r="AQ368" s="235"/>
      <c r="AR368" s="235"/>
      <c r="AS368" s="235"/>
      <c r="AT368" s="235"/>
      <c r="AU368" s="235"/>
      <c r="AV368" s="235"/>
      <c r="AW368" s="235"/>
      <c r="AX368" s="235"/>
      <c r="AY368" s="235"/>
      <c r="AZ368" s="235"/>
      <c r="BA368" s="235"/>
      <c r="BB368" s="235"/>
      <c r="BC368" s="235"/>
      <c r="BD368" s="235"/>
      <c r="BE368" s="235"/>
      <c r="BF368" s="235"/>
      <c r="BG368" s="235"/>
      <c r="BH368" s="235"/>
      <c r="BI368" s="235"/>
      <c r="BJ368" s="235"/>
      <c r="BK368" s="235"/>
      <c r="BL368" s="235"/>
      <c r="BM368" s="235"/>
      <c r="BN368" s="235"/>
      <c r="BO368" s="235"/>
      <c r="BP368" s="235"/>
      <c r="BQ368" s="235"/>
      <c r="BR368" s="235"/>
      <c r="BS368" s="235"/>
      <c r="BT368" s="235"/>
      <c r="BU368" s="235"/>
      <c r="BV368" s="235"/>
      <c r="BW368" s="235"/>
      <c r="BX368" s="235"/>
      <c r="BY368" s="235"/>
      <c r="BZ368" s="235"/>
      <c r="CA368" s="235"/>
      <c r="CB368" s="235"/>
      <c r="CC368" s="235"/>
      <c r="CD368" s="235"/>
      <c r="CE368" s="235"/>
      <c r="CF368" s="235"/>
      <c r="CG368" s="235"/>
      <c r="CH368" s="235"/>
      <c r="CI368" s="235"/>
      <c r="CJ368" s="235"/>
      <c r="CK368" s="235"/>
      <c r="CL368" s="235"/>
      <c r="CM368" s="235"/>
      <c r="CN368" s="235"/>
      <c r="CO368" s="235"/>
      <c r="CP368" s="235"/>
      <c r="CQ368" s="235"/>
      <c r="CR368" s="235"/>
      <c r="CS368" s="235"/>
      <c r="CT368" s="235"/>
      <c r="CU368" s="235"/>
      <c r="CV368" s="235"/>
      <c r="CW368" s="235"/>
      <c r="CX368" s="235"/>
      <c r="CY368" s="235"/>
      <c r="CZ368" s="235"/>
      <c r="DA368" s="235"/>
      <c r="DB368" s="235"/>
      <c r="DC368" s="235"/>
      <c r="DD368" s="235"/>
      <c r="DE368" s="235"/>
      <c r="DF368" s="235"/>
      <c r="DG368" s="235"/>
      <c r="DH368" s="236"/>
      <c r="DI368" s="235"/>
      <c r="DJ368" s="235"/>
      <c r="DK368" s="235"/>
      <c r="DL368" s="235"/>
      <c r="DM368" s="235"/>
      <c r="DN368" s="235"/>
      <c r="DO368" s="235"/>
      <c r="DP368" s="235"/>
      <c r="DQ368" s="235"/>
      <c r="DR368" s="235">
        <v>1</v>
      </c>
      <c r="DS368" s="235"/>
      <c r="DT368" s="235"/>
      <c r="DU368" s="235"/>
      <c r="DV368" s="235"/>
      <c r="DW368" s="235"/>
      <c r="DX368" s="235"/>
      <c r="DY368" s="235"/>
      <c r="DZ368" s="235"/>
      <c r="EA368" s="235"/>
      <c r="EB368" s="236"/>
      <c r="EC368" s="235"/>
      <c r="ED368" s="236"/>
      <c r="EE368" s="235"/>
      <c r="EF368" s="235">
        <v>1</v>
      </c>
      <c r="EG368" s="235"/>
      <c r="EH368" s="235"/>
      <c r="EI368" s="235"/>
      <c r="EJ368" s="235"/>
      <c r="EK368" s="235" t="s">
        <v>519</v>
      </c>
      <c r="EL368" s="235">
        <v>1</v>
      </c>
      <c r="EM368" s="235"/>
      <c r="EN368" s="237" t="s">
        <v>1764</v>
      </c>
      <c r="EO368" s="234"/>
      <c r="EP368" s="234"/>
      <c r="EQ368" s="234"/>
      <c r="ER368" s="234"/>
      <c r="ES368" s="234"/>
      <c r="ET368" s="234"/>
      <c r="EU368" s="234"/>
      <c r="EV368" s="234"/>
      <c r="EW368" s="234"/>
      <c r="EX368" s="234"/>
      <c r="EY368" s="234"/>
      <c r="EZ368" s="234"/>
      <c r="FA368" s="234"/>
      <c r="FB368" s="234"/>
      <c r="FC368" s="234"/>
      <c r="FD368" s="234"/>
      <c r="FE368" s="234"/>
      <c r="FF368" s="234"/>
      <c r="FG368" s="234"/>
      <c r="FH368" s="234"/>
      <c r="FI368" s="234"/>
      <c r="FJ368" s="234"/>
      <c r="FK368" s="234"/>
      <c r="FL368" s="234"/>
      <c r="FM368" s="234"/>
    </row>
    <row r="369" spans="1:169" s="238" customFormat="1" ht="20.100000000000001" customHeight="1" x14ac:dyDescent="0.3">
      <c r="A369" s="72" t="s">
        <v>1755</v>
      </c>
      <c r="B369" s="80" t="s">
        <v>126</v>
      </c>
      <c r="C369" s="73">
        <v>81977</v>
      </c>
      <c r="D369" s="72" t="s">
        <v>1765</v>
      </c>
      <c r="E369" s="73" t="s">
        <v>113</v>
      </c>
      <c r="F369" s="73"/>
      <c r="G369" s="73" t="s">
        <v>114</v>
      </c>
      <c r="H369" s="258"/>
      <c r="I369" s="26" t="s">
        <v>3</v>
      </c>
      <c r="J369" s="72" t="s">
        <v>129</v>
      </c>
      <c r="K369" s="72" t="s">
        <v>1766</v>
      </c>
      <c r="L369" s="72"/>
      <c r="M369" s="72" t="s">
        <v>1767</v>
      </c>
      <c r="N369" s="72" t="s">
        <v>1768</v>
      </c>
      <c r="O369" s="72" t="s">
        <v>1769</v>
      </c>
      <c r="P369" s="226"/>
      <c r="Q369" s="226"/>
      <c r="R369" s="72" t="s">
        <v>1770</v>
      </c>
      <c r="S369" s="72"/>
      <c r="T369" s="234"/>
      <c r="U369" s="235">
        <v>1</v>
      </c>
      <c r="V369" s="235"/>
      <c r="W369" s="235"/>
      <c r="X369" s="235"/>
      <c r="Y369" s="235"/>
      <c r="Z369" s="235">
        <v>1</v>
      </c>
      <c r="AA369" s="235"/>
      <c r="AB369" s="336"/>
      <c r="AC369" s="235"/>
      <c r="AD369" s="235"/>
      <c r="AE369" s="235"/>
      <c r="AF369" s="235"/>
      <c r="AG369" s="235"/>
      <c r="AH369" s="235"/>
      <c r="AI369" s="235"/>
      <c r="AJ369" s="235"/>
      <c r="AK369" s="235"/>
      <c r="AL369" s="235"/>
      <c r="AM369" s="235"/>
      <c r="AN369" s="235"/>
      <c r="AO369" s="235"/>
      <c r="AP369" s="235"/>
      <c r="AQ369" s="235"/>
      <c r="AR369" s="235"/>
      <c r="AS369" s="235"/>
      <c r="AT369" s="235"/>
      <c r="AU369" s="235"/>
      <c r="AV369" s="235"/>
      <c r="AW369" s="235"/>
      <c r="AX369" s="235"/>
      <c r="AY369" s="235"/>
      <c r="AZ369" s="235"/>
      <c r="BA369" s="235">
        <v>1</v>
      </c>
      <c r="BB369" s="235">
        <v>1</v>
      </c>
      <c r="BC369" s="235"/>
      <c r="BD369" s="235"/>
      <c r="BE369" s="235"/>
      <c r="BF369" s="235"/>
      <c r="BG369" s="235"/>
      <c r="BH369" s="235"/>
      <c r="BI369" s="235"/>
      <c r="BJ369" s="235"/>
      <c r="BK369" s="235"/>
      <c r="BL369" s="235"/>
      <c r="BM369" s="235"/>
      <c r="BN369" s="235"/>
      <c r="BO369" s="235"/>
      <c r="BP369" s="235"/>
      <c r="BQ369" s="235"/>
      <c r="BR369" s="235"/>
      <c r="BS369" s="235"/>
      <c r="BT369" s="235"/>
      <c r="BU369" s="235"/>
      <c r="BV369" s="235"/>
      <c r="BW369" s="235"/>
      <c r="BX369" s="235"/>
      <c r="BY369" s="235"/>
      <c r="BZ369" s="235"/>
      <c r="CA369" s="235"/>
      <c r="CB369" s="235"/>
      <c r="CC369" s="235"/>
      <c r="CD369" s="235"/>
      <c r="CE369" s="235">
        <v>1</v>
      </c>
      <c r="CF369" s="235"/>
      <c r="CG369" s="235"/>
      <c r="CH369" s="235"/>
      <c r="CI369" s="235"/>
      <c r="CJ369" s="235"/>
      <c r="CK369" s="235"/>
      <c r="CL369" s="235"/>
      <c r="CM369" s="235"/>
      <c r="CN369" s="235"/>
      <c r="CO369" s="235"/>
      <c r="CP369" s="235"/>
      <c r="CQ369" s="235"/>
      <c r="CR369" s="235"/>
      <c r="CS369" s="235"/>
      <c r="CT369" s="235">
        <v>1</v>
      </c>
      <c r="CU369" s="235"/>
      <c r="CV369" s="235"/>
      <c r="CW369" s="235"/>
      <c r="CX369" s="235"/>
      <c r="CY369" s="235"/>
      <c r="CZ369" s="235"/>
      <c r="DA369" s="235"/>
      <c r="DB369" s="235"/>
      <c r="DC369" s="235"/>
      <c r="DD369" s="235"/>
      <c r="DE369" s="235"/>
      <c r="DF369" s="235"/>
      <c r="DG369" s="235"/>
      <c r="DH369" s="236"/>
      <c r="DI369" s="235"/>
      <c r="DJ369" s="235"/>
      <c r="DK369" s="235"/>
      <c r="DL369" s="235">
        <v>1</v>
      </c>
      <c r="DM369" s="235"/>
      <c r="DN369" s="235"/>
      <c r="DO369" s="235"/>
      <c r="DP369" s="235"/>
      <c r="DQ369" s="235">
        <v>1</v>
      </c>
      <c r="DR369" s="235"/>
      <c r="DS369" s="235"/>
      <c r="DT369" s="235"/>
      <c r="DU369" s="235">
        <v>1</v>
      </c>
      <c r="DV369" s="235"/>
      <c r="DW369" s="235"/>
      <c r="DX369" s="235"/>
      <c r="DY369" s="235"/>
      <c r="DZ369" s="235"/>
      <c r="EA369" s="235"/>
      <c r="EB369" s="236"/>
      <c r="EC369" s="235"/>
      <c r="ED369" s="236"/>
      <c r="EE369" s="235"/>
      <c r="EF369" s="235"/>
      <c r="EG369" s="235"/>
      <c r="EH369" s="235"/>
      <c r="EI369" s="235"/>
      <c r="EJ369" s="235"/>
      <c r="EK369" s="235">
        <v>1</v>
      </c>
      <c r="EL369" s="235">
        <v>1</v>
      </c>
      <c r="EM369" s="235"/>
      <c r="EN369" s="237" t="s">
        <v>1771</v>
      </c>
      <c r="EO369" s="234"/>
      <c r="EP369" s="234"/>
      <c r="EQ369" s="234"/>
      <c r="ER369" s="234"/>
      <c r="ES369" s="234"/>
      <c r="ET369" s="234"/>
      <c r="EU369" s="234"/>
      <c r="EV369" s="234"/>
      <c r="EW369" s="234"/>
      <c r="EX369" s="234"/>
      <c r="EY369" s="234"/>
      <c r="EZ369" s="234"/>
      <c r="FA369" s="234"/>
      <c r="FB369" s="234"/>
      <c r="FC369" s="234"/>
      <c r="FD369" s="234"/>
      <c r="FE369" s="234"/>
      <c r="FF369" s="234"/>
      <c r="FG369" s="234"/>
      <c r="FH369" s="234"/>
      <c r="FI369" s="234"/>
      <c r="FJ369" s="234"/>
      <c r="FK369" s="234"/>
      <c r="FL369" s="234"/>
      <c r="FM369" s="234"/>
    </row>
    <row r="370" spans="1:169" s="238" customFormat="1" ht="20.100000000000001" customHeight="1" x14ac:dyDescent="0.3">
      <c r="A370" s="25" t="s">
        <v>1755</v>
      </c>
      <c r="B370" s="40" t="s">
        <v>126</v>
      </c>
      <c r="C370" s="26">
        <v>82476</v>
      </c>
      <c r="D370" s="25" t="s">
        <v>798</v>
      </c>
      <c r="E370" s="26"/>
      <c r="F370" s="26"/>
      <c r="G370" s="26" t="s">
        <v>114</v>
      </c>
      <c r="H370" s="258"/>
      <c r="I370" s="26" t="s">
        <v>476</v>
      </c>
      <c r="J370" s="25" t="s">
        <v>319</v>
      </c>
      <c r="K370" s="25" t="s">
        <v>1772</v>
      </c>
      <c r="L370" s="45"/>
      <c r="M370" s="25" t="s">
        <v>1773</v>
      </c>
      <c r="N370" s="25" t="s">
        <v>1774</v>
      </c>
      <c r="O370" s="226"/>
      <c r="P370" s="226"/>
      <c r="Q370" s="226"/>
      <c r="R370" s="25" t="s">
        <v>1775</v>
      </c>
      <c r="S370" s="25"/>
      <c r="T370" s="234"/>
      <c r="U370" s="235"/>
      <c r="V370" s="235"/>
      <c r="W370" s="235"/>
      <c r="X370" s="235"/>
      <c r="Y370" s="235"/>
      <c r="Z370" s="235"/>
      <c r="AA370" s="235"/>
      <c r="AB370" s="336"/>
      <c r="AC370" s="235"/>
      <c r="AD370" s="235"/>
      <c r="AE370" s="235"/>
      <c r="AF370" s="235">
        <v>1</v>
      </c>
      <c r="AG370" s="235">
        <v>1</v>
      </c>
      <c r="AH370" s="235"/>
      <c r="AI370" s="235">
        <v>1</v>
      </c>
      <c r="AJ370" s="235"/>
      <c r="AK370" s="235"/>
      <c r="AL370" s="235"/>
      <c r="AM370" s="235"/>
      <c r="AN370" s="235"/>
      <c r="AO370" s="235"/>
      <c r="AP370" s="235"/>
      <c r="AQ370" s="235"/>
      <c r="AR370" s="235"/>
      <c r="AS370" s="235"/>
      <c r="AT370" s="235"/>
      <c r="AU370" s="235"/>
      <c r="AV370" s="235"/>
      <c r="AW370" s="235"/>
      <c r="AX370" s="235"/>
      <c r="AY370" s="235"/>
      <c r="AZ370" s="235"/>
      <c r="BA370" s="235"/>
      <c r="BB370" s="235"/>
      <c r="BC370" s="235"/>
      <c r="BD370" s="235"/>
      <c r="BE370" s="235"/>
      <c r="BF370" s="235"/>
      <c r="BG370" s="235"/>
      <c r="BH370" s="235"/>
      <c r="BI370" s="235"/>
      <c r="BJ370" s="235"/>
      <c r="BK370" s="235"/>
      <c r="BL370" s="235"/>
      <c r="BM370" s="235"/>
      <c r="BN370" s="235"/>
      <c r="BO370" s="235"/>
      <c r="BP370" s="235"/>
      <c r="BQ370" s="235"/>
      <c r="BR370" s="235"/>
      <c r="BS370" s="235"/>
      <c r="BT370" s="235"/>
      <c r="BU370" s="235"/>
      <c r="BV370" s="235"/>
      <c r="BW370" s="235"/>
      <c r="BX370" s="235"/>
      <c r="BY370" s="235"/>
      <c r="BZ370" s="235"/>
      <c r="CA370" s="235"/>
      <c r="CB370" s="235"/>
      <c r="CC370" s="235"/>
      <c r="CD370" s="235"/>
      <c r="CE370" s="235"/>
      <c r="CF370" s="235"/>
      <c r="CG370" s="235"/>
      <c r="CH370" s="235"/>
      <c r="CI370" s="235"/>
      <c r="CJ370" s="235"/>
      <c r="CK370" s="235"/>
      <c r="CL370" s="235"/>
      <c r="CM370" s="235"/>
      <c r="CN370" s="235"/>
      <c r="CO370" s="235"/>
      <c r="CP370" s="235"/>
      <c r="CQ370" s="235"/>
      <c r="CR370" s="235"/>
      <c r="CS370" s="235"/>
      <c r="CT370" s="235"/>
      <c r="CU370" s="235"/>
      <c r="CV370" s="235"/>
      <c r="CW370" s="235"/>
      <c r="CX370" s="235"/>
      <c r="CY370" s="235"/>
      <c r="CZ370" s="235"/>
      <c r="DA370" s="235"/>
      <c r="DB370" s="235"/>
      <c r="DC370" s="235"/>
      <c r="DD370" s="235"/>
      <c r="DE370" s="235"/>
      <c r="DF370" s="235"/>
      <c r="DG370" s="235"/>
      <c r="DH370" s="236"/>
      <c r="DI370" s="235"/>
      <c r="DJ370" s="235"/>
      <c r="DK370" s="235"/>
      <c r="DL370" s="235"/>
      <c r="DM370" s="235"/>
      <c r="DN370" s="235"/>
      <c r="DO370" s="235"/>
      <c r="DP370" s="235"/>
      <c r="DQ370" s="235"/>
      <c r="DR370" s="235"/>
      <c r="DS370" s="235"/>
      <c r="DT370" s="235"/>
      <c r="DU370" s="235">
        <v>1</v>
      </c>
      <c r="DV370" s="235"/>
      <c r="DW370" s="235"/>
      <c r="DX370" s="235"/>
      <c r="DY370" s="235"/>
      <c r="DZ370" s="235"/>
      <c r="EA370" s="235"/>
      <c r="EB370" s="236"/>
      <c r="EC370" s="235"/>
      <c r="ED370" s="236"/>
      <c r="EE370" s="235"/>
      <c r="EF370" s="235"/>
      <c r="EG370" s="235"/>
      <c r="EH370" s="235"/>
      <c r="EI370" s="235"/>
      <c r="EJ370" s="235"/>
      <c r="EK370" s="235">
        <v>1</v>
      </c>
      <c r="EL370" s="235">
        <v>1</v>
      </c>
      <c r="EM370" s="235"/>
      <c r="EN370" s="237"/>
      <c r="EO370" s="234"/>
      <c r="EP370" s="234"/>
      <c r="EQ370" s="234"/>
      <c r="ER370" s="234"/>
      <c r="ES370" s="234"/>
      <c r="ET370" s="234"/>
      <c r="EU370" s="234"/>
      <c r="EV370" s="234"/>
      <c r="EW370" s="234"/>
      <c r="EX370" s="234"/>
      <c r="EY370" s="234"/>
      <c r="EZ370" s="234"/>
      <c r="FA370" s="234"/>
      <c r="FB370" s="234"/>
      <c r="FC370" s="234"/>
      <c r="FD370" s="234"/>
      <c r="FE370" s="234"/>
      <c r="FF370" s="234"/>
      <c r="FG370" s="234"/>
      <c r="FH370" s="234"/>
      <c r="FI370" s="234"/>
      <c r="FJ370" s="234"/>
      <c r="FK370" s="234"/>
      <c r="FL370" s="234"/>
      <c r="FM370" s="234"/>
    </row>
    <row r="371" spans="1:169" s="238" customFormat="1" ht="20.100000000000001" customHeight="1" x14ac:dyDescent="0.3">
      <c r="A371" s="25" t="s">
        <v>1755</v>
      </c>
      <c r="B371" s="40" t="s">
        <v>187</v>
      </c>
      <c r="C371" s="26">
        <v>82860</v>
      </c>
      <c r="D371" s="71" t="s">
        <v>1776</v>
      </c>
      <c r="E371" s="73"/>
      <c r="F371" s="73"/>
      <c r="G371" s="73" t="s">
        <v>109</v>
      </c>
      <c r="H371" s="258"/>
      <c r="I371" s="26" t="s">
        <v>3</v>
      </c>
      <c r="J371" s="72" t="s">
        <v>1210</v>
      </c>
      <c r="K371" s="72" t="s">
        <v>1777</v>
      </c>
      <c r="L371" s="74"/>
      <c r="M371" s="226"/>
      <c r="N371" s="226"/>
      <c r="O371" s="226"/>
      <c r="P371" s="226"/>
      <c r="Q371" s="226"/>
      <c r="R371" s="226"/>
      <c r="S371" s="226"/>
      <c r="T371" s="234"/>
      <c r="U371" s="235"/>
      <c r="V371" s="235"/>
      <c r="W371" s="235"/>
      <c r="X371" s="235"/>
      <c r="Y371" s="235"/>
      <c r="Z371" s="235"/>
      <c r="AA371" s="235"/>
      <c r="AB371" s="336"/>
      <c r="AC371" s="235"/>
      <c r="AD371" s="235"/>
      <c r="AE371" s="235"/>
      <c r="AF371" s="235"/>
      <c r="AG371" s="235"/>
      <c r="AH371" s="235"/>
      <c r="AI371" s="235"/>
      <c r="AJ371" s="235"/>
      <c r="AK371" s="235"/>
      <c r="AL371" s="235"/>
      <c r="AM371" s="235"/>
      <c r="AN371" s="235"/>
      <c r="AO371" s="235"/>
      <c r="AP371" s="235"/>
      <c r="AQ371" s="235"/>
      <c r="AR371" s="235"/>
      <c r="AS371" s="235"/>
      <c r="AT371" s="235"/>
      <c r="AU371" s="235"/>
      <c r="AV371" s="235"/>
      <c r="AW371" s="235"/>
      <c r="AX371" s="235"/>
      <c r="AY371" s="235"/>
      <c r="AZ371" s="235"/>
      <c r="BA371" s="235"/>
      <c r="BB371" s="235"/>
      <c r="BC371" s="235"/>
      <c r="BD371" s="235"/>
      <c r="BE371" s="235"/>
      <c r="BF371" s="235"/>
      <c r="BG371" s="235"/>
      <c r="BH371" s="235"/>
      <c r="BI371" s="235"/>
      <c r="BJ371" s="235"/>
      <c r="BK371" s="235"/>
      <c r="BL371" s="235"/>
      <c r="BM371" s="235"/>
      <c r="BN371" s="235"/>
      <c r="BO371" s="235"/>
      <c r="BP371" s="235"/>
      <c r="BQ371" s="235"/>
      <c r="BR371" s="235"/>
      <c r="BS371" s="235"/>
      <c r="BT371" s="235"/>
      <c r="BU371" s="235"/>
      <c r="BV371" s="235"/>
      <c r="BW371" s="235"/>
      <c r="BX371" s="235"/>
      <c r="BY371" s="235"/>
      <c r="BZ371" s="235"/>
      <c r="CA371" s="235"/>
      <c r="CB371" s="235"/>
      <c r="CC371" s="235"/>
      <c r="CD371" s="235"/>
      <c r="CE371" s="235"/>
      <c r="CF371" s="235"/>
      <c r="CG371" s="235"/>
      <c r="CH371" s="235"/>
      <c r="CI371" s="235"/>
      <c r="CJ371" s="235"/>
      <c r="CK371" s="235"/>
      <c r="CL371" s="235"/>
      <c r="CM371" s="235"/>
      <c r="CN371" s="235"/>
      <c r="CO371" s="235"/>
      <c r="CP371" s="235"/>
      <c r="CQ371" s="235"/>
      <c r="CR371" s="235"/>
      <c r="CS371" s="235"/>
      <c r="CT371" s="235"/>
      <c r="CU371" s="235"/>
      <c r="CV371" s="235"/>
      <c r="CW371" s="235"/>
      <c r="CX371" s="235"/>
      <c r="CY371" s="235"/>
      <c r="CZ371" s="235"/>
      <c r="DA371" s="235"/>
      <c r="DB371" s="235"/>
      <c r="DC371" s="235"/>
      <c r="DD371" s="235"/>
      <c r="DE371" s="235"/>
      <c r="DF371" s="235"/>
      <c r="DG371" s="235"/>
      <c r="DH371" s="236"/>
      <c r="DI371" s="235"/>
      <c r="DJ371" s="235"/>
      <c r="DK371" s="235"/>
      <c r="DL371" s="235"/>
      <c r="DM371" s="235"/>
      <c r="DN371" s="235"/>
      <c r="DO371" s="235"/>
      <c r="DP371" s="235"/>
      <c r="DQ371" s="235"/>
      <c r="DR371" s="235"/>
      <c r="DS371" s="235"/>
      <c r="DT371" s="235"/>
      <c r="DU371" s="235"/>
      <c r="DV371" s="235"/>
      <c r="DW371" s="235"/>
      <c r="DX371" s="235"/>
      <c r="DY371" s="235"/>
      <c r="DZ371" s="235"/>
      <c r="EA371" s="235"/>
      <c r="EB371" s="236"/>
      <c r="EC371" s="235"/>
      <c r="ED371" s="235"/>
      <c r="EE371" s="235"/>
      <c r="EF371" s="235"/>
      <c r="EG371" s="235"/>
      <c r="EH371" s="235"/>
      <c r="EI371" s="235"/>
      <c r="EJ371" s="235"/>
      <c r="EK371" s="235">
        <v>0</v>
      </c>
      <c r="EL371" s="235">
        <v>0</v>
      </c>
      <c r="EM371" s="235"/>
      <c r="EN371" s="237"/>
      <c r="EO371" s="234"/>
      <c r="EP371" s="234"/>
      <c r="EQ371" s="234"/>
      <c r="ER371" s="234"/>
      <c r="ES371" s="234"/>
      <c r="ET371" s="234"/>
      <c r="EU371" s="234"/>
      <c r="EV371" s="234"/>
      <c r="EW371" s="234"/>
      <c r="EX371" s="234"/>
      <c r="EY371" s="234"/>
      <c r="EZ371" s="234"/>
      <c r="FA371" s="234"/>
      <c r="FB371" s="234"/>
      <c r="FC371" s="234"/>
      <c r="FD371" s="234"/>
      <c r="FE371" s="234"/>
      <c r="FF371" s="234"/>
      <c r="FG371" s="234"/>
      <c r="FH371" s="234"/>
      <c r="FI371" s="234"/>
      <c r="FJ371" s="234"/>
      <c r="FK371" s="234"/>
      <c r="FL371" s="234"/>
      <c r="FM371" s="234"/>
    </row>
    <row r="372" spans="1:169" s="238" customFormat="1" ht="20.100000000000001" customHeight="1" x14ac:dyDescent="0.3">
      <c r="A372" s="25" t="s">
        <v>1755</v>
      </c>
      <c r="B372" s="40" t="s">
        <v>187</v>
      </c>
      <c r="C372" s="26">
        <v>82886</v>
      </c>
      <c r="D372" s="25" t="s">
        <v>1778</v>
      </c>
      <c r="E372" s="26"/>
      <c r="F372" s="26"/>
      <c r="G372" s="26" t="s">
        <v>121</v>
      </c>
      <c r="H372" s="258"/>
      <c r="I372" s="26" t="s">
        <v>3</v>
      </c>
      <c r="J372" s="25" t="s">
        <v>1210</v>
      </c>
      <c r="K372" s="25" t="s">
        <v>1779</v>
      </c>
      <c r="L372" s="45" t="s">
        <v>1780</v>
      </c>
      <c r="M372" s="226"/>
      <c r="N372" s="226"/>
      <c r="O372" s="226"/>
      <c r="P372" s="226"/>
      <c r="Q372" s="226"/>
      <c r="R372" s="25" t="s">
        <v>1781</v>
      </c>
      <c r="S372" s="25" t="s">
        <v>1782</v>
      </c>
      <c r="T372" s="234"/>
      <c r="U372" s="235"/>
      <c r="V372" s="235"/>
      <c r="W372" s="235"/>
      <c r="X372" s="235"/>
      <c r="Y372" s="235"/>
      <c r="Z372" s="235"/>
      <c r="AA372" s="235"/>
      <c r="AB372" s="336"/>
      <c r="AC372" s="235"/>
      <c r="AD372" s="235"/>
      <c r="AE372" s="235"/>
      <c r="AF372" s="235"/>
      <c r="AG372" s="235"/>
      <c r="AH372" s="235"/>
      <c r="AI372" s="235"/>
      <c r="AJ372" s="235"/>
      <c r="AK372" s="235"/>
      <c r="AL372" s="235"/>
      <c r="AM372" s="235"/>
      <c r="AN372" s="235"/>
      <c r="AO372" s="235"/>
      <c r="AP372" s="235"/>
      <c r="AQ372" s="235"/>
      <c r="AR372" s="235"/>
      <c r="AS372" s="235"/>
      <c r="AT372" s="235"/>
      <c r="AU372" s="235"/>
      <c r="AV372" s="235"/>
      <c r="AW372" s="235">
        <v>1</v>
      </c>
      <c r="AX372" s="235"/>
      <c r="AY372" s="235"/>
      <c r="AZ372" s="235"/>
      <c r="BA372" s="235"/>
      <c r="BB372" s="235"/>
      <c r="BC372" s="235"/>
      <c r="BD372" s="235"/>
      <c r="BE372" s="235"/>
      <c r="BF372" s="235"/>
      <c r="BG372" s="235"/>
      <c r="BH372" s="235"/>
      <c r="BI372" s="235"/>
      <c r="BJ372" s="235"/>
      <c r="BK372" s="235"/>
      <c r="BL372" s="235"/>
      <c r="BM372" s="235"/>
      <c r="BN372" s="235"/>
      <c r="BO372" s="235"/>
      <c r="BP372" s="235"/>
      <c r="BQ372" s="235"/>
      <c r="BR372" s="235"/>
      <c r="BS372" s="235"/>
      <c r="BT372" s="235"/>
      <c r="BU372" s="235"/>
      <c r="BV372" s="235"/>
      <c r="BW372" s="235"/>
      <c r="BX372" s="235"/>
      <c r="BY372" s="235"/>
      <c r="BZ372" s="235"/>
      <c r="CA372" s="235"/>
      <c r="CB372" s="235"/>
      <c r="CC372" s="235"/>
      <c r="CD372" s="235"/>
      <c r="CE372" s="235"/>
      <c r="CF372" s="235"/>
      <c r="CG372" s="235">
        <v>1</v>
      </c>
      <c r="CH372" s="235"/>
      <c r="CI372" s="235"/>
      <c r="CJ372" s="235"/>
      <c r="CK372" s="235"/>
      <c r="CL372" s="235"/>
      <c r="CM372" s="235"/>
      <c r="CN372" s="235"/>
      <c r="CO372" s="235"/>
      <c r="CP372" s="235"/>
      <c r="CQ372" s="235"/>
      <c r="CR372" s="235"/>
      <c r="CS372" s="235"/>
      <c r="CT372" s="235"/>
      <c r="CU372" s="235"/>
      <c r="CV372" s="235"/>
      <c r="CW372" s="235"/>
      <c r="CX372" s="235"/>
      <c r="CY372" s="235"/>
      <c r="CZ372" s="235"/>
      <c r="DA372" s="235"/>
      <c r="DB372" s="235"/>
      <c r="DC372" s="235"/>
      <c r="DD372" s="235"/>
      <c r="DE372" s="235"/>
      <c r="DF372" s="235"/>
      <c r="DG372" s="235"/>
      <c r="DH372" s="236"/>
      <c r="DI372" s="235"/>
      <c r="DJ372" s="235"/>
      <c r="DK372" s="235"/>
      <c r="DL372" s="235">
        <v>1</v>
      </c>
      <c r="DM372" s="235"/>
      <c r="DN372" s="235"/>
      <c r="DO372" s="235"/>
      <c r="DP372" s="235"/>
      <c r="DQ372" s="235"/>
      <c r="DR372" s="235"/>
      <c r="DS372" s="235"/>
      <c r="DT372" s="235"/>
      <c r="DU372" s="235"/>
      <c r="DV372" s="235"/>
      <c r="DW372" s="235"/>
      <c r="DX372" s="235"/>
      <c r="DY372" s="235"/>
      <c r="DZ372" s="235"/>
      <c r="EA372" s="235"/>
      <c r="EB372" s="236"/>
      <c r="EC372" s="235"/>
      <c r="ED372" s="236"/>
      <c r="EE372" s="235"/>
      <c r="EF372" s="235"/>
      <c r="EG372" s="235"/>
      <c r="EH372" s="235"/>
      <c r="EI372" s="235"/>
      <c r="EJ372" s="235"/>
      <c r="EK372" s="235" t="s">
        <v>519</v>
      </c>
      <c r="EL372" s="235">
        <v>1</v>
      </c>
      <c r="EM372" s="235"/>
      <c r="EN372" s="237"/>
      <c r="EO372" s="234"/>
      <c r="EP372" s="234"/>
      <c r="EQ372" s="234"/>
      <c r="ER372" s="234"/>
      <c r="ES372" s="234"/>
      <c r="ET372" s="234"/>
      <c r="EU372" s="234"/>
      <c r="EV372" s="234"/>
      <c r="EW372" s="234"/>
      <c r="EX372" s="234"/>
      <c r="EY372" s="234"/>
      <c r="EZ372" s="234"/>
      <c r="FA372" s="234"/>
      <c r="FB372" s="234"/>
      <c r="FC372" s="234"/>
      <c r="FD372" s="234"/>
      <c r="FE372" s="234"/>
      <c r="FF372" s="234"/>
      <c r="FG372" s="234"/>
      <c r="FH372" s="234"/>
      <c r="FI372" s="234"/>
      <c r="FJ372" s="234"/>
      <c r="FK372" s="234"/>
      <c r="FL372" s="234"/>
      <c r="FM372" s="234"/>
    </row>
    <row r="373" spans="1:169" s="238" customFormat="1" ht="20.100000000000001" customHeight="1" x14ac:dyDescent="0.3">
      <c r="A373" s="25" t="s">
        <v>1783</v>
      </c>
      <c r="B373" s="40" t="s">
        <v>126</v>
      </c>
      <c r="C373" s="26">
        <v>82948</v>
      </c>
      <c r="D373" s="71" t="s">
        <v>1784</v>
      </c>
      <c r="E373" s="73" t="s">
        <v>113</v>
      </c>
      <c r="F373" s="73"/>
      <c r="G373" s="73" t="s">
        <v>114</v>
      </c>
      <c r="H373" s="258"/>
      <c r="I373" s="26" t="s">
        <v>438</v>
      </c>
      <c r="J373" s="72" t="s">
        <v>326</v>
      </c>
      <c r="K373" s="72" t="s">
        <v>1785</v>
      </c>
      <c r="L373" s="226"/>
      <c r="M373" s="226"/>
      <c r="N373" s="226"/>
      <c r="O373" s="226"/>
      <c r="P373" s="226"/>
      <c r="Q373" s="226"/>
      <c r="R373" s="226"/>
      <c r="S373" s="226"/>
      <c r="T373" s="234"/>
      <c r="U373" s="235"/>
      <c r="V373" s="235"/>
      <c r="W373" s="235"/>
      <c r="X373" s="235"/>
      <c r="Y373" s="235"/>
      <c r="Z373" s="235"/>
      <c r="AA373" s="235"/>
      <c r="AB373" s="336"/>
      <c r="AC373" s="235"/>
      <c r="AD373" s="235"/>
      <c r="AE373" s="235"/>
      <c r="AF373" s="235"/>
      <c r="AG373" s="235"/>
      <c r="AH373" s="235"/>
      <c r="AI373" s="235"/>
      <c r="AJ373" s="235"/>
      <c r="AK373" s="235"/>
      <c r="AL373" s="235"/>
      <c r="AM373" s="235"/>
      <c r="AN373" s="235"/>
      <c r="AO373" s="235"/>
      <c r="AP373" s="235"/>
      <c r="AQ373" s="235"/>
      <c r="AR373" s="235"/>
      <c r="AS373" s="235"/>
      <c r="AT373" s="235"/>
      <c r="AU373" s="235"/>
      <c r="AV373" s="235"/>
      <c r="AW373" s="235"/>
      <c r="AX373" s="235"/>
      <c r="AY373" s="235"/>
      <c r="AZ373" s="235"/>
      <c r="BA373" s="235"/>
      <c r="BB373" s="235"/>
      <c r="BC373" s="235"/>
      <c r="BD373" s="235"/>
      <c r="BE373" s="235"/>
      <c r="BF373" s="235"/>
      <c r="BG373" s="235"/>
      <c r="BH373" s="235"/>
      <c r="BI373" s="235"/>
      <c r="BJ373" s="235"/>
      <c r="BK373" s="235"/>
      <c r="BL373" s="235"/>
      <c r="BM373" s="235"/>
      <c r="BN373" s="235"/>
      <c r="BO373" s="235"/>
      <c r="BP373" s="235"/>
      <c r="BQ373" s="235"/>
      <c r="BR373" s="235"/>
      <c r="BS373" s="235"/>
      <c r="BT373" s="235"/>
      <c r="BU373" s="235"/>
      <c r="BV373" s="235"/>
      <c r="BW373" s="235"/>
      <c r="BX373" s="235"/>
      <c r="BY373" s="235"/>
      <c r="BZ373" s="235"/>
      <c r="CA373" s="235"/>
      <c r="CB373" s="235"/>
      <c r="CC373" s="235"/>
      <c r="CD373" s="235"/>
      <c r="CE373" s="235"/>
      <c r="CF373" s="235"/>
      <c r="CG373" s="235"/>
      <c r="CH373" s="235"/>
      <c r="CI373" s="235"/>
      <c r="CJ373" s="235"/>
      <c r="CK373" s="235"/>
      <c r="CL373" s="235"/>
      <c r="CM373" s="235"/>
      <c r="CN373" s="235"/>
      <c r="CO373" s="235"/>
      <c r="CP373" s="235"/>
      <c r="CQ373" s="235"/>
      <c r="CR373" s="235"/>
      <c r="CS373" s="235"/>
      <c r="CT373" s="235"/>
      <c r="CU373" s="235"/>
      <c r="CV373" s="235"/>
      <c r="CW373" s="235"/>
      <c r="CX373" s="235"/>
      <c r="CY373" s="235"/>
      <c r="CZ373" s="235"/>
      <c r="DA373" s="235"/>
      <c r="DB373" s="235"/>
      <c r="DC373" s="235"/>
      <c r="DD373" s="235"/>
      <c r="DE373" s="235"/>
      <c r="DF373" s="235"/>
      <c r="DG373" s="235"/>
      <c r="DH373" s="236"/>
      <c r="DI373" s="235"/>
      <c r="DJ373" s="235"/>
      <c r="DK373" s="235"/>
      <c r="DL373" s="235"/>
      <c r="DM373" s="235"/>
      <c r="DN373" s="235"/>
      <c r="DO373" s="235"/>
      <c r="DP373" s="235"/>
      <c r="DQ373" s="235"/>
      <c r="DR373" s="235"/>
      <c r="DS373" s="235"/>
      <c r="DT373" s="235"/>
      <c r="DU373" s="235"/>
      <c r="DV373" s="235"/>
      <c r="DW373" s="235"/>
      <c r="DX373" s="235"/>
      <c r="DY373" s="235"/>
      <c r="DZ373" s="235"/>
      <c r="EA373" s="235"/>
      <c r="EB373" s="236"/>
      <c r="EC373" s="235"/>
      <c r="ED373" s="235"/>
      <c r="EE373" s="235"/>
      <c r="EF373" s="235"/>
      <c r="EG373" s="235"/>
      <c r="EH373" s="235"/>
      <c r="EI373" s="235"/>
      <c r="EJ373" s="235"/>
      <c r="EK373" s="235">
        <v>0</v>
      </c>
      <c r="EL373" s="235">
        <v>0</v>
      </c>
      <c r="EM373" s="235"/>
      <c r="EN373" s="237"/>
      <c r="EO373" s="234"/>
      <c r="EP373" s="234"/>
      <c r="EQ373" s="234"/>
      <c r="ER373" s="234"/>
      <c r="ES373" s="234"/>
      <c r="ET373" s="234"/>
      <c r="EU373" s="234"/>
      <c r="EV373" s="234"/>
      <c r="EW373" s="234"/>
      <c r="EX373" s="234"/>
      <c r="EY373" s="234"/>
      <c r="EZ373" s="234"/>
      <c r="FA373" s="234"/>
      <c r="FB373" s="234"/>
      <c r="FC373" s="234"/>
      <c r="FD373" s="234"/>
      <c r="FE373" s="234"/>
      <c r="FF373" s="234"/>
      <c r="FG373" s="234"/>
      <c r="FH373" s="234"/>
      <c r="FI373" s="234"/>
      <c r="FJ373" s="234"/>
      <c r="FK373" s="234"/>
      <c r="FL373" s="234"/>
      <c r="FM373" s="234"/>
    </row>
    <row r="374" spans="1:169" s="238" customFormat="1" ht="20.100000000000001" customHeight="1" x14ac:dyDescent="0.3">
      <c r="A374" s="25" t="s">
        <v>1786</v>
      </c>
      <c r="B374" s="40" t="s">
        <v>187</v>
      </c>
      <c r="C374" s="26">
        <v>82129</v>
      </c>
      <c r="D374" s="25" t="s">
        <v>1787</v>
      </c>
      <c r="E374" s="26" t="s">
        <v>293</v>
      </c>
      <c r="F374" s="26"/>
      <c r="G374" s="26" t="s">
        <v>121</v>
      </c>
      <c r="H374" s="258"/>
      <c r="I374" s="26" t="s">
        <v>3</v>
      </c>
      <c r="J374" s="25" t="s">
        <v>834</v>
      </c>
      <c r="K374" s="25" t="s">
        <v>1788</v>
      </c>
      <c r="L374" s="45"/>
      <c r="M374" s="25" t="s">
        <v>1789</v>
      </c>
      <c r="N374" s="25"/>
      <c r="O374" s="25" t="s">
        <v>1790</v>
      </c>
      <c r="P374" s="226"/>
      <c r="Q374" s="226"/>
      <c r="R374" s="25"/>
      <c r="S374" s="25" t="s">
        <v>1791</v>
      </c>
      <c r="T374" s="234"/>
      <c r="U374" s="235"/>
      <c r="V374" s="235"/>
      <c r="W374" s="235"/>
      <c r="X374" s="235"/>
      <c r="Y374" s="235"/>
      <c r="Z374" s="235"/>
      <c r="AA374" s="235"/>
      <c r="AB374" s="336"/>
      <c r="AC374" s="235"/>
      <c r="AD374" s="235"/>
      <c r="AE374" s="235"/>
      <c r="AF374" s="235"/>
      <c r="AG374" s="235"/>
      <c r="AH374" s="235"/>
      <c r="AI374" s="235">
        <v>1</v>
      </c>
      <c r="AJ374" s="235"/>
      <c r="AK374" s="235"/>
      <c r="AL374" s="235"/>
      <c r="AM374" s="235"/>
      <c r="AN374" s="235"/>
      <c r="AO374" s="235"/>
      <c r="AP374" s="235"/>
      <c r="AQ374" s="235"/>
      <c r="AR374" s="235"/>
      <c r="AS374" s="235"/>
      <c r="AT374" s="235"/>
      <c r="AU374" s="235"/>
      <c r="AV374" s="235"/>
      <c r="AW374" s="235"/>
      <c r="AX374" s="235"/>
      <c r="AY374" s="235"/>
      <c r="AZ374" s="235"/>
      <c r="BA374" s="235"/>
      <c r="BB374" s="235"/>
      <c r="BC374" s="235"/>
      <c r="BD374" s="235">
        <v>1</v>
      </c>
      <c r="BE374" s="235"/>
      <c r="BF374" s="235"/>
      <c r="BG374" s="235"/>
      <c r="BH374" s="235"/>
      <c r="BI374" s="235"/>
      <c r="BJ374" s="235"/>
      <c r="BK374" s="235"/>
      <c r="BL374" s="235"/>
      <c r="BM374" s="235"/>
      <c r="BN374" s="235"/>
      <c r="BO374" s="235"/>
      <c r="BP374" s="235"/>
      <c r="BQ374" s="235"/>
      <c r="BR374" s="235"/>
      <c r="BS374" s="235"/>
      <c r="BT374" s="235"/>
      <c r="BU374" s="235"/>
      <c r="BV374" s="235"/>
      <c r="BW374" s="235"/>
      <c r="BX374" s="235"/>
      <c r="BY374" s="235"/>
      <c r="BZ374" s="235"/>
      <c r="CA374" s="235"/>
      <c r="CB374" s="235"/>
      <c r="CC374" s="235"/>
      <c r="CD374" s="235"/>
      <c r="CE374" s="235"/>
      <c r="CF374" s="235"/>
      <c r="CG374" s="235"/>
      <c r="CH374" s="235"/>
      <c r="CI374" s="235"/>
      <c r="CJ374" s="235"/>
      <c r="CK374" s="235"/>
      <c r="CL374" s="235"/>
      <c r="CM374" s="235"/>
      <c r="CN374" s="235"/>
      <c r="CO374" s="235"/>
      <c r="CP374" s="235"/>
      <c r="CQ374" s="235"/>
      <c r="CR374" s="235"/>
      <c r="CS374" s="235"/>
      <c r="CT374" s="235"/>
      <c r="CU374" s="235"/>
      <c r="CV374" s="235"/>
      <c r="CW374" s="235"/>
      <c r="CX374" s="235"/>
      <c r="CY374" s="235"/>
      <c r="CZ374" s="235"/>
      <c r="DA374" s="235"/>
      <c r="DB374" s="235"/>
      <c r="DC374" s="235"/>
      <c r="DD374" s="235"/>
      <c r="DE374" s="235"/>
      <c r="DF374" s="235"/>
      <c r="DG374" s="235"/>
      <c r="DH374" s="236"/>
      <c r="DI374" s="235"/>
      <c r="DJ374" s="235"/>
      <c r="DK374" s="235"/>
      <c r="DL374" s="235"/>
      <c r="DM374" s="235"/>
      <c r="DN374" s="235"/>
      <c r="DO374" s="235"/>
      <c r="DP374" s="235"/>
      <c r="DQ374" s="235"/>
      <c r="DR374" s="235"/>
      <c r="DS374" s="235"/>
      <c r="DT374" s="235"/>
      <c r="DU374" s="235"/>
      <c r="DV374" s="235"/>
      <c r="DW374" s="235"/>
      <c r="DX374" s="235"/>
      <c r="DY374" s="235"/>
      <c r="DZ374" s="235"/>
      <c r="EA374" s="235"/>
      <c r="EB374" s="236"/>
      <c r="EC374" s="235"/>
      <c r="ED374" s="236"/>
      <c r="EE374" s="235"/>
      <c r="EF374" s="235"/>
      <c r="EG374" s="235"/>
      <c r="EH374" s="235"/>
      <c r="EI374" s="235"/>
      <c r="EJ374" s="235"/>
      <c r="EK374" s="235">
        <v>1</v>
      </c>
      <c r="EL374" s="235">
        <v>1</v>
      </c>
      <c r="EM374" s="235"/>
      <c r="EN374" s="237"/>
      <c r="EO374" s="234"/>
      <c r="EP374" s="234"/>
      <c r="EQ374" s="234"/>
      <c r="ER374" s="234"/>
      <c r="ES374" s="234"/>
      <c r="ET374" s="234"/>
      <c r="EU374" s="234"/>
      <c r="EV374" s="234"/>
      <c r="EW374" s="234"/>
      <c r="EX374" s="234"/>
      <c r="EY374" s="234"/>
      <c r="EZ374" s="234"/>
      <c r="FA374" s="234"/>
      <c r="FB374" s="234"/>
      <c r="FC374" s="234"/>
      <c r="FD374" s="234"/>
      <c r="FE374" s="234"/>
      <c r="FF374" s="234"/>
      <c r="FG374" s="234"/>
      <c r="FH374" s="234"/>
      <c r="FI374" s="234"/>
      <c r="FJ374" s="234"/>
      <c r="FK374" s="234"/>
      <c r="FL374" s="234"/>
      <c r="FM374" s="234"/>
    </row>
    <row r="375" spans="1:169" s="238" customFormat="1" ht="20.100000000000001" customHeight="1" x14ac:dyDescent="0.3">
      <c r="A375" s="25" t="s">
        <v>1786</v>
      </c>
      <c r="B375" s="40" t="s">
        <v>126</v>
      </c>
      <c r="C375" s="26">
        <v>82363</v>
      </c>
      <c r="D375" s="71" t="s">
        <v>1792</v>
      </c>
      <c r="E375" s="26"/>
      <c r="F375" s="26"/>
      <c r="G375" s="26" t="s">
        <v>114</v>
      </c>
      <c r="H375" s="258"/>
      <c r="I375" s="26" t="s">
        <v>3</v>
      </c>
      <c r="J375" s="25" t="s">
        <v>326</v>
      </c>
      <c r="K375" s="25" t="s">
        <v>1794</v>
      </c>
      <c r="L375" s="226"/>
      <c r="M375" s="226"/>
      <c r="N375" s="226"/>
      <c r="O375" s="226"/>
      <c r="P375" s="226"/>
      <c r="Q375" s="226"/>
      <c r="R375" s="226"/>
      <c r="S375" s="226"/>
      <c r="T375" s="234"/>
      <c r="U375" s="235"/>
      <c r="V375" s="235"/>
      <c r="W375" s="235"/>
      <c r="X375" s="235"/>
      <c r="Y375" s="235"/>
      <c r="Z375" s="235"/>
      <c r="AA375" s="235"/>
      <c r="AB375" s="336"/>
      <c r="AC375" s="235"/>
      <c r="AD375" s="235"/>
      <c r="AE375" s="235"/>
      <c r="AF375" s="235"/>
      <c r="AG375" s="235"/>
      <c r="AH375" s="235"/>
      <c r="AI375" s="235"/>
      <c r="AJ375" s="235"/>
      <c r="AK375" s="235"/>
      <c r="AL375" s="235"/>
      <c r="AM375" s="235"/>
      <c r="AN375" s="235"/>
      <c r="AO375" s="235"/>
      <c r="AP375" s="235"/>
      <c r="AQ375" s="235"/>
      <c r="AR375" s="235"/>
      <c r="AS375" s="235"/>
      <c r="AT375" s="235"/>
      <c r="AU375" s="235"/>
      <c r="AV375" s="235"/>
      <c r="AW375" s="235"/>
      <c r="AX375" s="235"/>
      <c r="AY375" s="235"/>
      <c r="AZ375" s="235"/>
      <c r="BA375" s="235"/>
      <c r="BB375" s="235"/>
      <c r="BC375" s="235"/>
      <c r="BD375" s="235"/>
      <c r="BE375" s="235"/>
      <c r="BF375" s="235"/>
      <c r="BG375" s="235"/>
      <c r="BH375" s="235"/>
      <c r="BI375" s="235"/>
      <c r="BJ375" s="235"/>
      <c r="BK375" s="235"/>
      <c r="BL375" s="235"/>
      <c r="BM375" s="235"/>
      <c r="BN375" s="235"/>
      <c r="BO375" s="235"/>
      <c r="BP375" s="235"/>
      <c r="BQ375" s="235"/>
      <c r="BR375" s="235"/>
      <c r="BS375" s="235"/>
      <c r="BT375" s="235"/>
      <c r="BU375" s="235"/>
      <c r="BV375" s="235"/>
      <c r="BW375" s="235"/>
      <c r="BX375" s="235"/>
      <c r="BY375" s="235"/>
      <c r="BZ375" s="235"/>
      <c r="CA375" s="235"/>
      <c r="CB375" s="235"/>
      <c r="CC375" s="235"/>
      <c r="CD375" s="235"/>
      <c r="CE375" s="235"/>
      <c r="CF375" s="235"/>
      <c r="CG375" s="235"/>
      <c r="CH375" s="235"/>
      <c r="CI375" s="235"/>
      <c r="CJ375" s="235"/>
      <c r="CK375" s="235"/>
      <c r="CL375" s="235"/>
      <c r="CM375" s="235"/>
      <c r="CN375" s="235"/>
      <c r="CO375" s="235"/>
      <c r="CP375" s="235"/>
      <c r="CQ375" s="235"/>
      <c r="CR375" s="235"/>
      <c r="CS375" s="235"/>
      <c r="CT375" s="235"/>
      <c r="CU375" s="235"/>
      <c r="CV375" s="235"/>
      <c r="CW375" s="235"/>
      <c r="CX375" s="235"/>
      <c r="CY375" s="235"/>
      <c r="CZ375" s="235"/>
      <c r="DA375" s="235"/>
      <c r="DB375" s="235"/>
      <c r="DC375" s="235"/>
      <c r="DD375" s="235"/>
      <c r="DE375" s="235"/>
      <c r="DF375" s="235"/>
      <c r="DG375" s="235"/>
      <c r="DH375" s="236"/>
      <c r="DI375" s="235"/>
      <c r="DJ375" s="235"/>
      <c r="DK375" s="235"/>
      <c r="DL375" s="235"/>
      <c r="DM375" s="235"/>
      <c r="DN375" s="235"/>
      <c r="DO375" s="235"/>
      <c r="DP375" s="235"/>
      <c r="DQ375" s="235"/>
      <c r="DR375" s="235"/>
      <c r="DS375" s="235"/>
      <c r="DT375" s="235"/>
      <c r="DU375" s="235"/>
      <c r="DV375" s="235"/>
      <c r="DW375" s="235"/>
      <c r="DX375" s="235"/>
      <c r="DY375" s="235"/>
      <c r="DZ375" s="235"/>
      <c r="EA375" s="235"/>
      <c r="EB375" s="236"/>
      <c r="EC375" s="235"/>
      <c r="ED375" s="235"/>
      <c r="EE375" s="235"/>
      <c r="EF375" s="235"/>
      <c r="EG375" s="235"/>
      <c r="EH375" s="235"/>
      <c r="EI375" s="235"/>
      <c r="EJ375" s="235"/>
      <c r="EK375" s="235">
        <v>0</v>
      </c>
      <c r="EL375" s="235">
        <v>0</v>
      </c>
      <c r="EM375" s="235"/>
      <c r="EN375" s="237"/>
      <c r="EO375" s="234"/>
      <c r="EP375" s="234"/>
      <c r="EQ375" s="234"/>
      <c r="ER375" s="234"/>
      <c r="ES375" s="234"/>
      <c r="ET375" s="234"/>
      <c r="EU375" s="234"/>
      <c r="EV375" s="234"/>
      <c r="EW375" s="234"/>
      <c r="EX375" s="234"/>
      <c r="EY375" s="234"/>
      <c r="EZ375" s="234"/>
      <c r="FA375" s="234"/>
      <c r="FB375" s="234"/>
      <c r="FC375" s="234"/>
      <c r="FD375" s="234"/>
      <c r="FE375" s="234"/>
      <c r="FF375" s="234"/>
      <c r="FG375" s="234"/>
      <c r="FH375" s="234"/>
      <c r="FI375" s="234"/>
      <c r="FJ375" s="234"/>
      <c r="FK375" s="234"/>
      <c r="FL375" s="234"/>
      <c r="FM375" s="234"/>
    </row>
    <row r="376" spans="1:169" s="238" customFormat="1" ht="20.100000000000001" customHeight="1" x14ac:dyDescent="0.3">
      <c r="A376" s="25" t="s">
        <v>1786</v>
      </c>
      <c r="B376" s="40" t="s">
        <v>106</v>
      </c>
      <c r="C376" s="26">
        <v>82897</v>
      </c>
      <c r="D376" s="71" t="s">
        <v>1793</v>
      </c>
      <c r="E376" s="26" t="s">
        <v>108</v>
      </c>
      <c r="F376" s="26"/>
      <c r="G376" s="26" t="s">
        <v>109</v>
      </c>
      <c r="H376" s="258"/>
      <c r="I376" s="26" t="s">
        <v>3</v>
      </c>
      <c r="J376" s="25" t="s">
        <v>1795</v>
      </c>
      <c r="K376" s="25" t="s">
        <v>1796</v>
      </c>
      <c r="L376" s="226"/>
      <c r="M376" s="226"/>
      <c r="N376" s="226"/>
      <c r="O376" s="226"/>
      <c r="P376" s="226"/>
      <c r="Q376" s="226"/>
      <c r="R376" s="226"/>
      <c r="S376" s="226"/>
      <c r="T376" s="234"/>
      <c r="U376" s="235"/>
      <c r="V376" s="235"/>
      <c r="W376" s="235"/>
      <c r="X376" s="235"/>
      <c r="Y376" s="235"/>
      <c r="Z376" s="235"/>
      <c r="AA376" s="235"/>
      <c r="AB376" s="336"/>
      <c r="AC376" s="235"/>
      <c r="AD376" s="235"/>
      <c r="AE376" s="235"/>
      <c r="AF376" s="235"/>
      <c r="AG376" s="235"/>
      <c r="AH376" s="235"/>
      <c r="AI376" s="235"/>
      <c r="AJ376" s="235"/>
      <c r="AK376" s="235"/>
      <c r="AL376" s="235"/>
      <c r="AM376" s="235"/>
      <c r="AN376" s="235"/>
      <c r="AO376" s="235"/>
      <c r="AP376" s="235"/>
      <c r="AQ376" s="235"/>
      <c r="AR376" s="235"/>
      <c r="AS376" s="235"/>
      <c r="AT376" s="235"/>
      <c r="AU376" s="235"/>
      <c r="AV376" s="235"/>
      <c r="AW376" s="235"/>
      <c r="AX376" s="235"/>
      <c r="AY376" s="235"/>
      <c r="AZ376" s="235"/>
      <c r="BA376" s="235"/>
      <c r="BB376" s="235"/>
      <c r="BC376" s="235"/>
      <c r="BD376" s="235"/>
      <c r="BE376" s="235"/>
      <c r="BF376" s="235"/>
      <c r="BG376" s="235"/>
      <c r="BH376" s="235"/>
      <c r="BI376" s="235"/>
      <c r="BJ376" s="235"/>
      <c r="BK376" s="235"/>
      <c r="BL376" s="235"/>
      <c r="BM376" s="235"/>
      <c r="BN376" s="235"/>
      <c r="BO376" s="235"/>
      <c r="BP376" s="235"/>
      <c r="BQ376" s="235"/>
      <c r="BR376" s="235"/>
      <c r="BS376" s="235"/>
      <c r="BT376" s="235"/>
      <c r="BU376" s="235"/>
      <c r="BV376" s="235"/>
      <c r="BW376" s="235"/>
      <c r="BX376" s="235"/>
      <c r="BY376" s="235"/>
      <c r="BZ376" s="235"/>
      <c r="CA376" s="235"/>
      <c r="CB376" s="235"/>
      <c r="CC376" s="235"/>
      <c r="CD376" s="235"/>
      <c r="CE376" s="235"/>
      <c r="CF376" s="235"/>
      <c r="CG376" s="235"/>
      <c r="CH376" s="235"/>
      <c r="CI376" s="235"/>
      <c r="CJ376" s="235"/>
      <c r="CK376" s="235"/>
      <c r="CL376" s="235"/>
      <c r="CM376" s="235"/>
      <c r="CN376" s="235"/>
      <c r="CO376" s="235"/>
      <c r="CP376" s="235"/>
      <c r="CQ376" s="235"/>
      <c r="CR376" s="235"/>
      <c r="CS376" s="235"/>
      <c r="CT376" s="235"/>
      <c r="CU376" s="235"/>
      <c r="CV376" s="235"/>
      <c r="CW376" s="235"/>
      <c r="CX376" s="235"/>
      <c r="CY376" s="235"/>
      <c r="CZ376" s="235"/>
      <c r="DA376" s="235"/>
      <c r="DB376" s="235"/>
      <c r="DC376" s="235"/>
      <c r="DD376" s="235"/>
      <c r="DE376" s="235"/>
      <c r="DF376" s="235"/>
      <c r="DG376" s="235"/>
      <c r="DH376" s="236"/>
      <c r="DI376" s="235"/>
      <c r="DJ376" s="235"/>
      <c r="DK376" s="235"/>
      <c r="DL376" s="235"/>
      <c r="DM376" s="235"/>
      <c r="DN376" s="235"/>
      <c r="DO376" s="235"/>
      <c r="DP376" s="235"/>
      <c r="DQ376" s="235"/>
      <c r="DR376" s="235"/>
      <c r="DS376" s="235"/>
      <c r="DT376" s="235"/>
      <c r="DU376" s="235"/>
      <c r="DV376" s="235"/>
      <c r="DW376" s="235"/>
      <c r="DX376" s="235"/>
      <c r="DY376" s="235"/>
      <c r="DZ376" s="235"/>
      <c r="EA376" s="235"/>
      <c r="EB376" s="236"/>
      <c r="EC376" s="235"/>
      <c r="ED376" s="235"/>
      <c r="EE376" s="235"/>
      <c r="EF376" s="235"/>
      <c r="EG376" s="235"/>
      <c r="EH376" s="235"/>
      <c r="EI376" s="235"/>
      <c r="EJ376" s="235"/>
      <c r="EK376" s="235">
        <v>0</v>
      </c>
      <c r="EL376" s="235">
        <v>0</v>
      </c>
      <c r="EM376" s="235"/>
      <c r="EN376" s="237"/>
      <c r="EO376" s="234"/>
      <c r="EP376" s="234"/>
      <c r="EQ376" s="234"/>
      <c r="ER376" s="234"/>
      <c r="ES376" s="234"/>
      <c r="ET376" s="234"/>
      <c r="EU376" s="234"/>
      <c r="EV376" s="234"/>
      <c r="EW376" s="234"/>
      <c r="EX376" s="234"/>
      <c r="EY376" s="234"/>
      <c r="EZ376" s="234"/>
      <c r="FA376" s="234"/>
      <c r="FB376" s="234"/>
      <c r="FC376" s="234"/>
      <c r="FD376" s="234"/>
      <c r="FE376" s="234"/>
      <c r="FF376" s="234"/>
      <c r="FG376" s="234"/>
      <c r="FH376" s="234"/>
      <c r="FI376" s="234"/>
      <c r="FJ376" s="234"/>
      <c r="FK376" s="234"/>
      <c r="FL376" s="234"/>
      <c r="FM376" s="234"/>
    </row>
    <row r="377" spans="1:169" s="238" customFormat="1" ht="20.100000000000001" customHeight="1" x14ac:dyDescent="0.3">
      <c r="A377" s="72" t="s">
        <v>1797</v>
      </c>
      <c r="B377" s="80" t="s">
        <v>187</v>
      </c>
      <c r="C377" s="73">
        <v>82298</v>
      </c>
      <c r="D377" s="72" t="s">
        <v>1798</v>
      </c>
      <c r="E377" s="73"/>
      <c r="F377" s="73"/>
      <c r="G377" s="73" t="s">
        <v>121</v>
      </c>
      <c r="H377" s="258"/>
      <c r="I377" s="26" t="s">
        <v>385</v>
      </c>
      <c r="J377" s="72" t="s">
        <v>1210</v>
      </c>
      <c r="K377" s="72" t="s">
        <v>1799</v>
      </c>
      <c r="L377" s="74"/>
      <c r="M377" s="72" t="s">
        <v>1800</v>
      </c>
      <c r="N377" s="72" t="s">
        <v>1801</v>
      </c>
      <c r="O377" s="72" t="s">
        <v>1802</v>
      </c>
      <c r="P377" s="226"/>
      <c r="Q377" s="226"/>
      <c r="R377" s="72" t="s">
        <v>1803</v>
      </c>
      <c r="S377" s="72" t="s">
        <v>1804</v>
      </c>
      <c r="T377" s="234"/>
      <c r="U377" s="235"/>
      <c r="V377" s="235"/>
      <c r="W377" s="235"/>
      <c r="X377" s="235"/>
      <c r="Y377" s="235"/>
      <c r="Z377" s="235"/>
      <c r="AA377" s="235"/>
      <c r="AB377" s="336"/>
      <c r="AC377" s="235"/>
      <c r="AD377" s="235"/>
      <c r="AE377" s="235"/>
      <c r="AF377" s="235"/>
      <c r="AG377" s="235"/>
      <c r="AH377" s="235"/>
      <c r="AI377" s="235"/>
      <c r="AJ377" s="235"/>
      <c r="AK377" s="235"/>
      <c r="AL377" s="235"/>
      <c r="AM377" s="235"/>
      <c r="AN377" s="235"/>
      <c r="AO377" s="235"/>
      <c r="AP377" s="235"/>
      <c r="AQ377" s="235"/>
      <c r="AR377" s="235"/>
      <c r="AS377" s="235"/>
      <c r="AT377" s="235"/>
      <c r="AU377" s="235"/>
      <c r="AV377" s="235"/>
      <c r="AW377" s="235"/>
      <c r="AX377" s="235"/>
      <c r="AY377" s="235"/>
      <c r="AZ377" s="235"/>
      <c r="BA377" s="235"/>
      <c r="BB377" s="235"/>
      <c r="BC377" s="235"/>
      <c r="BD377" s="235"/>
      <c r="BE377" s="235"/>
      <c r="BF377" s="235"/>
      <c r="BG377" s="235"/>
      <c r="BH377" s="235"/>
      <c r="BI377" s="235"/>
      <c r="BJ377" s="235"/>
      <c r="BK377" s="235"/>
      <c r="BL377" s="235"/>
      <c r="BM377" s="235"/>
      <c r="BN377" s="235"/>
      <c r="BO377" s="235"/>
      <c r="BP377" s="235"/>
      <c r="BQ377" s="235"/>
      <c r="BR377" s="235"/>
      <c r="BS377" s="235"/>
      <c r="BT377" s="235"/>
      <c r="BU377" s="235"/>
      <c r="BV377" s="235"/>
      <c r="BW377" s="235"/>
      <c r="BX377" s="235"/>
      <c r="BY377" s="235"/>
      <c r="BZ377" s="235"/>
      <c r="CA377" s="235"/>
      <c r="CB377" s="235"/>
      <c r="CC377" s="235"/>
      <c r="CD377" s="235"/>
      <c r="CE377" s="235"/>
      <c r="CF377" s="235"/>
      <c r="CG377" s="235"/>
      <c r="CH377" s="235"/>
      <c r="CI377" s="235"/>
      <c r="CJ377" s="235"/>
      <c r="CK377" s="235"/>
      <c r="CL377" s="235"/>
      <c r="CM377" s="235">
        <v>1</v>
      </c>
      <c r="CN377" s="235"/>
      <c r="CO377" s="235"/>
      <c r="CP377" s="235"/>
      <c r="CQ377" s="235"/>
      <c r="CR377" s="235"/>
      <c r="CS377" s="235"/>
      <c r="CT377" s="235"/>
      <c r="CU377" s="235"/>
      <c r="CV377" s="235"/>
      <c r="CW377" s="235"/>
      <c r="CX377" s="235"/>
      <c r="CY377" s="235"/>
      <c r="CZ377" s="235"/>
      <c r="DA377" s="235"/>
      <c r="DB377" s="235"/>
      <c r="DC377" s="235"/>
      <c r="DD377" s="235"/>
      <c r="DE377" s="235"/>
      <c r="DF377" s="235"/>
      <c r="DG377" s="235"/>
      <c r="DH377" s="236"/>
      <c r="DI377" s="235"/>
      <c r="DJ377" s="235"/>
      <c r="DK377" s="235"/>
      <c r="DL377" s="235"/>
      <c r="DM377" s="235"/>
      <c r="DN377" s="235"/>
      <c r="DO377" s="235"/>
      <c r="DP377" s="235"/>
      <c r="DQ377" s="235">
        <v>1</v>
      </c>
      <c r="DR377" s="235"/>
      <c r="DS377" s="235"/>
      <c r="DT377" s="235"/>
      <c r="DU377" s="235">
        <v>1</v>
      </c>
      <c r="DV377" s="235"/>
      <c r="DW377" s="235"/>
      <c r="DX377" s="235"/>
      <c r="DY377" s="235"/>
      <c r="DZ377" s="235"/>
      <c r="EA377" s="235"/>
      <c r="EB377" s="236"/>
      <c r="EC377" s="235"/>
      <c r="ED377" s="236"/>
      <c r="EE377" s="235"/>
      <c r="EF377" s="235"/>
      <c r="EG377" s="235"/>
      <c r="EH377" s="235"/>
      <c r="EI377" s="235"/>
      <c r="EJ377" s="235"/>
      <c r="EK377" s="235">
        <v>1</v>
      </c>
      <c r="EL377" s="235">
        <v>1</v>
      </c>
      <c r="EM377" s="235"/>
      <c r="EN377" s="237" t="s">
        <v>1805</v>
      </c>
      <c r="EO377" s="234"/>
      <c r="EP377" s="234"/>
      <c r="EQ377" s="234"/>
      <c r="ER377" s="234"/>
      <c r="ES377" s="234"/>
      <c r="ET377" s="234"/>
      <c r="EU377" s="234"/>
      <c r="EV377" s="234"/>
      <c r="EW377" s="234"/>
      <c r="EX377" s="234"/>
      <c r="EY377" s="234"/>
      <c r="EZ377" s="234"/>
      <c r="FA377" s="234"/>
      <c r="FB377" s="234"/>
      <c r="FC377" s="234"/>
      <c r="FD377" s="234"/>
      <c r="FE377" s="234"/>
      <c r="FF377" s="234"/>
      <c r="FG377" s="234"/>
      <c r="FH377" s="234"/>
      <c r="FI377" s="234"/>
      <c r="FJ377" s="234"/>
      <c r="FK377" s="234"/>
      <c r="FL377" s="234"/>
      <c r="FM377" s="234"/>
    </row>
    <row r="378" spans="1:169" s="238" customFormat="1" ht="20.100000000000001" customHeight="1" x14ac:dyDescent="0.3">
      <c r="A378" s="25" t="s">
        <v>1797</v>
      </c>
      <c r="B378" s="40" t="s">
        <v>187</v>
      </c>
      <c r="C378" s="26">
        <v>82592</v>
      </c>
      <c r="D378" s="25" t="s">
        <v>1806</v>
      </c>
      <c r="E378" s="26"/>
      <c r="F378" s="26"/>
      <c r="G378" s="26" t="s">
        <v>121</v>
      </c>
      <c r="H378" s="258"/>
      <c r="I378" s="26" t="s">
        <v>438</v>
      </c>
      <c r="J378" s="25" t="s">
        <v>1210</v>
      </c>
      <c r="K378" s="25" t="s">
        <v>1807</v>
      </c>
      <c r="L378" s="45"/>
      <c r="M378" s="25" t="s">
        <v>1808</v>
      </c>
      <c r="N378" s="226"/>
      <c r="O378" s="226"/>
      <c r="P378" s="226"/>
      <c r="Q378" s="226"/>
      <c r="R378" s="25" t="s">
        <v>1809</v>
      </c>
      <c r="S378" s="25" t="s">
        <v>1810</v>
      </c>
      <c r="T378" s="234"/>
      <c r="U378" s="235"/>
      <c r="V378" s="235"/>
      <c r="W378" s="235"/>
      <c r="X378" s="235"/>
      <c r="Y378" s="235"/>
      <c r="Z378" s="235"/>
      <c r="AA378" s="235"/>
      <c r="AB378" s="336"/>
      <c r="AC378" s="235"/>
      <c r="AD378" s="235"/>
      <c r="AE378" s="235"/>
      <c r="AF378" s="235"/>
      <c r="AG378" s="235"/>
      <c r="AH378" s="235"/>
      <c r="AI378" s="235"/>
      <c r="AJ378" s="235"/>
      <c r="AK378" s="235"/>
      <c r="AL378" s="235"/>
      <c r="AM378" s="235"/>
      <c r="AN378" s="235"/>
      <c r="AO378" s="235"/>
      <c r="AP378" s="235"/>
      <c r="AQ378" s="235"/>
      <c r="AR378" s="235"/>
      <c r="AS378" s="235"/>
      <c r="AT378" s="235"/>
      <c r="AU378" s="235"/>
      <c r="AV378" s="235"/>
      <c r="AW378" s="235"/>
      <c r="AX378" s="235"/>
      <c r="AY378" s="235"/>
      <c r="AZ378" s="235"/>
      <c r="BA378" s="235">
        <v>1</v>
      </c>
      <c r="BB378" s="235"/>
      <c r="BC378" s="235"/>
      <c r="BD378" s="235"/>
      <c r="BE378" s="235"/>
      <c r="BF378" s="235"/>
      <c r="BG378" s="235"/>
      <c r="BH378" s="235"/>
      <c r="BI378" s="235"/>
      <c r="BJ378" s="235"/>
      <c r="BK378" s="235"/>
      <c r="BL378" s="235"/>
      <c r="BM378" s="235"/>
      <c r="BN378" s="235"/>
      <c r="BO378" s="235"/>
      <c r="BP378" s="235"/>
      <c r="BQ378" s="235"/>
      <c r="BR378" s="235"/>
      <c r="BS378" s="235"/>
      <c r="BT378" s="235"/>
      <c r="BU378" s="235"/>
      <c r="BV378" s="235"/>
      <c r="BW378" s="235"/>
      <c r="BX378" s="235"/>
      <c r="BY378" s="235"/>
      <c r="BZ378" s="235"/>
      <c r="CA378" s="235"/>
      <c r="CB378" s="235"/>
      <c r="CC378" s="235"/>
      <c r="CD378" s="235"/>
      <c r="CE378" s="235"/>
      <c r="CF378" s="235"/>
      <c r="CG378" s="235"/>
      <c r="CH378" s="235"/>
      <c r="CI378" s="235"/>
      <c r="CJ378" s="235"/>
      <c r="CK378" s="235"/>
      <c r="CL378" s="235"/>
      <c r="CM378" s="235"/>
      <c r="CN378" s="235"/>
      <c r="CO378" s="235"/>
      <c r="CP378" s="235"/>
      <c r="CQ378" s="235"/>
      <c r="CR378" s="235"/>
      <c r="CS378" s="235"/>
      <c r="CT378" s="235">
        <v>1</v>
      </c>
      <c r="CU378" s="235"/>
      <c r="CV378" s="235">
        <v>1</v>
      </c>
      <c r="CW378" s="235"/>
      <c r="CX378" s="235"/>
      <c r="CY378" s="235"/>
      <c r="CZ378" s="235"/>
      <c r="DA378" s="235"/>
      <c r="DB378" s="235"/>
      <c r="DC378" s="235"/>
      <c r="DD378" s="235"/>
      <c r="DE378" s="235"/>
      <c r="DF378" s="235"/>
      <c r="DG378" s="235"/>
      <c r="DH378" s="236"/>
      <c r="DI378" s="235"/>
      <c r="DJ378" s="235"/>
      <c r="DK378" s="235"/>
      <c r="DL378" s="235"/>
      <c r="DM378" s="235"/>
      <c r="DN378" s="235"/>
      <c r="DO378" s="235"/>
      <c r="DP378" s="235"/>
      <c r="DQ378" s="235"/>
      <c r="DR378" s="235"/>
      <c r="DS378" s="235"/>
      <c r="DT378" s="235"/>
      <c r="DU378" s="235"/>
      <c r="DV378" s="235"/>
      <c r="DW378" s="235"/>
      <c r="DX378" s="235"/>
      <c r="DY378" s="235"/>
      <c r="DZ378" s="235"/>
      <c r="EA378" s="235"/>
      <c r="EB378" s="236"/>
      <c r="EC378" s="235"/>
      <c r="ED378" s="236"/>
      <c r="EE378" s="235"/>
      <c r="EF378" s="235"/>
      <c r="EG378" s="235"/>
      <c r="EH378" s="235"/>
      <c r="EI378" s="235"/>
      <c r="EJ378" s="235"/>
      <c r="EK378" s="235">
        <v>1</v>
      </c>
      <c r="EL378" s="235">
        <v>1</v>
      </c>
      <c r="EM378" s="235"/>
      <c r="EN378" s="237" t="s">
        <v>1811</v>
      </c>
      <c r="EO378" s="234"/>
      <c r="EP378" s="234"/>
      <c r="EQ378" s="234"/>
      <c r="ER378" s="234"/>
      <c r="ES378" s="234"/>
      <c r="ET378" s="234"/>
      <c r="EU378" s="234"/>
      <c r="EV378" s="234"/>
      <c r="EW378" s="234"/>
      <c r="EX378" s="234"/>
      <c r="EY378" s="234"/>
      <c r="EZ378" s="234"/>
      <c r="FA378" s="234"/>
      <c r="FB378" s="234"/>
      <c r="FC378" s="234"/>
      <c r="FD378" s="234"/>
      <c r="FE378" s="234"/>
      <c r="FF378" s="234"/>
      <c r="FG378" s="234"/>
      <c r="FH378" s="234"/>
      <c r="FI378" s="234"/>
      <c r="FJ378" s="234"/>
      <c r="FK378" s="234"/>
      <c r="FL378" s="234"/>
      <c r="FM378" s="234"/>
    </row>
    <row r="379" spans="1:169" s="238" customFormat="1" ht="20.100000000000001" customHeight="1" x14ac:dyDescent="0.3">
      <c r="A379" s="25" t="s">
        <v>1797</v>
      </c>
      <c r="B379" s="40" t="s">
        <v>187</v>
      </c>
      <c r="C379" s="26">
        <v>82937</v>
      </c>
      <c r="D379" s="71" t="s">
        <v>538</v>
      </c>
      <c r="E379" s="73"/>
      <c r="F379" s="73"/>
      <c r="G379" s="73" t="s">
        <v>121</v>
      </c>
      <c r="H379" s="258"/>
      <c r="I379" s="26" t="s">
        <v>3</v>
      </c>
      <c r="J379" s="72" t="s">
        <v>834</v>
      </c>
      <c r="K379" s="72" t="s">
        <v>1812</v>
      </c>
      <c r="L379" s="226"/>
      <c r="M379" s="226"/>
      <c r="N379" s="226"/>
      <c r="O379" s="226"/>
      <c r="P379" s="226"/>
      <c r="Q379" s="226"/>
      <c r="R379" s="226"/>
      <c r="S379" s="226"/>
      <c r="T379" s="234"/>
      <c r="U379" s="235"/>
      <c r="V379" s="235"/>
      <c r="W379" s="235"/>
      <c r="X379" s="235"/>
      <c r="Y379" s="235"/>
      <c r="Z379" s="235"/>
      <c r="AA379" s="235"/>
      <c r="AB379" s="336"/>
      <c r="AC379" s="235"/>
      <c r="AD379" s="235"/>
      <c r="AE379" s="235"/>
      <c r="AF379" s="235"/>
      <c r="AG379" s="235"/>
      <c r="AH379" s="235"/>
      <c r="AI379" s="235"/>
      <c r="AJ379" s="235"/>
      <c r="AK379" s="235"/>
      <c r="AL379" s="235"/>
      <c r="AM379" s="235"/>
      <c r="AN379" s="235"/>
      <c r="AO379" s="235"/>
      <c r="AP379" s="235"/>
      <c r="AQ379" s="235"/>
      <c r="AR379" s="235"/>
      <c r="AS379" s="235"/>
      <c r="AT379" s="235"/>
      <c r="AU379" s="235"/>
      <c r="AV379" s="235"/>
      <c r="AW379" s="235"/>
      <c r="AX379" s="235"/>
      <c r="AY379" s="235"/>
      <c r="AZ379" s="235"/>
      <c r="BA379" s="235"/>
      <c r="BB379" s="235"/>
      <c r="BC379" s="235"/>
      <c r="BD379" s="235"/>
      <c r="BE379" s="235"/>
      <c r="BF379" s="235"/>
      <c r="BG379" s="235"/>
      <c r="BH379" s="235"/>
      <c r="BI379" s="235"/>
      <c r="BJ379" s="235"/>
      <c r="BK379" s="235"/>
      <c r="BL379" s="235"/>
      <c r="BM379" s="235"/>
      <c r="BN379" s="235"/>
      <c r="BO379" s="235"/>
      <c r="BP379" s="235"/>
      <c r="BQ379" s="235"/>
      <c r="BR379" s="235"/>
      <c r="BS379" s="235"/>
      <c r="BT379" s="235"/>
      <c r="BU379" s="235"/>
      <c r="BV379" s="235"/>
      <c r="BW379" s="235"/>
      <c r="BX379" s="235"/>
      <c r="BY379" s="235"/>
      <c r="BZ379" s="235"/>
      <c r="CA379" s="235"/>
      <c r="CB379" s="235"/>
      <c r="CC379" s="235"/>
      <c r="CD379" s="235"/>
      <c r="CE379" s="235"/>
      <c r="CF379" s="235"/>
      <c r="CG379" s="235"/>
      <c r="CH379" s="235"/>
      <c r="CI379" s="235"/>
      <c r="CJ379" s="235"/>
      <c r="CK379" s="235"/>
      <c r="CL379" s="235"/>
      <c r="CM379" s="235"/>
      <c r="CN379" s="235"/>
      <c r="CO379" s="235"/>
      <c r="CP379" s="235"/>
      <c r="CQ379" s="235"/>
      <c r="CR379" s="235"/>
      <c r="CS379" s="235"/>
      <c r="CT379" s="235"/>
      <c r="CU379" s="235"/>
      <c r="CV379" s="235"/>
      <c r="CW379" s="235"/>
      <c r="CX379" s="235"/>
      <c r="CY379" s="235"/>
      <c r="CZ379" s="235"/>
      <c r="DA379" s="235"/>
      <c r="DB379" s="235"/>
      <c r="DC379" s="235"/>
      <c r="DD379" s="235"/>
      <c r="DE379" s="235"/>
      <c r="DF379" s="235"/>
      <c r="DG379" s="235"/>
      <c r="DH379" s="236"/>
      <c r="DI379" s="235"/>
      <c r="DJ379" s="235"/>
      <c r="DK379" s="235"/>
      <c r="DL379" s="235"/>
      <c r="DM379" s="235"/>
      <c r="DN379" s="235"/>
      <c r="DO379" s="235"/>
      <c r="DP379" s="235"/>
      <c r="DQ379" s="235"/>
      <c r="DR379" s="235"/>
      <c r="DS379" s="235"/>
      <c r="DT379" s="235"/>
      <c r="DU379" s="235"/>
      <c r="DV379" s="235"/>
      <c r="DW379" s="235"/>
      <c r="DX379" s="235"/>
      <c r="DY379" s="235"/>
      <c r="DZ379" s="235"/>
      <c r="EA379" s="235"/>
      <c r="EB379" s="236"/>
      <c r="EC379" s="235"/>
      <c r="ED379" s="235"/>
      <c r="EE379" s="235"/>
      <c r="EF379" s="235"/>
      <c r="EG379" s="235"/>
      <c r="EH379" s="235"/>
      <c r="EI379" s="235"/>
      <c r="EJ379" s="235"/>
      <c r="EK379" s="235">
        <v>0</v>
      </c>
      <c r="EL379" s="235">
        <v>0</v>
      </c>
      <c r="EM379" s="235"/>
      <c r="EN379" s="237"/>
      <c r="EO379" s="234"/>
      <c r="EP379" s="234"/>
      <c r="EQ379" s="234"/>
      <c r="ER379" s="234"/>
      <c r="ES379" s="234"/>
      <c r="ET379" s="234"/>
      <c r="EU379" s="234"/>
      <c r="EV379" s="234"/>
      <c r="EW379" s="234"/>
      <c r="EX379" s="234"/>
      <c r="EY379" s="234"/>
      <c r="EZ379" s="234"/>
      <c r="FA379" s="234"/>
      <c r="FB379" s="234"/>
      <c r="FC379" s="234"/>
      <c r="FD379" s="234"/>
      <c r="FE379" s="234"/>
      <c r="FF379" s="234"/>
      <c r="FG379" s="234"/>
      <c r="FH379" s="234"/>
      <c r="FI379" s="234"/>
      <c r="FJ379" s="234"/>
      <c r="FK379" s="234"/>
      <c r="FL379" s="234"/>
      <c r="FM379" s="234"/>
    </row>
    <row r="380" spans="1:169" s="238" customFormat="1" ht="20.100000000000001" customHeight="1" x14ac:dyDescent="0.3">
      <c r="A380" s="25" t="s">
        <v>1813</v>
      </c>
      <c r="B380" s="40" t="s">
        <v>106</v>
      </c>
      <c r="C380" s="26">
        <v>82637</v>
      </c>
      <c r="D380" s="25" t="s">
        <v>1814</v>
      </c>
      <c r="E380" s="26" t="s">
        <v>113</v>
      </c>
      <c r="F380" s="26"/>
      <c r="G380" s="26" t="s">
        <v>109</v>
      </c>
      <c r="H380" s="26" t="s">
        <v>554</v>
      </c>
      <c r="I380" s="26" t="s">
        <v>449</v>
      </c>
      <c r="J380" s="25" t="s">
        <v>163</v>
      </c>
      <c r="K380" s="25" t="s">
        <v>1815</v>
      </c>
      <c r="L380" s="43" t="s">
        <v>1816</v>
      </c>
      <c r="M380" s="25" t="s">
        <v>1817</v>
      </c>
      <c r="N380" s="25" t="s">
        <v>1818</v>
      </c>
      <c r="O380" s="25" t="s">
        <v>1819</v>
      </c>
      <c r="P380" s="226"/>
      <c r="Q380" s="226"/>
      <c r="R380" s="25" t="s">
        <v>1820</v>
      </c>
      <c r="S380" s="25" t="s">
        <v>1821</v>
      </c>
      <c r="T380" s="234"/>
      <c r="U380" s="235">
        <v>1</v>
      </c>
      <c r="V380" s="235"/>
      <c r="W380" s="235"/>
      <c r="X380" s="235"/>
      <c r="Y380" s="235"/>
      <c r="Z380" s="235"/>
      <c r="AA380" s="235"/>
      <c r="AB380" s="336"/>
      <c r="AC380" s="235"/>
      <c r="AD380" s="235"/>
      <c r="AE380" s="235"/>
      <c r="AF380" s="235">
        <v>1</v>
      </c>
      <c r="AG380" s="235"/>
      <c r="AH380" s="235">
        <v>1</v>
      </c>
      <c r="AI380" s="235"/>
      <c r="AJ380" s="235"/>
      <c r="AK380" s="235"/>
      <c r="AL380" s="235">
        <v>1</v>
      </c>
      <c r="AM380" s="235"/>
      <c r="AN380" s="235"/>
      <c r="AO380" s="235"/>
      <c r="AP380" s="235"/>
      <c r="AQ380" s="235"/>
      <c r="AR380" s="235"/>
      <c r="AS380" s="235"/>
      <c r="AT380" s="235"/>
      <c r="AU380" s="235">
        <v>1</v>
      </c>
      <c r="AV380" s="235">
        <v>1</v>
      </c>
      <c r="AW380" s="235"/>
      <c r="AX380" s="235"/>
      <c r="AY380" s="235"/>
      <c r="AZ380" s="235"/>
      <c r="BA380" s="235">
        <v>1</v>
      </c>
      <c r="BB380" s="235"/>
      <c r="BC380" s="235"/>
      <c r="BD380" s="235"/>
      <c r="BE380" s="235"/>
      <c r="BF380" s="235"/>
      <c r="BG380" s="235"/>
      <c r="BH380" s="235"/>
      <c r="BI380" s="235"/>
      <c r="BJ380" s="235"/>
      <c r="BK380" s="235"/>
      <c r="BL380" s="235"/>
      <c r="BM380" s="235"/>
      <c r="BN380" s="235"/>
      <c r="BO380" s="235"/>
      <c r="BP380" s="235"/>
      <c r="BQ380" s="235"/>
      <c r="BR380" s="235"/>
      <c r="BS380" s="235"/>
      <c r="BT380" s="235">
        <v>1</v>
      </c>
      <c r="BU380" s="235"/>
      <c r="BV380" s="235"/>
      <c r="BW380" s="235"/>
      <c r="BX380" s="235"/>
      <c r="BY380" s="235"/>
      <c r="BZ380" s="235"/>
      <c r="CA380" s="235"/>
      <c r="CB380" s="235"/>
      <c r="CC380" s="235"/>
      <c r="CD380" s="235"/>
      <c r="CE380" s="235"/>
      <c r="CF380" s="235"/>
      <c r="CG380" s="235"/>
      <c r="CH380" s="235"/>
      <c r="CI380" s="235"/>
      <c r="CJ380" s="235"/>
      <c r="CK380" s="235"/>
      <c r="CL380" s="235"/>
      <c r="CM380" s="235"/>
      <c r="CN380" s="235"/>
      <c r="CO380" s="235"/>
      <c r="CP380" s="235"/>
      <c r="CQ380" s="235"/>
      <c r="CR380" s="235"/>
      <c r="CS380" s="235"/>
      <c r="CT380" s="235"/>
      <c r="CU380" s="235"/>
      <c r="CV380" s="235"/>
      <c r="CW380" s="235"/>
      <c r="CX380" s="235"/>
      <c r="CY380" s="235"/>
      <c r="CZ380" s="235"/>
      <c r="DA380" s="235"/>
      <c r="DB380" s="235">
        <v>1</v>
      </c>
      <c r="DC380" s="235"/>
      <c r="DD380" s="235"/>
      <c r="DE380" s="235"/>
      <c r="DF380" s="235"/>
      <c r="DG380" s="235"/>
      <c r="DH380" s="236"/>
      <c r="DI380" s="235"/>
      <c r="DJ380" s="235"/>
      <c r="DK380" s="235"/>
      <c r="DL380" s="235"/>
      <c r="DM380" s="235">
        <v>1</v>
      </c>
      <c r="DN380" s="235"/>
      <c r="DO380" s="235"/>
      <c r="DP380" s="235"/>
      <c r="DQ380" s="235"/>
      <c r="DR380" s="235"/>
      <c r="DS380" s="235"/>
      <c r="DT380" s="235"/>
      <c r="DU380" s="235"/>
      <c r="DV380" s="235">
        <v>1</v>
      </c>
      <c r="DW380" s="235"/>
      <c r="DX380" s="235"/>
      <c r="DY380" s="235"/>
      <c r="DZ380" s="235"/>
      <c r="EA380" s="235"/>
      <c r="EB380" s="236"/>
      <c r="EC380" s="235"/>
      <c r="ED380" s="236"/>
      <c r="EE380" s="235"/>
      <c r="EF380" s="235"/>
      <c r="EG380" s="235"/>
      <c r="EH380" s="235"/>
      <c r="EI380" s="235"/>
      <c r="EJ380" s="235"/>
      <c r="EK380" s="235">
        <v>1</v>
      </c>
      <c r="EL380" s="235">
        <v>1</v>
      </c>
      <c r="EM380" s="235"/>
      <c r="EN380" s="237" t="s">
        <v>1822</v>
      </c>
      <c r="EO380" s="234"/>
      <c r="EP380" s="234"/>
      <c r="EQ380" s="234"/>
      <c r="ER380" s="234"/>
      <c r="ES380" s="234"/>
      <c r="ET380" s="234"/>
      <c r="EU380" s="234"/>
      <c r="EV380" s="234"/>
      <c r="EW380" s="234"/>
      <c r="EX380" s="234"/>
      <c r="EY380" s="234"/>
      <c r="EZ380" s="234"/>
      <c r="FA380" s="234"/>
      <c r="FB380" s="234"/>
      <c r="FC380" s="234"/>
      <c r="FD380" s="234"/>
      <c r="FE380" s="234"/>
      <c r="FF380" s="234"/>
      <c r="FG380" s="234"/>
      <c r="FH380" s="234"/>
      <c r="FI380" s="234"/>
      <c r="FJ380" s="234"/>
      <c r="FK380" s="234"/>
      <c r="FL380" s="234"/>
      <c r="FM380" s="234"/>
    </row>
    <row r="381" spans="1:169" s="238" customFormat="1" ht="20.100000000000001" customHeight="1" x14ac:dyDescent="0.3">
      <c r="A381" s="25" t="s">
        <v>1813</v>
      </c>
      <c r="B381" s="40" t="s">
        <v>126</v>
      </c>
      <c r="C381" s="26">
        <v>82715</v>
      </c>
      <c r="D381" s="71" t="s">
        <v>1823</v>
      </c>
      <c r="E381" s="73" t="s">
        <v>108</v>
      </c>
      <c r="F381" s="73"/>
      <c r="G381" s="73" t="s">
        <v>114</v>
      </c>
      <c r="H381" s="73" t="s">
        <v>128</v>
      </c>
      <c r="I381" s="26" t="s">
        <v>438</v>
      </c>
      <c r="J381" s="72" t="s">
        <v>326</v>
      </c>
      <c r="K381" s="72" t="s">
        <v>1824</v>
      </c>
      <c r="L381" s="239"/>
      <c r="M381" s="239"/>
      <c r="N381" s="239"/>
      <c r="O381" s="239"/>
      <c r="P381" s="239"/>
      <c r="Q381" s="239"/>
      <c r="R381" s="239"/>
      <c r="S381" s="239"/>
      <c r="U381" s="259"/>
      <c r="V381" s="259"/>
      <c r="W381" s="259"/>
      <c r="X381" s="259"/>
      <c r="Y381" s="259"/>
      <c r="Z381" s="259"/>
      <c r="AA381" s="259"/>
      <c r="AB381" s="337"/>
      <c r="AC381" s="259"/>
      <c r="AD381" s="259"/>
      <c r="AE381" s="259"/>
      <c r="AF381" s="259"/>
      <c r="AG381" s="259"/>
      <c r="AH381" s="259"/>
      <c r="AI381" s="259"/>
      <c r="AJ381" s="259"/>
      <c r="AK381" s="259"/>
      <c r="AL381" s="259"/>
      <c r="AM381" s="259"/>
      <c r="AN381" s="259"/>
      <c r="AO381" s="259"/>
      <c r="AP381" s="259"/>
      <c r="AQ381" s="259"/>
      <c r="AR381" s="259"/>
      <c r="AS381" s="259"/>
      <c r="AT381" s="259"/>
      <c r="AU381" s="259"/>
      <c r="AV381" s="259"/>
      <c r="AW381" s="259"/>
      <c r="AX381" s="259"/>
      <c r="AY381" s="259"/>
      <c r="AZ381" s="259"/>
      <c r="BA381" s="259"/>
      <c r="BB381" s="259"/>
      <c r="BC381" s="259"/>
      <c r="BD381" s="259"/>
      <c r="BE381" s="259"/>
      <c r="BF381" s="259"/>
      <c r="BG381" s="259"/>
      <c r="BH381" s="259"/>
      <c r="BI381" s="259"/>
      <c r="BJ381" s="259"/>
      <c r="BK381" s="259"/>
      <c r="BL381" s="259"/>
      <c r="BM381" s="259"/>
      <c r="BN381" s="259"/>
      <c r="BO381" s="259"/>
      <c r="BP381" s="259"/>
      <c r="BQ381" s="259"/>
      <c r="BR381" s="259"/>
      <c r="BS381" s="259"/>
      <c r="BT381" s="259"/>
      <c r="BU381" s="259"/>
      <c r="BV381" s="259"/>
      <c r="BW381" s="259"/>
      <c r="BX381" s="259"/>
      <c r="BY381" s="259"/>
      <c r="BZ381" s="259"/>
      <c r="CA381" s="259"/>
      <c r="CB381" s="259"/>
      <c r="CC381" s="259"/>
      <c r="CD381" s="259"/>
      <c r="CE381" s="259"/>
      <c r="CF381" s="259"/>
      <c r="CG381" s="259"/>
      <c r="CH381" s="259"/>
      <c r="CI381" s="259"/>
      <c r="CJ381" s="259"/>
      <c r="CK381" s="259"/>
      <c r="CL381" s="259"/>
      <c r="CM381" s="259"/>
      <c r="CN381" s="259"/>
      <c r="CO381" s="259"/>
      <c r="CP381" s="259"/>
      <c r="CQ381" s="259"/>
      <c r="CR381" s="259"/>
      <c r="CS381" s="259"/>
      <c r="CT381" s="259"/>
      <c r="CU381" s="259"/>
      <c r="CV381" s="259"/>
      <c r="CW381" s="259"/>
      <c r="CX381" s="259"/>
      <c r="CY381" s="259"/>
      <c r="CZ381" s="259"/>
      <c r="DA381" s="259"/>
      <c r="DB381" s="259"/>
      <c r="DC381" s="259"/>
      <c r="DD381" s="259"/>
      <c r="DE381" s="259"/>
      <c r="DF381" s="259"/>
      <c r="DG381" s="259"/>
      <c r="DH381" s="260"/>
      <c r="DI381" s="259"/>
      <c r="DJ381" s="259"/>
      <c r="DK381" s="259"/>
      <c r="DL381" s="259"/>
      <c r="DM381" s="259"/>
      <c r="DN381" s="259"/>
      <c r="DO381" s="259"/>
      <c r="DP381" s="259"/>
      <c r="DQ381" s="259"/>
      <c r="DR381" s="259"/>
      <c r="DS381" s="259"/>
      <c r="DT381" s="259"/>
      <c r="DU381" s="259"/>
      <c r="DV381" s="259"/>
      <c r="DW381" s="259"/>
      <c r="DX381" s="259"/>
      <c r="DY381" s="259"/>
      <c r="DZ381" s="259"/>
      <c r="EA381" s="259"/>
      <c r="EB381" s="260"/>
      <c r="EC381" s="259"/>
      <c r="ED381" s="259"/>
      <c r="EE381" s="259"/>
      <c r="EF381" s="259"/>
      <c r="EG381" s="259"/>
      <c r="EH381" s="259"/>
      <c r="EI381" s="259"/>
      <c r="EJ381" s="259"/>
      <c r="EK381" s="235">
        <v>0</v>
      </c>
      <c r="EL381" s="235">
        <v>0</v>
      </c>
      <c r="EM381" s="259"/>
      <c r="EN381" s="237"/>
    </row>
    <row r="382" spans="1:169" ht="20.100000000000001" customHeight="1" x14ac:dyDescent="0.3">
      <c r="A382" s="25" t="s">
        <v>1813</v>
      </c>
      <c r="B382" s="40" t="s">
        <v>187</v>
      </c>
      <c r="C382" s="26">
        <v>82885</v>
      </c>
      <c r="D382" s="25" t="s">
        <v>1435</v>
      </c>
      <c r="E382" s="26"/>
      <c r="F382" s="26"/>
      <c r="G382" s="26" t="s">
        <v>121</v>
      </c>
      <c r="H382" s="26" t="s">
        <v>344</v>
      </c>
      <c r="I382" s="26" t="s">
        <v>449</v>
      </c>
      <c r="J382" s="25" t="s">
        <v>834</v>
      </c>
      <c r="K382" s="25" t="s">
        <v>1825</v>
      </c>
      <c r="L382" s="25"/>
      <c r="M382" s="25" t="s">
        <v>1826</v>
      </c>
      <c r="N382" s="25"/>
      <c r="O382" s="25" t="s">
        <v>1827</v>
      </c>
      <c r="P382" s="239"/>
      <c r="Q382" s="239"/>
      <c r="R382" s="25"/>
      <c r="S382" s="25" t="s">
        <v>1828</v>
      </c>
      <c r="U382" s="145"/>
      <c r="V382" s="145"/>
      <c r="W382" s="145"/>
      <c r="X382" s="145"/>
      <c r="Y382" s="145"/>
      <c r="Z382" s="145"/>
      <c r="AA382" s="145"/>
      <c r="AB382" s="332"/>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v>1</v>
      </c>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v>1</v>
      </c>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5"/>
      <c r="DG382" s="145"/>
      <c r="DH382" s="148"/>
      <c r="DI382" s="145"/>
      <c r="DJ382" s="145"/>
      <c r="DK382" s="145"/>
      <c r="DL382" s="145"/>
      <c r="DM382" s="145"/>
      <c r="DN382" s="145"/>
      <c r="DO382" s="145"/>
      <c r="DP382" s="145"/>
      <c r="DQ382" s="145"/>
      <c r="DR382" s="145"/>
      <c r="DS382" s="145"/>
      <c r="DT382" s="145"/>
      <c r="DU382" s="145"/>
      <c r="DV382" s="145"/>
      <c r="DW382" s="145">
        <v>1</v>
      </c>
      <c r="DX382" s="145"/>
      <c r="DY382" s="145"/>
      <c r="DZ382" s="145"/>
      <c r="EA382" s="145"/>
      <c r="EB382" s="148"/>
      <c r="EC382" s="145"/>
      <c r="ED382" s="148"/>
      <c r="EE382" s="145"/>
      <c r="EF382" s="145"/>
      <c r="EG382" s="145"/>
      <c r="EH382" s="145"/>
      <c r="EI382" s="145"/>
      <c r="EJ382" s="145"/>
      <c r="EK382" s="145">
        <v>1</v>
      </c>
      <c r="EL382" s="145">
        <v>1</v>
      </c>
    </row>
    <row r="383" spans="1:169" ht="20.100000000000001" customHeight="1" x14ac:dyDescent="0.3">
      <c r="A383" s="25" t="s">
        <v>1813</v>
      </c>
      <c r="B383" s="40" t="s">
        <v>152</v>
      </c>
      <c r="C383" s="26">
        <v>83035</v>
      </c>
      <c r="D383" s="71" t="s">
        <v>1829</v>
      </c>
      <c r="E383" s="26"/>
      <c r="F383" s="26"/>
      <c r="G383" s="26" t="s">
        <v>109</v>
      </c>
      <c r="H383" s="26" t="s">
        <v>554</v>
      </c>
      <c r="I383" s="26" t="s">
        <v>438</v>
      </c>
      <c r="J383" s="25" t="s">
        <v>315</v>
      </c>
      <c r="K383" s="25" t="s">
        <v>1830</v>
      </c>
      <c r="L383" s="239"/>
      <c r="M383" s="239"/>
      <c r="N383" s="239"/>
      <c r="O383" s="239"/>
      <c r="P383" s="239"/>
      <c r="Q383" s="239"/>
      <c r="R383" s="239"/>
      <c r="S383" s="239"/>
      <c r="U383" s="145"/>
      <c r="V383" s="145"/>
      <c r="W383" s="145"/>
      <c r="X383" s="145"/>
      <c r="Y383" s="145"/>
      <c r="Z383" s="145"/>
      <c r="AA383" s="145"/>
      <c r="AB383" s="332"/>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5"/>
      <c r="DG383" s="145"/>
      <c r="DH383" s="148"/>
      <c r="DI383" s="145"/>
      <c r="DJ383" s="145"/>
      <c r="DK383" s="145"/>
      <c r="DL383" s="145"/>
      <c r="DM383" s="145"/>
      <c r="DN383" s="145"/>
      <c r="DO383" s="145"/>
      <c r="DP383" s="145"/>
      <c r="DQ383" s="145"/>
      <c r="DR383" s="145"/>
      <c r="DS383" s="145"/>
      <c r="DT383" s="145"/>
      <c r="DU383" s="145"/>
      <c r="DV383" s="145"/>
      <c r="DW383" s="145"/>
      <c r="DX383" s="145"/>
      <c r="DY383" s="145"/>
      <c r="DZ383" s="145"/>
      <c r="EA383" s="145"/>
      <c r="EB383" s="148"/>
      <c r="EC383" s="145"/>
      <c r="ED383" s="145"/>
      <c r="EE383" s="145"/>
      <c r="EF383" s="145"/>
      <c r="EG383" s="145"/>
      <c r="EH383" s="145"/>
      <c r="EI383" s="145"/>
      <c r="EJ383" s="145"/>
      <c r="EK383" s="145">
        <v>0</v>
      </c>
      <c r="EL383" s="145">
        <v>0</v>
      </c>
    </row>
    <row r="384" spans="1:169" ht="20.100000000000001" customHeight="1" x14ac:dyDescent="0.3">
      <c r="A384" s="25" t="s">
        <v>1813</v>
      </c>
      <c r="B384" s="40" t="s">
        <v>106</v>
      </c>
      <c r="C384" s="26">
        <v>83040</v>
      </c>
      <c r="D384" s="71" t="s">
        <v>1831</v>
      </c>
      <c r="E384" s="26" t="s">
        <v>108</v>
      </c>
      <c r="F384" s="26"/>
      <c r="G384" s="26" t="s">
        <v>121</v>
      </c>
      <c r="H384" s="26" t="s">
        <v>446</v>
      </c>
      <c r="I384" s="26" t="s">
        <v>3</v>
      </c>
      <c r="J384" s="25" t="s">
        <v>174</v>
      </c>
      <c r="K384" s="25" t="s">
        <v>1832</v>
      </c>
      <c r="L384" s="239"/>
      <c r="M384" s="239"/>
      <c r="N384" s="239"/>
      <c r="O384" s="239"/>
      <c r="P384" s="239"/>
      <c r="Q384" s="239"/>
      <c r="R384" s="239"/>
      <c r="S384" s="239"/>
      <c r="U384" s="145"/>
      <c r="V384" s="145"/>
      <c r="W384" s="145"/>
      <c r="X384" s="145"/>
      <c r="Y384" s="145"/>
      <c r="Z384" s="145"/>
      <c r="AA384" s="145"/>
      <c r="AB384" s="332"/>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5"/>
      <c r="DG384" s="145"/>
      <c r="DH384" s="148"/>
      <c r="DI384" s="145"/>
      <c r="DJ384" s="145"/>
      <c r="DK384" s="145"/>
      <c r="DL384" s="145"/>
      <c r="DM384" s="145"/>
      <c r="DN384" s="145"/>
      <c r="DO384" s="145"/>
      <c r="DP384" s="145"/>
      <c r="DQ384" s="145"/>
      <c r="DR384" s="145"/>
      <c r="DS384" s="145"/>
      <c r="DT384" s="145"/>
      <c r="DU384" s="145"/>
      <c r="DV384" s="145"/>
      <c r="DW384" s="145"/>
      <c r="DX384" s="145"/>
      <c r="DY384" s="145"/>
      <c r="DZ384" s="145"/>
      <c r="EA384" s="145"/>
      <c r="EB384" s="148"/>
      <c r="EC384" s="145"/>
      <c r="ED384" s="145"/>
      <c r="EE384" s="145"/>
      <c r="EF384" s="145"/>
      <c r="EG384" s="145"/>
      <c r="EH384" s="145"/>
      <c r="EI384" s="145"/>
      <c r="EJ384" s="145"/>
      <c r="EK384" s="145">
        <v>0</v>
      </c>
      <c r="EL384" s="145">
        <v>0</v>
      </c>
    </row>
    <row r="385" spans="1:144" ht="20.100000000000001" customHeight="1" x14ac:dyDescent="0.3">
      <c r="A385" s="72" t="s">
        <v>1833</v>
      </c>
      <c r="B385" s="80" t="s">
        <v>106</v>
      </c>
      <c r="C385" s="73">
        <v>80384</v>
      </c>
      <c r="D385" s="72" t="s">
        <v>1834</v>
      </c>
      <c r="E385" s="73" t="s">
        <v>113</v>
      </c>
      <c r="F385" s="73"/>
      <c r="G385" s="73" t="s">
        <v>114</v>
      </c>
      <c r="H385" s="73" t="s">
        <v>927</v>
      </c>
      <c r="I385" s="26" t="s">
        <v>449</v>
      </c>
      <c r="J385" s="72" t="s">
        <v>469</v>
      </c>
      <c r="K385" s="72" t="s">
        <v>1835</v>
      </c>
      <c r="L385" s="72"/>
      <c r="M385" s="72" t="s">
        <v>1836</v>
      </c>
      <c r="N385" s="87" t="s">
        <v>1837</v>
      </c>
      <c r="O385" s="72" t="s">
        <v>1838</v>
      </c>
      <c r="P385" s="72"/>
      <c r="Q385" s="72"/>
      <c r="R385" s="87" t="s">
        <v>1839</v>
      </c>
      <c r="S385" s="72" t="s">
        <v>1840</v>
      </c>
      <c r="U385" s="145"/>
      <c r="V385" s="145"/>
      <c r="W385" s="145"/>
      <c r="X385" s="145"/>
      <c r="Y385" s="145"/>
      <c r="Z385" s="145"/>
      <c r="AA385" s="145"/>
      <c r="AB385" s="332"/>
      <c r="AC385" s="145"/>
      <c r="AD385" s="145"/>
      <c r="AE385" s="145"/>
      <c r="AF385" s="145">
        <v>1</v>
      </c>
      <c r="AG385" s="145"/>
      <c r="AH385" s="145"/>
      <c r="AI385" s="145">
        <v>1</v>
      </c>
      <c r="AJ385" s="145"/>
      <c r="AK385" s="145">
        <v>1</v>
      </c>
      <c r="AL385" s="145"/>
      <c r="AM385" s="145"/>
      <c r="AN385" s="145"/>
      <c r="AO385" s="145"/>
      <c r="AP385" s="145"/>
      <c r="AQ385" s="145"/>
      <c r="AR385" s="145"/>
      <c r="AS385" s="145"/>
      <c r="AT385" s="145"/>
      <c r="AU385" s="145"/>
      <c r="AV385" s="145"/>
      <c r="AW385" s="145">
        <v>1</v>
      </c>
      <c r="AX385" s="145"/>
      <c r="AY385" s="145"/>
      <c r="AZ385" s="145"/>
      <c r="BA385" s="145">
        <v>1</v>
      </c>
      <c r="BB385" s="145"/>
      <c r="BC385" s="145"/>
      <c r="BD385" s="145">
        <v>1</v>
      </c>
      <c r="BE385" s="145"/>
      <c r="BF385" s="145"/>
      <c r="BG385" s="145"/>
      <c r="BH385" s="145"/>
      <c r="BI385" s="145">
        <v>1</v>
      </c>
      <c r="BJ385" s="145">
        <v>1</v>
      </c>
      <c r="BK385" s="145"/>
      <c r="BL385" s="145">
        <v>1</v>
      </c>
      <c r="BM385" s="145"/>
      <c r="BN385" s="145"/>
      <c r="BO385" s="145"/>
      <c r="BP385" s="145"/>
      <c r="BQ385" s="145"/>
      <c r="BR385" s="145"/>
      <c r="BS385" s="145"/>
      <c r="BT385" s="145">
        <v>1</v>
      </c>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c r="CP385" s="145"/>
      <c r="CQ385" s="145">
        <v>1</v>
      </c>
      <c r="CR385" s="145"/>
      <c r="CS385" s="145"/>
      <c r="CT385" s="145"/>
      <c r="CU385" s="145"/>
      <c r="CV385" s="145"/>
      <c r="CW385" s="145"/>
      <c r="CX385" s="145"/>
      <c r="CY385" s="145"/>
      <c r="CZ385" s="145"/>
      <c r="DA385" s="145"/>
      <c r="DB385" s="145">
        <v>1</v>
      </c>
      <c r="DC385" s="145"/>
      <c r="DD385" s="145">
        <v>1</v>
      </c>
      <c r="DE385" s="145"/>
      <c r="DF385" s="145">
        <v>1</v>
      </c>
      <c r="DG385" s="145"/>
      <c r="DH385" s="148"/>
      <c r="DI385" s="145"/>
      <c r="DJ385" s="145"/>
      <c r="DK385" s="145">
        <v>1</v>
      </c>
      <c r="DL385" s="145"/>
      <c r="DM385" s="145">
        <v>1</v>
      </c>
      <c r="DN385" s="145"/>
      <c r="DO385" s="145"/>
      <c r="DP385" s="145">
        <v>1</v>
      </c>
      <c r="DQ385" s="145"/>
      <c r="DR385" s="145"/>
      <c r="DS385" s="145"/>
      <c r="DT385" s="145"/>
      <c r="DU385" s="145"/>
      <c r="DV385" s="145">
        <v>1</v>
      </c>
      <c r="DW385" s="145"/>
      <c r="DX385" s="145"/>
      <c r="DY385" s="145"/>
      <c r="DZ385" s="145"/>
      <c r="EA385" s="145"/>
      <c r="EB385" s="148"/>
      <c r="EC385" s="145"/>
      <c r="ED385" s="148"/>
      <c r="EE385" s="145"/>
      <c r="EF385" s="145"/>
      <c r="EG385" s="145"/>
      <c r="EH385" s="145"/>
      <c r="EI385" s="145"/>
      <c r="EJ385" s="145"/>
      <c r="EK385" s="145">
        <v>1</v>
      </c>
      <c r="EL385" s="145">
        <v>1</v>
      </c>
      <c r="EN385" s="228" t="s">
        <v>1841</v>
      </c>
    </row>
    <row r="386" spans="1:144" ht="20.100000000000001" customHeight="1" x14ac:dyDescent="0.3">
      <c r="A386" s="25" t="s">
        <v>1833</v>
      </c>
      <c r="B386" s="40" t="s">
        <v>143</v>
      </c>
      <c r="C386" s="26">
        <v>81960</v>
      </c>
      <c r="D386" s="25" t="s">
        <v>1842</v>
      </c>
      <c r="E386" s="26" t="s">
        <v>108</v>
      </c>
      <c r="F386" s="26"/>
      <c r="G386" s="26" t="s">
        <v>109</v>
      </c>
      <c r="H386" s="26" t="s">
        <v>554</v>
      </c>
      <c r="I386" s="26" t="s">
        <v>438</v>
      </c>
      <c r="J386" s="25" t="s">
        <v>178</v>
      </c>
      <c r="K386" s="25" t="s">
        <v>1843</v>
      </c>
      <c r="L386" s="25"/>
      <c r="M386" s="25" t="s">
        <v>1844</v>
      </c>
      <c r="N386" s="25" t="s">
        <v>1845</v>
      </c>
      <c r="O386" s="25" t="s">
        <v>1846</v>
      </c>
      <c r="P386" s="239"/>
      <c r="Q386" s="239"/>
      <c r="R386" s="25" t="s">
        <v>1847</v>
      </c>
      <c r="S386" s="25" t="s">
        <v>1848</v>
      </c>
      <c r="U386" s="145"/>
      <c r="V386" s="145"/>
      <c r="W386" s="145"/>
      <c r="X386" s="145"/>
      <c r="Y386" s="145"/>
      <c r="Z386" s="145">
        <v>1</v>
      </c>
      <c r="AA386" s="145"/>
      <c r="AB386" s="332"/>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v>1</v>
      </c>
      <c r="BU386" s="145"/>
      <c r="BV386" s="145"/>
      <c r="BW386" s="145"/>
      <c r="BX386" s="145"/>
      <c r="BY386" s="145"/>
      <c r="BZ386" s="145">
        <v>1</v>
      </c>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c r="CU386" s="145"/>
      <c r="CV386" s="145">
        <v>1</v>
      </c>
      <c r="CW386" s="145"/>
      <c r="CX386" s="145"/>
      <c r="CY386" s="145"/>
      <c r="CZ386" s="145"/>
      <c r="DA386" s="145"/>
      <c r="DB386" s="145"/>
      <c r="DC386" s="145"/>
      <c r="DD386" s="145"/>
      <c r="DE386" s="145"/>
      <c r="DF386" s="145"/>
      <c r="DG386" s="145"/>
      <c r="DH386" s="148"/>
      <c r="DI386" s="145"/>
      <c r="DJ386" s="145"/>
      <c r="DK386" s="145"/>
      <c r="DL386" s="145"/>
      <c r="DM386" s="145"/>
      <c r="DN386" s="145"/>
      <c r="DO386" s="145"/>
      <c r="DP386" s="145">
        <v>1</v>
      </c>
      <c r="DQ386" s="145">
        <v>1</v>
      </c>
      <c r="DR386" s="145">
        <v>1</v>
      </c>
      <c r="DS386" s="145"/>
      <c r="DT386" s="145"/>
      <c r="DU386" s="145"/>
      <c r="DV386" s="145"/>
      <c r="DW386" s="145"/>
      <c r="DX386" s="145"/>
      <c r="DY386" s="145">
        <v>1</v>
      </c>
      <c r="DZ386" s="145"/>
      <c r="EA386" s="145"/>
      <c r="EB386" s="148"/>
      <c r="EC386" s="145"/>
      <c r="ED386" s="148"/>
      <c r="EE386" s="145"/>
      <c r="EF386" s="145"/>
      <c r="EG386" s="145"/>
      <c r="EH386" s="145"/>
      <c r="EI386" s="145"/>
      <c r="EJ386" s="145"/>
      <c r="EK386" s="145">
        <v>1</v>
      </c>
      <c r="EL386" s="145">
        <v>1</v>
      </c>
      <c r="EN386" s="228" t="s">
        <v>1849</v>
      </c>
    </row>
    <row r="387" spans="1:144" ht="20.100000000000001" customHeight="1" x14ac:dyDescent="0.3">
      <c r="A387" s="25" t="s">
        <v>1833</v>
      </c>
      <c r="B387" s="40" t="s">
        <v>152</v>
      </c>
      <c r="C387" s="26">
        <v>81982</v>
      </c>
      <c r="D387" s="71" t="s">
        <v>1850</v>
      </c>
      <c r="E387" s="73" t="s">
        <v>108</v>
      </c>
      <c r="F387" s="73"/>
      <c r="G387" s="73" t="s">
        <v>109</v>
      </c>
      <c r="H387" s="73" t="s">
        <v>554</v>
      </c>
      <c r="I387" s="26" t="s">
        <v>389</v>
      </c>
      <c r="J387" s="72" t="s">
        <v>262</v>
      </c>
      <c r="K387" s="72" t="s">
        <v>1851</v>
      </c>
      <c r="L387" s="78" t="s">
        <v>1852</v>
      </c>
      <c r="M387" s="239"/>
      <c r="N387" s="239"/>
      <c r="O387" s="239"/>
      <c r="P387" s="239"/>
      <c r="Q387" s="239"/>
      <c r="R387" s="239"/>
      <c r="S387" s="239"/>
      <c r="U387" s="145"/>
      <c r="V387" s="145"/>
      <c r="W387" s="145"/>
      <c r="X387" s="145"/>
      <c r="Y387" s="145"/>
      <c r="Z387" s="145"/>
      <c r="AA387" s="145"/>
      <c r="AB387" s="332"/>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5"/>
      <c r="DG387" s="145"/>
      <c r="DH387" s="148"/>
      <c r="DI387" s="145"/>
      <c r="DJ387" s="145"/>
      <c r="DK387" s="145"/>
      <c r="DL387" s="145"/>
      <c r="DM387" s="145"/>
      <c r="DN387" s="145"/>
      <c r="DO387" s="145"/>
      <c r="DP387" s="145"/>
      <c r="DQ387" s="145"/>
      <c r="DR387" s="145"/>
      <c r="DS387" s="145"/>
      <c r="DT387" s="145"/>
      <c r="DU387" s="145"/>
      <c r="DV387" s="145"/>
      <c r="DW387" s="145"/>
      <c r="DX387" s="145"/>
      <c r="DY387" s="145"/>
      <c r="DZ387" s="145"/>
      <c r="EA387" s="145"/>
      <c r="EB387" s="148"/>
      <c r="EC387" s="145"/>
      <c r="ED387" s="145"/>
      <c r="EE387" s="145"/>
      <c r="EF387" s="145"/>
      <c r="EG387" s="145"/>
      <c r="EH387" s="145"/>
      <c r="EI387" s="145"/>
      <c r="EJ387" s="145"/>
      <c r="EK387" s="145">
        <v>0</v>
      </c>
      <c r="EL387" s="145">
        <v>0</v>
      </c>
    </row>
    <row r="388" spans="1:144" ht="20.100000000000001" customHeight="1" x14ac:dyDescent="0.3">
      <c r="A388" s="25" t="s">
        <v>1833</v>
      </c>
      <c r="B388" s="40" t="s">
        <v>143</v>
      </c>
      <c r="C388" s="26">
        <v>82187</v>
      </c>
      <c r="D388" s="25" t="s">
        <v>1853</v>
      </c>
      <c r="E388" s="26" t="s">
        <v>108</v>
      </c>
      <c r="F388" s="26"/>
      <c r="G388" s="26" t="s">
        <v>109</v>
      </c>
      <c r="H388" s="26" t="s">
        <v>567</v>
      </c>
      <c r="I388" s="26" t="s">
        <v>389</v>
      </c>
      <c r="J388" s="25" t="s">
        <v>215</v>
      </c>
      <c r="K388" s="25" t="s">
        <v>1854</v>
      </c>
      <c r="L388" s="38" t="s">
        <v>1855</v>
      </c>
      <c r="M388" s="25" t="s">
        <v>1856</v>
      </c>
      <c r="N388" s="25" t="s">
        <v>1857</v>
      </c>
      <c r="O388" s="25" t="s">
        <v>1858</v>
      </c>
      <c r="P388" s="239"/>
      <c r="Q388" s="25" t="s">
        <v>1859</v>
      </c>
      <c r="R388" s="25" t="s">
        <v>1860</v>
      </c>
      <c r="S388" s="25" t="s">
        <v>1861</v>
      </c>
      <c r="U388" s="145">
        <v>1</v>
      </c>
      <c r="V388" s="145"/>
      <c r="W388" s="145"/>
      <c r="X388" s="145"/>
      <c r="Y388" s="145"/>
      <c r="Z388" s="145"/>
      <c r="AA388" s="145"/>
      <c r="AB388" s="332"/>
      <c r="AC388" s="145"/>
      <c r="AD388" s="145"/>
      <c r="AE388" s="145"/>
      <c r="AF388" s="145"/>
      <c r="AG388" s="145"/>
      <c r="AH388" s="145"/>
      <c r="AI388" s="145"/>
      <c r="AJ388" s="145"/>
      <c r="AK388" s="145"/>
      <c r="AL388" s="145"/>
      <c r="AM388" s="145"/>
      <c r="AN388" s="145"/>
      <c r="AO388" s="145"/>
      <c r="AP388" s="145"/>
      <c r="AQ388" s="145"/>
      <c r="AR388" s="145"/>
      <c r="AS388" s="145"/>
      <c r="AT388" s="145"/>
      <c r="AU388" s="145">
        <v>1</v>
      </c>
      <c r="AV388" s="145"/>
      <c r="AW388" s="145">
        <v>1</v>
      </c>
      <c r="AX388" s="145"/>
      <c r="AY388" s="145"/>
      <c r="AZ388" s="145"/>
      <c r="BA388" s="145">
        <v>1</v>
      </c>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c r="CY388" s="145"/>
      <c r="CZ388" s="145">
        <v>1</v>
      </c>
      <c r="DA388" s="145"/>
      <c r="DB388" s="145"/>
      <c r="DC388" s="145"/>
      <c r="DD388" s="145">
        <v>1</v>
      </c>
      <c r="DE388" s="145"/>
      <c r="DF388" s="145"/>
      <c r="DG388" s="145"/>
      <c r="DH388" s="148">
        <v>1</v>
      </c>
      <c r="DI388" s="145"/>
      <c r="DJ388" s="145"/>
      <c r="DK388" s="145">
        <v>1</v>
      </c>
      <c r="DL388" s="145"/>
      <c r="DM388" s="145"/>
      <c r="DN388" s="145"/>
      <c r="DO388" s="145"/>
      <c r="DP388" s="145"/>
      <c r="DQ388" s="145">
        <v>1</v>
      </c>
      <c r="DR388" s="145"/>
      <c r="DS388" s="145"/>
      <c r="DT388" s="145"/>
      <c r="DU388" s="145"/>
      <c r="DV388" s="145"/>
      <c r="DW388" s="145"/>
      <c r="DX388" s="145"/>
      <c r="DY388" s="145"/>
      <c r="DZ388" s="145"/>
      <c r="EA388" s="145"/>
      <c r="EB388" s="148"/>
      <c r="EC388" s="145"/>
      <c r="ED388" s="148"/>
      <c r="EE388" s="145"/>
      <c r="EF388" s="145"/>
      <c r="EG388" s="145">
        <v>1</v>
      </c>
      <c r="EH388" s="145">
        <v>1</v>
      </c>
      <c r="EI388" s="145"/>
      <c r="EJ388" s="145"/>
      <c r="EK388" s="145">
        <v>1</v>
      </c>
      <c r="EL388" s="145">
        <v>1</v>
      </c>
      <c r="EN388" s="228" t="s">
        <v>1862</v>
      </c>
    </row>
    <row r="389" spans="1:144" ht="20.100000000000001" customHeight="1" x14ac:dyDescent="0.3">
      <c r="A389" s="72" t="s">
        <v>1833</v>
      </c>
      <c r="B389" s="80" t="s">
        <v>152</v>
      </c>
      <c r="C389" s="73">
        <v>82253</v>
      </c>
      <c r="D389" s="72" t="s">
        <v>1863</v>
      </c>
      <c r="E389" s="73" t="s">
        <v>108</v>
      </c>
      <c r="F389" s="73"/>
      <c r="G389" s="73" t="s">
        <v>109</v>
      </c>
      <c r="H389" s="73" t="s">
        <v>539</v>
      </c>
      <c r="I389" s="26" t="s">
        <v>405</v>
      </c>
      <c r="J389" s="72" t="s">
        <v>155</v>
      </c>
      <c r="K389" s="72" t="s">
        <v>1864</v>
      </c>
      <c r="L389" s="72"/>
      <c r="M389" s="72" t="s">
        <v>1865</v>
      </c>
      <c r="N389" s="72" t="s">
        <v>1866</v>
      </c>
      <c r="O389" s="72" t="s">
        <v>1867</v>
      </c>
      <c r="P389" s="239"/>
      <c r="Q389" s="239"/>
      <c r="R389" s="239"/>
      <c r="S389" s="239"/>
      <c r="U389" s="145"/>
      <c r="V389" s="145"/>
      <c r="W389" s="145"/>
      <c r="X389" s="145"/>
      <c r="Y389" s="145"/>
      <c r="Z389" s="145"/>
      <c r="AA389" s="145"/>
      <c r="AB389" s="332"/>
      <c r="AC389" s="145"/>
      <c r="AD389" s="145"/>
      <c r="AE389" s="145"/>
      <c r="AF389" s="145"/>
      <c r="AG389" s="145"/>
      <c r="AH389" s="145"/>
      <c r="AI389" s="145"/>
      <c r="AJ389" s="145"/>
      <c r="AK389" s="145"/>
      <c r="AL389" s="145"/>
      <c r="AM389" s="145"/>
      <c r="AN389" s="145"/>
      <c r="AO389" s="145"/>
      <c r="AP389" s="145"/>
      <c r="AQ389" s="145"/>
      <c r="AR389" s="145"/>
      <c r="AS389" s="145"/>
      <c r="AT389" s="145"/>
      <c r="AU389" s="145">
        <v>1</v>
      </c>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c r="BS389" s="145">
        <v>1</v>
      </c>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c r="DA389" s="145"/>
      <c r="DB389" s="145">
        <v>1</v>
      </c>
      <c r="DC389" s="145"/>
      <c r="DD389" s="145"/>
      <c r="DE389" s="145"/>
      <c r="DF389" s="145"/>
      <c r="DG389" s="145"/>
      <c r="DH389" s="148"/>
      <c r="DI389" s="145"/>
      <c r="DJ389" s="145"/>
      <c r="DK389" s="145"/>
      <c r="DL389" s="145"/>
      <c r="DM389" s="145"/>
      <c r="DN389" s="145"/>
      <c r="DO389" s="145"/>
      <c r="DP389" s="145"/>
      <c r="DQ389" s="145"/>
      <c r="DR389" s="145"/>
      <c r="DS389" s="145"/>
      <c r="DT389" s="145"/>
      <c r="DU389" s="145"/>
      <c r="DV389" s="145"/>
      <c r="DW389" s="145"/>
      <c r="DX389" s="145"/>
      <c r="DY389" s="145"/>
      <c r="DZ389" s="145"/>
      <c r="EA389" s="145"/>
      <c r="EB389" s="148"/>
      <c r="EC389" s="145"/>
      <c r="ED389" s="148"/>
      <c r="EE389" s="145"/>
      <c r="EF389" s="145"/>
      <c r="EG389" s="145"/>
      <c r="EH389" s="145"/>
      <c r="EI389" s="145"/>
      <c r="EJ389" s="145"/>
      <c r="EK389" s="145">
        <v>1</v>
      </c>
      <c r="EL389" s="145">
        <v>0</v>
      </c>
    </row>
    <row r="390" spans="1:144" ht="20.100000000000001" customHeight="1" x14ac:dyDescent="0.3">
      <c r="A390" s="25" t="s">
        <v>1833</v>
      </c>
      <c r="B390" s="40" t="s">
        <v>126</v>
      </c>
      <c r="C390" s="26">
        <v>82357</v>
      </c>
      <c r="D390" s="71" t="s">
        <v>1868</v>
      </c>
      <c r="E390" s="26" t="s">
        <v>108</v>
      </c>
      <c r="F390" s="26"/>
      <c r="G390" s="26" t="s">
        <v>114</v>
      </c>
      <c r="H390" s="26" t="s">
        <v>128</v>
      </c>
      <c r="I390" s="26" t="s">
        <v>516</v>
      </c>
      <c r="J390" s="25" t="s">
        <v>326</v>
      </c>
      <c r="K390" s="25" t="s">
        <v>1869</v>
      </c>
      <c r="L390" s="25"/>
      <c r="M390" s="239"/>
      <c r="N390" s="239"/>
      <c r="O390" s="239"/>
      <c r="P390" s="239"/>
      <c r="Q390" s="239"/>
      <c r="R390" s="239"/>
      <c r="S390" s="239"/>
      <c r="U390" s="145"/>
      <c r="V390" s="145"/>
      <c r="W390" s="145"/>
      <c r="X390" s="145"/>
      <c r="Y390" s="145"/>
      <c r="Z390" s="145"/>
      <c r="AA390" s="145"/>
      <c r="AB390" s="332"/>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5"/>
      <c r="DG390" s="145"/>
      <c r="DH390" s="148"/>
      <c r="DI390" s="145"/>
      <c r="DJ390" s="145"/>
      <c r="DK390" s="145"/>
      <c r="DL390" s="145"/>
      <c r="DM390" s="145"/>
      <c r="DN390" s="145"/>
      <c r="DO390" s="145"/>
      <c r="DP390" s="145"/>
      <c r="DQ390" s="145"/>
      <c r="DR390" s="145"/>
      <c r="DS390" s="145"/>
      <c r="DT390" s="145"/>
      <c r="DU390" s="145"/>
      <c r="DV390" s="145"/>
      <c r="DW390" s="145"/>
      <c r="DX390" s="145"/>
      <c r="DY390" s="145"/>
      <c r="DZ390" s="145"/>
      <c r="EA390" s="145"/>
      <c r="EB390" s="148"/>
      <c r="EC390" s="145"/>
      <c r="ED390" s="145"/>
      <c r="EE390" s="145"/>
      <c r="EF390" s="145"/>
      <c r="EG390" s="145"/>
      <c r="EH390" s="145"/>
      <c r="EI390" s="145"/>
      <c r="EJ390" s="145"/>
      <c r="EK390" s="145">
        <v>0</v>
      </c>
      <c r="EL390" s="145">
        <v>0</v>
      </c>
    </row>
    <row r="391" spans="1:144" ht="20.100000000000001" customHeight="1" x14ac:dyDescent="0.3">
      <c r="A391" s="25" t="s">
        <v>1833</v>
      </c>
      <c r="B391" s="40" t="s">
        <v>106</v>
      </c>
      <c r="C391" s="26">
        <v>82453</v>
      </c>
      <c r="D391" s="71" t="s">
        <v>1870</v>
      </c>
      <c r="E391" s="26" t="s">
        <v>108</v>
      </c>
      <c r="F391" s="26"/>
      <c r="G391" s="26" t="s">
        <v>109</v>
      </c>
      <c r="H391" s="26" t="s">
        <v>554</v>
      </c>
      <c r="I391" s="26" t="s">
        <v>706</v>
      </c>
      <c r="J391" s="25" t="s">
        <v>171</v>
      </c>
      <c r="K391" s="25" t="s">
        <v>1871</v>
      </c>
      <c r="L391" s="43" t="s">
        <v>1872</v>
      </c>
      <c r="M391" s="239"/>
      <c r="N391" s="239"/>
      <c r="O391" s="239"/>
      <c r="P391" s="239"/>
      <c r="Q391" s="239"/>
      <c r="R391" s="239"/>
      <c r="S391" s="239"/>
      <c r="U391" s="145"/>
      <c r="V391" s="145"/>
      <c r="W391" s="145"/>
      <c r="X391" s="145"/>
      <c r="Y391" s="145"/>
      <c r="Z391" s="145"/>
      <c r="AA391" s="145"/>
      <c r="AB391" s="332"/>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5"/>
      <c r="DG391" s="145"/>
      <c r="DH391" s="148"/>
      <c r="DI391" s="145"/>
      <c r="DJ391" s="145"/>
      <c r="DK391" s="145"/>
      <c r="DL391" s="145"/>
      <c r="DM391" s="145"/>
      <c r="DN391" s="145"/>
      <c r="DO391" s="145"/>
      <c r="DP391" s="145"/>
      <c r="DQ391" s="145"/>
      <c r="DR391" s="145"/>
      <c r="DS391" s="145"/>
      <c r="DT391" s="145"/>
      <c r="DU391" s="145"/>
      <c r="DV391" s="145"/>
      <c r="DW391" s="145"/>
      <c r="DX391" s="145"/>
      <c r="DY391" s="145"/>
      <c r="DZ391" s="145"/>
      <c r="EA391" s="145"/>
      <c r="EB391" s="148"/>
      <c r="EC391" s="145"/>
      <c r="ED391" s="145"/>
      <c r="EE391" s="145"/>
      <c r="EF391" s="145"/>
      <c r="EG391" s="145"/>
      <c r="EH391" s="145"/>
      <c r="EI391" s="145"/>
      <c r="EJ391" s="145"/>
      <c r="EK391" s="145">
        <v>0</v>
      </c>
      <c r="EL391" s="145">
        <v>0</v>
      </c>
    </row>
    <row r="392" spans="1:144" ht="20.100000000000001" customHeight="1" x14ac:dyDescent="0.3">
      <c r="A392" s="25" t="s">
        <v>1833</v>
      </c>
      <c r="B392" s="40" t="s">
        <v>187</v>
      </c>
      <c r="C392" s="26">
        <v>82473</v>
      </c>
      <c r="D392" s="71" t="s">
        <v>1873</v>
      </c>
      <c r="E392" s="26" t="s">
        <v>113</v>
      </c>
      <c r="F392" s="26"/>
      <c r="G392" s="26" t="s">
        <v>121</v>
      </c>
      <c r="H392" s="26" t="s">
        <v>344</v>
      </c>
      <c r="I392" s="26" t="s">
        <v>438</v>
      </c>
      <c r="J392" s="25" t="s">
        <v>1210</v>
      </c>
      <c r="K392" s="25" t="s">
        <v>1874</v>
      </c>
      <c r="L392" s="239"/>
      <c r="M392" s="239"/>
      <c r="N392" s="239"/>
      <c r="O392" s="72" t="s">
        <v>1877</v>
      </c>
      <c r="P392" s="72"/>
      <c r="Q392" s="72"/>
      <c r="R392" s="72"/>
      <c r="S392" s="72" t="s">
        <v>1791</v>
      </c>
      <c r="U392" s="145"/>
      <c r="V392" s="145"/>
      <c r="W392" s="145"/>
      <c r="X392" s="145"/>
      <c r="Y392" s="145"/>
      <c r="Z392" s="145"/>
      <c r="AA392" s="145"/>
      <c r="AB392" s="332"/>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5"/>
      <c r="DG392" s="145"/>
      <c r="DH392" s="148"/>
      <c r="DI392" s="145"/>
      <c r="DJ392" s="145"/>
      <c r="DK392" s="145"/>
      <c r="DL392" s="145"/>
      <c r="DM392" s="145"/>
      <c r="DN392" s="145"/>
      <c r="DO392" s="145"/>
      <c r="DP392" s="145"/>
      <c r="DQ392" s="145"/>
      <c r="DR392" s="145"/>
      <c r="DS392" s="145"/>
      <c r="DT392" s="145"/>
      <c r="DU392" s="145"/>
      <c r="DV392" s="145"/>
      <c r="DW392" s="145"/>
      <c r="DX392" s="145"/>
      <c r="DY392" s="145"/>
      <c r="DZ392" s="145"/>
      <c r="EA392" s="145"/>
      <c r="EB392" s="148"/>
      <c r="EC392" s="145"/>
      <c r="ED392" s="148"/>
      <c r="EE392" s="145"/>
      <c r="EF392" s="145"/>
      <c r="EG392" s="145"/>
      <c r="EH392" s="145"/>
      <c r="EI392" s="145"/>
      <c r="EJ392" s="145"/>
      <c r="EK392" s="145" t="s">
        <v>519</v>
      </c>
      <c r="EL392" s="145">
        <v>0</v>
      </c>
    </row>
    <row r="393" spans="1:144" ht="20.100000000000001" customHeight="1" x14ac:dyDescent="0.3">
      <c r="A393" s="72" t="s">
        <v>1833</v>
      </c>
      <c r="B393" s="80" t="s">
        <v>187</v>
      </c>
      <c r="C393" s="73">
        <v>82568</v>
      </c>
      <c r="D393" s="72" t="s">
        <v>1875</v>
      </c>
      <c r="E393" s="73" t="s">
        <v>108</v>
      </c>
      <c r="F393" s="73"/>
      <c r="G393" s="73" t="s">
        <v>121</v>
      </c>
      <c r="H393" s="73" t="s">
        <v>344</v>
      </c>
      <c r="I393" s="26" t="s">
        <v>385</v>
      </c>
      <c r="J393" s="72" t="s">
        <v>834</v>
      </c>
      <c r="K393" s="72" t="s">
        <v>1876</v>
      </c>
      <c r="L393" s="239"/>
      <c r="M393" s="239"/>
      <c r="N393" s="239"/>
      <c r="O393" s="239"/>
      <c r="P393" s="239"/>
      <c r="Q393" s="239"/>
      <c r="R393" s="239"/>
      <c r="S393" s="239"/>
      <c r="U393" s="145"/>
      <c r="V393" s="145"/>
      <c r="W393" s="145"/>
      <c r="X393" s="145"/>
      <c r="Y393" s="145"/>
      <c r="Z393" s="145"/>
      <c r="AA393" s="145"/>
      <c r="AB393" s="332"/>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5"/>
      <c r="DG393" s="145"/>
      <c r="DH393" s="148"/>
      <c r="DI393" s="145"/>
      <c r="DJ393" s="145"/>
      <c r="DK393" s="145"/>
      <c r="DL393" s="145"/>
      <c r="DM393" s="145"/>
      <c r="DN393" s="145"/>
      <c r="DO393" s="145"/>
      <c r="DP393" s="145"/>
      <c r="DQ393" s="145"/>
      <c r="DR393" s="145"/>
      <c r="DS393" s="145"/>
      <c r="DT393" s="145"/>
      <c r="DU393" s="145"/>
      <c r="DV393" s="145"/>
      <c r="DW393" s="145"/>
      <c r="DX393" s="145"/>
      <c r="DY393" s="145"/>
      <c r="DZ393" s="145"/>
      <c r="EA393" s="145"/>
      <c r="EB393" s="148"/>
      <c r="EC393" s="145"/>
      <c r="ED393" s="148"/>
      <c r="EE393" s="145"/>
      <c r="EF393" s="145"/>
      <c r="EG393" s="145"/>
      <c r="EH393" s="145"/>
      <c r="EI393" s="145"/>
      <c r="EJ393" s="145"/>
      <c r="EK393" s="145">
        <v>1</v>
      </c>
      <c r="EL393" s="145">
        <v>0</v>
      </c>
    </row>
    <row r="394" spans="1:144" ht="20.100000000000001" customHeight="1" x14ac:dyDescent="0.3">
      <c r="A394" s="25" t="s">
        <v>1833</v>
      </c>
      <c r="B394" s="40" t="s">
        <v>143</v>
      </c>
      <c r="C394" s="26">
        <v>82752</v>
      </c>
      <c r="D394" s="25" t="s">
        <v>1878</v>
      </c>
      <c r="E394" s="26" t="s">
        <v>108</v>
      </c>
      <c r="F394" s="26"/>
      <c r="G394" s="26" t="s">
        <v>109</v>
      </c>
      <c r="H394" s="26" t="s">
        <v>567</v>
      </c>
      <c r="I394" s="26" t="s">
        <v>706</v>
      </c>
      <c r="J394" s="25" t="s">
        <v>228</v>
      </c>
      <c r="K394" s="25" t="s">
        <v>1879</v>
      </c>
      <c r="L394" s="25"/>
      <c r="M394" s="25" t="s">
        <v>1880</v>
      </c>
      <c r="N394" s="239"/>
      <c r="O394" s="25" t="s">
        <v>1881</v>
      </c>
      <c r="P394" s="25"/>
      <c r="Q394" s="25"/>
      <c r="R394" s="25" t="s">
        <v>1882</v>
      </c>
      <c r="S394" s="25" t="s">
        <v>1883</v>
      </c>
      <c r="U394" s="145"/>
      <c r="V394" s="145"/>
      <c r="W394" s="145"/>
      <c r="X394" s="145"/>
      <c r="Y394" s="145"/>
      <c r="Z394" s="145"/>
      <c r="AA394" s="145"/>
      <c r="AB394" s="332"/>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c r="AY394" s="145">
        <v>1</v>
      </c>
      <c r="AZ394" s="145"/>
      <c r="BA394" s="145">
        <v>1</v>
      </c>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c r="BZ394" s="145">
        <v>1</v>
      </c>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c r="CU394" s="145"/>
      <c r="CV394" s="145">
        <v>1</v>
      </c>
      <c r="CW394" s="145"/>
      <c r="CX394" s="145"/>
      <c r="CY394" s="145"/>
      <c r="CZ394" s="145"/>
      <c r="DA394" s="145"/>
      <c r="DB394" s="145"/>
      <c r="DC394" s="145"/>
      <c r="DD394" s="145"/>
      <c r="DE394" s="145"/>
      <c r="DF394" s="145"/>
      <c r="DG394" s="145"/>
      <c r="DH394" s="148"/>
      <c r="DI394" s="145"/>
      <c r="DJ394" s="145"/>
      <c r="DK394" s="145"/>
      <c r="DL394" s="145"/>
      <c r="DM394" s="145"/>
      <c r="DN394" s="145"/>
      <c r="DO394" s="145"/>
      <c r="DP394" s="145"/>
      <c r="DQ394" s="145"/>
      <c r="DR394" s="145"/>
      <c r="DS394" s="145"/>
      <c r="DT394" s="145"/>
      <c r="DU394" s="145"/>
      <c r="DV394" s="145"/>
      <c r="DW394" s="145"/>
      <c r="DX394" s="145"/>
      <c r="DY394" s="145"/>
      <c r="DZ394" s="145"/>
      <c r="EA394" s="145"/>
      <c r="EB394" s="148"/>
      <c r="EC394" s="145"/>
      <c r="ED394" s="148"/>
      <c r="EE394" s="145"/>
      <c r="EF394" s="145"/>
      <c r="EG394" s="145"/>
      <c r="EH394" s="145"/>
      <c r="EI394" s="145"/>
      <c r="EJ394" s="145"/>
      <c r="EK394" s="145">
        <v>1</v>
      </c>
      <c r="EL394" s="145">
        <v>1</v>
      </c>
      <c r="EN394" s="228" t="s">
        <v>1884</v>
      </c>
    </row>
    <row r="395" spans="1:144" ht="20.100000000000001" customHeight="1" x14ac:dyDescent="0.3">
      <c r="A395" s="25" t="s">
        <v>1833</v>
      </c>
      <c r="B395" s="40" t="s">
        <v>106</v>
      </c>
      <c r="C395" s="26">
        <v>83056</v>
      </c>
      <c r="D395" s="71" t="s">
        <v>1885</v>
      </c>
      <c r="E395" s="26" t="s">
        <v>108</v>
      </c>
      <c r="F395" s="26"/>
      <c r="G395" s="26" t="s">
        <v>109</v>
      </c>
      <c r="H395" s="26" t="s">
        <v>1128</v>
      </c>
      <c r="I395" s="26" t="s">
        <v>3</v>
      </c>
      <c r="J395" s="25" t="s">
        <v>1517</v>
      </c>
      <c r="K395" s="25" t="s">
        <v>1518</v>
      </c>
      <c r="L395" s="239"/>
      <c r="M395" s="239"/>
      <c r="N395" s="239"/>
      <c r="O395" s="239"/>
      <c r="P395" s="239"/>
      <c r="Q395" s="239"/>
      <c r="R395" s="239"/>
      <c r="S395" s="239"/>
      <c r="U395" s="145"/>
      <c r="V395" s="145"/>
      <c r="W395" s="145"/>
      <c r="X395" s="145"/>
      <c r="Y395" s="145"/>
      <c r="Z395" s="145"/>
      <c r="AA395" s="145"/>
      <c r="AB395" s="332"/>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5"/>
      <c r="DG395" s="145"/>
      <c r="DH395" s="148"/>
      <c r="DI395" s="145"/>
      <c r="DJ395" s="145"/>
      <c r="DK395" s="145"/>
      <c r="DL395" s="145"/>
      <c r="DM395" s="145"/>
      <c r="DN395" s="145"/>
      <c r="DO395" s="145"/>
      <c r="DP395" s="145"/>
      <c r="DQ395" s="145"/>
      <c r="DR395" s="145"/>
      <c r="DS395" s="145"/>
      <c r="DT395" s="145"/>
      <c r="DU395" s="145"/>
      <c r="DV395" s="145"/>
      <c r="DW395" s="145"/>
      <c r="DX395" s="145"/>
      <c r="DY395" s="145"/>
      <c r="DZ395" s="145"/>
      <c r="EA395" s="145"/>
      <c r="EB395" s="148"/>
      <c r="EC395" s="145"/>
      <c r="ED395" s="145"/>
      <c r="EE395" s="145"/>
      <c r="EF395" s="145"/>
      <c r="EG395" s="145"/>
      <c r="EH395" s="145"/>
      <c r="EI395" s="145"/>
      <c r="EJ395" s="145"/>
      <c r="EK395" s="145">
        <v>0</v>
      </c>
      <c r="EL395" s="145">
        <v>0</v>
      </c>
    </row>
    <row r="396" spans="1:144" ht="20.100000000000001" customHeight="1" x14ac:dyDescent="0.3">
      <c r="A396" s="25" t="s">
        <v>1833</v>
      </c>
      <c r="B396" s="40" t="s">
        <v>126</v>
      </c>
      <c r="C396" s="26">
        <v>83107</v>
      </c>
      <c r="D396" s="71" t="s">
        <v>1784</v>
      </c>
      <c r="E396" s="26" t="s">
        <v>113</v>
      </c>
      <c r="F396" s="26"/>
      <c r="G396" s="26" t="s">
        <v>114</v>
      </c>
      <c r="H396" s="26" t="s">
        <v>128</v>
      </c>
      <c r="I396" s="26" t="s">
        <v>438</v>
      </c>
      <c r="J396" s="25" t="s">
        <v>326</v>
      </c>
      <c r="K396" s="25" t="s">
        <v>1785</v>
      </c>
      <c r="L396" s="239"/>
      <c r="M396" s="239"/>
      <c r="N396" s="239"/>
      <c r="O396" s="239"/>
      <c r="P396" s="239"/>
      <c r="Q396" s="239"/>
      <c r="R396" s="239"/>
      <c r="S396" s="239"/>
      <c r="U396" s="145"/>
      <c r="V396" s="145"/>
      <c r="W396" s="145"/>
      <c r="X396" s="145"/>
      <c r="Y396" s="145"/>
      <c r="Z396" s="145"/>
      <c r="AA396" s="145"/>
      <c r="AB396" s="332"/>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5"/>
      <c r="DG396" s="145"/>
      <c r="DH396" s="148"/>
      <c r="DI396" s="145"/>
      <c r="DJ396" s="145"/>
      <c r="DK396" s="145"/>
      <c r="DL396" s="145"/>
      <c r="DM396" s="145"/>
      <c r="DN396" s="145"/>
      <c r="DO396" s="145"/>
      <c r="DP396" s="145"/>
      <c r="DQ396" s="145"/>
      <c r="DR396" s="145"/>
      <c r="DS396" s="145"/>
      <c r="DT396" s="145"/>
      <c r="DU396" s="145"/>
      <c r="DV396" s="145"/>
      <c r="DW396" s="145"/>
      <c r="DX396" s="145"/>
      <c r="DY396" s="145"/>
      <c r="DZ396" s="145"/>
      <c r="EA396" s="145"/>
      <c r="EB396" s="148"/>
      <c r="EC396" s="145"/>
      <c r="ED396" s="145"/>
      <c r="EE396" s="145"/>
      <c r="EF396" s="145"/>
      <c r="EG396" s="145"/>
      <c r="EH396" s="145"/>
      <c r="EI396" s="145"/>
      <c r="EJ396" s="145"/>
      <c r="EK396" s="145">
        <v>0</v>
      </c>
      <c r="EL396" s="145">
        <v>0</v>
      </c>
    </row>
    <row r="397" spans="1:144" ht="20.100000000000001" customHeight="1" x14ac:dyDescent="0.3">
      <c r="A397" s="25" t="s">
        <v>1886</v>
      </c>
      <c r="B397" s="40" t="s">
        <v>143</v>
      </c>
      <c r="C397" s="26">
        <v>81514</v>
      </c>
      <c r="D397" s="25" t="s">
        <v>1887</v>
      </c>
      <c r="E397" s="26" t="s">
        <v>293</v>
      </c>
      <c r="F397" s="26"/>
      <c r="G397" s="26" t="s">
        <v>109</v>
      </c>
      <c r="H397" s="26" t="s">
        <v>554</v>
      </c>
      <c r="I397" s="26" t="s">
        <v>3</v>
      </c>
      <c r="J397" s="25" t="s">
        <v>228</v>
      </c>
      <c r="K397" s="25" t="s">
        <v>1888</v>
      </c>
      <c r="L397" s="25"/>
      <c r="M397" s="25" t="s">
        <v>1889</v>
      </c>
      <c r="N397" s="239"/>
      <c r="O397" s="239"/>
      <c r="P397" s="239"/>
      <c r="Q397" s="25" t="s">
        <v>1890</v>
      </c>
      <c r="R397" s="25" t="s">
        <v>1891</v>
      </c>
      <c r="S397" s="25" t="s">
        <v>1892</v>
      </c>
      <c r="U397" s="145"/>
      <c r="V397" s="145"/>
      <c r="W397" s="145"/>
      <c r="X397" s="145"/>
      <c r="Y397" s="145">
        <v>1</v>
      </c>
      <c r="Z397" s="145"/>
      <c r="AA397" s="145"/>
      <c r="AB397" s="332"/>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v>1</v>
      </c>
      <c r="BB397" s="145"/>
      <c r="BC397" s="145"/>
      <c r="BD397" s="145"/>
      <c r="BE397" s="145"/>
      <c r="BF397" s="145"/>
      <c r="BG397" s="145"/>
      <c r="BH397" s="145"/>
      <c r="BI397" s="145">
        <v>1</v>
      </c>
      <c r="BJ397" s="145"/>
      <c r="BK397" s="145"/>
      <c r="BL397" s="145">
        <v>1</v>
      </c>
      <c r="BM397" s="145"/>
      <c r="BN397" s="145">
        <v>1</v>
      </c>
      <c r="BO397" s="145"/>
      <c r="BP397" s="145"/>
      <c r="BQ397" s="145"/>
      <c r="BR397" s="145"/>
      <c r="BS397" s="145"/>
      <c r="BT397" s="145"/>
      <c r="BU397" s="145"/>
      <c r="BV397" s="145"/>
      <c r="BW397" s="145"/>
      <c r="BX397" s="145"/>
      <c r="BY397" s="145"/>
      <c r="BZ397" s="145"/>
      <c r="CA397" s="145"/>
      <c r="CB397" s="145"/>
      <c r="CC397" s="145"/>
      <c r="CD397" s="145"/>
      <c r="CE397" s="145"/>
      <c r="CF397" s="145"/>
      <c r="CG397" s="145">
        <v>1</v>
      </c>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5">
        <v>1</v>
      </c>
      <c r="DG397" s="145"/>
      <c r="DH397" s="148"/>
      <c r="DI397" s="145"/>
      <c r="DJ397" s="145"/>
      <c r="DK397" s="145"/>
      <c r="DL397" s="145"/>
      <c r="DM397" s="145"/>
      <c r="DN397" s="145"/>
      <c r="DO397" s="145"/>
      <c r="DP397" s="145"/>
      <c r="DQ397" s="145"/>
      <c r="DR397" s="145">
        <v>1</v>
      </c>
      <c r="DS397" s="145"/>
      <c r="DT397" s="145"/>
      <c r="DU397" s="145"/>
      <c r="DV397" s="145"/>
      <c r="DW397" s="145"/>
      <c r="DX397" s="145"/>
      <c r="DY397" s="145"/>
      <c r="DZ397" s="145"/>
      <c r="EA397" s="145"/>
      <c r="EB397" s="148"/>
      <c r="EC397" s="145"/>
      <c r="ED397" s="148"/>
      <c r="EE397" s="145"/>
      <c r="EF397" s="145"/>
      <c r="EG397" s="145"/>
      <c r="EH397" s="145"/>
      <c r="EI397" s="145"/>
      <c r="EJ397" s="145"/>
      <c r="EK397" s="145">
        <v>1</v>
      </c>
      <c r="EL397" s="145">
        <v>1</v>
      </c>
      <c r="EN397" s="228" t="s">
        <v>1893</v>
      </c>
    </row>
    <row r="398" spans="1:144" ht="20.100000000000001" customHeight="1" x14ac:dyDescent="0.3">
      <c r="A398" s="25" t="s">
        <v>1886</v>
      </c>
      <c r="B398" s="40" t="s">
        <v>152</v>
      </c>
      <c r="C398" s="26">
        <v>81953</v>
      </c>
      <c r="D398" s="71" t="s">
        <v>1894</v>
      </c>
      <c r="E398" s="26" t="s">
        <v>108</v>
      </c>
      <c r="F398" s="26"/>
      <c r="G398" s="26" t="s">
        <v>109</v>
      </c>
      <c r="H398" s="26" t="s">
        <v>554</v>
      </c>
      <c r="I398" s="26" t="s">
        <v>438</v>
      </c>
      <c r="J398" s="25" t="s">
        <v>155</v>
      </c>
      <c r="K398" s="25" t="s">
        <v>1895</v>
      </c>
      <c r="L398" s="239"/>
      <c r="M398" s="239"/>
      <c r="N398" s="239"/>
      <c r="O398" s="239"/>
      <c r="P398" s="239"/>
      <c r="Q398" s="239"/>
      <c r="R398" s="239"/>
      <c r="S398" s="239"/>
      <c r="U398" s="145"/>
      <c r="V398" s="145"/>
      <c r="W398" s="145"/>
      <c r="X398" s="145"/>
      <c r="Y398" s="145"/>
      <c r="Z398" s="145"/>
      <c r="AA398" s="145"/>
      <c r="AB398" s="332"/>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5"/>
      <c r="DG398" s="145"/>
      <c r="DH398" s="148"/>
      <c r="DI398" s="145"/>
      <c r="DJ398" s="145"/>
      <c r="DK398" s="145"/>
      <c r="DL398" s="145"/>
      <c r="DM398" s="145"/>
      <c r="DN398" s="145"/>
      <c r="DO398" s="145"/>
      <c r="DP398" s="145"/>
      <c r="DQ398" s="145"/>
      <c r="DR398" s="145"/>
      <c r="DS398" s="145"/>
      <c r="DT398" s="145"/>
      <c r="DU398" s="145"/>
      <c r="DV398" s="145"/>
      <c r="DW398" s="145"/>
      <c r="DX398" s="145"/>
      <c r="DY398" s="145"/>
      <c r="DZ398" s="145"/>
      <c r="EA398" s="145"/>
      <c r="EB398" s="148"/>
      <c r="EC398" s="145"/>
      <c r="ED398" s="145"/>
      <c r="EE398" s="145"/>
      <c r="EF398" s="145"/>
      <c r="EG398" s="145"/>
      <c r="EH398" s="145"/>
      <c r="EI398" s="145"/>
      <c r="EJ398" s="145"/>
      <c r="EK398" s="145">
        <v>0</v>
      </c>
      <c r="EL398" s="145">
        <v>0</v>
      </c>
    </row>
    <row r="399" spans="1:144" ht="20.100000000000001" customHeight="1" x14ac:dyDescent="0.3">
      <c r="A399" s="25" t="s">
        <v>1886</v>
      </c>
      <c r="B399" s="40" t="s">
        <v>152</v>
      </c>
      <c r="C399" s="26">
        <v>81989</v>
      </c>
      <c r="D399" s="25" t="s">
        <v>1896</v>
      </c>
      <c r="E399" s="26" t="s">
        <v>108</v>
      </c>
      <c r="F399" s="26"/>
      <c r="G399" s="26" t="s">
        <v>109</v>
      </c>
      <c r="H399" s="26" t="s">
        <v>554</v>
      </c>
      <c r="I399" s="26" t="s">
        <v>516</v>
      </c>
      <c r="J399" s="25" t="s">
        <v>262</v>
      </c>
      <c r="K399" s="25" t="s">
        <v>1897</v>
      </c>
      <c r="L399" s="25"/>
      <c r="M399" s="25"/>
      <c r="N399" s="25" t="s">
        <v>1898</v>
      </c>
      <c r="O399" s="25" t="s">
        <v>1899</v>
      </c>
      <c r="P399" s="239"/>
      <c r="Q399" s="239"/>
      <c r="R399" s="25" t="s">
        <v>1900</v>
      </c>
      <c r="S399" s="25"/>
      <c r="U399" s="145"/>
      <c r="V399" s="145"/>
      <c r="W399" s="145"/>
      <c r="X399" s="145"/>
      <c r="Y399" s="145"/>
      <c r="Z399" s="145">
        <v>1</v>
      </c>
      <c r="AA399" s="145"/>
      <c r="AB399" s="332"/>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v>1</v>
      </c>
      <c r="BF399" s="145"/>
      <c r="BG399" s="145"/>
      <c r="BH399" s="145"/>
      <c r="BI399" s="145"/>
      <c r="BJ399" s="145">
        <v>1</v>
      </c>
      <c r="BK399" s="145"/>
      <c r="BL399" s="145"/>
      <c r="BM399" s="145"/>
      <c r="BN399" s="145"/>
      <c r="BO399" s="145"/>
      <c r="BP399" s="145"/>
      <c r="BQ399" s="145"/>
      <c r="BR399" s="145">
        <v>1</v>
      </c>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5"/>
      <c r="DG399" s="145"/>
      <c r="DH399" s="148"/>
      <c r="DI399" s="145"/>
      <c r="DJ399" s="145"/>
      <c r="DK399" s="145">
        <v>1</v>
      </c>
      <c r="DL399" s="145">
        <v>1</v>
      </c>
      <c r="DM399" s="145"/>
      <c r="DN399" s="145"/>
      <c r="DO399" s="145"/>
      <c r="DP399" s="145"/>
      <c r="DQ399" s="145">
        <v>1</v>
      </c>
      <c r="DR399" s="145"/>
      <c r="DS399" s="145"/>
      <c r="DT399" s="145"/>
      <c r="DU399" s="145">
        <v>1</v>
      </c>
      <c r="DV399" s="145"/>
      <c r="DW399" s="145"/>
      <c r="DX399" s="145"/>
      <c r="DY399" s="145"/>
      <c r="DZ399" s="145"/>
      <c r="EA399" s="145"/>
      <c r="EB399" s="148"/>
      <c r="EC399" s="145"/>
      <c r="ED399" s="148"/>
      <c r="EE399" s="145"/>
      <c r="EF399" s="145"/>
      <c r="EG399" s="145"/>
      <c r="EH399" s="145"/>
      <c r="EI399" s="145"/>
      <c r="EJ399" s="145"/>
      <c r="EK399" s="145">
        <v>1</v>
      </c>
      <c r="EL399" s="145">
        <v>1</v>
      </c>
    </row>
    <row r="400" spans="1:144" ht="20.100000000000001" customHeight="1" x14ac:dyDescent="0.3">
      <c r="A400" s="25" t="s">
        <v>1886</v>
      </c>
      <c r="B400" s="40" t="s">
        <v>126</v>
      </c>
      <c r="C400" s="26">
        <v>82395</v>
      </c>
      <c r="D400" s="25" t="s">
        <v>1901</v>
      </c>
      <c r="E400" s="26" t="s">
        <v>108</v>
      </c>
      <c r="F400" s="26"/>
      <c r="G400" s="26" t="s">
        <v>114</v>
      </c>
      <c r="H400" s="26" t="s">
        <v>128</v>
      </c>
      <c r="I400" s="26" t="s">
        <v>3</v>
      </c>
      <c r="J400" s="25" t="s">
        <v>275</v>
      </c>
      <c r="K400" s="25" t="s">
        <v>1902</v>
      </c>
      <c r="L400" s="25"/>
      <c r="M400" s="25"/>
      <c r="N400" s="25"/>
      <c r="O400" s="25" t="s">
        <v>1903</v>
      </c>
      <c r="P400" s="239"/>
      <c r="Q400" s="239"/>
      <c r="R400" s="25" t="s">
        <v>2234</v>
      </c>
      <c r="S400" s="25" t="s">
        <v>2233</v>
      </c>
      <c r="U400" s="145"/>
      <c r="V400" s="145"/>
      <c r="W400" s="145"/>
      <c r="X400" s="145"/>
      <c r="Y400" s="145"/>
      <c r="Z400" s="145"/>
      <c r="AA400" s="145"/>
      <c r="AB400" s="332"/>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5">
        <v>1</v>
      </c>
      <c r="DG400" s="145"/>
      <c r="DH400" s="148"/>
      <c r="DI400" s="145"/>
      <c r="DJ400" s="145"/>
      <c r="DK400" s="145"/>
      <c r="DL400" s="145"/>
      <c r="DM400" s="145"/>
      <c r="DN400" s="145"/>
      <c r="DO400" s="145"/>
      <c r="DP400" s="145"/>
      <c r="DQ400" s="145"/>
      <c r="DR400" s="145"/>
      <c r="DS400" s="145"/>
      <c r="DT400" s="145"/>
      <c r="DU400" s="145"/>
      <c r="DV400" s="145"/>
      <c r="DW400" s="145"/>
      <c r="DX400" s="145"/>
      <c r="DY400" s="145"/>
      <c r="DZ400" s="145"/>
      <c r="EA400" s="145"/>
      <c r="EB400" s="148"/>
      <c r="EC400" s="145"/>
      <c r="ED400" s="148"/>
      <c r="EE400" s="145">
        <v>1</v>
      </c>
      <c r="EF400" s="145"/>
      <c r="EG400" s="145">
        <v>1</v>
      </c>
      <c r="EH400" s="145"/>
      <c r="EI400" s="145"/>
      <c r="EJ400" s="145"/>
      <c r="EK400" s="145">
        <v>1</v>
      </c>
      <c r="EL400" s="145">
        <v>0</v>
      </c>
    </row>
    <row r="401" spans="1:144" ht="20.100000000000001" customHeight="1" x14ac:dyDescent="0.3">
      <c r="A401" s="25" t="s">
        <v>1886</v>
      </c>
      <c r="B401" s="40" t="s">
        <v>187</v>
      </c>
      <c r="C401" s="26">
        <v>82661</v>
      </c>
      <c r="D401" s="71" t="s">
        <v>1904</v>
      </c>
      <c r="E401" s="26" t="s">
        <v>108</v>
      </c>
      <c r="F401" s="26"/>
      <c r="G401" s="26" t="s">
        <v>121</v>
      </c>
      <c r="H401" s="26" t="s">
        <v>344</v>
      </c>
      <c r="I401" s="26" t="s">
        <v>438</v>
      </c>
      <c r="J401" s="25" t="s">
        <v>834</v>
      </c>
      <c r="K401" s="25" t="s">
        <v>1905</v>
      </c>
      <c r="L401" s="43" t="s">
        <v>1906</v>
      </c>
      <c r="M401" s="239"/>
      <c r="N401" s="239"/>
      <c r="O401" s="239"/>
      <c r="P401" s="239"/>
      <c r="Q401" s="239"/>
      <c r="R401" s="239"/>
      <c r="S401" s="239"/>
      <c r="U401" s="145"/>
      <c r="V401" s="145"/>
      <c r="W401" s="145"/>
      <c r="X401" s="145"/>
      <c r="Y401" s="145"/>
      <c r="Z401" s="145"/>
      <c r="AA401" s="145"/>
      <c r="AB401" s="332"/>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5"/>
      <c r="DG401" s="145"/>
      <c r="DH401" s="148"/>
      <c r="DI401" s="145"/>
      <c r="DJ401" s="145"/>
      <c r="DK401" s="145"/>
      <c r="DL401" s="145"/>
      <c r="DM401" s="145"/>
      <c r="DN401" s="145"/>
      <c r="DO401" s="145"/>
      <c r="DP401" s="145"/>
      <c r="DQ401" s="145"/>
      <c r="DR401" s="145"/>
      <c r="DS401" s="145"/>
      <c r="DT401" s="145"/>
      <c r="DU401" s="145"/>
      <c r="DV401" s="145"/>
      <c r="DW401" s="145"/>
      <c r="DX401" s="145"/>
      <c r="DY401" s="145"/>
      <c r="DZ401" s="145"/>
      <c r="EA401" s="145"/>
      <c r="EB401" s="148"/>
      <c r="EC401" s="145"/>
      <c r="ED401" s="145"/>
      <c r="EE401" s="145"/>
      <c r="EF401" s="145"/>
      <c r="EG401" s="145"/>
      <c r="EH401" s="145"/>
      <c r="EI401" s="145"/>
      <c r="EJ401" s="145"/>
      <c r="EK401" s="145">
        <v>0</v>
      </c>
      <c r="EL401" s="145">
        <v>0</v>
      </c>
    </row>
    <row r="402" spans="1:144" ht="20.100000000000001" customHeight="1" x14ac:dyDescent="0.3">
      <c r="A402" s="25" t="s">
        <v>1886</v>
      </c>
      <c r="B402" s="40" t="s">
        <v>106</v>
      </c>
      <c r="C402" s="26">
        <v>82678</v>
      </c>
      <c r="D402" s="71" t="s">
        <v>1907</v>
      </c>
      <c r="E402" s="26" t="s">
        <v>108</v>
      </c>
      <c r="F402" s="26"/>
      <c r="G402" s="26" t="s">
        <v>109</v>
      </c>
      <c r="H402" s="26" t="s">
        <v>539</v>
      </c>
      <c r="I402" s="26" t="s">
        <v>3</v>
      </c>
      <c r="J402" s="25" t="s">
        <v>195</v>
      </c>
      <c r="K402" s="25" t="s">
        <v>1908</v>
      </c>
      <c r="L402" s="43"/>
      <c r="M402" s="239"/>
      <c r="N402" s="239"/>
      <c r="O402" s="239"/>
      <c r="P402" s="239"/>
      <c r="Q402" s="239"/>
      <c r="R402" s="239"/>
      <c r="S402" s="239"/>
      <c r="U402" s="145"/>
      <c r="V402" s="145"/>
      <c r="W402" s="145"/>
      <c r="X402" s="145"/>
      <c r="Y402" s="145"/>
      <c r="Z402" s="145"/>
      <c r="AA402" s="145"/>
      <c r="AB402" s="332"/>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5"/>
      <c r="DG402" s="145"/>
      <c r="DH402" s="148"/>
      <c r="DI402" s="145"/>
      <c r="DJ402" s="145"/>
      <c r="DK402" s="145"/>
      <c r="DL402" s="145"/>
      <c r="DM402" s="145"/>
      <c r="DN402" s="145"/>
      <c r="DO402" s="145"/>
      <c r="DP402" s="145"/>
      <c r="DQ402" s="145"/>
      <c r="DR402" s="145"/>
      <c r="DS402" s="145"/>
      <c r="DT402" s="145"/>
      <c r="DU402" s="145"/>
      <c r="DV402" s="145"/>
      <c r="DW402" s="145"/>
      <c r="DX402" s="145"/>
      <c r="DY402" s="145"/>
      <c r="DZ402" s="145"/>
      <c r="EA402" s="145"/>
      <c r="EB402" s="148"/>
      <c r="EC402" s="145"/>
      <c r="ED402" s="145"/>
      <c r="EE402" s="145"/>
      <c r="EF402" s="145"/>
      <c r="EG402" s="145"/>
      <c r="EH402" s="145"/>
      <c r="EI402" s="145"/>
      <c r="EJ402" s="145"/>
      <c r="EK402" s="145">
        <v>0</v>
      </c>
      <c r="EL402" s="145">
        <v>0</v>
      </c>
    </row>
    <row r="403" spans="1:144" ht="20.100000000000001" customHeight="1" x14ac:dyDescent="0.3">
      <c r="A403" s="25" t="s">
        <v>1886</v>
      </c>
      <c r="B403" s="40" t="s">
        <v>106</v>
      </c>
      <c r="C403" s="26">
        <v>83019</v>
      </c>
      <c r="D403" s="25" t="s">
        <v>1909</v>
      </c>
      <c r="E403" s="26" t="s">
        <v>108</v>
      </c>
      <c r="F403" s="26"/>
      <c r="G403" s="26" t="s">
        <v>121</v>
      </c>
      <c r="H403" s="26" t="s">
        <v>446</v>
      </c>
      <c r="I403" s="26" t="s">
        <v>3</v>
      </c>
      <c r="J403" s="25" t="s">
        <v>174</v>
      </c>
      <c r="K403" s="25" t="s">
        <v>1910</v>
      </c>
      <c r="L403" s="239"/>
      <c r="M403" s="239"/>
      <c r="N403" s="239"/>
      <c r="O403" s="239"/>
      <c r="P403" s="239"/>
      <c r="Q403" s="239"/>
      <c r="R403" s="239"/>
      <c r="S403" s="239"/>
      <c r="U403" s="145"/>
      <c r="V403" s="145"/>
      <c r="W403" s="145"/>
      <c r="X403" s="145"/>
      <c r="Y403" s="145"/>
      <c r="Z403" s="145"/>
      <c r="AA403" s="145"/>
      <c r="AB403" s="332"/>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5"/>
      <c r="DG403" s="145"/>
      <c r="DH403" s="148"/>
      <c r="DI403" s="145"/>
      <c r="DJ403" s="145"/>
      <c r="DK403" s="145"/>
      <c r="DL403" s="145"/>
      <c r="DM403" s="145"/>
      <c r="DN403" s="145"/>
      <c r="DO403" s="145"/>
      <c r="DP403" s="145"/>
      <c r="DQ403" s="145"/>
      <c r="DR403" s="145"/>
      <c r="DS403" s="145"/>
      <c r="DT403" s="145"/>
      <c r="DU403" s="145"/>
      <c r="DV403" s="145"/>
      <c r="DW403" s="145"/>
      <c r="DX403" s="145"/>
      <c r="DY403" s="145"/>
      <c r="DZ403" s="145"/>
      <c r="EA403" s="145"/>
      <c r="EB403" s="148"/>
      <c r="EC403" s="145"/>
      <c r="ED403" s="145"/>
      <c r="EE403" s="145"/>
      <c r="EF403" s="145"/>
      <c r="EG403" s="145"/>
      <c r="EH403" s="145"/>
      <c r="EI403" s="145"/>
      <c r="EJ403" s="145"/>
      <c r="EK403" s="145">
        <v>0</v>
      </c>
      <c r="EL403" s="145">
        <v>0</v>
      </c>
    </row>
    <row r="404" spans="1:144" ht="20.100000000000001" customHeight="1" x14ac:dyDescent="0.3">
      <c r="A404" s="25" t="s">
        <v>1886</v>
      </c>
      <c r="B404" s="40" t="s">
        <v>143</v>
      </c>
      <c r="C404" s="26">
        <v>83055</v>
      </c>
      <c r="D404" s="71" t="s">
        <v>1911</v>
      </c>
      <c r="E404" s="26" t="s">
        <v>108</v>
      </c>
      <c r="F404" s="26"/>
      <c r="G404" s="26" t="s">
        <v>109</v>
      </c>
      <c r="H404" s="26" t="s">
        <v>567</v>
      </c>
      <c r="I404" s="26" t="s">
        <v>476</v>
      </c>
      <c r="J404" s="25" t="s">
        <v>145</v>
      </c>
      <c r="K404" s="25" t="s">
        <v>1912</v>
      </c>
      <c r="L404" s="239"/>
      <c r="M404" s="239"/>
      <c r="N404" s="239"/>
      <c r="O404" s="239"/>
      <c r="P404" s="239"/>
      <c r="Q404" s="239"/>
      <c r="R404" s="239"/>
      <c r="S404" s="239"/>
      <c r="U404" s="145"/>
      <c r="V404" s="145"/>
      <c r="W404" s="145"/>
      <c r="X404" s="145"/>
      <c r="Y404" s="145"/>
      <c r="Z404" s="145"/>
      <c r="AA404" s="145"/>
      <c r="AB404" s="332"/>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5"/>
      <c r="DG404" s="145"/>
      <c r="DH404" s="148"/>
      <c r="DI404" s="145"/>
      <c r="DJ404" s="145"/>
      <c r="DK404" s="145"/>
      <c r="DL404" s="145"/>
      <c r="DM404" s="145"/>
      <c r="DN404" s="145"/>
      <c r="DO404" s="145"/>
      <c r="DP404" s="145"/>
      <c r="DQ404" s="145"/>
      <c r="DR404" s="145"/>
      <c r="DS404" s="145"/>
      <c r="DT404" s="145"/>
      <c r="DU404" s="145"/>
      <c r="DV404" s="145"/>
      <c r="DW404" s="145"/>
      <c r="DX404" s="145"/>
      <c r="DY404" s="145"/>
      <c r="DZ404" s="145"/>
      <c r="EA404" s="145"/>
      <c r="EB404" s="148"/>
      <c r="EC404" s="145"/>
      <c r="ED404" s="145"/>
      <c r="EE404" s="145"/>
      <c r="EF404" s="145"/>
      <c r="EG404" s="145"/>
      <c r="EH404" s="145"/>
      <c r="EI404" s="145"/>
      <c r="EJ404" s="145"/>
      <c r="EK404" s="145">
        <v>0</v>
      </c>
      <c r="EL404" s="145">
        <v>0</v>
      </c>
    </row>
    <row r="405" spans="1:144" ht="20.100000000000001" customHeight="1" x14ac:dyDescent="0.3">
      <c r="A405" s="25" t="s">
        <v>1886</v>
      </c>
      <c r="B405" s="40" t="s">
        <v>187</v>
      </c>
      <c r="C405" s="26">
        <v>83060</v>
      </c>
      <c r="D405" s="71" t="s">
        <v>1913</v>
      </c>
      <c r="E405" s="26" t="s">
        <v>467</v>
      </c>
      <c r="F405" s="26"/>
      <c r="G405" s="26" t="s">
        <v>121</v>
      </c>
      <c r="H405" s="26" t="s">
        <v>344</v>
      </c>
      <c r="I405" s="26" t="s">
        <v>405</v>
      </c>
      <c r="J405" s="25" t="s">
        <v>834</v>
      </c>
      <c r="K405" s="25" t="s">
        <v>1914</v>
      </c>
      <c r="L405" s="239"/>
      <c r="M405" s="239"/>
      <c r="N405" s="239"/>
      <c r="O405" s="239"/>
      <c r="P405" s="239"/>
      <c r="Q405" s="239"/>
      <c r="R405" s="239"/>
      <c r="S405" s="239"/>
      <c r="U405" s="145"/>
      <c r="V405" s="145"/>
      <c r="W405" s="145"/>
      <c r="X405" s="145"/>
      <c r="Y405" s="145"/>
      <c r="Z405" s="145"/>
      <c r="AA405" s="145"/>
      <c r="AB405" s="332"/>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5"/>
      <c r="DG405" s="145"/>
      <c r="DH405" s="148"/>
      <c r="DI405" s="145"/>
      <c r="DJ405" s="145"/>
      <c r="DK405" s="145"/>
      <c r="DL405" s="145"/>
      <c r="DM405" s="145"/>
      <c r="DN405" s="145"/>
      <c r="DO405" s="145"/>
      <c r="DP405" s="145"/>
      <c r="DQ405" s="145"/>
      <c r="DR405" s="145"/>
      <c r="DS405" s="145"/>
      <c r="DT405" s="145"/>
      <c r="DU405" s="145"/>
      <c r="DV405" s="145"/>
      <c r="DW405" s="145"/>
      <c r="DX405" s="145"/>
      <c r="DY405" s="145"/>
      <c r="DZ405" s="145"/>
      <c r="EA405" s="145"/>
      <c r="EB405" s="148"/>
      <c r="EC405" s="145"/>
      <c r="ED405" s="145"/>
      <c r="EE405" s="145"/>
      <c r="EF405" s="145"/>
      <c r="EG405" s="145"/>
      <c r="EH405" s="145"/>
      <c r="EI405" s="145"/>
      <c r="EJ405" s="145"/>
      <c r="EK405" s="145">
        <v>0</v>
      </c>
      <c r="EL405" s="145">
        <v>0</v>
      </c>
    </row>
    <row r="406" spans="1:144" ht="20.100000000000001" customHeight="1" x14ac:dyDescent="0.3">
      <c r="A406" s="25" t="s">
        <v>1886</v>
      </c>
      <c r="B406" s="26" t="s">
        <v>106</v>
      </c>
      <c r="C406" s="26">
        <v>83123</v>
      </c>
      <c r="D406" s="71" t="s">
        <v>352</v>
      </c>
      <c r="E406" s="26" t="s">
        <v>113</v>
      </c>
      <c r="F406" s="26"/>
      <c r="G406" s="26" t="s">
        <v>109</v>
      </c>
      <c r="H406" s="26" t="s">
        <v>539</v>
      </c>
      <c r="I406" s="26" t="s">
        <v>405</v>
      </c>
      <c r="J406" s="25" t="s">
        <v>698</v>
      </c>
      <c r="K406" s="25" t="s">
        <v>1915</v>
      </c>
      <c r="L406" s="239"/>
      <c r="M406" s="239"/>
      <c r="N406" s="239"/>
      <c r="O406" s="239"/>
      <c r="P406" s="239"/>
      <c r="Q406" s="239"/>
      <c r="R406" s="239"/>
      <c r="S406" s="239"/>
      <c r="U406" s="145"/>
      <c r="V406" s="145"/>
      <c r="W406" s="145"/>
      <c r="X406" s="145"/>
      <c r="Y406" s="145"/>
      <c r="Z406" s="145"/>
      <c r="AA406" s="145"/>
      <c r="AB406" s="332"/>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5"/>
      <c r="DG406" s="145"/>
      <c r="DH406" s="148"/>
      <c r="DI406" s="145"/>
      <c r="DJ406" s="145"/>
      <c r="DK406" s="145"/>
      <c r="DL406" s="145"/>
      <c r="DM406" s="145"/>
      <c r="DN406" s="145"/>
      <c r="DO406" s="145"/>
      <c r="DP406" s="145"/>
      <c r="DQ406" s="145"/>
      <c r="DR406" s="145"/>
      <c r="DS406" s="145"/>
      <c r="DT406" s="145"/>
      <c r="DU406" s="145"/>
      <c r="DV406" s="145"/>
      <c r="DW406" s="145"/>
      <c r="DX406" s="145"/>
      <c r="DY406" s="145"/>
      <c r="DZ406" s="145"/>
      <c r="EA406" s="145"/>
      <c r="EB406" s="148"/>
      <c r="EC406" s="145"/>
      <c r="ED406" s="145"/>
      <c r="EE406" s="145"/>
      <c r="EF406" s="145"/>
      <c r="EG406" s="145"/>
      <c r="EH406" s="145"/>
      <c r="EI406" s="145"/>
      <c r="EJ406" s="145"/>
      <c r="EK406" s="145">
        <v>0</v>
      </c>
      <c r="EL406" s="145">
        <v>0</v>
      </c>
    </row>
    <row r="407" spans="1:144" ht="20.100000000000001" customHeight="1" x14ac:dyDescent="0.3">
      <c r="A407" s="25" t="s">
        <v>1916</v>
      </c>
      <c r="B407" s="26" t="s">
        <v>126</v>
      </c>
      <c r="C407" s="26">
        <v>80249</v>
      </c>
      <c r="D407" s="71" t="s">
        <v>1917</v>
      </c>
      <c r="E407" s="26" t="s">
        <v>108</v>
      </c>
      <c r="F407" s="26"/>
      <c r="G407" s="26" t="s">
        <v>114</v>
      </c>
      <c r="H407" s="26" t="s">
        <v>128</v>
      </c>
      <c r="I407" s="188" t="s">
        <v>3</v>
      </c>
      <c r="J407" s="25" t="s">
        <v>319</v>
      </c>
      <c r="K407" s="25" t="s">
        <v>1918</v>
      </c>
      <c r="L407" s="239"/>
      <c r="M407" s="239"/>
      <c r="N407" s="239"/>
      <c r="O407" s="239"/>
      <c r="P407" s="239"/>
      <c r="Q407" s="239"/>
      <c r="R407" s="239"/>
      <c r="S407" s="239"/>
      <c r="U407" s="145"/>
      <c r="V407" s="145"/>
      <c r="W407" s="145"/>
      <c r="X407" s="145"/>
      <c r="Y407" s="145"/>
      <c r="Z407" s="145"/>
      <c r="AA407" s="145"/>
      <c r="AB407" s="332"/>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s="145"/>
      <c r="DA407" s="145"/>
      <c r="DB407" s="145"/>
      <c r="DC407" s="145"/>
      <c r="DD407" s="145"/>
      <c r="DE407" s="145"/>
      <c r="DF407" s="145"/>
      <c r="DG407" s="145"/>
      <c r="DH407" s="148"/>
      <c r="DI407" s="145"/>
      <c r="DJ407" s="145"/>
      <c r="DK407" s="145"/>
      <c r="DL407" s="145"/>
      <c r="DM407" s="145"/>
      <c r="DN407" s="145"/>
      <c r="DO407" s="145"/>
      <c r="DP407" s="145"/>
      <c r="DQ407" s="145"/>
      <c r="DR407" s="145"/>
      <c r="DS407" s="145"/>
      <c r="DT407" s="145"/>
      <c r="DU407" s="145"/>
      <c r="DV407" s="145"/>
      <c r="DW407" s="145"/>
      <c r="DX407" s="145"/>
      <c r="DY407" s="145"/>
      <c r="DZ407" s="145"/>
      <c r="EA407" s="145"/>
      <c r="EB407" s="148"/>
      <c r="EC407" s="145"/>
      <c r="ED407" s="145"/>
      <c r="EE407" s="145"/>
      <c r="EF407" s="145"/>
      <c r="EG407" s="145"/>
      <c r="EH407" s="145"/>
      <c r="EI407" s="145"/>
      <c r="EJ407" s="145"/>
      <c r="EK407" s="145">
        <v>0</v>
      </c>
      <c r="EL407" s="145">
        <v>0</v>
      </c>
    </row>
    <row r="408" spans="1:144" ht="20.100000000000001" customHeight="1" x14ac:dyDescent="0.3">
      <c r="A408" s="25" t="s">
        <v>1916</v>
      </c>
      <c r="B408" s="26" t="s">
        <v>126</v>
      </c>
      <c r="C408" s="26">
        <v>80319</v>
      </c>
      <c r="D408" s="71" t="s">
        <v>923</v>
      </c>
      <c r="E408" s="26" t="s">
        <v>113</v>
      </c>
      <c r="F408" s="26"/>
      <c r="G408" s="26" t="s">
        <v>114</v>
      </c>
      <c r="H408" s="26" t="s">
        <v>128</v>
      </c>
      <c r="I408" s="26" t="s">
        <v>449</v>
      </c>
      <c r="J408" s="25" t="s">
        <v>326</v>
      </c>
      <c r="K408" s="25" t="s">
        <v>1919</v>
      </c>
      <c r="L408" s="239"/>
      <c r="M408" s="239"/>
      <c r="N408" s="239"/>
      <c r="O408" s="239"/>
      <c r="P408" s="239"/>
      <c r="Q408" s="239"/>
      <c r="R408" s="239"/>
      <c r="S408" s="239"/>
      <c r="U408" s="145"/>
      <c r="V408" s="145"/>
      <c r="W408" s="145"/>
      <c r="X408" s="145"/>
      <c r="Y408" s="145"/>
      <c r="Z408" s="145"/>
      <c r="AA408" s="145"/>
      <c r="AB408" s="332"/>
      <c r="AC408" s="145"/>
      <c r="AD408" s="145"/>
      <c r="AE408" s="145"/>
      <c r="AF408" s="145"/>
      <c r="AG408" s="145"/>
      <c r="AH408" s="145"/>
      <c r="AI408" s="145"/>
      <c r="AJ408" s="145"/>
      <c r="AK408" s="145"/>
      <c r="AL408" s="145"/>
      <c r="AM408" s="145"/>
      <c r="AN408" s="145"/>
      <c r="AO408" s="145"/>
      <c r="AP408" s="145"/>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s="145"/>
      <c r="DA408" s="145"/>
      <c r="DB408" s="145"/>
      <c r="DC408" s="145"/>
      <c r="DD408" s="145"/>
      <c r="DE408" s="145"/>
      <c r="DF408" s="145"/>
      <c r="DG408" s="145"/>
      <c r="DH408" s="148"/>
      <c r="DI408" s="145"/>
      <c r="DJ408" s="145"/>
      <c r="DK408" s="145"/>
      <c r="DL408" s="145"/>
      <c r="DM408" s="145"/>
      <c r="DN408" s="145"/>
      <c r="DO408" s="145"/>
      <c r="DP408" s="145"/>
      <c r="DQ408" s="145"/>
      <c r="DR408" s="145"/>
      <c r="DS408" s="145"/>
      <c r="DT408" s="145"/>
      <c r="DU408" s="145"/>
      <c r="DV408" s="145"/>
      <c r="DW408" s="145"/>
      <c r="DX408" s="145"/>
      <c r="DY408" s="145"/>
      <c r="DZ408" s="145"/>
      <c r="EA408" s="145"/>
      <c r="EB408" s="148"/>
      <c r="EC408" s="145"/>
      <c r="ED408" s="145"/>
      <c r="EE408" s="145"/>
      <c r="EF408" s="145"/>
      <c r="EG408" s="145"/>
      <c r="EH408" s="145"/>
      <c r="EI408" s="145"/>
      <c r="EJ408" s="145"/>
      <c r="EK408" s="145">
        <v>0</v>
      </c>
      <c r="EL408" s="145">
        <v>0</v>
      </c>
    </row>
    <row r="409" spans="1:144" ht="20.100000000000001" customHeight="1" x14ac:dyDescent="0.3">
      <c r="A409" s="72" t="s">
        <v>1916</v>
      </c>
      <c r="B409" s="73" t="s">
        <v>106</v>
      </c>
      <c r="C409" s="73">
        <v>82427</v>
      </c>
      <c r="D409" s="72" t="s">
        <v>1920</v>
      </c>
      <c r="E409" s="73" t="s">
        <v>108</v>
      </c>
      <c r="F409" s="73"/>
      <c r="G409" s="73" t="s">
        <v>121</v>
      </c>
      <c r="H409" s="73" t="s">
        <v>344</v>
      </c>
      <c r="I409" s="26" t="s">
        <v>385</v>
      </c>
      <c r="J409" s="72" t="s">
        <v>174</v>
      </c>
      <c r="K409" s="72" t="s">
        <v>1921</v>
      </c>
      <c r="L409" s="78" t="s">
        <v>1922</v>
      </c>
      <c r="M409" s="72" t="s">
        <v>1923</v>
      </c>
      <c r="N409" s="239"/>
      <c r="O409" s="72" t="s">
        <v>1924</v>
      </c>
      <c r="P409" s="72"/>
      <c r="Q409" s="72"/>
      <c r="R409" s="72"/>
      <c r="S409" s="72"/>
      <c r="U409" s="145"/>
      <c r="V409" s="145"/>
      <c r="W409" s="145"/>
      <c r="X409" s="145"/>
      <c r="Y409" s="145"/>
      <c r="Z409" s="145"/>
      <c r="AA409" s="145"/>
      <c r="AB409" s="332"/>
      <c r="AC409" s="145"/>
      <c r="AD409" s="145"/>
      <c r="AE409" s="145"/>
      <c r="AF409" s="145"/>
      <c r="AG409" s="145"/>
      <c r="AH409" s="145"/>
      <c r="AI409" s="145">
        <v>1</v>
      </c>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v>1</v>
      </c>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5"/>
      <c r="DG409" s="145"/>
      <c r="DH409" s="148"/>
      <c r="DI409" s="145"/>
      <c r="DJ409" s="145"/>
      <c r="DK409" s="145"/>
      <c r="DL409" s="145"/>
      <c r="DM409" s="145"/>
      <c r="DN409" s="145"/>
      <c r="DO409" s="145"/>
      <c r="DP409" s="145"/>
      <c r="DQ409" s="145"/>
      <c r="DR409" s="145"/>
      <c r="DS409" s="145"/>
      <c r="DT409" s="145"/>
      <c r="DU409" s="145">
        <v>1</v>
      </c>
      <c r="DV409" s="145"/>
      <c r="DW409" s="145"/>
      <c r="DX409" s="145"/>
      <c r="DY409" s="145"/>
      <c r="DZ409" s="145"/>
      <c r="EA409" s="145"/>
      <c r="EB409" s="148"/>
      <c r="EC409" s="145"/>
      <c r="ED409" s="148"/>
      <c r="EE409" s="145"/>
      <c r="EF409" s="145"/>
      <c r="EG409" s="145"/>
      <c r="EH409" s="145"/>
      <c r="EI409" s="145"/>
      <c r="EJ409" s="145"/>
      <c r="EK409" s="145">
        <v>1</v>
      </c>
      <c r="EL409" s="145">
        <v>0</v>
      </c>
    </row>
    <row r="410" spans="1:144" ht="20.100000000000001" customHeight="1" x14ac:dyDescent="0.3">
      <c r="A410" s="25" t="s">
        <v>1916</v>
      </c>
      <c r="B410" s="26" t="s">
        <v>187</v>
      </c>
      <c r="C410" s="26">
        <v>82475</v>
      </c>
      <c r="D410" s="25" t="s">
        <v>1925</v>
      </c>
      <c r="E410" s="26" t="s">
        <v>108</v>
      </c>
      <c r="F410" s="26"/>
      <c r="G410" s="26" t="s">
        <v>121</v>
      </c>
      <c r="H410" s="26" t="s">
        <v>344</v>
      </c>
      <c r="I410" s="26" t="s">
        <v>385</v>
      </c>
      <c r="J410" s="25" t="s">
        <v>834</v>
      </c>
      <c r="K410" s="25" t="s">
        <v>1876</v>
      </c>
      <c r="L410" s="25"/>
      <c r="M410" s="25" t="s">
        <v>1926</v>
      </c>
      <c r="N410" s="239"/>
      <c r="O410" s="239"/>
      <c r="P410" s="239"/>
      <c r="Q410" s="239"/>
      <c r="R410" s="25"/>
      <c r="S410" s="25" t="s">
        <v>1927</v>
      </c>
      <c r="U410" s="145"/>
      <c r="V410" s="145"/>
      <c r="W410" s="145"/>
      <c r="X410" s="145"/>
      <c r="Y410" s="145"/>
      <c r="Z410" s="145"/>
      <c r="AA410" s="145"/>
      <c r="AB410" s="332"/>
      <c r="AC410" s="145"/>
      <c r="AD410" s="145"/>
      <c r="AE410" s="145"/>
      <c r="AF410" s="145"/>
      <c r="AG410" s="145"/>
      <c r="AH410" s="145"/>
      <c r="AI410" s="145">
        <v>1</v>
      </c>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c r="BT410" s="145">
        <v>1</v>
      </c>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s="145"/>
      <c r="DA410" s="145"/>
      <c r="DB410" s="145"/>
      <c r="DC410" s="145"/>
      <c r="DD410" s="145"/>
      <c r="DE410" s="145"/>
      <c r="DF410" s="145"/>
      <c r="DG410" s="145"/>
      <c r="DH410" s="148"/>
      <c r="DI410" s="145"/>
      <c r="DJ410" s="145"/>
      <c r="DK410" s="145"/>
      <c r="DL410" s="145"/>
      <c r="DM410" s="145"/>
      <c r="DN410" s="145"/>
      <c r="DO410" s="145"/>
      <c r="DP410" s="145"/>
      <c r="DQ410" s="145"/>
      <c r="DR410" s="145"/>
      <c r="DS410" s="145"/>
      <c r="DT410" s="145"/>
      <c r="DU410" s="145"/>
      <c r="DV410" s="145"/>
      <c r="DW410" s="145"/>
      <c r="DX410" s="145"/>
      <c r="DY410" s="145"/>
      <c r="DZ410" s="145"/>
      <c r="EA410" s="145"/>
      <c r="EB410" s="148"/>
      <c r="EC410" s="145"/>
      <c r="ED410" s="148"/>
      <c r="EE410" s="145"/>
      <c r="EF410" s="145"/>
      <c r="EG410" s="145"/>
      <c r="EH410" s="145"/>
      <c r="EI410" s="145"/>
      <c r="EJ410" s="145"/>
      <c r="EK410" s="145">
        <v>1</v>
      </c>
      <c r="EL410" s="145">
        <v>1</v>
      </c>
    </row>
    <row r="411" spans="1:144" ht="20.100000000000001" customHeight="1" x14ac:dyDescent="0.3">
      <c r="A411" s="25" t="s">
        <v>1916</v>
      </c>
      <c r="B411" s="26" t="s">
        <v>187</v>
      </c>
      <c r="C411" s="26">
        <v>83070</v>
      </c>
      <c r="D411" s="71" t="s">
        <v>1928</v>
      </c>
      <c r="E411" s="73" t="s">
        <v>108</v>
      </c>
      <c r="F411" s="73"/>
      <c r="G411" s="73" t="s">
        <v>121</v>
      </c>
      <c r="H411" s="73" t="s">
        <v>344</v>
      </c>
      <c r="I411" s="26" t="s">
        <v>3</v>
      </c>
      <c r="J411" s="72" t="s">
        <v>1210</v>
      </c>
      <c r="K411" s="72" t="s">
        <v>1929</v>
      </c>
      <c r="L411" s="239"/>
      <c r="M411" s="239"/>
      <c r="N411" s="239"/>
      <c r="O411" s="239"/>
      <c r="P411" s="239"/>
      <c r="Q411" s="239"/>
      <c r="R411" s="239"/>
      <c r="S411" s="239"/>
      <c r="U411" s="145"/>
      <c r="V411" s="145"/>
      <c r="W411" s="145"/>
      <c r="X411" s="145"/>
      <c r="Y411" s="145"/>
      <c r="Z411" s="145"/>
      <c r="AA411" s="145"/>
      <c r="AB411" s="332"/>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5"/>
      <c r="DG411" s="145"/>
      <c r="DH411" s="148"/>
      <c r="DI411" s="145"/>
      <c r="DJ411" s="145"/>
      <c r="DK411" s="145"/>
      <c r="DL411" s="145"/>
      <c r="DM411" s="145"/>
      <c r="DN411" s="145"/>
      <c r="DO411" s="145"/>
      <c r="DP411" s="145"/>
      <c r="DQ411" s="145"/>
      <c r="DR411" s="145"/>
      <c r="DS411" s="145"/>
      <c r="DT411" s="145"/>
      <c r="DU411" s="145"/>
      <c r="DV411" s="145"/>
      <c r="DW411" s="145"/>
      <c r="DX411" s="145"/>
      <c r="DY411" s="145"/>
      <c r="DZ411" s="145"/>
      <c r="EA411" s="145"/>
      <c r="EB411" s="148"/>
      <c r="EC411" s="145"/>
      <c r="ED411" s="145"/>
      <c r="EE411" s="145"/>
      <c r="EF411" s="145"/>
      <c r="EG411" s="145"/>
      <c r="EH411" s="145"/>
      <c r="EI411" s="145"/>
      <c r="EJ411" s="145"/>
      <c r="EK411" s="145">
        <v>0</v>
      </c>
      <c r="EL411" s="145">
        <v>0</v>
      </c>
    </row>
    <row r="412" spans="1:144" ht="20.100000000000001" customHeight="1" x14ac:dyDescent="0.3">
      <c r="A412" s="25" t="s">
        <v>1916</v>
      </c>
      <c r="B412" s="26" t="s">
        <v>187</v>
      </c>
      <c r="C412" s="26">
        <v>83093</v>
      </c>
      <c r="D412" s="25" t="s">
        <v>1930</v>
      </c>
      <c r="E412" s="26" t="s">
        <v>108</v>
      </c>
      <c r="F412" s="26"/>
      <c r="G412" s="26" t="s">
        <v>121</v>
      </c>
      <c r="H412" s="26" t="s">
        <v>1931</v>
      </c>
      <c r="I412" s="26" t="s">
        <v>385</v>
      </c>
      <c r="J412" s="25" t="s">
        <v>1210</v>
      </c>
      <c r="K412" s="25" t="s">
        <v>1932</v>
      </c>
      <c r="L412" s="25"/>
      <c r="M412" s="25" t="s">
        <v>1933</v>
      </c>
      <c r="N412" s="239"/>
      <c r="O412" s="239"/>
      <c r="P412" s="239"/>
      <c r="Q412" s="239"/>
      <c r="R412" s="25" t="s">
        <v>1934</v>
      </c>
      <c r="S412" s="25" t="s">
        <v>1935</v>
      </c>
      <c r="U412" s="145"/>
      <c r="V412" s="145"/>
      <c r="W412" s="145"/>
      <c r="X412" s="145"/>
      <c r="Y412" s="145"/>
      <c r="Z412" s="145"/>
      <c r="AA412" s="145"/>
      <c r="AB412" s="332"/>
      <c r="AC412" s="145"/>
      <c r="AD412" s="145"/>
      <c r="AE412" s="145"/>
      <c r="AF412" s="145"/>
      <c r="AG412" s="145"/>
      <c r="AH412" s="145"/>
      <c r="AI412" s="145">
        <v>1</v>
      </c>
      <c r="AJ412" s="145"/>
      <c r="AK412" s="145"/>
      <c r="AL412" s="145">
        <v>1</v>
      </c>
      <c r="AM412" s="145"/>
      <c r="AN412" s="145"/>
      <c r="AO412" s="145"/>
      <c r="AP412" s="145"/>
      <c r="AQ412" s="145"/>
      <c r="AR412" s="145">
        <v>1</v>
      </c>
      <c r="AS412" s="145"/>
      <c r="AT412" s="145"/>
      <c r="AU412" s="145"/>
      <c r="AV412" s="145"/>
      <c r="AW412" s="145"/>
      <c r="AX412" s="145"/>
      <c r="AY412" s="145"/>
      <c r="AZ412" s="145"/>
      <c r="BA412" s="145"/>
      <c r="BB412" s="145"/>
      <c r="BC412" s="145"/>
      <c r="BD412" s="145"/>
      <c r="BE412" s="145"/>
      <c r="BF412" s="145"/>
      <c r="BG412" s="145"/>
      <c r="BH412" s="145"/>
      <c r="BI412" s="145"/>
      <c r="BJ412" s="145"/>
      <c r="BK412" s="145"/>
      <c r="BL412" s="145"/>
      <c r="BM412" s="145"/>
      <c r="BN412" s="145"/>
      <c r="BO412" s="145"/>
      <c r="BP412" s="145"/>
      <c r="BQ412" s="145"/>
      <c r="BR412" s="145"/>
      <c r="BS412" s="145"/>
      <c r="BT412" s="145"/>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c r="CP412" s="145"/>
      <c r="CQ412" s="145">
        <v>1</v>
      </c>
      <c r="CR412" s="145"/>
      <c r="CS412" s="145"/>
      <c r="CT412" s="145"/>
      <c r="CU412" s="145"/>
      <c r="CV412" s="145"/>
      <c r="CW412" s="145"/>
      <c r="CX412" s="145"/>
      <c r="CY412" s="145"/>
      <c r="CZ412" s="145"/>
      <c r="DA412" s="145"/>
      <c r="DB412" s="145"/>
      <c r="DC412" s="145"/>
      <c r="DD412" s="145"/>
      <c r="DE412" s="145"/>
      <c r="DF412" s="145"/>
      <c r="DG412" s="145"/>
      <c r="DH412" s="148"/>
      <c r="DI412" s="145"/>
      <c r="DJ412" s="145"/>
      <c r="DK412" s="145"/>
      <c r="DL412" s="145"/>
      <c r="DM412" s="145"/>
      <c r="DN412" s="145"/>
      <c r="DO412" s="145"/>
      <c r="DP412" s="145"/>
      <c r="DQ412" s="145"/>
      <c r="DR412" s="145"/>
      <c r="DS412" s="145"/>
      <c r="DT412" s="145"/>
      <c r="DU412" s="145"/>
      <c r="DV412" s="145"/>
      <c r="DW412" s="145"/>
      <c r="DX412" s="145"/>
      <c r="DY412" s="145"/>
      <c r="DZ412" s="145"/>
      <c r="EA412" s="145"/>
      <c r="EB412" s="148"/>
      <c r="EC412" s="145"/>
      <c r="ED412" s="148"/>
      <c r="EE412" s="145"/>
      <c r="EF412" s="145"/>
      <c r="EG412" s="145"/>
      <c r="EH412" s="145"/>
      <c r="EI412" s="145"/>
      <c r="EJ412" s="145"/>
      <c r="EK412" s="145">
        <v>1</v>
      </c>
      <c r="EL412" s="145">
        <v>1</v>
      </c>
      <c r="EN412" s="228" t="s">
        <v>1936</v>
      </c>
    </row>
    <row r="413" spans="1:144" ht="20.100000000000001" customHeight="1" x14ac:dyDescent="0.3">
      <c r="A413" s="72" t="s">
        <v>1937</v>
      </c>
      <c r="B413" s="73" t="s">
        <v>126</v>
      </c>
      <c r="C413" s="73">
        <v>82205</v>
      </c>
      <c r="D413" s="72" t="s">
        <v>1938</v>
      </c>
      <c r="E413" s="73" t="s">
        <v>108</v>
      </c>
      <c r="F413" s="73"/>
      <c r="G413" s="73" t="s">
        <v>114</v>
      </c>
      <c r="H413" s="73" t="s">
        <v>615</v>
      </c>
      <c r="I413" s="26" t="s">
        <v>3</v>
      </c>
      <c r="J413" s="72" t="s">
        <v>275</v>
      </c>
      <c r="K413" s="72" t="s">
        <v>1939</v>
      </c>
      <c r="L413" s="72"/>
      <c r="M413" s="72" t="s">
        <v>1940</v>
      </c>
      <c r="N413" s="239"/>
      <c r="O413" s="239"/>
      <c r="P413" s="239"/>
      <c r="Q413" s="72" t="s">
        <v>1941</v>
      </c>
      <c r="R413" s="25" t="s">
        <v>2237</v>
      </c>
      <c r="S413" s="72" t="s">
        <v>2236</v>
      </c>
      <c r="U413" s="145">
        <v>1</v>
      </c>
      <c r="V413" s="240"/>
      <c r="W413" s="240"/>
      <c r="X413" s="240"/>
      <c r="Y413" s="240"/>
      <c r="Z413" s="240"/>
      <c r="AA413" s="240"/>
      <c r="AB413" s="338"/>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c r="BQ413" s="240"/>
      <c r="BR413" s="240"/>
      <c r="BS413" s="240"/>
      <c r="BT413" s="240"/>
      <c r="BU413" s="240"/>
      <c r="BV413" s="240"/>
      <c r="BW413" s="240"/>
      <c r="BX413" s="240"/>
      <c r="BY413" s="240"/>
      <c r="BZ413" s="240"/>
      <c r="CA413" s="240"/>
      <c r="CB413" s="240"/>
      <c r="CC413" s="240"/>
      <c r="CD413" s="240"/>
      <c r="CE413" s="240"/>
      <c r="CF413" s="240"/>
      <c r="CG413" s="240"/>
      <c r="CH413" s="240"/>
      <c r="CI413" s="240"/>
      <c r="CJ413" s="240"/>
      <c r="CK413" s="240"/>
      <c r="CL413" s="240"/>
      <c r="CM413" s="240"/>
      <c r="CN413" s="240"/>
      <c r="CO413" s="240"/>
      <c r="CP413" s="240"/>
      <c r="CQ413" s="240"/>
      <c r="CR413" s="240"/>
      <c r="CS413" s="240"/>
      <c r="CT413" s="240"/>
      <c r="CU413" s="240"/>
      <c r="CV413" s="240"/>
      <c r="CW413" s="240"/>
      <c r="CX413" s="240"/>
      <c r="CY413" s="240"/>
      <c r="CZ413" s="240"/>
      <c r="DA413" s="240"/>
      <c r="DB413" s="240"/>
      <c r="DC413" s="240"/>
      <c r="DD413" s="240"/>
      <c r="DE413" s="240"/>
      <c r="DF413" s="240"/>
      <c r="DG413" s="240"/>
      <c r="DH413" s="241"/>
      <c r="DI413" s="240"/>
      <c r="DJ413" s="240"/>
      <c r="DK413" s="240"/>
      <c r="DL413" s="240"/>
      <c r="DM413" s="240"/>
      <c r="DN413" s="240"/>
      <c r="DO413" s="240"/>
      <c r="DP413" s="240"/>
      <c r="DQ413" s="240"/>
      <c r="DR413" s="240"/>
      <c r="DS413" s="240"/>
      <c r="DT413" s="240"/>
      <c r="DU413" s="240"/>
      <c r="DV413" s="240"/>
      <c r="DW413" s="240"/>
      <c r="DX413" s="240"/>
      <c r="DY413" s="240"/>
      <c r="DZ413" s="240"/>
      <c r="EA413" s="240"/>
      <c r="EB413" s="241"/>
      <c r="EC413" s="240"/>
      <c r="ED413" s="241"/>
      <c r="EE413" s="240"/>
      <c r="EF413" s="240"/>
      <c r="EG413" s="240"/>
      <c r="EH413" s="240"/>
      <c r="EI413" s="240"/>
      <c r="EJ413" s="240"/>
      <c r="EK413" s="145">
        <v>1</v>
      </c>
      <c r="EL413" s="145">
        <v>0</v>
      </c>
    </row>
    <row r="414" spans="1:144" ht="20.100000000000001" customHeight="1" x14ac:dyDescent="0.3">
      <c r="A414" s="25" t="s">
        <v>1937</v>
      </c>
      <c r="B414" s="26" t="s">
        <v>187</v>
      </c>
      <c r="C414" s="26">
        <v>82969</v>
      </c>
      <c r="D414" s="71" t="s">
        <v>1942</v>
      </c>
      <c r="E414" s="26" t="s">
        <v>108</v>
      </c>
      <c r="F414" s="26"/>
      <c r="G414" s="26" t="s">
        <v>121</v>
      </c>
      <c r="H414" s="26" t="s">
        <v>344</v>
      </c>
      <c r="I414" s="26" t="s">
        <v>438</v>
      </c>
      <c r="J414" s="25" t="s">
        <v>834</v>
      </c>
      <c r="K414" s="25" t="s">
        <v>1943</v>
      </c>
      <c r="L414" s="239"/>
      <c r="M414" s="239"/>
      <c r="N414" s="239"/>
      <c r="O414" s="239"/>
      <c r="P414" s="239"/>
      <c r="Q414" s="239"/>
      <c r="R414" s="239"/>
      <c r="S414" s="239"/>
      <c r="U414" s="240"/>
      <c r="V414" s="240"/>
      <c r="W414" s="240"/>
      <c r="X414" s="240"/>
      <c r="Y414" s="240"/>
      <c r="Z414" s="240"/>
      <c r="AA414" s="240"/>
      <c r="AB414" s="338"/>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c r="BQ414" s="240"/>
      <c r="BR414" s="240"/>
      <c r="BS414" s="240"/>
      <c r="BT414" s="240"/>
      <c r="BU414" s="240"/>
      <c r="BV414" s="240"/>
      <c r="BW414" s="240"/>
      <c r="BX414" s="240"/>
      <c r="BY414" s="240"/>
      <c r="BZ414" s="240"/>
      <c r="CA414" s="240"/>
      <c r="CB414" s="240"/>
      <c r="CC414" s="240"/>
      <c r="CD414" s="240"/>
      <c r="CE414" s="240"/>
      <c r="CF414" s="240"/>
      <c r="CG414" s="240"/>
      <c r="CH414" s="240"/>
      <c r="CI414" s="240"/>
      <c r="CJ414" s="240"/>
      <c r="CK414" s="240"/>
      <c r="CL414" s="240"/>
      <c r="CM414" s="240"/>
      <c r="CN414" s="240"/>
      <c r="CO414" s="240"/>
      <c r="CP414" s="240"/>
      <c r="CQ414" s="240"/>
      <c r="CR414" s="240"/>
      <c r="CS414" s="240"/>
      <c r="CT414" s="240"/>
      <c r="CU414" s="240"/>
      <c r="CV414" s="240"/>
      <c r="CW414" s="240"/>
      <c r="CX414" s="240"/>
      <c r="CY414" s="240"/>
      <c r="CZ414" s="240"/>
      <c r="DA414" s="240"/>
      <c r="DB414" s="240"/>
      <c r="DC414" s="240"/>
      <c r="DD414" s="240"/>
      <c r="DE414" s="240"/>
      <c r="DF414" s="240"/>
      <c r="DG414" s="240"/>
      <c r="DH414" s="241"/>
      <c r="DI414" s="240"/>
      <c r="DJ414" s="240"/>
      <c r="DK414" s="240"/>
      <c r="DL414" s="240"/>
      <c r="DM414" s="240"/>
      <c r="DN414" s="240"/>
      <c r="DO414" s="240"/>
      <c r="DP414" s="240"/>
      <c r="DQ414" s="240"/>
      <c r="DR414" s="240"/>
      <c r="DS414" s="240"/>
      <c r="DT414" s="240"/>
      <c r="DU414" s="240"/>
      <c r="DV414" s="240"/>
      <c r="DW414" s="240"/>
      <c r="DX414" s="240"/>
      <c r="DY414" s="240"/>
      <c r="DZ414" s="240"/>
      <c r="EA414" s="240"/>
      <c r="EB414" s="241"/>
      <c r="EC414" s="240"/>
      <c r="ED414" s="240"/>
      <c r="EE414" s="240"/>
      <c r="EF414" s="240"/>
      <c r="EG414" s="240"/>
      <c r="EH414" s="240"/>
      <c r="EI414" s="240"/>
      <c r="EJ414" s="240"/>
      <c r="EK414" s="145">
        <v>0</v>
      </c>
      <c r="EL414" s="145">
        <v>0</v>
      </c>
    </row>
    <row r="415" spans="1:144" s="145" customFormat="1" ht="20.100000000000001" customHeight="1" x14ac:dyDescent="0.3">
      <c r="A415" s="72" t="s">
        <v>1937</v>
      </c>
      <c r="B415" s="73" t="s">
        <v>187</v>
      </c>
      <c r="C415" s="73">
        <v>82976</v>
      </c>
      <c r="D415" s="72" t="s">
        <v>1944</v>
      </c>
      <c r="E415" s="73" t="s">
        <v>108</v>
      </c>
      <c r="F415" s="73"/>
      <c r="G415" s="73" t="s">
        <v>121</v>
      </c>
      <c r="H415" s="73" t="s">
        <v>344</v>
      </c>
      <c r="I415" s="26" t="s">
        <v>3</v>
      </c>
      <c r="J415" s="72" t="s">
        <v>1210</v>
      </c>
      <c r="K415" s="72" t="s">
        <v>1945</v>
      </c>
      <c r="L415" s="72"/>
      <c r="M415" s="72" t="s">
        <v>1946</v>
      </c>
      <c r="N415" s="83"/>
      <c r="O415" s="83"/>
      <c r="P415" s="83"/>
      <c r="Q415" s="83"/>
      <c r="R415" s="72"/>
      <c r="S415" s="72" t="s">
        <v>1947</v>
      </c>
      <c r="AB415" s="332"/>
      <c r="AL415" s="145">
        <v>1</v>
      </c>
      <c r="AP415" s="145">
        <v>1</v>
      </c>
      <c r="DH415" s="148"/>
      <c r="EB415" s="148"/>
      <c r="ED415" s="148"/>
      <c r="EK415" s="145">
        <v>1</v>
      </c>
      <c r="EL415" s="145">
        <v>1</v>
      </c>
      <c r="EN415" s="228"/>
    </row>
    <row r="416" spans="1:144" s="145" customFormat="1" ht="20.100000000000001" customHeight="1" x14ac:dyDescent="0.3">
      <c r="A416" s="25" t="s">
        <v>1937</v>
      </c>
      <c r="B416" s="26" t="s">
        <v>187</v>
      </c>
      <c r="C416" s="26">
        <v>82996</v>
      </c>
      <c r="D416" s="25" t="s">
        <v>1948</v>
      </c>
      <c r="E416" s="26" t="s">
        <v>108</v>
      </c>
      <c r="F416" s="26"/>
      <c r="G416" s="26" t="s">
        <v>121</v>
      </c>
      <c r="H416" s="26" t="s">
        <v>344</v>
      </c>
      <c r="I416" s="26" t="s">
        <v>3</v>
      </c>
      <c r="J416" s="25" t="s">
        <v>975</v>
      </c>
      <c r="K416" s="25" t="s">
        <v>1949</v>
      </c>
      <c r="L416" s="25"/>
      <c r="M416" s="25" t="s">
        <v>1950</v>
      </c>
      <c r="N416" s="25" t="s">
        <v>1951</v>
      </c>
      <c r="O416" s="25" t="s">
        <v>1952</v>
      </c>
      <c r="P416" s="83"/>
      <c r="Q416" s="83"/>
      <c r="R416" s="25"/>
      <c r="S416" s="25" t="s">
        <v>1953</v>
      </c>
      <c r="V416" s="145">
        <v>1</v>
      </c>
      <c r="AB416" s="332"/>
      <c r="AI416" s="145">
        <v>1</v>
      </c>
      <c r="DH416" s="148"/>
      <c r="DQ416" s="145">
        <v>1</v>
      </c>
      <c r="EB416" s="148"/>
      <c r="ED416" s="148"/>
      <c r="EK416" s="145">
        <v>1</v>
      </c>
      <c r="EL416" s="145">
        <v>1</v>
      </c>
      <c r="EN416" s="228" t="s">
        <v>1954</v>
      </c>
    </row>
    <row r="417" spans="1:144" s="145" customFormat="1" ht="20.100000000000001" customHeight="1" x14ac:dyDescent="0.3">
      <c r="A417" s="25" t="s">
        <v>1937</v>
      </c>
      <c r="B417" s="26" t="s">
        <v>106</v>
      </c>
      <c r="C417" s="26">
        <v>83119</v>
      </c>
      <c r="D417" s="71" t="s">
        <v>1955</v>
      </c>
      <c r="E417" s="26" t="s">
        <v>108</v>
      </c>
      <c r="F417" s="26"/>
      <c r="G417" s="26" t="s">
        <v>121</v>
      </c>
      <c r="H417" s="26" t="s">
        <v>446</v>
      </c>
      <c r="I417" s="26" t="s">
        <v>3</v>
      </c>
      <c r="J417" s="25" t="s">
        <v>174</v>
      </c>
      <c r="K417" s="25" t="s">
        <v>1956</v>
      </c>
      <c r="L417" s="83"/>
      <c r="M417" s="83"/>
      <c r="N417" s="83"/>
      <c r="O417" s="83"/>
      <c r="P417" s="83"/>
      <c r="Q417" s="83"/>
      <c r="R417" s="83"/>
      <c r="S417" s="83"/>
      <c r="AB417" s="332"/>
      <c r="DH417" s="148"/>
      <c r="EB417" s="148"/>
      <c r="EK417" s="145">
        <v>0</v>
      </c>
      <c r="EL417" s="145">
        <v>0</v>
      </c>
      <c r="EN417" s="228"/>
    </row>
    <row r="418" spans="1:144" s="145" customFormat="1" ht="20.100000000000001" customHeight="1" x14ac:dyDescent="0.3">
      <c r="A418" s="72" t="s">
        <v>1958</v>
      </c>
      <c r="B418" s="80" t="s">
        <v>106</v>
      </c>
      <c r="C418" s="73">
        <v>82906</v>
      </c>
      <c r="D418" s="72" t="s">
        <v>1959</v>
      </c>
      <c r="E418" s="73"/>
      <c r="F418" s="73"/>
      <c r="G418" s="73" t="s">
        <v>109</v>
      </c>
      <c r="H418" s="73" t="s">
        <v>1960</v>
      </c>
      <c r="I418" s="26" t="s">
        <v>449</v>
      </c>
      <c r="J418" s="72" t="s">
        <v>195</v>
      </c>
      <c r="K418" s="72" t="s">
        <v>735</v>
      </c>
      <c r="L418" s="72"/>
      <c r="M418" s="72" t="s">
        <v>1961</v>
      </c>
      <c r="N418" s="72" t="s">
        <v>1962</v>
      </c>
      <c r="O418" s="72" t="s">
        <v>1963</v>
      </c>
      <c r="P418" s="83"/>
      <c r="Q418" s="83"/>
      <c r="R418" s="72"/>
      <c r="S418" s="72" t="s">
        <v>1964</v>
      </c>
      <c r="AB418" s="332"/>
      <c r="BE418" s="145">
        <v>1</v>
      </c>
      <c r="DH418" s="148"/>
      <c r="EB418" s="148"/>
      <c r="ED418" s="148"/>
      <c r="EK418" s="145">
        <v>1</v>
      </c>
      <c r="EL418" s="145">
        <v>1</v>
      </c>
      <c r="EN418" s="228" t="s">
        <v>1965</v>
      </c>
    </row>
    <row r="419" spans="1:144" s="145" customFormat="1" ht="20.100000000000001" customHeight="1" x14ac:dyDescent="0.3">
      <c r="A419" s="25" t="s">
        <v>1958</v>
      </c>
      <c r="B419" s="40" t="s">
        <v>126</v>
      </c>
      <c r="C419" s="26">
        <v>81946</v>
      </c>
      <c r="D419" s="71" t="s">
        <v>1966</v>
      </c>
      <c r="E419" s="26" t="s">
        <v>113</v>
      </c>
      <c r="F419" s="26"/>
      <c r="G419" s="26" t="s">
        <v>114</v>
      </c>
      <c r="H419" s="26" t="s">
        <v>128</v>
      </c>
      <c r="I419" s="26" t="s">
        <v>438</v>
      </c>
      <c r="J419" s="25" t="s">
        <v>326</v>
      </c>
      <c r="K419" s="25" t="s">
        <v>1967</v>
      </c>
      <c r="L419" s="83"/>
      <c r="M419" s="83"/>
      <c r="N419" s="83"/>
      <c r="O419" s="83"/>
      <c r="P419" s="83"/>
      <c r="Q419" s="83"/>
      <c r="R419" s="83"/>
      <c r="S419" s="83"/>
      <c r="AB419" s="332"/>
      <c r="DH419" s="148"/>
      <c r="EB419" s="148"/>
      <c r="EK419" s="145">
        <v>0</v>
      </c>
      <c r="EL419" s="145">
        <v>0</v>
      </c>
      <c r="EN419" s="228"/>
    </row>
    <row r="420" spans="1:144" s="145" customFormat="1" ht="20.100000000000001" customHeight="1" x14ac:dyDescent="0.3">
      <c r="A420" s="25" t="s">
        <v>1958</v>
      </c>
      <c r="B420" s="40" t="s">
        <v>187</v>
      </c>
      <c r="C420" s="26">
        <v>83066</v>
      </c>
      <c r="D420" s="25" t="s">
        <v>1968</v>
      </c>
      <c r="E420" s="26"/>
      <c r="F420" s="26"/>
      <c r="G420" s="26" t="s">
        <v>121</v>
      </c>
      <c r="H420" s="26" t="s">
        <v>344</v>
      </c>
      <c r="I420" s="26" t="s">
        <v>3</v>
      </c>
      <c r="J420" s="25" t="s">
        <v>834</v>
      </c>
      <c r="K420" s="25" t="s">
        <v>1969</v>
      </c>
      <c r="L420" s="25"/>
      <c r="M420" s="25" t="s">
        <v>1970</v>
      </c>
      <c r="N420" s="25" t="s">
        <v>1971</v>
      </c>
      <c r="O420" s="83"/>
      <c r="P420" s="83"/>
      <c r="Q420" s="83"/>
      <c r="R420" s="25"/>
      <c r="S420" s="25" t="s">
        <v>1973</v>
      </c>
      <c r="AB420" s="332"/>
      <c r="DH420" s="148"/>
      <c r="EB420" s="148"/>
      <c r="ED420" s="148"/>
      <c r="EG420" s="145">
        <v>1</v>
      </c>
      <c r="EK420" s="145">
        <v>1</v>
      </c>
      <c r="EL420" s="145">
        <v>1</v>
      </c>
      <c r="EN420" s="228" t="s">
        <v>1972</v>
      </c>
    </row>
    <row r="421" spans="1:144" s="145" customFormat="1" ht="20.100000000000001" customHeight="1" x14ac:dyDescent="0.3">
      <c r="A421" s="72" t="s">
        <v>1974</v>
      </c>
      <c r="B421" s="80" t="s">
        <v>106</v>
      </c>
      <c r="C421" s="73">
        <v>82365</v>
      </c>
      <c r="D421" s="72" t="s">
        <v>1975</v>
      </c>
      <c r="E421" s="73" t="s">
        <v>113</v>
      </c>
      <c r="F421" s="73"/>
      <c r="G421" s="73" t="s">
        <v>109</v>
      </c>
      <c r="H421" s="73" t="s">
        <v>139</v>
      </c>
      <c r="I421" s="26" t="s">
        <v>449</v>
      </c>
      <c r="J421" s="72" t="s">
        <v>469</v>
      </c>
      <c r="K421" s="72" t="s">
        <v>1976</v>
      </c>
      <c r="L421" s="74" t="s">
        <v>1977</v>
      </c>
      <c r="M421" s="72" t="s">
        <v>1978</v>
      </c>
      <c r="N421" s="83"/>
      <c r="O421" s="83"/>
      <c r="P421" s="83"/>
      <c r="Q421" s="83"/>
      <c r="R421" s="25" t="s">
        <v>1979</v>
      </c>
      <c r="S421" s="25" t="s">
        <v>1980</v>
      </c>
      <c r="Y421" s="145">
        <v>1</v>
      </c>
      <c r="AB421" s="332">
        <v>1</v>
      </c>
      <c r="AD421" s="145">
        <v>1</v>
      </c>
      <c r="AU421" s="145">
        <v>1</v>
      </c>
      <c r="AW421" s="145">
        <v>1</v>
      </c>
      <c r="BA421" s="145">
        <v>1</v>
      </c>
      <c r="BI421" s="145">
        <v>1</v>
      </c>
      <c r="BS421" s="145">
        <v>1</v>
      </c>
      <c r="BU421" s="145">
        <v>1</v>
      </c>
      <c r="CK421" s="145">
        <v>1</v>
      </c>
      <c r="CT421" s="145">
        <v>1</v>
      </c>
      <c r="DH421" s="148"/>
      <c r="DL421" s="145">
        <v>1</v>
      </c>
      <c r="DO421" s="145">
        <v>1</v>
      </c>
      <c r="EB421" s="148"/>
      <c r="ED421" s="148"/>
      <c r="EK421" s="145">
        <v>1</v>
      </c>
      <c r="EL421" s="145">
        <v>1</v>
      </c>
      <c r="EN421" s="228" t="s">
        <v>1981</v>
      </c>
    </row>
    <row r="422" spans="1:144" s="145" customFormat="1" ht="20.100000000000001" customHeight="1" x14ac:dyDescent="0.3">
      <c r="A422" s="25" t="s">
        <v>1974</v>
      </c>
      <c r="B422" s="40" t="s">
        <v>106</v>
      </c>
      <c r="C422" s="26">
        <v>82835</v>
      </c>
      <c r="D422" s="71" t="s">
        <v>1982</v>
      </c>
      <c r="E422" s="26" t="s">
        <v>108</v>
      </c>
      <c r="F422" s="26"/>
      <c r="G422" s="26" t="s">
        <v>121</v>
      </c>
      <c r="H422" s="26" t="s">
        <v>446</v>
      </c>
      <c r="I422" s="26" t="s">
        <v>3</v>
      </c>
      <c r="J422" s="25" t="s">
        <v>174</v>
      </c>
      <c r="K422" s="25" t="s">
        <v>1983</v>
      </c>
      <c r="L422" s="83"/>
      <c r="M422" s="83"/>
      <c r="N422" s="83"/>
      <c r="O422" s="83"/>
      <c r="P422" s="83"/>
      <c r="Q422" s="83"/>
      <c r="R422" s="83"/>
      <c r="S422" s="83"/>
      <c r="AB422" s="332"/>
      <c r="DH422" s="148"/>
      <c r="EB422" s="148"/>
      <c r="EK422" s="145">
        <v>0</v>
      </c>
      <c r="EL422" s="145">
        <v>0</v>
      </c>
      <c r="EN422" s="228"/>
    </row>
    <row r="423" spans="1:144" s="145" customFormat="1" ht="20.100000000000001" customHeight="1" x14ac:dyDescent="0.3">
      <c r="A423" s="72" t="s">
        <v>1974</v>
      </c>
      <c r="B423" s="80" t="s">
        <v>106</v>
      </c>
      <c r="C423" s="73">
        <v>82185</v>
      </c>
      <c r="D423" s="72" t="s">
        <v>1984</v>
      </c>
      <c r="E423" s="73" t="s">
        <v>108</v>
      </c>
      <c r="F423" s="73"/>
      <c r="G423" s="73" t="s">
        <v>109</v>
      </c>
      <c r="H423" s="73" t="s">
        <v>154</v>
      </c>
      <c r="I423" s="26" t="s">
        <v>389</v>
      </c>
      <c r="J423" s="72" t="s">
        <v>643</v>
      </c>
      <c r="K423" s="72" t="s">
        <v>1985</v>
      </c>
      <c r="L423" s="74" t="s">
        <v>1986</v>
      </c>
      <c r="M423" s="83"/>
      <c r="N423" s="83"/>
      <c r="O423" s="83"/>
      <c r="P423" s="83"/>
      <c r="Q423" s="83"/>
      <c r="R423" s="83" t="s">
        <v>1987</v>
      </c>
      <c r="S423" s="83" t="s">
        <v>2238</v>
      </c>
      <c r="X423" s="145">
        <v>1</v>
      </c>
      <c r="AB423" s="332"/>
      <c r="AI423" s="145">
        <v>1</v>
      </c>
      <c r="AY423" s="145">
        <v>1</v>
      </c>
      <c r="BI423" s="145">
        <v>1</v>
      </c>
      <c r="CG423" s="145">
        <v>1</v>
      </c>
      <c r="DH423" s="148"/>
      <c r="DQ423" s="145">
        <v>1</v>
      </c>
      <c r="DU423" s="145">
        <v>1</v>
      </c>
      <c r="EB423" s="148"/>
      <c r="ED423" s="148"/>
      <c r="EK423" s="145" t="s">
        <v>519</v>
      </c>
      <c r="EL423" s="145">
        <v>1</v>
      </c>
      <c r="EN423" s="228" t="s">
        <v>1988</v>
      </c>
    </row>
    <row r="424" spans="1:144" s="145" customFormat="1" ht="20.100000000000001" customHeight="1" x14ac:dyDescent="0.3">
      <c r="A424" s="25" t="s">
        <v>1974</v>
      </c>
      <c r="B424" s="40" t="s">
        <v>143</v>
      </c>
      <c r="C424" s="26">
        <v>82869</v>
      </c>
      <c r="D424" s="25" t="s">
        <v>1989</v>
      </c>
      <c r="E424" s="26"/>
      <c r="F424" s="26"/>
      <c r="G424" s="26" t="s">
        <v>109</v>
      </c>
      <c r="H424" s="26" t="s">
        <v>177</v>
      </c>
      <c r="I424" s="26" t="s">
        <v>476</v>
      </c>
      <c r="J424" s="25" t="s">
        <v>145</v>
      </c>
      <c r="K424" s="25" t="s">
        <v>1990</v>
      </c>
      <c r="L424" s="25"/>
      <c r="M424" s="25" t="s">
        <v>1991</v>
      </c>
      <c r="N424" s="83" t="s">
        <v>1992</v>
      </c>
      <c r="O424" s="83"/>
      <c r="P424" s="83"/>
      <c r="Q424" s="83"/>
      <c r="R424" s="87" t="s">
        <v>1993</v>
      </c>
      <c r="S424" s="25" t="s">
        <v>1994</v>
      </c>
      <c r="U424" s="145">
        <v>1</v>
      </c>
      <c r="V424" s="145">
        <v>1</v>
      </c>
      <c r="W424" s="145">
        <v>1</v>
      </c>
      <c r="X424" s="145">
        <v>1</v>
      </c>
      <c r="Y424" s="145">
        <v>1</v>
      </c>
      <c r="AB424" s="332"/>
      <c r="AG424" s="145">
        <v>1</v>
      </c>
      <c r="AI424" s="145">
        <v>1</v>
      </c>
      <c r="BC424" s="145">
        <v>1</v>
      </c>
      <c r="CI424" s="145">
        <v>1</v>
      </c>
      <c r="CK424" s="145">
        <v>1</v>
      </c>
      <c r="DB424" s="145">
        <v>1</v>
      </c>
      <c r="DH424" s="148"/>
      <c r="DL424" s="145">
        <v>1</v>
      </c>
      <c r="DM424" s="145">
        <v>1</v>
      </c>
      <c r="DR424" s="145">
        <v>1</v>
      </c>
      <c r="DU424" s="145">
        <v>1</v>
      </c>
      <c r="EB424" s="148"/>
      <c r="ED424" s="148"/>
      <c r="EK424" s="145">
        <v>1</v>
      </c>
      <c r="EL424" s="145">
        <v>1</v>
      </c>
      <c r="EN424" s="228" t="s">
        <v>1995</v>
      </c>
    </row>
    <row r="425" spans="1:144" s="145" customFormat="1" ht="20.100000000000001" customHeight="1" x14ac:dyDescent="0.3">
      <c r="A425" s="25" t="s">
        <v>1974</v>
      </c>
      <c r="B425" s="40" t="s">
        <v>143</v>
      </c>
      <c r="C425" s="26">
        <v>82870</v>
      </c>
      <c r="D425" s="25" t="s">
        <v>1996</v>
      </c>
      <c r="E425" s="26" t="s">
        <v>113</v>
      </c>
      <c r="F425" s="26"/>
      <c r="G425" s="26" t="s">
        <v>109</v>
      </c>
      <c r="H425" s="26" t="s">
        <v>177</v>
      </c>
      <c r="I425" s="26" t="s">
        <v>516</v>
      </c>
      <c r="J425" s="25" t="s">
        <v>1997</v>
      </c>
      <c r="K425" s="25" t="s">
        <v>1998</v>
      </c>
      <c r="L425" s="25"/>
      <c r="M425" s="25" t="s">
        <v>1999</v>
      </c>
      <c r="N425" s="83"/>
      <c r="O425" s="83" t="s">
        <v>2000</v>
      </c>
      <c r="P425" s="83"/>
      <c r="Q425" s="83"/>
      <c r="R425" s="83"/>
      <c r="S425" s="83"/>
      <c r="AB425" s="332"/>
      <c r="BZ425" s="145">
        <v>1</v>
      </c>
      <c r="DH425" s="148"/>
      <c r="EB425" s="148"/>
      <c r="ED425" s="148"/>
      <c r="EK425" s="145">
        <v>1</v>
      </c>
      <c r="EL425" s="145">
        <v>0</v>
      </c>
      <c r="EN425" s="228"/>
    </row>
    <row r="426" spans="1:144" s="145" customFormat="1" ht="20.100000000000001" customHeight="1" x14ac:dyDescent="0.3">
      <c r="A426" s="25" t="s">
        <v>1974</v>
      </c>
      <c r="B426" s="40" t="s">
        <v>152</v>
      </c>
      <c r="C426" s="26">
        <v>80255</v>
      </c>
      <c r="D426" s="25" t="s">
        <v>2001</v>
      </c>
      <c r="E426" s="26" t="s">
        <v>108</v>
      </c>
      <c r="F426" s="26"/>
      <c r="G426" s="26" t="s">
        <v>109</v>
      </c>
      <c r="H426" s="26" t="s">
        <v>154</v>
      </c>
      <c r="I426" s="26" t="s">
        <v>3</v>
      </c>
      <c r="J426" s="25" t="s">
        <v>262</v>
      </c>
      <c r="K426" s="25" t="s">
        <v>2002</v>
      </c>
      <c r="L426" s="25"/>
      <c r="M426" s="25" t="s">
        <v>2003</v>
      </c>
      <c r="N426" s="25" t="s">
        <v>2004</v>
      </c>
      <c r="O426" s="25" t="s">
        <v>2005</v>
      </c>
      <c r="P426" s="83"/>
      <c r="Q426" s="83"/>
      <c r="R426" s="25" t="s">
        <v>2006</v>
      </c>
      <c r="S426" s="25" t="s">
        <v>2007</v>
      </c>
      <c r="AB426" s="332"/>
      <c r="AW426" s="145">
        <v>1</v>
      </c>
      <c r="CG426" s="145">
        <v>1</v>
      </c>
      <c r="DD426" s="145">
        <v>1</v>
      </c>
      <c r="DH426" s="148">
        <v>1</v>
      </c>
      <c r="DL426" s="145">
        <v>1</v>
      </c>
      <c r="EB426" s="148"/>
      <c r="ED426" s="148"/>
      <c r="EK426" s="145">
        <v>1</v>
      </c>
      <c r="EL426" s="145">
        <v>1</v>
      </c>
      <c r="EN426" s="228" t="s">
        <v>2008</v>
      </c>
    </row>
    <row r="427" spans="1:144" s="145" customFormat="1" ht="20.100000000000001" customHeight="1" x14ac:dyDescent="0.3">
      <c r="A427" s="72" t="s">
        <v>1974</v>
      </c>
      <c r="B427" s="80" t="s">
        <v>126</v>
      </c>
      <c r="C427" s="73">
        <v>82267</v>
      </c>
      <c r="D427" s="72" t="s">
        <v>2009</v>
      </c>
      <c r="E427" s="73" t="s">
        <v>293</v>
      </c>
      <c r="F427" s="73"/>
      <c r="G427" s="73" t="s">
        <v>114</v>
      </c>
      <c r="H427" s="73" t="s">
        <v>128</v>
      </c>
      <c r="I427" s="26" t="s">
        <v>3</v>
      </c>
      <c r="J427" s="72" t="s">
        <v>319</v>
      </c>
      <c r="K427" s="72" t="s">
        <v>2010</v>
      </c>
      <c r="L427" s="72"/>
      <c r="M427" s="72" t="s">
        <v>2011</v>
      </c>
      <c r="N427" s="72" t="s">
        <v>2012</v>
      </c>
      <c r="O427" s="72" t="s">
        <v>2013</v>
      </c>
      <c r="P427" s="83"/>
      <c r="Q427" s="83"/>
      <c r="R427" s="72" t="s">
        <v>2014</v>
      </c>
      <c r="S427" s="72"/>
      <c r="AB427" s="332"/>
      <c r="BA427" s="145">
        <v>1</v>
      </c>
      <c r="BT427" s="145">
        <v>1</v>
      </c>
      <c r="BZ427" s="145">
        <v>1</v>
      </c>
      <c r="DB427" s="145">
        <v>1</v>
      </c>
      <c r="DH427" s="148"/>
      <c r="DW427" s="145">
        <v>1</v>
      </c>
      <c r="DZ427" s="145">
        <v>1</v>
      </c>
      <c r="EB427" s="148"/>
      <c r="ED427" s="148"/>
      <c r="EE427" s="145">
        <v>1</v>
      </c>
      <c r="EK427" s="145">
        <v>1</v>
      </c>
      <c r="EL427" s="145">
        <v>1</v>
      </c>
      <c r="EN427" s="228" t="s">
        <v>2015</v>
      </c>
    </row>
    <row r="428" spans="1:144" s="145" customFormat="1" ht="20.100000000000001" customHeight="1" x14ac:dyDescent="0.3">
      <c r="A428" s="25" t="s">
        <v>1974</v>
      </c>
      <c r="B428" s="40" t="s">
        <v>126</v>
      </c>
      <c r="C428" s="26">
        <v>81954</v>
      </c>
      <c r="D428" s="25" t="s">
        <v>2016</v>
      </c>
      <c r="E428" s="26" t="s">
        <v>108</v>
      </c>
      <c r="F428" s="26"/>
      <c r="G428" s="26" t="s">
        <v>114</v>
      </c>
      <c r="H428" s="26" t="s">
        <v>128</v>
      </c>
      <c r="I428" s="26" t="s">
        <v>385</v>
      </c>
      <c r="J428" s="25" t="s">
        <v>1757</v>
      </c>
      <c r="K428" s="25" t="s">
        <v>2017</v>
      </c>
      <c r="L428" s="25"/>
      <c r="M428" s="25" t="s">
        <v>2018</v>
      </c>
      <c r="N428" s="83"/>
      <c r="O428" s="83"/>
      <c r="P428" s="83"/>
      <c r="Q428" s="83"/>
      <c r="R428" s="211" t="s">
        <v>2019</v>
      </c>
      <c r="S428" s="83"/>
      <c r="AB428" s="332"/>
      <c r="AF428" s="145">
        <v>1</v>
      </c>
      <c r="AL428" s="145">
        <v>1</v>
      </c>
      <c r="AP428" s="145">
        <v>1</v>
      </c>
      <c r="CG428" s="145">
        <v>1</v>
      </c>
      <c r="CQ428" s="145">
        <v>1</v>
      </c>
      <c r="DH428" s="148"/>
      <c r="EB428" s="148"/>
      <c r="ED428" s="148"/>
      <c r="EE428" s="145">
        <v>1</v>
      </c>
      <c r="EK428" s="145">
        <v>1</v>
      </c>
      <c r="EL428" s="145">
        <v>1</v>
      </c>
      <c r="EN428" s="228"/>
    </row>
    <row r="429" spans="1:144" s="145" customFormat="1" ht="20.100000000000001" customHeight="1" x14ac:dyDescent="0.3">
      <c r="A429" s="25" t="s">
        <v>1974</v>
      </c>
      <c r="B429" s="40" t="s">
        <v>126</v>
      </c>
      <c r="C429" s="26">
        <v>82474</v>
      </c>
      <c r="D429" s="71" t="s">
        <v>2020</v>
      </c>
      <c r="E429" s="73"/>
      <c r="F429" s="73"/>
      <c r="G429" s="73" t="s">
        <v>114</v>
      </c>
      <c r="H429" s="73" t="s">
        <v>615</v>
      </c>
      <c r="I429" s="26" t="s">
        <v>3</v>
      </c>
      <c r="J429" s="72" t="s">
        <v>326</v>
      </c>
      <c r="K429" s="72" t="s">
        <v>2021</v>
      </c>
      <c r="L429" s="83"/>
      <c r="M429" s="83"/>
      <c r="N429" s="83"/>
      <c r="O429" s="83"/>
      <c r="P429" s="83"/>
      <c r="Q429" s="83"/>
      <c r="R429" s="83"/>
      <c r="S429" s="83"/>
      <c r="AB429" s="332"/>
      <c r="DH429" s="148"/>
      <c r="EB429" s="148"/>
      <c r="EK429" s="145">
        <v>0</v>
      </c>
      <c r="EL429" s="145">
        <v>0</v>
      </c>
      <c r="EN429" s="228"/>
    </row>
    <row r="430" spans="1:144" s="145" customFormat="1" ht="20.100000000000001" customHeight="1" x14ac:dyDescent="0.3">
      <c r="A430" s="25" t="s">
        <v>1974</v>
      </c>
      <c r="B430" s="40" t="s">
        <v>187</v>
      </c>
      <c r="C430" s="26">
        <v>83136</v>
      </c>
      <c r="D430" s="25" t="s">
        <v>2022</v>
      </c>
      <c r="E430" s="26"/>
      <c r="F430" s="26"/>
      <c r="G430" s="26" t="s">
        <v>121</v>
      </c>
      <c r="H430" s="26" t="s">
        <v>344</v>
      </c>
      <c r="I430" s="26" t="s">
        <v>405</v>
      </c>
      <c r="J430" s="25" t="s">
        <v>834</v>
      </c>
      <c r="K430" s="25" t="s">
        <v>2023</v>
      </c>
      <c r="L430" s="83"/>
      <c r="M430" s="83"/>
      <c r="N430" s="83"/>
      <c r="O430" s="83"/>
      <c r="P430" s="83"/>
      <c r="Q430" s="83"/>
      <c r="R430" s="83"/>
      <c r="S430" s="83"/>
      <c r="AB430" s="332"/>
      <c r="DH430" s="148"/>
      <c r="EB430" s="148"/>
      <c r="EK430" s="145">
        <v>0</v>
      </c>
      <c r="EL430" s="145">
        <v>0</v>
      </c>
      <c r="EN430" s="228"/>
    </row>
    <row r="431" spans="1:144" s="145" customFormat="1" ht="20.100000000000001" customHeight="1" x14ac:dyDescent="0.3">
      <c r="A431" s="72" t="s">
        <v>1974</v>
      </c>
      <c r="B431" s="80" t="s">
        <v>187</v>
      </c>
      <c r="C431" s="73">
        <v>82918</v>
      </c>
      <c r="D431" s="72" t="s">
        <v>1370</v>
      </c>
      <c r="E431" s="73"/>
      <c r="F431" s="73"/>
      <c r="G431" s="73" t="s">
        <v>121</v>
      </c>
      <c r="H431" s="73" t="s">
        <v>344</v>
      </c>
      <c r="I431" s="26" t="s">
        <v>449</v>
      </c>
      <c r="J431" s="72" t="s">
        <v>1210</v>
      </c>
      <c r="K431" s="72" t="s">
        <v>2024</v>
      </c>
      <c r="L431" s="72"/>
      <c r="M431" s="72" t="s">
        <v>2025</v>
      </c>
      <c r="N431" s="83"/>
      <c r="O431" s="83"/>
      <c r="P431" s="83"/>
      <c r="Q431" s="83"/>
      <c r="R431" s="72" t="s">
        <v>2026</v>
      </c>
      <c r="S431" s="72" t="s">
        <v>2027</v>
      </c>
      <c r="U431" s="145">
        <v>1</v>
      </c>
      <c r="AB431" s="332"/>
      <c r="AL431" s="145">
        <v>1</v>
      </c>
      <c r="AW431" s="145">
        <v>1</v>
      </c>
      <c r="BA431" s="145">
        <v>1</v>
      </c>
      <c r="BT431" s="145">
        <v>1</v>
      </c>
      <c r="DH431" s="148"/>
      <c r="DK431" s="145">
        <v>1</v>
      </c>
      <c r="EB431" s="148"/>
      <c r="ED431" s="148"/>
      <c r="EK431" s="145">
        <v>1</v>
      </c>
      <c r="EL431" s="145">
        <v>1</v>
      </c>
      <c r="EN431" s="228" t="s">
        <v>2028</v>
      </c>
    </row>
    <row r="432" spans="1:144" s="145" customFormat="1" ht="20.100000000000001" customHeight="1" x14ac:dyDescent="0.3">
      <c r="A432" s="25" t="s">
        <v>2029</v>
      </c>
      <c r="B432" s="40" t="s">
        <v>106</v>
      </c>
      <c r="C432" s="26">
        <v>83116</v>
      </c>
      <c r="D432" s="25" t="s">
        <v>2030</v>
      </c>
      <c r="E432" s="26" t="s">
        <v>108</v>
      </c>
      <c r="F432" s="26"/>
      <c r="G432" s="26" t="s">
        <v>109</v>
      </c>
      <c r="H432" s="26" t="s">
        <v>2031</v>
      </c>
      <c r="I432" s="26" t="s">
        <v>389</v>
      </c>
      <c r="J432" s="25" t="s">
        <v>195</v>
      </c>
      <c r="K432" s="25" t="s">
        <v>2032</v>
      </c>
      <c r="L432" s="45" t="s">
        <v>2033</v>
      </c>
      <c r="M432" s="25" t="s">
        <v>2034</v>
      </c>
      <c r="N432" s="25" t="s">
        <v>2035</v>
      </c>
      <c r="O432" s="25" t="s">
        <v>2036</v>
      </c>
      <c r="P432" s="83"/>
      <c r="Q432" s="83"/>
      <c r="R432" s="87" t="s">
        <v>2037</v>
      </c>
      <c r="S432" s="25" t="s">
        <v>2038</v>
      </c>
      <c r="AB432" s="332"/>
      <c r="CC432" s="145">
        <v>1</v>
      </c>
      <c r="CG432" s="145">
        <v>1</v>
      </c>
      <c r="CK432" s="145">
        <v>1</v>
      </c>
      <c r="CM432" s="145">
        <v>1</v>
      </c>
      <c r="DH432" s="148">
        <v>1</v>
      </c>
      <c r="DL432" s="145">
        <v>1</v>
      </c>
      <c r="EB432" s="148"/>
      <c r="ED432" s="148"/>
      <c r="EK432" s="145">
        <v>1</v>
      </c>
      <c r="EL432" s="145">
        <v>1</v>
      </c>
      <c r="EN432" s="228" t="s">
        <v>2039</v>
      </c>
    </row>
    <row r="433" spans="1:144" s="145" customFormat="1" ht="20.100000000000001" customHeight="1" x14ac:dyDescent="0.3">
      <c r="A433" s="25" t="s">
        <v>2029</v>
      </c>
      <c r="B433" s="40" t="s">
        <v>106</v>
      </c>
      <c r="C433" s="26">
        <v>83118</v>
      </c>
      <c r="D433" s="71" t="s">
        <v>2040</v>
      </c>
      <c r="E433" s="26" t="s">
        <v>108</v>
      </c>
      <c r="F433" s="26"/>
      <c r="G433" s="26" t="s">
        <v>121</v>
      </c>
      <c r="H433" s="26" t="s">
        <v>446</v>
      </c>
      <c r="I433" s="26" t="s">
        <v>3</v>
      </c>
      <c r="J433" s="25" t="s">
        <v>174</v>
      </c>
      <c r="K433" s="25" t="s">
        <v>2041</v>
      </c>
      <c r="L433" s="83"/>
      <c r="M433" s="83"/>
      <c r="N433" s="83"/>
      <c r="O433" s="83"/>
      <c r="P433" s="83"/>
      <c r="Q433" s="83"/>
      <c r="R433" s="83"/>
      <c r="S433" s="83"/>
      <c r="AB433" s="332"/>
      <c r="DH433" s="148"/>
      <c r="EB433" s="148"/>
      <c r="EK433" s="145">
        <v>0</v>
      </c>
      <c r="EL433" s="145">
        <v>0</v>
      </c>
      <c r="EN433" s="228"/>
    </row>
    <row r="434" spans="1:144" s="145" customFormat="1" ht="20.100000000000001" customHeight="1" x14ac:dyDescent="0.3">
      <c r="A434" s="25" t="s">
        <v>2029</v>
      </c>
      <c r="B434" s="40" t="s">
        <v>106</v>
      </c>
      <c r="C434" s="26">
        <v>81949</v>
      </c>
      <c r="D434" s="25" t="s">
        <v>2042</v>
      </c>
      <c r="E434" s="26" t="s">
        <v>108</v>
      </c>
      <c r="F434" s="26"/>
      <c r="G434" s="26" t="s">
        <v>109</v>
      </c>
      <c r="H434" s="26" t="s">
        <v>139</v>
      </c>
      <c r="I434" s="26" t="s">
        <v>449</v>
      </c>
      <c r="J434" s="25" t="s">
        <v>469</v>
      </c>
      <c r="K434" s="25" t="s">
        <v>2043</v>
      </c>
      <c r="L434" s="45" t="s">
        <v>2044</v>
      </c>
      <c r="M434" s="25" t="s">
        <v>2045</v>
      </c>
      <c r="N434" s="25"/>
      <c r="O434" s="25" t="s">
        <v>2046</v>
      </c>
      <c r="P434" s="83"/>
      <c r="Q434" s="83"/>
      <c r="R434" s="25" t="s">
        <v>2047</v>
      </c>
      <c r="S434" s="25" t="s">
        <v>2048</v>
      </c>
      <c r="AB434" s="332"/>
      <c r="AW434" s="145">
        <v>1</v>
      </c>
      <c r="AY434" s="145">
        <v>1</v>
      </c>
      <c r="BA434" s="145">
        <v>1</v>
      </c>
      <c r="BF434" s="145">
        <v>1</v>
      </c>
      <c r="BI434" s="145">
        <v>1</v>
      </c>
      <c r="BT434" s="145">
        <v>1</v>
      </c>
      <c r="BZ434" s="145">
        <v>1</v>
      </c>
      <c r="CO434" s="145">
        <v>1</v>
      </c>
      <c r="DH434" s="148">
        <v>1</v>
      </c>
      <c r="DL434" s="145">
        <v>1</v>
      </c>
      <c r="EB434" s="148"/>
      <c r="ED434" s="148"/>
      <c r="EE434" s="145">
        <v>1</v>
      </c>
      <c r="EK434" s="145">
        <v>1</v>
      </c>
      <c r="EL434" s="145">
        <v>1</v>
      </c>
      <c r="EN434" s="228" t="s">
        <v>2049</v>
      </c>
    </row>
    <row r="435" spans="1:144" s="145" customFormat="1" ht="20.100000000000001" customHeight="1" x14ac:dyDescent="0.3">
      <c r="A435" s="72" t="s">
        <v>2029</v>
      </c>
      <c r="B435" s="80" t="s">
        <v>106</v>
      </c>
      <c r="C435" s="73">
        <v>82362</v>
      </c>
      <c r="D435" s="71" t="s">
        <v>2050</v>
      </c>
      <c r="E435" s="73"/>
      <c r="F435" s="73"/>
      <c r="G435" s="73" t="s">
        <v>109</v>
      </c>
      <c r="H435" s="73" t="s">
        <v>1128</v>
      </c>
      <c r="I435" s="26" t="s">
        <v>3</v>
      </c>
      <c r="J435" s="72" t="s">
        <v>195</v>
      </c>
      <c r="K435" s="72" t="s">
        <v>2051</v>
      </c>
      <c r="L435" s="83"/>
      <c r="M435" s="83"/>
      <c r="N435" s="83"/>
      <c r="O435" s="83"/>
      <c r="P435" s="83"/>
      <c r="Q435" s="83"/>
      <c r="R435" s="83"/>
      <c r="S435" s="83" t="s">
        <v>2052</v>
      </c>
      <c r="AB435" s="332"/>
      <c r="DH435" s="148"/>
      <c r="EB435" s="148"/>
      <c r="ED435" s="148"/>
      <c r="EK435" s="145" t="s">
        <v>519</v>
      </c>
      <c r="EL435" s="145">
        <v>1</v>
      </c>
      <c r="EN435" s="228"/>
    </row>
    <row r="436" spans="1:144" s="145" customFormat="1" ht="20.100000000000001" customHeight="1" x14ac:dyDescent="0.3">
      <c r="A436" s="25" t="s">
        <v>2029</v>
      </c>
      <c r="B436" s="40" t="s">
        <v>106</v>
      </c>
      <c r="C436" s="26">
        <v>82601</v>
      </c>
      <c r="D436" s="71" t="s">
        <v>2053</v>
      </c>
      <c r="E436" s="26"/>
      <c r="F436" s="26"/>
      <c r="G436" s="26" t="s">
        <v>109</v>
      </c>
      <c r="H436" s="26" t="s">
        <v>154</v>
      </c>
      <c r="I436" s="26" t="s">
        <v>3</v>
      </c>
      <c r="J436" s="25" t="s">
        <v>1517</v>
      </c>
      <c r="K436" s="25" t="s">
        <v>2054</v>
      </c>
      <c r="L436" s="45" t="s">
        <v>2055</v>
      </c>
      <c r="M436" s="83"/>
      <c r="N436" s="83"/>
      <c r="O436" s="83"/>
      <c r="P436" s="83"/>
      <c r="Q436" s="83"/>
      <c r="R436" s="83"/>
      <c r="S436" s="83"/>
      <c r="AB436" s="332"/>
      <c r="DH436" s="148"/>
      <c r="EB436" s="148"/>
      <c r="EK436" s="145">
        <v>0</v>
      </c>
      <c r="EL436" s="145">
        <v>0</v>
      </c>
      <c r="EN436" s="228"/>
    </row>
    <row r="437" spans="1:144" s="145" customFormat="1" ht="20.100000000000001" customHeight="1" x14ac:dyDescent="0.3">
      <c r="A437" s="25" t="s">
        <v>2029</v>
      </c>
      <c r="B437" s="40" t="s">
        <v>143</v>
      </c>
      <c r="C437" s="26">
        <v>83150</v>
      </c>
      <c r="D437" s="71" t="s">
        <v>2056</v>
      </c>
      <c r="E437" s="73"/>
      <c r="F437" s="73"/>
      <c r="G437" s="73" t="s">
        <v>109</v>
      </c>
      <c r="H437" s="73" t="s">
        <v>177</v>
      </c>
      <c r="I437" s="26" t="s">
        <v>385</v>
      </c>
      <c r="J437" s="72" t="s">
        <v>178</v>
      </c>
      <c r="K437" s="72" t="s">
        <v>2057</v>
      </c>
      <c r="L437" s="83"/>
      <c r="M437" s="83"/>
      <c r="N437" s="83"/>
      <c r="O437" s="83"/>
      <c r="P437" s="83"/>
      <c r="Q437" s="83"/>
      <c r="R437" s="83"/>
      <c r="S437" s="83"/>
      <c r="AB437" s="332"/>
      <c r="DH437" s="148"/>
      <c r="EB437" s="148"/>
      <c r="EK437" s="145">
        <v>0</v>
      </c>
      <c r="EL437" s="145">
        <v>0</v>
      </c>
      <c r="EN437" s="228"/>
    </row>
    <row r="438" spans="1:144" s="145" customFormat="1" ht="20.100000000000001" customHeight="1" x14ac:dyDescent="0.3">
      <c r="A438" s="25" t="s">
        <v>2029</v>
      </c>
      <c r="B438" s="40" t="s">
        <v>143</v>
      </c>
      <c r="C438" s="26">
        <v>82801</v>
      </c>
      <c r="D438" s="25" t="s">
        <v>2058</v>
      </c>
      <c r="E438" s="26"/>
      <c r="F438" s="26"/>
      <c r="G438" s="26" t="s">
        <v>109</v>
      </c>
      <c r="H438" s="26" t="s">
        <v>177</v>
      </c>
      <c r="I438" s="26" t="s">
        <v>385</v>
      </c>
      <c r="J438" s="25" t="s">
        <v>215</v>
      </c>
      <c r="K438" s="25" t="s">
        <v>2059</v>
      </c>
      <c r="L438" s="45" t="s">
        <v>2060</v>
      </c>
      <c r="M438" s="25" t="s">
        <v>2061</v>
      </c>
      <c r="N438" s="25" t="s">
        <v>2062</v>
      </c>
      <c r="O438" s="83"/>
      <c r="P438" s="83"/>
      <c r="Q438" s="83"/>
      <c r="R438" s="25" t="s">
        <v>2063</v>
      </c>
      <c r="S438" s="25" t="s">
        <v>2064</v>
      </c>
      <c r="U438" s="145">
        <v>1</v>
      </c>
      <c r="AB438" s="332"/>
      <c r="AC438" s="145">
        <v>1</v>
      </c>
      <c r="AI438" s="145">
        <v>1</v>
      </c>
      <c r="AR438" s="145">
        <v>1</v>
      </c>
      <c r="BU438" s="145">
        <v>1</v>
      </c>
      <c r="DB438" s="145">
        <v>1</v>
      </c>
      <c r="DF438" s="145">
        <v>1</v>
      </c>
      <c r="DH438" s="148"/>
      <c r="EB438" s="148"/>
      <c r="ED438" s="148"/>
      <c r="EK438" s="145">
        <v>1</v>
      </c>
      <c r="EL438" s="145">
        <v>1</v>
      </c>
      <c r="EN438" s="228" t="s">
        <v>2065</v>
      </c>
    </row>
    <row r="439" spans="1:144" s="145" customFormat="1" ht="20.100000000000001" customHeight="1" x14ac:dyDescent="0.3">
      <c r="A439" s="72" t="s">
        <v>2029</v>
      </c>
      <c r="B439" s="80" t="s">
        <v>152</v>
      </c>
      <c r="C439" s="73">
        <v>82634</v>
      </c>
      <c r="D439" s="25" t="s">
        <v>2066</v>
      </c>
      <c r="E439" s="73"/>
      <c r="F439" s="73"/>
      <c r="G439" s="73" t="s">
        <v>109</v>
      </c>
      <c r="H439" s="73" t="s">
        <v>154</v>
      </c>
      <c r="I439" s="26" t="s">
        <v>438</v>
      </c>
      <c r="J439" s="72" t="s">
        <v>155</v>
      </c>
      <c r="K439" s="72" t="s">
        <v>2067</v>
      </c>
      <c r="L439" s="83"/>
      <c r="M439" s="83"/>
      <c r="N439" s="83"/>
      <c r="O439" s="83"/>
      <c r="P439" s="83"/>
      <c r="Q439" s="83"/>
      <c r="R439" s="83"/>
      <c r="S439" s="83"/>
      <c r="AB439" s="332"/>
      <c r="DH439" s="148"/>
      <c r="EB439" s="148"/>
      <c r="EK439" s="145">
        <v>0</v>
      </c>
      <c r="EL439" s="145">
        <v>0</v>
      </c>
      <c r="EN439" s="228"/>
    </row>
    <row r="440" spans="1:144" s="145" customFormat="1" ht="20.100000000000001" customHeight="1" x14ac:dyDescent="0.3">
      <c r="A440" s="25" t="s">
        <v>2029</v>
      </c>
      <c r="B440" s="40" t="s">
        <v>126</v>
      </c>
      <c r="C440" s="26">
        <v>82502</v>
      </c>
      <c r="D440" s="25" t="s">
        <v>2068</v>
      </c>
      <c r="E440" s="26"/>
      <c r="F440" s="26"/>
      <c r="G440" s="26" t="s">
        <v>114</v>
      </c>
      <c r="H440" s="26" t="s">
        <v>615</v>
      </c>
      <c r="I440" s="26" t="s">
        <v>405</v>
      </c>
      <c r="J440" s="25" t="s">
        <v>129</v>
      </c>
      <c r="K440" s="25" t="s">
        <v>2069</v>
      </c>
      <c r="L440" s="25"/>
      <c r="M440" s="25" t="s">
        <v>2070</v>
      </c>
      <c r="N440" s="25"/>
      <c r="O440" s="25" t="s">
        <v>2071</v>
      </c>
      <c r="P440" s="83"/>
      <c r="Q440" s="83"/>
      <c r="R440" s="83" t="s">
        <v>2072</v>
      </c>
      <c r="S440" s="83"/>
      <c r="AB440" s="332"/>
      <c r="AW440" s="145">
        <v>1</v>
      </c>
      <c r="BD440" s="145">
        <v>1</v>
      </c>
      <c r="BE440" s="145">
        <v>1</v>
      </c>
      <c r="BR440" s="145">
        <v>1</v>
      </c>
      <c r="BT440" s="145">
        <v>1</v>
      </c>
      <c r="BU440" s="145">
        <v>1</v>
      </c>
      <c r="BZ440" s="145">
        <v>1</v>
      </c>
      <c r="CV440" s="145">
        <v>1</v>
      </c>
      <c r="DH440" s="148"/>
      <c r="DU440" s="145">
        <v>1</v>
      </c>
      <c r="EB440" s="148"/>
      <c r="ED440" s="148"/>
      <c r="EK440" s="145">
        <v>1</v>
      </c>
      <c r="EL440" s="145">
        <v>1</v>
      </c>
      <c r="EN440" s="228"/>
    </row>
    <row r="441" spans="1:144" s="145" customFormat="1" ht="20.100000000000001" customHeight="1" x14ac:dyDescent="0.3">
      <c r="A441" s="25" t="s">
        <v>2029</v>
      </c>
      <c r="B441" s="40" t="s">
        <v>126</v>
      </c>
      <c r="C441" s="26">
        <v>83011</v>
      </c>
      <c r="D441" s="25" t="s">
        <v>2073</v>
      </c>
      <c r="E441" s="26"/>
      <c r="F441" s="26"/>
      <c r="G441" s="26" t="s">
        <v>114</v>
      </c>
      <c r="H441" s="26" t="s">
        <v>128</v>
      </c>
      <c r="I441" s="26" t="s">
        <v>385</v>
      </c>
      <c r="J441" s="25" t="s">
        <v>319</v>
      </c>
      <c r="K441" s="25" t="s">
        <v>2074</v>
      </c>
      <c r="L441" s="25"/>
      <c r="M441" s="25" t="s">
        <v>2075</v>
      </c>
      <c r="N441" s="83"/>
      <c r="O441" s="83"/>
      <c r="P441" s="83"/>
      <c r="Q441" s="83"/>
      <c r="R441" s="83"/>
      <c r="S441" s="83"/>
      <c r="AB441" s="332"/>
      <c r="DH441" s="148"/>
      <c r="DQ441" s="145">
        <v>1</v>
      </c>
      <c r="DU441" s="145">
        <v>1</v>
      </c>
      <c r="EB441" s="148"/>
      <c r="ED441" s="148"/>
      <c r="EK441" s="145">
        <v>1</v>
      </c>
      <c r="EL441" s="145">
        <v>1</v>
      </c>
      <c r="EN441" s="228" t="s">
        <v>2076</v>
      </c>
    </row>
    <row r="442" spans="1:144" s="145" customFormat="1" ht="20.100000000000001" customHeight="1" x14ac:dyDescent="0.3">
      <c r="A442" s="25" t="s">
        <v>2077</v>
      </c>
      <c r="B442" s="26" t="s">
        <v>106</v>
      </c>
      <c r="C442" s="26">
        <v>83218</v>
      </c>
      <c r="D442" s="25" t="s">
        <v>2078</v>
      </c>
      <c r="E442" s="26" t="s">
        <v>108</v>
      </c>
      <c r="F442" s="26"/>
      <c r="G442" s="26" t="s">
        <v>109</v>
      </c>
      <c r="H442" s="26" t="s">
        <v>117</v>
      </c>
      <c r="I442" s="26" t="s">
        <v>385</v>
      </c>
      <c r="J442" s="25" t="s">
        <v>643</v>
      </c>
      <c r="K442" s="25" t="s">
        <v>2079</v>
      </c>
      <c r="L442" s="83"/>
      <c r="M442" s="83"/>
      <c r="N442" s="83"/>
      <c r="O442" s="83"/>
      <c r="P442" s="83"/>
      <c r="Q442" s="83"/>
      <c r="R442" s="25" t="s">
        <v>2080</v>
      </c>
      <c r="S442" s="25" t="s">
        <v>2081</v>
      </c>
      <c r="AB442" s="332"/>
      <c r="AC442" s="145">
        <v>1</v>
      </c>
      <c r="DH442" s="148"/>
      <c r="EB442" s="148"/>
      <c r="ED442" s="148"/>
      <c r="EK442" s="145" t="s">
        <v>519</v>
      </c>
      <c r="EL442" s="145">
        <v>1</v>
      </c>
      <c r="EN442" s="228"/>
    </row>
    <row r="443" spans="1:144" s="145" customFormat="1" ht="20.100000000000001" customHeight="1" x14ac:dyDescent="0.3">
      <c r="A443" s="25" t="s">
        <v>2077</v>
      </c>
      <c r="B443" s="26" t="s">
        <v>106</v>
      </c>
      <c r="C443" s="26">
        <v>83159</v>
      </c>
      <c r="D443" s="71" t="s">
        <v>2082</v>
      </c>
      <c r="E443" s="26" t="s">
        <v>108</v>
      </c>
      <c r="F443" s="26"/>
      <c r="G443" s="26" t="s">
        <v>109</v>
      </c>
      <c r="H443" s="26" t="s">
        <v>139</v>
      </c>
      <c r="I443" s="26" t="s">
        <v>405</v>
      </c>
      <c r="J443" s="25" t="s">
        <v>502</v>
      </c>
      <c r="K443" s="25" t="s">
        <v>2083</v>
      </c>
      <c r="L443" s="83"/>
      <c r="M443" s="83"/>
      <c r="N443" s="83"/>
      <c r="O443" s="83"/>
      <c r="P443" s="83"/>
      <c r="Q443" s="83"/>
      <c r="R443" s="83"/>
      <c r="S443" s="83"/>
      <c r="AB443" s="332"/>
      <c r="DH443" s="148"/>
      <c r="EB443" s="148"/>
      <c r="EK443" s="145">
        <v>0</v>
      </c>
      <c r="EL443" s="145">
        <v>0</v>
      </c>
      <c r="EN443" s="228"/>
    </row>
    <row r="444" spans="1:144" s="145" customFormat="1" ht="20.100000000000001" customHeight="1" x14ac:dyDescent="0.3">
      <c r="A444" s="25" t="s">
        <v>2077</v>
      </c>
      <c r="B444" s="26" t="s">
        <v>106</v>
      </c>
      <c r="C444" s="26">
        <v>82553</v>
      </c>
      <c r="D444" s="25" t="s">
        <v>2084</v>
      </c>
      <c r="E444" s="26" t="s">
        <v>113</v>
      </c>
      <c r="F444" s="26"/>
      <c r="G444" s="26" t="s">
        <v>109</v>
      </c>
      <c r="H444" s="26" t="s">
        <v>154</v>
      </c>
      <c r="I444" s="26" t="s">
        <v>438</v>
      </c>
      <c r="J444" s="25" t="s">
        <v>140</v>
      </c>
      <c r="K444" s="25" t="s">
        <v>2085</v>
      </c>
      <c r="L444" s="175"/>
      <c r="M444" s="25" t="s">
        <v>2086</v>
      </c>
      <c r="N444" s="25" t="s">
        <v>2087</v>
      </c>
      <c r="O444" s="83"/>
      <c r="P444" s="83"/>
      <c r="Q444" s="83"/>
      <c r="R444" s="25" t="s">
        <v>2088</v>
      </c>
      <c r="S444" s="25" t="s">
        <v>2089</v>
      </c>
      <c r="AB444" s="332"/>
      <c r="BD444" s="145">
        <v>1</v>
      </c>
      <c r="CU444" s="145">
        <v>1</v>
      </c>
      <c r="DF444" s="145">
        <v>1</v>
      </c>
      <c r="DH444" s="148"/>
      <c r="EB444" s="148"/>
      <c r="ED444" s="148"/>
      <c r="EK444" s="145">
        <v>1</v>
      </c>
      <c r="EL444" s="145">
        <v>1</v>
      </c>
      <c r="EN444" s="228" t="s">
        <v>2090</v>
      </c>
    </row>
    <row r="445" spans="1:144" s="145" customFormat="1" ht="20.100000000000001" customHeight="1" x14ac:dyDescent="0.3">
      <c r="A445" s="72" t="s">
        <v>2077</v>
      </c>
      <c r="B445" s="73" t="s">
        <v>106</v>
      </c>
      <c r="C445" s="73">
        <v>82399</v>
      </c>
      <c r="D445" s="72" t="s">
        <v>2091</v>
      </c>
      <c r="E445" s="73" t="s">
        <v>108</v>
      </c>
      <c r="F445" s="73"/>
      <c r="G445" s="73" t="s">
        <v>109</v>
      </c>
      <c r="H445" s="73" t="s">
        <v>139</v>
      </c>
      <c r="I445" s="26" t="s">
        <v>385</v>
      </c>
      <c r="J445" s="72" t="s">
        <v>163</v>
      </c>
      <c r="K445" s="72" t="s">
        <v>2092</v>
      </c>
      <c r="L445" s="72"/>
      <c r="M445" s="72" t="s">
        <v>2093</v>
      </c>
      <c r="N445" s="83"/>
      <c r="O445" s="83"/>
      <c r="P445" s="83"/>
      <c r="Q445" s="83"/>
      <c r="R445" s="72" t="s">
        <v>2094</v>
      </c>
      <c r="S445" s="72" t="s">
        <v>2095</v>
      </c>
      <c r="X445" s="145">
        <v>1</v>
      </c>
      <c r="AB445" s="332"/>
      <c r="CM445" s="145">
        <v>1</v>
      </c>
      <c r="CW445" s="145">
        <v>1</v>
      </c>
      <c r="DH445" s="148"/>
      <c r="DL445" s="145">
        <v>1</v>
      </c>
      <c r="EB445" s="148"/>
      <c r="ED445" s="148"/>
      <c r="EK445" s="145">
        <v>1</v>
      </c>
      <c r="EL445" s="145">
        <v>1</v>
      </c>
      <c r="EN445" s="228" t="s">
        <v>2096</v>
      </c>
    </row>
    <row r="446" spans="1:144" s="145" customFormat="1" ht="20.100000000000001" customHeight="1" x14ac:dyDescent="0.3">
      <c r="A446" s="25" t="s">
        <v>2077</v>
      </c>
      <c r="B446" s="26" t="s">
        <v>143</v>
      </c>
      <c r="C446" s="26">
        <v>82799</v>
      </c>
      <c r="D446" s="25" t="s">
        <v>2097</v>
      </c>
      <c r="E446" s="26"/>
      <c r="F446" s="26"/>
      <c r="G446" s="26" t="s">
        <v>109</v>
      </c>
      <c r="H446" s="26" t="s">
        <v>177</v>
      </c>
      <c r="I446" s="26" t="s">
        <v>385</v>
      </c>
      <c r="J446" s="25" t="s">
        <v>178</v>
      </c>
      <c r="K446" s="25" t="s">
        <v>2098</v>
      </c>
      <c r="L446" s="25"/>
      <c r="M446" s="25" t="s">
        <v>2099</v>
      </c>
      <c r="N446" s="83"/>
      <c r="O446" s="83"/>
      <c r="P446" s="83"/>
      <c r="Q446" s="83"/>
      <c r="R446" s="25" t="s">
        <v>2100</v>
      </c>
      <c r="S446" s="25" t="s">
        <v>2101</v>
      </c>
      <c r="AB446" s="332"/>
      <c r="BA446" s="145">
        <v>1</v>
      </c>
      <c r="BT446" s="145">
        <v>1</v>
      </c>
      <c r="BZ446" s="145">
        <v>1</v>
      </c>
      <c r="DH446" s="148"/>
      <c r="EB446" s="148"/>
      <c r="ED446" s="148"/>
      <c r="EK446" s="145">
        <v>1</v>
      </c>
      <c r="EL446" s="145">
        <v>1</v>
      </c>
      <c r="EN446" s="228"/>
    </row>
    <row r="447" spans="1:144" s="145" customFormat="1" ht="20.100000000000001" customHeight="1" x14ac:dyDescent="0.3">
      <c r="A447" s="25" t="s">
        <v>2077</v>
      </c>
      <c r="B447" s="40" t="s">
        <v>152</v>
      </c>
      <c r="C447" s="26">
        <v>80003</v>
      </c>
      <c r="D447" s="71" t="s">
        <v>896</v>
      </c>
      <c r="E447" s="26" t="s">
        <v>108</v>
      </c>
      <c r="F447" s="26"/>
      <c r="G447" s="26" t="s">
        <v>109</v>
      </c>
      <c r="H447" s="26" t="s">
        <v>154</v>
      </c>
      <c r="I447" s="26" t="s">
        <v>3</v>
      </c>
      <c r="J447" s="25" t="s">
        <v>315</v>
      </c>
      <c r="K447" s="25" t="s">
        <v>897</v>
      </c>
      <c r="L447" s="83"/>
      <c r="M447" s="83"/>
      <c r="N447" s="83"/>
      <c r="O447" s="83"/>
      <c r="P447" s="83"/>
      <c r="Q447" s="83"/>
      <c r="R447" s="83"/>
      <c r="S447" s="83"/>
      <c r="AB447" s="332"/>
      <c r="DH447" s="148"/>
      <c r="EB447" s="148"/>
      <c r="EK447" s="145">
        <v>0</v>
      </c>
      <c r="EL447" s="145">
        <v>0</v>
      </c>
      <c r="EN447" s="228"/>
    </row>
    <row r="448" spans="1:144" s="145" customFormat="1" ht="20.100000000000001" customHeight="1" x14ac:dyDescent="0.3">
      <c r="A448" s="25" t="s">
        <v>2077</v>
      </c>
      <c r="B448" s="26" t="s">
        <v>126</v>
      </c>
      <c r="C448" s="26">
        <v>82207</v>
      </c>
      <c r="D448" s="71" t="s">
        <v>2102</v>
      </c>
      <c r="E448" s="26" t="s">
        <v>467</v>
      </c>
      <c r="F448" s="26"/>
      <c r="G448" s="26" t="s">
        <v>114</v>
      </c>
      <c r="H448" s="26" t="s">
        <v>128</v>
      </c>
      <c r="I448" s="26" t="s">
        <v>3</v>
      </c>
      <c r="J448" s="25" t="s">
        <v>326</v>
      </c>
      <c r="K448" s="25" t="s">
        <v>2103</v>
      </c>
      <c r="L448" s="83"/>
      <c r="M448" s="83"/>
      <c r="N448" s="83"/>
      <c r="O448" s="83"/>
      <c r="P448" s="83"/>
      <c r="Q448" s="83"/>
      <c r="R448" s="83"/>
      <c r="S448" s="83"/>
      <c r="AB448" s="332"/>
      <c r="DH448" s="148"/>
      <c r="EB448" s="148"/>
      <c r="EK448" s="145">
        <v>0</v>
      </c>
      <c r="EL448" s="145">
        <v>0</v>
      </c>
      <c r="EN448" s="228"/>
    </row>
    <row r="449" spans="1:144" s="145" customFormat="1" ht="20.100000000000001" customHeight="1" x14ac:dyDescent="0.3">
      <c r="A449" s="25" t="s">
        <v>2077</v>
      </c>
      <c r="B449" s="26" t="s">
        <v>187</v>
      </c>
      <c r="C449" s="26">
        <v>83098</v>
      </c>
      <c r="D449" s="25" t="s">
        <v>2104</v>
      </c>
      <c r="E449" s="26"/>
      <c r="F449" s="26"/>
      <c r="G449" s="26" t="s">
        <v>121</v>
      </c>
      <c r="H449" s="26" t="s">
        <v>344</v>
      </c>
      <c r="I449" s="26" t="s">
        <v>389</v>
      </c>
      <c r="J449" s="25" t="s">
        <v>1210</v>
      </c>
      <c r="K449" s="25" t="s">
        <v>2105</v>
      </c>
      <c r="L449" s="83"/>
      <c r="M449" s="83"/>
      <c r="N449" s="83"/>
      <c r="O449" s="83"/>
      <c r="P449" s="83"/>
      <c r="Q449" s="83"/>
      <c r="R449" s="25" t="s">
        <v>2106</v>
      </c>
      <c r="S449" s="25" t="s">
        <v>2107</v>
      </c>
      <c r="AB449" s="332"/>
      <c r="BT449" s="145">
        <v>1</v>
      </c>
      <c r="DH449" s="148"/>
      <c r="EB449" s="148"/>
      <c r="ED449" s="148"/>
      <c r="EK449" s="145" t="s">
        <v>519</v>
      </c>
      <c r="EL449" s="145">
        <v>1</v>
      </c>
      <c r="EN449" s="228" t="s">
        <v>2108</v>
      </c>
    </row>
    <row r="450" spans="1:144" s="145" customFormat="1" ht="20.100000000000001" customHeight="1" x14ac:dyDescent="0.3">
      <c r="A450" s="72" t="s">
        <v>2109</v>
      </c>
      <c r="B450" s="73" t="s">
        <v>143</v>
      </c>
      <c r="C450" s="73">
        <v>83193</v>
      </c>
      <c r="D450" s="72" t="s">
        <v>941</v>
      </c>
      <c r="E450" s="73"/>
      <c r="F450" s="73"/>
      <c r="G450" s="73" t="s">
        <v>109</v>
      </c>
      <c r="H450" s="73" t="s">
        <v>177</v>
      </c>
      <c r="I450" s="26" t="s">
        <v>476</v>
      </c>
      <c r="J450" s="72" t="s">
        <v>215</v>
      </c>
      <c r="K450" s="72" t="s">
        <v>2110</v>
      </c>
      <c r="L450" s="72"/>
      <c r="M450" s="72" t="s">
        <v>2111</v>
      </c>
      <c r="N450" s="83"/>
      <c r="O450" s="72" t="s">
        <v>2112</v>
      </c>
      <c r="P450" s="72"/>
      <c r="Q450" s="72"/>
      <c r="R450" s="72" t="s">
        <v>2113</v>
      </c>
      <c r="S450" s="72" t="s">
        <v>2114</v>
      </c>
      <c r="AB450" s="332"/>
      <c r="BT450" s="145">
        <v>1</v>
      </c>
      <c r="CV450" s="145">
        <v>1</v>
      </c>
      <c r="DH450" s="148"/>
      <c r="EB450" s="148"/>
      <c r="ED450" s="148"/>
      <c r="EK450" s="145">
        <v>1</v>
      </c>
      <c r="EL450" s="145">
        <v>1</v>
      </c>
      <c r="EN450" s="228"/>
    </row>
    <row r="451" spans="1:144" s="145" customFormat="1" ht="20.100000000000001" customHeight="1" x14ac:dyDescent="0.3">
      <c r="A451" s="25" t="s">
        <v>2109</v>
      </c>
      <c r="B451" s="26" t="s">
        <v>126</v>
      </c>
      <c r="C451" s="26">
        <v>82743</v>
      </c>
      <c r="D451" s="25" t="s">
        <v>2115</v>
      </c>
      <c r="E451" s="26"/>
      <c r="F451" s="26"/>
      <c r="G451" s="26" t="s">
        <v>114</v>
      </c>
      <c r="H451" s="26" t="s">
        <v>615</v>
      </c>
      <c r="I451" s="26" t="s">
        <v>385</v>
      </c>
      <c r="J451" s="25" t="s">
        <v>275</v>
      </c>
      <c r="K451" s="25" t="s">
        <v>2116</v>
      </c>
      <c r="L451" s="25"/>
      <c r="M451" s="25" t="s">
        <v>2117</v>
      </c>
      <c r="N451" s="25" t="s">
        <v>2118</v>
      </c>
      <c r="O451" s="25" t="s">
        <v>2119</v>
      </c>
      <c r="P451" s="83"/>
      <c r="Q451" s="83"/>
      <c r="R451" s="83"/>
      <c r="S451" s="83"/>
      <c r="AB451" s="332"/>
      <c r="DE451" s="145">
        <v>1</v>
      </c>
      <c r="DH451" s="148"/>
      <c r="EB451" s="148"/>
      <c r="ED451" s="148"/>
      <c r="EK451" s="145">
        <v>1</v>
      </c>
      <c r="EL451" s="145">
        <v>0</v>
      </c>
      <c r="EN451" s="228" t="s">
        <v>1965</v>
      </c>
    </row>
    <row r="452" spans="1:144" s="145" customFormat="1" ht="20.100000000000001" customHeight="1" x14ac:dyDescent="0.3">
      <c r="A452" s="25" t="s">
        <v>2109</v>
      </c>
      <c r="B452" s="26" t="s">
        <v>126</v>
      </c>
      <c r="C452" s="26">
        <v>82673</v>
      </c>
      <c r="D452" s="25" t="s">
        <v>2120</v>
      </c>
      <c r="E452" s="26"/>
      <c r="F452" s="26"/>
      <c r="G452" s="26" t="s">
        <v>114</v>
      </c>
      <c r="H452" s="26" t="s">
        <v>128</v>
      </c>
      <c r="I452" s="26" t="s">
        <v>438</v>
      </c>
      <c r="J452" s="25" t="s">
        <v>129</v>
      </c>
      <c r="K452" s="25" t="s">
        <v>2121</v>
      </c>
      <c r="L452" s="83"/>
      <c r="M452" s="83"/>
      <c r="N452" s="83"/>
      <c r="O452" s="83"/>
      <c r="P452" s="83"/>
      <c r="Q452" s="83"/>
      <c r="R452" s="83"/>
      <c r="S452" s="83"/>
      <c r="AB452" s="332"/>
      <c r="DH452" s="148"/>
      <c r="EB452" s="148"/>
      <c r="EK452" s="145">
        <v>0</v>
      </c>
      <c r="EL452" s="145">
        <v>0</v>
      </c>
      <c r="EN452" s="228"/>
    </row>
    <row r="453" spans="1:144" s="145" customFormat="1" ht="20.100000000000001" customHeight="1" x14ac:dyDescent="0.3">
      <c r="A453" s="25" t="s">
        <v>2109</v>
      </c>
      <c r="B453" s="26" t="s">
        <v>187</v>
      </c>
      <c r="C453" s="26">
        <v>82849</v>
      </c>
      <c r="D453" s="71" t="s">
        <v>1514</v>
      </c>
      <c r="E453" s="26"/>
      <c r="F453" s="26"/>
      <c r="G453" s="26" t="s">
        <v>121</v>
      </c>
      <c r="H453" s="26" t="s">
        <v>344</v>
      </c>
      <c r="I453" s="26" t="s">
        <v>438</v>
      </c>
      <c r="J453" s="25" t="s">
        <v>1210</v>
      </c>
      <c r="K453" s="25" t="s">
        <v>2122</v>
      </c>
      <c r="L453" s="83"/>
      <c r="M453" s="83"/>
      <c r="N453" s="83"/>
      <c r="O453" s="83"/>
      <c r="P453" s="83"/>
      <c r="Q453" s="83"/>
      <c r="R453" s="83"/>
      <c r="S453" s="83"/>
      <c r="AB453" s="332"/>
      <c r="DH453" s="148"/>
      <c r="EB453" s="148"/>
      <c r="EK453" s="145">
        <v>0</v>
      </c>
      <c r="EL453" s="145">
        <v>0</v>
      </c>
      <c r="EN453" s="228"/>
    </row>
    <row r="454" spans="1:144" s="145" customFormat="1" ht="20.100000000000001" customHeight="1" x14ac:dyDescent="0.3">
      <c r="A454" s="25" t="s">
        <v>2109</v>
      </c>
      <c r="B454" s="26" t="s">
        <v>187</v>
      </c>
      <c r="C454" s="26">
        <v>82488</v>
      </c>
      <c r="D454" s="25" t="s">
        <v>2123</v>
      </c>
      <c r="E454" s="26"/>
      <c r="F454" s="26"/>
      <c r="G454" s="26" t="s">
        <v>121</v>
      </c>
      <c r="H454" s="26" t="s">
        <v>344</v>
      </c>
      <c r="I454" s="26" t="s">
        <v>385</v>
      </c>
      <c r="J454" s="25" t="s">
        <v>834</v>
      </c>
      <c r="K454" s="25" t="s">
        <v>2124</v>
      </c>
      <c r="L454" s="25"/>
      <c r="M454" s="25" t="s">
        <v>2125</v>
      </c>
      <c r="N454" s="25" t="s">
        <v>2126</v>
      </c>
      <c r="O454" s="25" t="s">
        <v>2127</v>
      </c>
      <c r="P454" s="83"/>
      <c r="Q454" s="83"/>
      <c r="R454" s="25"/>
      <c r="S454" s="25" t="s">
        <v>2128</v>
      </c>
      <c r="V454" s="145">
        <v>1</v>
      </c>
      <c r="AB454" s="332"/>
      <c r="AC454" s="145">
        <v>1</v>
      </c>
      <c r="AI454" s="145">
        <v>1</v>
      </c>
      <c r="AP454" s="145">
        <v>1</v>
      </c>
      <c r="DG454" s="145">
        <v>1</v>
      </c>
      <c r="DH454" s="148"/>
      <c r="EB454" s="148"/>
      <c r="ED454" s="148"/>
      <c r="EK454" s="145">
        <v>1</v>
      </c>
      <c r="EL454" s="145">
        <v>1</v>
      </c>
      <c r="EN454" s="228" t="s">
        <v>2129</v>
      </c>
    </row>
    <row r="455" spans="1:144" s="145" customFormat="1" ht="20.100000000000001" customHeight="1" x14ac:dyDescent="0.3">
      <c r="A455" s="25" t="s">
        <v>2109</v>
      </c>
      <c r="B455" s="26" t="s">
        <v>187</v>
      </c>
      <c r="C455" s="26">
        <v>83143</v>
      </c>
      <c r="D455" s="25" t="s">
        <v>2130</v>
      </c>
      <c r="E455" s="26"/>
      <c r="F455" s="26"/>
      <c r="G455" s="26" t="s">
        <v>121</v>
      </c>
      <c r="H455" s="26" t="s">
        <v>3</v>
      </c>
      <c r="I455" s="26" t="s">
        <v>3</v>
      </c>
      <c r="J455" s="25" t="s">
        <v>1210</v>
      </c>
      <c r="K455" s="25" t="s">
        <v>2131</v>
      </c>
      <c r="L455" s="25"/>
      <c r="M455" s="25" t="s">
        <v>2132</v>
      </c>
      <c r="N455" s="83"/>
      <c r="O455" s="83"/>
      <c r="P455" s="83"/>
      <c r="Q455" s="83"/>
      <c r="R455" s="25"/>
      <c r="S455" s="25" t="s">
        <v>2133</v>
      </c>
      <c r="AB455" s="332"/>
      <c r="AP455" s="145">
        <v>1</v>
      </c>
      <c r="AR455" s="145">
        <v>1</v>
      </c>
      <c r="DH455" s="148"/>
      <c r="EB455" s="148"/>
      <c r="ED455" s="148"/>
      <c r="EK455" s="145">
        <v>1</v>
      </c>
      <c r="EL455" s="145">
        <v>1</v>
      </c>
      <c r="EN455" s="228"/>
    </row>
    <row r="456" spans="1:144" ht="20.100000000000001" customHeight="1" x14ac:dyDescent="0.3">
      <c r="A456" s="25" t="s">
        <v>2135</v>
      </c>
      <c r="B456" s="40" t="s">
        <v>126</v>
      </c>
      <c r="C456" s="26">
        <v>80405</v>
      </c>
      <c r="D456" s="25" t="s">
        <v>1287</v>
      </c>
      <c r="E456" s="26" t="s">
        <v>108</v>
      </c>
      <c r="F456" s="26"/>
      <c r="G456" s="26" t="s">
        <v>114</v>
      </c>
      <c r="H456" s="26" t="s">
        <v>615</v>
      </c>
      <c r="I456" s="26" t="s">
        <v>385</v>
      </c>
      <c r="J456" s="25" t="s">
        <v>1757</v>
      </c>
      <c r="K456" s="25" t="s">
        <v>659</v>
      </c>
      <c r="L456" s="25"/>
      <c r="M456" s="25" t="s">
        <v>2136</v>
      </c>
      <c r="N456" s="239"/>
      <c r="O456" s="239"/>
      <c r="P456" s="239"/>
      <c r="Q456" s="239"/>
      <c r="R456" s="87" t="s">
        <v>2137</v>
      </c>
      <c r="S456" s="25"/>
      <c r="T456" s="145"/>
      <c r="U456" s="145"/>
      <c r="V456" s="145"/>
      <c r="W456" s="145">
        <v>1</v>
      </c>
      <c r="X456" s="145"/>
      <c r="Y456" s="145"/>
      <c r="Z456" s="145"/>
      <c r="AA456" s="145"/>
      <c r="AB456" s="332">
        <v>1</v>
      </c>
      <c r="AC456" s="145">
        <v>1</v>
      </c>
      <c r="AD456" s="145"/>
      <c r="AE456" s="145"/>
      <c r="AF456" s="145">
        <v>1</v>
      </c>
      <c r="AG456" s="145"/>
      <c r="AH456" s="145"/>
      <c r="AI456" s="145">
        <v>1</v>
      </c>
      <c r="AJ456" s="145"/>
      <c r="AK456" s="145"/>
      <c r="AL456" s="145">
        <v>1</v>
      </c>
      <c r="AM456" s="145"/>
      <c r="AN456" s="145"/>
      <c r="AO456" s="145"/>
      <c r="AP456" s="145"/>
      <c r="AQ456" s="145"/>
      <c r="AR456" s="145"/>
      <c r="AS456" s="145"/>
      <c r="AT456" s="145"/>
      <c r="AU456" s="145"/>
      <c r="AV456" s="145">
        <v>1</v>
      </c>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c r="BU456" s="145">
        <v>1</v>
      </c>
      <c r="BV456" s="145"/>
      <c r="BW456" s="145"/>
      <c r="BX456" s="145"/>
      <c r="BY456" s="145"/>
      <c r="BZ456" s="145"/>
      <c r="CA456" s="145"/>
      <c r="CB456" s="145"/>
      <c r="CC456" s="145"/>
      <c r="CD456" s="145"/>
      <c r="CE456" s="145"/>
      <c r="CF456" s="145"/>
      <c r="CG456" s="145"/>
      <c r="CH456" s="145"/>
      <c r="CI456" s="145">
        <v>1</v>
      </c>
      <c r="CJ456" s="145"/>
      <c r="CK456" s="145">
        <v>1</v>
      </c>
      <c r="CL456" s="145"/>
      <c r="CM456" s="145">
        <v>1</v>
      </c>
      <c r="CN456" s="145"/>
      <c r="CO456" s="145"/>
      <c r="CP456" s="145"/>
      <c r="CQ456" s="145"/>
      <c r="CR456" s="145"/>
      <c r="CS456" s="145"/>
      <c r="CT456" s="145"/>
      <c r="CU456" s="145"/>
      <c r="CV456" s="145"/>
      <c r="CW456" s="145"/>
      <c r="CX456" s="145"/>
      <c r="CY456" s="145"/>
      <c r="CZ456" s="145"/>
      <c r="DA456" s="145"/>
      <c r="DB456" s="145"/>
      <c r="DC456" s="145"/>
      <c r="DD456" s="145"/>
      <c r="DE456" s="145"/>
      <c r="DF456" s="145"/>
      <c r="DG456" s="145"/>
      <c r="DH456" s="148"/>
      <c r="DI456" s="145"/>
      <c r="DJ456" s="145"/>
      <c r="DK456" s="145">
        <v>1</v>
      </c>
      <c r="DL456" s="145"/>
      <c r="DM456" s="145"/>
      <c r="DN456" s="145"/>
      <c r="DO456" s="145"/>
      <c r="DP456" s="145">
        <v>1</v>
      </c>
      <c r="DQ456" s="145"/>
      <c r="DR456" s="145"/>
      <c r="DS456" s="145"/>
      <c r="DT456" s="145"/>
      <c r="DU456" s="145"/>
      <c r="DV456" s="145"/>
      <c r="DW456" s="145"/>
      <c r="DX456" s="145"/>
      <c r="DY456" s="145"/>
      <c r="DZ456" s="145"/>
      <c r="EA456" s="145"/>
      <c r="EB456" s="148"/>
      <c r="EC456" s="145"/>
      <c r="ED456" s="148"/>
      <c r="EE456" s="145">
        <v>1</v>
      </c>
      <c r="EF456" s="145"/>
      <c r="EG456" s="145"/>
      <c r="EH456" s="145"/>
      <c r="EI456" s="145"/>
      <c r="EJ456" s="145"/>
      <c r="EK456" s="145">
        <v>1</v>
      </c>
      <c r="EL456" s="145">
        <v>1</v>
      </c>
      <c r="EM456" s="145"/>
      <c r="EN456" s="228" t="s">
        <v>2138</v>
      </c>
    </row>
    <row r="457" spans="1:144" ht="20.100000000000001" customHeight="1" x14ac:dyDescent="0.3">
      <c r="A457" s="25" t="s">
        <v>2135</v>
      </c>
      <c r="B457" s="40" t="s">
        <v>152</v>
      </c>
      <c r="C457" s="26">
        <v>82456</v>
      </c>
      <c r="D457" s="25" t="s">
        <v>2139</v>
      </c>
      <c r="E457" s="26" t="s">
        <v>108</v>
      </c>
      <c r="F457" s="26"/>
      <c r="G457" s="26" t="s">
        <v>109</v>
      </c>
      <c r="H457" s="26" t="s">
        <v>554</v>
      </c>
      <c r="I457" s="26" t="s">
        <v>385</v>
      </c>
      <c r="J457" s="25" t="s">
        <v>155</v>
      </c>
      <c r="K457" s="25" t="s">
        <v>2140</v>
      </c>
      <c r="L457" s="25"/>
      <c r="M457" s="25" t="s">
        <v>2141</v>
      </c>
      <c r="N457" s="25" t="s">
        <v>2142</v>
      </c>
      <c r="O457" s="25" t="s">
        <v>166</v>
      </c>
      <c r="P457" s="239"/>
      <c r="Q457" s="239"/>
      <c r="R457" s="239"/>
      <c r="S457" s="239"/>
      <c r="T457" s="145"/>
      <c r="U457" s="145"/>
      <c r="V457" s="145"/>
      <c r="W457" s="145"/>
      <c r="X457" s="145"/>
      <c r="Y457" s="145"/>
      <c r="Z457" s="145"/>
      <c r="AA457" s="145"/>
      <c r="AB457" s="332"/>
      <c r="AC457" s="145"/>
      <c r="AD457" s="145"/>
      <c r="AE457" s="145"/>
      <c r="AF457" s="145"/>
      <c r="AG457" s="145"/>
      <c r="AH457" s="145"/>
      <c r="AI457" s="145"/>
      <c r="AJ457" s="145"/>
      <c r="AK457" s="145"/>
      <c r="AL457" s="145"/>
      <c r="AM457" s="145"/>
      <c r="AN457" s="145"/>
      <c r="AO457" s="145"/>
      <c r="AP457" s="145"/>
      <c r="AQ457" s="145"/>
      <c r="AR457" s="145"/>
      <c r="AS457" s="145"/>
      <c r="AT457" s="145"/>
      <c r="AU457" s="145">
        <v>1</v>
      </c>
      <c r="AV457" s="145"/>
      <c r="AW457" s="145"/>
      <c r="AX457" s="145"/>
      <c r="AY457" s="145"/>
      <c r="AZ457" s="145"/>
      <c r="BA457" s="145">
        <v>1</v>
      </c>
      <c r="BB457" s="145"/>
      <c r="BC457" s="145"/>
      <c r="BD457" s="145"/>
      <c r="BE457" s="145"/>
      <c r="BF457" s="145"/>
      <c r="BG457" s="145"/>
      <c r="BH457" s="145"/>
      <c r="BI457" s="145"/>
      <c r="BJ457" s="145"/>
      <c r="BK457" s="145"/>
      <c r="BL457" s="145"/>
      <c r="BM457" s="145"/>
      <c r="BN457" s="145"/>
      <c r="BO457" s="145"/>
      <c r="BP457" s="145"/>
      <c r="BQ457" s="145"/>
      <c r="BR457" s="145"/>
      <c r="BS457" s="145"/>
      <c r="BT457" s="145">
        <v>1</v>
      </c>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5"/>
      <c r="DG457" s="145"/>
      <c r="DH457" s="148"/>
      <c r="DI457" s="145"/>
      <c r="DJ457" s="145"/>
      <c r="DK457" s="145"/>
      <c r="DL457" s="145">
        <v>1</v>
      </c>
      <c r="DM457" s="145"/>
      <c r="DN457" s="145"/>
      <c r="DO457" s="145"/>
      <c r="DP457" s="145"/>
      <c r="DQ457" s="145"/>
      <c r="DR457" s="145"/>
      <c r="DS457" s="145"/>
      <c r="DT457" s="145"/>
      <c r="DU457" s="145"/>
      <c r="DV457" s="145"/>
      <c r="DW457" s="145"/>
      <c r="DX457" s="145"/>
      <c r="DY457" s="145"/>
      <c r="DZ457" s="145"/>
      <c r="EA457" s="145"/>
      <c r="EB457" s="148"/>
      <c r="EC457" s="145"/>
      <c r="ED457" s="148"/>
      <c r="EE457" s="145"/>
      <c r="EF457" s="145"/>
      <c r="EG457" s="145"/>
      <c r="EH457" s="145"/>
      <c r="EI457" s="145"/>
      <c r="EJ457" s="145"/>
      <c r="EK457" s="145">
        <v>1</v>
      </c>
      <c r="EL457" s="145">
        <v>0</v>
      </c>
      <c r="EM457" s="145"/>
    </row>
    <row r="458" spans="1:144" ht="20.100000000000001" customHeight="1" x14ac:dyDescent="0.3">
      <c r="A458" s="25" t="s">
        <v>2135</v>
      </c>
      <c r="B458" s="40" t="s">
        <v>143</v>
      </c>
      <c r="C458" s="26">
        <v>82555</v>
      </c>
      <c r="D458" s="71" t="s">
        <v>2143</v>
      </c>
      <c r="E458" s="26" t="s">
        <v>108</v>
      </c>
      <c r="F458" s="26"/>
      <c r="G458" s="26" t="s">
        <v>109</v>
      </c>
      <c r="H458" s="26" t="s">
        <v>567</v>
      </c>
      <c r="I458" s="26" t="s">
        <v>476</v>
      </c>
      <c r="J458" s="25" t="s">
        <v>178</v>
      </c>
      <c r="K458" s="25" t="s">
        <v>2144</v>
      </c>
      <c r="L458" s="239"/>
      <c r="M458" s="239"/>
      <c r="N458" s="239"/>
      <c r="O458" s="239"/>
      <c r="P458" s="239"/>
      <c r="Q458" s="239"/>
      <c r="R458" s="239"/>
      <c r="S458" s="239"/>
      <c r="T458" s="145"/>
      <c r="U458" s="145"/>
      <c r="V458" s="145"/>
      <c r="W458" s="145"/>
      <c r="X458" s="145"/>
      <c r="Y458" s="145"/>
      <c r="Z458" s="145"/>
      <c r="AA458" s="145"/>
      <c r="AB458" s="332"/>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5"/>
      <c r="DG458" s="145"/>
      <c r="DH458" s="148"/>
      <c r="DI458" s="145"/>
      <c r="DJ458" s="145"/>
      <c r="DK458" s="145"/>
      <c r="DL458" s="145"/>
      <c r="DM458" s="145"/>
      <c r="DN458" s="145"/>
      <c r="DO458" s="145"/>
      <c r="DP458" s="145"/>
      <c r="DQ458" s="145"/>
      <c r="DR458" s="145"/>
      <c r="DS458" s="145"/>
      <c r="DT458" s="145"/>
      <c r="DU458" s="145"/>
      <c r="DV458" s="145"/>
      <c r="DW458" s="145"/>
      <c r="DX458" s="145"/>
      <c r="DY458" s="145"/>
      <c r="DZ458" s="145"/>
      <c r="EA458" s="145"/>
      <c r="EB458" s="148"/>
      <c r="EC458" s="145"/>
      <c r="ED458" s="145"/>
      <c r="EE458" s="145"/>
      <c r="EF458" s="145"/>
      <c r="EG458" s="145"/>
      <c r="EH458" s="145"/>
      <c r="EI458" s="145"/>
      <c r="EJ458" s="145"/>
      <c r="EK458" s="145">
        <v>0</v>
      </c>
      <c r="EL458" s="145">
        <v>0</v>
      </c>
      <c r="EM458" s="145"/>
    </row>
    <row r="459" spans="1:144" ht="20.100000000000001" customHeight="1" x14ac:dyDescent="0.3">
      <c r="A459" s="25" t="s">
        <v>2135</v>
      </c>
      <c r="B459" s="40" t="s">
        <v>187</v>
      </c>
      <c r="C459" s="26">
        <v>82972</v>
      </c>
      <c r="D459" s="25" t="s">
        <v>2145</v>
      </c>
      <c r="E459" s="26" t="s">
        <v>108</v>
      </c>
      <c r="F459" s="26"/>
      <c r="G459" s="26" t="s">
        <v>121</v>
      </c>
      <c r="H459" s="26" t="s">
        <v>344</v>
      </c>
      <c r="I459" s="26" t="s">
        <v>405</v>
      </c>
      <c r="J459" s="25" t="s">
        <v>834</v>
      </c>
      <c r="K459" s="25" t="s">
        <v>2146</v>
      </c>
      <c r="L459" s="25"/>
      <c r="M459" s="25"/>
      <c r="N459" s="25" t="s">
        <v>2147</v>
      </c>
      <c r="O459" s="25" t="s">
        <v>2148</v>
      </c>
      <c r="P459" s="239"/>
      <c r="Q459" s="239"/>
      <c r="R459" s="25"/>
      <c r="S459" s="25" t="s">
        <v>2149</v>
      </c>
      <c r="T459" s="145"/>
      <c r="U459" s="145"/>
      <c r="V459" s="145"/>
      <c r="W459" s="145"/>
      <c r="X459" s="145"/>
      <c r="Y459" s="145"/>
      <c r="Z459" s="145"/>
      <c r="AA459" s="145"/>
      <c r="AB459" s="332"/>
      <c r="AC459" s="145"/>
      <c r="AD459" s="145"/>
      <c r="AE459" s="145"/>
      <c r="AF459" s="145"/>
      <c r="AG459" s="145"/>
      <c r="AH459" s="145"/>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5"/>
      <c r="DG459" s="145"/>
      <c r="DH459" s="148"/>
      <c r="DI459" s="145"/>
      <c r="DJ459" s="145"/>
      <c r="DK459" s="145"/>
      <c r="DL459" s="145"/>
      <c r="DM459" s="145"/>
      <c r="DN459" s="145"/>
      <c r="DO459" s="145"/>
      <c r="DP459" s="145"/>
      <c r="DQ459" s="145"/>
      <c r="DR459" s="145"/>
      <c r="DS459" s="145"/>
      <c r="DT459" s="145"/>
      <c r="DU459" s="145"/>
      <c r="DV459" s="145"/>
      <c r="DW459" s="145"/>
      <c r="DX459" s="145"/>
      <c r="DY459" s="145"/>
      <c r="DZ459" s="145"/>
      <c r="EA459" s="145"/>
      <c r="EB459" s="148"/>
      <c r="EC459" s="145"/>
      <c r="ED459" s="148"/>
      <c r="EE459" s="145"/>
      <c r="EF459" s="145"/>
      <c r="EG459" s="145"/>
      <c r="EH459" s="145"/>
      <c r="EI459" s="145"/>
      <c r="EJ459" s="145"/>
      <c r="EK459" s="145">
        <v>1</v>
      </c>
      <c r="EL459" s="145">
        <v>1</v>
      </c>
      <c r="EM459" s="145"/>
    </row>
    <row r="460" spans="1:144" ht="20.100000000000001" customHeight="1" x14ac:dyDescent="0.3">
      <c r="A460" s="25" t="s">
        <v>2135</v>
      </c>
      <c r="B460" s="40" t="s">
        <v>106</v>
      </c>
      <c r="C460" s="26">
        <v>83194</v>
      </c>
      <c r="D460" s="71" t="s">
        <v>2150</v>
      </c>
      <c r="E460" s="26" t="s">
        <v>108</v>
      </c>
      <c r="F460" s="26"/>
      <c r="G460" s="26" t="s">
        <v>109</v>
      </c>
      <c r="H460" s="26" t="s">
        <v>539</v>
      </c>
      <c r="I460" s="26" t="s">
        <v>385</v>
      </c>
      <c r="J460" s="25" t="s">
        <v>123</v>
      </c>
      <c r="K460" s="25" t="s">
        <v>2151</v>
      </c>
      <c r="L460" s="239"/>
      <c r="M460" s="239"/>
      <c r="N460" s="239"/>
      <c r="O460" s="239"/>
      <c r="P460" s="239"/>
      <c r="Q460" s="239"/>
      <c r="R460" s="239"/>
      <c r="S460" s="239"/>
      <c r="T460" s="145"/>
      <c r="U460" s="145"/>
      <c r="V460" s="145"/>
      <c r="W460" s="145"/>
      <c r="X460" s="145"/>
      <c r="Y460" s="145"/>
      <c r="Z460" s="145"/>
      <c r="AA460" s="145"/>
      <c r="AB460" s="332"/>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5"/>
      <c r="DG460" s="145"/>
      <c r="DH460" s="148"/>
      <c r="DI460" s="145"/>
      <c r="DJ460" s="145"/>
      <c r="DK460" s="145"/>
      <c r="DL460" s="145"/>
      <c r="DM460" s="145"/>
      <c r="DN460" s="145"/>
      <c r="DO460" s="145"/>
      <c r="DP460" s="145"/>
      <c r="DQ460" s="145"/>
      <c r="DR460" s="145"/>
      <c r="DS460" s="145"/>
      <c r="DT460" s="145"/>
      <c r="DU460" s="145"/>
      <c r="DV460" s="145"/>
      <c r="DW460" s="145"/>
      <c r="DX460" s="145"/>
      <c r="DY460" s="145"/>
      <c r="DZ460" s="145"/>
      <c r="EA460" s="145"/>
      <c r="EB460" s="148"/>
      <c r="EC460" s="145"/>
      <c r="ED460" s="145"/>
      <c r="EE460" s="145"/>
      <c r="EF460" s="145"/>
      <c r="EG460" s="145"/>
      <c r="EH460" s="145"/>
      <c r="EI460" s="145"/>
      <c r="EJ460" s="145"/>
      <c r="EK460" s="145">
        <v>0</v>
      </c>
      <c r="EL460" s="145">
        <v>0</v>
      </c>
      <c r="EM460" s="145"/>
    </row>
    <row r="461" spans="1:144" ht="20.100000000000001" customHeight="1" x14ac:dyDescent="0.3">
      <c r="A461" s="25" t="s">
        <v>2152</v>
      </c>
      <c r="B461" s="40" t="s">
        <v>187</v>
      </c>
      <c r="C461" s="26">
        <v>82043</v>
      </c>
      <c r="D461" s="25" t="s">
        <v>2153</v>
      </c>
      <c r="E461" s="26" t="s">
        <v>108</v>
      </c>
      <c r="F461" s="26"/>
      <c r="G461" s="26" t="s">
        <v>121</v>
      </c>
      <c r="H461" s="26" t="s">
        <v>1048</v>
      </c>
      <c r="I461" s="26" t="s">
        <v>3</v>
      </c>
      <c r="J461" s="25" t="s">
        <v>1210</v>
      </c>
      <c r="K461" s="25" t="s">
        <v>2154</v>
      </c>
      <c r="L461" s="25"/>
      <c r="M461" s="25"/>
      <c r="N461" s="25" t="s">
        <v>2155</v>
      </c>
      <c r="O461" s="25" t="s">
        <v>2156</v>
      </c>
      <c r="P461" s="239"/>
      <c r="Q461" s="239"/>
      <c r="R461" s="25"/>
      <c r="S461" s="25" t="s">
        <v>2157</v>
      </c>
      <c r="T461" s="145"/>
      <c r="U461" s="145"/>
      <c r="V461" s="145"/>
      <c r="W461" s="145"/>
      <c r="X461" s="145"/>
      <c r="Y461" s="145"/>
      <c r="Z461" s="145"/>
      <c r="AA461" s="145"/>
      <c r="AB461" s="332"/>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5"/>
      <c r="DG461" s="145"/>
      <c r="DH461" s="148"/>
      <c r="DI461" s="145"/>
      <c r="DJ461" s="145"/>
      <c r="DK461" s="145"/>
      <c r="DL461" s="145"/>
      <c r="DM461" s="145"/>
      <c r="DN461" s="145"/>
      <c r="DO461" s="145"/>
      <c r="DP461" s="145"/>
      <c r="DQ461" s="145"/>
      <c r="DR461" s="145"/>
      <c r="DS461" s="145"/>
      <c r="DT461" s="145"/>
      <c r="DU461" s="145">
        <v>1</v>
      </c>
      <c r="DV461" s="145">
        <v>1</v>
      </c>
      <c r="DW461" s="145"/>
      <c r="DX461" s="145"/>
      <c r="DY461" s="145"/>
      <c r="DZ461" s="145"/>
      <c r="EA461" s="145"/>
      <c r="EB461" s="148"/>
      <c r="EC461" s="145"/>
      <c r="ED461" s="148"/>
      <c r="EE461" s="145"/>
      <c r="EF461" s="145"/>
      <c r="EG461" s="145">
        <v>1</v>
      </c>
      <c r="EH461" s="145"/>
      <c r="EI461" s="145"/>
      <c r="EJ461" s="145"/>
      <c r="EK461" s="145">
        <v>1</v>
      </c>
      <c r="EL461" s="145">
        <v>1</v>
      </c>
      <c r="EM461" s="145"/>
    </row>
    <row r="462" spans="1:144" ht="20.100000000000001" customHeight="1" x14ac:dyDescent="0.3">
      <c r="A462" s="25" t="s">
        <v>2152</v>
      </c>
      <c r="B462" s="40" t="s">
        <v>126</v>
      </c>
      <c r="C462" s="26">
        <v>82831</v>
      </c>
      <c r="D462" s="71" t="s">
        <v>2158</v>
      </c>
      <c r="E462" s="26" t="s">
        <v>108</v>
      </c>
      <c r="F462" s="26"/>
      <c r="G462" s="26" t="s">
        <v>114</v>
      </c>
      <c r="H462" s="26" t="s">
        <v>615</v>
      </c>
      <c r="I462" s="26" t="s">
        <v>405</v>
      </c>
      <c r="J462" s="25" t="s">
        <v>129</v>
      </c>
      <c r="K462" s="25" t="s">
        <v>2159</v>
      </c>
      <c r="L462" s="239"/>
      <c r="M462" s="239"/>
      <c r="N462" s="239"/>
      <c r="O462" s="239"/>
      <c r="P462" s="239"/>
      <c r="Q462" s="239"/>
      <c r="R462" s="239"/>
      <c r="S462" s="239"/>
      <c r="T462" s="145"/>
      <c r="U462" s="145"/>
      <c r="V462" s="145"/>
      <c r="W462" s="145"/>
      <c r="X462" s="145"/>
      <c r="Y462" s="145"/>
      <c r="Z462" s="145"/>
      <c r="AA462" s="145"/>
      <c r="AB462" s="332"/>
      <c r="AC462" s="145"/>
      <c r="AD462" s="145"/>
      <c r="AE462" s="145"/>
      <c r="AF462" s="145"/>
      <c r="AG462" s="145"/>
      <c r="AH462" s="145"/>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c r="BU462" s="145"/>
      <c r="BV462" s="145"/>
      <c r="BW462" s="145"/>
      <c r="BX462" s="145"/>
      <c r="BY462" s="145"/>
      <c r="BZ462" s="145"/>
      <c r="CA462" s="145"/>
      <c r="CB462" s="145"/>
      <c r="CC462" s="145"/>
      <c r="CD462" s="145"/>
      <c r="CE462" s="145"/>
      <c r="CF462" s="145"/>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5"/>
      <c r="DG462" s="145"/>
      <c r="DH462" s="148"/>
      <c r="DI462" s="145"/>
      <c r="DJ462" s="145"/>
      <c r="DK462" s="145"/>
      <c r="DL462" s="145"/>
      <c r="DM462" s="145"/>
      <c r="DN462" s="145"/>
      <c r="DO462" s="145"/>
      <c r="DP462" s="145"/>
      <c r="DQ462" s="145"/>
      <c r="DR462" s="145"/>
      <c r="DS462" s="145"/>
      <c r="DT462" s="145"/>
      <c r="DU462" s="145"/>
      <c r="DV462" s="145"/>
      <c r="DW462" s="145"/>
      <c r="DX462" s="145"/>
      <c r="DY462" s="145"/>
      <c r="DZ462" s="145"/>
      <c r="EA462" s="145"/>
      <c r="EB462" s="148"/>
      <c r="EC462" s="145"/>
      <c r="ED462" s="145"/>
      <c r="EE462" s="145"/>
      <c r="EF462" s="145"/>
      <c r="EG462" s="145"/>
      <c r="EH462" s="145"/>
      <c r="EI462" s="145"/>
      <c r="EJ462" s="145"/>
      <c r="EK462" s="145">
        <v>0</v>
      </c>
      <c r="EL462" s="145">
        <v>0</v>
      </c>
      <c r="EM462" s="145"/>
    </row>
    <row r="463" spans="1:144" ht="20.100000000000001" customHeight="1" x14ac:dyDescent="0.3">
      <c r="A463" s="25" t="s">
        <v>2152</v>
      </c>
      <c r="B463" s="40" t="s">
        <v>106</v>
      </c>
      <c r="C463" s="26">
        <v>82836</v>
      </c>
      <c r="D463" s="25" t="s">
        <v>2160</v>
      </c>
      <c r="E463" s="26" t="s">
        <v>108</v>
      </c>
      <c r="F463" s="26"/>
      <c r="G463" s="26" t="s">
        <v>121</v>
      </c>
      <c r="H463" s="26" t="s">
        <v>446</v>
      </c>
      <c r="I463" s="26" t="s">
        <v>449</v>
      </c>
      <c r="J463" s="25" t="s">
        <v>174</v>
      </c>
      <c r="K463" s="25" t="s">
        <v>2161</v>
      </c>
      <c r="L463" s="239"/>
      <c r="M463" s="239"/>
      <c r="N463" s="239"/>
      <c r="O463" s="239"/>
      <c r="P463" s="239"/>
      <c r="Q463" s="239"/>
      <c r="R463" s="239"/>
      <c r="S463" s="239"/>
      <c r="T463" s="145"/>
      <c r="U463" s="145"/>
      <c r="V463" s="145"/>
      <c r="W463" s="145"/>
      <c r="X463" s="145"/>
      <c r="Y463" s="145"/>
      <c r="Z463" s="145"/>
      <c r="AA463" s="145"/>
      <c r="AB463" s="332"/>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5"/>
      <c r="DG463" s="145"/>
      <c r="DH463" s="148"/>
      <c r="DI463" s="145"/>
      <c r="DJ463" s="145"/>
      <c r="DK463" s="145"/>
      <c r="DL463" s="145"/>
      <c r="DM463" s="145"/>
      <c r="DN463" s="145"/>
      <c r="DO463" s="145"/>
      <c r="DP463" s="145"/>
      <c r="DQ463" s="145"/>
      <c r="DR463" s="145"/>
      <c r="DS463" s="145"/>
      <c r="DT463" s="145"/>
      <c r="DU463" s="145"/>
      <c r="DV463" s="145"/>
      <c r="DW463" s="145"/>
      <c r="DX463" s="145"/>
      <c r="DY463" s="145"/>
      <c r="DZ463" s="145"/>
      <c r="EA463" s="145"/>
      <c r="EB463" s="148"/>
      <c r="EC463" s="145"/>
      <c r="ED463" s="145"/>
      <c r="EE463" s="145"/>
      <c r="EF463" s="145"/>
      <c r="EG463" s="145"/>
      <c r="EH463" s="145"/>
      <c r="EI463" s="145"/>
      <c r="EJ463" s="145"/>
      <c r="EK463" s="145">
        <v>0</v>
      </c>
      <c r="EL463" s="145">
        <v>0</v>
      </c>
      <c r="EM463" s="145"/>
    </row>
    <row r="464" spans="1:144" ht="20.100000000000001" customHeight="1" x14ac:dyDescent="0.3">
      <c r="A464" s="25" t="s">
        <v>2152</v>
      </c>
      <c r="B464" s="40" t="s">
        <v>106</v>
      </c>
      <c r="C464" s="26">
        <v>82865</v>
      </c>
      <c r="D464" s="25" t="s">
        <v>2162</v>
      </c>
      <c r="E464" s="26" t="s">
        <v>113</v>
      </c>
      <c r="F464" s="26"/>
      <c r="G464" s="26" t="s">
        <v>109</v>
      </c>
      <c r="H464" s="26" t="s">
        <v>567</v>
      </c>
      <c r="I464" s="26" t="s">
        <v>449</v>
      </c>
      <c r="J464" s="25" t="s">
        <v>163</v>
      </c>
      <c r="K464" s="25" t="s">
        <v>2163</v>
      </c>
      <c r="L464" s="118" t="s">
        <v>2164</v>
      </c>
      <c r="M464" s="239"/>
      <c r="N464" s="239"/>
      <c r="O464" s="239"/>
      <c r="P464" s="239"/>
      <c r="Q464" s="239"/>
      <c r="R464" s="25" t="s">
        <v>2165</v>
      </c>
      <c r="S464" s="25" t="s">
        <v>2166</v>
      </c>
      <c r="T464" s="145"/>
      <c r="U464" s="145">
        <v>1</v>
      </c>
      <c r="V464" s="145"/>
      <c r="W464" s="145"/>
      <c r="X464" s="145"/>
      <c r="Y464" s="145"/>
      <c r="Z464" s="145">
        <v>1</v>
      </c>
      <c r="AA464" s="145"/>
      <c r="AB464" s="332"/>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c r="DE464" s="145"/>
      <c r="DF464" s="145">
        <v>1</v>
      </c>
      <c r="DG464" s="145"/>
      <c r="DH464" s="148"/>
      <c r="DI464" s="145"/>
      <c r="DJ464" s="145"/>
      <c r="DK464" s="145"/>
      <c r="DL464" s="145">
        <v>1</v>
      </c>
      <c r="DM464" s="145"/>
      <c r="DN464" s="145"/>
      <c r="DO464" s="145"/>
      <c r="DP464" s="145"/>
      <c r="DQ464" s="145">
        <v>1</v>
      </c>
      <c r="DR464" s="145"/>
      <c r="DS464" s="145"/>
      <c r="DT464" s="145"/>
      <c r="DU464" s="145">
        <v>1</v>
      </c>
      <c r="DV464" s="145"/>
      <c r="DW464" s="145"/>
      <c r="DX464" s="145"/>
      <c r="DY464" s="145"/>
      <c r="DZ464" s="145">
        <v>1</v>
      </c>
      <c r="EA464" s="145"/>
      <c r="EB464" s="148"/>
      <c r="EC464" s="145"/>
      <c r="ED464" s="148"/>
      <c r="EE464" s="145"/>
      <c r="EF464" s="145"/>
      <c r="EG464" s="145"/>
      <c r="EH464" s="145"/>
      <c r="EI464" s="145"/>
      <c r="EJ464" s="145"/>
      <c r="EK464" s="145" t="s">
        <v>519</v>
      </c>
      <c r="EL464" s="145">
        <v>1</v>
      </c>
      <c r="EM464" s="145"/>
      <c r="EN464" s="228" t="s">
        <v>2167</v>
      </c>
    </row>
    <row r="465" spans="1:144" ht="20.100000000000001" customHeight="1" x14ac:dyDescent="0.3">
      <c r="A465" s="25" t="s">
        <v>2152</v>
      </c>
      <c r="B465" s="40" t="s">
        <v>126</v>
      </c>
      <c r="C465" s="26">
        <v>82867</v>
      </c>
      <c r="D465" s="71" t="s">
        <v>2168</v>
      </c>
      <c r="E465" s="26" t="s">
        <v>108</v>
      </c>
      <c r="F465" s="26"/>
      <c r="G465" s="26" t="s">
        <v>114</v>
      </c>
      <c r="H465" s="26" t="s">
        <v>128</v>
      </c>
      <c r="I465" s="26" t="s">
        <v>405</v>
      </c>
      <c r="J465" s="25" t="s">
        <v>326</v>
      </c>
      <c r="K465" s="25" t="s">
        <v>2169</v>
      </c>
      <c r="L465" s="239"/>
      <c r="M465" s="239"/>
      <c r="N465" s="239"/>
      <c r="O465" s="239"/>
      <c r="P465" s="239"/>
      <c r="Q465" s="239"/>
      <c r="R465" s="239"/>
      <c r="S465" s="239"/>
      <c r="T465" s="145"/>
      <c r="U465" s="145"/>
      <c r="V465" s="145"/>
      <c r="W465" s="145"/>
      <c r="X465" s="145"/>
      <c r="Y465" s="145"/>
      <c r="Z465" s="145"/>
      <c r="AA465" s="145"/>
      <c r="AB465" s="332"/>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5"/>
      <c r="DG465" s="145"/>
      <c r="DH465" s="148"/>
      <c r="DI465" s="145"/>
      <c r="DJ465" s="145"/>
      <c r="DK465" s="145"/>
      <c r="DL465" s="145"/>
      <c r="DM465" s="145"/>
      <c r="DN465" s="145"/>
      <c r="DO465" s="145"/>
      <c r="DP465" s="145"/>
      <c r="DQ465" s="145"/>
      <c r="DR465" s="145"/>
      <c r="DS465" s="145"/>
      <c r="DT465" s="145"/>
      <c r="DU465" s="145"/>
      <c r="DV465" s="145"/>
      <c r="DW465" s="145"/>
      <c r="DX465" s="145"/>
      <c r="DY465" s="145"/>
      <c r="DZ465" s="145"/>
      <c r="EA465" s="145"/>
      <c r="EB465" s="148"/>
      <c r="EC465" s="145"/>
      <c r="ED465" s="145"/>
      <c r="EE465" s="145"/>
      <c r="EF465" s="145"/>
      <c r="EG465" s="145"/>
      <c r="EH465" s="145"/>
      <c r="EI465" s="145"/>
      <c r="EJ465" s="145"/>
      <c r="EK465" s="145">
        <v>0</v>
      </c>
      <c r="EL465" s="145">
        <v>0</v>
      </c>
      <c r="EM465" s="145"/>
    </row>
    <row r="466" spans="1:144" ht="20.100000000000001" customHeight="1" x14ac:dyDescent="0.3">
      <c r="A466" s="25" t="s">
        <v>2152</v>
      </c>
      <c r="B466" s="40" t="s">
        <v>126</v>
      </c>
      <c r="C466" s="26">
        <v>82896</v>
      </c>
      <c r="D466" s="25" t="s">
        <v>2170</v>
      </c>
      <c r="E466" s="26" t="s">
        <v>108</v>
      </c>
      <c r="F466" s="26"/>
      <c r="G466" s="26" t="s">
        <v>114</v>
      </c>
      <c r="H466" s="26" t="s">
        <v>128</v>
      </c>
      <c r="I466" s="26" t="s">
        <v>438</v>
      </c>
      <c r="J466" s="25" t="s">
        <v>1757</v>
      </c>
      <c r="K466" s="25" t="s">
        <v>2171</v>
      </c>
      <c r="L466" s="25"/>
      <c r="M466" s="25"/>
      <c r="N466" s="25"/>
      <c r="O466" s="25" t="s">
        <v>2172</v>
      </c>
      <c r="P466" s="239"/>
      <c r="Q466" s="239"/>
      <c r="R466" s="25" t="s">
        <v>2173</v>
      </c>
      <c r="S466" s="25"/>
      <c r="T466" s="145"/>
      <c r="U466" s="145"/>
      <c r="V466" s="145"/>
      <c r="W466" s="145"/>
      <c r="X466" s="145"/>
      <c r="Y466" s="145"/>
      <c r="Z466" s="145"/>
      <c r="AA466" s="145"/>
      <c r="AB466" s="332"/>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c r="BA466" s="145">
        <v>1</v>
      </c>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5"/>
      <c r="DG466" s="145"/>
      <c r="DH466" s="148"/>
      <c r="DI466" s="145"/>
      <c r="DJ466" s="145"/>
      <c r="DK466" s="145"/>
      <c r="DL466" s="145"/>
      <c r="DM466" s="145"/>
      <c r="DN466" s="145"/>
      <c r="DO466" s="145"/>
      <c r="DP466" s="145"/>
      <c r="DQ466" s="145"/>
      <c r="DR466" s="145"/>
      <c r="DS466" s="145"/>
      <c r="DT466" s="145"/>
      <c r="DU466" s="145"/>
      <c r="DV466" s="145"/>
      <c r="DW466" s="145"/>
      <c r="DX466" s="145"/>
      <c r="DY466" s="145"/>
      <c r="DZ466" s="145"/>
      <c r="EA466" s="145"/>
      <c r="EB466" s="148"/>
      <c r="EC466" s="145"/>
      <c r="ED466" s="148"/>
      <c r="EE466" s="145"/>
      <c r="EF466" s="145"/>
      <c r="EG466" s="145"/>
      <c r="EH466" s="145"/>
      <c r="EI466" s="145"/>
      <c r="EJ466" s="145"/>
      <c r="EK466" s="145">
        <v>1</v>
      </c>
      <c r="EL466" s="145">
        <v>1</v>
      </c>
      <c r="EM466" s="145"/>
      <c r="EN466" s="228" t="s">
        <v>2174</v>
      </c>
    </row>
    <row r="467" spans="1:144" ht="20.100000000000001" customHeight="1" x14ac:dyDescent="0.3">
      <c r="A467" s="25" t="s">
        <v>2152</v>
      </c>
      <c r="B467" s="40" t="s">
        <v>187</v>
      </c>
      <c r="C467" s="26">
        <v>82932</v>
      </c>
      <c r="D467" s="25" t="s">
        <v>2175</v>
      </c>
      <c r="E467" s="26" t="s">
        <v>108</v>
      </c>
      <c r="F467" s="26"/>
      <c r="G467" s="26" t="s">
        <v>121</v>
      </c>
      <c r="H467" s="26" t="s">
        <v>344</v>
      </c>
      <c r="I467" s="26" t="s">
        <v>385</v>
      </c>
      <c r="J467" s="25" t="s">
        <v>834</v>
      </c>
      <c r="K467" s="25" t="s">
        <v>2176</v>
      </c>
      <c r="L467" s="25"/>
      <c r="M467" s="25" t="s">
        <v>2177</v>
      </c>
      <c r="N467" s="239"/>
      <c r="O467" s="239"/>
      <c r="P467" s="239"/>
      <c r="Q467" s="239"/>
      <c r="R467" s="25"/>
      <c r="S467" s="25" t="s">
        <v>2178</v>
      </c>
      <c r="T467" s="145"/>
      <c r="U467" s="145"/>
      <c r="V467" s="145"/>
      <c r="W467" s="145"/>
      <c r="X467" s="145"/>
      <c r="Y467" s="145"/>
      <c r="Z467" s="145"/>
      <c r="AA467" s="145"/>
      <c r="AB467" s="332"/>
      <c r="AC467" s="145"/>
      <c r="AD467" s="145"/>
      <c r="AE467" s="145"/>
      <c r="AF467" s="145"/>
      <c r="AG467" s="145"/>
      <c r="AH467" s="145"/>
      <c r="AI467" s="145">
        <v>1</v>
      </c>
      <c r="AJ467" s="145"/>
      <c r="AK467" s="145"/>
      <c r="AL467" s="145"/>
      <c r="AM467" s="145"/>
      <c r="AN467" s="145"/>
      <c r="AO467" s="145"/>
      <c r="AP467" s="145"/>
      <c r="AQ467" s="145"/>
      <c r="AR467" s="145"/>
      <c r="AS467" s="145"/>
      <c r="AT467" s="145"/>
      <c r="AU467" s="145"/>
      <c r="AV467" s="145"/>
      <c r="AW467" s="145"/>
      <c r="AX467" s="145"/>
      <c r="AY467" s="145"/>
      <c r="AZ467" s="145"/>
      <c r="BA467" s="145"/>
      <c r="BB467" s="145"/>
      <c r="BC467" s="145"/>
      <c r="BD467" s="145"/>
      <c r="BE467" s="145"/>
      <c r="BF467" s="145"/>
      <c r="BG467" s="145"/>
      <c r="BH467" s="145"/>
      <c r="BI467" s="145"/>
      <c r="BJ467" s="145"/>
      <c r="BK467" s="145"/>
      <c r="BL467" s="145"/>
      <c r="BM467" s="145"/>
      <c r="BN467" s="145"/>
      <c r="BO467" s="145"/>
      <c r="BP467" s="145"/>
      <c r="BQ467" s="145"/>
      <c r="BR467" s="145"/>
      <c r="BS467" s="145"/>
      <c r="BT467" s="145">
        <v>1</v>
      </c>
      <c r="BU467" s="145"/>
      <c r="BV467" s="145"/>
      <c r="BW467" s="145"/>
      <c r="BX467" s="145"/>
      <c r="BY467" s="145"/>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5"/>
      <c r="DG467" s="145"/>
      <c r="DH467" s="148"/>
      <c r="DI467" s="145"/>
      <c r="DJ467" s="145"/>
      <c r="DK467" s="145"/>
      <c r="DL467" s="145"/>
      <c r="DM467" s="145"/>
      <c r="DN467" s="145"/>
      <c r="DO467" s="145"/>
      <c r="DP467" s="145"/>
      <c r="DQ467" s="145"/>
      <c r="DR467" s="145"/>
      <c r="DS467" s="145"/>
      <c r="DT467" s="145"/>
      <c r="DU467" s="145"/>
      <c r="DV467" s="145"/>
      <c r="DW467" s="145"/>
      <c r="DX467" s="145"/>
      <c r="DY467" s="145"/>
      <c r="DZ467" s="145"/>
      <c r="EA467" s="145"/>
      <c r="EB467" s="148"/>
      <c r="EC467" s="145"/>
      <c r="ED467" s="148"/>
      <c r="EE467" s="145"/>
      <c r="EF467" s="145"/>
      <c r="EG467" s="145"/>
      <c r="EH467" s="145"/>
      <c r="EI467" s="145"/>
      <c r="EJ467" s="145"/>
      <c r="EK467" s="145">
        <v>1</v>
      </c>
      <c r="EL467" s="145">
        <v>1</v>
      </c>
      <c r="EM467" s="145"/>
    </row>
    <row r="468" spans="1:144" ht="20.100000000000001" customHeight="1" x14ac:dyDescent="0.3">
      <c r="A468" s="25" t="s">
        <v>2152</v>
      </c>
      <c r="B468" s="40" t="s">
        <v>143</v>
      </c>
      <c r="C468" s="26">
        <v>83017</v>
      </c>
      <c r="D468" s="25" t="s">
        <v>2179</v>
      </c>
      <c r="E468" s="26" t="s">
        <v>108</v>
      </c>
      <c r="F468" s="26"/>
      <c r="G468" s="26" t="s">
        <v>109</v>
      </c>
      <c r="H468" s="26" t="s">
        <v>567</v>
      </c>
      <c r="I468" s="26" t="s">
        <v>449</v>
      </c>
      <c r="J468" s="25" t="s">
        <v>178</v>
      </c>
      <c r="K468" s="25" t="s">
        <v>2180</v>
      </c>
      <c r="L468" s="25"/>
      <c r="M468" s="25" t="s">
        <v>2181</v>
      </c>
      <c r="N468" s="239"/>
      <c r="O468" s="83" t="s">
        <v>2183</v>
      </c>
      <c r="P468" s="239"/>
      <c r="Q468" s="239"/>
      <c r="R468" s="25" t="s">
        <v>2184</v>
      </c>
      <c r="S468" s="25" t="s">
        <v>2185</v>
      </c>
      <c r="T468" s="145"/>
      <c r="U468" s="145">
        <v>1</v>
      </c>
      <c r="V468" s="145"/>
      <c r="W468" s="145"/>
      <c r="X468" s="145"/>
      <c r="Y468" s="145"/>
      <c r="Z468" s="145"/>
      <c r="AA468" s="145"/>
      <c r="AB468" s="332"/>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5"/>
      <c r="DG468" s="145"/>
      <c r="DH468" s="148"/>
      <c r="DI468" s="145"/>
      <c r="DJ468" s="145"/>
      <c r="DK468" s="145"/>
      <c r="DL468" s="145"/>
      <c r="DM468" s="145"/>
      <c r="DN468" s="145"/>
      <c r="DO468" s="145"/>
      <c r="DP468" s="145"/>
      <c r="DQ468" s="145"/>
      <c r="DR468" s="145"/>
      <c r="DS468" s="145"/>
      <c r="DT468" s="145"/>
      <c r="DU468" s="145"/>
      <c r="DV468" s="145"/>
      <c r="DW468" s="145"/>
      <c r="DX468" s="145"/>
      <c r="DY468" s="145"/>
      <c r="DZ468" s="145"/>
      <c r="EA468" s="145"/>
      <c r="EB468" s="148"/>
      <c r="EC468" s="145"/>
      <c r="ED468" s="148"/>
      <c r="EE468" s="145"/>
      <c r="EF468" s="145"/>
      <c r="EG468" s="145"/>
      <c r="EH468" s="145"/>
      <c r="EI468" s="145">
        <v>1</v>
      </c>
      <c r="EJ468" s="145"/>
      <c r="EK468" s="145">
        <v>1</v>
      </c>
      <c r="EL468" s="145">
        <v>1</v>
      </c>
      <c r="EM468" s="145"/>
      <c r="EN468" s="228" t="s">
        <v>2182</v>
      </c>
    </row>
    <row r="469" spans="1:144" ht="20.100000000000001" customHeight="1" x14ac:dyDescent="0.3">
      <c r="A469" s="25" t="s">
        <v>2152</v>
      </c>
      <c r="B469" s="40" t="s">
        <v>106</v>
      </c>
      <c r="C469" s="26">
        <v>83120</v>
      </c>
      <c r="D469" s="71" t="s">
        <v>300</v>
      </c>
      <c r="E469" s="26" t="s">
        <v>108</v>
      </c>
      <c r="F469" s="26"/>
      <c r="G469" s="26" t="s">
        <v>109</v>
      </c>
      <c r="H469" s="26" t="s">
        <v>554</v>
      </c>
      <c r="I469" s="26" t="s">
        <v>438</v>
      </c>
      <c r="J469" s="25" t="s">
        <v>1517</v>
      </c>
      <c r="K469" s="25" t="s">
        <v>2186</v>
      </c>
      <c r="L469" s="239"/>
      <c r="M469" s="239"/>
      <c r="N469" s="239"/>
      <c r="O469" s="239"/>
      <c r="P469" s="239"/>
      <c r="Q469" s="239"/>
      <c r="R469" s="239"/>
      <c r="S469" s="239"/>
      <c r="T469" s="145"/>
      <c r="U469" s="145"/>
      <c r="V469" s="145"/>
      <c r="W469" s="145"/>
      <c r="X469" s="145"/>
      <c r="Y469" s="145"/>
      <c r="Z469" s="145"/>
      <c r="AA469" s="145"/>
      <c r="AB469" s="332"/>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5"/>
      <c r="DG469" s="145"/>
      <c r="DH469" s="148"/>
      <c r="DI469" s="145"/>
      <c r="DJ469" s="145"/>
      <c r="DK469" s="145"/>
      <c r="DL469" s="145"/>
      <c r="DM469" s="145"/>
      <c r="DN469" s="145"/>
      <c r="DO469" s="145"/>
      <c r="DP469" s="145"/>
      <c r="DQ469" s="145"/>
      <c r="DR469" s="145"/>
      <c r="DS469" s="145"/>
      <c r="DT469" s="145"/>
      <c r="DU469" s="145"/>
      <c r="DV469" s="145"/>
      <c r="DW469" s="145"/>
      <c r="DX469" s="145"/>
      <c r="DY469" s="145"/>
      <c r="DZ469" s="145"/>
      <c r="EA469" s="145"/>
      <c r="EB469" s="148"/>
      <c r="EC469" s="145"/>
      <c r="ED469" s="145"/>
      <c r="EE469" s="145"/>
      <c r="EF469" s="145"/>
      <c r="EG469" s="145"/>
      <c r="EH469" s="145"/>
      <c r="EI469" s="145"/>
      <c r="EJ469" s="145"/>
      <c r="EK469" s="145">
        <v>0</v>
      </c>
      <c r="EL469" s="145">
        <v>0</v>
      </c>
      <c r="EM469" s="145"/>
    </row>
    <row r="470" spans="1:144" ht="20.100000000000001" customHeight="1" x14ac:dyDescent="0.3">
      <c r="A470" s="25" t="s">
        <v>2187</v>
      </c>
      <c r="B470" s="40" t="s">
        <v>143</v>
      </c>
      <c r="C470" s="26">
        <v>82337</v>
      </c>
      <c r="D470" s="25" t="s">
        <v>2188</v>
      </c>
      <c r="E470" s="26" t="s">
        <v>293</v>
      </c>
      <c r="F470" s="26"/>
      <c r="G470" s="26" t="s">
        <v>109</v>
      </c>
      <c r="H470" s="26" t="s">
        <v>554</v>
      </c>
      <c r="I470" s="26" t="s">
        <v>415</v>
      </c>
      <c r="J470" s="25" t="s">
        <v>215</v>
      </c>
      <c r="K470" s="25" t="s">
        <v>2189</v>
      </c>
      <c r="L470" s="118" t="s">
        <v>2190</v>
      </c>
      <c r="M470" s="239"/>
      <c r="N470" s="239"/>
      <c r="O470" s="239"/>
      <c r="P470" s="239"/>
      <c r="Q470" s="25" t="s">
        <v>2191</v>
      </c>
      <c r="R470" s="25" t="s">
        <v>2192</v>
      </c>
      <c r="S470" s="25" t="s">
        <v>2193</v>
      </c>
      <c r="T470" s="145"/>
      <c r="U470" s="145"/>
      <c r="V470" s="145"/>
      <c r="W470" s="145"/>
      <c r="X470" s="145"/>
      <c r="Y470" s="145"/>
      <c r="Z470" s="145"/>
      <c r="AA470" s="145"/>
      <c r="AB470" s="332"/>
      <c r="AC470" s="145"/>
      <c r="AD470" s="145"/>
      <c r="AE470" s="145"/>
      <c r="AF470" s="145"/>
      <c r="AG470" s="145"/>
      <c r="AH470" s="145"/>
      <c r="AI470" s="145">
        <v>1</v>
      </c>
      <c r="AJ470" s="145"/>
      <c r="AK470" s="145"/>
      <c r="AL470" s="145"/>
      <c r="AM470" s="145"/>
      <c r="AN470" s="145"/>
      <c r="AO470" s="145"/>
      <c r="AP470" s="145"/>
      <c r="AQ470" s="145"/>
      <c r="AR470" s="145"/>
      <c r="AS470" s="145"/>
      <c r="AT470" s="145"/>
      <c r="AU470" s="145"/>
      <c r="AV470" s="145"/>
      <c r="AW470" s="145"/>
      <c r="AX470" s="145"/>
      <c r="AY470" s="145"/>
      <c r="AZ470" s="145"/>
      <c r="BA470" s="145"/>
      <c r="BB470" s="145"/>
      <c r="BC470" s="145"/>
      <c r="BD470" s="145"/>
      <c r="BE470" s="145"/>
      <c r="BF470" s="145"/>
      <c r="BG470" s="145"/>
      <c r="BH470" s="145"/>
      <c r="BI470" s="145"/>
      <c r="BJ470" s="145"/>
      <c r="BK470" s="145"/>
      <c r="BL470" s="145"/>
      <c r="BM470" s="145"/>
      <c r="BN470" s="145"/>
      <c r="BO470" s="145"/>
      <c r="BP470" s="145"/>
      <c r="BQ470" s="145"/>
      <c r="BR470" s="145"/>
      <c r="BS470" s="145"/>
      <c r="BT470" s="145"/>
      <c r="BU470" s="145">
        <v>1</v>
      </c>
      <c r="BV470" s="145"/>
      <c r="BW470" s="145"/>
      <c r="BX470" s="145"/>
      <c r="BY470" s="145"/>
      <c r="BZ470" s="145"/>
      <c r="CA470" s="145"/>
      <c r="CB470" s="145"/>
      <c r="CC470" s="145"/>
      <c r="CD470" s="145"/>
      <c r="CE470" s="145"/>
      <c r="CF470" s="145"/>
      <c r="CG470" s="145">
        <v>1</v>
      </c>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5"/>
      <c r="DG470" s="145"/>
      <c r="DH470" s="148"/>
      <c r="DI470" s="145"/>
      <c r="DJ470" s="145"/>
      <c r="DK470" s="145"/>
      <c r="DL470" s="145"/>
      <c r="DM470" s="145"/>
      <c r="DN470" s="145"/>
      <c r="DO470" s="145"/>
      <c r="DP470" s="145"/>
      <c r="DQ470" s="145"/>
      <c r="DR470" s="145"/>
      <c r="DS470" s="145"/>
      <c r="DT470" s="145"/>
      <c r="DU470" s="145"/>
      <c r="DV470" s="145"/>
      <c r="DW470" s="145"/>
      <c r="DX470" s="145"/>
      <c r="DY470" s="145"/>
      <c r="DZ470" s="145"/>
      <c r="EA470" s="145"/>
      <c r="EB470" s="148"/>
      <c r="EC470" s="145"/>
      <c r="ED470" s="148"/>
      <c r="EE470" s="145"/>
      <c r="EF470" s="145"/>
      <c r="EG470" s="145"/>
      <c r="EH470" s="145"/>
      <c r="EI470" s="145"/>
      <c r="EJ470" s="145"/>
      <c r="EK470" s="145">
        <v>1</v>
      </c>
      <c r="EL470" s="145">
        <v>1</v>
      </c>
      <c r="EM470" s="145"/>
    </row>
    <row r="471" spans="1:144" ht="20.100000000000001" customHeight="1" x14ac:dyDescent="0.3">
      <c r="A471" s="25" t="s">
        <v>2187</v>
      </c>
      <c r="B471" s="40" t="s">
        <v>126</v>
      </c>
      <c r="C471" s="26">
        <v>82995</v>
      </c>
      <c r="D471" s="71" t="s">
        <v>2194</v>
      </c>
      <c r="E471" s="26" t="s">
        <v>108</v>
      </c>
      <c r="F471" s="26"/>
      <c r="G471" s="26" t="s">
        <v>114</v>
      </c>
      <c r="H471" s="26" t="s">
        <v>128</v>
      </c>
      <c r="I471" s="26" t="s">
        <v>516</v>
      </c>
      <c r="J471" s="25" t="s">
        <v>2195</v>
      </c>
      <c r="K471" s="25" t="s">
        <v>2196</v>
      </c>
      <c r="L471" s="239"/>
      <c r="M471" s="239"/>
      <c r="N471" s="239"/>
      <c r="O471" s="239"/>
      <c r="P471" s="239"/>
      <c r="Q471" s="239"/>
      <c r="R471" s="239"/>
      <c r="S471" s="239"/>
      <c r="T471" s="145"/>
      <c r="U471" s="145"/>
      <c r="V471" s="145"/>
      <c r="W471" s="145"/>
      <c r="X471" s="145"/>
      <c r="Y471" s="145"/>
      <c r="Z471" s="145"/>
      <c r="AA471" s="145"/>
      <c r="AB471" s="332"/>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5"/>
      <c r="DG471" s="145"/>
      <c r="DH471" s="148"/>
      <c r="DI471" s="145"/>
      <c r="DJ471" s="145"/>
      <c r="DK471" s="145"/>
      <c r="DL471" s="145"/>
      <c r="DM471" s="145"/>
      <c r="DN471" s="145"/>
      <c r="DO471" s="145"/>
      <c r="DP471" s="145"/>
      <c r="DQ471" s="145"/>
      <c r="DR471" s="145"/>
      <c r="DS471" s="145"/>
      <c r="DT471" s="145"/>
      <c r="DU471" s="145"/>
      <c r="DV471" s="145"/>
      <c r="DW471" s="145"/>
      <c r="DX471" s="145"/>
      <c r="DY471" s="145"/>
      <c r="DZ471" s="145"/>
      <c r="EA471" s="145"/>
      <c r="EB471" s="148"/>
      <c r="EC471" s="145"/>
      <c r="ED471" s="145"/>
      <c r="EE471" s="145"/>
      <c r="EF471" s="145"/>
      <c r="EG471" s="145"/>
      <c r="EH471" s="145"/>
      <c r="EI471" s="145"/>
      <c r="EJ471" s="145"/>
      <c r="EK471" s="145">
        <v>0</v>
      </c>
      <c r="EL471" s="145">
        <v>0</v>
      </c>
      <c r="EM471" s="145"/>
    </row>
    <row r="472" spans="1:144" ht="20.100000000000001" customHeight="1" x14ac:dyDescent="0.3">
      <c r="A472" s="25" t="s">
        <v>2187</v>
      </c>
      <c r="B472" s="40" t="s">
        <v>106</v>
      </c>
      <c r="C472" s="26">
        <v>83033</v>
      </c>
      <c r="D472" s="25" t="s">
        <v>2197</v>
      </c>
      <c r="E472" s="26" t="s">
        <v>113</v>
      </c>
      <c r="F472" s="26"/>
      <c r="G472" s="26" t="s">
        <v>109</v>
      </c>
      <c r="H472" s="26" t="s">
        <v>554</v>
      </c>
      <c r="I472" s="26" t="s">
        <v>449</v>
      </c>
      <c r="J472" s="25" t="s">
        <v>643</v>
      </c>
      <c r="K472" s="25" t="s">
        <v>2198</v>
      </c>
      <c r="L472" s="239"/>
      <c r="M472" s="239"/>
      <c r="N472" s="239"/>
      <c r="O472" s="239"/>
      <c r="P472" s="239"/>
      <c r="Q472" s="239"/>
      <c r="R472" s="239"/>
      <c r="S472" s="239"/>
      <c r="T472" s="145"/>
      <c r="U472" s="145"/>
      <c r="V472" s="145"/>
      <c r="W472" s="145"/>
      <c r="X472" s="145"/>
      <c r="Y472" s="145"/>
      <c r="Z472" s="145"/>
      <c r="AA472" s="145"/>
      <c r="AB472" s="332"/>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5"/>
      <c r="DG472" s="145"/>
      <c r="DH472" s="148"/>
      <c r="DI472" s="145"/>
      <c r="DJ472" s="145"/>
      <c r="DK472" s="145"/>
      <c r="DL472" s="145"/>
      <c r="DM472" s="145"/>
      <c r="DN472" s="145"/>
      <c r="DO472" s="145"/>
      <c r="DP472" s="145"/>
      <c r="DQ472" s="145"/>
      <c r="DR472" s="145"/>
      <c r="DS472" s="145"/>
      <c r="DT472" s="145"/>
      <c r="DU472" s="145"/>
      <c r="DV472" s="145"/>
      <c r="DW472" s="145"/>
      <c r="DX472" s="145"/>
      <c r="DY472" s="145"/>
      <c r="DZ472" s="145"/>
      <c r="EA472" s="145"/>
      <c r="EB472" s="148"/>
      <c r="EC472" s="145"/>
      <c r="ED472" s="145"/>
      <c r="EE472" s="145"/>
      <c r="EF472" s="145"/>
      <c r="EG472" s="145"/>
      <c r="EH472" s="145"/>
      <c r="EI472" s="145"/>
      <c r="EJ472" s="145"/>
      <c r="EK472" s="145">
        <v>0</v>
      </c>
      <c r="EL472" s="145">
        <v>0</v>
      </c>
      <c r="EM472" s="145"/>
    </row>
    <row r="473" spans="1:144" ht="20.100000000000001" customHeight="1" x14ac:dyDescent="0.3">
      <c r="A473" s="25" t="s">
        <v>2187</v>
      </c>
      <c r="B473" s="40" t="s">
        <v>106</v>
      </c>
      <c r="C473" s="26">
        <v>83214</v>
      </c>
      <c r="D473" s="25" t="s">
        <v>2199</v>
      </c>
      <c r="E473" s="26" t="s">
        <v>108</v>
      </c>
      <c r="F473" s="26"/>
      <c r="G473" s="26" t="s">
        <v>109</v>
      </c>
      <c r="H473" s="26" t="s">
        <v>1128</v>
      </c>
      <c r="I473" s="26" t="s">
        <v>3</v>
      </c>
      <c r="J473" s="25" t="s">
        <v>195</v>
      </c>
      <c r="K473" s="25" t="s">
        <v>2200</v>
      </c>
      <c r="L473" s="83"/>
      <c r="M473" s="83"/>
      <c r="N473" s="83"/>
      <c r="O473" s="83"/>
      <c r="P473" s="83"/>
      <c r="Q473" s="83"/>
      <c r="R473" s="25"/>
      <c r="S473" s="25" t="s">
        <v>2201</v>
      </c>
      <c r="T473" s="145"/>
      <c r="U473" s="145"/>
      <c r="V473" s="145"/>
      <c r="W473" s="145"/>
      <c r="X473" s="145"/>
      <c r="Y473" s="145"/>
      <c r="Z473" s="145"/>
      <c r="AA473" s="145"/>
      <c r="AB473" s="332"/>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5"/>
      <c r="DG473" s="145"/>
      <c r="DH473" s="148"/>
      <c r="DI473" s="145"/>
      <c r="DJ473" s="145"/>
      <c r="DK473" s="145"/>
      <c r="DL473" s="145"/>
      <c r="DM473" s="145"/>
      <c r="DN473" s="145"/>
      <c r="DO473" s="145"/>
      <c r="DP473" s="145"/>
      <c r="DQ473" s="145"/>
      <c r="DR473" s="145"/>
      <c r="DS473" s="145"/>
      <c r="DT473" s="145"/>
      <c r="DU473" s="145"/>
      <c r="DV473" s="145"/>
      <c r="DW473" s="145"/>
      <c r="DX473" s="145"/>
      <c r="DY473" s="145"/>
      <c r="DZ473" s="145"/>
      <c r="EA473" s="145"/>
      <c r="EB473" s="148"/>
      <c r="EC473" s="145"/>
      <c r="ED473" s="148"/>
      <c r="EE473" s="145"/>
      <c r="EF473" s="145"/>
      <c r="EG473" s="145"/>
      <c r="EH473" s="145"/>
      <c r="EI473" s="145"/>
      <c r="EJ473" s="145"/>
      <c r="EK473" s="145" t="s">
        <v>519</v>
      </c>
      <c r="EL473" s="145">
        <v>1</v>
      </c>
      <c r="EM473" s="145"/>
    </row>
    <row r="474" spans="1:144" ht="20.100000000000001" customHeight="1" x14ac:dyDescent="0.3">
      <c r="A474" s="25" t="s">
        <v>2187</v>
      </c>
      <c r="B474" s="40" t="s">
        <v>187</v>
      </c>
      <c r="C474" s="26">
        <v>83229</v>
      </c>
      <c r="D474" s="25" t="s">
        <v>2202</v>
      </c>
      <c r="E474" s="26" t="s">
        <v>108</v>
      </c>
      <c r="F474" s="26"/>
      <c r="G474" s="26" t="s">
        <v>121</v>
      </c>
      <c r="H474" s="26" t="s">
        <v>1048</v>
      </c>
      <c r="I474" s="26" t="s">
        <v>449</v>
      </c>
      <c r="J474" s="25" t="s">
        <v>834</v>
      </c>
      <c r="K474" s="25" t="s">
        <v>2203</v>
      </c>
      <c r="L474" s="83"/>
      <c r="M474" s="83"/>
      <c r="N474" s="83"/>
      <c r="O474" s="83"/>
      <c r="P474" s="83"/>
      <c r="Q474" s="83"/>
      <c r="R474" s="25"/>
      <c r="S474" s="25" t="s">
        <v>2204</v>
      </c>
      <c r="T474" s="145"/>
      <c r="U474" s="145"/>
      <c r="V474" s="145"/>
      <c r="W474" s="145"/>
      <c r="X474" s="145"/>
      <c r="Y474" s="145"/>
      <c r="Z474" s="145"/>
      <c r="AA474" s="145"/>
      <c r="AB474" s="332"/>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5"/>
      <c r="DG474" s="145"/>
      <c r="DH474" s="148"/>
      <c r="DI474" s="145"/>
      <c r="DJ474" s="145"/>
      <c r="DK474" s="145"/>
      <c r="DL474" s="145"/>
      <c r="DM474" s="145"/>
      <c r="DN474" s="145"/>
      <c r="DO474" s="145"/>
      <c r="DP474" s="145"/>
      <c r="DQ474" s="145"/>
      <c r="DR474" s="145"/>
      <c r="DS474" s="145"/>
      <c r="DT474" s="145"/>
      <c r="DU474" s="145"/>
      <c r="DV474" s="145"/>
      <c r="DW474" s="145"/>
      <c r="DX474" s="145"/>
      <c r="DY474" s="145"/>
      <c r="DZ474" s="145"/>
      <c r="EA474" s="145"/>
      <c r="EB474" s="148"/>
      <c r="EC474" s="145"/>
      <c r="ED474" s="148"/>
      <c r="EE474" s="145"/>
      <c r="EF474" s="145"/>
      <c r="EG474" s="145"/>
      <c r="EH474" s="145"/>
      <c r="EI474" s="145"/>
      <c r="EJ474" s="145"/>
      <c r="EK474" s="145" t="s">
        <v>519</v>
      </c>
      <c r="EL474" s="145">
        <v>1</v>
      </c>
      <c r="EM474" s="145"/>
    </row>
    <row r="475" spans="1:144" ht="20.100000000000001" customHeight="1" x14ac:dyDescent="0.3">
      <c r="A475" s="25" t="s">
        <v>2205</v>
      </c>
      <c r="B475" s="40" t="s">
        <v>126</v>
      </c>
      <c r="C475" s="26">
        <v>82236</v>
      </c>
      <c r="D475" s="25" t="s">
        <v>2206</v>
      </c>
      <c r="E475" s="26" t="s">
        <v>108</v>
      </c>
      <c r="F475" s="26"/>
      <c r="G475" s="26" t="s">
        <v>114</v>
      </c>
      <c r="H475" s="26" t="s">
        <v>2207</v>
      </c>
      <c r="I475" s="26" t="s">
        <v>476</v>
      </c>
      <c r="J475" s="25" t="s">
        <v>129</v>
      </c>
      <c r="K475" s="25" t="s">
        <v>2208</v>
      </c>
      <c r="L475" s="25"/>
      <c r="M475" s="25" t="s">
        <v>2209</v>
      </c>
      <c r="N475" s="83"/>
      <c r="O475" s="83"/>
      <c r="P475" s="83"/>
      <c r="Q475" s="83"/>
      <c r="R475" s="25" t="s">
        <v>2210</v>
      </c>
      <c r="S475" s="25"/>
      <c r="T475" s="145"/>
      <c r="U475" s="145"/>
      <c r="V475" s="145"/>
      <c r="W475" s="145"/>
      <c r="X475" s="145"/>
      <c r="Y475" s="145"/>
      <c r="Z475" s="145"/>
      <c r="AA475" s="145"/>
      <c r="AB475" s="332"/>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c r="BA475" s="145">
        <v>1</v>
      </c>
      <c r="BB475" s="145"/>
      <c r="BC475" s="145"/>
      <c r="BD475" s="145"/>
      <c r="BE475" s="145"/>
      <c r="BF475" s="145"/>
      <c r="BG475" s="145"/>
      <c r="BH475" s="145"/>
      <c r="BI475" s="145"/>
      <c r="BJ475" s="145"/>
      <c r="BK475" s="145"/>
      <c r="BL475" s="145"/>
      <c r="BM475" s="145"/>
      <c r="BN475" s="145"/>
      <c r="BO475" s="145"/>
      <c r="BP475" s="145"/>
      <c r="BQ475" s="145"/>
      <c r="BR475" s="145">
        <v>1</v>
      </c>
      <c r="BS475" s="145"/>
      <c r="BT475" s="145"/>
      <c r="BU475" s="145"/>
      <c r="BV475" s="145"/>
      <c r="BW475" s="145"/>
      <c r="BX475" s="145"/>
      <c r="BY475" s="145"/>
      <c r="BZ475" s="145">
        <v>1</v>
      </c>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5"/>
      <c r="DG475" s="145"/>
      <c r="DH475" s="148"/>
      <c r="DI475" s="145"/>
      <c r="DJ475" s="145"/>
      <c r="DK475" s="145"/>
      <c r="DL475" s="145"/>
      <c r="DM475" s="145"/>
      <c r="DN475" s="145"/>
      <c r="DO475" s="145"/>
      <c r="DP475" s="145"/>
      <c r="DQ475" s="145"/>
      <c r="DR475" s="145"/>
      <c r="DS475" s="145"/>
      <c r="DT475" s="145"/>
      <c r="DU475" s="145"/>
      <c r="DV475" s="145"/>
      <c r="DW475" s="145"/>
      <c r="DX475" s="145"/>
      <c r="DY475" s="145"/>
      <c r="DZ475" s="145"/>
      <c r="EA475" s="145"/>
      <c r="EB475" s="148"/>
      <c r="EC475" s="145"/>
      <c r="ED475" s="148"/>
      <c r="EE475" s="145"/>
      <c r="EF475" s="145"/>
      <c r="EG475" s="145"/>
      <c r="EH475" s="145"/>
      <c r="EI475" s="145"/>
      <c r="EJ475" s="145"/>
      <c r="EK475" s="145">
        <v>1</v>
      </c>
      <c r="EL475" s="145">
        <v>1</v>
      </c>
      <c r="EM475" s="145"/>
      <c r="EN475" s="228" t="s">
        <v>2211</v>
      </c>
    </row>
    <row r="476" spans="1:144" ht="20.100000000000001" customHeight="1" x14ac:dyDescent="0.3">
      <c r="A476" s="25" t="s">
        <v>2205</v>
      </c>
      <c r="B476" s="40" t="s">
        <v>152</v>
      </c>
      <c r="C476" s="26">
        <v>82549</v>
      </c>
      <c r="D476" s="71" t="s">
        <v>2212</v>
      </c>
      <c r="E476" s="26" t="s">
        <v>113</v>
      </c>
      <c r="F476" s="26"/>
      <c r="G476" s="26" t="s">
        <v>109</v>
      </c>
      <c r="H476" s="26" t="s">
        <v>554</v>
      </c>
      <c r="I476" s="26" t="s">
        <v>438</v>
      </c>
      <c r="J476" s="25" t="s">
        <v>315</v>
      </c>
      <c r="K476" s="25" t="s">
        <v>2213</v>
      </c>
      <c r="L476" s="83"/>
      <c r="M476" s="83"/>
      <c r="N476" s="83"/>
      <c r="O476" s="83"/>
      <c r="P476" s="83"/>
      <c r="Q476" s="83"/>
      <c r="R476" s="83"/>
      <c r="S476" s="83"/>
      <c r="T476" s="145"/>
      <c r="U476" s="145"/>
      <c r="V476" s="145"/>
      <c r="W476" s="145"/>
      <c r="X476" s="145"/>
      <c r="Y476" s="145"/>
      <c r="Z476" s="145"/>
      <c r="AA476" s="145"/>
      <c r="AB476" s="332"/>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5"/>
      <c r="DG476" s="145"/>
      <c r="DH476" s="148"/>
      <c r="DI476" s="145"/>
      <c r="DJ476" s="145"/>
      <c r="DK476" s="145"/>
      <c r="DL476" s="145"/>
      <c r="DM476" s="145"/>
      <c r="DN476" s="145"/>
      <c r="DO476" s="145"/>
      <c r="DP476" s="145"/>
      <c r="DQ476" s="145"/>
      <c r="DR476" s="145"/>
      <c r="DS476" s="145"/>
      <c r="DT476" s="145"/>
      <c r="DU476" s="145"/>
      <c r="DV476" s="145"/>
      <c r="DW476" s="145"/>
      <c r="DX476" s="145"/>
      <c r="DY476" s="145"/>
      <c r="DZ476" s="145"/>
      <c r="EA476" s="145"/>
      <c r="EB476" s="148"/>
      <c r="EC476" s="145"/>
      <c r="ED476" s="145"/>
      <c r="EE476" s="145"/>
      <c r="EF476" s="145"/>
      <c r="EG476" s="145"/>
      <c r="EH476" s="145"/>
      <c r="EI476" s="145"/>
      <c r="EJ476" s="145"/>
      <c r="EK476" s="145">
        <v>0</v>
      </c>
      <c r="EL476" s="145">
        <v>0</v>
      </c>
      <c r="EM476" s="145"/>
    </row>
    <row r="477" spans="1:144" ht="20.100000000000001" customHeight="1" x14ac:dyDescent="0.3">
      <c r="A477" s="25" t="s">
        <v>2205</v>
      </c>
      <c r="B477" s="40" t="s">
        <v>126</v>
      </c>
      <c r="C477" s="26">
        <v>82670</v>
      </c>
      <c r="D477" s="71" t="s">
        <v>2214</v>
      </c>
      <c r="E477" s="26" t="s">
        <v>108</v>
      </c>
      <c r="F477" s="26"/>
      <c r="G477" s="26" t="s">
        <v>114</v>
      </c>
      <c r="H477" s="26" t="s">
        <v>128</v>
      </c>
      <c r="I477" s="26" t="s">
        <v>449</v>
      </c>
      <c r="J477" s="25" t="s">
        <v>275</v>
      </c>
      <c r="K477" s="25" t="s">
        <v>2215</v>
      </c>
      <c r="L477" s="83"/>
      <c r="M477" s="83"/>
      <c r="N477" s="83"/>
      <c r="O477" s="83"/>
      <c r="P477" s="83"/>
      <c r="Q477" s="83"/>
      <c r="R477" s="83"/>
      <c r="S477" s="83"/>
      <c r="T477" s="145"/>
      <c r="U477" s="145"/>
      <c r="V477" s="145"/>
      <c r="W477" s="145"/>
      <c r="X477" s="145"/>
      <c r="Y477" s="145"/>
      <c r="Z477" s="145"/>
      <c r="AA477" s="145"/>
      <c r="AB477" s="332"/>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5"/>
      <c r="DG477" s="145"/>
      <c r="DH477" s="148"/>
      <c r="DI477" s="145"/>
      <c r="DJ477" s="145"/>
      <c r="DK477" s="145"/>
      <c r="DL477" s="145"/>
      <c r="DM477" s="145"/>
      <c r="DN477" s="145"/>
      <c r="DO477" s="145"/>
      <c r="DP477" s="145"/>
      <c r="DQ477" s="145"/>
      <c r="DR477" s="145"/>
      <c r="DS477" s="145"/>
      <c r="DT477" s="145"/>
      <c r="DU477" s="145"/>
      <c r="DV477" s="145"/>
      <c r="DW477" s="145"/>
      <c r="DX477" s="145"/>
      <c r="DY477" s="145"/>
      <c r="DZ477" s="145"/>
      <c r="EA477" s="145"/>
      <c r="EB477" s="148"/>
      <c r="EC477" s="145"/>
      <c r="ED477" s="145"/>
      <c r="EE477" s="145"/>
      <c r="EF477" s="145"/>
      <c r="EG477" s="145"/>
      <c r="EH477" s="145"/>
      <c r="EI477" s="145"/>
      <c r="EJ477" s="145"/>
      <c r="EK477" s="145">
        <v>0</v>
      </c>
      <c r="EL477" s="145">
        <v>0</v>
      </c>
      <c r="EM477" s="145"/>
    </row>
    <row r="478" spans="1:144" ht="20.100000000000001" customHeight="1" x14ac:dyDescent="0.3">
      <c r="A478" s="25" t="s">
        <v>2216</v>
      </c>
      <c r="B478" s="26" t="s">
        <v>187</v>
      </c>
      <c r="C478" s="26">
        <v>82314</v>
      </c>
      <c r="D478" s="25" t="s">
        <v>2217</v>
      </c>
      <c r="E478" s="26" t="s">
        <v>108</v>
      </c>
      <c r="F478" s="26"/>
      <c r="G478" s="26" t="s">
        <v>121</v>
      </c>
      <c r="H478" s="26" t="s">
        <v>344</v>
      </c>
      <c r="I478" s="26" t="s">
        <v>415</v>
      </c>
      <c r="J478" s="25" t="s">
        <v>1210</v>
      </c>
      <c r="K478" s="25" t="s">
        <v>2218</v>
      </c>
      <c r="L478" s="25"/>
      <c r="M478" s="25" t="s">
        <v>2219</v>
      </c>
      <c r="N478" s="25" t="s">
        <v>2220</v>
      </c>
      <c r="O478" s="25" t="s">
        <v>2221</v>
      </c>
      <c r="P478" s="83"/>
      <c r="Q478" s="83"/>
      <c r="R478" s="83"/>
      <c r="S478" s="83"/>
      <c r="T478" s="145"/>
      <c r="U478" s="145">
        <v>1</v>
      </c>
      <c r="V478" s="145"/>
      <c r="W478" s="145">
        <v>1</v>
      </c>
      <c r="X478" s="145"/>
      <c r="Y478" s="145"/>
      <c r="Z478" s="145"/>
      <c r="AA478" s="145"/>
      <c r="AB478" s="332"/>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c r="AY478" s="145">
        <v>1</v>
      </c>
      <c r="AZ478" s="145"/>
      <c r="BA478" s="145"/>
      <c r="BB478" s="145"/>
      <c r="BC478" s="145"/>
      <c r="BD478" s="145"/>
      <c r="BE478" s="145">
        <v>1</v>
      </c>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5"/>
      <c r="DG478" s="145"/>
      <c r="DH478" s="148">
        <v>1</v>
      </c>
      <c r="DI478" s="145"/>
      <c r="DJ478" s="145"/>
      <c r="DK478" s="145"/>
      <c r="DL478" s="145"/>
      <c r="DM478" s="145"/>
      <c r="DN478" s="145"/>
      <c r="DO478" s="145"/>
      <c r="DP478" s="145"/>
      <c r="DQ478" s="145"/>
      <c r="DR478" s="145"/>
      <c r="DS478" s="145"/>
      <c r="DT478" s="145"/>
      <c r="DU478" s="145">
        <v>1</v>
      </c>
      <c r="DV478" s="145"/>
      <c r="DW478" s="145"/>
      <c r="DX478" s="145"/>
      <c r="DY478" s="145"/>
      <c r="DZ478" s="145"/>
      <c r="EA478" s="145"/>
      <c r="EB478" s="148"/>
      <c r="EC478" s="145"/>
      <c r="ED478" s="148"/>
      <c r="EE478" s="145"/>
      <c r="EF478" s="145"/>
      <c r="EG478" s="145"/>
      <c r="EH478" s="145"/>
      <c r="EI478" s="145"/>
      <c r="EJ478" s="145"/>
      <c r="EK478" s="145">
        <v>1</v>
      </c>
      <c r="EL478" s="145">
        <v>0</v>
      </c>
      <c r="EM478" s="145"/>
      <c r="EN478" s="228" t="s">
        <v>2222</v>
      </c>
    </row>
    <row r="479" spans="1:144" ht="20.100000000000001" customHeight="1" x14ac:dyDescent="0.3">
      <c r="A479" s="25" t="s">
        <v>2216</v>
      </c>
      <c r="B479" s="26" t="s">
        <v>126</v>
      </c>
      <c r="C479" s="26">
        <v>82728</v>
      </c>
      <c r="D479" s="71" t="s">
        <v>2223</v>
      </c>
      <c r="E479" s="26" t="s">
        <v>108</v>
      </c>
      <c r="F479" s="26"/>
      <c r="G479" s="26" t="s">
        <v>114</v>
      </c>
      <c r="H479" s="26" t="s">
        <v>615</v>
      </c>
      <c r="I479" s="26" t="s">
        <v>438</v>
      </c>
      <c r="J479" s="25" t="s">
        <v>2195</v>
      </c>
      <c r="K479" s="25" t="s">
        <v>2224</v>
      </c>
      <c r="L479" s="83"/>
      <c r="M479" s="83"/>
      <c r="N479" s="83"/>
      <c r="O479" s="83"/>
      <c r="P479" s="83"/>
      <c r="Q479" s="83"/>
      <c r="R479" s="83"/>
      <c r="S479" s="83"/>
      <c r="T479" s="145"/>
      <c r="U479" s="145"/>
      <c r="V479" s="145"/>
      <c r="W479" s="145"/>
      <c r="X479" s="145"/>
      <c r="Y479" s="145"/>
      <c r="Z479" s="145"/>
      <c r="AA479" s="145"/>
      <c r="AB479" s="332"/>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5"/>
      <c r="DG479" s="145"/>
      <c r="DH479" s="148"/>
      <c r="DI479" s="145"/>
      <c r="DJ479" s="145"/>
      <c r="DK479" s="145"/>
      <c r="DL479" s="145"/>
      <c r="DM479" s="145"/>
      <c r="DN479" s="145"/>
      <c r="DO479" s="145"/>
      <c r="DP479" s="145"/>
      <c r="DQ479" s="145"/>
      <c r="DR479" s="145"/>
      <c r="DS479" s="145"/>
      <c r="DT479" s="145"/>
      <c r="DU479" s="145"/>
      <c r="DV479" s="145"/>
      <c r="DW479" s="145"/>
      <c r="DX479" s="145"/>
      <c r="DY479" s="145"/>
      <c r="DZ479" s="145"/>
      <c r="EA479" s="145"/>
      <c r="EB479" s="148"/>
      <c r="EC479" s="145"/>
      <c r="ED479" s="145"/>
      <c r="EE479" s="145"/>
      <c r="EF479" s="145"/>
      <c r="EG479" s="145"/>
      <c r="EH479" s="145"/>
      <c r="EI479" s="145"/>
      <c r="EJ479" s="145"/>
      <c r="EK479" s="145">
        <v>0</v>
      </c>
      <c r="EL479" s="145">
        <v>0</v>
      </c>
      <c r="EM479" s="145"/>
    </row>
    <row r="480" spans="1:144" ht="20.100000000000001" customHeight="1" x14ac:dyDescent="0.3">
      <c r="A480" s="25" t="s">
        <v>2216</v>
      </c>
      <c r="B480" s="26" t="s">
        <v>187</v>
      </c>
      <c r="C480" s="26">
        <v>82945</v>
      </c>
      <c r="D480" s="71" t="s">
        <v>2225</v>
      </c>
      <c r="E480" s="26" t="s">
        <v>108</v>
      </c>
      <c r="F480" s="26"/>
      <c r="G480" s="26" t="s">
        <v>121</v>
      </c>
      <c r="H480" s="26" t="s">
        <v>344</v>
      </c>
      <c r="I480" s="26" t="s">
        <v>3</v>
      </c>
      <c r="J480" s="25" t="s">
        <v>834</v>
      </c>
      <c r="K480" s="25" t="s">
        <v>2226</v>
      </c>
      <c r="L480" s="83"/>
      <c r="M480" s="83"/>
      <c r="N480" s="83"/>
      <c r="O480" s="83"/>
      <c r="P480" s="83"/>
      <c r="Q480" s="83"/>
      <c r="R480" s="83"/>
      <c r="S480" s="83"/>
      <c r="T480" s="145"/>
      <c r="U480" s="145"/>
      <c r="V480" s="145"/>
      <c r="W480" s="145"/>
      <c r="X480" s="145"/>
      <c r="Y480" s="145"/>
      <c r="Z480" s="145"/>
      <c r="AA480" s="145"/>
      <c r="AB480" s="332"/>
      <c r="AC480" s="145"/>
      <c r="AD480" s="145"/>
      <c r="AE480" s="145"/>
      <c r="AF480" s="145"/>
      <c r="AG480" s="145"/>
      <c r="AH480" s="145"/>
      <c r="AI480" s="145"/>
      <c r="AJ480" s="145"/>
      <c r="AK480" s="145"/>
      <c r="AL480" s="145"/>
      <c r="AM480" s="145"/>
      <c r="AN480" s="145"/>
      <c r="AO480" s="145"/>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5"/>
      <c r="DG480" s="145"/>
      <c r="DH480" s="148"/>
      <c r="DI480" s="145"/>
      <c r="DJ480" s="145"/>
      <c r="DK480" s="145"/>
      <c r="DL480" s="145"/>
      <c r="DM480" s="145"/>
      <c r="DN480" s="145"/>
      <c r="DO480" s="145"/>
      <c r="DP480" s="145"/>
      <c r="DQ480" s="145"/>
      <c r="DR480" s="145"/>
      <c r="DS480" s="145"/>
      <c r="DT480" s="145"/>
      <c r="DU480" s="145"/>
      <c r="DV480" s="145"/>
      <c r="DW480" s="145"/>
      <c r="DX480" s="145"/>
      <c r="DY480" s="145"/>
      <c r="DZ480" s="145"/>
      <c r="EA480" s="145"/>
      <c r="EB480" s="148"/>
      <c r="EC480" s="145"/>
      <c r="ED480" s="145"/>
      <c r="EE480" s="145"/>
      <c r="EF480" s="145"/>
      <c r="EG480" s="145"/>
      <c r="EH480" s="145"/>
      <c r="EI480" s="145"/>
      <c r="EJ480" s="145"/>
      <c r="EK480" s="145">
        <v>0</v>
      </c>
      <c r="EL480" s="145">
        <v>0</v>
      </c>
      <c r="EM480" s="145"/>
    </row>
    <row r="481" spans="1:144" ht="20.100000000000001" customHeight="1" x14ac:dyDescent="0.3">
      <c r="A481" s="25" t="s">
        <v>2216</v>
      </c>
      <c r="B481" s="26" t="s">
        <v>187</v>
      </c>
      <c r="C481" s="26">
        <v>83411</v>
      </c>
      <c r="D481" s="71" t="s">
        <v>2227</v>
      </c>
      <c r="E481" s="26" t="s">
        <v>113</v>
      </c>
      <c r="F481" s="26"/>
      <c r="G481" s="26" t="s">
        <v>121</v>
      </c>
      <c r="H481" s="26" t="s">
        <v>344</v>
      </c>
      <c r="I481" s="26" t="s">
        <v>449</v>
      </c>
      <c r="J481" s="25" t="s">
        <v>1210</v>
      </c>
      <c r="K481" s="25" t="s">
        <v>2228</v>
      </c>
      <c r="L481" s="83"/>
      <c r="M481" s="83"/>
      <c r="N481" s="83"/>
      <c r="O481" s="83"/>
      <c r="P481" s="83"/>
      <c r="Q481" s="83"/>
      <c r="R481" s="83"/>
      <c r="S481" s="83"/>
      <c r="T481" s="145"/>
      <c r="U481" s="145"/>
      <c r="V481" s="145"/>
      <c r="W481" s="145"/>
      <c r="X481" s="145"/>
      <c r="Y481" s="145"/>
      <c r="Z481" s="145"/>
      <c r="AA481" s="145"/>
      <c r="AB481" s="332"/>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5"/>
      <c r="DG481" s="145"/>
      <c r="DH481" s="148"/>
      <c r="DI481" s="145"/>
      <c r="DJ481" s="145"/>
      <c r="DK481" s="145"/>
      <c r="DL481" s="145"/>
      <c r="DM481" s="145"/>
      <c r="DN481" s="145"/>
      <c r="DO481" s="145"/>
      <c r="DP481" s="145"/>
      <c r="DQ481" s="145"/>
      <c r="DR481" s="145"/>
      <c r="DS481" s="145"/>
      <c r="DT481" s="145"/>
      <c r="DU481" s="145"/>
      <c r="DV481" s="145"/>
      <c r="DW481" s="145"/>
      <c r="DX481" s="145"/>
      <c r="DY481" s="145"/>
      <c r="DZ481" s="145"/>
      <c r="EA481" s="145"/>
      <c r="EB481" s="148"/>
      <c r="EC481" s="145"/>
      <c r="ED481" s="145"/>
      <c r="EE481" s="145"/>
      <c r="EF481" s="145"/>
      <c r="EG481" s="145"/>
      <c r="EH481" s="145"/>
      <c r="EI481" s="145"/>
      <c r="EJ481" s="145"/>
      <c r="EK481" s="145">
        <v>0</v>
      </c>
      <c r="EL481" s="145">
        <v>0</v>
      </c>
      <c r="EM481" s="145"/>
    </row>
    <row r="482" spans="1:144" ht="20.100000000000001" customHeight="1" x14ac:dyDescent="0.3">
      <c r="A482" s="25" t="s">
        <v>2240</v>
      </c>
      <c r="B482" s="40" t="s">
        <v>106</v>
      </c>
      <c r="C482" s="26">
        <v>82028</v>
      </c>
      <c r="D482" s="25" t="s">
        <v>2241</v>
      </c>
      <c r="E482" s="26" t="s">
        <v>113</v>
      </c>
      <c r="F482" s="26"/>
      <c r="G482" s="26" t="s">
        <v>109</v>
      </c>
      <c r="H482" s="26" t="s">
        <v>554</v>
      </c>
      <c r="I482" s="26" t="s">
        <v>389</v>
      </c>
      <c r="J482" s="25" t="s">
        <v>643</v>
      </c>
      <c r="K482" s="25" t="s">
        <v>2242</v>
      </c>
      <c r="L482" s="83"/>
      <c r="M482" s="83"/>
      <c r="N482" s="83"/>
      <c r="O482" s="83"/>
      <c r="P482" s="83"/>
      <c r="Q482" s="83"/>
      <c r="R482" s="83"/>
      <c r="S482" s="83"/>
      <c r="T482" s="145"/>
      <c r="U482" s="145"/>
      <c r="V482" s="145"/>
      <c r="W482" s="145"/>
      <c r="X482" s="145"/>
      <c r="Y482" s="145"/>
      <c r="Z482" s="145"/>
      <c r="AA482" s="145"/>
      <c r="AB482" s="332"/>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5"/>
      <c r="DG482" s="145"/>
      <c r="DH482" s="148"/>
      <c r="DI482" s="145"/>
      <c r="DJ482" s="145"/>
      <c r="DK482" s="145"/>
      <c r="DL482" s="145"/>
      <c r="DM482" s="145"/>
      <c r="DN482" s="145"/>
      <c r="DO482" s="145"/>
      <c r="DP482" s="145"/>
      <c r="DQ482" s="145"/>
      <c r="DR482" s="145"/>
      <c r="DS482" s="145"/>
      <c r="DT482" s="145"/>
      <c r="DU482" s="145"/>
      <c r="DV482" s="145"/>
      <c r="DW482" s="145"/>
      <c r="DX482" s="145"/>
      <c r="DY482" s="145"/>
      <c r="DZ482" s="145"/>
      <c r="EA482" s="145"/>
      <c r="EB482" s="148"/>
      <c r="EC482" s="145"/>
      <c r="ED482" s="145"/>
      <c r="EK482" s="263">
        <v>0</v>
      </c>
      <c r="EL482" s="263">
        <v>0</v>
      </c>
      <c r="EM482" s="263"/>
      <c r="EN482" s="264"/>
    </row>
    <row r="483" spans="1:144" ht="20.100000000000001" customHeight="1" x14ac:dyDescent="0.3">
      <c r="A483" s="25" t="s">
        <v>2240</v>
      </c>
      <c r="B483" s="40" t="s">
        <v>152</v>
      </c>
      <c r="C483" s="26">
        <v>82909</v>
      </c>
      <c r="D483" s="71" t="s">
        <v>2243</v>
      </c>
      <c r="E483" s="26" t="s">
        <v>293</v>
      </c>
      <c r="F483" s="26"/>
      <c r="G483" s="26" t="s">
        <v>109</v>
      </c>
      <c r="H483" s="26" t="s">
        <v>554</v>
      </c>
      <c r="I483" s="26" t="s">
        <v>438</v>
      </c>
      <c r="J483" s="25" t="s">
        <v>262</v>
      </c>
      <c r="K483" s="25" t="s">
        <v>2244</v>
      </c>
      <c r="L483" s="83"/>
      <c r="M483" s="83"/>
      <c r="N483" s="83"/>
      <c r="O483" s="83"/>
      <c r="P483" s="83"/>
      <c r="Q483" s="83"/>
      <c r="R483" s="83"/>
      <c r="S483" s="83"/>
      <c r="T483" s="145"/>
      <c r="U483" s="145"/>
      <c r="V483" s="145"/>
      <c r="W483" s="145"/>
      <c r="X483" s="145"/>
      <c r="Y483" s="145"/>
      <c r="Z483" s="145"/>
      <c r="AA483" s="145"/>
      <c r="AB483" s="332"/>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5"/>
      <c r="DG483" s="145"/>
      <c r="DH483" s="148"/>
      <c r="DI483" s="145"/>
      <c r="DJ483" s="145"/>
      <c r="DK483" s="145"/>
      <c r="DL483" s="145"/>
      <c r="DM483" s="145"/>
      <c r="DN483" s="145"/>
      <c r="DO483" s="145"/>
      <c r="DP483" s="145"/>
      <c r="DQ483" s="145"/>
      <c r="DR483" s="145"/>
      <c r="DS483" s="145"/>
      <c r="DT483" s="145"/>
      <c r="DU483" s="145"/>
      <c r="DV483" s="145"/>
      <c r="DW483" s="145"/>
      <c r="DX483" s="145"/>
      <c r="DY483" s="145"/>
      <c r="DZ483" s="145"/>
      <c r="EA483" s="145"/>
      <c r="EB483" s="148"/>
      <c r="EC483" s="145"/>
      <c r="ED483" s="145"/>
      <c r="EK483" s="263">
        <v>0</v>
      </c>
      <c r="EL483" s="263">
        <v>0</v>
      </c>
      <c r="EM483" s="263"/>
      <c r="EN483" s="264"/>
    </row>
    <row r="484" spans="1:144" ht="61.2" x14ac:dyDescent="0.3">
      <c r="A484" s="25" t="s">
        <v>2240</v>
      </c>
      <c r="B484" s="40" t="s">
        <v>143</v>
      </c>
      <c r="C484" s="26">
        <v>82957</v>
      </c>
      <c r="D484" s="71" t="s">
        <v>2245</v>
      </c>
      <c r="E484" s="26" t="s">
        <v>108</v>
      </c>
      <c r="F484" s="26"/>
      <c r="G484" s="26" t="s">
        <v>109</v>
      </c>
      <c r="H484" s="26" t="s">
        <v>539</v>
      </c>
      <c r="I484" s="26" t="s">
        <v>385</v>
      </c>
      <c r="J484" s="25" t="s">
        <v>215</v>
      </c>
      <c r="K484" s="25" t="s">
        <v>2246</v>
      </c>
      <c r="L484" s="83"/>
      <c r="M484" s="83"/>
      <c r="N484" s="83"/>
      <c r="O484" s="83"/>
      <c r="P484" s="83"/>
      <c r="Q484" s="83"/>
      <c r="R484" s="83"/>
      <c r="S484" s="83"/>
      <c r="T484" s="145"/>
      <c r="U484" s="145"/>
      <c r="V484" s="145"/>
      <c r="W484" s="145"/>
      <c r="X484" s="145"/>
      <c r="Y484" s="145"/>
      <c r="Z484" s="145"/>
      <c r="AA484" s="145"/>
      <c r="AB484" s="332"/>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5"/>
      <c r="DG484" s="145"/>
      <c r="DH484" s="148"/>
      <c r="DI484" s="145"/>
      <c r="DJ484" s="145"/>
      <c r="DK484" s="145"/>
      <c r="DL484" s="145"/>
      <c r="DM484" s="145"/>
      <c r="DN484" s="145"/>
      <c r="DO484" s="145"/>
      <c r="DP484" s="145"/>
      <c r="DQ484" s="145"/>
      <c r="DR484" s="145"/>
      <c r="DS484" s="145"/>
      <c r="DT484" s="145"/>
      <c r="DU484" s="145"/>
      <c r="DV484" s="145"/>
      <c r="DW484" s="145"/>
      <c r="DX484" s="145"/>
      <c r="DY484" s="145"/>
      <c r="DZ484" s="145"/>
      <c r="EA484" s="145"/>
      <c r="EB484" s="148"/>
      <c r="EC484" s="145"/>
      <c r="ED484" s="145"/>
      <c r="EK484" s="263">
        <v>0</v>
      </c>
      <c r="EL484" s="263">
        <v>0</v>
      </c>
      <c r="EM484" s="263"/>
      <c r="EN484" s="264"/>
    </row>
    <row r="485" spans="1:144" ht="20.100000000000001" customHeight="1" x14ac:dyDescent="0.3">
      <c r="A485" s="25" t="s">
        <v>2240</v>
      </c>
      <c r="B485" s="40" t="s">
        <v>143</v>
      </c>
      <c r="C485" s="26">
        <v>83137</v>
      </c>
      <c r="D485" s="71" t="s">
        <v>2247</v>
      </c>
      <c r="E485" s="26" t="s">
        <v>108</v>
      </c>
      <c r="F485" s="26"/>
      <c r="G485" s="26" t="s">
        <v>109</v>
      </c>
      <c r="H485" s="26" t="s">
        <v>1128</v>
      </c>
      <c r="I485" s="26" t="s">
        <v>405</v>
      </c>
      <c r="J485" s="25" t="s">
        <v>228</v>
      </c>
      <c r="K485" s="25" t="s">
        <v>2248</v>
      </c>
      <c r="L485" s="181" t="s">
        <v>2249</v>
      </c>
      <c r="M485" s="83"/>
      <c r="N485" s="83"/>
      <c r="O485" s="83"/>
      <c r="P485" s="83"/>
      <c r="Q485" s="83"/>
      <c r="R485" s="83"/>
      <c r="S485" s="83"/>
      <c r="T485" s="145"/>
      <c r="U485" s="145"/>
      <c r="V485" s="145"/>
      <c r="W485" s="145"/>
      <c r="X485" s="145"/>
      <c r="Y485" s="145"/>
      <c r="Z485" s="145"/>
      <c r="AA485" s="145"/>
      <c r="AB485" s="332"/>
      <c r="AC485" s="145"/>
      <c r="AD485" s="145"/>
      <c r="AE485" s="145"/>
      <c r="AF485" s="145"/>
      <c r="AG485" s="145"/>
      <c r="AH485" s="145"/>
      <c r="AI485" s="145"/>
      <c r="AJ485" s="145"/>
      <c r="AK485" s="145"/>
      <c r="AL485" s="145"/>
      <c r="AM485" s="145"/>
      <c r="AN485" s="145"/>
      <c r="AO485" s="145"/>
      <c r="AP485" s="145"/>
      <c r="AQ485" s="145"/>
      <c r="AR485" s="145"/>
      <c r="AS485" s="145"/>
      <c r="AT485" s="145"/>
      <c r="AU485" s="145"/>
      <c r="AV485" s="145"/>
      <c r="AW485" s="145"/>
      <c r="AX485" s="145"/>
      <c r="AY485" s="145"/>
      <c r="AZ485" s="145"/>
      <c r="BA485" s="145"/>
      <c r="BB485" s="145"/>
      <c r="BC485" s="145"/>
      <c r="BD485" s="145"/>
      <c r="BE485" s="145"/>
      <c r="BF485" s="145"/>
      <c r="BG485" s="145"/>
      <c r="BH485" s="145"/>
      <c r="BI485" s="145"/>
      <c r="BJ485" s="145"/>
      <c r="BK485" s="145"/>
      <c r="BL485" s="145"/>
      <c r="BM485" s="145"/>
      <c r="BN485" s="145"/>
      <c r="BO485" s="145"/>
      <c r="BP485" s="145"/>
      <c r="BQ485" s="145"/>
      <c r="BR485" s="145"/>
      <c r="BS485" s="145"/>
      <c r="BT485" s="145"/>
      <c r="BU485" s="145"/>
      <c r="BV485" s="145"/>
      <c r="BW485" s="145"/>
      <c r="BX485" s="145"/>
      <c r="BY485" s="145"/>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5"/>
      <c r="DG485" s="145"/>
      <c r="DH485" s="148"/>
      <c r="DI485" s="145"/>
      <c r="DJ485" s="145"/>
      <c r="DK485" s="145"/>
      <c r="DL485" s="145"/>
      <c r="DM485" s="145"/>
      <c r="DN485" s="145"/>
      <c r="DO485" s="145"/>
      <c r="DP485" s="145"/>
      <c r="DQ485" s="145"/>
      <c r="DR485" s="145"/>
      <c r="DS485" s="145"/>
      <c r="DT485" s="145"/>
      <c r="DU485" s="145"/>
      <c r="DV485" s="145"/>
      <c r="DW485" s="145"/>
      <c r="DX485" s="145"/>
      <c r="DY485" s="145"/>
      <c r="DZ485" s="145"/>
      <c r="EA485" s="145"/>
      <c r="EB485" s="148"/>
      <c r="EC485" s="145"/>
      <c r="ED485" s="145"/>
      <c r="EK485" s="263">
        <v>0</v>
      </c>
      <c r="EL485" s="263">
        <v>0</v>
      </c>
      <c r="EM485" s="263"/>
      <c r="EN485" s="264"/>
    </row>
    <row r="486" spans="1:144" ht="20.100000000000001" customHeight="1" x14ac:dyDescent="0.3">
      <c r="A486" s="25" t="s">
        <v>2240</v>
      </c>
      <c r="B486" s="40" t="s">
        <v>126</v>
      </c>
      <c r="C486" s="26">
        <v>83284</v>
      </c>
      <c r="D486" s="71" t="s">
        <v>2250</v>
      </c>
      <c r="E486" s="26"/>
      <c r="F486" s="26"/>
      <c r="G486" s="26" t="s">
        <v>114</v>
      </c>
      <c r="H486" s="26" t="s">
        <v>128</v>
      </c>
      <c r="I486" s="26" t="s">
        <v>3</v>
      </c>
      <c r="J486" s="25" t="s">
        <v>326</v>
      </c>
      <c r="K486" s="25" t="s">
        <v>2251</v>
      </c>
      <c r="L486" s="25"/>
      <c r="M486" s="83"/>
      <c r="N486" s="83"/>
      <c r="O486" s="83"/>
      <c r="P486" s="83"/>
      <c r="Q486" s="83"/>
      <c r="R486" s="83"/>
      <c r="S486" s="83"/>
      <c r="T486" s="145"/>
      <c r="U486" s="145"/>
      <c r="V486" s="145"/>
      <c r="W486" s="145"/>
      <c r="X486" s="145"/>
      <c r="Y486" s="145"/>
      <c r="Z486" s="145"/>
      <c r="AA486" s="145"/>
      <c r="AB486" s="332"/>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5"/>
      <c r="DG486" s="145"/>
      <c r="DH486" s="148"/>
      <c r="DI486" s="145"/>
      <c r="DJ486" s="145"/>
      <c r="DK486" s="145"/>
      <c r="DL486" s="145"/>
      <c r="DM486" s="145"/>
      <c r="DN486" s="145"/>
      <c r="DO486" s="145"/>
      <c r="DP486" s="145"/>
      <c r="DQ486" s="145"/>
      <c r="DR486" s="145"/>
      <c r="DS486" s="145"/>
      <c r="DT486" s="145"/>
      <c r="DU486" s="145"/>
      <c r="DV486" s="145"/>
      <c r="DW486" s="145"/>
      <c r="DX486" s="145"/>
      <c r="DY486" s="145"/>
      <c r="DZ486" s="145"/>
      <c r="EA486" s="145"/>
      <c r="EB486" s="148"/>
      <c r="EC486" s="145"/>
      <c r="ED486" s="145"/>
      <c r="EK486" s="263">
        <v>0</v>
      </c>
      <c r="EL486" s="263">
        <v>0</v>
      </c>
      <c r="EM486" s="263"/>
      <c r="EN486" s="264"/>
    </row>
    <row r="487" spans="1:144" ht="20.100000000000001" customHeight="1" x14ac:dyDescent="0.3">
      <c r="A487" s="25" t="s">
        <v>2240</v>
      </c>
      <c r="B487" s="40" t="s">
        <v>126</v>
      </c>
      <c r="C487" s="26">
        <v>83351</v>
      </c>
      <c r="D487" s="71" t="s">
        <v>2252</v>
      </c>
      <c r="E487" s="26"/>
      <c r="F487" s="26"/>
      <c r="G487" s="26" t="s">
        <v>114</v>
      </c>
      <c r="H487" s="26" t="s">
        <v>615</v>
      </c>
      <c r="I487" s="26" t="s">
        <v>449</v>
      </c>
      <c r="J487" s="25" t="s">
        <v>326</v>
      </c>
      <c r="K487" s="25" t="s">
        <v>2253</v>
      </c>
      <c r="L487" s="25"/>
      <c r="M487" s="83"/>
      <c r="N487" s="83"/>
      <c r="O487" s="83"/>
      <c r="P487" s="83"/>
      <c r="Q487" s="83"/>
      <c r="R487" s="83"/>
      <c r="S487" s="83"/>
      <c r="T487" s="145"/>
      <c r="U487" s="145"/>
      <c r="V487" s="145"/>
      <c r="W487" s="145"/>
      <c r="X487" s="145"/>
      <c r="Y487" s="145"/>
      <c r="Z487" s="145"/>
      <c r="AA487" s="145"/>
      <c r="AB487" s="332"/>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145"/>
      <c r="CO487" s="145"/>
      <c r="CP487" s="145"/>
      <c r="CQ487" s="145"/>
      <c r="CR487" s="145"/>
      <c r="CS487" s="145"/>
      <c r="CT487" s="145"/>
      <c r="CU487" s="145"/>
      <c r="CV487" s="145"/>
      <c r="CW487" s="145"/>
      <c r="CX487" s="145"/>
      <c r="CY487" s="145"/>
      <c r="CZ487" s="145"/>
      <c r="DA487" s="145"/>
      <c r="DB487" s="145"/>
      <c r="DC487" s="145"/>
      <c r="DD487" s="145"/>
      <c r="DE487" s="145"/>
      <c r="DF487" s="145"/>
      <c r="DG487" s="145"/>
      <c r="DH487" s="148"/>
      <c r="DI487" s="145"/>
      <c r="DJ487" s="145"/>
      <c r="DK487" s="145"/>
      <c r="DL487" s="145"/>
      <c r="DM487" s="145"/>
      <c r="DN487" s="145"/>
      <c r="DO487" s="145"/>
      <c r="DP487" s="145"/>
      <c r="DQ487" s="145"/>
      <c r="DR487" s="145"/>
      <c r="DS487" s="145"/>
      <c r="DT487" s="145"/>
      <c r="DU487" s="145"/>
      <c r="DV487" s="145"/>
      <c r="DW487" s="145"/>
      <c r="DX487" s="145"/>
      <c r="DY487" s="145"/>
      <c r="DZ487" s="145"/>
      <c r="EA487" s="145"/>
      <c r="EB487" s="148"/>
      <c r="EC487" s="145"/>
      <c r="ED487" s="145"/>
      <c r="EK487" s="263">
        <v>0</v>
      </c>
      <c r="EL487" s="263">
        <v>0</v>
      </c>
      <c r="EM487" s="263"/>
      <c r="EN487" s="264"/>
    </row>
    <row r="488" spans="1:144" ht="20.100000000000001" customHeight="1" x14ac:dyDescent="0.3">
      <c r="A488" s="25" t="s">
        <v>2254</v>
      </c>
      <c r="B488" s="40" t="s">
        <v>187</v>
      </c>
      <c r="C488" s="26">
        <v>82496</v>
      </c>
      <c r="D488" s="25" t="s">
        <v>2255</v>
      </c>
      <c r="E488" s="26" t="s">
        <v>108</v>
      </c>
      <c r="F488" s="26"/>
      <c r="G488" s="26" t="s">
        <v>121</v>
      </c>
      <c r="H488" s="26" t="s">
        <v>344</v>
      </c>
      <c r="I488" s="26" t="s">
        <v>3</v>
      </c>
      <c r="J488" s="25" t="s">
        <v>834</v>
      </c>
      <c r="K488" s="25" t="s">
        <v>2256</v>
      </c>
      <c r="L488" s="181" t="s">
        <v>2257</v>
      </c>
      <c r="M488" s="25" t="s">
        <v>2258</v>
      </c>
      <c r="N488" s="25" t="s">
        <v>2259</v>
      </c>
      <c r="O488" s="83"/>
      <c r="P488" s="83"/>
      <c r="Q488" s="83"/>
      <c r="R488" s="25"/>
      <c r="S488" s="25" t="s">
        <v>2260</v>
      </c>
      <c r="T488" s="145"/>
      <c r="U488" s="145"/>
      <c r="V488" s="265">
        <v>1</v>
      </c>
      <c r="W488" s="145"/>
      <c r="X488" s="145"/>
      <c r="Y488" s="145"/>
      <c r="Z488" s="145"/>
      <c r="AA488" s="145"/>
      <c r="AB488" s="332"/>
      <c r="AC488" s="266">
        <v>1</v>
      </c>
      <c r="AD488" s="145"/>
      <c r="AE488" s="145"/>
      <c r="AF488" s="145"/>
      <c r="AG488" s="145"/>
      <c r="AH488" s="145"/>
      <c r="AI488" s="145"/>
      <c r="AJ488" s="145"/>
      <c r="AK488" s="145"/>
      <c r="AL488" s="145"/>
      <c r="AM488" s="145"/>
      <c r="AN488" s="145"/>
      <c r="AO488" s="145"/>
      <c r="AP488" s="145">
        <v>1</v>
      </c>
      <c r="AQ488" s="145"/>
      <c r="AR488" s="145"/>
      <c r="AS488" s="145"/>
      <c r="AT488" s="145"/>
      <c r="AU488" s="145"/>
      <c r="AV488" s="145"/>
      <c r="AW488" s="145"/>
      <c r="AX488" s="145"/>
      <c r="AY488" s="145"/>
      <c r="AZ488" s="145"/>
      <c r="BA488" s="145"/>
      <c r="BB488" s="145"/>
      <c r="BC488" s="145"/>
      <c r="BD488" s="145"/>
      <c r="BE488" s="145"/>
      <c r="BF488" s="145"/>
      <c r="BG488" s="145"/>
      <c r="BH488" s="145"/>
      <c r="BI488" s="145"/>
      <c r="BJ488" s="145"/>
      <c r="BK488" s="145"/>
      <c r="BL488" s="145"/>
      <c r="BM488" s="145"/>
      <c r="BN488" s="145"/>
      <c r="BO488" s="145"/>
      <c r="BP488" s="145"/>
      <c r="BQ488" s="145"/>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c r="DD488" s="145"/>
      <c r="DE488" s="145"/>
      <c r="DF488" s="145"/>
      <c r="DG488" s="145"/>
      <c r="DH488" s="148"/>
      <c r="DI488" s="145"/>
      <c r="DJ488" s="145"/>
      <c r="DK488" s="145"/>
      <c r="DL488" s="145">
        <v>1</v>
      </c>
      <c r="DM488" s="145"/>
      <c r="DN488" s="145"/>
      <c r="DO488" s="145"/>
      <c r="DP488" s="145"/>
      <c r="DQ488" s="145"/>
      <c r="DR488" s="145"/>
      <c r="DS488" s="145"/>
      <c r="DT488" s="145"/>
      <c r="DU488" s="145"/>
      <c r="DV488" s="145"/>
      <c r="DW488" s="145"/>
      <c r="DX488" s="145"/>
      <c r="DY488" s="145"/>
      <c r="DZ488" s="145"/>
      <c r="EA488" s="145"/>
      <c r="EB488" s="148"/>
      <c r="EC488" s="145">
        <v>1</v>
      </c>
      <c r="ED488" s="145"/>
      <c r="EK488" s="263">
        <v>1</v>
      </c>
      <c r="EL488" s="263">
        <v>1</v>
      </c>
      <c r="EM488" s="263"/>
      <c r="EN488" s="264" t="s">
        <v>2261</v>
      </c>
    </row>
    <row r="489" spans="1:144" ht="20.100000000000001" customHeight="1" x14ac:dyDescent="0.3">
      <c r="A489" s="25" t="s">
        <v>2254</v>
      </c>
      <c r="B489" s="40" t="s">
        <v>106</v>
      </c>
      <c r="C489" s="26">
        <v>82515</v>
      </c>
      <c r="D489" s="25" t="s">
        <v>2262</v>
      </c>
      <c r="E489" s="26"/>
      <c r="F489" s="26"/>
      <c r="G489" s="26" t="s">
        <v>121</v>
      </c>
      <c r="H489" s="26" t="s">
        <v>281</v>
      </c>
      <c r="I489" s="26" t="s">
        <v>449</v>
      </c>
      <c r="J489" s="25" t="s">
        <v>2263</v>
      </c>
      <c r="K489" s="25" t="s">
        <v>2264</v>
      </c>
      <c r="L489" s="181" t="s">
        <v>2265</v>
      </c>
      <c r="M489" s="83"/>
      <c r="N489" s="83"/>
      <c r="O489" s="83"/>
      <c r="P489" s="83"/>
      <c r="Q489" s="83"/>
      <c r="R489" s="25" t="s">
        <v>2266</v>
      </c>
      <c r="S489" s="25" t="s">
        <v>2267</v>
      </c>
      <c r="T489" s="145"/>
      <c r="U489" s="145"/>
      <c r="V489" s="145"/>
      <c r="W489" s="145"/>
      <c r="X489" s="145"/>
      <c r="Y489" s="145"/>
      <c r="Z489" s="145"/>
      <c r="AA489" s="145"/>
      <c r="AB489" s="332"/>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c r="BS489" s="145">
        <v>1</v>
      </c>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5"/>
      <c r="DG489" s="145"/>
      <c r="DH489" s="148"/>
      <c r="DI489" s="145"/>
      <c r="DJ489" s="145"/>
      <c r="DK489" s="145"/>
      <c r="DL489" s="145"/>
      <c r="DM489" s="145"/>
      <c r="DN489" s="145"/>
      <c r="DO489" s="145"/>
      <c r="DP489" s="145"/>
      <c r="DQ489" s="145"/>
      <c r="DR489" s="145"/>
      <c r="DS489" s="145"/>
      <c r="DT489" s="145"/>
      <c r="DU489" s="145"/>
      <c r="DV489" s="145"/>
      <c r="DW489" s="145"/>
      <c r="DX489" s="145"/>
      <c r="DY489" s="145">
        <v>1</v>
      </c>
      <c r="DZ489" s="145"/>
      <c r="EA489" s="145"/>
      <c r="EB489" s="148"/>
      <c r="EC489" s="145"/>
      <c r="ED489" s="145"/>
      <c r="EK489" s="263" t="s">
        <v>519</v>
      </c>
      <c r="EL489" s="263">
        <v>1</v>
      </c>
      <c r="EM489" s="263"/>
      <c r="EN489" s="264"/>
    </row>
    <row r="490" spans="1:144" ht="20.100000000000001" customHeight="1" x14ac:dyDescent="0.3">
      <c r="A490" s="25" t="s">
        <v>2254</v>
      </c>
      <c r="B490" s="40" t="s">
        <v>187</v>
      </c>
      <c r="C490" s="26">
        <v>82946</v>
      </c>
      <c r="D490" s="71" t="s">
        <v>2268</v>
      </c>
      <c r="E490" s="26" t="s">
        <v>108</v>
      </c>
      <c r="F490" s="26"/>
      <c r="G490" s="26" t="s">
        <v>121</v>
      </c>
      <c r="H490" s="26" t="s">
        <v>344</v>
      </c>
      <c r="I490" s="26" t="s">
        <v>3</v>
      </c>
      <c r="J490" s="25" t="s">
        <v>834</v>
      </c>
      <c r="K490" s="25" t="s">
        <v>2269</v>
      </c>
      <c r="L490" s="83"/>
      <c r="M490" s="83"/>
      <c r="N490" s="83"/>
      <c r="O490" s="83"/>
      <c r="P490" s="83"/>
      <c r="Q490" s="83"/>
      <c r="R490" s="83"/>
      <c r="S490" s="83"/>
      <c r="T490" s="145"/>
      <c r="U490" s="145"/>
      <c r="V490" s="145"/>
      <c r="W490" s="145"/>
      <c r="X490" s="145"/>
      <c r="Y490" s="145"/>
      <c r="Z490" s="145"/>
      <c r="AA490" s="145"/>
      <c r="AB490" s="332"/>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c r="DA490" s="145"/>
      <c r="DB490" s="145"/>
      <c r="DC490" s="145"/>
      <c r="DD490" s="145"/>
      <c r="DE490" s="145"/>
      <c r="DF490" s="145"/>
      <c r="DG490" s="145"/>
      <c r="DH490" s="148"/>
      <c r="DI490" s="145"/>
      <c r="DJ490" s="145"/>
      <c r="DK490" s="145"/>
      <c r="DL490" s="145"/>
      <c r="DM490" s="145"/>
      <c r="DN490" s="145"/>
      <c r="DO490" s="145"/>
      <c r="DP490" s="145"/>
      <c r="DQ490" s="145"/>
      <c r="DR490" s="145"/>
      <c r="DS490" s="145"/>
      <c r="DT490" s="145"/>
      <c r="DU490" s="145"/>
      <c r="DV490" s="145"/>
      <c r="DW490" s="145"/>
      <c r="DX490" s="145"/>
      <c r="DY490" s="145"/>
      <c r="DZ490" s="145"/>
      <c r="EA490" s="145"/>
      <c r="EB490" s="148"/>
      <c r="EC490" s="145"/>
      <c r="ED490" s="145"/>
      <c r="EK490" s="263">
        <v>0</v>
      </c>
      <c r="EL490" s="263">
        <v>0</v>
      </c>
      <c r="EM490" s="263"/>
      <c r="EN490" s="264"/>
    </row>
    <row r="491" spans="1:144" ht="20.100000000000001" customHeight="1" x14ac:dyDescent="0.3">
      <c r="A491" s="25" t="s">
        <v>2254</v>
      </c>
      <c r="B491" s="40" t="s">
        <v>187</v>
      </c>
      <c r="C491" s="26">
        <v>83269</v>
      </c>
      <c r="D491" s="71" t="s">
        <v>2270</v>
      </c>
      <c r="E491" s="26" t="s">
        <v>108</v>
      </c>
      <c r="F491" s="26"/>
      <c r="G491" s="26" t="s">
        <v>121</v>
      </c>
      <c r="H491" s="26" t="s">
        <v>1048</v>
      </c>
      <c r="I491" s="26" t="s">
        <v>438</v>
      </c>
      <c r="J491" s="25" t="s">
        <v>1210</v>
      </c>
      <c r="K491" s="25" t="s">
        <v>2271</v>
      </c>
      <c r="L491" s="83"/>
      <c r="M491" s="83"/>
      <c r="N491" s="83"/>
      <c r="O491" s="83"/>
      <c r="P491" s="83"/>
      <c r="Q491" s="83"/>
      <c r="R491" s="83"/>
      <c r="S491" s="83"/>
      <c r="T491" s="145"/>
      <c r="U491" s="145"/>
      <c r="V491" s="145"/>
      <c r="W491" s="145"/>
      <c r="X491" s="145"/>
      <c r="Y491" s="145"/>
      <c r="Z491" s="145"/>
      <c r="AA491" s="145"/>
      <c r="AB491" s="332"/>
      <c r="AC491" s="145"/>
      <c r="AD491" s="145"/>
      <c r="AE491" s="145"/>
      <c r="AF491" s="145"/>
      <c r="AG491" s="145"/>
      <c r="AH491" s="145"/>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5"/>
      <c r="DG491" s="145"/>
      <c r="DH491" s="148"/>
      <c r="DI491" s="145"/>
      <c r="DJ491" s="145"/>
      <c r="DK491" s="145"/>
      <c r="DL491" s="145"/>
      <c r="DM491" s="145"/>
      <c r="DN491" s="145"/>
      <c r="DO491" s="145"/>
      <c r="DP491" s="145"/>
      <c r="DQ491" s="145"/>
      <c r="DR491" s="145"/>
      <c r="DS491" s="145"/>
      <c r="DT491" s="145"/>
      <c r="DU491" s="145"/>
      <c r="DV491" s="145"/>
      <c r="DW491" s="145"/>
      <c r="DX491" s="145"/>
      <c r="DY491" s="145"/>
      <c r="DZ491" s="145"/>
      <c r="EA491" s="145"/>
      <c r="EB491" s="148"/>
      <c r="EC491" s="145"/>
      <c r="ED491" s="145"/>
      <c r="EK491" s="263">
        <v>0</v>
      </c>
      <c r="EL491" s="263">
        <v>0</v>
      </c>
      <c r="EM491" s="263"/>
      <c r="EN491" s="264"/>
    </row>
    <row r="492" spans="1:144" ht="20.100000000000001" customHeight="1" x14ac:dyDescent="0.3">
      <c r="A492" s="25" t="s">
        <v>2254</v>
      </c>
      <c r="B492" s="40" t="s">
        <v>126</v>
      </c>
      <c r="C492" s="26">
        <v>83416</v>
      </c>
      <c r="D492" s="71" t="s">
        <v>2272</v>
      </c>
      <c r="E492" s="26" t="s">
        <v>108</v>
      </c>
      <c r="F492" s="26"/>
      <c r="G492" s="26" t="s">
        <v>114</v>
      </c>
      <c r="H492" s="26" t="s">
        <v>128</v>
      </c>
      <c r="I492" s="26" t="s">
        <v>438</v>
      </c>
      <c r="J492" s="25" t="s">
        <v>326</v>
      </c>
      <c r="K492" s="25" t="s">
        <v>2273</v>
      </c>
      <c r="L492" s="83"/>
      <c r="M492" s="83"/>
      <c r="N492" s="83"/>
      <c r="O492" s="83"/>
      <c r="P492" s="83"/>
      <c r="Q492" s="83"/>
      <c r="R492" s="83"/>
      <c r="S492" s="83"/>
      <c r="T492" s="145"/>
      <c r="U492" s="145"/>
      <c r="V492" s="145"/>
      <c r="W492" s="145"/>
      <c r="X492" s="145"/>
      <c r="Y492" s="145"/>
      <c r="Z492" s="145"/>
      <c r="AA492" s="145"/>
      <c r="AB492" s="332"/>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5"/>
      <c r="DG492" s="145"/>
      <c r="DH492" s="148"/>
      <c r="DI492" s="145"/>
      <c r="DJ492" s="145"/>
      <c r="DK492" s="145"/>
      <c r="DL492" s="145"/>
      <c r="DM492" s="145"/>
      <c r="DN492" s="145"/>
      <c r="DO492" s="145"/>
      <c r="DP492" s="145"/>
      <c r="DQ492" s="145"/>
      <c r="DR492" s="145"/>
      <c r="DS492" s="145"/>
      <c r="DT492" s="145"/>
      <c r="DU492" s="145"/>
      <c r="DV492" s="145"/>
      <c r="DW492" s="145"/>
      <c r="DX492" s="145"/>
      <c r="DY492" s="145"/>
      <c r="DZ492" s="145"/>
      <c r="EA492" s="145"/>
      <c r="EB492" s="148"/>
      <c r="EC492" s="145"/>
      <c r="ED492" s="145"/>
      <c r="EK492" s="263">
        <v>0</v>
      </c>
      <c r="EL492" s="263">
        <v>0</v>
      </c>
      <c r="EM492" s="263"/>
      <c r="EN492" s="264"/>
    </row>
    <row r="493" spans="1:144" ht="20.100000000000001" customHeight="1" x14ac:dyDescent="0.3">
      <c r="A493" s="25" t="s">
        <v>2274</v>
      </c>
      <c r="B493" s="40" t="s">
        <v>143</v>
      </c>
      <c r="C493" s="26">
        <v>82866</v>
      </c>
      <c r="D493" s="25" t="s">
        <v>2275</v>
      </c>
      <c r="E493" s="26" t="s">
        <v>108</v>
      </c>
      <c r="F493" s="26"/>
      <c r="G493" s="26" t="s">
        <v>109</v>
      </c>
      <c r="H493" s="26" t="s">
        <v>567</v>
      </c>
      <c r="I493" s="26" t="s">
        <v>389</v>
      </c>
      <c r="J493" s="25" t="s">
        <v>228</v>
      </c>
      <c r="K493" s="25" t="s">
        <v>2276</v>
      </c>
      <c r="L493" s="182" t="s">
        <v>2277</v>
      </c>
      <c r="M493" s="25" t="s">
        <v>2278</v>
      </c>
      <c r="N493" s="83"/>
      <c r="O493" s="83"/>
      <c r="P493" s="83"/>
      <c r="Q493" s="83"/>
      <c r="R493" s="87" t="s">
        <v>2279</v>
      </c>
      <c r="S493" s="25" t="s">
        <v>2280</v>
      </c>
      <c r="T493" s="145"/>
      <c r="U493" s="145"/>
      <c r="V493" s="145"/>
      <c r="W493" s="145"/>
      <c r="X493" s="145"/>
      <c r="Y493" s="145"/>
      <c r="Z493" s="145">
        <v>1</v>
      </c>
      <c r="AA493" s="145"/>
      <c r="AB493" s="332"/>
      <c r="AC493" s="145"/>
      <c r="AD493" s="145"/>
      <c r="AE493" s="145"/>
      <c r="AF493" s="145">
        <v>1</v>
      </c>
      <c r="AG493" s="145"/>
      <c r="AH493" s="145"/>
      <c r="AI493" s="145"/>
      <c r="AJ493" s="145"/>
      <c r="AK493" s="145"/>
      <c r="AL493" s="145"/>
      <c r="AM493" s="145"/>
      <c r="AN493" s="145"/>
      <c r="AO493" s="145"/>
      <c r="AP493" s="145"/>
      <c r="AQ493" s="145"/>
      <c r="AR493" s="145"/>
      <c r="AS493" s="145"/>
      <c r="AT493" s="145"/>
      <c r="AU493" s="145">
        <v>1</v>
      </c>
      <c r="AV493" s="145"/>
      <c r="AW493" s="145">
        <v>1</v>
      </c>
      <c r="AX493" s="145"/>
      <c r="AY493" s="145">
        <v>1</v>
      </c>
      <c r="AZ493" s="266">
        <v>1</v>
      </c>
      <c r="BA493" s="145">
        <v>1</v>
      </c>
      <c r="BB493" s="145"/>
      <c r="BC493" s="145"/>
      <c r="BD493" s="145"/>
      <c r="BE493" s="145"/>
      <c r="BF493" s="145">
        <v>1</v>
      </c>
      <c r="BG493" s="145"/>
      <c r="BH493" s="145"/>
      <c r="BI493" s="145">
        <v>1</v>
      </c>
      <c r="BJ493" s="145"/>
      <c r="BK493" s="145"/>
      <c r="BL493" s="145">
        <v>1</v>
      </c>
      <c r="BM493" s="145"/>
      <c r="BN493" s="145"/>
      <c r="BO493" s="145"/>
      <c r="BP493" s="145"/>
      <c r="BQ493" s="145"/>
      <c r="BR493" s="145">
        <v>1</v>
      </c>
      <c r="BS493" s="145"/>
      <c r="BT493" s="145">
        <v>1</v>
      </c>
      <c r="BU493" s="145"/>
      <c r="BV493" s="145"/>
      <c r="BW493" s="145"/>
      <c r="BX493" s="145"/>
      <c r="BY493" s="145"/>
      <c r="BZ493" s="145">
        <v>1</v>
      </c>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5"/>
      <c r="DG493" s="145"/>
      <c r="DH493" s="148"/>
      <c r="DI493" s="145"/>
      <c r="DJ493" s="145"/>
      <c r="DK493" s="145">
        <v>1</v>
      </c>
      <c r="DL493" s="145"/>
      <c r="DM493" s="145"/>
      <c r="DN493" s="145"/>
      <c r="DO493" s="145"/>
      <c r="DP493" s="145"/>
      <c r="DQ493" s="145"/>
      <c r="DR493" s="145"/>
      <c r="DS493" s="145"/>
      <c r="DT493" s="145"/>
      <c r="DU493" s="145">
        <v>1</v>
      </c>
      <c r="DV493" s="145"/>
      <c r="DW493" s="145"/>
      <c r="DX493" s="145"/>
      <c r="DY493" s="145"/>
      <c r="DZ493" s="145"/>
      <c r="EA493" s="145"/>
      <c r="EB493" s="148"/>
      <c r="EC493" s="145"/>
      <c r="ED493" s="145"/>
      <c r="EK493" s="263">
        <v>1</v>
      </c>
      <c r="EL493" s="263">
        <v>1</v>
      </c>
      <c r="EM493" s="263"/>
      <c r="EN493" s="264" t="s">
        <v>2281</v>
      </c>
    </row>
    <row r="494" spans="1:144" ht="20.100000000000001" customHeight="1" x14ac:dyDescent="0.3">
      <c r="A494" s="25" t="s">
        <v>2274</v>
      </c>
      <c r="B494" s="40" t="s">
        <v>106</v>
      </c>
      <c r="C494" s="26">
        <v>82892</v>
      </c>
      <c r="D494" s="71" t="s">
        <v>2282</v>
      </c>
      <c r="E494" s="26" t="s">
        <v>108</v>
      </c>
      <c r="F494" s="26"/>
      <c r="G494" s="26" t="s">
        <v>121</v>
      </c>
      <c r="H494" s="26" t="s">
        <v>281</v>
      </c>
      <c r="I494" s="26" t="s">
        <v>449</v>
      </c>
      <c r="J494" s="25" t="s">
        <v>643</v>
      </c>
      <c r="K494" s="25" t="s">
        <v>2283</v>
      </c>
      <c r="L494" s="181" t="s">
        <v>2284</v>
      </c>
      <c r="M494" s="83"/>
      <c r="N494" s="83"/>
      <c r="O494" s="83"/>
      <c r="P494" s="83"/>
      <c r="Q494" s="83"/>
      <c r="R494" s="83"/>
      <c r="S494" s="83"/>
      <c r="T494" s="145"/>
      <c r="U494" s="145"/>
      <c r="V494" s="145"/>
      <c r="W494" s="145"/>
      <c r="X494" s="145"/>
      <c r="Y494" s="145"/>
      <c r="Z494" s="145"/>
      <c r="AA494" s="145"/>
      <c r="AB494" s="332"/>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c r="BU494" s="145"/>
      <c r="BV494" s="145"/>
      <c r="BW494" s="145"/>
      <c r="BX494" s="145"/>
      <c r="BY494" s="145"/>
      <c r="BZ494" s="145"/>
      <c r="CA494" s="145"/>
      <c r="CB494" s="145"/>
      <c r="CC494" s="145"/>
      <c r="CD494" s="145"/>
      <c r="CE494" s="145"/>
      <c r="CF494" s="145"/>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5"/>
      <c r="DG494" s="145"/>
      <c r="DH494" s="148"/>
      <c r="DI494" s="145"/>
      <c r="DJ494" s="145"/>
      <c r="DK494" s="145"/>
      <c r="DL494" s="145"/>
      <c r="DM494" s="145"/>
      <c r="DN494" s="145"/>
      <c r="DO494" s="145"/>
      <c r="DP494" s="145"/>
      <c r="DQ494" s="145"/>
      <c r="DR494" s="145"/>
      <c r="DS494" s="145"/>
      <c r="DT494" s="145"/>
      <c r="DU494" s="145"/>
      <c r="DV494" s="145"/>
      <c r="DW494" s="145"/>
      <c r="DX494" s="145"/>
      <c r="DY494" s="145"/>
      <c r="DZ494" s="145"/>
      <c r="EA494" s="145"/>
      <c r="EB494" s="148"/>
      <c r="EC494" s="145"/>
      <c r="ED494" s="145"/>
      <c r="EK494" s="263">
        <v>0</v>
      </c>
      <c r="EL494" s="263">
        <v>0</v>
      </c>
      <c r="EM494" s="263"/>
      <c r="EN494" s="264"/>
    </row>
    <row r="495" spans="1:144" ht="20.100000000000001" customHeight="1" x14ac:dyDescent="0.3">
      <c r="A495" s="25" t="s">
        <v>2274</v>
      </c>
      <c r="B495" s="40" t="s">
        <v>126</v>
      </c>
      <c r="C495" s="26">
        <v>82975</v>
      </c>
      <c r="D495" s="25" t="s">
        <v>1514</v>
      </c>
      <c r="E495" s="26" t="s">
        <v>108</v>
      </c>
      <c r="F495" s="26"/>
      <c r="G495" s="26" t="s">
        <v>114</v>
      </c>
      <c r="H495" s="26" t="s">
        <v>615</v>
      </c>
      <c r="I495" s="26" t="s">
        <v>3</v>
      </c>
      <c r="J495" s="25" t="s">
        <v>1757</v>
      </c>
      <c r="K495" s="25" t="s">
        <v>2285</v>
      </c>
      <c r="L495" s="25"/>
      <c r="M495" s="25" t="s">
        <v>2286</v>
      </c>
      <c r="N495" s="83"/>
      <c r="O495" s="83"/>
      <c r="P495" s="83"/>
      <c r="Q495" s="83"/>
      <c r="R495" s="25" t="s">
        <v>2287</v>
      </c>
      <c r="S495" s="25"/>
      <c r="T495" s="145"/>
      <c r="U495" s="145"/>
      <c r="V495" s="145"/>
      <c r="W495" s="145"/>
      <c r="X495" s="145"/>
      <c r="Y495" s="145"/>
      <c r="Z495" s="145"/>
      <c r="AA495" s="145"/>
      <c r="AB495" s="332"/>
      <c r="AC495" s="145"/>
      <c r="AD495" s="145"/>
      <c r="AE495" s="145"/>
      <c r="AF495" s="145"/>
      <c r="AG495" s="145"/>
      <c r="AH495" s="145"/>
      <c r="AI495" s="145"/>
      <c r="AJ495" s="145"/>
      <c r="AK495" s="145"/>
      <c r="AL495" s="145"/>
      <c r="AM495" s="145"/>
      <c r="AN495" s="145"/>
      <c r="AO495" s="145"/>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145"/>
      <c r="CO495" s="145"/>
      <c r="CP495" s="266">
        <v>1</v>
      </c>
      <c r="CQ495" s="145"/>
      <c r="CR495" s="145"/>
      <c r="CS495" s="145"/>
      <c r="CT495" s="145"/>
      <c r="CU495" s="145"/>
      <c r="CV495" s="145"/>
      <c r="CW495" s="145"/>
      <c r="CX495" s="145"/>
      <c r="CY495" s="145"/>
      <c r="CZ495" s="145"/>
      <c r="DA495" s="145"/>
      <c r="DB495" s="145"/>
      <c r="DC495" s="145"/>
      <c r="DD495" s="145"/>
      <c r="DE495" s="145"/>
      <c r="DF495" s="145"/>
      <c r="DG495" s="145"/>
      <c r="DH495" s="148"/>
      <c r="DI495" s="145"/>
      <c r="DJ495" s="145"/>
      <c r="DK495" s="145"/>
      <c r="DL495" s="145">
        <v>1</v>
      </c>
      <c r="DM495" s="145"/>
      <c r="DN495" s="145"/>
      <c r="DO495" s="145"/>
      <c r="DP495" s="145"/>
      <c r="DQ495" s="145"/>
      <c r="DR495" s="145"/>
      <c r="DS495" s="145"/>
      <c r="DT495" s="145"/>
      <c r="DU495" s="145"/>
      <c r="DV495" s="145"/>
      <c r="DW495" s="145"/>
      <c r="DX495" s="145"/>
      <c r="DY495" s="145"/>
      <c r="DZ495" s="145"/>
      <c r="EA495" s="145"/>
      <c r="EB495" s="148"/>
      <c r="EC495" s="145"/>
      <c r="ED495" s="145"/>
      <c r="EK495" s="263">
        <v>1</v>
      </c>
      <c r="EL495" s="263">
        <v>1</v>
      </c>
      <c r="EM495" s="263"/>
      <c r="EN495" s="264" t="s">
        <v>1965</v>
      </c>
    </row>
    <row r="496" spans="1:144" ht="20.100000000000001" customHeight="1" x14ac:dyDescent="0.3">
      <c r="A496" s="25" t="s">
        <v>2274</v>
      </c>
      <c r="B496" s="40" t="s">
        <v>106</v>
      </c>
      <c r="C496" s="26">
        <v>83290</v>
      </c>
      <c r="D496" s="25" t="s">
        <v>2288</v>
      </c>
      <c r="E496" s="26" t="s">
        <v>108</v>
      </c>
      <c r="F496" s="26"/>
      <c r="G496" s="26" t="s">
        <v>109</v>
      </c>
      <c r="H496" s="26" t="s">
        <v>1960</v>
      </c>
      <c r="I496" s="26" t="s">
        <v>3</v>
      </c>
      <c r="J496" s="25" t="s">
        <v>195</v>
      </c>
      <c r="K496" s="25" t="s">
        <v>2289</v>
      </c>
      <c r="L496" s="25"/>
      <c r="M496" s="25" t="s">
        <v>2290</v>
      </c>
      <c r="N496" s="25" t="s">
        <v>2291</v>
      </c>
      <c r="O496" s="25" t="s">
        <v>2292</v>
      </c>
      <c r="P496" s="83"/>
      <c r="Q496" s="83"/>
      <c r="R496" s="25" t="s">
        <v>2293</v>
      </c>
      <c r="S496" s="25" t="s">
        <v>2294</v>
      </c>
      <c r="T496" s="145"/>
      <c r="U496" s="145">
        <v>1</v>
      </c>
      <c r="V496" s="145"/>
      <c r="W496" s="145">
        <v>1</v>
      </c>
      <c r="X496" s="145"/>
      <c r="Y496" s="145"/>
      <c r="Z496" s="145"/>
      <c r="AA496" s="145"/>
      <c r="AB496" s="332"/>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c r="BJ496" s="145">
        <v>1</v>
      </c>
      <c r="BK496" s="145"/>
      <c r="BL496" s="145"/>
      <c r="BM496" s="145"/>
      <c r="BN496" s="145"/>
      <c r="BO496" s="145"/>
      <c r="BP496" s="145"/>
      <c r="BQ496" s="145"/>
      <c r="BR496" s="145">
        <v>1</v>
      </c>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c r="DD496" s="145"/>
      <c r="DE496" s="145">
        <v>1</v>
      </c>
      <c r="DF496" s="145">
        <v>1</v>
      </c>
      <c r="DG496" s="145"/>
      <c r="DH496" s="148"/>
      <c r="DI496" s="145"/>
      <c r="DJ496" s="145"/>
      <c r="DK496" s="145"/>
      <c r="DL496" s="145"/>
      <c r="DM496" s="145"/>
      <c r="DN496" s="145"/>
      <c r="DO496" s="145"/>
      <c r="DP496" s="145"/>
      <c r="DQ496" s="145"/>
      <c r="DR496" s="145"/>
      <c r="DS496" s="145"/>
      <c r="DT496" s="145"/>
      <c r="DU496" s="145">
        <v>1</v>
      </c>
      <c r="DV496" s="145"/>
      <c r="DW496" s="145"/>
      <c r="DX496" s="145"/>
      <c r="DY496" s="145"/>
      <c r="DZ496" s="145"/>
      <c r="EA496" s="145"/>
      <c r="EB496" s="148"/>
      <c r="EC496" s="145"/>
      <c r="ED496" s="145"/>
      <c r="EK496" s="263">
        <v>1</v>
      </c>
      <c r="EL496" s="263">
        <v>1</v>
      </c>
      <c r="EM496" s="263"/>
      <c r="EN496" s="264" t="s">
        <v>2295</v>
      </c>
    </row>
    <row r="497" spans="1:144" ht="20.100000000000001" customHeight="1" x14ac:dyDescent="0.3">
      <c r="A497" s="25" t="s">
        <v>2274</v>
      </c>
      <c r="B497" s="40" t="s">
        <v>187</v>
      </c>
      <c r="C497" s="26">
        <v>83344</v>
      </c>
      <c r="D497" s="71" t="s">
        <v>2296</v>
      </c>
      <c r="E497" s="26" t="s">
        <v>108</v>
      </c>
      <c r="F497" s="26"/>
      <c r="G497" s="26" t="s">
        <v>121</v>
      </c>
      <c r="H497" s="26" t="s">
        <v>1048</v>
      </c>
      <c r="I497" s="26" t="s">
        <v>385</v>
      </c>
      <c r="J497" s="25" t="s">
        <v>1210</v>
      </c>
      <c r="K497" s="25" t="s">
        <v>2297</v>
      </c>
      <c r="L497" s="83"/>
      <c r="M497" s="83"/>
      <c r="N497" s="83"/>
      <c r="O497" s="83"/>
      <c r="P497" s="83"/>
      <c r="Q497" s="83"/>
      <c r="R497" s="83"/>
      <c r="S497" s="83"/>
      <c r="T497" s="145"/>
      <c r="U497" s="145"/>
      <c r="V497" s="145"/>
      <c r="W497" s="145"/>
      <c r="X497" s="145"/>
      <c r="Y497" s="145"/>
      <c r="Z497" s="145"/>
      <c r="AA497" s="145"/>
      <c r="AB497" s="332"/>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5"/>
      <c r="DG497" s="145"/>
      <c r="DH497" s="148"/>
      <c r="DI497" s="145"/>
      <c r="DJ497" s="145"/>
      <c r="DK497" s="145"/>
      <c r="DL497" s="145"/>
      <c r="DM497" s="145"/>
      <c r="DN497" s="145"/>
      <c r="DO497" s="145"/>
      <c r="DP497" s="145"/>
      <c r="DQ497" s="145"/>
      <c r="DR497" s="145"/>
      <c r="DS497" s="145"/>
      <c r="DT497" s="145"/>
      <c r="DU497" s="145"/>
      <c r="DV497" s="145"/>
      <c r="DW497" s="145"/>
      <c r="DX497" s="145"/>
      <c r="DY497" s="145"/>
      <c r="DZ497" s="145"/>
      <c r="EA497" s="145"/>
      <c r="EB497" s="148"/>
      <c r="EC497" s="145"/>
      <c r="ED497" s="145"/>
      <c r="EK497" s="263">
        <v>0</v>
      </c>
      <c r="EL497" s="263">
        <v>0</v>
      </c>
      <c r="EM497" s="263"/>
      <c r="EN497" s="264"/>
    </row>
    <row r="498" spans="1:144" ht="20.100000000000001" customHeight="1" x14ac:dyDescent="0.3">
      <c r="A498" s="25" t="s">
        <v>2274</v>
      </c>
      <c r="B498" s="40" t="s">
        <v>106</v>
      </c>
      <c r="C498" s="26">
        <v>83352</v>
      </c>
      <c r="D498" s="25" t="s">
        <v>2298</v>
      </c>
      <c r="E498" s="26" t="s">
        <v>108</v>
      </c>
      <c r="F498" s="26"/>
      <c r="G498" s="26" t="s">
        <v>109</v>
      </c>
      <c r="H498" s="26" t="s">
        <v>117</v>
      </c>
      <c r="I498" s="26" t="s">
        <v>385</v>
      </c>
      <c r="J498" s="25" t="s">
        <v>123</v>
      </c>
      <c r="K498" s="25" t="s">
        <v>2299</v>
      </c>
      <c r="L498" s="25"/>
      <c r="M498" s="25"/>
      <c r="N498" s="25" t="s">
        <v>2300</v>
      </c>
      <c r="O498" s="25" t="s">
        <v>2301</v>
      </c>
      <c r="P498" s="83"/>
      <c r="Q498" s="83"/>
      <c r="R498" s="25" t="s">
        <v>2302</v>
      </c>
      <c r="S498" s="25" t="s">
        <v>2303</v>
      </c>
      <c r="T498" s="145"/>
      <c r="U498" s="145"/>
      <c r="V498" s="145"/>
      <c r="W498" s="145"/>
      <c r="X498" s="145"/>
      <c r="Y498" s="145"/>
      <c r="Z498" s="145"/>
      <c r="AA498" s="145"/>
      <c r="AB498" s="332"/>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c r="DA498" s="145"/>
      <c r="DB498" s="145">
        <v>1</v>
      </c>
      <c r="DC498" s="145"/>
      <c r="DD498" s="145"/>
      <c r="DE498" s="145"/>
      <c r="DF498" s="145"/>
      <c r="DG498" s="145"/>
      <c r="DH498" s="148"/>
      <c r="DI498" s="145"/>
      <c r="DJ498" s="145"/>
      <c r="DK498" s="145">
        <v>1</v>
      </c>
      <c r="DL498" s="145"/>
      <c r="DM498" s="145">
        <v>1</v>
      </c>
      <c r="DN498" s="145"/>
      <c r="DO498" s="145"/>
      <c r="DP498" s="145"/>
      <c r="DQ498" s="145"/>
      <c r="DR498" s="145"/>
      <c r="DS498" s="145"/>
      <c r="DT498" s="145"/>
      <c r="DU498" s="145"/>
      <c r="DV498" s="145"/>
      <c r="DW498" s="145"/>
      <c r="DX498" s="145"/>
      <c r="DY498" s="145"/>
      <c r="DZ498" s="145"/>
      <c r="EA498" s="145"/>
      <c r="EB498" s="148"/>
      <c r="EC498" s="145"/>
      <c r="ED498" s="145"/>
      <c r="EK498" s="263">
        <v>1</v>
      </c>
      <c r="EL498" s="263">
        <v>1</v>
      </c>
      <c r="EM498" s="263"/>
      <c r="EN498" s="264"/>
    </row>
    <row r="499" spans="1:144" ht="20.100000000000001" customHeight="1" x14ac:dyDescent="0.3">
      <c r="A499" s="25" t="s">
        <v>2304</v>
      </c>
      <c r="B499" s="40" t="s">
        <v>187</v>
      </c>
      <c r="C499" s="26">
        <v>82345</v>
      </c>
      <c r="D499" s="25" t="s">
        <v>2305</v>
      </c>
      <c r="E499" s="26" t="s">
        <v>108</v>
      </c>
      <c r="F499" s="26"/>
      <c r="G499" s="26" t="s">
        <v>121</v>
      </c>
      <c r="H499" s="26" t="s">
        <v>344</v>
      </c>
      <c r="I499" s="26" t="s">
        <v>385</v>
      </c>
      <c r="J499" s="25" t="s">
        <v>1210</v>
      </c>
      <c r="K499" s="25" t="s">
        <v>2306</v>
      </c>
      <c r="L499" s="25"/>
      <c r="M499" s="25" t="s">
        <v>2307</v>
      </c>
      <c r="N499" s="25" t="s">
        <v>2308</v>
      </c>
      <c r="O499" s="25" t="s">
        <v>2309</v>
      </c>
      <c r="P499" s="83"/>
      <c r="Q499" s="83"/>
      <c r="R499" s="83"/>
      <c r="S499" s="83"/>
      <c r="T499" s="145"/>
      <c r="U499" s="145">
        <v>1</v>
      </c>
      <c r="V499" s="145"/>
      <c r="W499" s="145"/>
      <c r="X499" s="145"/>
      <c r="Y499" s="145"/>
      <c r="Z499" s="145"/>
      <c r="AA499" s="145"/>
      <c r="AB499" s="332"/>
      <c r="AC499" s="145">
        <v>1</v>
      </c>
      <c r="AD499" s="145"/>
      <c r="AE499" s="145"/>
      <c r="AF499" s="145"/>
      <c r="AG499" s="145"/>
      <c r="AH499" s="145"/>
      <c r="AI499" s="145">
        <v>1</v>
      </c>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c r="BD499" s="145">
        <v>1</v>
      </c>
      <c r="BE499" s="145"/>
      <c r="BF499" s="145"/>
      <c r="BG499" s="145"/>
      <c r="BH499" s="145"/>
      <c r="BI499" s="145"/>
      <c r="BJ499" s="145"/>
      <c r="BK499" s="145"/>
      <c r="BL499" s="145"/>
      <c r="BM499" s="145"/>
      <c r="BN499" s="145"/>
      <c r="BO499" s="145"/>
      <c r="BP499" s="145"/>
      <c r="BQ499" s="145"/>
      <c r="BR499" s="145"/>
      <c r="BS499" s="145"/>
      <c r="BT499" s="145"/>
      <c r="BU499" s="145"/>
      <c r="BV499" s="145"/>
      <c r="BW499" s="145"/>
      <c r="BX499" s="145"/>
      <c r="BY499" s="145"/>
      <c r="BZ499" s="145"/>
      <c r="CA499" s="145"/>
      <c r="CB499" s="145"/>
      <c r="CC499" s="145"/>
      <c r="CD499" s="145"/>
      <c r="CE499" s="145"/>
      <c r="CF499" s="145"/>
      <c r="CG499" s="145"/>
      <c r="CH499" s="145"/>
      <c r="CI499" s="145"/>
      <c r="CJ499" s="145"/>
      <c r="CK499" s="145">
        <v>1</v>
      </c>
      <c r="CL499" s="145"/>
      <c r="CM499" s="145"/>
      <c r="CN499" s="145"/>
      <c r="CO499" s="145"/>
      <c r="CP499" s="145"/>
      <c r="CQ499" s="145"/>
      <c r="CR499" s="145"/>
      <c r="CS499" s="145"/>
      <c r="CT499" s="145"/>
      <c r="CU499" s="145"/>
      <c r="CV499" s="145"/>
      <c r="CW499" s="145"/>
      <c r="CX499" s="145"/>
      <c r="CY499" s="145"/>
      <c r="CZ499" s="145"/>
      <c r="DA499" s="145"/>
      <c r="DB499" s="145"/>
      <c r="DC499" s="145"/>
      <c r="DD499" s="145"/>
      <c r="DE499" s="145"/>
      <c r="DF499" s="145"/>
      <c r="DG499" s="145"/>
      <c r="DH499" s="148"/>
      <c r="DI499" s="145"/>
      <c r="DJ499" s="145"/>
      <c r="DK499" s="145"/>
      <c r="DL499" s="145">
        <v>1</v>
      </c>
      <c r="DM499" s="145"/>
      <c r="DN499" s="145"/>
      <c r="DO499" s="145"/>
      <c r="DP499" s="145"/>
      <c r="DQ499" s="145"/>
      <c r="DR499" s="145"/>
      <c r="DS499" s="145"/>
      <c r="DT499" s="145"/>
      <c r="DU499" s="145"/>
      <c r="DV499" s="145"/>
      <c r="DW499" s="145"/>
      <c r="DX499" s="145"/>
      <c r="DY499" s="145"/>
      <c r="DZ499" s="145"/>
      <c r="EA499" s="145"/>
      <c r="EB499" s="148"/>
      <c r="EC499" s="145">
        <v>1</v>
      </c>
      <c r="ED499" s="145"/>
      <c r="EK499" s="263">
        <v>1</v>
      </c>
      <c r="EL499" s="263">
        <v>0</v>
      </c>
      <c r="EM499" s="263"/>
      <c r="EN499" s="264" t="s">
        <v>2310</v>
      </c>
    </row>
    <row r="500" spans="1:144" ht="20.100000000000001" customHeight="1" x14ac:dyDescent="0.3">
      <c r="A500" s="25" t="s">
        <v>2304</v>
      </c>
      <c r="B500" s="40" t="s">
        <v>106</v>
      </c>
      <c r="C500" s="26">
        <v>82576</v>
      </c>
      <c r="D500" s="71" t="s">
        <v>2311</v>
      </c>
      <c r="E500" s="26" t="s">
        <v>108</v>
      </c>
      <c r="F500" s="26"/>
      <c r="G500" s="26" t="s">
        <v>121</v>
      </c>
      <c r="H500" s="26" t="s">
        <v>189</v>
      </c>
      <c r="I500" s="26" t="s">
        <v>405</v>
      </c>
      <c r="J500" s="25" t="s">
        <v>469</v>
      </c>
      <c r="K500" s="25" t="s">
        <v>2312</v>
      </c>
      <c r="L500" s="181" t="s">
        <v>2313</v>
      </c>
      <c r="M500" s="83"/>
      <c r="N500" s="83"/>
      <c r="O500" s="83"/>
      <c r="P500" s="83"/>
      <c r="Q500" s="83"/>
      <c r="R500" s="83"/>
      <c r="S500" s="83"/>
      <c r="T500" s="145"/>
      <c r="U500" s="145"/>
      <c r="V500" s="145"/>
      <c r="W500" s="145"/>
      <c r="X500" s="145"/>
      <c r="Y500" s="145"/>
      <c r="Z500" s="145"/>
      <c r="AA500" s="145"/>
      <c r="AB500" s="332"/>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c r="CS500" s="145"/>
      <c r="CT500" s="145"/>
      <c r="CU500" s="145"/>
      <c r="CV500" s="145"/>
      <c r="CW500" s="145"/>
      <c r="CX500" s="145"/>
      <c r="CY500" s="145"/>
      <c r="CZ500" s="145"/>
      <c r="DA500" s="145"/>
      <c r="DB500" s="145"/>
      <c r="DC500" s="145"/>
      <c r="DD500" s="145"/>
      <c r="DE500" s="145"/>
      <c r="DF500" s="145"/>
      <c r="DG500" s="145"/>
      <c r="DH500" s="148"/>
      <c r="DI500" s="145"/>
      <c r="DJ500" s="145"/>
      <c r="DK500" s="145"/>
      <c r="DL500" s="145"/>
      <c r="DM500" s="145"/>
      <c r="DN500" s="145"/>
      <c r="DO500" s="145"/>
      <c r="DP500" s="145"/>
      <c r="DQ500" s="145"/>
      <c r="DR500" s="145"/>
      <c r="DS500" s="145"/>
      <c r="DT500" s="145"/>
      <c r="DU500" s="145"/>
      <c r="DV500" s="145"/>
      <c r="DW500" s="145"/>
      <c r="DX500" s="145"/>
      <c r="DY500" s="145"/>
      <c r="DZ500" s="145"/>
      <c r="EA500" s="145"/>
      <c r="EB500" s="148"/>
      <c r="EC500" s="145"/>
      <c r="ED500" s="145"/>
      <c r="EK500" s="263">
        <v>0</v>
      </c>
      <c r="EL500" s="263">
        <v>0</v>
      </c>
      <c r="EM500" s="263"/>
      <c r="EN500" s="264"/>
    </row>
    <row r="501" spans="1:144" ht="20.100000000000001" customHeight="1" x14ac:dyDescent="0.3">
      <c r="A501" s="25" t="s">
        <v>2304</v>
      </c>
      <c r="B501" s="40" t="s">
        <v>106</v>
      </c>
      <c r="C501" s="26">
        <v>82645</v>
      </c>
      <c r="D501" s="25" t="s">
        <v>2314</v>
      </c>
      <c r="E501" s="26" t="s">
        <v>108</v>
      </c>
      <c r="F501" s="26"/>
      <c r="G501" s="26" t="s">
        <v>121</v>
      </c>
      <c r="H501" s="26" t="s">
        <v>189</v>
      </c>
      <c r="I501" s="26" t="s">
        <v>438</v>
      </c>
      <c r="J501" s="25" t="s">
        <v>163</v>
      </c>
      <c r="K501" s="25" t="s">
        <v>2315</v>
      </c>
      <c r="L501" s="181" t="s">
        <v>2316</v>
      </c>
      <c r="M501" s="25"/>
      <c r="N501" s="25" t="s">
        <v>2317</v>
      </c>
      <c r="O501" s="25" t="s">
        <v>2318</v>
      </c>
      <c r="P501" s="83"/>
      <c r="Q501" s="83"/>
      <c r="R501" s="25"/>
      <c r="S501" s="25" t="s">
        <v>2319</v>
      </c>
      <c r="T501" s="145"/>
      <c r="U501" s="145"/>
      <c r="V501" s="145"/>
      <c r="W501" s="145"/>
      <c r="X501" s="145"/>
      <c r="Y501" s="145"/>
      <c r="Z501" s="145"/>
      <c r="AA501" s="145"/>
      <c r="AB501" s="332"/>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5"/>
      <c r="DG501" s="145"/>
      <c r="DH501" s="148"/>
      <c r="DI501" s="145"/>
      <c r="DJ501" s="145"/>
      <c r="DK501" s="145"/>
      <c r="DL501" s="145"/>
      <c r="DM501" s="145"/>
      <c r="DN501" s="145"/>
      <c r="DO501" s="145"/>
      <c r="DP501" s="145"/>
      <c r="DQ501" s="145"/>
      <c r="DR501" s="145"/>
      <c r="DS501" s="145"/>
      <c r="DT501" s="145"/>
      <c r="DU501" s="145"/>
      <c r="DV501" s="145"/>
      <c r="DW501" s="145"/>
      <c r="DX501" s="145"/>
      <c r="DY501" s="145"/>
      <c r="DZ501" s="145"/>
      <c r="EA501" s="145"/>
      <c r="EB501" s="148"/>
      <c r="EC501" s="145"/>
      <c r="ED501" s="145"/>
      <c r="EK501" s="263">
        <v>1</v>
      </c>
      <c r="EL501" s="263">
        <v>1</v>
      </c>
      <c r="EM501" s="263"/>
      <c r="EN501" s="264"/>
    </row>
    <row r="502" spans="1:144" ht="20.100000000000001" customHeight="1" x14ac:dyDescent="0.3">
      <c r="A502" s="25" t="s">
        <v>2304</v>
      </c>
      <c r="B502" s="26" t="s">
        <v>187</v>
      </c>
      <c r="C502" s="26">
        <v>83380</v>
      </c>
      <c r="D502" s="25" t="s">
        <v>2320</v>
      </c>
      <c r="E502" s="26" t="s">
        <v>108</v>
      </c>
      <c r="F502" s="26"/>
      <c r="G502" s="26" t="s">
        <v>121</v>
      </c>
      <c r="H502" s="26" t="s">
        <v>344</v>
      </c>
      <c r="I502" s="26" t="s">
        <v>415</v>
      </c>
      <c r="J502" s="25" t="s">
        <v>834</v>
      </c>
      <c r="K502" s="25" t="s">
        <v>2321</v>
      </c>
      <c r="L502" s="25"/>
      <c r="M502" s="25" t="s">
        <v>2322</v>
      </c>
      <c r="N502" s="83"/>
      <c r="O502" s="83"/>
      <c r="P502" s="83"/>
      <c r="Q502" s="83"/>
      <c r="R502" s="25"/>
      <c r="S502" s="25" t="s">
        <v>2323</v>
      </c>
      <c r="T502" s="145"/>
      <c r="U502" s="145"/>
      <c r="V502" s="145"/>
      <c r="W502" s="145"/>
      <c r="X502" s="145"/>
      <c r="Y502" s="145"/>
      <c r="Z502" s="145"/>
      <c r="AA502" s="145"/>
      <c r="AB502" s="332"/>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c r="BU502" s="145">
        <v>1</v>
      </c>
      <c r="BV502" s="145"/>
      <c r="BW502" s="145"/>
      <c r="BX502" s="145"/>
      <c r="BY502" s="145"/>
      <c r="BZ502" s="145"/>
      <c r="CA502" s="145"/>
      <c r="CB502" s="145"/>
      <c r="CC502" s="145"/>
      <c r="CD502" s="145"/>
      <c r="CE502" s="145"/>
      <c r="CF502" s="145"/>
      <c r="CG502" s="145">
        <v>1</v>
      </c>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5"/>
      <c r="DG502" s="145"/>
      <c r="DH502" s="148"/>
      <c r="DI502" s="145"/>
      <c r="DJ502" s="145"/>
      <c r="DK502" s="145"/>
      <c r="DL502" s="145"/>
      <c r="DM502" s="145"/>
      <c r="DN502" s="145"/>
      <c r="DO502" s="145"/>
      <c r="DP502" s="145"/>
      <c r="DQ502" s="145"/>
      <c r="DR502" s="145"/>
      <c r="DS502" s="145"/>
      <c r="DT502" s="145"/>
      <c r="DU502" s="145"/>
      <c r="DV502" s="145"/>
      <c r="DW502" s="145"/>
      <c r="DX502" s="145"/>
      <c r="DY502" s="145"/>
      <c r="DZ502" s="145"/>
      <c r="EA502" s="145"/>
      <c r="EB502" s="148"/>
      <c r="EC502" s="145"/>
      <c r="ED502" s="145"/>
      <c r="EK502" s="263">
        <v>1</v>
      </c>
      <c r="EL502" s="263">
        <v>1</v>
      </c>
      <c r="EM502" s="263"/>
      <c r="EN502" s="264"/>
    </row>
    <row r="503" spans="1:144" ht="20.100000000000001" customHeight="1" x14ac:dyDescent="0.3">
      <c r="A503" s="25" t="s">
        <v>2304</v>
      </c>
      <c r="B503" s="26" t="s">
        <v>187</v>
      </c>
      <c r="C503" s="26">
        <v>83413</v>
      </c>
      <c r="D503" s="25" t="s">
        <v>2324</v>
      </c>
      <c r="E503" s="26" t="s">
        <v>108</v>
      </c>
      <c r="F503" s="26"/>
      <c r="G503" s="26" t="s">
        <v>121</v>
      </c>
      <c r="H503" s="26" t="s">
        <v>1931</v>
      </c>
      <c r="I503" s="26" t="s">
        <v>3</v>
      </c>
      <c r="J503" s="25" t="s">
        <v>834</v>
      </c>
      <c r="K503" s="25" t="s">
        <v>2325</v>
      </c>
      <c r="L503" s="43" t="s">
        <v>2326</v>
      </c>
      <c r="M503" s="25" t="s">
        <v>2327</v>
      </c>
      <c r="N503" s="83"/>
      <c r="O503" s="83"/>
      <c r="P503" s="83"/>
      <c r="Q503" s="83"/>
      <c r="R503" s="25"/>
      <c r="S503" s="25" t="s">
        <v>2328</v>
      </c>
      <c r="T503" s="145"/>
      <c r="U503" s="145"/>
      <c r="V503" s="145"/>
      <c r="W503" s="145"/>
      <c r="X503" s="145"/>
      <c r="Y503" s="145"/>
      <c r="Z503" s="145"/>
      <c r="AA503" s="145"/>
      <c r="AB503" s="332"/>
      <c r="AC503" s="145"/>
      <c r="AD503" s="145"/>
      <c r="AE503" s="145"/>
      <c r="AF503" s="145"/>
      <c r="AG503" s="145"/>
      <c r="AH503" s="145"/>
      <c r="AI503" s="145"/>
      <c r="AJ503" s="145"/>
      <c r="AK503" s="145"/>
      <c r="AL503" s="145">
        <v>1</v>
      </c>
      <c r="AM503" s="145"/>
      <c r="AN503" s="145"/>
      <c r="AO503" s="145"/>
      <c r="AP503" s="145">
        <v>1</v>
      </c>
      <c r="AQ503" s="145"/>
      <c r="AR503" s="145"/>
      <c r="AS503" s="145"/>
      <c r="AT503" s="145"/>
      <c r="AU503" s="145"/>
      <c r="AV503" s="145"/>
      <c r="AW503" s="145"/>
      <c r="AX503" s="145"/>
      <c r="AY503" s="145"/>
      <c r="AZ503" s="145"/>
      <c r="BA503" s="145"/>
      <c r="BB503" s="145"/>
      <c r="BC503" s="145"/>
      <c r="BD503" s="145"/>
      <c r="BE503" s="145"/>
      <c r="BF503" s="145"/>
      <c r="BG503" s="145"/>
      <c r="BH503" s="145"/>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c r="CE503" s="145"/>
      <c r="CF503" s="145"/>
      <c r="CG503" s="145"/>
      <c r="CH503" s="145"/>
      <c r="CI503" s="145"/>
      <c r="CJ503" s="145"/>
      <c r="CK503" s="145"/>
      <c r="CL503" s="145"/>
      <c r="CM503" s="145"/>
      <c r="CN503" s="145"/>
      <c r="CO503" s="145"/>
      <c r="CP503" s="145"/>
      <c r="CQ503" s="145"/>
      <c r="CR503" s="145"/>
      <c r="CS503" s="145"/>
      <c r="CT503" s="145"/>
      <c r="CU503" s="145"/>
      <c r="CV503" s="145"/>
      <c r="CW503" s="145"/>
      <c r="CX503" s="145"/>
      <c r="CY503" s="145"/>
      <c r="CZ503" s="145"/>
      <c r="DA503" s="145"/>
      <c r="DB503" s="145"/>
      <c r="DC503" s="145"/>
      <c r="DD503" s="145"/>
      <c r="DE503" s="145"/>
      <c r="DF503" s="145"/>
      <c r="DG503" s="145"/>
      <c r="DH503" s="148"/>
      <c r="DI503" s="145"/>
      <c r="DJ503" s="145"/>
      <c r="DK503" s="145"/>
      <c r="DL503" s="145"/>
      <c r="DM503" s="145"/>
      <c r="DN503" s="145"/>
      <c r="DO503" s="145"/>
      <c r="DP503" s="145"/>
      <c r="DQ503" s="145"/>
      <c r="DR503" s="145"/>
      <c r="DS503" s="145"/>
      <c r="DT503" s="145"/>
      <c r="DU503" s="145"/>
      <c r="DV503" s="145"/>
      <c r="DW503" s="145"/>
      <c r="DX503" s="145"/>
      <c r="DY503" s="145"/>
      <c r="DZ503" s="145"/>
      <c r="EA503" s="145"/>
      <c r="EB503" s="148"/>
      <c r="EC503" s="145"/>
      <c r="ED503" s="145"/>
      <c r="EK503" s="263">
        <v>1</v>
      </c>
      <c r="EL503" s="263">
        <v>1</v>
      </c>
      <c r="EM503" s="263"/>
      <c r="EN503" s="264"/>
    </row>
    <row r="504" spans="1:144" ht="20.100000000000001" customHeight="1" x14ac:dyDescent="0.3">
      <c r="A504" s="25" t="s">
        <v>2304</v>
      </c>
      <c r="B504" s="26" t="s">
        <v>187</v>
      </c>
      <c r="C504" s="26">
        <v>83478</v>
      </c>
      <c r="D504" s="71" t="s">
        <v>2329</v>
      </c>
      <c r="E504" s="26" t="s">
        <v>108</v>
      </c>
      <c r="F504" s="26"/>
      <c r="G504" s="26" t="s">
        <v>121</v>
      </c>
      <c r="H504" s="26" t="s">
        <v>344</v>
      </c>
      <c r="I504" s="26" t="s">
        <v>3</v>
      </c>
      <c r="J504" s="25" t="s">
        <v>975</v>
      </c>
      <c r="K504" s="25" t="s">
        <v>2330</v>
      </c>
      <c r="L504" s="83"/>
      <c r="M504" s="83"/>
      <c r="N504" s="83"/>
      <c r="O504" s="83"/>
      <c r="P504" s="83"/>
      <c r="Q504" s="83"/>
      <c r="R504" s="83"/>
      <c r="S504" s="83"/>
      <c r="T504" s="145"/>
      <c r="U504" s="145"/>
      <c r="V504" s="145"/>
      <c r="W504" s="145"/>
      <c r="X504" s="145"/>
      <c r="Y504" s="145"/>
      <c r="Z504" s="145"/>
      <c r="AA504" s="145"/>
      <c r="AB504" s="332"/>
      <c r="AC504" s="145"/>
      <c r="AD504" s="145"/>
      <c r="AE504" s="145"/>
      <c r="AF504" s="145"/>
      <c r="AG504" s="145"/>
      <c r="AH504" s="145"/>
      <c r="AI504" s="145"/>
      <c r="AJ504" s="145"/>
      <c r="AK504" s="145"/>
      <c r="AL504" s="145"/>
      <c r="AM504" s="145"/>
      <c r="AN504" s="145"/>
      <c r="AO504" s="145"/>
      <c r="AP504" s="145"/>
      <c r="AQ504" s="145"/>
      <c r="AR504" s="145"/>
      <c r="AS504" s="145"/>
      <c r="AT504" s="145"/>
      <c r="AU504" s="145"/>
      <c r="AV504" s="145"/>
      <c r="AW504" s="145"/>
      <c r="AX504" s="145"/>
      <c r="AY504" s="145"/>
      <c r="AZ504" s="145"/>
      <c r="BA504" s="145"/>
      <c r="BB504" s="145"/>
      <c r="BC504" s="145"/>
      <c r="BD504" s="145"/>
      <c r="BE504" s="145"/>
      <c r="BF504" s="145"/>
      <c r="BG504" s="145"/>
      <c r="BH504" s="145"/>
      <c r="BI504" s="145"/>
      <c r="BJ504" s="145"/>
      <c r="BK504" s="145"/>
      <c r="BL504" s="145"/>
      <c r="BM504" s="145"/>
      <c r="BN504" s="145"/>
      <c r="BO504" s="145"/>
      <c r="BP504" s="145"/>
      <c r="BQ504" s="145"/>
      <c r="BR504" s="145"/>
      <c r="BS504" s="145"/>
      <c r="BT504" s="145"/>
      <c r="BU504" s="145"/>
      <c r="BV504" s="145"/>
      <c r="BW504" s="145"/>
      <c r="BX504" s="145"/>
      <c r="BY504" s="145"/>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5"/>
      <c r="DG504" s="145"/>
      <c r="DH504" s="148"/>
      <c r="DI504" s="145"/>
      <c r="DJ504" s="145"/>
      <c r="DK504" s="145"/>
      <c r="DL504" s="145"/>
      <c r="DM504" s="145"/>
      <c r="DN504" s="145"/>
      <c r="DO504" s="145"/>
      <c r="DP504" s="145"/>
      <c r="DQ504" s="145"/>
      <c r="DR504" s="145"/>
      <c r="DS504" s="145"/>
      <c r="DT504" s="145"/>
      <c r="DU504" s="145"/>
      <c r="DV504" s="145"/>
      <c r="DW504" s="145"/>
      <c r="DX504" s="145"/>
      <c r="DY504" s="145"/>
      <c r="DZ504" s="145"/>
      <c r="EA504" s="145"/>
      <c r="EB504" s="148"/>
      <c r="EC504" s="145"/>
      <c r="ED504" s="145"/>
      <c r="EK504" s="263">
        <v>0</v>
      </c>
      <c r="EL504" s="263">
        <v>0</v>
      </c>
      <c r="EM504" s="263"/>
      <c r="EN504" s="264"/>
    </row>
    <row r="505" spans="1:144" ht="20.100000000000001" customHeight="1" x14ac:dyDescent="0.3">
      <c r="A505" s="25" t="s">
        <v>2304</v>
      </c>
      <c r="B505" s="26" t="s">
        <v>143</v>
      </c>
      <c r="C505" s="26">
        <v>83493</v>
      </c>
      <c r="D505" s="25" t="s">
        <v>2331</v>
      </c>
      <c r="E505" s="26" t="s">
        <v>108</v>
      </c>
      <c r="F505" s="26"/>
      <c r="G505" s="26" t="s">
        <v>109</v>
      </c>
      <c r="H505" s="26" t="s">
        <v>567</v>
      </c>
      <c r="I505" s="26" t="s">
        <v>385</v>
      </c>
      <c r="J505" s="25" t="s">
        <v>178</v>
      </c>
      <c r="K505" s="25" t="s">
        <v>2332</v>
      </c>
      <c r="L505" s="25"/>
      <c r="M505" s="25" t="s">
        <v>32</v>
      </c>
      <c r="N505" s="83"/>
      <c r="O505" s="83"/>
      <c r="P505" s="83"/>
      <c r="Q505" s="83"/>
      <c r="R505" s="25" t="s">
        <v>2333</v>
      </c>
      <c r="S505" s="25" t="s">
        <v>2334</v>
      </c>
      <c r="T505" s="145"/>
      <c r="U505" s="145"/>
      <c r="V505" s="145"/>
      <c r="W505" s="145"/>
      <c r="X505" s="145"/>
      <c r="Y505" s="145"/>
      <c r="Z505" s="145"/>
      <c r="AA505" s="145"/>
      <c r="AB505" s="332"/>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c r="BA505" s="145">
        <v>1</v>
      </c>
      <c r="BB505" s="145"/>
      <c r="BC505" s="145"/>
      <c r="BD505" s="145"/>
      <c r="BE505" s="145"/>
      <c r="BF505" s="145"/>
      <c r="BG505" s="145"/>
      <c r="BH505" s="145"/>
      <c r="BI505" s="145"/>
      <c r="BJ505" s="145"/>
      <c r="BK505" s="145"/>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5"/>
      <c r="DG505" s="145"/>
      <c r="DH505" s="148"/>
      <c r="DI505" s="145"/>
      <c r="DJ505" s="145"/>
      <c r="DK505" s="145"/>
      <c r="DL505" s="145"/>
      <c r="DM505" s="145"/>
      <c r="DN505" s="145"/>
      <c r="DO505" s="145"/>
      <c r="DP505" s="145"/>
      <c r="DQ505" s="145"/>
      <c r="DR505" s="145"/>
      <c r="DS505" s="145"/>
      <c r="DT505" s="145"/>
      <c r="DU505" s="145"/>
      <c r="DV505" s="145"/>
      <c r="DW505" s="145"/>
      <c r="DX505" s="145"/>
      <c r="DY505" s="145"/>
      <c r="DZ505" s="145"/>
      <c r="EA505" s="145"/>
      <c r="EB505" s="148"/>
      <c r="EC505" s="145"/>
      <c r="ED505" s="145"/>
      <c r="EK505" s="263">
        <v>1</v>
      </c>
      <c r="EL505" s="263">
        <v>1</v>
      </c>
      <c r="EM505" s="263"/>
      <c r="EN505" s="264"/>
    </row>
    <row r="506" spans="1:144" ht="20.100000000000001" customHeight="1" x14ac:dyDescent="0.3">
      <c r="A506" s="25" t="s">
        <v>2335</v>
      </c>
      <c r="B506" s="40" t="s">
        <v>106</v>
      </c>
      <c r="C506" s="26">
        <v>83452</v>
      </c>
      <c r="D506" s="71" t="s">
        <v>2336</v>
      </c>
      <c r="E506" s="26" t="s">
        <v>108</v>
      </c>
      <c r="F506" s="26"/>
      <c r="G506" s="26" t="s">
        <v>121</v>
      </c>
      <c r="H506" s="26" t="s">
        <v>446</v>
      </c>
      <c r="I506" s="26" t="s">
        <v>3</v>
      </c>
      <c r="J506" s="25" t="s">
        <v>174</v>
      </c>
      <c r="K506" s="25" t="s">
        <v>2337</v>
      </c>
      <c r="L506" s="83"/>
      <c r="M506" s="83"/>
      <c r="N506" s="83"/>
      <c r="O506" s="83"/>
      <c r="P506" s="83"/>
      <c r="Q506" s="83"/>
      <c r="R506" s="83"/>
      <c r="S506" s="83"/>
      <c r="T506" s="145"/>
      <c r="U506" s="145"/>
      <c r="V506" s="145"/>
      <c r="W506" s="145"/>
      <c r="X506" s="145"/>
      <c r="Y506" s="145"/>
      <c r="Z506" s="145"/>
      <c r="AA506" s="145"/>
      <c r="AB506" s="332"/>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c r="BA506" s="145"/>
      <c r="BB506" s="145"/>
      <c r="BC506" s="145"/>
      <c r="BD506" s="145"/>
      <c r="BE506" s="145"/>
      <c r="BF506" s="145"/>
      <c r="BG506" s="145"/>
      <c r="BH506" s="145"/>
      <c r="BI506" s="145"/>
      <c r="BJ506" s="145"/>
      <c r="BK506" s="145"/>
      <c r="BL506" s="145"/>
      <c r="BM506" s="145"/>
      <c r="BN506" s="145"/>
      <c r="BO506" s="145"/>
      <c r="BP506" s="145"/>
      <c r="BQ506" s="145"/>
      <c r="BR506" s="145"/>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5"/>
      <c r="DG506" s="145"/>
      <c r="DH506" s="148"/>
      <c r="DI506" s="145"/>
      <c r="DJ506" s="145"/>
      <c r="DK506" s="145"/>
      <c r="DL506" s="145"/>
      <c r="DM506" s="145"/>
      <c r="DN506" s="145"/>
      <c r="DO506" s="145"/>
      <c r="DP506" s="145"/>
      <c r="DQ506" s="145"/>
      <c r="DR506" s="145"/>
      <c r="DS506" s="145"/>
      <c r="DT506" s="145"/>
      <c r="DU506" s="145"/>
      <c r="DV506" s="145"/>
      <c r="DW506" s="145"/>
      <c r="DX506" s="145"/>
      <c r="DY506" s="145"/>
      <c r="DZ506" s="145"/>
      <c r="EA506" s="145"/>
      <c r="EB506" s="148"/>
      <c r="EC506" s="145"/>
      <c r="ED506" s="145"/>
      <c r="EK506" s="263">
        <v>0</v>
      </c>
      <c r="EL506" s="263">
        <v>0</v>
      </c>
      <c r="EM506" s="263"/>
      <c r="EN506" s="264"/>
    </row>
    <row r="507" spans="1:144" ht="20.100000000000001" customHeight="1" x14ac:dyDescent="0.3">
      <c r="A507" s="25" t="s">
        <v>2335</v>
      </c>
      <c r="B507" s="40" t="s">
        <v>143</v>
      </c>
      <c r="C507" s="26">
        <v>81668</v>
      </c>
      <c r="D507" s="25" t="s">
        <v>162</v>
      </c>
      <c r="E507" s="26" t="s">
        <v>108</v>
      </c>
      <c r="F507" s="26"/>
      <c r="G507" s="26" t="s">
        <v>109</v>
      </c>
      <c r="H507" s="26" t="s">
        <v>554</v>
      </c>
      <c r="I507" s="26" t="s">
        <v>389</v>
      </c>
      <c r="J507" s="25" t="s">
        <v>145</v>
      </c>
      <c r="K507" s="25" t="s">
        <v>2338</v>
      </c>
      <c r="L507" s="181" t="s">
        <v>2339</v>
      </c>
      <c r="M507" s="25" t="s">
        <v>2340</v>
      </c>
      <c r="N507" s="25"/>
      <c r="O507" s="25" t="s">
        <v>2341</v>
      </c>
      <c r="P507" s="83"/>
      <c r="Q507" s="83"/>
      <c r="R507" s="87" t="s">
        <v>2342</v>
      </c>
      <c r="S507" s="25" t="s">
        <v>2343</v>
      </c>
      <c r="T507" s="145"/>
      <c r="U507" s="145"/>
      <c r="V507" s="145"/>
      <c r="W507" s="145"/>
      <c r="X507" s="145"/>
      <c r="Y507" s="145"/>
      <c r="Z507" s="145"/>
      <c r="AA507" s="145"/>
      <c r="AB507" s="332"/>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c r="BE507" s="145">
        <v>1</v>
      </c>
      <c r="BF507" s="145"/>
      <c r="BG507" s="145"/>
      <c r="BH507" s="145"/>
      <c r="BI507" s="145">
        <v>1</v>
      </c>
      <c r="BJ507" s="145">
        <v>1</v>
      </c>
      <c r="BK507" s="145"/>
      <c r="BL507" s="145"/>
      <c r="BM507" s="145"/>
      <c r="BN507" s="145"/>
      <c r="BO507" s="145"/>
      <c r="BP507" s="145"/>
      <c r="BQ507" s="145"/>
      <c r="BR507" s="145"/>
      <c r="BS507" s="145"/>
      <c r="BT507" s="145"/>
      <c r="BU507" s="145"/>
      <c r="BV507" s="145"/>
      <c r="BW507" s="145"/>
      <c r="BX507" s="145"/>
      <c r="BY507" s="145"/>
      <c r="BZ507" s="145">
        <v>1</v>
      </c>
      <c r="CA507" s="145"/>
      <c r="CB507" s="145"/>
      <c r="CC507" s="145"/>
      <c r="CD507" s="145"/>
      <c r="CE507" s="145"/>
      <c r="CF507" s="145"/>
      <c r="CG507" s="145">
        <v>1</v>
      </c>
      <c r="CH507" s="145"/>
      <c r="CI507" s="145"/>
      <c r="CJ507" s="145"/>
      <c r="CK507" s="145"/>
      <c r="CL507" s="145"/>
      <c r="CM507" s="145"/>
      <c r="CN507" s="145"/>
      <c r="CO507" s="145"/>
      <c r="CP507" s="145"/>
      <c r="CQ507" s="145">
        <v>1</v>
      </c>
      <c r="CR507" s="145"/>
      <c r="CS507" s="145"/>
      <c r="CT507" s="145"/>
      <c r="CU507" s="145"/>
      <c r="CV507" s="145"/>
      <c r="CW507" s="145"/>
      <c r="CX507" s="145"/>
      <c r="CY507" s="145"/>
      <c r="CZ507" s="145"/>
      <c r="DA507" s="145"/>
      <c r="DB507" s="145"/>
      <c r="DC507" s="145"/>
      <c r="DD507" s="145"/>
      <c r="DE507" s="145"/>
      <c r="DF507" s="145"/>
      <c r="DG507" s="145"/>
      <c r="DH507" s="148"/>
      <c r="DI507" s="145"/>
      <c r="DJ507" s="145"/>
      <c r="DK507" s="145"/>
      <c r="DL507" s="145"/>
      <c r="DM507" s="145"/>
      <c r="DN507" s="145"/>
      <c r="DO507" s="145"/>
      <c r="DP507" s="145"/>
      <c r="DQ507" s="145"/>
      <c r="DR507" s="145"/>
      <c r="DS507" s="145"/>
      <c r="DT507" s="145"/>
      <c r="DU507" s="145">
        <v>1</v>
      </c>
      <c r="DV507" s="145"/>
      <c r="DW507" s="145"/>
      <c r="DX507" s="145"/>
      <c r="DY507" s="145"/>
      <c r="DZ507" s="145"/>
      <c r="EA507" s="145"/>
      <c r="EB507" s="148"/>
      <c r="EC507" s="145"/>
      <c r="ED507" s="145"/>
      <c r="EK507" s="263">
        <v>1</v>
      </c>
      <c r="EL507" s="263">
        <v>1</v>
      </c>
      <c r="EM507" s="263"/>
      <c r="EN507" s="264" t="s">
        <v>2344</v>
      </c>
    </row>
    <row r="508" spans="1:144" ht="20.100000000000001" customHeight="1" x14ac:dyDescent="0.3">
      <c r="A508" s="25" t="s">
        <v>2335</v>
      </c>
      <c r="B508" s="40" t="s">
        <v>143</v>
      </c>
      <c r="C508" s="26">
        <v>81677</v>
      </c>
      <c r="D508" s="25" t="s">
        <v>2345</v>
      </c>
      <c r="E508" s="26" t="s">
        <v>108</v>
      </c>
      <c r="F508" s="26"/>
      <c r="G508" s="26" t="s">
        <v>114</v>
      </c>
      <c r="H508" s="26" t="s">
        <v>2346</v>
      </c>
      <c r="I508" s="26" t="s">
        <v>405</v>
      </c>
      <c r="J508" s="25" t="s">
        <v>2347</v>
      </c>
      <c r="K508" s="25" t="s">
        <v>2348</v>
      </c>
      <c r="L508" s="25"/>
      <c r="M508" s="25" t="s">
        <v>2349</v>
      </c>
      <c r="N508" s="25" t="s">
        <v>2350</v>
      </c>
      <c r="O508" s="25" t="s">
        <v>2351</v>
      </c>
      <c r="P508" s="83"/>
      <c r="Q508" s="83"/>
      <c r="R508" s="83"/>
      <c r="S508" s="83"/>
      <c r="T508" s="145"/>
      <c r="U508" s="145"/>
      <c r="V508" s="145"/>
      <c r="W508" s="145"/>
      <c r="X508" s="145"/>
      <c r="Y508" s="145"/>
      <c r="Z508" s="145"/>
      <c r="AA508" s="145"/>
      <c r="AB508" s="332"/>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c r="AY508" s="145"/>
      <c r="AZ508" s="145"/>
      <c r="BA508" s="145">
        <v>1</v>
      </c>
      <c r="BB508" s="145"/>
      <c r="BC508" s="145"/>
      <c r="BD508" s="145"/>
      <c r="BE508" s="145"/>
      <c r="BF508" s="145"/>
      <c r="BG508" s="145"/>
      <c r="BH508" s="145"/>
      <c r="BI508" s="145"/>
      <c r="BJ508" s="145"/>
      <c r="BK508" s="145"/>
      <c r="BL508" s="145"/>
      <c r="BM508" s="145"/>
      <c r="BN508" s="145"/>
      <c r="BO508" s="145"/>
      <c r="BP508" s="145"/>
      <c r="BQ508" s="145"/>
      <c r="BR508" s="145"/>
      <c r="BS508" s="145"/>
      <c r="BT508" s="145"/>
      <c r="BU508" s="145"/>
      <c r="BV508" s="145"/>
      <c r="BW508" s="145"/>
      <c r="BX508" s="145"/>
      <c r="BY508" s="145"/>
      <c r="BZ508" s="145"/>
      <c r="CA508" s="145"/>
      <c r="CB508" s="145"/>
      <c r="CC508" s="145"/>
      <c r="CD508" s="145"/>
      <c r="CE508" s="145"/>
      <c r="CF508" s="145"/>
      <c r="CG508" s="145"/>
      <c r="CH508" s="145"/>
      <c r="CI508" s="145"/>
      <c r="CJ508" s="145"/>
      <c r="CK508" s="145"/>
      <c r="CL508" s="145"/>
      <c r="CM508" s="145"/>
      <c r="CN508" s="145"/>
      <c r="CO508" s="145"/>
      <c r="CP508" s="145"/>
      <c r="CQ508" s="145"/>
      <c r="CR508" s="145"/>
      <c r="CS508" s="145"/>
      <c r="CT508" s="145">
        <v>1</v>
      </c>
      <c r="CU508" s="145"/>
      <c r="CV508" s="145">
        <v>1</v>
      </c>
      <c r="CW508" s="145"/>
      <c r="CX508" s="145"/>
      <c r="CY508" s="145"/>
      <c r="CZ508" s="145"/>
      <c r="DA508" s="145"/>
      <c r="DB508" s="145"/>
      <c r="DC508" s="145"/>
      <c r="DD508" s="145"/>
      <c r="DE508" s="145"/>
      <c r="DF508" s="145"/>
      <c r="DG508" s="145"/>
      <c r="DH508" s="148"/>
      <c r="DI508" s="145"/>
      <c r="DJ508" s="145"/>
      <c r="DK508" s="145"/>
      <c r="DL508" s="145"/>
      <c r="DM508" s="145"/>
      <c r="DN508" s="145"/>
      <c r="DO508" s="145"/>
      <c r="DP508" s="145"/>
      <c r="DQ508" s="145"/>
      <c r="DR508" s="145"/>
      <c r="DS508" s="145"/>
      <c r="DT508" s="145"/>
      <c r="DU508" s="145"/>
      <c r="DV508" s="145"/>
      <c r="DW508" s="145"/>
      <c r="DX508" s="145"/>
      <c r="DY508" s="145"/>
      <c r="DZ508" s="145"/>
      <c r="EA508" s="145"/>
      <c r="EB508" s="148"/>
      <c r="EC508" s="145"/>
      <c r="ED508" s="145"/>
      <c r="EK508" s="263">
        <v>1</v>
      </c>
      <c r="EL508" s="263">
        <v>0</v>
      </c>
      <c r="EM508" s="263"/>
      <c r="EN508" s="264"/>
    </row>
    <row r="509" spans="1:144" ht="20.100000000000001" customHeight="1" x14ac:dyDescent="0.3">
      <c r="A509" s="25" t="s">
        <v>2335</v>
      </c>
      <c r="B509" s="40" t="s">
        <v>126</v>
      </c>
      <c r="C509" s="26">
        <v>83177</v>
      </c>
      <c r="D509" s="71" t="s">
        <v>2352</v>
      </c>
      <c r="E509" s="26" t="s">
        <v>108</v>
      </c>
      <c r="F509" s="26"/>
      <c r="G509" s="26" t="s">
        <v>114</v>
      </c>
      <c r="H509" s="26" t="s">
        <v>615</v>
      </c>
      <c r="I509" s="26" t="s">
        <v>385</v>
      </c>
      <c r="J509" s="25" t="s">
        <v>319</v>
      </c>
      <c r="K509" s="25" t="s">
        <v>2353</v>
      </c>
      <c r="L509" s="25"/>
      <c r="M509" s="83"/>
      <c r="N509" s="83"/>
      <c r="O509" s="83"/>
      <c r="P509" s="83"/>
      <c r="Q509" s="83"/>
      <c r="R509" s="83"/>
      <c r="S509" s="83"/>
      <c r="T509" s="145"/>
      <c r="U509" s="145"/>
      <c r="V509" s="145"/>
      <c r="W509" s="145"/>
      <c r="X509" s="145"/>
      <c r="Y509" s="145"/>
      <c r="Z509" s="145"/>
      <c r="AA509" s="145"/>
      <c r="AB509" s="332"/>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5"/>
      <c r="DG509" s="145"/>
      <c r="DH509" s="148"/>
      <c r="DI509" s="145"/>
      <c r="DJ509" s="145"/>
      <c r="DK509" s="145"/>
      <c r="DL509" s="145"/>
      <c r="DM509" s="145"/>
      <c r="DN509" s="145"/>
      <c r="DO509" s="145"/>
      <c r="DP509" s="145"/>
      <c r="DQ509" s="145"/>
      <c r="DR509" s="145"/>
      <c r="DS509" s="145"/>
      <c r="DT509" s="145"/>
      <c r="DU509" s="145"/>
      <c r="DV509" s="145"/>
      <c r="DW509" s="145"/>
      <c r="DX509" s="145"/>
      <c r="DY509" s="145"/>
      <c r="DZ509" s="145"/>
      <c r="EA509" s="145"/>
      <c r="EB509" s="148"/>
      <c r="EC509" s="145"/>
      <c r="ED509" s="145"/>
      <c r="EK509" s="263">
        <v>0</v>
      </c>
      <c r="EL509" s="263">
        <v>0</v>
      </c>
      <c r="EM509" s="263"/>
      <c r="EN509" s="264"/>
    </row>
    <row r="510" spans="1:144" ht="20.100000000000001" customHeight="1" x14ac:dyDescent="0.3">
      <c r="A510" s="25" t="s">
        <v>2335</v>
      </c>
      <c r="B510" s="40" t="s">
        <v>126</v>
      </c>
      <c r="C510" s="26">
        <v>83285</v>
      </c>
      <c r="D510" s="71" t="s">
        <v>2250</v>
      </c>
      <c r="E510" s="26"/>
      <c r="F510" s="26"/>
      <c r="G510" s="26" t="s">
        <v>114</v>
      </c>
      <c r="H510" s="26" t="s">
        <v>128</v>
      </c>
      <c r="I510" s="26" t="s">
        <v>3</v>
      </c>
      <c r="J510" s="25" t="s">
        <v>326</v>
      </c>
      <c r="K510" s="25" t="s">
        <v>2251</v>
      </c>
      <c r="L510" s="181" t="s">
        <v>2354</v>
      </c>
      <c r="M510" s="83"/>
      <c r="N510" s="83"/>
      <c r="O510" s="83"/>
      <c r="P510" s="83"/>
      <c r="Q510" s="83"/>
      <c r="R510" s="83"/>
      <c r="S510" s="83"/>
      <c r="T510" s="145"/>
      <c r="U510" s="145"/>
      <c r="V510" s="145"/>
      <c r="W510" s="145"/>
      <c r="X510" s="145"/>
      <c r="Y510" s="145"/>
      <c r="Z510" s="145"/>
      <c r="AA510" s="145"/>
      <c r="AB510" s="332"/>
      <c r="AC510" s="145"/>
      <c r="AD510" s="145"/>
      <c r="AE510" s="145"/>
      <c r="AF510" s="145"/>
      <c r="AG510" s="145"/>
      <c r="AH510" s="145"/>
      <c r="AI510" s="145"/>
      <c r="AJ510" s="145"/>
      <c r="AK510" s="145"/>
      <c r="AL510" s="145"/>
      <c r="AM510" s="145"/>
      <c r="AN510" s="145"/>
      <c r="AO510" s="145"/>
      <c r="AP510" s="145"/>
      <c r="AQ510" s="145"/>
      <c r="AR510" s="145"/>
      <c r="AS510" s="145"/>
      <c r="AT510" s="145"/>
      <c r="AU510" s="145"/>
      <c r="AV510" s="145"/>
      <c r="AW510" s="145"/>
      <c r="AX510" s="145"/>
      <c r="AY510" s="145"/>
      <c r="AZ510" s="145"/>
      <c r="BA510" s="145"/>
      <c r="BB510" s="145"/>
      <c r="BC510" s="145"/>
      <c r="BD510" s="145"/>
      <c r="BE510" s="145"/>
      <c r="BF510" s="145"/>
      <c r="BG510" s="145"/>
      <c r="BH510" s="145"/>
      <c r="BI510" s="145"/>
      <c r="BJ510" s="145"/>
      <c r="BK510" s="145"/>
      <c r="BL510" s="145"/>
      <c r="BM510" s="145"/>
      <c r="BN510" s="145"/>
      <c r="BO510" s="145"/>
      <c r="BP510" s="145"/>
      <c r="BQ510" s="145"/>
      <c r="BR510" s="145"/>
      <c r="BS510" s="145"/>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5"/>
      <c r="DG510" s="145"/>
      <c r="DH510" s="148"/>
      <c r="DI510" s="145"/>
      <c r="DJ510" s="145"/>
      <c r="DK510" s="145"/>
      <c r="DL510" s="145"/>
      <c r="DM510" s="145"/>
      <c r="DN510" s="145"/>
      <c r="DO510" s="145"/>
      <c r="DP510" s="145"/>
      <c r="DQ510" s="145"/>
      <c r="DR510" s="145"/>
      <c r="DS510" s="145"/>
      <c r="DT510" s="145"/>
      <c r="DU510" s="145"/>
      <c r="DV510" s="145"/>
      <c r="DW510" s="145"/>
      <c r="DX510" s="145"/>
      <c r="DY510" s="145"/>
      <c r="DZ510" s="145"/>
      <c r="EA510" s="145"/>
      <c r="EB510" s="148"/>
      <c r="EC510" s="145"/>
      <c r="ED510" s="145"/>
      <c r="EK510" s="263">
        <v>0</v>
      </c>
      <c r="EL510" s="263">
        <v>0</v>
      </c>
      <c r="EM510" s="263"/>
      <c r="EN510" s="264"/>
    </row>
    <row r="511" spans="1:144" ht="20.100000000000001" customHeight="1" x14ac:dyDescent="0.3">
      <c r="A511" s="25" t="s">
        <v>2355</v>
      </c>
      <c r="B511" s="40" t="s">
        <v>106</v>
      </c>
      <c r="C511" s="26">
        <v>81768</v>
      </c>
      <c r="D511" s="25" t="s">
        <v>1938</v>
      </c>
      <c r="E511" s="26" t="s">
        <v>108</v>
      </c>
      <c r="F511" s="26"/>
      <c r="G511" s="26" t="s">
        <v>109</v>
      </c>
      <c r="H511" s="26" t="s">
        <v>554</v>
      </c>
      <c r="I511" s="26" t="s">
        <v>438</v>
      </c>
      <c r="J511" s="25" t="s">
        <v>163</v>
      </c>
      <c r="K511" s="25" t="s">
        <v>2356</v>
      </c>
      <c r="L511" s="182" t="s">
        <v>2357</v>
      </c>
      <c r="M511" s="25" t="s">
        <v>2358</v>
      </c>
      <c r="N511" s="25"/>
      <c r="O511" s="25" t="s">
        <v>2359</v>
      </c>
      <c r="P511" s="83"/>
      <c r="Q511" s="83"/>
      <c r="R511" s="25" t="s">
        <v>2360</v>
      </c>
      <c r="S511" s="25" t="s">
        <v>2361</v>
      </c>
      <c r="T511" s="145"/>
      <c r="U511" s="145"/>
      <c r="V511" s="145"/>
      <c r="W511" s="145"/>
      <c r="X511" s="145"/>
      <c r="Y511" s="145"/>
      <c r="Z511" s="145"/>
      <c r="AA511" s="145"/>
      <c r="AB511" s="332"/>
      <c r="AC511" s="145"/>
      <c r="AD511" s="145">
        <v>1</v>
      </c>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c r="AY511" s="145">
        <v>1</v>
      </c>
      <c r="AZ511" s="266">
        <v>1</v>
      </c>
      <c r="BA511" s="145">
        <v>1</v>
      </c>
      <c r="BB511" s="145"/>
      <c r="BC511" s="145"/>
      <c r="BD511" s="145"/>
      <c r="BE511" s="145"/>
      <c r="BF511" s="145"/>
      <c r="BG511" s="145"/>
      <c r="BH511" s="145"/>
      <c r="BI511" s="145">
        <v>1</v>
      </c>
      <c r="BJ511" s="145"/>
      <c r="BK511" s="145"/>
      <c r="BL511" s="145"/>
      <c r="BM511" s="145"/>
      <c r="BN511" s="145"/>
      <c r="BO511" s="145"/>
      <c r="BP511" s="145"/>
      <c r="BQ511" s="145"/>
      <c r="BR511" s="145"/>
      <c r="BS511" s="145"/>
      <c r="BT511" s="145"/>
      <c r="BU511" s="145"/>
      <c r="BV511" s="145"/>
      <c r="BW511" s="145"/>
      <c r="BX511" s="145"/>
      <c r="BY511" s="145"/>
      <c r="BZ511" s="145"/>
      <c r="CA511" s="145"/>
      <c r="CB511" s="145"/>
      <c r="CC511" s="145"/>
      <c r="CD511" s="145"/>
      <c r="CE511" s="145">
        <v>1</v>
      </c>
      <c r="CF511" s="145"/>
      <c r="CG511" s="145"/>
      <c r="CH511" s="145"/>
      <c r="CI511" s="145"/>
      <c r="CJ511" s="145"/>
      <c r="CK511" s="145"/>
      <c r="CL511" s="145"/>
      <c r="CM511" s="145">
        <v>1</v>
      </c>
      <c r="CN511" s="145"/>
      <c r="CO511" s="145">
        <v>1</v>
      </c>
      <c r="CP511" s="145"/>
      <c r="CQ511" s="145"/>
      <c r="CR511" s="145"/>
      <c r="CS511" s="145"/>
      <c r="CT511" s="145"/>
      <c r="CU511" s="145"/>
      <c r="CV511" s="145"/>
      <c r="CW511" s="145"/>
      <c r="CX511" s="145"/>
      <c r="CY511" s="145"/>
      <c r="CZ511" s="145"/>
      <c r="DA511" s="145"/>
      <c r="DB511" s="145"/>
      <c r="DC511" s="145"/>
      <c r="DD511" s="145"/>
      <c r="DE511" s="145"/>
      <c r="DF511" s="145"/>
      <c r="DG511" s="145"/>
      <c r="DH511" s="148"/>
      <c r="DI511" s="145"/>
      <c r="DJ511" s="145"/>
      <c r="DK511" s="145"/>
      <c r="DL511" s="145"/>
      <c r="DM511" s="145"/>
      <c r="DN511" s="145"/>
      <c r="DO511" s="145"/>
      <c r="DP511" s="145"/>
      <c r="DQ511" s="145"/>
      <c r="DR511" s="145"/>
      <c r="DS511" s="145"/>
      <c r="DT511" s="145"/>
      <c r="DU511" s="145">
        <v>1</v>
      </c>
      <c r="DV511" s="145"/>
      <c r="DW511" s="145"/>
      <c r="DX511" s="145"/>
      <c r="DY511" s="145"/>
      <c r="DZ511" s="145"/>
      <c r="EA511" s="145"/>
      <c r="EB511" s="148"/>
      <c r="EC511" s="145"/>
      <c r="ED511" s="145"/>
      <c r="EK511" s="263">
        <v>1</v>
      </c>
      <c r="EL511" s="263">
        <v>1</v>
      </c>
      <c r="EM511" s="263"/>
      <c r="EN511" s="264" t="s">
        <v>2362</v>
      </c>
    </row>
    <row r="512" spans="1:144" ht="20.100000000000001" customHeight="1" x14ac:dyDescent="0.3">
      <c r="A512" s="25" t="s">
        <v>2355</v>
      </c>
      <c r="B512" s="40" t="s">
        <v>143</v>
      </c>
      <c r="C512" s="26">
        <v>82431</v>
      </c>
      <c r="D512" s="25" t="s">
        <v>2363</v>
      </c>
      <c r="E512" s="26" t="s">
        <v>293</v>
      </c>
      <c r="F512" s="26"/>
      <c r="G512" s="26" t="s">
        <v>109</v>
      </c>
      <c r="H512" s="26" t="s">
        <v>554</v>
      </c>
      <c r="I512" s="26" t="s">
        <v>3</v>
      </c>
      <c r="J512" s="25" t="s">
        <v>228</v>
      </c>
      <c r="K512" s="25" t="s">
        <v>2364</v>
      </c>
      <c r="L512" s="25"/>
      <c r="M512" s="25" t="s">
        <v>2365</v>
      </c>
      <c r="N512" s="83"/>
      <c r="O512" s="83"/>
      <c r="P512" s="83"/>
      <c r="Q512" s="83" t="s">
        <v>2366</v>
      </c>
      <c r="R512" s="25" t="s">
        <v>2367</v>
      </c>
      <c r="S512" s="25" t="s">
        <v>2368</v>
      </c>
      <c r="T512" s="145"/>
      <c r="U512" s="145"/>
      <c r="V512" s="145"/>
      <c r="W512" s="145"/>
      <c r="X512" s="145"/>
      <c r="Y512" s="145"/>
      <c r="Z512" s="145"/>
      <c r="AA512" s="145"/>
      <c r="AB512" s="332">
        <v>1</v>
      </c>
      <c r="AC512" s="145"/>
      <c r="AD512" s="145"/>
      <c r="AE512" s="145"/>
      <c r="AF512" s="145"/>
      <c r="AG512" s="145"/>
      <c r="AH512" s="145"/>
      <c r="AI512" s="145"/>
      <c r="AJ512" s="145"/>
      <c r="AK512" s="145">
        <v>1</v>
      </c>
      <c r="AL512" s="145"/>
      <c r="AM512" s="145"/>
      <c r="AN512" s="145"/>
      <c r="AO512" s="145"/>
      <c r="AP512" s="145"/>
      <c r="AQ512" s="145"/>
      <c r="AR512" s="145"/>
      <c r="AS512" s="145"/>
      <c r="AT512" s="145"/>
      <c r="AU512" s="145"/>
      <c r="AV512" s="145"/>
      <c r="AW512" s="145">
        <v>1</v>
      </c>
      <c r="AX512" s="145"/>
      <c r="AY512" s="145"/>
      <c r="AZ512" s="145"/>
      <c r="BA512" s="145">
        <v>1</v>
      </c>
      <c r="BB512" s="145"/>
      <c r="BC512" s="145"/>
      <c r="BD512" s="145"/>
      <c r="BE512" s="145"/>
      <c r="BF512" s="145"/>
      <c r="BG512" s="145"/>
      <c r="BH512" s="145"/>
      <c r="BI512" s="145"/>
      <c r="BJ512" s="145"/>
      <c r="BK512" s="145"/>
      <c r="BL512" s="145"/>
      <c r="BM512" s="145"/>
      <c r="BN512" s="145"/>
      <c r="BO512" s="145"/>
      <c r="BP512" s="145"/>
      <c r="BQ512" s="145"/>
      <c r="BR512" s="145"/>
      <c r="BS512" s="145"/>
      <c r="BT512" s="145">
        <v>1</v>
      </c>
      <c r="BU512" s="145">
        <v>1</v>
      </c>
      <c r="BV512" s="145"/>
      <c r="BW512" s="145"/>
      <c r="BX512" s="145"/>
      <c r="BY512" s="145"/>
      <c r="BZ512" s="145">
        <v>1</v>
      </c>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5"/>
      <c r="DG512" s="145"/>
      <c r="DH512" s="148"/>
      <c r="DI512" s="145"/>
      <c r="DJ512" s="145"/>
      <c r="DK512" s="145"/>
      <c r="DL512" s="145"/>
      <c r="DM512" s="145"/>
      <c r="DN512" s="145"/>
      <c r="DO512" s="145"/>
      <c r="DP512" s="145"/>
      <c r="DQ512" s="145"/>
      <c r="DR512" s="145"/>
      <c r="DS512" s="145"/>
      <c r="DT512" s="145"/>
      <c r="DU512" s="145"/>
      <c r="DV512" s="145"/>
      <c r="DW512" s="145"/>
      <c r="DX512" s="145"/>
      <c r="DY512" s="145"/>
      <c r="DZ512" s="145"/>
      <c r="EA512" s="145"/>
      <c r="EB512" s="148"/>
      <c r="EC512" s="145"/>
      <c r="ED512" s="145"/>
      <c r="EK512" s="263">
        <v>1</v>
      </c>
      <c r="EL512" s="263">
        <v>1</v>
      </c>
      <c r="EM512" s="263"/>
      <c r="EN512" s="264" t="s">
        <v>2369</v>
      </c>
    </row>
    <row r="513" spans="1:144" ht="20.100000000000001" customHeight="1" x14ac:dyDescent="0.3">
      <c r="A513" s="25" t="s">
        <v>2355</v>
      </c>
      <c r="B513" s="40" t="s">
        <v>126</v>
      </c>
      <c r="C513" s="26">
        <v>82628</v>
      </c>
      <c r="D513" s="25" t="s">
        <v>2370</v>
      </c>
      <c r="E513" s="26" t="s">
        <v>113</v>
      </c>
      <c r="F513" s="26"/>
      <c r="G513" s="26" t="s">
        <v>114</v>
      </c>
      <c r="H513" s="26" t="s">
        <v>128</v>
      </c>
      <c r="I513" s="26" t="s">
        <v>405</v>
      </c>
      <c r="J513" s="25" t="s">
        <v>228</v>
      </c>
      <c r="K513" s="25" t="s">
        <v>2371</v>
      </c>
      <c r="L513" s="181" t="s">
        <v>2372</v>
      </c>
      <c r="M513" s="25" t="s">
        <v>2373</v>
      </c>
      <c r="N513" s="25" t="s">
        <v>2374</v>
      </c>
      <c r="O513" s="25" t="s">
        <v>2375</v>
      </c>
      <c r="P513" s="83"/>
      <c r="Q513" s="83"/>
      <c r="R513" s="25" t="s">
        <v>2376</v>
      </c>
      <c r="S513" s="25" t="s">
        <v>2377</v>
      </c>
      <c r="T513" s="145"/>
      <c r="U513" s="145"/>
      <c r="V513" s="145"/>
      <c r="W513" s="145"/>
      <c r="X513" s="145"/>
      <c r="Y513" s="145"/>
      <c r="Z513" s="145"/>
      <c r="AA513" s="145"/>
      <c r="AB513" s="332"/>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c r="BL513" s="145">
        <v>1</v>
      </c>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c r="CL513" s="145"/>
      <c r="CM513" s="145">
        <v>1</v>
      </c>
      <c r="CN513" s="145"/>
      <c r="CO513" s="145"/>
      <c r="CP513" s="145"/>
      <c r="CQ513" s="145"/>
      <c r="CR513" s="145"/>
      <c r="CS513" s="145"/>
      <c r="CT513" s="145"/>
      <c r="CU513" s="145"/>
      <c r="CV513" s="145"/>
      <c r="CW513" s="145"/>
      <c r="CX513" s="145"/>
      <c r="CY513" s="145"/>
      <c r="CZ513" s="145"/>
      <c r="DA513" s="145"/>
      <c r="DB513" s="145"/>
      <c r="DC513" s="145"/>
      <c r="DD513" s="145"/>
      <c r="DE513" s="145"/>
      <c r="DF513" s="145"/>
      <c r="DG513" s="145"/>
      <c r="DH513" s="148"/>
      <c r="DI513" s="145"/>
      <c r="DJ513" s="145"/>
      <c r="DK513" s="145">
        <v>1</v>
      </c>
      <c r="DL513" s="145"/>
      <c r="DM513" s="145"/>
      <c r="DN513" s="145"/>
      <c r="DO513" s="145"/>
      <c r="DP513" s="145"/>
      <c r="DQ513" s="145"/>
      <c r="DR513" s="145"/>
      <c r="DS513" s="145"/>
      <c r="DT513" s="145"/>
      <c r="DU513" s="145">
        <v>1</v>
      </c>
      <c r="DV513" s="145">
        <v>1</v>
      </c>
      <c r="DW513" s="145"/>
      <c r="DX513" s="145"/>
      <c r="DY513" s="145"/>
      <c r="DZ513" s="145"/>
      <c r="EA513" s="145"/>
      <c r="EB513" s="148"/>
      <c r="EC513" s="145"/>
      <c r="ED513" s="145"/>
      <c r="EK513" s="263">
        <v>1</v>
      </c>
      <c r="EL513" s="263">
        <v>1</v>
      </c>
      <c r="EM513" s="263"/>
      <c r="EN513" s="264" t="s">
        <v>2378</v>
      </c>
    </row>
    <row r="514" spans="1:144" ht="20.100000000000001" customHeight="1" x14ac:dyDescent="0.3">
      <c r="A514" s="25" t="s">
        <v>2355</v>
      </c>
      <c r="B514" s="40" t="s">
        <v>187</v>
      </c>
      <c r="C514" s="26">
        <v>83417</v>
      </c>
      <c r="D514" s="25" t="s">
        <v>2379</v>
      </c>
      <c r="E514" s="26" t="s">
        <v>108</v>
      </c>
      <c r="F514" s="26"/>
      <c r="G514" s="26" t="s">
        <v>121</v>
      </c>
      <c r="H514" s="26" t="s">
        <v>2380</v>
      </c>
      <c r="I514" s="26" t="s">
        <v>385</v>
      </c>
      <c r="J514" s="25" t="s">
        <v>228</v>
      </c>
      <c r="K514" s="25" t="s">
        <v>2381</v>
      </c>
      <c r="L514" s="25"/>
      <c r="M514" s="25" t="s">
        <v>2382</v>
      </c>
      <c r="N514" s="25"/>
      <c r="O514" s="25" t="s">
        <v>2383</v>
      </c>
      <c r="P514" s="83"/>
      <c r="Q514" s="83"/>
      <c r="R514" s="25"/>
      <c r="S514" s="25" t="s">
        <v>2384</v>
      </c>
      <c r="T514" s="145"/>
      <c r="U514" s="145"/>
      <c r="V514" s="145"/>
      <c r="W514" s="145"/>
      <c r="X514" s="145"/>
      <c r="Y514" s="145">
        <v>1</v>
      </c>
      <c r="Z514" s="145"/>
      <c r="AA514" s="145"/>
      <c r="AB514" s="332"/>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c r="BA514" s="145">
        <v>1</v>
      </c>
      <c r="BB514" s="145"/>
      <c r="BC514" s="145"/>
      <c r="BD514" s="145"/>
      <c r="BE514" s="145"/>
      <c r="BF514" s="145"/>
      <c r="BG514" s="145"/>
      <c r="BH514" s="145"/>
      <c r="BI514" s="145"/>
      <c r="BJ514" s="145"/>
      <c r="BK514" s="145"/>
      <c r="BL514" s="145"/>
      <c r="BM514" s="145"/>
      <c r="BN514" s="145"/>
      <c r="BO514" s="145"/>
      <c r="BP514" s="145"/>
      <c r="BQ514" s="145"/>
      <c r="BR514" s="145"/>
      <c r="BS514" s="145">
        <v>1</v>
      </c>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5"/>
      <c r="DG514" s="145"/>
      <c r="DH514" s="148"/>
      <c r="DI514" s="145"/>
      <c r="DJ514" s="145"/>
      <c r="DK514" s="145"/>
      <c r="DL514" s="145"/>
      <c r="DM514" s="145"/>
      <c r="DN514" s="145"/>
      <c r="DO514" s="145"/>
      <c r="DP514" s="145"/>
      <c r="DQ514" s="145"/>
      <c r="DR514" s="145"/>
      <c r="DS514" s="145"/>
      <c r="DT514" s="145"/>
      <c r="DU514" s="145"/>
      <c r="DV514" s="145"/>
      <c r="DW514" s="145"/>
      <c r="DX514" s="145"/>
      <c r="DY514" s="145"/>
      <c r="DZ514" s="145"/>
      <c r="EA514" s="145"/>
      <c r="EB514" s="148"/>
      <c r="EC514" s="145"/>
      <c r="ED514" s="145"/>
      <c r="EK514" s="263">
        <v>1</v>
      </c>
      <c r="EL514" s="263">
        <v>1</v>
      </c>
      <c r="EM514" s="263"/>
      <c r="EN514" s="264"/>
    </row>
    <row r="515" spans="1:144" ht="20.100000000000001" customHeight="1" x14ac:dyDescent="0.3">
      <c r="A515" s="25" t="s">
        <v>2385</v>
      </c>
      <c r="B515" s="40" t="s">
        <v>106</v>
      </c>
      <c r="C515" s="26">
        <v>83015</v>
      </c>
      <c r="D515" s="25" t="s">
        <v>283</v>
      </c>
      <c r="E515" s="26" t="s">
        <v>318</v>
      </c>
      <c r="F515" s="26"/>
      <c r="G515" s="26" t="s">
        <v>109</v>
      </c>
      <c r="H515" s="26" t="s">
        <v>567</v>
      </c>
      <c r="I515" s="26" t="s">
        <v>3</v>
      </c>
      <c r="J515" s="25" t="s">
        <v>228</v>
      </c>
      <c r="K515" s="25" t="s">
        <v>2386</v>
      </c>
      <c r="L515" s="83"/>
      <c r="M515" s="83"/>
      <c r="N515" s="83"/>
      <c r="O515" s="83"/>
      <c r="P515" s="83"/>
      <c r="Q515" s="83"/>
      <c r="R515" s="25" t="s">
        <v>2387</v>
      </c>
      <c r="S515" s="25" t="s">
        <v>2388</v>
      </c>
      <c r="T515" s="145"/>
      <c r="U515" s="145"/>
      <c r="V515" s="145"/>
      <c r="W515" s="145"/>
      <c r="X515" s="145"/>
      <c r="Y515" s="145"/>
      <c r="Z515" s="145"/>
      <c r="AA515" s="145"/>
      <c r="AB515" s="332"/>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5"/>
      <c r="DG515" s="145"/>
      <c r="DH515" s="148"/>
      <c r="DI515" s="145"/>
      <c r="DJ515" s="145"/>
      <c r="DK515" s="145"/>
      <c r="DL515" s="145"/>
      <c r="DM515" s="145"/>
      <c r="DN515" s="145"/>
      <c r="DO515" s="145"/>
      <c r="DP515" s="145"/>
      <c r="DQ515" s="145"/>
      <c r="DR515" s="145"/>
      <c r="DS515" s="145"/>
      <c r="DT515" s="145"/>
      <c r="DU515" s="145"/>
      <c r="DV515" s="145"/>
      <c r="DW515" s="145"/>
      <c r="DX515" s="145"/>
      <c r="DY515" s="145"/>
      <c r="DZ515" s="145"/>
      <c r="EA515" s="145"/>
      <c r="EB515" s="148"/>
      <c r="EC515" s="145"/>
      <c r="ED515" s="145"/>
      <c r="EK515" s="263" t="s">
        <v>519</v>
      </c>
      <c r="EL515" s="263">
        <v>1</v>
      </c>
      <c r="EM515" s="263"/>
      <c r="EN515" s="264"/>
    </row>
    <row r="516" spans="1:144" ht="20.100000000000001" customHeight="1" x14ac:dyDescent="0.3">
      <c r="A516" s="25" t="s">
        <v>2385</v>
      </c>
      <c r="B516" s="40" t="s">
        <v>143</v>
      </c>
      <c r="C516" s="26">
        <v>82249</v>
      </c>
      <c r="D516" s="25" t="s">
        <v>2389</v>
      </c>
      <c r="E516" s="26" t="s">
        <v>108</v>
      </c>
      <c r="F516" s="26"/>
      <c r="G516" s="26" t="s">
        <v>109</v>
      </c>
      <c r="H516" s="26" t="s">
        <v>554</v>
      </c>
      <c r="I516" s="26" t="s">
        <v>449</v>
      </c>
      <c r="J516" s="25" t="s">
        <v>228</v>
      </c>
      <c r="K516" s="25" t="s">
        <v>2390</v>
      </c>
      <c r="L516" s="181" t="s">
        <v>2391</v>
      </c>
      <c r="M516" s="83"/>
      <c r="N516" s="83"/>
      <c r="O516" s="83"/>
      <c r="P516" s="83"/>
      <c r="Q516" s="83"/>
      <c r="R516" s="25" t="s">
        <v>2392</v>
      </c>
      <c r="S516" s="25" t="s">
        <v>2393</v>
      </c>
      <c r="T516" s="145"/>
      <c r="U516" s="145"/>
      <c r="V516" s="145"/>
      <c r="W516" s="145"/>
      <c r="X516" s="145"/>
      <c r="Y516" s="145"/>
      <c r="Z516" s="145"/>
      <c r="AA516" s="145"/>
      <c r="AB516" s="332"/>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c r="AY516" s="145">
        <v>1</v>
      </c>
      <c r="AZ516" s="266">
        <v>1</v>
      </c>
      <c r="BA516" s="145"/>
      <c r="BB516" s="145"/>
      <c r="BC516" s="145"/>
      <c r="BD516" s="145"/>
      <c r="BE516" s="145"/>
      <c r="BF516" s="145"/>
      <c r="BG516" s="145"/>
      <c r="BH516" s="145"/>
      <c r="BI516" s="145"/>
      <c r="BJ516" s="145"/>
      <c r="BK516" s="145"/>
      <c r="BL516" s="145"/>
      <c r="BM516" s="145"/>
      <c r="BN516" s="145"/>
      <c r="BO516" s="145"/>
      <c r="BP516" s="145"/>
      <c r="BQ516" s="145"/>
      <c r="BR516" s="145"/>
      <c r="BS516" s="145"/>
      <c r="BT516" s="145">
        <v>1</v>
      </c>
      <c r="BU516" s="145"/>
      <c r="BV516" s="145"/>
      <c r="BW516" s="145"/>
      <c r="BX516" s="145"/>
      <c r="BY516" s="145"/>
      <c r="BZ516" s="145">
        <v>1</v>
      </c>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5"/>
      <c r="DG516" s="145"/>
      <c r="DH516" s="148"/>
      <c r="DI516" s="145"/>
      <c r="DJ516" s="145"/>
      <c r="DK516" s="145"/>
      <c r="DL516" s="145"/>
      <c r="DM516" s="145"/>
      <c r="DN516" s="145"/>
      <c r="DO516" s="145"/>
      <c r="DP516" s="145"/>
      <c r="DQ516" s="145"/>
      <c r="DR516" s="145"/>
      <c r="DS516" s="145"/>
      <c r="DT516" s="145"/>
      <c r="DU516" s="145"/>
      <c r="DV516" s="145"/>
      <c r="DW516" s="145"/>
      <c r="DX516" s="145"/>
      <c r="DY516" s="145"/>
      <c r="DZ516" s="145"/>
      <c r="EA516" s="145"/>
      <c r="EB516" s="148"/>
      <c r="EC516" s="145"/>
      <c r="ED516" s="145"/>
      <c r="EK516" s="263" t="s">
        <v>519</v>
      </c>
      <c r="EL516" s="263">
        <v>1</v>
      </c>
      <c r="EM516" s="263"/>
      <c r="EN516" s="264"/>
    </row>
    <row r="517" spans="1:144" ht="20.100000000000001" customHeight="1" x14ac:dyDescent="0.3">
      <c r="A517" s="25" t="s">
        <v>2385</v>
      </c>
      <c r="B517" s="40" t="s">
        <v>143</v>
      </c>
      <c r="C517" s="26">
        <v>83076</v>
      </c>
      <c r="D517" s="25" t="s">
        <v>2394</v>
      </c>
      <c r="E517" s="26" t="s">
        <v>113</v>
      </c>
      <c r="F517" s="26"/>
      <c r="G517" s="26" t="s">
        <v>109</v>
      </c>
      <c r="H517" s="26" t="s">
        <v>567</v>
      </c>
      <c r="I517" s="26" t="s">
        <v>438</v>
      </c>
      <c r="J517" s="25" t="s">
        <v>145</v>
      </c>
      <c r="K517" s="25" t="s">
        <v>2395</v>
      </c>
      <c r="L517" s="83"/>
      <c r="M517" s="83"/>
      <c r="N517" s="83"/>
      <c r="O517" s="83"/>
      <c r="P517" s="83"/>
      <c r="Q517" s="83"/>
      <c r="R517" s="83"/>
      <c r="S517" s="83"/>
      <c r="T517" s="145"/>
      <c r="U517" s="145"/>
      <c r="V517" s="145"/>
      <c r="W517" s="145"/>
      <c r="X517" s="145"/>
      <c r="Y517" s="145"/>
      <c r="Z517" s="145"/>
      <c r="AA517" s="145"/>
      <c r="AB517" s="332"/>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5"/>
      <c r="DG517" s="145"/>
      <c r="DH517" s="148"/>
      <c r="DI517" s="145"/>
      <c r="DJ517" s="145"/>
      <c r="DK517" s="145"/>
      <c r="DL517" s="145"/>
      <c r="DM517" s="145"/>
      <c r="DN517" s="145"/>
      <c r="DO517" s="145"/>
      <c r="DP517" s="145"/>
      <c r="DQ517" s="145"/>
      <c r="DR517" s="145"/>
      <c r="DS517" s="145"/>
      <c r="DT517" s="145"/>
      <c r="DU517" s="145"/>
      <c r="DV517" s="145"/>
      <c r="DW517" s="145"/>
      <c r="DX517" s="145"/>
      <c r="DY517" s="145"/>
      <c r="DZ517" s="145"/>
      <c r="EA517" s="145"/>
      <c r="EB517" s="148"/>
      <c r="EC517" s="145"/>
      <c r="ED517" s="145"/>
      <c r="EK517" s="263">
        <v>0</v>
      </c>
      <c r="EL517" s="263">
        <v>0</v>
      </c>
      <c r="EM517" s="263"/>
      <c r="EN517" s="264"/>
    </row>
    <row r="518" spans="1:144" ht="20.100000000000001" customHeight="1" x14ac:dyDescent="0.3">
      <c r="A518" s="25" t="s">
        <v>2385</v>
      </c>
      <c r="B518" s="40" t="s">
        <v>152</v>
      </c>
      <c r="C518" s="26">
        <v>82401</v>
      </c>
      <c r="D518" s="25" t="s">
        <v>538</v>
      </c>
      <c r="E518" s="26" t="s">
        <v>293</v>
      </c>
      <c r="F518" s="26"/>
      <c r="G518" s="26" t="s">
        <v>109</v>
      </c>
      <c r="H518" s="26" t="s">
        <v>678</v>
      </c>
      <c r="I518" s="26" t="s">
        <v>3</v>
      </c>
      <c r="J518" s="25" t="s">
        <v>228</v>
      </c>
      <c r="K518" s="25" t="s">
        <v>2396</v>
      </c>
      <c r="L518" s="181" t="s">
        <v>2397</v>
      </c>
      <c r="M518" s="25" t="s">
        <v>2398</v>
      </c>
      <c r="N518" s="83"/>
      <c r="O518" s="83"/>
      <c r="P518" s="83"/>
      <c r="Q518" s="25" t="s">
        <v>2399</v>
      </c>
      <c r="R518" s="83"/>
      <c r="S518" s="83"/>
      <c r="T518" s="145"/>
      <c r="U518" s="145">
        <v>1</v>
      </c>
      <c r="V518" s="145"/>
      <c r="W518" s="145">
        <v>1</v>
      </c>
      <c r="X518" s="145"/>
      <c r="Y518" s="145"/>
      <c r="Z518" s="145"/>
      <c r="AA518" s="145"/>
      <c r="AB518" s="332"/>
      <c r="AC518" s="145"/>
      <c r="AD518" s="145"/>
      <c r="AE518" s="145"/>
      <c r="AF518" s="145"/>
      <c r="AG518" s="145"/>
      <c r="AH518" s="145"/>
      <c r="AI518" s="145">
        <v>1</v>
      </c>
      <c r="AJ518" s="145"/>
      <c r="AK518" s="145">
        <v>1</v>
      </c>
      <c r="AL518" s="145"/>
      <c r="AM518" s="145"/>
      <c r="AN518" s="145"/>
      <c r="AO518" s="145"/>
      <c r="AP518" s="145"/>
      <c r="AQ518" s="145"/>
      <c r="AR518" s="145"/>
      <c r="AS518" s="145"/>
      <c r="AT518" s="145"/>
      <c r="AU518" s="145"/>
      <c r="AV518" s="145"/>
      <c r="AW518" s="145"/>
      <c r="AX518" s="145"/>
      <c r="AY518" s="145"/>
      <c r="AZ518" s="145"/>
      <c r="BA518" s="145">
        <v>1</v>
      </c>
      <c r="BB518" s="145"/>
      <c r="BC518" s="145"/>
      <c r="BD518" s="145"/>
      <c r="BE518" s="145"/>
      <c r="BF518" s="145"/>
      <c r="BG518" s="145"/>
      <c r="BH518" s="145"/>
      <c r="BI518" s="145"/>
      <c r="BJ518" s="145"/>
      <c r="BK518" s="145"/>
      <c r="BL518" s="145"/>
      <c r="BM518" s="145"/>
      <c r="BN518" s="145"/>
      <c r="BO518" s="145"/>
      <c r="BP518" s="145"/>
      <c r="BQ518" s="145"/>
      <c r="BR518" s="145"/>
      <c r="BS518" s="145"/>
      <c r="BT518" s="145">
        <v>1</v>
      </c>
      <c r="BU518" s="145"/>
      <c r="BV518" s="145"/>
      <c r="BW518" s="145"/>
      <c r="BX518" s="145"/>
      <c r="BY518" s="145"/>
      <c r="BZ518" s="145"/>
      <c r="CA518" s="145"/>
      <c r="CB518" s="145"/>
      <c r="CC518" s="145"/>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5"/>
      <c r="DG518" s="145"/>
      <c r="DH518" s="148"/>
      <c r="DI518" s="145"/>
      <c r="DJ518" s="145"/>
      <c r="DK518" s="145"/>
      <c r="DL518" s="145"/>
      <c r="DM518" s="145"/>
      <c r="DN518" s="145"/>
      <c r="DO518" s="145"/>
      <c r="DP518" s="145"/>
      <c r="DQ518" s="145"/>
      <c r="DR518" s="145"/>
      <c r="DS518" s="145"/>
      <c r="DT518" s="145"/>
      <c r="DU518" s="145"/>
      <c r="DV518" s="145"/>
      <c r="DW518" s="145"/>
      <c r="DX518" s="145"/>
      <c r="DY518" s="145"/>
      <c r="DZ518" s="145"/>
      <c r="EA518" s="145"/>
      <c r="EB518" s="148"/>
      <c r="EC518" s="145"/>
      <c r="ED518" s="145"/>
      <c r="EK518" s="263">
        <v>1</v>
      </c>
      <c r="EL518" s="263">
        <v>0</v>
      </c>
      <c r="EM518" s="263"/>
      <c r="EN518" s="264"/>
    </row>
    <row r="519" spans="1:144" ht="20.100000000000001" customHeight="1" x14ac:dyDescent="0.3">
      <c r="A519" s="25" t="s">
        <v>2385</v>
      </c>
      <c r="B519" s="40" t="s">
        <v>126</v>
      </c>
      <c r="C519" s="26">
        <v>83051</v>
      </c>
      <c r="D519" s="25" t="s">
        <v>2400</v>
      </c>
      <c r="E519" s="26" t="s">
        <v>108</v>
      </c>
      <c r="F519" s="26"/>
      <c r="G519" s="26" t="s">
        <v>114</v>
      </c>
      <c r="H519" s="26" t="s">
        <v>128</v>
      </c>
      <c r="I519" s="26" t="s">
        <v>3</v>
      </c>
      <c r="J519" s="25" t="s">
        <v>228</v>
      </c>
      <c r="K519" s="25" t="s">
        <v>2401</v>
      </c>
      <c r="L519" s="181" t="s">
        <v>2402</v>
      </c>
      <c r="M519" s="25" t="s">
        <v>2403</v>
      </c>
      <c r="N519" s="83"/>
      <c r="O519" s="83"/>
      <c r="P519" s="83"/>
      <c r="Q519" s="25" t="s">
        <v>2404</v>
      </c>
      <c r="R519" s="83"/>
      <c r="S519" s="83"/>
      <c r="T519" s="145"/>
      <c r="U519" s="145"/>
      <c r="V519" s="145"/>
      <c r="W519" s="145"/>
      <c r="X519" s="145"/>
      <c r="Y519" s="145"/>
      <c r="Z519" s="145"/>
      <c r="AA519" s="145"/>
      <c r="AB519" s="332"/>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c r="BA519" s="145">
        <v>1</v>
      </c>
      <c r="BB519" s="145"/>
      <c r="BC519" s="145"/>
      <c r="BD519" s="145"/>
      <c r="BE519" s="145"/>
      <c r="BF519" s="145"/>
      <c r="BG519" s="145"/>
      <c r="BH519" s="145"/>
      <c r="BI519" s="145"/>
      <c r="BJ519" s="145"/>
      <c r="BK519" s="145"/>
      <c r="BL519" s="145"/>
      <c r="BM519" s="145"/>
      <c r="BN519" s="145"/>
      <c r="BO519" s="145"/>
      <c r="BP519" s="145"/>
      <c r="BQ519" s="145"/>
      <c r="BR519" s="145"/>
      <c r="BS519" s="145"/>
      <c r="BT519" s="145">
        <v>1</v>
      </c>
      <c r="BU519" s="145"/>
      <c r="BV519" s="145"/>
      <c r="BW519" s="145"/>
      <c r="BX519" s="145"/>
      <c r="BY519" s="145"/>
      <c r="BZ519" s="145"/>
      <c r="CA519" s="145"/>
      <c r="CB519" s="145"/>
      <c r="CC519" s="145"/>
      <c r="CD519" s="145"/>
      <c r="CE519" s="145"/>
      <c r="CF519" s="145"/>
      <c r="CG519" s="145"/>
      <c r="CH519" s="145"/>
      <c r="CI519" s="145"/>
      <c r="CJ519" s="145"/>
      <c r="CK519" s="145"/>
      <c r="CL519" s="145"/>
      <c r="CM519" s="145"/>
      <c r="CN519" s="145"/>
      <c r="CO519" s="145"/>
      <c r="CP519" s="145"/>
      <c r="CQ519" s="145"/>
      <c r="CR519" s="145"/>
      <c r="CS519" s="145"/>
      <c r="CT519" s="145"/>
      <c r="CU519" s="145"/>
      <c r="CV519" s="145"/>
      <c r="CW519" s="145"/>
      <c r="CX519" s="145">
        <v>1</v>
      </c>
      <c r="CY519" s="145"/>
      <c r="CZ519" s="145"/>
      <c r="DA519" s="145"/>
      <c r="DB519" s="145"/>
      <c r="DC519" s="145"/>
      <c r="DD519" s="145"/>
      <c r="DE519" s="145"/>
      <c r="DF519" s="145"/>
      <c r="DG519" s="145"/>
      <c r="DH519" s="148"/>
      <c r="DI519" s="145"/>
      <c r="DJ519" s="145"/>
      <c r="DK519" s="145"/>
      <c r="DL519" s="145"/>
      <c r="DM519" s="145"/>
      <c r="DN519" s="145"/>
      <c r="DO519" s="145">
        <v>1</v>
      </c>
      <c r="DP519" s="145"/>
      <c r="DQ519" s="145"/>
      <c r="DR519" s="145"/>
      <c r="DS519" s="145"/>
      <c r="DT519" s="145"/>
      <c r="DU519" s="145"/>
      <c r="DV519" s="145"/>
      <c r="DW519" s="145"/>
      <c r="DX519" s="145"/>
      <c r="DY519" s="145"/>
      <c r="DZ519" s="145"/>
      <c r="EA519" s="145"/>
      <c r="EB519" s="148"/>
      <c r="EC519" s="145"/>
      <c r="ED519" s="145"/>
      <c r="EK519" s="263">
        <v>1</v>
      </c>
      <c r="EL519" s="263">
        <v>0</v>
      </c>
      <c r="EM519" s="263"/>
      <c r="EN519" s="264"/>
    </row>
    <row r="520" spans="1:144" ht="20.100000000000001" customHeight="1" x14ac:dyDescent="0.3">
      <c r="A520" s="25" t="s">
        <v>2385</v>
      </c>
      <c r="B520" s="40" t="s">
        <v>126</v>
      </c>
      <c r="C520" s="26">
        <v>82828</v>
      </c>
      <c r="D520" s="71" t="s">
        <v>2405</v>
      </c>
      <c r="E520" s="26" t="s">
        <v>108</v>
      </c>
      <c r="F520" s="26"/>
      <c r="G520" s="26" t="s">
        <v>114</v>
      </c>
      <c r="H520" s="26" t="s">
        <v>128</v>
      </c>
      <c r="I520" s="26" t="s">
        <v>438</v>
      </c>
      <c r="J520" s="25" t="s">
        <v>326</v>
      </c>
      <c r="K520" s="25" t="s">
        <v>2406</v>
      </c>
      <c r="L520" s="83"/>
      <c r="M520" s="83"/>
      <c r="N520" s="83"/>
      <c r="O520" s="83"/>
      <c r="P520" s="83"/>
      <c r="Q520" s="83"/>
      <c r="R520" s="83"/>
      <c r="S520" s="83"/>
      <c r="T520" s="145"/>
      <c r="U520" s="145"/>
      <c r="V520" s="145"/>
      <c r="W520" s="145"/>
      <c r="X520" s="145"/>
      <c r="Y520" s="145"/>
      <c r="Z520" s="145"/>
      <c r="AA520" s="145"/>
      <c r="AB520" s="332"/>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5"/>
      <c r="DG520" s="145"/>
      <c r="DH520" s="148"/>
      <c r="DI520" s="145"/>
      <c r="DJ520" s="145"/>
      <c r="DK520" s="145"/>
      <c r="DL520" s="145"/>
      <c r="DM520" s="145"/>
      <c r="DN520" s="145"/>
      <c r="DO520" s="145"/>
      <c r="DP520" s="145"/>
      <c r="DQ520" s="145"/>
      <c r="DR520" s="145"/>
      <c r="DS520" s="145"/>
      <c r="DT520" s="145"/>
      <c r="DU520" s="145"/>
      <c r="DV520" s="145"/>
      <c r="DW520" s="145"/>
      <c r="DX520" s="145"/>
      <c r="DY520" s="145"/>
      <c r="DZ520" s="145"/>
      <c r="EA520" s="145"/>
      <c r="EB520" s="148"/>
      <c r="EC520" s="145"/>
      <c r="ED520" s="145"/>
      <c r="EK520" s="263">
        <v>0</v>
      </c>
      <c r="EL520" s="263">
        <v>0</v>
      </c>
      <c r="EM520" s="263"/>
      <c r="EN520" s="264"/>
    </row>
    <row r="521" spans="1:144" ht="20.100000000000001" customHeight="1" x14ac:dyDescent="0.3">
      <c r="A521" s="25" t="s">
        <v>2407</v>
      </c>
      <c r="B521" s="40" t="s">
        <v>106</v>
      </c>
      <c r="C521" s="26">
        <v>83292</v>
      </c>
      <c r="D521" s="71" t="s">
        <v>2408</v>
      </c>
      <c r="E521" s="26" t="s">
        <v>293</v>
      </c>
      <c r="F521" s="26"/>
      <c r="G521" s="26" t="s">
        <v>109</v>
      </c>
      <c r="H521" s="26" t="s">
        <v>397</v>
      </c>
      <c r="I521" s="26" t="s">
        <v>449</v>
      </c>
      <c r="J521" s="25" t="s">
        <v>123</v>
      </c>
      <c r="K521" s="25" t="s">
        <v>2409</v>
      </c>
      <c r="L521" s="83"/>
      <c r="M521" s="83"/>
      <c r="N521" s="83"/>
      <c r="O521" s="83"/>
      <c r="P521" s="83"/>
      <c r="Q521" s="83"/>
      <c r="R521" s="83"/>
      <c r="S521" s="83"/>
      <c r="T521" s="145"/>
      <c r="U521" s="145"/>
      <c r="V521" s="145"/>
      <c r="W521" s="145"/>
      <c r="X521" s="145"/>
      <c r="Y521" s="145"/>
      <c r="Z521" s="145"/>
      <c r="AA521" s="145"/>
      <c r="AB521" s="332"/>
      <c r="AC521" s="145"/>
      <c r="AD521" s="145"/>
      <c r="AE521" s="145"/>
      <c r="AF521" s="145"/>
      <c r="AG521" s="145"/>
      <c r="AH521" s="145"/>
      <c r="AI521" s="145"/>
      <c r="AJ521" s="145"/>
      <c r="AK521" s="145"/>
      <c r="AL521" s="145"/>
      <c r="AM521" s="145"/>
      <c r="AN521" s="145"/>
      <c r="AO521" s="145"/>
      <c r="AP521" s="145"/>
      <c r="AQ521" s="145"/>
      <c r="AR521" s="145"/>
      <c r="AS521" s="145"/>
      <c r="AT521" s="145"/>
      <c r="AU521" s="145"/>
      <c r="AV521" s="145"/>
      <c r="AW521" s="145"/>
      <c r="AX521" s="145"/>
      <c r="AY521" s="145"/>
      <c r="AZ521" s="145"/>
      <c r="BA521" s="145"/>
      <c r="BB521" s="145"/>
      <c r="BC521" s="145"/>
      <c r="BD521" s="145"/>
      <c r="BE521" s="145"/>
      <c r="BF521" s="145"/>
      <c r="BG521" s="145"/>
      <c r="BH521" s="145"/>
      <c r="BI521" s="145"/>
      <c r="BJ521" s="145"/>
      <c r="BK521" s="145"/>
      <c r="BL521" s="145"/>
      <c r="BM521" s="145"/>
      <c r="BN521" s="145"/>
      <c r="BO521" s="145"/>
      <c r="BP521" s="145"/>
      <c r="BQ521" s="145"/>
      <c r="BR521" s="145"/>
      <c r="BS521" s="145"/>
      <c r="BT521" s="145"/>
      <c r="BU521" s="145"/>
      <c r="BV521" s="145"/>
      <c r="BW521" s="145"/>
      <c r="BX521" s="145"/>
      <c r="BY521" s="145"/>
      <c r="BZ521" s="145"/>
      <c r="CA521" s="145"/>
      <c r="CB521" s="145"/>
      <c r="CC521" s="145"/>
      <c r="CD521" s="145"/>
      <c r="CE521" s="145"/>
      <c r="CF521" s="145"/>
      <c r="CG521" s="145"/>
      <c r="CH521" s="145"/>
      <c r="CI521" s="145"/>
      <c r="CJ521" s="145"/>
      <c r="CK521" s="145"/>
      <c r="CL521" s="145"/>
      <c r="CM521" s="145"/>
      <c r="CN521" s="145"/>
      <c r="CO521" s="145"/>
      <c r="CP521" s="145"/>
      <c r="CQ521" s="145"/>
      <c r="CR521" s="145"/>
      <c r="CS521" s="145"/>
      <c r="CT521" s="145"/>
      <c r="CU521" s="145"/>
      <c r="CV521" s="145"/>
      <c r="CW521" s="145"/>
      <c r="CX521" s="145"/>
      <c r="CY521" s="145"/>
      <c r="CZ521" s="145"/>
      <c r="DA521" s="145"/>
      <c r="DB521" s="145"/>
      <c r="DC521" s="145"/>
      <c r="DD521" s="145"/>
      <c r="DE521" s="145"/>
      <c r="DF521" s="145"/>
      <c r="DG521" s="145"/>
      <c r="DH521" s="148"/>
      <c r="DI521" s="145"/>
      <c r="DJ521" s="145"/>
      <c r="DK521" s="145"/>
      <c r="DL521" s="145"/>
      <c r="DM521" s="145"/>
      <c r="DN521" s="145"/>
      <c r="DO521" s="145"/>
      <c r="DP521" s="145"/>
      <c r="DQ521" s="145"/>
      <c r="DR521" s="145"/>
      <c r="DS521" s="145"/>
      <c r="DT521" s="145"/>
      <c r="DU521" s="145"/>
      <c r="DV521" s="145"/>
      <c r="DW521" s="145"/>
      <c r="DX521" s="145"/>
      <c r="DY521" s="145"/>
      <c r="DZ521" s="145"/>
      <c r="EA521" s="145"/>
      <c r="EB521" s="148"/>
      <c r="EC521" s="145"/>
      <c r="ED521" s="145"/>
      <c r="EK521" s="263">
        <v>0</v>
      </c>
      <c r="EL521" s="263">
        <v>0</v>
      </c>
      <c r="EM521" s="263"/>
      <c r="EN521" s="264"/>
    </row>
    <row r="522" spans="1:144" ht="20.100000000000001" customHeight="1" x14ac:dyDescent="0.3">
      <c r="A522" s="25" t="s">
        <v>2407</v>
      </c>
      <c r="B522" s="40" t="s">
        <v>126</v>
      </c>
      <c r="C522" s="26">
        <v>83373</v>
      </c>
      <c r="D522" s="71" t="s">
        <v>2410</v>
      </c>
      <c r="E522" s="26" t="s">
        <v>108</v>
      </c>
      <c r="F522" s="26"/>
      <c r="G522" s="26" t="s">
        <v>114</v>
      </c>
      <c r="H522" s="26" t="s">
        <v>583</v>
      </c>
      <c r="I522" s="26" t="s">
        <v>516</v>
      </c>
      <c r="J522" s="25" t="s">
        <v>326</v>
      </c>
      <c r="K522" s="25" t="s">
        <v>2411</v>
      </c>
      <c r="L522" s="83"/>
      <c r="M522" s="83"/>
      <c r="N522" s="83"/>
      <c r="O522" s="83"/>
      <c r="P522" s="83"/>
      <c r="Q522" s="83"/>
      <c r="R522" s="83"/>
      <c r="S522" s="83"/>
      <c r="T522" s="145"/>
      <c r="U522" s="145"/>
      <c r="V522" s="145"/>
      <c r="W522" s="145"/>
      <c r="X522" s="145"/>
      <c r="Y522" s="145"/>
      <c r="Z522" s="145"/>
      <c r="AA522" s="145"/>
      <c r="AB522" s="332"/>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5"/>
      <c r="DG522" s="145"/>
      <c r="DH522" s="148"/>
      <c r="DI522" s="145"/>
      <c r="DJ522" s="145"/>
      <c r="DK522" s="145"/>
      <c r="DL522" s="145"/>
      <c r="DM522" s="145"/>
      <c r="DN522" s="145"/>
      <c r="DO522" s="145"/>
      <c r="DP522" s="145"/>
      <c r="DQ522" s="145"/>
      <c r="DR522" s="145"/>
      <c r="DS522" s="145"/>
      <c r="DT522" s="145"/>
      <c r="DU522" s="145"/>
      <c r="DV522" s="145"/>
      <c r="DW522" s="145"/>
      <c r="DX522" s="145"/>
      <c r="DY522" s="145"/>
      <c r="DZ522" s="145"/>
      <c r="EA522" s="145"/>
      <c r="EB522" s="148"/>
      <c r="EC522" s="145"/>
      <c r="ED522" s="145"/>
      <c r="EK522" s="263">
        <v>0</v>
      </c>
      <c r="EL522" s="263">
        <v>0</v>
      </c>
      <c r="EM522" s="263"/>
      <c r="EN522" s="264"/>
    </row>
    <row r="523" spans="1:144" ht="20.100000000000001" customHeight="1" x14ac:dyDescent="0.3">
      <c r="A523" s="25" t="s">
        <v>2407</v>
      </c>
      <c r="B523" s="40" t="s">
        <v>126</v>
      </c>
      <c r="C523" s="26">
        <v>83397</v>
      </c>
      <c r="D523" s="71" t="s">
        <v>2412</v>
      </c>
      <c r="E523" s="26"/>
      <c r="F523" s="26"/>
      <c r="G523" s="26" t="s">
        <v>114</v>
      </c>
      <c r="H523" s="26" t="s">
        <v>583</v>
      </c>
      <c r="I523" s="26" t="s">
        <v>516</v>
      </c>
      <c r="J523" s="25" t="s">
        <v>319</v>
      </c>
      <c r="K523" s="25" t="s">
        <v>2413</v>
      </c>
      <c r="L523" s="83"/>
      <c r="M523" s="83"/>
      <c r="N523" s="83"/>
      <c r="O523" s="83"/>
      <c r="P523" s="83"/>
      <c r="Q523" s="83"/>
      <c r="R523" s="83"/>
      <c r="S523" s="83"/>
      <c r="T523" s="145"/>
      <c r="U523" s="145"/>
      <c r="V523" s="145"/>
      <c r="W523" s="145"/>
      <c r="X523" s="145"/>
      <c r="Y523" s="145"/>
      <c r="Z523" s="145"/>
      <c r="AA523" s="145"/>
      <c r="AB523" s="332"/>
      <c r="AC523" s="145"/>
      <c r="AD523" s="145"/>
      <c r="AE523" s="145"/>
      <c r="AF523" s="145"/>
      <c r="AG523" s="145"/>
      <c r="AH523" s="145"/>
      <c r="AI523" s="145"/>
      <c r="AJ523" s="145"/>
      <c r="AK523" s="145"/>
      <c r="AL523" s="145"/>
      <c r="AM523" s="145"/>
      <c r="AN523" s="145"/>
      <c r="AO523" s="145"/>
      <c r="AP523" s="145"/>
      <c r="AQ523" s="145"/>
      <c r="AR523" s="145"/>
      <c r="AS523" s="145"/>
      <c r="AT523" s="145"/>
      <c r="AU523" s="145"/>
      <c r="AV523" s="145"/>
      <c r="AW523" s="145"/>
      <c r="AX523" s="145"/>
      <c r="AY523" s="145"/>
      <c r="AZ523" s="145"/>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c r="BZ523" s="145"/>
      <c r="CA523" s="145"/>
      <c r="CB523" s="145"/>
      <c r="CC523" s="145"/>
      <c r="CD523" s="145"/>
      <c r="CE523" s="145"/>
      <c r="CF523" s="145"/>
      <c r="CG523" s="145"/>
      <c r="CH523" s="145"/>
      <c r="CI523" s="145"/>
      <c r="CJ523" s="145"/>
      <c r="CK523" s="145"/>
      <c r="CL523" s="145"/>
      <c r="CM523" s="145"/>
      <c r="CN523" s="145"/>
      <c r="CO523" s="145"/>
      <c r="CP523" s="145"/>
      <c r="CQ523" s="145"/>
      <c r="CR523" s="145"/>
      <c r="CS523" s="145"/>
      <c r="CT523" s="145"/>
      <c r="CU523" s="145"/>
      <c r="CV523" s="145"/>
      <c r="CW523" s="145"/>
      <c r="CX523" s="145"/>
      <c r="CY523" s="145"/>
      <c r="CZ523" s="145"/>
      <c r="DA523" s="145"/>
      <c r="DB523" s="145"/>
      <c r="DC523" s="145"/>
      <c r="DD523" s="145"/>
      <c r="DE523" s="145"/>
      <c r="DF523" s="145"/>
      <c r="DG523" s="145"/>
      <c r="DH523" s="148"/>
      <c r="DI523" s="145"/>
      <c r="DJ523" s="145"/>
      <c r="DK523" s="145"/>
      <c r="DL523" s="145"/>
      <c r="DM523" s="145"/>
      <c r="DN523" s="145"/>
      <c r="DO523" s="145"/>
      <c r="DP523" s="145"/>
      <c r="DQ523" s="145"/>
      <c r="DR523" s="145"/>
      <c r="DS523" s="145"/>
      <c r="DT523" s="145"/>
      <c r="DU523" s="145"/>
      <c r="DV523" s="145"/>
      <c r="DW523" s="145"/>
      <c r="DX523" s="145"/>
      <c r="DY523" s="145"/>
      <c r="DZ523" s="145"/>
      <c r="EA523" s="145"/>
      <c r="EB523" s="148"/>
      <c r="EC523" s="145"/>
      <c r="ED523" s="145"/>
      <c r="EK523" s="263">
        <v>0</v>
      </c>
      <c r="EL523" s="263">
        <v>0</v>
      </c>
      <c r="EM523" s="263"/>
      <c r="EN523" s="264"/>
    </row>
    <row r="524" spans="1:144" ht="20.100000000000001" customHeight="1" x14ac:dyDescent="0.3">
      <c r="A524" s="25" t="s">
        <v>2407</v>
      </c>
      <c r="B524" s="40" t="s">
        <v>187</v>
      </c>
      <c r="C524" s="26">
        <v>83560</v>
      </c>
      <c r="D524" s="25" t="s">
        <v>1435</v>
      </c>
      <c r="E524" s="26"/>
      <c r="F524" s="26"/>
      <c r="G524" s="26" t="s">
        <v>121</v>
      </c>
      <c r="H524" s="26" t="s">
        <v>344</v>
      </c>
      <c r="I524" s="26" t="s">
        <v>449</v>
      </c>
      <c r="J524" s="25" t="s">
        <v>228</v>
      </c>
      <c r="K524" s="25" t="s">
        <v>2414</v>
      </c>
      <c r="L524" s="25"/>
      <c r="M524" s="25"/>
      <c r="N524" s="25" t="s">
        <v>2415</v>
      </c>
      <c r="O524" s="83"/>
      <c r="P524" s="83"/>
      <c r="Q524" s="83"/>
      <c r="R524" s="25"/>
      <c r="S524" s="25" t="s">
        <v>2416</v>
      </c>
      <c r="T524" s="145"/>
      <c r="U524" s="145"/>
      <c r="V524" s="145"/>
      <c r="W524" s="145"/>
      <c r="X524" s="145"/>
      <c r="Y524" s="145"/>
      <c r="Z524" s="145"/>
      <c r="AA524" s="145"/>
      <c r="AB524" s="332"/>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5"/>
      <c r="DG524" s="145"/>
      <c r="DH524" s="148"/>
      <c r="DI524" s="145"/>
      <c r="DJ524" s="145"/>
      <c r="DK524" s="145"/>
      <c r="DL524" s="145"/>
      <c r="DM524" s="145"/>
      <c r="DN524" s="145"/>
      <c r="DO524" s="145"/>
      <c r="DP524" s="145"/>
      <c r="DQ524" s="145"/>
      <c r="DR524" s="145"/>
      <c r="DS524" s="145"/>
      <c r="DT524" s="145"/>
      <c r="DU524" s="145"/>
      <c r="DV524" s="145"/>
      <c r="DW524" s="145"/>
      <c r="DX524" s="145"/>
      <c r="DY524" s="145"/>
      <c r="DZ524" s="145"/>
      <c r="EA524" s="145"/>
      <c r="EB524" s="148"/>
      <c r="EC524" s="145"/>
      <c r="ED524" s="145"/>
      <c r="EK524" s="263">
        <v>1</v>
      </c>
      <c r="EL524" s="263">
        <v>1</v>
      </c>
      <c r="EM524" s="263"/>
      <c r="EN524" s="264"/>
    </row>
    <row r="525" spans="1:144" ht="20.100000000000001" customHeight="1" x14ac:dyDescent="0.3">
      <c r="A525" s="25" t="s">
        <v>2407</v>
      </c>
      <c r="B525" s="40" t="s">
        <v>187</v>
      </c>
      <c r="C525" s="26">
        <v>83552</v>
      </c>
      <c r="D525" s="71" t="s">
        <v>2417</v>
      </c>
      <c r="E525" s="26" t="s">
        <v>113</v>
      </c>
      <c r="F525" s="26"/>
      <c r="G525" s="26" t="s">
        <v>121</v>
      </c>
      <c r="H525" s="26" t="s">
        <v>344</v>
      </c>
      <c r="I525" s="26" t="s">
        <v>449</v>
      </c>
      <c r="J525" s="25" t="s">
        <v>975</v>
      </c>
      <c r="K525" s="25" t="s">
        <v>2418</v>
      </c>
      <c r="L525" s="83"/>
      <c r="M525" s="83"/>
      <c r="N525" s="83"/>
      <c r="O525" s="83"/>
      <c r="P525" s="83"/>
      <c r="Q525" s="83"/>
      <c r="R525" s="83"/>
      <c r="S525" s="83"/>
      <c r="T525" s="145"/>
      <c r="U525" s="145"/>
      <c r="V525" s="145"/>
      <c r="W525" s="145"/>
      <c r="X525" s="145"/>
      <c r="Y525" s="145"/>
      <c r="Z525" s="145"/>
      <c r="AA525" s="145"/>
      <c r="AB525" s="332"/>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5"/>
      <c r="DG525" s="145"/>
      <c r="DH525" s="148"/>
      <c r="DI525" s="145"/>
      <c r="DJ525" s="145"/>
      <c r="DK525" s="145"/>
      <c r="DL525" s="145"/>
      <c r="DM525" s="145"/>
      <c r="DN525" s="145"/>
      <c r="DO525" s="145"/>
      <c r="DP525" s="145"/>
      <c r="DQ525" s="145"/>
      <c r="DR525" s="145"/>
      <c r="DS525" s="145"/>
      <c r="DT525" s="145"/>
      <c r="DU525" s="145"/>
      <c r="DV525" s="145"/>
      <c r="DW525" s="145"/>
      <c r="DX525" s="145"/>
      <c r="DY525" s="145"/>
      <c r="DZ525" s="145"/>
      <c r="EA525" s="145"/>
      <c r="EB525" s="148"/>
      <c r="EC525" s="145"/>
      <c r="ED525" s="145"/>
      <c r="EK525" s="263">
        <v>0</v>
      </c>
      <c r="EL525" s="263">
        <v>0</v>
      </c>
      <c r="EM525" s="263"/>
      <c r="EN525" s="264"/>
    </row>
    <row r="526" spans="1:144" ht="20.100000000000001" customHeight="1" x14ac:dyDescent="0.3">
      <c r="A526" s="25" t="s">
        <v>2419</v>
      </c>
      <c r="B526" s="40" t="s">
        <v>106</v>
      </c>
      <c r="C526" s="26">
        <v>82997</v>
      </c>
      <c r="D526" s="25" t="s">
        <v>2420</v>
      </c>
      <c r="E526" s="26" t="s">
        <v>113</v>
      </c>
      <c r="F526" s="26"/>
      <c r="G526" s="26" t="s">
        <v>121</v>
      </c>
      <c r="H526" s="26" t="s">
        <v>281</v>
      </c>
      <c r="I526" s="26" t="s">
        <v>449</v>
      </c>
      <c r="J526" s="25" t="s">
        <v>228</v>
      </c>
      <c r="K526" s="25" t="s">
        <v>2421</v>
      </c>
      <c r="L526" s="83"/>
      <c r="M526" s="83"/>
      <c r="N526" s="83"/>
      <c r="O526" s="83"/>
      <c r="P526" s="83"/>
      <c r="Q526" s="83"/>
      <c r="R526" s="87" t="s">
        <v>2422</v>
      </c>
      <c r="S526" s="25" t="s">
        <v>2423</v>
      </c>
      <c r="T526" s="145"/>
      <c r="U526" s="145">
        <v>1</v>
      </c>
      <c r="V526" s="145"/>
      <c r="W526" s="145"/>
      <c r="X526" s="145"/>
      <c r="Y526" s="145"/>
      <c r="Z526" s="145"/>
      <c r="AA526" s="145"/>
      <c r="AB526" s="332"/>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c r="BT526" s="145">
        <v>1</v>
      </c>
      <c r="BU526" s="145"/>
      <c r="BV526" s="145"/>
      <c r="BW526" s="145"/>
      <c r="BX526" s="145"/>
      <c r="BY526" s="145"/>
      <c r="BZ526" s="145"/>
      <c r="CA526" s="145"/>
      <c r="CB526" s="145"/>
      <c r="CC526" s="145"/>
      <c r="CD526" s="145">
        <v>1</v>
      </c>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5"/>
      <c r="DG526" s="145"/>
      <c r="DH526" s="148"/>
      <c r="DI526" s="145"/>
      <c r="DJ526" s="145"/>
      <c r="DK526" s="145">
        <v>1</v>
      </c>
      <c r="DL526" s="145"/>
      <c r="DM526" s="145"/>
      <c r="DN526" s="145"/>
      <c r="DO526" s="145"/>
      <c r="DP526" s="145"/>
      <c r="DQ526" s="145"/>
      <c r="DR526" s="145"/>
      <c r="DS526" s="145"/>
      <c r="DT526" s="145"/>
      <c r="DU526" s="145">
        <v>1</v>
      </c>
      <c r="DV526" s="145"/>
      <c r="DW526" s="145"/>
      <c r="DX526" s="145"/>
      <c r="DY526" s="145"/>
      <c r="DZ526" s="145"/>
      <c r="EA526" s="145"/>
      <c r="EB526" s="148"/>
      <c r="EC526" s="145"/>
      <c r="ED526" s="145"/>
      <c r="EK526" s="263" t="s">
        <v>519</v>
      </c>
      <c r="EL526" s="263">
        <v>1</v>
      </c>
      <c r="EM526" s="263"/>
      <c r="EN526" s="264" t="s">
        <v>2424</v>
      </c>
    </row>
    <row r="527" spans="1:144" ht="20.100000000000001" customHeight="1" x14ac:dyDescent="0.3">
      <c r="A527" s="25" t="s">
        <v>2419</v>
      </c>
      <c r="B527" s="40" t="s">
        <v>106</v>
      </c>
      <c r="C527" s="26">
        <v>82640</v>
      </c>
      <c r="D527" s="25" t="s">
        <v>2425</v>
      </c>
      <c r="E527" s="26" t="s">
        <v>108</v>
      </c>
      <c r="F527" s="26"/>
      <c r="G527" s="26" t="s">
        <v>109</v>
      </c>
      <c r="H527" s="26" t="s">
        <v>539</v>
      </c>
      <c r="I527" s="26" t="s">
        <v>516</v>
      </c>
      <c r="J527" s="25" t="s">
        <v>228</v>
      </c>
      <c r="K527" s="25" t="s">
        <v>2426</v>
      </c>
      <c r="L527" s="181" t="s">
        <v>2427</v>
      </c>
      <c r="M527" s="25" t="s">
        <v>2428</v>
      </c>
      <c r="N527" s="25" t="s">
        <v>2429</v>
      </c>
      <c r="O527" s="25" t="s">
        <v>2430</v>
      </c>
      <c r="P527" s="83"/>
      <c r="Q527" s="83"/>
      <c r="R527" s="83"/>
      <c r="S527" s="83"/>
      <c r="T527" s="145"/>
      <c r="U527" s="145"/>
      <c r="V527" s="145"/>
      <c r="W527" s="145"/>
      <c r="X527" s="145"/>
      <c r="Y527" s="145"/>
      <c r="Z527" s="145"/>
      <c r="AA527" s="145"/>
      <c r="AB527" s="332"/>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c r="AW527" s="145"/>
      <c r="AX527" s="145"/>
      <c r="AY527" s="145"/>
      <c r="AZ527" s="145"/>
      <c r="BA527" s="145">
        <v>1</v>
      </c>
      <c r="BB527" s="145"/>
      <c r="BC527" s="145"/>
      <c r="BD527" s="145">
        <v>1</v>
      </c>
      <c r="BE527" s="145"/>
      <c r="BF527" s="145"/>
      <c r="BG527" s="145"/>
      <c r="BH527" s="145"/>
      <c r="BI527" s="145"/>
      <c r="BJ527" s="145"/>
      <c r="BK527" s="145"/>
      <c r="BL527" s="145"/>
      <c r="BM527" s="145"/>
      <c r="BN527" s="145"/>
      <c r="BO527" s="145"/>
      <c r="BP527" s="145"/>
      <c r="BQ527" s="145"/>
      <c r="BR527" s="145"/>
      <c r="BS527" s="145"/>
      <c r="BT527" s="145"/>
      <c r="BU527" s="145"/>
      <c r="BV527" s="145"/>
      <c r="BW527" s="145">
        <v>1</v>
      </c>
      <c r="BX527" s="145"/>
      <c r="BY527" s="145"/>
      <c r="BZ527" s="145"/>
      <c r="CA527" s="145"/>
      <c r="CB527" s="145"/>
      <c r="CC527" s="145"/>
      <c r="CD527" s="145"/>
      <c r="CE527" s="145"/>
      <c r="CF527" s="145"/>
      <c r="CG527" s="145">
        <v>1</v>
      </c>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c r="DC527" s="145"/>
      <c r="DD527" s="145"/>
      <c r="DE527" s="145"/>
      <c r="DF527" s="145"/>
      <c r="DG527" s="145"/>
      <c r="DH527" s="148"/>
      <c r="DI527" s="145"/>
      <c r="DJ527" s="145"/>
      <c r="DK527" s="145"/>
      <c r="DL527" s="145"/>
      <c r="DM527" s="145"/>
      <c r="DN527" s="145"/>
      <c r="DO527" s="145"/>
      <c r="DP527" s="145"/>
      <c r="DQ527" s="145"/>
      <c r="DR527" s="145"/>
      <c r="DS527" s="145"/>
      <c r="DT527" s="145"/>
      <c r="DU527" s="145"/>
      <c r="DV527" s="145">
        <v>1</v>
      </c>
      <c r="DW527" s="145"/>
      <c r="DX527" s="145"/>
      <c r="DY527" s="145"/>
      <c r="DZ527" s="145"/>
      <c r="EA527" s="145"/>
      <c r="EB527" s="148"/>
      <c r="EC527" s="145"/>
      <c r="ED527" s="145"/>
      <c r="EK527" s="263">
        <v>1</v>
      </c>
      <c r="EL527" s="263">
        <v>0</v>
      </c>
      <c r="EM527" s="263"/>
      <c r="EN527" s="264"/>
    </row>
    <row r="528" spans="1:144" ht="20.100000000000001" customHeight="1" x14ac:dyDescent="0.3">
      <c r="A528" s="26" t="s">
        <v>2419</v>
      </c>
      <c r="B528" s="26" t="s">
        <v>187</v>
      </c>
      <c r="C528" s="26">
        <v>83222</v>
      </c>
      <c r="D528" s="79" t="s">
        <v>2431</v>
      </c>
      <c r="E528" s="26" t="s">
        <v>108</v>
      </c>
      <c r="F528" s="26"/>
      <c r="G528" s="26" t="s">
        <v>121</v>
      </c>
      <c r="H528" s="26" t="s">
        <v>344</v>
      </c>
      <c r="I528" s="26" t="s">
        <v>405</v>
      </c>
      <c r="J528" s="25" t="s">
        <v>228</v>
      </c>
      <c r="K528" s="79" t="s">
        <v>2432</v>
      </c>
      <c r="L528" s="79"/>
      <c r="M528" s="79" t="s">
        <v>2433</v>
      </c>
      <c r="N528" s="83"/>
      <c r="O528" s="83"/>
      <c r="P528" s="83"/>
      <c r="Q528" s="83"/>
      <c r="R528" s="83"/>
      <c r="S528" s="83"/>
      <c r="T528" s="145"/>
      <c r="U528" s="145">
        <v>1</v>
      </c>
      <c r="V528" s="145"/>
      <c r="W528" s="145"/>
      <c r="X528" s="145"/>
      <c r="Y528" s="145"/>
      <c r="Z528" s="145"/>
      <c r="AA528" s="145"/>
      <c r="AB528" s="332"/>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5"/>
      <c r="DG528" s="145"/>
      <c r="DH528" s="148"/>
      <c r="DI528" s="145"/>
      <c r="DJ528" s="145"/>
      <c r="DK528" s="145"/>
      <c r="DL528" s="145"/>
      <c r="DM528" s="145"/>
      <c r="DN528" s="145"/>
      <c r="DO528" s="145"/>
      <c r="DP528" s="145"/>
      <c r="DQ528" s="145"/>
      <c r="DR528" s="145"/>
      <c r="DS528" s="145"/>
      <c r="DT528" s="145"/>
      <c r="DU528" s="145"/>
      <c r="DV528" s="145"/>
      <c r="DW528" s="145"/>
      <c r="DX528" s="145"/>
      <c r="DY528" s="145"/>
      <c r="DZ528" s="145"/>
      <c r="EA528" s="145"/>
      <c r="EB528" s="148"/>
      <c r="EC528" s="145"/>
      <c r="ED528" s="145"/>
      <c r="EK528" s="263">
        <v>1</v>
      </c>
      <c r="EL528" s="263">
        <v>0</v>
      </c>
      <c r="EM528" s="263"/>
      <c r="EN528" s="264" t="s">
        <v>2434</v>
      </c>
    </row>
    <row r="529" spans="1:144" ht="20.100000000000001" customHeight="1" x14ac:dyDescent="0.3">
      <c r="A529" s="25" t="s">
        <v>2437</v>
      </c>
      <c r="B529" s="40" t="s">
        <v>143</v>
      </c>
      <c r="C529" s="26">
        <v>82430</v>
      </c>
      <c r="D529" s="25" t="s">
        <v>2438</v>
      </c>
      <c r="E529" s="26" t="s">
        <v>113</v>
      </c>
      <c r="F529" s="26"/>
      <c r="G529" s="26" t="s">
        <v>109</v>
      </c>
      <c r="H529" s="26" t="s">
        <v>567</v>
      </c>
      <c r="I529" s="26" t="s">
        <v>516</v>
      </c>
      <c r="J529" s="25" t="s">
        <v>228</v>
      </c>
      <c r="K529" s="25" t="s">
        <v>2439</v>
      </c>
      <c r="L529" s="129" t="s">
        <v>2440</v>
      </c>
      <c r="M529" s="25" t="s">
        <v>2441</v>
      </c>
      <c r="N529" s="25" t="s">
        <v>2442</v>
      </c>
      <c r="O529" s="25" t="s">
        <v>2443</v>
      </c>
      <c r="P529" s="83"/>
      <c r="Q529" s="83"/>
      <c r="R529" s="87" t="s">
        <v>2444</v>
      </c>
      <c r="S529" s="25" t="s">
        <v>2445</v>
      </c>
      <c r="T529" s="145"/>
      <c r="U529" s="145"/>
      <c r="V529" s="145"/>
      <c r="W529" s="145">
        <v>1</v>
      </c>
      <c r="X529" s="145"/>
      <c r="Y529" s="145">
        <v>1</v>
      </c>
      <c r="Z529" s="145"/>
      <c r="AA529" s="145"/>
      <c r="AB529" s="332"/>
      <c r="AC529" s="145"/>
      <c r="AD529" s="145"/>
      <c r="AE529" s="145"/>
      <c r="AF529" s="145"/>
      <c r="AG529" s="145"/>
      <c r="AH529" s="145"/>
      <c r="AI529" s="145"/>
      <c r="AJ529" s="145"/>
      <c r="AK529" s="145"/>
      <c r="AL529" s="145">
        <v>1</v>
      </c>
      <c r="AM529" s="145"/>
      <c r="AN529" s="145"/>
      <c r="AO529" s="145"/>
      <c r="AP529" s="145"/>
      <c r="AQ529" s="145"/>
      <c r="AR529" s="145"/>
      <c r="AS529" s="145"/>
      <c r="AT529" s="145"/>
      <c r="AU529" s="145"/>
      <c r="AV529" s="145"/>
      <c r="AW529" s="145">
        <v>1</v>
      </c>
      <c r="AX529" s="145"/>
      <c r="AY529" s="145"/>
      <c r="AZ529" s="145">
        <v>1</v>
      </c>
      <c r="BA529" s="145"/>
      <c r="BB529" s="145"/>
      <c r="BC529" s="145"/>
      <c r="BD529" s="145">
        <v>1</v>
      </c>
      <c r="BE529" s="145"/>
      <c r="BF529" s="145"/>
      <c r="BG529" s="145"/>
      <c r="BH529" s="145"/>
      <c r="BI529" s="145">
        <v>1</v>
      </c>
      <c r="BJ529" s="145"/>
      <c r="BK529" s="145"/>
      <c r="BL529" s="145">
        <v>1</v>
      </c>
      <c r="BM529" s="145"/>
      <c r="BN529" s="145"/>
      <c r="BO529" s="145"/>
      <c r="BP529" s="145"/>
      <c r="BQ529" s="145"/>
      <c r="BR529" s="145"/>
      <c r="BS529" s="145"/>
      <c r="BT529" s="145">
        <v>1</v>
      </c>
      <c r="BU529" s="145">
        <v>1</v>
      </c>
      <c r="BV529" s="145"/>
      <c r="BW529" s="145"/>
      <c r="BX529" s="145"/>
      <c r="BY529" s="145">
        <v>1</v>
      </c>
      <c r="BZ529" s="145"/>
      <c r="CA529" s="145"/>
      <c r="CB529" s="145"/>
      <c r="CC529" s="145"/>
      <c r="CD529" s="145"/>
      <c r="CE529" s="145"/>
      <c r="CF529" s="145"/>
      <c r="CG529" s="145"/>
      <c r="CH529" s="145"/>
      <c r="CI529" s="145"/>
      <c r="CJ529" s="145"/>
      <c r="CK529" s="145"/>
      <c r="CL529" s="145"/>
      <c r="CM529" s="145"/>
      <c r="CN529" s="145"/>
      <c r="CO529" s="145"/>
      <c r="CP529" s="145"/>
      <c r="CQ529" s="145">
        <v>1</v>
      </c>
      <c r="CR529" s="145"/>
      <c r="CS529" s="145"/>
      <c r="CT529" s="145"/>
      <c r="CU529" s="145"/>
      <c r="CV529" s="145">
        <v>1</v>
      </c>
      <c r="CW529" s="145"/>
      <c r="CX529" s="145"/>
      <c r="CY529" s="145"/>
      <c r="CZ529" s="145"/>
      <c r="DA529" s="145"/>
      <c r="DB529" s="145">
        <v>1</v>
      </c>
      <c r="DC529" s="145"/>
      <c r="DD529" s="145">
        <v>1</v>
      </c>
      <c r="DE529" s="145"/>
      <c r="DF529" s="145"/>
      <c r="DG529" s="145"/>
      <c r="DH529" s="148"/>
      <c r="DI529" s="145"/>
      <c r="DJ529" s="145"/>
      <c r="DK529" s="145"/>
      <c r="DL529" s="145"/>
      <c r="DM529" s="145"/>
      <c r="DN529" s="145"/>
      <c r="DO529" s="145">
        <v>1</v>
      </c>
      <c r="DP529" s="145"/>
      <c r="DQ529" s="145"/>
      <c r="DR529" s="145"/>
      <c r="DS529" s="145"/>
      <c r="DT529" s="145"/>
      <c r="DU529" s="145"/>
      <c r="DV529" s="145"/>
      <c r="DW529" s="145"/>
      <c r="DX529" s="145"/>
      <c r="DY529" s="145"/>
      <c r="DZ529" s="145"/>
      <c r="EA529" s="145"/>
      <c r="EB529" s="148"/>
      <c r="EC529" s="145"/>
      <c r="ED529" s="148"/>
      <c r="EE529" s="145"/>
      <c r="EF529" s="145"/>
      <c r="EG529" s="145">
        <v>1</v>
      </c>
      <c r="EH529" s="145"/>
      <c r="EI529" s="145"/>
      <c r="EJ529" s="145"/>
      <c r="EK529" s="145">
        <v>1</v>
      </c>
      <c r="EL529" s="145">
        <v>1</v>
      </c>
      <c r="EM529" s="145"/>
      <c r="EN529" s="228" t="s">
        <v>2448</v>
      </c>
    </row>
    <row r="530" spans="1:144" ht="20.100000000000001" customHeight="1" x14ac:dyDescent="0.3">
      <c r="A530" s="25" t="s">
        <v>2437</v>
      </c>
      <c r="B530" s="40" t="s">
        <v>126</v>
      </c>
      <c r="C530" s="26">
        <v>82671</v>
      </c>
      <c r="D530" s="71" t="s">
        <v>2449</v>
      </c>
      <c r="E530" s="26" t="s">
        <v>108</v>
      </c>
      <c r="F530" s="26"/>
      <c r="G530" s="26" t="s">
        <v>114</v>
      </c>
      <c r="H530" s="26" t="s">
        <v>128</v>
      </c>
      <c r="I530" s="26" t="s">
        <v>449</v>
      </c>
      <c r="J530" s="25" t="s">
        <v>2195</v>
      </c>
      <c r="K530" s="25" t="s">
        <v>2450</v>
      </c>
      <c r="L530" s="83"/>
      <c r="M530" s="83"/>
      <c r="N530" s="83"/>
      <c r="O530" s="83"/>
      <c r="P530" s="83"/>
      <c r="Q530" s="83"/>
      <c r="R530" s="83"/>
      <c r="S530" s="83"/>
      <c r="T530" s="145"/>
      <c r="U530" s="145"/>
      <c r="V530" s="145"/>
      <c r="W530" s="145"/>
      <c r="X530" s="145"/>
      <c r="Y530" s="145"/>
      <c r="Z530" s="145"/>
      <c r="AA530" s="145"/>
      <c r="AB530" s="332"/>
      <c r="AC530" s="145"/>
      <c r="AD530" s="145"/>
      <c r="AE530" s="145"/>
      <c r="AF530" s="145"/>
      <c r="AG530" s="145"/>
      <c r="AH530" s="145"/>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5"/>
      <c r="DG530" s="145"/>
      <c r="DH530" s="148"/>
      <c r="DI530" s="145"/>
      <c r="DJ530" s="145"/>
      <c r="DK530" s="145"/>
      <c r="DL530" s="145"/>
      <c r="DM530" s="145"/>
      <c r="DN530" s="145"/>
      <c r="DO530" s="145"/>
      <c r="DP530" s="145"/>
      <c r="DQ530" s="145"/>
      <c r="DR530" s="145"/>
      <c r="DS530" s="145"/>
      <c r="DT530" s="145"/>
      <c r="DU530" s="145"/>
      <c r="DV530" s="145"/>
      <c r="DW530" s="145"/>
      <c r="DX530" s="145"/>
      <c r="DY530" s="145"/>
      <c r="DZ530" s="145"/>
      <c r="EA530" s="145"/>
      <c r="EB530" s="148"/>
      <c r="EC530" s="145"/>
      <c r="ED530" s="148"/>
      <c r="EE530" s="145"/>
      <c r="EF530" s="145"/>
      <c r="EG530" s="145"/>
      <c r="EH530" s="145"/>
      <c r="EI530" s="145"/>
      <c r="EJ530" s="145"/>
      <c r="EK530" s="145">
        <v>0</v>
      </c>
      <c r="EL530" s="145">
        <v>0</v>
      </c>
      <c r="EM530" s="145"/>
    </row>
    <row r="531" spans="1:144" ht="20.100000000000001" customHeight="1" x14ac:dyDescent="0.3">
      <c r="A531" s="25" t="s">
        <v>2437</v>
      </c>
      <c r="B531" s="40" t="s">
        <v>106</v>
      </c>
      <c r="C531" s="26">
        <v>83293</v>
      </c>
      <c r="D531" s="25" t="s">
        <v>2451</v>
      </c>
      <c r="E531" s="26" t="s">
        <v>108</v>
      </c>
      <c r="F531" s="26"/>
      <c r="G531" s="26" t="s">
        <v>109</v>
      </c>
      <c r="H531" s="26" t="s">
        <v>567</v>
      </c>
      <c r="I531" s="26" t="s">
        <v>389</v>
      </c>
      <c r="J531" s="25" t="s">
        <v>228</v>
      </c>
      <c r="K531" s="25" t="s">
        <v>2452</v>
      </c>
      <c r="L531" s="25"/>
      <c r="M531" s="25" t="s">
        <v>2453</v>
      </c>
      <c r="N531" s="25" t="s">
        <v>2454</v>
      </c>
      <c r="O531" s="25" t="s">
        <v>2455</v>
      </c>
      <c r="P531" s="83"/>
      <c r="Q531" s="83"/>
      <c r="R531" s="87" t="s">
        <v>2456</v>
      </c>
      <c r="S531" s="25" t="s">
        <v>2457</v>
      </c>
      <c r="T531" s="145"/>
      <c r="U531" s="145"/>
      <c r="V531" s="145"/>
      <c r="W531" s="145"/>
      <c r="X531" s="145"/>
      <c r="Y531" s="145"/>
      <c r="Z531" s="145"/>
      <c r="AA531" s="145"/>
      <c r="AB531" s="332"/>
      <c r="AC531" s="145"/>
      <c r="AD531" s="145"/>
      <c r="AE531" s="145"/>
      <c r="AF531" s="145"/>
      <c r="AG531" s="145">
        <v>1</v>
      </c>
      <c r="AH531" s="145"/>
      <c r="AI531" s="145">
        <v>1</v>
      </c>
      <c r="AJ531" s="145"/>
      <c r="AK531" s="145">
        <v>1</v>
      </c>
      <c r="AL531" s="145"/>
      <c r="AM531" s="145"/>
      <c r="AN531" s="145"/>
      <c r="AO531" s="145"/>
      <c r="AP531" s="145"/>
      <c r="AQ531" s="145"/>
      <c r="AR531" s="145"/>
      <c r="AS531" s="145"/>
      <c r="AT531" s="145"/>
      <c r="AU531" s="145"/>
      <c r="AV531" s="145"/>
      <c r="AW531" s="145"/>
      <c r="AX531" s="145"/>
      <c r="AY531" s="145"/>
      <c r="AZ531" s="145"/>
      <c r="BA531" s="145">
        <v>1</v>
      </c>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c r="BZ531" s="145">
        <v>1</v>
      </c>
      <c r="CA531" s="145"/>
      <c r="CB531" s="145"/>
      <c r="CC531" s="145"/>
      <c r="CD531" s="145"/>
      <c r="CE531" s="145"/>
      <c r="CF531" s="145"/>
      <c r="CG531" s="145">
        <v>1</v>
      </c>
      <c r="CH531" s="145"/>
      <c r="CI531" s="145"/>
      <c r="CJ531" s="145"/>
      <c r="CK531" s="145">
        <v>1</v>
      </c>
      <c r="CL531" s="145"/>
      <c r="CM531" s="145"/>
      <c r="CN531" s="145"/>
      <c r="CO531" s="145"/>
      <c r="CP531" s="145"/>
      <c r="CQ531" s="145"/>
      <c r="CR531" s="145"/>
      <c r="CS531" s="145"/>
      <c r="CT531" s="145">
        <v>1</v>
      </c>
      <c r="CU531" s="145"/>
      <c r="CV531" s="145"/>
      <c r="CW531" s="145"/>
      <c r="CX531" s="145"/>
      <c r="CY531" s="145"/>
      <c r="CZ531" s="145"/>
      <c r="DA531" s="145"/>
      <c r="DB531" s="145">
        <v>1</v>
      </c>
      <c r="DC531" s="145"/>
      <c r="DD531" s="145"/>
      <c r="DE531" s="145"/>
      <c r="DF531" s="145"/>
      <c r="DG531" s="145"/>
      <c r="DH531" s="148"/>
      <c r="DI531" s="145"/>
      <c r="DJ531" s="145"/>
      <c r="DK531" s="145"/>
      <c r="DL531" s="145"/>
      <c r="DM531" s="145"/>
      <c r="DN531" s="145"/>
      <c r="DO531" s="145"/>
      <c r="DP531" s="145"/>
      <c r="DQ531" s="145"/>
      <c r="DR531" s="145"/>
      <c r="DS531" s="145"/>
      <c r="DT531" s="145"/>
      <c r="DU531" s="145"/>
      <c r="DV531" s="145">
        <v>1</v>
      </c>
      <c r="DW531" s="145"/>
      <c r="DX531" s="145"/>
      <c r="DY531" s="145"/>
      <c r="DZ531" s="145"/>
      <c r="EA531" s="145"/>
      <c r="EB531" s="148"/>
      <c r="EC531" s="145"/>
      <c r="ED531" s="148"/>
      <c r="EE531" s="145"/>
      <c r="EF531" s="145"/>
      <c r="EG531" s="145"/>
      <c r="EH531" s="145"/>
      <c r="EI531" s="145"/>
      <c r="EJ531" s="145"/>
      <c r="EK531" s="145">
        <v>1</v>
      </c>
      <c r="EL531" s="145">
        <v>1</v>
      </c>
      <c r="EM531" s="145"/>
      <c r="EN531" s="228" t="s">
        <v>2458</v>
      </c>
    </row>
    <row r="532" spans="1:144" ht="20.100000000000001" customHeight="1" x14ac:dyDescent="0.3">
      <c r="A532" s="25" t="s">
        <v>2437</v>
      </c>
      <c r="B532" s="40" t="s">
        <v>143</v>
      </c>
      <c r="C532" s="26">
        <v>83312</v>
      </c>
      <c r="D532" s="71" t="s">
        <v>2459</v>
      </c>
      <c r="E532" s="26" t="s">
        <v>113</v>
      </c>
      <c r="F532" s="26"/>
      <c r="G532" s="26" t="s">
        <v>109</v>
      </c>
      <c r="H532" s="26" t="s">
        <v>567</v>
      </c>
      <c r="I532" s="26" t="s">
        <v>3</v>
      </c>
      <c r="J532" s="25" t="s">
        <v>178</v>
      </c>
      <c r="K532" s="25" t="s">
        <v>2460</v>
      </c>
      <c r="L532" s="83"/>
      <c r="M532" s="83"/>
      <c r="N532" s="83"/>
      <c r="O532" s="83"/>
      <c r="P532" s="83"/>
      <c r="Q532" s="83"/>
      <c r="R532" s="83"/>
      <c r="S532" s="83"/>
      <c r="T532" s="145"/>
      <c r="U532" s="145"/>
      <c r="V532" s="145"/>
      <c r="W532" s="145"/>
      <c r="X532" s="145"/>
      <c r="Y532" s="145"/>
      <c r="Z532" s="145"/>
      <c r="AA532" s="145"/>
      <c r="AB532" s="332"/>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5"/>
      <c r="DG532" s="145"/>
      <c r="DH532" s="148"/>
      <c r="DI532" s="145"/>
      <c r="DJ532" s="145"/>
      <c r="DK532" s="145"/>
      <c r="DL532" s="145"/>
      <c r="DM532" s="145"/>
      <c r="DN532" s="145"/>
      <c r="DO532" s="145"/>
      <c r="DP532" s="145"/>
      <c r="DQ532" s="145"/>
      <c r="DR532" s="145"/>
      <c r="DS532" s="145"/>
      <c r="DT532" s="145"/>
      <c r="DU532" s="145"/>
      <c r="DV532" s="145"/>
      <c r="DW532" s="145"/>
      <c r="DX532" s="145"/>
      <c r="DY532" s="145"/>
      <c r="DZ532" s="145"/>
      <c r="EA532" s="145"/>
      <c r="EB532" s="148"/>
      <c r="EC532" s="145"/>
      <c r="ED532" s="148"/>
      <c r="EE532" s="145"/>
      <c r="EF532" s="145"/>
      <c r="EG532" s="145"/>
      <c r="EH532" s="145"/>
      <c r="EI532" s="145"/>
      <c r="EJ532" s="145"/>
      <c r="EK532" s="145">
        <v>0</v>
      </c>
      <c r="EL532" s="145">
        <v>0</v>
      </c>
      <c r="EM532" s="145"/>
    </row>
    <row r="533" spans="1:144" ht="20.100000000000001" customHeight="1" x14ac:dyDescent="0.3">
      <c r="A533" s="25" t="s">
        <v>2437</v>
      </c>
      <c r="B533" s="40" t="s">
        <v>187</v>
      </c>
      <c r="C533" s="26">
        <v>83462</v>
      </c>
      <c r="D533" s="71" t="s">
        <v>2461</v>
      </c>
      <c r="E533" s="26"/>
      <c r="F533" s="26"/>
      <c r="G533" s="26" t="s">
        <v>121</v>
      </c>
      <c r="H533" s="26" t="s">
        <v>344</v>
      </c>
      <c r="I533" s="26" t="s">
        <v>405</v>
      </c>
      <c r="J533" s="25" t="s">
        <v>1210</v>
      </c>
      <c r="K533" s="25" t="s">
        <v>2462</v>
      </c>
      <c r="L533" s="83"/>
      <c r="M533" s="83"/>
      <c r="N533" s="83"/>
      <c r="O533" s="83"/>
      <c r="P533" s="83"/>
      <c r="Q533" s="83"/>
      <c r="R533" s="83"/>
      <c r="S533" s="83"/>
      <c r="T533" s="145"/>
      <c r="U533" s="145"/>
      <c r="V533" s="145"/>
      <c r="W533" s="145"/>
      <c r="X533" s="145"/>
      <c r="Y533" s="145"/>
      <c r="Z533" s="145"/>
      <c r="AA533" s="145"/>
      <c r="AB533" s="332"/>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145"/>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5"/>
      <c r="DG533" s="145"/>
      <c r="DH533" s="148"/>
      <c r="DI533" s="145"/>
      <c r="DJ533" s="145"/>
      <c r="DK533" s="145"/>
      <c r="DL533" s="145"/>
      <c r="DM533" s="145"/>
      <c r="DN533" s="145"/>
      <c r="DO533" s="145"/>
      <c r="DP533" s="145"/>
      <c r="DQ533" s="145"/>
      <c r="DR533" s="145"/>
      <c r="DS533" s="145"/>
      <c r="DT533" s="145"/>
      <c r="DU533" s="145"/>
      <c r="DV533" s="145"/>
      <c r="DW533" s="145"/>
      <c r="DX533" s="145"/>
      <c r="DY533" s="145"/>
      <c r="DZ533" s="145"/>
      <c r="EA533" s="145"/>
      <c r="EB533" s="148"/>
      <c r="EC533" s="145"/>
      <c r="ED533" s="148"/>
      <c r="EE533" s="145"/>
      <c r="EF533" s="145"/>
      <c r="EG533" s="145"/>
      <c r="EH533" s="145"/>
      <c r="EI533" s="145"/>
      <c r="EJ533" s="145"/>
      <c r="EK533" s="145">
        <v>0</v>
      </c>
      <c r="EL533" s="145">
        <v>0</v>
      </c>
      <c r="EM533" s="145"/>
    </row>
    <row r="534" spans="1:144" ht="20.100000000000001" customHeight="1" x14ac:dyDescent="0.3">
      <c r="A534" s="25" t="s">
        <v>2437</v>
      </c>
      <c r="B534" s="40" t="s">
        <v>143</v>
      </c>
      <c r="C534" s="26">
        <v>83538</v>
      </c>
      <c r="D534" s="71" t="s">
        <v>2463</v>
      </c>
      <c r="E534" s="26"/>
      <c r="F534" s="26"/>
      <c r="G534" s="26" t="s">
        <v>109</v>
      </c>
      <c r="H534" s="26" t="s">
        <v>567</v>
      </c>
      <c r="I534" s="26" t="s">
        <v>438</v>
      </c>
      <c r="J534" s="25" t="s">
        <v>178</v>
      </c>
      <c r="K534" s="25" t="s">
        <v>2464</v>
      </c>
      <c r="L534" s="83"/>
      <c r="M534" s="83"/>
      <c r="N534" s="83"/>
      <c r="O534" s="83"/>
      <c r="P534" s="83"/>
      <c r="Q534" s="83"/>
      <c r="R534" s="83"/>
      <c r="S534" s="83"/>
      <c r="T534" s="145"/>
      <c r="U534" s="145"/>
      <c r="V534" s="145"/>
      <c r="W534" s="145"/>
      <c r="X534" s="145"/>
      <c r="Y534" s="145"/>
      <c r="Z534" s="145"/>
      <c r="AA534" s="145"/>
      <c r="AB534" s="332"/>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5"/>
      <c r="DG534" s="145"/>
      <c r="DH534" s="148"/>
      <c r="DI534" s="145"/>
      <c r="DJ534" s="145"/>
      <c r="DK534" s="145"/>
      <c r="DL534" s="145"/>
      <c r="DM534" s="145"/>
      <c r="DN534" s="145"/>
      <c r="DO534" s="145"/>
      <c r="DP534" s="145"/>
      <c r="DQ534" s="145"/>
      <c r="DR534" s="145"/>
      <c r="DS534" s="145"/>
      <c r="DT534" s="145"/>
      <c r="DU534" s="145"/>
      <c r="DV534" s="145"/>
      <c r="DW534" s="145"/>
      <c r="DX534" s="145"/>
      <c r="DY534" s="145"/>
      <c r="DZ534" s="145"/>
      <c r="EA534" s="145"/>
      <c r="EB534" s="148"/>
      <c r="EC534" s="145"/>
      <c r="ED534" s="148"/>
      <c r="EE534" s="145"/>
      <c r="EF534" s="145"/>
      <c r="EG534" s="145"/>
      <c r="EH534" s="145"/>
      <c r="EI534" s="145"/>
      <c r="EJ534" s="145"/>
      <c r="EK534" s="145">
        <v>0</v>
      </c>
      <c r="EL534" s="145">
        <v>0</v>
      </c>
      <c r="EM534" s="145"/>
    </row>
    <row r="535" spans="1:144" ht="20.100000000000001" customHeight="1" x14ac:dyDescent="0.3">
      <c r="A535" s="25" t="s">
        <v>2465</v>
      </c>
      <c r="B535" s="40" t="s">
        <v>143</v>
      </c>
      <c r="C535" s="26">
        <v>82294</v>
      </c>
      <c r="D535" s="25" t="s">
        <v>2466</v>
      </c>
      <c r="E535" s="26" t="s">
        <v>108</v>
      </c>
      <c r="F535" s="26"/>
      <c r="G535" s="26" t="s">
        <v>109</v>
      </c>
      <c r="H535" s="26" t="s">
        <v>567</v>
      </c>
      <c r="I535" s="26" t="s">
        <v>449</v>
      </c>
      <c r="J535" s="25" t="s">
        <v>228</v>
      </c>
      <c r="K535" s="25" t="s">
        <v>2467</v>
      </c>
      <c r="L535" s="25"/>
      <c r="M535" s="25" t="s">
        <v>2468</v>
      </c>
      <c r="N535" s="25" t="s">
        <v>2469</v>
      </c>
      <c r="O535" s="25" t="s">
        <v>2470</v>
      </c>
      <c r="P535" s="311"/>
      <c r="Q535" s="25" t="s">
        <v>2471</v>
      </c>
      <c r="R535" s="25" t="s">
        <v>2472</v>
      </c>
      <c r="S535" s="25" t="s">
        <v>2473</v>
      </c>
      <c r="T535" s="145"/>
      <c r="U535" s="145">
        <v>1</v>
      </c>
      <c r="V535" s="145"/>
      <c r="W535" s="145">
        <v>1</v>
      </c>
      <c r="X535" s="145"/>
      <c r="Y535" s="145"/>
      <c r="Z535" s="145"/>
      <c r="AA535" s="145"/>
      <c r="AB535" s="332"/>
      <c r="AC535" s="145"/>
      <c r="AD535" s="145"/>
      <c r="AE535" s="145"/>
      <c r="AF535" s="145"/>
      <c r="AG535" s="145"/>
      <c r="AH535" s="145"/>
      <c r="AI535" s="145"/>
      <c r="AJ535" s="145"/>
      <c r="AK535" s="145"/>
      <c r="AL535" s="145"/>
      <c r="AM535" s="145"/>
      <c r="AN535" s="145"/>
      <c r="AO535" s="145"/>
      <c r="AP535" s="145"/>
      <c r="AQ535" s="145"/>
      <c r="AR535" s="145"/>
      <c r="AS535" s="145"/>
      <c r="AT535" s="145"/>
      <c r="AU535" s="145"/>
      <c r="AV535" s="145"/>
      <c r="AW535" s="145">
        <v>1</v>
      </c>
      <c r="AX535" s="145"/>
      <c r="AY535" s="145"/>
      <c r="AZ535" s="145"/>
      <c r="BA535" s="145"/>
      <c r="BB535" s="145"/>
      <c r="BC535" s="145"/>
      <c r="BD535" s="145"/>
      <c r="BE535" s="145"/>
      <c r="BF535" s="145"/>
      <c r="BG535" s="145"/>
      <c r="BH535" s="145"/>
      <c r="BI535" s="145"/>
      <c r="BJ535" s="145"/>
      <c r="BK535" s="145"/>
      <c r="BL535" s="145"/>
      <c r="BM535" s="145"/>
      <c r="BN535" s="145"/>
      <c r="BO535" s="145"/>
      <c r="BP535" s="145"/>
      <c r="BQ535" s="145"/>
      <c r="BR535" s="145"/>
      <c r="BS535" s="145"/>
      <c r="BT535" s="145">
        <v>1</v>
      </c>
      <c r="BU535" s="145"/>
      <c r="BV535" s="145"/>
      <c r="BW535" s="145"/>
      <c r="BX535" s="145"/>
      <c r="BY535" s="145"/>
      <c r="BZ535" s="145"/>
      <c r="CA535" s="145"/>
      <c r="CB535" s="145"/>
      <c r="CC535" s="145"/>
      <c r="CD535" s="145"/>
      <c r="CE535" s="145"/>
      <c r="CF535" s="145"/>
      <c r="CG535" s="145"/>
      <c r="CH535" s="145"/>
      <c r="CI535" s="145"/>
      <c r="CJ535" s="145"/>
      <c r="CK535" s="145"/>
      <c r="CL535" s="145"/>
      <c r="CM535" s="145"/>
      <c r="CN535" s="145"/>
      <c r="CO535" s="145"/>
      <c r="CP535" s="145"/>
      <c r="CQ535" s="145"/>
      <c r="CR535" s="145"/>
      <c r="CS535" s="145"/>
      <c r="CT535" s="145"/>
      <c r="CU535" s="145"/>
      <c r="CV535" s="145"/>
      <c r="CW535" s="145"/>
      <c r="CX535" s="145"/>
      <c r="CY535" s="145"/>
      <c r="CZ535" s="145"/>
      <c r="DA535" s="145"/>
      <c r="DB535" s="145"/>
      <c r="DC535" s="145"/>
      <c r="DD535" s="145">
        <v>1</v>
      </c>
      <c r="DE535" s="145"/>
      <c r="DF535" s="145"/>
      <c r="DG535" s="145"/>
      <c r="DH535" s="148"/>
      <c r="DI535" s="145"/>
      <c r="DJ535" s="145"/>
      <c r="DK535" s="145"/>
      <c r="DL535" s="145"/>
      <c r="DM535" s="145"/>
      <c r="DN535" s="145"/>
      <c r="DO535" s="145"/>
      <c r="DP535" s="145"/>
      <c r="DQ535" s="145"/>
      <c r="DR535" s="145"/>
      <c r="DS535" s="145"/>
      <c r="DT535" s="145"/>
      <c r="DU535" s="145"/>
      <c r="DV535" s="145"/>
      <c r="DW535" s="145"/>
      <c r="DX535" s="145"/>
      <c r="DY535" s="145"/>
      <c r="DZ535" s="145"/>
      <c r="EA535" s="145"/>
      <c r="EB535" s="148"/>
      <c r="EC535" s="145"/>
      <c r="ED535" s="148"/>
      <c r="EE535" s="145"/>
      <c r="EF535" s="145"/>
      <c r="EG535" s="145"/>
      <c r="EH535" s="145"/>
      <c r="EI535" s="145"/>
      <c r="EJ535" s="145"/>
      <c r="EK535" s="145">
        <v>1</v>
      </c>
      <c r="EL535" s="145">
        <v>1</v>
      </c>
      <c r="EM535" s="145"/>
    </row>
    <row r="536" spans="1:144" ht="20.100000000000001" customHeight="1" x14ac:dyDescent="0.3">
      <c r="A536" s="25" t="s">
        <v>2465</v>
      </c>
      <c r="B536" s="40" t="s">
        <v>106</v>
      </c>
      <c r="C536" s="26">
        <v>83045</v>
      </c>
      <c r="D536" s="71" t="s">
        <v>566</v>
      </c>
      <c r="E536" s="26" t="s">
        <v>113</v>
      </c>
      <c r="F536" s="26"/>
      <c r="G536" s="26" t="s">
        <v>109</v>
      </c>
      <c r="H536" s="26" t="s">
        <v>567</v>
      </c>
      <c r="I536" s="26" t="s">
        <v>449</v>
      </c>
      <c r="J536" s="25" t="s">
        <v>110</v>
      </c>
      <c r="K536" s="25" t="s">
        <v>2474</v>
      </c>
      <c r="L536" s="83"/>
      <c r="M536" s="83"/>
      <c r="N536" s="83"/>
      <c r="O536" s="83"/>
      <c r="P536" s="83"/>
      <c r="Q536" s="83"/>
      <c r="R536" s="83"/>
      <c r="S536" s="83"/>
      <c r="T536" s="145"/>
      <c r="U536" s="145"/>
      <c r="V536" s="145"/>
      <c r="W536" s="145"/>
      <c r="X536" s="145"/>
      <c r="Y536" s="145"/>
      <c r="Z536" s="145"/>
      <c r="AA536" s="145"/>
      <c r="AB536" s="332"/>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5"/>
      <c r="DG536" s="145"/>
      <c r="DH536" s="148"/>
      <c r="DI536" s="145"/>
      <c r="DJ536" s="145"/>
      <c r="DK536" s="145"/>
      <c r="DL536" s="145"/>
      <c r="DM536" s="145"/>
      <c r="DN536" s="145"/>
      <c r="DO536" s="145"/>
      <c r="DP536" s="145"/>
      <c r="DQ536" s="145"/>
      <c r="DR536" s="145"/>
      <c r="DS536" s="145"/>
      <c r="DT536" s="145"/>
      <c r="DU536" s="145"/>
      <c r="DV536" s="145"/>
      <c r="DW536" s="145"/>
      <c r="DX536" s="145"/>
      <c r="DY536" s="145"/>
      <c r="DZ536" s="145"/>
      <c r="EA536" s="145"/>
      <c r="EB536" s="148"/>
      <c r="EC536" s="145"/>
      <c r="ED536" s="148"/>
      <c r="EE536" s="145"/>
      <c r="EF536" s="145"/>
      <c r="EG536" s="145"/>
      <c r="EH536" s="145"/>
      <c r="EI536" s="145"/>
      <c r="EJ536" s="145"/>
      <c r="EK536" s="145">
        <v>0</v>
      </c>
      <c r="EL536" s="145">
        <v>0</v>
      </c>
      <c r="EM536" s="145"/>
    </row>
    <row r="537" spans="1:144" ht="20.100000000000001" customHeight="1" x14ac:dyDescent="0.3">
      <c r="A537" s="25" t="s">
        <v>2465</v>
      </c>
      <c r="B537" s="40" t="s">
        <v>187</v>
      </c>
      <c r="C537" s="26">
        <v>83094</v>
      </c>
      <c r="D537" s="25" t="s">
        <v>2475</v>
      </c>
      <c r="E537" s="26" t="s">
        <v>108</v>
      </c>
      <c r="F537" s="26"/>
      <c r="G537" s="26" t="s">
        <v>121</v>
      </c>
      <c r="H537" s="26" t="s">
        <v>189</v>
      </c>
      <c r="I537" s="26" t="s">
        <v>438</v>
      </c>
      <c r="J537" s="25" t="s">
        <v>228</v>
      </c>
      <c r="K537" s="25" t="s">
        <v>2476</v>
      </c>
      <c r="L537" s="25"/>
      <c r="M537" s="25" t="s">
        <v>2477</v>
      </c>
      <c r="N537" s="25" t="s">
        <v>2478</v>
      </c>
      <c r="O537" s="83"/>
      <c r="P537" s="83"/>
      <c r="Q537" s="83"/>
      <c r="R537" s="25"/>
      <c r="S537" s="25" t="s">
        <v>2479</v>
      </c>
      <c r="T537" s="145"/>
      <c r="U537" s="145"/>
      <c r="V537" s="145"/>
      <c r="W537" s="145"/>
      <c r="X537" s="145"/>
      <c r="Y537" s="145"/>
      <c r="Z537" s="145"/>
      <c r="AA537" s="145"/>
      <c r="AB537" s="332"/>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v>1</v>
      </c>
      <c r="BB537" s="145"/>
      <c r="BC537" s="145"/>
      <c r="BD537" s="145"/>
      <c r="BE537" s="145"/>
      <c r="BF537" s="145"/>
      <c r="BG537" s="145"/>
      <c r="BH537" s="145"/>
      <c r="BI537" s="145"/>
      <c r="BJ537" s="145"/>
      <c r="BK537" s="145"/>
      <c r="BL537" s="145"/>
      <c r="BM537" s="145"/>
      <c r="BN537" s="145"/>
      <c r="BO537" s="145"/>
      <c r="BP537" s="145"/>
      <c r="BQ537" s="145"/>
      <c r="BR537" s="145"/>
      <c r="BS537" s="145"/>
      <c r="BT537" s="145">
        <v>1</v>
      </c>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c r="CS537" s="145"/>
      <c r="CT537" s="145"/>
      <c r="CU537" s="145"/>
      <c r="CV537" s="145"/>
      <c r="CW537" s="145"/>
      <c r="CX537" s="145"/>
      <c r="CY537" s="145"/>
      <c r="CZ537" s="145"/>
      <c r="DA537" s="145"/>
      <c r="DB537" s="145"/>
      <c r="DC537" s="145"/>
      <c r="DD537" s="145"/>
      <c r="DE537" s="145"/>
      <c r="DF537" s="145"/>
      <c r="DG537" s="145"/>
      <c r="DH537" s="148"/>
      <c r="DI537" s="145"/>
      <c r="DJ537" s="145"/>
      <c r="DK537" s="145"/>
      <c r="DL537" s="145"/>
      <c r="DM537" s="145"/>
      <c r="DN537" s="145"/>
      <c r="DO537" s="145"/>
      <c r="DP537" s="145"/>
      <c r="DQ537" s="145"/>
      <c r="DR537" s="145"/>
      <c r="DS537" s="145"/>
      <c r="DT537" s="145"/>
      <c r="DU537" s="145"/>
      <c r="DV537" s="145"/>
      <c r="DW537" s="145"/>
      <c r="DX537" s="145"/>
      <c r="DY537" s="145"/>
      <c r="DZ537" s="145"/>
      <c r="EA537" s="145"/>
      <c r="EB537" s="148"/>
      <c r="EC537" s="145"/>
      <c r="ED537" s="148"/>
      <c r="EE537" s="145"/>
      <c r="EF537" s="145"/>
      <c r="EG537" s="145"/>
      <c r="EH537" s="145"/>
      <c r="EI537" s="145"/>
      <c r="EJ537" s="145"/>
      <c r="EK537" s="145">
        <v>1</v>
      </c>
      <c r="EL537" s="145">
        <v>1</v>
      </c>
      <c r="EM537" s="145"/>
      <c r="EN537" s="228" t="s">
        <v>2480</v>
      </c>
    </row>
    <row r="538" spans="1:144" ht="20.100000000000001" customHeight="1" x14ac:dyDescent="0.3">
      <c r="A538" s="25" t="s">
        <v>2465</v>
      </c>
      <c r="B538" s="40" t="s">
        <v>143</v>
      </c>
      <c r="C538" s="26">
        <v>83254</v>
      </c>
      <c r="D538" s="25" t="s">
        <v>2481</v>
      </c>
      <c r="E538" s="26" t="s">
        <v>318</v>
      </c>
      <c r="F538" s="26"/>
      <c r="G538" s="26" t="s">
        <v>109</v>
      </c>
      <c r="H538" s="26" t="s">
        <v>554</v>
      </c>
      <c r="I538" s="26" t="s">
        <v>476</v>
      </c>
      <c r="J538" s="25" t="s">
        <v>228</v>
      </c>
      <c r="K538" s="25" t="s">
        <v>2482</v>
      </c>
      <c r="L538" s="25"/>
      <c r="M538" s="25" t="s">
        <v>2483</v>
      </c>
      <c r="N538" s="83"/>
      <c r="O538" s="83"/>
      <c r="P538" s="83"/>
      <c r="Q538" s="83"/>
      <c r="R538" s="25" t="s">
        <v>2484</v>
      </c>
      <c r="S538" s="25"/>
      <c r="T538" s="145"/>
      <c r="U538" s="145">
        <v>1</v>
      </c>
      <c r="V538" s="145"/>
      <c r="W538" s="145"/>
      <c r="X538" s="145"/>
      <c r="Y538" s="145"/>
      <c r="Z538" s="145"/>
      <c r="AA538" s="145"/>
      <c r="AB538" s="332"/>
      <c r="AC538" s="145"/>
      <c r="AD538" s="145"/>
      <c r="AE538" s="145"/>
      <c r="AF538" s="145"/>
      <c r="AG538" s="145"/>
      <c r="AH538" s="145"/>
      <c r="AI538" s="145">
        <v>1</v>
      </c>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5"/>
      <c r="DG538" s="145"/>
      <c r="DH538" s="148"/>
      <c r="DI538" s="145"/>
      <c r="DJ538" s="145"/>
      <c r="DK538" s="145"/>
      <c r="DL538" s="145"/>
      <c r="DM538" s="145"/>
      <c r="DN538" s="145"/>
      <c r="DO538" s="145"/>
      <c r="DP538" s="145">
        <v>1</v>
      </c>
      <c r="DQ538" s="145"/>
      <c r="DR538" s="145"/>
      <c r="DS538" s="145"/>
      <c r="DT538" s="145"/>
      <c r="DU538" s="145"/>
      <c r="DV538" s="145"/>
      <c r="DW538" s="145"/>
      <c r="DX538" s="145"/>
      <c r="DY538" s="145"/>
      <c r="DZ538" s="145"/>
      <c r="EA538" s="145"/>
      <c r="EB538" s="148"/>
      <c r="EC538" s="145"/>
      <c r="ED538" s="148"/>
      <c r="EE538" s="145"/>
      <c r="EF538" s="145"/>
      <c r="EG538" s="145"/>
      <c r="EH538" s="145"/>
      <c r="EI538" s="145"/>
      <c r="EJ538" s="145"/>
      <c r="EK538" s="145">
        <v>1</v>
      </c>
      <c r="EL538" s="145">
        <v>1</v>
      </c>
      <c r="EM538" s="145"/>
      <c r="EN538" s="228" t="s">
        <v>2485</v>
      </c>
    </row>
    <row r="539" spans="1:144" ht="20.100000000000001" customHeight="1" x14ac:dyDescent="0.3">
      <c r="A539" s="25" t="s">
        <v>2465</v>
      </c>
      <c r="B539" s="40" t="s">
        <v>187</v>
      </c>
      <c r="C539" s="26">
        <v>83503</v>
      </c>
      <c r="D539" s="25" t="s">
        <v>2486</v>
      </c>
      <c r="E539" s="26" t="s">
        <v>318</v>
      </c>
      <c r="F539" s="26"/>
      <c r="G539" s="26" t="s">
        <v>121</v>
      </c>
      <c r="H539" s="26" t="s">
        <v>1931</v>
      </c>
      <c r="I539" s="26" t="s">
        <v>449</v>
      </c>
      <c r="J539" s="25" t="s">
        <v>228</v>
      </c>
      <c r="K539" s="25" t="s">
        <v>2487</v>
      </c>
      <c r="L539" s="83"/>
      <c r="M539" s="83"/>
      <c r="N539" s="83"/>
      <c r="O539" s="83"/>
      <c r="P539" s="83"/>
      <c r="Q539" s="25" t="s">
        <v>2488</v>
      </c>
      <c r="R539" s="25"/>
      <c r="S539" s="25" t="s">
        <v>2489</v>
      </c>
      <c r="T539" s="145"/>
      <c r="U539" s="145"/>
      <c r="V539" s="145"/>
      <c r="W539" s="145"/>
      <c r="X539" s="145"/>
      <c r="Y539" s="145"/>
      <c r="Z539" s="145"/>
      <c r="AA539" s="145"/>
      <c r="AB539" s="332"/>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5"/>
      <c r="DG539" s="145"/>
      <c r="DH539" s="148"/>
      <c r="DI539" s="145"/>
      <c r="DJ539" s="145"/>
      <c r="DK539" s="145"/>
      <c r="DL539" s="145"/>
      <c r="DM539" s="145"/>
      <c r="DN539" s="145"/>
      <c r="DO539" s="145"/>
      <c r="DP539" s="145"/>
      <c r="DQ539" s="145"/>
      <c r="DR539" s="145"/>
      <c r="DS539" s="145"/>
      <c r="DT539" s="145"/>
      <c r="DU539" s="145"/>
      <c r="DV539" s="145"/>
      <c r="DW539" s="145"/>
      <c r="DX539" s="145"/>
      <c r="DY539" s="145"/>
      <c r="DZ539" s="145"/>
      <c r="EA539" s="145"/>
      <c r="EB539" s="148"/>
      <c r="EC539" s="145"/>
      <c r="ED539" s="148"/>
      <c r="EE539" s="145"/>
      <c r="EF539" s="145"/>
      <c r="EG539" s="145"/>
      <c r="EH539" s="145"/>
      <c r="EI539" s="145"/>
      <c r="EJ539" s="145"/>
      <c r="EK539" s="145">
        <v>1</v>
      </c>
      <c r="EL539" s="145">
        <v>1</v>
      </c>
      <c r="EM539" s="145"/>
    </row>
    <row r="540" spans="1:144" ht="20.100000000000001" customHeight="1" x14ac:dyDescent="0.3">
      <c r="A540" s="25" t="s">
        <v>2465</v>
      </c>
      <c r="B540" s="40" t="s">
        <v>126</v>
      </c>
      <c r="C540" s="26">
        <v>83561</v>
      </c>
      <c r="D540" s="71" t="s">
        <v>2490</v>
      </c>
      <c r="E540" s="26"/>
      <c r="F540" s="26"/>
      <c r="G540" s="26" t="s">
        <v>114</v>
      </c>
      <c r="H540" s="26" t="s">
        <v>128</v>
      </c>
      <c r="I540" s="26" t="s">
        <v>3</v>
      </c>
      <c r="J540" s="25" t="s">
        <v>228</v>
      </c>
      <c r="K540" s="25" t="s">
        <v>2491</v>
      </c>
      <c r="L540" s="83"/>
      <c r="M540" s="83"/>
      <c r="N540" s="83"/>
      <c r="O540" s="83"/>
      <c r="P540" s="83"/>
      <c r="Q540" s="83"/>
      <c r="R540" s="25" t="s">
        <v>2659</v>
      </c>
      <c r="S540" s="83"/>
      <c r="T540" s="145"/>
      <c r="U540" s="145"/>
      <c r="V540" s="145"/>
      <c r="W540" s="145"/>
      <c r="X540" s="145"/>
      <c r="Y540" s="145"/>
      <c r="Z540" s="145"/>
      <c r="AA540" s="145"/>
      <c r="AB540" s="332"/>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c r="BA540" s="145">
        <v>1</v>
      </c>
      <c r="BB540" s="145"/>
      <c r="BC540" s="145"/>
      <c r="BD540" s="145"/>
      <c r="BE540" s="145"/>
      <c r="BF540" s="145"/>
      <c r="BG540" s="145"/>
      <c r="BH540" s="145"/>
      <c r="BI540" s="145"/>
      <c r="BJ540" s="145"/>
      <c r="BK540" s="145"/>
      <c r="BL540" s="145"/>
      <c r="BM540" s="145"/>
      <c r="BN540" s="145"/>
      <c r="BO540" s="145"/>
      <c r="BP540" s="145"/>
      <c r="BQ540" s="145"/>
      <c r="BR540" s="145"/>
      <c r="BS540" s="145"/>
      <c r="BT540" s="145"/>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c r="CU540" s="145"/>
      <c r="CV540" s="145"/>
      <c r="CW540" s="145"/>
      <c r="CX540" s="145"/>
      <c r="CY540" s="145"/>
      <c r="CZ540" s="145"/>
      <c r="DA540" s="145"/>
      <c r="DB540" s="145"/>
      <c r="DC540" s="145"/>
      <c r="DD540" s="145"/>
      <c r="DE540" s="145"/>
      <c r="DF540" s="145"/>
      <c r="DG540" s="145"/>
      <c r="DH540" s="148"/>
      <c r="DI540" s="145"/>
      <c r="DJ540" s="145"/>
      <c r="DK540" s="145"/>
      <c r="DL540" s="145"/>
      <c r="DM540" s="145"/>
      <c r="DN540" s="145"/>
      <c r="DO540" s="145"/>
      <c r="DP540" s="145"/>
      <c r="DQ540" s="145"/>
      <c r="DR540" s="145"/>
      <c r="DS540" s="145"/>
      <c r="DT540" s="145"/>
      <c r="DU540" s="145"/>
      <c r="DV540" s="145"/>
      <c r="DW540" s="145"/>
      <c r="DX540" s="145"/>
      <c r="DY540" s="145"/>
      <c r="DZ540" s="145"/>
      <c r="EA540" s="145"/>
      <c r="EB540" s="148"/>
      <c r="EC540" s="145"/>
      <c r="ED540" s="148"/>
      <c r="EE540" s="145"/>
      <c r="EF540" s="145"/>
      <c r="EG540" s="145"/>
      <c r="EH540" s="145"/>
      <c r="EI540" s="145"/>
      <c r="EJ540" s="145"/>
      <c r="EK540" s="145" t="s">
        <v>519</v>
      </c>
      <c r="EL540" s="145">
        <v>1</v>
      </c>
      <c r="EM540" s="145"/>
    </row>
    <row r="541" spans="1:144" ht="20.100000000000001" customHeight="1" x14ac:dyDescent="0.3">
      <c r="A541" s="25" t="s">
        <v>2465</v>
      </c>
      <c r="B541" s="40" t="s">
        <v>187</v>
      </c>
      <c r="C541" s="26">
        <v>83605</v>
      </c>
      <c r="D541" s="25" t="s">
        <v>2492</v>
      </c>
      <c r="E541" s="26"/>
      <c r="F541" s="26"/>
      <c r="G541" s="26" t="s">
        <v>121</v>
      </c>
      <c r="H541" s="26" t="s">
        <v>1048</v>
      </c>
      <c r="I541" s="26" t="s">
        <v>3</v>
      </c>
      <c r="J541" s="25" t="s">
        <v>228</v>
      </c>
      <c r="K541" s="25" t="s">
        <v>2493</v>
      </c>
      <c r="L541" s="83"/>
      <c r="M541" s="83"/>
      <c r="N541" s="83"/>
      <c r="O541" s="83"/>
      <c r="P541" s="83"/>
      <c r="Q541" s="83"/>
      <c r="R541" s="25"/>
      <c r="S541" s="25" t="s">
        <v>2494</v>
      </c>
      <c r="T541" s="145"/>
      <c r="U541" s="145"/>
      <c r="V541" s="145"/>
      <c r="W541" s="145"/>
      <c r="X541" s="145"/>
      <c r="Y541" s="145"/>
      <c r="Z541" s="145"/>
      <c r="AA541" s="145"/>
      <c r="AB541" s="332"/>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145"/>
      <c r="AZ541" s="266">
        <v>1</v>
      </c>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5"/>
      <c r="DG541" s="145"/>
      <c r="DH541" s="148"/>
      <c r="DI541" s="145"/>
      <c r="DJ541" s="145"/>
      <c r="DK541" s="145"/>
      <c r="DL541" s="145"/>
      <c r="DM541" s="145"/>
      <c r="DN541" s="145"/>
      <c r="DO541" s="145"/>
      <c r="DP541" s="145"/>
      <c r="DQ541" s="145"/>
      <c r="DR541" s="145"/>
      <c r="DS541" s="145"/>
      <c r="DT541" s="145"/>
      <c r="DU541" s="145"/>
      <c r="DV541" s="145"/>
      <c r="DW541" s="145"/>
      <c r="DX541" s="145"/>
      <c r="DY541" s="145"/>
      <c r="DZ541" s="145"/>
      <c r="EA541" s="145"/>
      <c r="EB541" s="148"/>
      <c r="EC541" s="145"/>
      <c r="ED541" s="148"/>
      <c r="EE541" s="145"/>
      <c r="EF541" s="145"/>
      <c r="EG541" s="145"/>
      <c r="EH541" s="145"/>
      <c r="EI541" s="145"/>
      <c r="EJ541" s="145"/>
      <c r="EK541" s="145">
        <v>1</v>
      </c>
      <c r="EL541" s="145">
        <v>1</v>
      </c>
      <c r="EM541" s="145"/>
    </row>
    <row r="542" spans="1:144" ht="20.100000000000001" customHeight="1" x14ac:dyDescent="0.3">
      <c r="A542" s="25" t="s">
        <v>2465</v>
      </c>
      <c r="B542" s="40" t="s">
        <v>143</v>
      </c>
      <c r="C542" s="26">
        <v>83647</v>
      </c>
      <c r="D542" s="25" t="s">
        <v>2495</v>
      </c>
      <c r="E542" s="26"/>
      <c r="F542" s="26"/>
      <c r="G542" s="26" t="s">
        <v>109</v>
      </c>
      <c r="H542" s="26" t="s">
        <v>567</v>
      </c>
      <c r="I542" s="26" t="s">
        <v>438</v>
      </c>
      <c r="J542" s="25" t="s">
        <v>228</v>
      </c>
      <c r="K542" s="25" t="s">
        <v>2496</v>
      </c>
      <c r="L542" s="83"/>
      <c r="M542" s="83"/>
      <c r="N542" s="83"/>
      <c r="O542" s="83"/>
      <c r="P542" s="83"/>
      <c r="Q542" s="83"/>
      <c r="R542" s="83"/>
      <c r="S542" s="83"/>
      <c r="T542" s="145"/>
      <c r="U542" s="145"/>
      <c r="V542" s="145"/>
      <c r="W542" s="145"/>
      <c r="X542" s="145"/>
      <c r="Y542" s="145"/>
      <c r="Z542" s="145"/>
      <c r="AA542" s="145"/>
      <c r="AB542" s="332"/>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c r="AW542" s="145"/>
      <c r="AX542" s="145"/>
      <c r="AY542" s="145"/>
      <c r="AZ542" s="145"/>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c r="BU542" s="145"/>
      <c r="BV542" s="145"/>
      <c r="BW542" s="145"/>
      <c r="BX542" s="145"/>
      <c r="BY542" s="145"/>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5"/>
      <c r="DG542" s="145"/>
      <c r="DH542" s="148"/>
      <c r="DI542" s="145"/>
      <c r="DJ542" s="145"/>
      <c r="DK542" s="145"/>
      <c r="DL542" s="145"/>
      <c r="DM542" s="145"/>
      <c r="DN542" s="145"/>
      <c r="DO542" s="145"/>
      <c r="DP542" s="145"/>
      <c r="DQ542" s="145"/>
      <c r="DR542" s="145"/>
      <c r="DS542" s="145"/>
      <c r="DT542" s="145"/>
      <c r="DU542" s="145"/>
      <c r="DV542" s="145"/>
      <c r="DW542" s="145"/>
      <c r="DX542" s="145"/>
      <c r="DY542" s="145"/>
      <c r="DZ542" s="145"/>
      <c r="EA542" s="145"/>
      <c r="EB542" s="148"/>
      <c r="EC542" s="145"/>
      <c r="ED542" s="148"/>
      <c r="EE542" s="145"/>
      <c r="EF542" s="145"/>
      <c r="EG542" s="145"/>
      <c r="EH542" s="145"/>
      <c r="EI542" s="145"/>
      <c r="EJ542" s="145"/>
      <c r="EK542" s="145">
        <v>1</v>
      </c>
      <c r="EL542" s="145">
        <v>0</v>
      </c>
      <c r="EM542" s="145"/>
    </row>
    <row r="543" spans="1:144" ht="20.100000000000001" customHeight="1" x14ac:dyDescent="0.3">
      <c r="A543" s="25" t="s">
        <v>2497</v>
      </c>
      <c r="B543" s="40" t="s">
        <v>143</v>
      </c>
      <c r="C543" s="26">
        <v>78335</v>
      </c>
      <c r="D543" s="25" t="s">
        <v>869</v>
      </c>
      <c r="E543" s="26" t="s">
        <v>108</v>
      </c>
      <c r="F543" s="26"/>
      <c r="G543" s="26" t="s">
        <v>109</v>
      </c>
      <c r="H543" s="26" t="s">
        <v>397</v>
      </c>
      <c r="I543" s="26" t="s">
        <v>438</v>
      </c>
      <c r="J543" s="25" t="s">
        <v>228</v>
      </c>
      <c r="K543" s="25" t="s">
        <v>871</v>
      </c>
      <c r="L543" s="79"/>
      <c r="M543" s="25" t="s">
        <v>2498</v>
      </c>
      <c r="N543" s="25" t="s">
        <v>2499</v>
      </c>
      <c r="O543" s="25" t="s">
        <v>2500</v>
      </c>
      <c r="P543" s="83"/>
      <c r="Q543" s="83"/>
      <c r="R543" s="87" t="s">
        <v>2501</v>
      </c>
      <c r="S543" s="25" t="s">
        <v>2502</v>
      </c>
      <c r="T543" s="145"/>
      <c r="U543" s="145">
        <v>1</v>
      </c>
      <c r="V543" s="145"/>
      <c r="W543" s="145"/>
      <c r="X543" s="145">
        <v>1</v>
      </c>
      <c r="Y543" s="145">
        <v>1</v>
      </c>
      <c r="Z543" s="145"/>
      <c r="AA543" s="145"/>
      <c r="AB543" s="332"/>
      <c r="AC543" s="145"/>
      <c r="AD543" s="145">
        <v>1</v>
      </c>
      <c r="AE543" s="145"/>
      <c r="AF543" s="145">
        <v>1</v>
      </c>
      <c r="AG543" s="145"/>
      <c r="AH543" s="145">
        <v>1</v>
      </c>
      <c r="AI543" s="145">
        <v>1</v>
      </c>
      <c r="AJ543" s="145"/>
      <c r="AK543" s="145">
        <v>1</v>
      </c>
      <c r="AL543" s="145">
        <v>1</v>
      </c>
      <c r="AM543" s="145"/>
      <c r="AN543" s="145"/>
      <c r="AO543" s="145"/>
      <c r="AP543" s="145">
        <v>1</v>
      </c>
      <c r="AQ543" s="145"/>
      <c r="AR543" s="145"/>
      <c r="AS543" s="145"/>
      <c r="AT543" s="145"/>
      <c r="AU543" s="145"/>
      <c r="AV543" s="145"/>
      <c r="AW543" s="145">
        <v>1</v>
      </c>
      <c r="AX543" s="145">
        <v>1</v>
      </c>
      <c r="AY543" s="145">
        <v>1</v>
      </c>
      <c r="AZ543" s="145"/>
      <c r="BA543" s="145">
        <v>1</v>
      </c>
      <c r="BB543" s="145"/>
      <c r="BC543" s="145"/>
      <c r="BD543" s="145">
        <v>1</v>
      </c>
      <c r="BE543" s="145">
        <v>1</v>
      </c>
      <c r="BF543" s="145"/>
      <c r="BG543" s="145">
        <v>1</v>
      </c>
      <c r="BH543" s="145"/>
      <c r="BI543" s="145"/>
      <c r="BJ543" s="145">
        <v>1</v>
      </c>
      <c r="BK543" s="145"/>
      <c r="BL543" s="145"/>
      <c r="BM543" s="145"/>
      <c r="BN543" s="145"/>
      <c r="BO543" s="145"/>
      <c r="BP543" s="145">
        <v>1</v>
      </c>
      <c r="BQ543" s="145"/>
      <c r="BR543" s="145">
        <v>1</v>
      </c>
      <c r="BS543" s="145">
        <v>1</v>
      </c>
      <c r="BT543" s="145">
        <v>1</v>
      </c>
      <c r="BU543" s="145"/>
      <c r="BV543" s="145"/>
      <c r="BW543" s="145"/>
      <c r="BX543" s="145"/>
      <c r="BY543" s="145"/>
      <c r="BZ543" s="145">
        <v>1</v>
      </c>
      <c r="CA543" s="145"/>
      <c r="CB543" s="145"/>
      <c r="CC543" s="145"/>
      <c r="CD543" s="145"/>
      <c r="CE543" s="145"/>
      <c r="CF543" s="145"/>
      <c r="CG543" s="145">
        <v>1</v>
      </c>
      <c r="CH543" s="145"/>
      <c r="CI543" s="145"/>
      <c r="CJ543" s="145"/>
      <c r="CK543" s="145"/>
      <c r="CL543" s="145"/>
      <c r="CM543" s="145"/>
      <c r="CN543" s="145"/>
      <c r="CO543" s="145"/>
      <c r="CP543" s="145"/>
      <c r="CQ543" s="145">
        <v>1</v>
      </c>
      <c r="CR543" s="145"/>
      <c r="CS543" s="145"/>
      <c r="CT543" s="145"/>
      <c r="CU543" s="145">
        <v>1</v>
      </c>
      <c r="CV543" s="145">
        <v>1</v>
      </c>
      <c r="CW543" s="145"/>
      <c r="CX543" s="145"/>
      <c r="CY543" s="145"/>
      <c r="CZ543" s="145"/>
      <c r="DA543" s="145"/>
      <c r="DB543" s="145">
        <v>1</v>
      </c>
      <c r="DC543" s="145"/>
      <c r="DD543" s="145"/>
      <c r="DE543" s="145"/>
      <c r="DF543" s="145"/>
      <c r="DG543" s="145"/>
      <c r="DH543" s="148"/>
      <c r="DI543" s="145"/>
      <c r="DJ543" s="145"/>
      <c r="DK543" s="145">
        <v>1</v>
      </c>
      <c r="DL543" s="145"/>
      <c r="DM543" s="145"/>
      <c r="DN543" s="145"/>
      <c r="DO543" s="145">
        <v>1</v>
      </c>
      <c r="DP543" s="145"/>
      <c r="DQ543" s="145"/>
      <c r="DR543" s="145"/>
      <c r="DS543" s="145"/>
      <c r="DT543" s="145"/>
      <c r="DU543" s="145"/>
      <c r="DV543" s="145"/>
      <c r="DW543" s="145"/>
      <c r="DX543" s="145"/>
      <c r="DY543" s="145"/>
      <c r="DZ543" s="145"/>
      <c r="EA543" s="145"/>
      <c r="EB543" s="148"/>
      <c r="EC543" s="145"/>
      <c r="ED543" s="148"/>
      <c r="EE543" s="145"/>
      <c r="EF543" s="145"/>
      <c r="EG543" s="145"/>
      <c r="EH543" s="145"/>
      <c r="EI543" s="145"/>
      <c r="EJ543" s="145"/>
      <c r="EK543" s="145">
        <v>1</v>
      </c>
      <c r="EL543" s="145">
        <v>1</v>
      </c>
      <c r="EM543" s="145"/>
      <c r="EN543" s="228" t="s">
        <v>2503</v>
      </c>
    </row>
    <row r="544" spans="1:144" ht="20.100000000000001" customHeight="1" x14ac:dyDescent="0.3">
      <c r="A544" s="25" t="s">
        <v>2497</v>
      </c>
      <c r="B544" s="40" t="s">
        <v>106</v>
      </c>
      <c r="C544" s="26">
        <v>82811</v>
      </c>
      <c r="D544" s="71" t="s">
        <v>2504</v>
      </c>
      <c r="E544" s="26" t="s">
        <v>108</v>
      </c>
      <c r="F544" s="26"/>
      <c r="G544" s="26" t="s">
        <v>109</v>
      </c>
      <c r="H544" s="26" t="s">
        <v>117</v>
      </c>
      <c r="I544" s="26" t="s">
        <v>405</v>
      </c>
      <c r="J544" s="25" t="s">
        <v>1517</v>
      </c>
      <c r="K544" s="25" t="s">
        <v>2505</v>
      </c>
      <c r="L544" s="83"/>
      <c r="M544" s="83"/>
      <c r="N544" s="83"/>
      <c r="O544" s="83"/>
      <c r="P544" s="83"/>
      <c r="Q544" s="83"/>
      <c r="R544" s="83"/>
      <c r="S544" s="83"/>
      <c r="T544" s="145"/>
      <c r="U544" s="145"/>
      <c r="V544" s="145"/>
      <c r="W544" s="145"/>
      <c r="X544" s="145"/>
      <c r="Y544" s="145"/>
      <c r="Z544" s="145"/>
      <c r="AA544" s="145"/>
      <c r="AB544" s="332"/>
      <c r="AC544" s="145"/>
      <c r="AD544" s="145"/>
      <c r="AE544" s="145"/>
      <c r="AF544" s="145"/>
      <c r="AG544" s="145"/>
      <c r="AH544" s="145"/>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c r="CG544" s="145"/>
      <c r="CH544" s="145"/>
      <c r="CI544" s="145"/>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5"/>
      <c r="DG544" s="145"/>
      <c r="DH544" s="148"/>
      <c r="DI544" s="145"/>
      <c r="DJ544" s="145"/>
      <c r="DK544" s="145"/>
      <c r="DL544" s="145"/>
      <c r="DM544" s="145"/>
      <c r="DN544" s="145"/>
      <c r="DO544" s="145"/>
      <c r="DP544" s="145"/>
      <c r="DQ544" s="145"/>
      <c r="DR544" s="145"/>
      <c r="DS544" s="145"/>
      <c r="DT544" s="145"/>
      <c r="DU544" s="145"/>
      <c r="DV544" s="145"/>
      <c r="DW544" s="145"/>
      <c r="DX544" s="145"/>
      <c r="DY544" s="145"/>
      <c r="DZ544" s="145"/>
      <c r="EA544" s="145"/>
      <c r="EB544" s="148"/>
      <c r="EC544" s="145"/>
      <c r="ED544" s="148"/>
      <c r="EE544" s="145"/>
      <c r="EF544" s="145"/>
      <c r="EG544" s="145"/>
      <c r="EH544" s="145"/>
      <c r="EI544" s="145"/>
      <c r="EJ544" s="145"/>
      <c r="EK544" s="145">
        <v>0</v>
      </c>
      <c r="EL544" s="145">
        <v>0</v>
      </c>
      <c r="EM544" s="145"/>
    </row>
    <row r="545" spans="1:144" ht="20.100000000000001" customHeight="1" x14ac:dyDescent="0.3">
      <c r="A545" s="25" t="s">
        <v>2497</v>
      </c>
      <c r="B545" s="40" t="s">
        <v>187</v>
      </c>
      <c r="C545" s="26">
        <v>83266</v>
      </c>
      <c r="D545" s="25" t="s">
        <v>1338</v>
      </c>
      <c r="E545" s="26"/>
      <c r="F545" s="26"/>
      <c r="G545" s="26" t="s">
        <v>121</v>
      </c>
      <c r="H545" s="26" t="s">
        <v>344</v>
      </c>
      <c r="I545" s="26" t="s">
        <v>438</v>
      </c>
      <c r="J545" s="25" t="s">
        <v>228</v>
      </c>
      <c r="K545" s="25" t="s">
        <v>2506</v>
      </c>
      <c r="L545" s="83"/>
      <c r="M545" s="83"/>
      <c r="N545" s="83"/>
      <c r="O545" s="83"/>
      <c r="P545" s="83"/>
      <c r="Q545" s="83"/>
      <c r="R545" s="25" t="s">
        <v>2507</v>
      </c>
      <c r="S545" s="25" t="s">
        <v>2508</v>
      </c>
      <c r="T545" s="145"/>
      <c r="U545" s="145"/>
      <c r="V545" s="145"/>
      <c r="W545" s="145"/>
      <c r="X545" s="145"/>
      <c r="Y545" s="145"/>
      <c r="Z545" s="145"/>
      <c r="AA545" s="145"/>
      <c r="AB545" s="332"/>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c r="BD545" s="145">
        <v>1</v>
      </c>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c r="CS545" s="145"/>
      <c r="CT545" s="145">
        <v>1</v>
      </c>
      <c r="CU545" s="145"/>
      <c r="CV545" s="145"/>
      <c r="CW545" s="145"/>
      <c r="CX545" s="145"/>
      <c r="CY545" s="145"/>
      <c r="CZ545" s="145"/>
      <c r="DA545" s="145"/>
      <c r="DB545" s="145"/>
      <c r="DC545" s="145"/>
      <c r="DD545" s="145"/>
      <c r="DE545" s="145"/>
      <c r="DF545" s="145"/>
      <c r="DG545" s="145"/>
      <c r="DH545" s="148"/>
      <c r="DI545" s="145"/>
      <c r="DJ545" s="145"/>
      <c r="DK545" s="145"/>
      <c r="DL545" s="145"/>
      <c r="DM545" s="145"/>
      <c r="DN545" s="145"/>
      <c r="DO545" s="145"/>
      <c r="DP545" s="145"/>
      <c r="DQ545" s="145"/>
      <c r="DR545" s="145">
        <v>1</v>
      </c>
      <c r="DS545" s="145"/>
      <c r="DT545" s="145"/>
      <c r="DU545" s="145"/>
      <c r="DV545" s="145"/>
      <c r="DW545" s="145"/>
      <c r="DX545" s="145"/>
      <c r="DY545" s="145"/>
      <c r="DZ545" s="145"/>
      <c r="EA545" s="145"/>
      <c r="EB545" s="148"/>
      <c r="EC545" s="145"/>
      <c r="ED545" s="148"/>
      <c r="EE545" s="145"/>
      <c r="EF545" s="145"/>
      <c r="EG545" s="145"/>
      <c r="EH545" s="145"/>
      <c r="EI545" s="145"/>
      <c r="EJ545" s="145"/>
      <c r="EK545" s="145" t="s">
        <v>519</v>
      </c>
      <c r="EL545" s="145">
        <v>1</v>
      </c>
      <c r="EM545" s="145"/>
      <c r="EN545" s="228" t="s">
        <v>2509</v>
      </c>
    </row>
    <row r="546" spans="1:144" ht="20.100000000000001" customHeight="1" x14ac:dyDescent="0.3">
      <c r="A546" s="25" t="s">
        <v>2497</v>
      </c>
      <c r="B546" s="40" t="s">
        <v>143</v>
      </c>
      <c r="C546" s="26">
        <v>83359</v>
      </c>
      <c r="D546" s="71" t="s">
        <v>2510</v>
      </c>
      <c r="E546" s="26"/>
      <c r="F546" s="26"/>
      <c r="G546" s="26" t="s">
        <v>109</v>
      </c>
      <c r="H546" s="26" t="s">
        <v>539</v>
      </c>
      <c r="I546" s="26" t="s">
        <v>449</v>
      </c>
      <c r="J546" s="25" t="s">
        <v>228</v>
      </c>
      <c r="K546" s="25" t="s">
        <v>2511</v>
      </c>
      <c r="L546" s="129" t="s">
        <v>2512</v>
      </c>
      <c r="M546" s="83"/>
      <c r="N546" s="83"/>
      <c r="O546" s="83"/>
      <c r="P546" s="83"/>
      <c r="Q546" s="83"/>
      <c r="R546" s="25" t="s">
        <v>2660</v>
      </c>
      <c r="S546" s="83"/>
      <c r="T546" s="145"/>
      <c r="U546" s="145"/>
      <c r="V546" s="145"/>
      <c r="W546" s="145">
        <v>1</v>
      </c>
      <c r="X546" s="145"/>
      <c r="Y546" s="145"/>
      <c r="Z546" s="145"/>
      <c r="AA546" s="145"/>
      <c r="AB546" s="332"/>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5"/>
      <c r="DG546" s="145"/>
      <c r="DH546" s="148"/>
      <c r="DI546" s="145"/>
      <c r="DJ546" s="145"/>
      <c r="DK546" s="145"/>
      <c r="DL546" s="145"/>
      <c r="DM546" s="145"/>
      <c r="DN546" s="145"/>
      <c r="DO546" s="145"/>
      <c r="DP546" s="145"/>
      <c r="DQ546" s="145"/>
      <c r="DR546" s="145"/>
      <c r="DS546" s="145"/>
      <c r="DT546" s="145"/>
      <c r="DU546" s="145"/>
      <c r="DV546" s="145"/>
      <c r="DW546" s="145"/>
      <c r="DX546" s="145"/>
      <c r="DY546" s="145"/>
      <c r="DZ546" s="145"/>
      <c r="EA546" s="145"/>
      <c r="EB546" s="148"/>
      <c r="EC546" s="145"/>
      <c r="ED546" s="148"/>
      <c r="EE546" s="145"/>
      <c r="EF546" s="145"/>
      <c r="EG546" s="145"/>
      <c r="EH546" s="145"/>
      <c r="EI546" s="145"/>
      <c r="EJ546" s="145"/>
      <c r="EK546" s="145" t="s">
        <v>519</v>
      </c>
      <c r="EL546" s="145">
        <v>1</v>
      </c>
      <c r="EM546" s="145"/>
    </row>
    <row r="547" spans="1:144" ht="20.100000000000001" customHeight="1" x14ac:dyDescent="0.3">
      <c r="A547" s="25" t="s">
        <v>2513</v>
      </c>
      <c r="B547" s="40" t="s">
        <v>187</v>
      </c>
      <c r="C547" s="26">
        <v>82947</v>
      </c>
      <c r="D547" s="71" t="s">
        <v>2514</v>
      </c>
      <c r="E547" s="26" t="s">
        <v>108</v>
      </c>
      <c r="F547" s="26"/>
      <c r="G547" s="26" t="s">
        <v>121</v>
      </c>
      <c r="H547" s="26" t="s">
        <v>344</v>
      </c>
      <c r="I547" s="26" t="s">
        <v>3</v>
      </c>
      <c r="J547" s="25" t="s">
        <v>834</v>
      </c>
      <c r="K547" s="25" t="s">
        <v>2515</v>
      </c>
      <c r="L547" s="83"/>
      <c r="M547" s="83"/>
      <c r="N547" s="83"/>
      <c r="O547" s="83"/>
      <c r="P547" s="83"/>
      <c r="Q547" s="83"/>
      <c r="R547" s="83"/>
      <c r="S547" s="83"/>
      <c r="T547" s="145"/>
      <c r="U547" s="145"/>
      <c r="V547" s="145"/>
      <c r="W547" s="145"/>
      <c r="X547" s="145"/>
      <c r="Y547" s="145"/>
      <c r="Z547" s="145"/>
      <c r="AA547" s="145"/>
      <c r="AB547" s="332"/>
      <c r="AC547" s="145"/>
      <c r="AD547" s="145"/>
      <c r="AE547" s="145"/>
      <c r="AF547" s="145"/>
      <c r="AG547" s="145"/>
      <c r="AH547" s="145"/>
      <c r="AI547" s="145"/>
      <c r="AJ547" s="145"/>
      <c r="AK547" s="145"/>
      <c r="AL547" s="145"/>
      <c r="AM547" s="145"/>
      <c r="AN547" s="145"/>
      <c r="AO547" s="145"/>
      <c r="AP547" s="145"/>
      <c r="AQ547" s="145"/>
      <c r="AR547" s="145"/>
      <c r="AS547" s="145"/>
      <c r="AT547" s="145"/>
      <c r="AU547" s="145"/>
      <c r="AV547" s="145"/>
      <c r="AW547" s="145"/>
      <c r="AX547" s="145"/>
      <c r="AY547" s="145"/>
      <c r="AZ547" s="145"/>
      <c r="BA547" s="145"/>
      <c r="BB547" s="145"/>
      <c r="BC547" s="145"/>
      <c r="BD547" s="145"/>
      <c r="BE547" s="145"/>
      <c r="BF547" s="145"/>
      <c r="BG547" s="145"/>
      <c r="BH547" s="145"/>
      <c r="BI547" s="145"/>
      <c r="BJ547" s="145"/>
      <c r="BK547" s="145"/>
      <c r="BL547" s="145"/>
      <c r="BM547" s="145"/>
      <c r="BN547" s="145"/>
      <c r="BO547" s="145"/>
      <c r="BP547" s="145"/>
      <c r="BQ547" s="145"/>
      <c r="BR547" s="145"/>
      <c r="BS547" s="145"/>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5"/>
      <c r="DG547" s="145"/>
      <c r="DH547" s="148"/>
      <c r="DI547" s="145"/>
      <c r="DJ547" s="145"/>
      <c r="DK547" s="145"/>
      <c r="DL547" s="145"/>
      <c r="DM547" s="145"/>
      <c r="DN547" s="145"/>
      <c r="DO547" s="145"/>
      <c r="DP547" s="145"/>
      <c r="DQ547" s="145"/>
      <c r="DR547" s="145"/>
      <c r="DS547" s="145"/>
      <c r="DT547" s="145"/>
      <c r="DU547" s="145"/>
      <c r="DV547" s="145"/>
      <c r="DW547" s="145"/>
      <c r="DX547" s="145"/>
      <c r="DY547" s="145"/>
      <c r="DZ547" s="145"/>
      <c r="EA547" s="145"/>
      <c r="EB547" s="148"/>
      <c r="EC547" s="145"/>
      <c r="ED547" s="148"/>
      <c r="EE547" s="145"/>
      <c r="EF547" s="145"/>
      <c r="EG547" s="145"/>
      <c r="EH547" s="145"/>
      <c r="EI547" s="145"/>
      <c r="EJ547" s="145"/>
      <c r="EK547" s="145">
        <v>0</v>
      </c>
      <c r="EL547" s="145">
        <v>0</v>
      </c>
      <c r="EM547" s="145"/>
    </row>
    <row r="548" spans="1:144" ht="20.100000000000001" customHeight="1" x14ac:dyDescent="0.3">
      <c r="A548" s="25" t="s">
        <v>2513</v>
      </c>
      <c r="B548" s="40" t="s">
        <v>143</v>
      </c>
      <c r="C548" s="26">
        <v>82953</v>
      </c>
      <c r="D548" s="25" t="s">
        <v>2516</v>
      </c>
      <c r="E548" s="26" t="s">
        <v>108</v>
      </c>
      <c r="F548" s="26"/>
      <c r="G548" s="26" t="s">
        <v>109</v>
      </c>
      <c r="H548" s="26" t="s">
        <v>567</v>
      </c>
      <c r="I548" s="26" t="s">
        <v>449</v>
      </c>
      <c r="J548" s="25" t="s">
        <v>228</v>
      </c>
      <c r="K548" s="25" t="s">
        <v>2517</v>
      </c>
      <c r="L548" s="25"/>
      <c r="M548" s="25" t="s">
        <v>2518</v>
      </c>
      <c r="N548" s="25" t="s">
        <v>2519</v>
      </c>
      <c r="O548" s="25" t="s">
        <v>2520</v>
      </c>
      <c r="P548" s="239"/>
      <c r="Q548" s="239"/>
      <c r="R548" s="25" t="s">
        <v>2521</v>
      </c>
      <c r="S548" s="25"/>
      <c r="T548" s="145"/>
      <c r="U548" s="145"/>
      <c r="V548" s="145"/>
      <c r="W548" s="145"/>
      <c r="X548" s="145"/>
      <c r="Y548" s="145"/>
      <c r="Z548" s="145"/>
      <c r="AA548" s="145"/>
      <c r="AB548" s="332"/>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c r="BS548" s="145">
        <v>1</v>
      </c>
      <c r="BT548" s="145">
        <v>1</v>
      </c>
      <c r="BU548" s="145">
        <v>1</v>
      </c>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c r="CU548" s="145"/>
      <c r="CV548" s="145">
        <v>1</v>
      </c>
      <c r="CW548" s="145"/>
      <c r="CX548" s="145"/>
      <c r="CY548" s="145"/>
      <c r="CZ548" s="145"/>
      <c r="DA548" s="145"/>
      <c r="DB548" s="145"/>
      <c r="DC548" s="145"/>
      <c r="DD548" s="145">
        <v>1</v>
      </c>
      <c r="DE548" s="145"/>
      <c r="DF548" s="145"/>
      <c r="DG548" s="145"/>
      <c r="DH548" s="148"/>
      <c r="DI548" s="145"/>
      <c r="DJ548" s="145"/>
      <c r="DK548" s="145"/>
      <c r="DL548" s="145"/>
      <c r="DM548" s="145"/>
      <c r="DN548" s="145"/>
      <c r="DO548" s="145"/>
      <c r="DP548" s="145"/>
      <c r="DQ548" s="145"/>
      <c r="DR548" s="145"/>
      <c r="DS548" s="145"/>
      <c r="DT548" s="145"/>
      <c r="DU548" s="145"/>
      <c r="DV548" s="145"/>
      <c r="DW548" s="145"/>
      <c r="DX548" s="145"/>
      <c r="DY548" s="145"/>
      <c r="DZ548" s="145"/>
      <c r="EA548" s="145"/>
      <c r="EB548" s="148"/>
      <c r="EC548" s="145"/>
      <c r="ED548" s="148"/>
      <c r="EE548" s="145"/>
      <c r="EF548" s="145"/>
      <c r="EG548" s="145"/>
      <c r="EH548" s="145"/>
      <c r="EI548" s="145"/>
      <c r="EJ548" s="145"/>
      <c r="EK548" s="145">
        <v>1</v>
      </c>
      <c r="EL548" s="145">
        <v>1</v>
      </c>
      <c r="EM548" s="145"/>
    </row>
    <row r="549" spans="1:144" ht="20.100000000000001" customHeight="1" x14ac:dyDescent="0.3">
      <c r="A549" s="25" t="s">
        <v>2513</v>
      </c>
      <c r="B549" s="40" t="s">
        <v>152</v>
      </c>
      <c r="C549" s="26">
        <v>83715</v>
      </c>
      <c r="D549" s="71" t="s">
        <v>2522</v>
      </c>
      <c r="E549" s="26"/>
      <c r="F549" s="26"/>
      <c r="G549" s="26" t="s">
        <v>109</v>
      </c>
      <c r="H549" s="26" t="s">
        <v>554</v>
      </c>
      <c r="I549" s="26" t="s">
        <v>438</v>
      </c>
      <c r="J549" s="25" t="s">
        <v>315</v>
      </c>
      <c r="K549" s="25" t="s">
        <v>2523</v>
      </c>
      <c r="L549" s="239"/>
      <c r="M549" s="239"/>
      <c r="N549" s="239"/>
      <c r="O549" s="239"/>
      <c r="P549" s="239"/>
      <c r="Q549" s="239"/>
      <c r="R549" s="239"/>
      <c r="S549" s="239"/>
      <c r="T549" s="145"/>
      <c r="U549" s="145"/>
      <c r="V549" s="145"/>
      <c r="W549" s="145"/>
      <c r="X549" s="145"/>
      <c r="Y549" s="145"/>
      <c r="Z549" s="145"/>
      <c r="AA549" s="145"/>
      <c r="AB549" s="332"/>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5"/>
      <c r="DG549" s="145"/>
      <c r="DH549" s="148"/>
      <c r="DI549" s="145"/>
      <c r="DJ549" s="145"/>
      <c r="DK549" s="145"/>
      <c r="DL549" s="145"/>
      <c r="DM549" s="145"/>
      <c r="DN549" s="145"/>
      <c r="DO549" s="145"/>
      <c r="DP549" s="145"/>
      <c r="DQ549" s="145"/>
      <c r="DR549" s="145"/>
      <c r="DS549" s="145"/>
      <c r="DT549" s="145"/>
      <c r="DU549" s="145"/>
      <c r="DV549" s="145"/>
      <c r="DW549" s="145"/>
      <c r="DX549" s="145"/>
      <c r="DY549" s="145"/>
      <c r="DZ549" s="145"/>
      <c r="EA549" s="145"/>
      <c r="EB549" s="148"/>
      <c r="EC549" s="145"/>
      <c r="ED549" s="148"/>
      <c r="EE549" s="145"/>
      <c r="EF549" s="145"/>
      <c r="EG549" s="145"/>
      <c r="EH549" s="145"/>
      <c r="EI549" s="145"/>
      <c r="EJ549" s="145"/>
      <c r="EK549" s="145">
        <v>0</v>
      </c>
      <c r="EL549" s="145">
        <v>0</v>
      </c>
      <c r="EM549" s="145"/>
    </row>
    <row r="550" spans="1:144" ht="20.100000000000001" customHeight="1" x14ac:dyDescent="0.3">
      <c r="A550" s="25" t="s">
        <v>2524</v>
      </c>
      <c r="B550" s="40" t="s">
        <v>106</v>
      </c>
      <c r="C550" s="26">
        <v>82800</v>
      </c>
      <c r="D550" s="25" t="s">
        <v>2525</v>
      </c>
      <c r="E550" s="26" t="s">
        <v>108</v>
      </c>
      <c r="F550" s="26"/>
      <c r="G550" s="26" t="s">
        <v>109</v>
      </c>
      <c r="H550" s="26" t="s">
        <v>554</v>
      </c>
      <c r="I550" s="26" t="s">
        <v>385</v>
      </c>
      <c r="J550" s="25" t="s">
        <v>228</v>
      </c>
      <c r="K550" s="25" t="s">
        <v>2526</v>
      </c>
      <c r="L550" s="43" t="s">
        <v>2527</v>
      </c>
      <c r="M550" s="25" t="s">
        <v>2528</v>
      </c>
      <c r="N550" s="239"/>
      <c r="O550" s="239"/>
      <c r="P550" s="239"/>
      <c r="Q550" s="239"/>
      <c r="R550" s="25" t="s">
        <v>2529</v>
      </c>
      <c r="S550" s="25"/>
      <c r="T550" s="145"/>
      <c r="U550" s="145"/>
      <c r="V550" s="145"/>
      <c r="W550" s="145"/>
      <c r="X550" s="145"/>
      <c r="Y550" s="145"/>
      <c r="Z550" s="145"/>
      <c r="AA550" s="145"/>
      <c r="AB550" s="332"/>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c r="AW550" s="145">
        <v>1</v>
      </c>
      <c r="AX550" s="145"/>
      <c r="AY550" s="145"/>
      <c r="AZ550" s="145">
        <v>1</v>
      </c>
      <c r="BA550" s="145">
        <v>1</v>
      </c>
      <c r="BB550" s="145"/>
      <c r="BC550" s="145"/>
      <c r="BD550" s="145"/>
      <c r="BE550" s="145"/>
      <c r="BF550" s="145"/>
      <c r="BG550" s="145"/>
      <c r="BH550" s="145"/>
      <c r="BI550" s="145"/>
      <c r="BJ550" s="145"/>
      <c r="BK550" s="145"/>
      <c r="BL550" s="145"/>
      <c r="BM550" s="145"/>
      <c r="BN550" s="145"/>
      <c r="BO550" s="145"/>
      <c r="BP550" s="145"/>
      <c r="BQ550" s="145"/>
      <c r="BR550" s="145"/>
      <c r="BS550" s="145"/>
      <c r="BT550" s="145"/>
      <c r="BU550" s="145">
        <v>1</v>
      </c>
      <c r="BV550" s="145"/>
      <c r="BW550" s="145"/>
      <c r="BX550" s="145"/>
      <c r="BY550" s="145"/>
      <c r="BZ550" s="145">
        <v>1</v>
      </c>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5"/>
      <c r="DG550" s="145"/>
      <c r="DH550" s="148"/>
      <c r="DI550" s="145"/>
      <c r="DJ550" s="145"/>
      <c r="DK550" s="145"/>
      <c r="DL550" s="145"/>
      <c r="DM550" s="145"/>
      <c r="DN550" s="145"/>
      <c r="DO550" s="145"/>
      <c r="DP550" s="145">
        <v>1</v>
      </c>
      <c r="DQ550" s="145"/>
      <c r="DR550" s="145"/>
      <c r="DS550" s="145"/>
      <c r="DT550" s="145"/>
      <c r="DU550" s="145"/>
      <c r="DV550" s="145"/>
      <c r="DW550" s="145"/>
      <c r="DX550" s="145"/>
      <c r="DY550" s="145"/>
      <c r="DZ550" s="145"/>
      <c r="EA550" s="145"/>
      <c r="EB550" s="148"/>
      <c r="EC550" s="145"/>
      <c r="ED550" s="148"/>
      <c r="EE550" s="145"/>
      <c r="EF550" s="145"/>
      <c r="EG550" s="145"/>
      <c r="EH550" s="145"/>
      <c r="EI550" s="145"/>
      <c r="EJ550" s="145"/>
      <c r="EK550" s="145">
        <v>1</v>
      </c>
      <c r="EL550" s="145">
        <v>1</v>
      </c>
      <c r="EM550" s="145"/>
    </row>
    <row r="551" spans="1:144" ht="20.100000000000001" customHeight="1" x14ac:dyDescent="0.3">
      <c r="A551" s="25" t="s">
        <v>2524</v>
      </c>
      <c r="B551" s="26" t="s">
        <v>143</v>
      </c>
      <c r="C551" s="26">
        <v>83170</v>
      </c>
      <c r="D551" s="25" t="s">
        <v>2530</v>
      </c>
      <c r="E551" s="26" t="s">
        <v>108</v>
      </c>
      <c r="F551" s="26"/>
      <c r="G551" s="26" t="s">
        <v>109</v>
      </c>
      <c r="H551" s="26" t="s">
        <v>567</v>
      </c>
      <c r="I551" s="26" t="s">
        <v>449</v>
      </c>
      <c r="J551" s="25" t="s">
        <v>228</v>
      </c>
      <c r="K551" s="25" t="s">
        <v>2531</v>
      </c>
      <c r="L551" s="129" t="s">
        <v>2532</v>
      </c>
      <c r="M551" s="25" t="s">
        <v>2533</v>
      </c>
      <c r="N551" s="239"/>
      <c r="O551" s="25" t="s">
        <v>2534</v>
      </c>
      <c r="P551" s="239"/>
      <c r="Q551" s="239"/>
      <c r="R551" s="25" t="s">
        <v>2535</v>
      </c>
      <c r="S551" s="25" t="s">
        <v>2536</v>
      </c>
      <c r="T551" s="145"/>
      <c r="U551" s="145"/>
      <c r="V551" s="145"/>
      <c r="W551" s="145"/>
      <c r="X551" s="145"/>
      <c r="Y551" s="145"/>
      <c r="Z551" s="145"/>
      <c r="AA551" s="145"/>
      <c r="AB551" s="332"/>
      <c r="AC551" s="145"/>
      <c r="AD551" s="145"/>
      <c r="AE551" s="145"/>
      <c r="AF551" s="145"/>
      <c r="AG551" s="145"/>
      <c r="AH551" s="145"/>
      <c r="AI551" s="145">
        <v>1</v>
      </c>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5"/>
      <c r="DG551" s="145"/>
      <c r="DH551" s="148"/>
      <c r="DI551" s="145"/>
      <c r="DJ551" s="145"/>
      <c r="DK551" s="145"/>
      <c r="DL551" s="145"/>
      <c r="DM551" s="145"/>
      <c r="DN551" s="145"/>
      <c r="DO551" s="145"/>
      <c r="DP551" s="145">
        <v>1</v>
      </c>
      <c r="DQ551" s="145"/>
      <c r="DR551" s="145"/>
      <c r="DS551" s="145"/>
      <c r="DT551" s="145"/>
      <c r="DU551" s="145"/>
      <c r="DV551" s="145"/>
      <c r="DW551" s="145"/>
      <c r="DX551" s="145"/>
      <c r="DY551" s="145"/>
      <c r="DZ551" s="145"/>
      <c r="EA551" s="145"/>
      <c r="EB551" s="148"/>
      <c r="EC551" s="145"/>
      <c r="ED551" s="148"/>
      <c r="EE551" s="145"/>
      <c r="EF551" s="145"/>
      <c r="EG551" s="145"/>
      <c r="EH551" s="145"/>
      <c r="EI551" s="145"/>
      <c r="EJ551" s="145"/>
      <c r="EK551" s="145">
        <v>1</v>
      </c>
      <c r="EL551" s="145">
        <v>1</v>
      </c>
      <c r="EM551" s="145"/>
      <c r="EN551" s="228" t="s">
        <v>2537</v>
      </c>
    </row>
    <row r="552" spans="1:144" ht="20.100000000000001" customHeight="1" x14ac:dyDescent="0.3">
      <c r="A552" s="25" t="s">
        <v>2524</v>
      </c>
      <c r="B552" s="26" t="s">
        <v>143</v>
      </c>
      <c r="C552" s="26">
        <v>83291</v>
      </c>
      <c r="D552" s="25" t="s">
        <v>2538</v>
      </c>
      <c r="E552" s="26" t="s">
        <v>108</v>
      </c>
      <c r="F552" s="26"/>
      <c r="G552" s="26" t="s">
        <v>109</v>
      </c>
      <c r="H552" s="26" t="s">
        <v>567</v>
      </c>
      <c r="I552" s="26" t="s">
        <v>389</v>
      </c>
      <c r="J552" s="25" t="s">
        <v>228</v>
      </c>
      <c r="K552" s="25" t="s">
        <v>2539</v>
      </c>
      <c r="L552" s="129" t="s">
        <v>2540</v>
      </c>
      <c r="M552" s="25" t="s">
        <v>2541</v>
      </c>
      <c r="N552" s="239"/>
      <c r="O552" s="25" t="s">
        <v>2542</v>
      </c>
      <c r="P552" s="239"/>
      <c r="Q552" s="239"/>
      <c r="R552" s="87" t="s">
        <v>2543</v>
      </c>
      <c r="S552" s="25" t="s">
        <v>2544</v>
      </c>
      <c r="T552" s="145"/>
      <c r="U552" s="145"/>
      <c r="V552" s="145"/>
      <c r="W552" s="145"/>
      <c r="X552" s="145"/>
      <c r="Y552" s="145"/>
      <c r="Z552" s="145"/>
      <c r="AA552" s="145"/>
      <c r="AB552" s="332"/>
      <c r="AC552" s="145"/>
      <c r="AD552" s="145"/>
      <c r="AE552" s="145"/>
      <c r="AF552" s="145"/>
      <c r="AG552" s="145"/>
      <c r="AH552" s="145"/>
      <c r="AI552" s="145">
        <v>1</v>
      </c>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c r="CG552" s="145">
        <v>1</v>
      </c>
      <c r="CH552" s="145"/>
      <c r="CI552" s="145"/>
      <c r="CJ552" s="145"/>
      <c r="CK552" s="145">
        <v>1</v>
      </c>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5"/>
      <c r="DG552" s="145"/>
      <c r="DH552" s="148"/>
      <c r="DI552" s="145"/>
      <c r="DJ552" s="145"/>
      <c r="DK552" s="145"/>
      <c r="DL552" s="145">
        <v>1</v>
      </c>
      <c r="DM552" s="145"/>
      <c r="DN552" s="145"/>
      <c r="DO552" s="145"/>
      <c r="DP552" s="145"/>
      <c r="DQ552" s="145"/>
      <c r="DR552" s="145"/>
      <c r="DS552" s="145"/>
      <c r="DT552" s="145"/>
      <c r="DU552" s="145"/>
      <c r="DV552" s="145"/>
      <c r="DW552" s="145"/>
      <c r="DX552" s="145"/>
      <c r="DY552" s="145"/>
      <c r="DZ552" s="145"/>
      <c r="EA552" s="145"/>
      <c r="EB552" s="148"/>
      <c r="EC552" s="145"/>
      <c r="ED552" s="148"/>
      <c r="EE552" s="145"/>
      <c r="EF552" s="145">
        <v>1</v>
      </c>
      <c r="EG552" s="145"/>
      <c r="EH552" s="145"/>
      <c r="EI552" s="145"/>
      <c r="EJ552" s="145"/>
      <c r="EK552" s="145">
        <v>1</v>
      </c>
      <c r="EL552" s="145">
        <v>1</v>
      </c>
      <c r="EM552" s="145"/>
    </row>
    <row r="553" spans="1:144" ht="20.100000000000001" customHeight="1" x14ac:dyDescent="0.3">
      <c r="A553" s="25" t="s">
        <v>2524</v>
      </c>
      <c r="B553" s="26" t="s">
        <v>106</v>
      </c>
      <c r="C553" s="26">
        <v>83512</v>
      </c>
      <c r="D553" s="71" t="s">
        <v>1570</v>
      </c>
      <c r="E553" s="26" t="s">
        <v>467</v>
      </c>
      <c r="F553" s="26"/>
      <c r="G553" s="26" t="s">
        <v>109</v>
      </c>
      <c r="H553" s="26" t="s">
        <v>539</v>
      </c>
      <c r="I553" s="26" t="s">
        <v>449</v>
      </c>
      <c r="J553" s="25" t="s">
        <v>228</v>
      </c>
      <c r="K553" s="25" t="s">
        <v>2545</v>
      </c>
      <c r="L553" s="239"/>
      <c r="M553" s="239"/>
      <c r="N553" s="239"/>
      <c r="O553" s="239"/>
      <c r="P553" s="239"/>
      <c r="Q553" s="239"/>
      <c r="R553" s="239"/>
      <c r="S553" s="25" t="s">
        <v>2661</v>
      </c>
      <c r="T553" s="145"/>
      <c r="U553" s="145"/>
      <c r="V553" s="145"/>
      <c r="W553" s="145"/>
      <c r="X553" s="145"/>
      <c r="Y553" s="145"/>
      <c r="Z553" s="145"/>
      <c r="AA553" s="145"/>
      <c r="AB553" s="332"/>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5"/>
      <c r="DG553" s="145"/>
      <c r="DH553" s="148"/>
      <c r="DI553" s="145"/>
      <c r="DJ553" s="145"/>
      <c r="DK553" s="145"/>
      <c r="DL553" s="145"/>
      <c r="DM553" s="145"/>
      <c r="DN553" s="145"/>
      <c r="DO553" s="145"/>
      <c r="DP553" s="145"/>
      <c r="DQ553" s="145"/>
      <c r="DR553" s="145"/>
      <c r="DS553" s="145"/>
      <c r="DT553" s="145"/>
      <c r="DU553" s="145"/>
      <c r="DV553" s="145"/>
      <c r="DW553" s="145"/>
      <c r="DX553" s="145"/>
      <c r="DY553" s="145"/>
      <c r="DZ553" s="145"/>
      <c r="EA553" s="145"/>
      <c r="EB553" s="148"/>
      <c r="EC553" s="145"/>
      <c r="ED553" s="148"/>
      <c r="EE553" s="145"/>
      <c r="EF553" s="145"/>
      <c r="EG553" s="145"/>
      <c r="EH553" s="145"/>
      <c r="EI553" s="145"/>
      <c r="EJ553" s="145"/>
      <c r="EK553" s="145" t="s">
        <v>519</v>
      </c>
      <c r="EL553" s="145">
        <v>1</v>
      </c>
      <c r="EM553" s="145"/>
    </row>
    <row r="554" spans="1:144" ht="20.100000000000001" customHeight="1" x14ac:dyDescent="0.3">
      <c r="A554" s="25" t="s">
        <v>2524</v>
      </c>
      <c r="B554" s="55" t="s">
        <v>187</v>
      </c>
      <c r="C554" s="55">
        <v>83746</v>
      </c>
      <c r="D554" s="186" t="s">
        <v>2546</v>
      </c>
      <c r="E554" s="26"/>
      <c r="F554" s="26"/>
      <c r="G554" s="26" t="s">
        <v>674</v>
      </c>
      <c r="H554" s="26"/>
      <c r="I554" s="26" t="s">
        <v>3</v>
      </c>
      <c r="J554" s="25" t="s">
        <v>975</v>
      </c>
      <c r="K554" s="25" t="s">
        <v>2547</v>
      </c>
      <c r="L554" s="239"/>
      <c r="M554" s="239"/>
      <c r="N554" s="239"/>
      <c r="O554" s="239"/>
      <c r="P554" s="239"/>
      <c r="Q554" s="239"/>
      <c r="R554" s="239"/>
      <c r="S554" s="239"/>
      <c r="T554" s="145"/>
      <c r="U554" s="145"/>
      <c r="V554" s="145"/>
      <c r="W554" s="145"/>
      <c r="X554" s="145"/>
      <c r="Y554" s="145"/>
      <c r="Z554" s="145"/>
      <c r="AA554" s="145"/>
      <c r="AB554" s="332"/>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5"/>
      <c r="DG554" s="145"/>
      <c r="DH554" s="148"/>
      <c r="DI554" s="145"/>
      <c r="DJ554" s="145"/>
      <c r="DK554" s="145"/>
      <c r="DL554" s="145"/>
      <c r="DM554" s="145"/>
      <c r="DN554" s="145"/>
      <c r="DO554" s="145"/>
      <c r="DP554" s="145"/>
      <c r="DQ554" s="145"/>
      <c r="DR554" s="145"/>
      <c r="DS554" s="145"/>
      <c r="DT554" s="145"/>
      <c r="DU554" s="145"/>
      <c r="DV554" s="145"/>
      <c r="DW554" s="145"/>
      <c r="DX554" s="145"/>
      <c r="DY554" s="145"/>
      <c r="DZ554" s="145"/>
      <c r="EA554" s="145"/>
      <c r="EB554" s="148"/>
      <c r="EC554" s="145"/>
      <c r="ED554" s="148"/>
      <c r="EE554" s="145"/>
      <c r="EF554" s="145"/>
      <c r="EG554" s="145"/>
      <c r="EH554" s="145"/>
      <c r="EI554" s="145"/>
      <c r="EJ554" s="145"/>
      <c r="EK554" s="145">
        <v>0</v>
      </c>
      <c r="EL554" s="145">
        <v>0</v>
      </c>
      <c r="EM554" s="145"/>
    </row>
    <row r="555" spans="1:144" ht="20.100000000000001" customHeight="1" x14ac:dyDescent="0.3">
      <c r="A555" s="25" t="s">
        <v>2548</v>
      </c>
      <c r="B555" s="40" t="s">
        <v>143</v>
      </c>
      <c r="C555" s="26">
        <v>83114</v>
      </c>
      <c r="D555" s="25" t="s">
        <v>2549</v>
      </c>
      <c r="E555" s="26" t="s">
        <v>108</v>
      </c>
      <c r="F555" s="26"/>
      <c r="G555" s="26" t="s">
        <v>109</v>
      </c>
      <c r="H555" s="26" t="s">
        <v>567</v>
      </c>
      <c r="I555" s="26" t="s">
        <v>389</v>
      </c>
      <c r="J555" s="25" t="s">
        <v>228</v>
      </c>
      <c r="K555" s="25" t="s">
        <v>2550</v>
      </c>
      <c r="L555" s="25"/>
      <c r="M555" s="25" t="s">
        <v>2551</v>
      </c>
      <c r="N555" s="239"/>
      <c r="O555" s="239"/>
      <c r="P555" s="239"/>
      <c r="Q555" s="25" t="s">
        <v>2552</v>
      </c>
      <c r="R555" s="25" t="s">
        <v>2553</v>
      </c>
      <c r="S555" s="25" t="s">
        <v>2554</v>
      </c>
      <c r="T555" s="145"/>
      <c r="U555" s="145">
        <v>1</v>
      </c>
      <c r="V555" s="145"/>
      <c r="W555" s="145"/>
      <c r="X555" s="145"/>
      <c r="Y555" s="145"/>
      <c r="Z555" s="145"/>
      <c r="AA555" s="145"/>
      <c r="AB555" s="332"/>
      <c r="AC555" s="145"/>
      <c r="AD555" s="145"/>
      <c r="AE555" s="145"/>
      <c r="AF555" s="145"/>
      <c r="AG555" s="145"/>
      <c r="AH555" s="145"/>
      <c r="AI555" s="145">
        <v>1</v>
      </c>
      <c r="AJ555" s="145"/>
      <c r="AK555" s="145"/>
      <c r="AL555" s="145"/>
      <c r="AM555" s="145"/>
      <c r="AN555" s="145"/>
      <c r="AO555" s="145"/>
      <c r="AP555" s="145"/>
      <c r="AQ555" s="145"/>
      <c r="AR555" s="145"/>
      <c r="AS555" s="145"/>
      <c r="AT555" s="145"/>
      <c r="AU555" s="145">
        <v>1</v>
      </c>
      <c r="AV555" s="145"/>
      <c r="AW555" s="145"/>
      <c r="AX555" s="145"/>
      <c r="AY555" s="145"/>
      <c r="AZ555" s="145"/>
      <c r="BA555" s="145">
        <v>1</v>
      </c>
      <c r="BB555" s="145"/>
      <c r="BC555" s="145"/>
      <c r="BD555" s="145"/>
      <c r="BE555" s="145"/>
      <c r="BF555" s="145"/>
      <c r="BG555" s="145"/>
      <c r="BH555" s="145"/>
      <c r="BI555" s="145"/>
      <c r="BJ555" s="145"/>
      <c r="BK555" s="145"/>
      <c r="BL555" s="145"/>
      <c r="BM555" s="145"/>
      <c r="BN555" s="145"/>
      <c r="BO555" s="145"/>
      <c r="BP555" s="145"/>
      <c r="BQ555" s="145"/>
      <c r="BR555" s="145">
        <v>1</v>
      </c>
      <c r="BS555" s="145">
        <v>1</v>
      </c>
      <c r="BT555" s="145">
        <v>1</v>
      </c>
      <c r="BU555" s="145"/>
      <c r="BV555" s="145"/>
      <c r="BW555" s="145"/>
      <c r="BX555" s="145"/>
      <c r="BY555" s="145"/>
      <c r="BZ555" s="145"/>
      <c r="CA555" s="145"/>
      <c r="CB555" s="145"/>
      <c r="CC555" s="145"/>
      <c r="CD555" s="145"/>
      <c r="CE555" s="145"/>
      <c r="CF555" s="145"/>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5"/>
      <c r="DG555" s="145"/>
      <c r="DH555" s="148"/>
      <c r="DI555" s="145"/>
      <c r="DJ555" s="145"/>
      <c r="DK555" s="145"/>
      <c r="DL555" s="145">
        <v>1</v>
      </c>
      <c r="DM555" s="145"/>
      <c r="DN555" s="145"/>
      <c r="DO555" s="145"/>
      <c r="DP555" s="145"/>
      <c r="DQ555" s="145"/>
      <c r="DR555" s="145"/>
      <c r="DS555" s="145"/>
      <c r="DT555" s="145"/>
      <c r="DU555" s="145"/>
      <c r="DV555" s="145"/>
      <c r="DW555" s="145"/>
      <c r="DX555" s="145"/>
      <c r="DY555" s="145"/>
      <c r="DZ555" s="145"/>
      <c r="EA555" s="145"/>
      <c r="EB555" s="148"/>
      <c r="EC555" s="145"/>
      <c r="ED555" s="148"/>
      <c r="EE555" s="145"/>
      <c r="EF555" s="145"/>
      <c r="EG555" s="145"/>
      <c r="EH555" s="145"/>
      <c r="EI555" s="145"/>
      <c r="EJ555" s="145"/>
      <c r="EK555" s="145">
        <v>1</v>
      </c>
      <c r="EL555" s="145">
        <v>1</v>
      </c>
      <c r="EM555" s="145"/>
      <c r="EN555" s="228" t="s">
        <v>2555</v>
      </c>
    </row>
    <row r="556" spans="1:144" ht="20.100000000000001" customHeight="1" x14ac:dyDescent="0.3">
      <c r="A556" s="25" t="s">
        <v>2548</v>
      </c>
      <c r="B556" s="40" t="s">
        <v>187</v>
      </c>
      <c r="C556" s="26">
        <v>83432</v>
      </c>
      <c r="D556" s="71" t="s">
        <v>2556</v>
      </c>
      <c r="E556" s="26" t="s">
        <v>108</v>
      </c>
      <c r="F556" s="26"/>
      <c r="G556" s="26" t="s">
        <v>121</v>
      </c>
      <c r="H556" s="26" t="s">
        <v>189</v>
      </c>
      <c r="I556" s="26" t="s">
        <v>3</v>
      </c>
      <c r="J556" s="25" t="s">
        <v>228</v>
      </c>
      <c r="K556" s="25" t="s">
        <v>2557</v>
      </c>
      <c r="L556" s="239"/>
      <c r="M556" s="239"/>
      <c r="N556" s="239"/>
      <c r="O556" s="239"/>
      <c r="P556" s="239"/>
      <c r="Q556" s="239"/>
      <c r="R556" s="239"/>
      <c r="S556" s="25" t="s">
        <v>2558</v>
      </c>
      <c r="T556" s="145"/>
      <c r="U556" s="145"/>
      <c r="V556" s="145"/>
      <c r="W556" s="145"/>
      <c r="X556" s="145"/>
      <c r="Y556" s="145"/>
      <c r="Z556" s="145"/>
      <c r="AA556" s="145"/>
      <c r="AB556" s="332"/>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5"/>
      <c r="DG556" s="145"/>
      <c r="DH556" s="148"/>
      <c r="DI556" s="145"/>
      <c r="DJ556" s="145"/>
      <c r="DK556" s="145"/>
      <c r="DL556" s="145"/>
      <c r="DM556" s="145"/>
      <c r="DN556" s="145"/>
      <c r="DO556" s="145"/>
      <c r="DP556" s="145"/>
      <c r="DQ556" s="145"/>
      <c r="DR556" s="145"/>
      <c r="DS556" s="145"/>
      <c r="DT556" s="145"/>
      <c r="DU556" s="145"/>
      <c r="DV556" s="145"/>
      <c r="DW556" s="145"/>
      <c r="DX556" s="145"/>
      <c r="DY556" s="145"/>
      <c r="DZ556" s="145"/>
      <c r="EA556" s="145"/>
      <c r="EB556" s="148"/>
      <c r="EC556" s="145"/>
      <c r="ED556" s="148"/>
      <c r="EE556" s="145"/>
      <c r="EF556" s="145"/>
      <c r="EG556" s="145"/>
      <c r="EH556" s="145"/>
      <c r="EI556" s="145"/>
      <c r="EJ556" s="145"/>
      <c r="EK556" s="145" t="s">
        <v>519</v>
      </c>
      <c r="EL556" s="145">
        <v>1</v>
      </c>
      <c r="EM556" s="145"/>
    </row>
    <row r="557" spans="1:144" ht="20.100000000000001" customHeight="1" x14ac:dyDescent="0.3">
      <c r="A557" s="25" t="s">
        <v>2548</v>
      </c>
      <c r="B557" s="40" t="s">
        <v>187</v>
      </c>
      <c r="C557" s="26">
        <v>83573</v>
      </c>
      <c r="D557" s="71" t="s">
        <v>2560</v>
      </c>
      <c r="E557" s="26" t="s">
        <v>113</v>
      </c>
      <c r="F557" s="26"/>
      <c r="G557" s="26" t="s">
        <v>121</v>
      </c>
      <c r="H557" s="26" t="s">
        <v>344</v>
      </c>
      <c r="I557" s="26" t="s">
        <v>476</v>
      </c>
      <c r="J557" s="25" t="s">
        <v>228</v>
      </c>
      <c r="K557" s="25" t="s">
        <v>2561</v>
      </c>
      <c r="L557" s="43" t="s">
        <v>2562</v>
      </c>
      <c r="M557" s="239"/>
      <c r="N557" s="239"/>
      <c r="O557" s="239"/>
      <c r="P557" s="239"/>
      <c r="Q557" s="239"/>
      <c r="R557" s="239"/>
      <c r="S557" s="25" t="s">
        <v>2559</v>
      </c>
      <c r="T557" s="145"/>
      <c r="U557" s="145"/>
      <c r="V557" s="145"/>
      <c r="W557" s="145"/>
      <c r="X557" s="145"/>
      <c r="Y557" s="145"/>
      <c r="Z557" s="145"/>
      <c r="AA557" s="145"/>
      <c r="AB557" s="332"/>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5"/>
      <c r="DG557" s="145"/>
      <c r="DH557" s="148"/>
      <c r="DI557" s="145"/>
      <c r="DJ557" s="145"/>
      <c r="DK557" s="145"/>
      <c r="DL557" s="145"/>
      <c r="DM557" s="145"/>
      <c r="DN557" s="145"/>
      <c r="DO557" s="145"/>
      <c r="DP557" s="145"/>
      <c r="DQ557" s="145"/>
      <c r="DR557" s="145"/>
      <c r="DS557" s="145"/>
      <c r="DT557" s="145"/>
      <c r="DU557" s="145"/>
      <c r="DV557" s="145"/>
      <c r="DW557" s="145"/>
      <c r="DX557" s="145"/>
      <c r="DY557" s="145"/>
      <c r="DZ557" s="145"/>
      <c r="EA557" s="145"/>
      <c r="EB557" s="148"/>
      <c r="EC557" s="145"/>
      <c r="ED557" s="148"/>
      <c r="EE557" s="145"/>
      <c r="EF557" s="145"/>
      <c r="EG557" s="145"/>
      <c r="EH557" s="145"/>
      <c r="EI557" s="145"/>
      <c r="EJ557" s="145"/>
      <c r="EK557" s="145" t="s">
        <v>519</v>
      </c>
      <c r="EL557" s="145">
        <v>1</v>
      </c>
      <c r="EM557" s="145"/>
    </row>
    <row r="558" spans="1:144" ht="20.100000000000001" customHeight="1" x14ac:dyDescent="0.3">
      <c r="A558" s="25" t="s">
        <v>2563</v>
      </c>
      <c r="B558" s="40" t="s">
        <v>126</v>
      </c>
      <c r="C558" s="26">
        <v>82808</v>
      </c>
      <c r="D558" s="71" t="s">
        <v>2564</v>
      </c>
      <c r="E558" s="26" t="s">
        <v>108</v>
      </c>
      <c r="F558" s="26"/>
      <c r="G558" s="26" t="s">
        <v>114</v>
      </c>
      <c r="H558" s="26" t="s">
        <v>128</v>
      </c>
      <c r="I558" s="26" t="s">
        <v>449</v>
      </c>
      <c r="J558" s="25" t="s">
        <v>129</v>
      </c>
      <c r="K558" s="25" t="s">
        <v>2565</v>
      </c>
      <c r="L558" s="239"/>
      <c r="M558" s="239"/>
      <c r="N558" s="239"/>
      <c r="O558" s="239"/>
      <c r="P558" s="239"/>
      <c r="Q558" s="239"/>
      <c r="R558" s="239"/>
      <c r="S558" s="239"/>
      <c r="T558" s="145"/>
      <c r="U558" s="145"/>
      <c r="V558" s="145"/>
      <c r="W558" s="145"/>
      <c r="X558" s="145"/>
      <c r="Y558" s="145"/>
      <c r="Z558" s="145"/>
      <c r="AA558" s="145"/>
      <c r="AB558" s="332"/>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5"/>
      <c r="DG558" s="145"/>
      <c r="DH558" s="148"/>
      <c r="DI558" s="145"/>
      <c r="DJ558" s="145"/>
      <c r="DK558" s="145"/>
      <c r="DL558" s="145"/>
      <c r="DM558" s="145"/>
      <c r="DN558" s="145"/>
      <c r="DO558" s="145"/>
      <c r="DP558" s="145"/>
      <c r="DQ558" s="145"/>
      <c r="DR558" s="145"/>
      <c r="DS558" s="145"/>
      <c r="DT558" s="145"/>
      <c r="DU558" s="145"/>
      <c r="DV558" s="145"/>
      <c r="DW558" s="145"/>
      <c r="DX558" s="145"/>
      <c r="DY558" s="145"/>
      <c r="DZ558" s="145"/>
      <c r="EA558" s="145"/>
      <c r="EB558" s="148"/>
      <c r="EC558" s="145"/>
      <c r="ED558" s="148"/>
      <c r="EE558" s="145"/>
      <c r="EF558" s="145"/>
      <c r="EG558" s="145"/>
      <c r="EH558" s="145"/>
      <c r="EI558" s="145"/>
      <c r="EJ558" s="145"/>
      <c r="EK558" s="145">
        <v>0</v>
      </c>
      <c r="EL558" s="145">
        <v>0</v>
      </c>
      <c r="EM558" s="145"/>
    </row>
    <row r="559" spans="1:144" ht="20.100000000000001" customHeight="1" x14ac:dyDescent="0.3">
      <c r="A559" s="25" t="s">
        <v>2563</v>
      </c>
      <c r="B559" s="40" t="s">
        <v>187</v>
      </c>
      <c r="C559" s="26">
        <v>83276</v>
      </c>
      <c r="D559" s="25" t="s">
        <v>1570</v>
      </c>
      <c r="E559" s="26" t="s">
        <v>113</v>
      </c>
      <c r="F559" s="26"/>
      <c r="G559" s="26" t="s">
        <v>121</v>
      </c>
      <c r="H559" s="26" t="s">
        <v>344</v>
      </c>
      <c r="I559" s="26" t="s">
        <v>415</v>
      </c>
      <c r="J559" s="25" t="s">
        <v>228</v>
      </c>
      <c r="K559" s="25" t="s">
        <v>2566</v>
      </c>
      <c r="L559" s="239"/>
      <c r="M559" s="239"/>
      <c r="N559" s="239"/>
      <c r="O559" s="239"/>
      <c r="P559" s="239"/>
      <c r="Q559" s="25" t="s">
        <v>2567</v>
      </c>
      <c r="R559" s="25" t="s">
        <v>2568</v>
      </c>
      <c r="S559" s="25" t="s">
        <v>2569</v>
      </c>
      <c r="T559" s="145"/>
      <c r="U559" s="145"/>
      <c r="V559" s="145"/>
      <c r="W559" s="145"/>
      <c r="X559" s="145"/>
      <c r="Y559" s="145"/>
      <c r="Z559" s="145"/>
      <c r="AA559" s="145"/>
      <c r="AB559" s="332"/>
      <c r="AC559" s="145"/>
      <c r="AD559" s="145"/>
      <c r="AE559" s="145"/>
      <c r="AF559" s="145"/>
      <c r="AG559" s="145"/>
      <c r="AH559" s="145"/>
      <c r="AI559" s="145"/>
      <c r="AJ559" s="145"/>
      <c r="AK559" s="145"/>
      <c r="AL559" s="145"/>
      <c r="AM559" s="145"/>
      <c r="AN559" s="145"/>
      <c r="AO559" s="145"/>
      <c r="AP559" s="145"/>
      <c r="AQ559" s="145"/>
      <c r="AR559" s="145"/>
      <c r="AS559" s="145"/>
      <c r="AT559" s="145"/>
      <c r="AU559" s="145"/>
      <c r="AV559" s="145"/>
      <c r="AW559" s="145"/>
      <c r="AX559" s="145"/>
      <c r="AY559" s="145"/>
      <c r="AZ559" s="145"/>
      <c r="BA559" s="145"/>
      <c r="BB559" s="145"/>
      <c r="BC559" s="145"/>
      <c r="BD559" s="145"/>
      <c r="BE559" s="145"/>
      <c r="BF559" s="145"/>
      <c r="BG559" s="145"/>
      <c r="BH559" s="145"/>
      <c r="BI559" s="145"/>
      <c r="BJ559" s="145"/>
      <c r="BK559" s="145"/>
      <c r="BL559" s="145"/>
      <c r="BM559" s="145"/>
      <c r="BN559" s="145"/>
      <c r="BO559" s="145"/>
      <c r="BP559" s="145"/>
      <c r="BQ559" s="145"/>
      <c r="BR559" s="145"/>
      <c r="BS559" s="145"/>
      <c r="BT559" s="145"/>
      <c r="BU559" s="145"/>
      <c r="BV559" s="145"/>
      <c r="BW559" s="145"/>
      <c r="BX559" s="145"/>
      <c r="BY559" s="145"/>
      <c r="BZ559" s="145"/>
      <c r="CA559" s="145"/>
      <c r="CB559" s="145"/>
      <c r="CC559" s="145"/>
      <c r="CD559" s="145"/>
      <c r="CE559" s="145"/>
      <c r="CF559" s="145"/>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5"/>
      <c r="DG559" s="145"/>
      <c r="DH559" s="148"/>
      <c r="DI559" s="145"/>
      <c r="DJ559" s="145"/>
      <c r="DK559" s="145"/>
      <c r="DL559" s="145">
        <v>1</v>
      </c>
      <c r="DM559" s="145"/>
      <c r="DN559" s="145"/>
      <c r="DO559" s="145"/>
      <c r="DP559" s="145"/>
      <c r="DQ559" s="145"/>
      <c r="DR559" s="145"/>
      <c r="DS559" s="145"/>
      <c r="DT559" s="145"/>
      <c r="DU559" s="145"/>
      <c r="DV559" s="145"/>
      <c r="DW559" s="145"/>
      <c r="DX559" s="145"/>
      <c r="DY559" s="145"/>
      <c r="DZ559" s="145"/>
      <c r="EA559" s="145"/>
      <c r="EB559" s="148"/>
      <c r="EC559" s="145"/>
      <c r="ED559" s="148"/>
      <c r="EE559" s="145"/>
      <c r="EF559" s="145"/>
      <c r="EG559" s="145"/>
      <c r="EH559" s="145"/>
      <c r="EI559" s="145"/>
      <c r="EJ559" s="145"/>
      <c r="EK559" s="145">
        <v>1</v>
      </c>
      <c r="EL559" s="145">
        <v>1</v>
      </c>
      <c r="EM559" s="145"/>
    </row>
    <row r="560" spans="1:144" ht="20.100000000000001" customHeight="1" x14ac:dyDescent="0.3">
      <c r="A560" s="25" t="s">
        <v>2563</v>
      </c>
      <c r="B560" s="40" t="s">
        <v>187</v>
      </c>
      <c r="C560" s="26">
        <v>83348</v>
      </c>
      <c r="D560" s="25" t="s">
        <v>2570</v>
      </c>
      <c r="E560" s="26" t="s">
        <v>108</v>
      </c>
      <c r="F560" s="26"/>
      <c r="G560" s="26" t="s">
        <v>121</v>
      </c>
      <c r="H560" s="26" t="s">
        <v>344</v>
      </c>
      <c r="I560" s="26" t="s">
        <v>516</v>
      </c>
      <c r="J560" s="25" t="s">
        <v>834</v>
      </c>
      <c r="K560" s="25" t="s">
        <v>2571</v>
      </c>
      <c r="L560" s="239"/>
      <c r="M560" s="239"/>
      <c r="N560" s="239"/>
      <c r="O560" s="239"/>
      <c r="P560" s="239"/>
      <c r="Q560" s="239"/>
      <c r="R560" s="239"/>
      <c r="S560" s="239"/>
      <c r="T560" s="145"/>
      <c r="U560" s="145"/>
      <c r="V560" s="145"/>
      <c r="W560" s="145"/>
      <c r="X560" s="145"/>
      <c r="Y560" s="145"/>
      <c r="Z560" s="145"/>
      <c r="AA560" s="145"/>
      <c r="AB560" s="332"/>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5"/>
      <c r="DG560" s="145"/>
      <c r="DH560" s="148"/>
      <c r="DI560" s="145"/>
      <c r="DJ560" s="145"/>
      <c r="DK560" s="145"/>
      <c r="DL560" s="145"/>
      <c r="DM560" s="145"/>
      <c r="DN560" s="145"/>
      <c r="DO560" s="145"/>
      <c r="DP560" s="145"/>
      <c r="DQ560" s="145"/>
      <c r="DR560" s="145"/>
      <c r="DS560" s="145"/>
      <c r="DT560" s="145"/>
      <c r="DU560" s="145"/>
      <c r="DV560" s="145"/>
      <c r="DW560" s="145"/>
      <c r="DX560" s="145"/>
      <c r="DY560" s="145"/>
      <c r="DZ560" s="145"/>
      <c r="EA560" s="145"/>
      <c r="EB560" s="148"/>
      <c r="EC560" s="145"/>
      <c r="ED560" s="148"/>
      <c r="EE560" s="145"/>
      <c r="EF560" s="145"/>
      <c r="EG560" s="145"/>
      <c r="EH560" s="145"/>
      <c r="EI560" s="145"/>
      <c r="EJ560" s="145"/>
      <c r="EK560" s="145">
        <v>0</v>
      </c>
      <c r="EL560" s="145">
        <v>0</v>
      </c>
      <c r="EM560" s="145"/>
    </row>
    <row r="561" spans="1:144" ht="20.100000000000001" customHeight="1" x14ac:dyDescent="0.3">
      <c r="A561" s="25" t="s">
        <v>2563</v>
      </c>
      <c r="B561" s="40" t="s">
        <v>152</v>
      </c>
      <c r="C561" s="26">
        <v>83406</v>
      </c>
      <c r="D561" s="71" t="s">
        <v>2572</v>
      </c>
      <c r="E561" s="26" t="s">
        <v>108</v>
      </c>
      <c r="F561" s="26"/>
      <c r="G561" s="26" t="s">
        <v>109</v>
      </c>
      <c r="H561" s="26" t="s">
        <v>554</v>
      </c>
      <c r="I561" s="26" t="s">
        <v>405</v>
      </c>
      <c r="J561" s="25" t="s">
        <v>155</v>
      </c>
      <c r="K561" s="25" t="s">
        <v>2573</v>
      </c>
      <c r="L561" s="43" t="s">
        <v>2574</v>
      </c>
      <c r="M561" s="239"/>
      <c r="N561" s="239"/>
      <c r="O561" s="239"/>
      <c r="P561" s="239"/>
      <c r="Q561" s="239"/>
      <c r="R561" s="239"/>
      <c r="S561" s="239"/>
      <c r="T561" s="145"/>
      <c r="U561" s="145"/>
      <c r="V561" s="145"/>
      <c r="W561" s="145"/>
      <c r="X561" s="145"/>
      <c r="Y561" s="145"/>
      <c r="Z561" s="145"/>
      <c r="AA561" s="145"/>
      <c r="AB561" s="332"/>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5"/>
      <c r="DG561" s="145"/>
      <c r="DH561" s="148"/>
      <c r="DI561" s="145"/>
      <c r="DJ561" s="145"/>
      <c r="DK561" s="145"/>
      <c r="DL561" s="145"/>
      <c r="DM561" s="145"/>
      <c r="DN561" s="145"/>
      <c r="DO561" s="145"/>
      <c r="DP561" s="145"/>
      <c r="DQ561" s="145"/>
      <c r="DR561" s="145"/>
      <c r="DS561" s="145"/>
      <c r="DT561" s="145"/>
      <c r="DU561" s="145"/>
      <c r="DV561" s="145"/>
      <c r="DW561" s="145"/>
      <c r="DX561" s="145"/>
      <c r="DY561" s="145"/>
      <c r="DZ561" s="145"/>
      <c r="EA561" s="145"/>
      <c r="EB561" s="148"/>
      <c r="EC561" s="145"/>
      <c r="ED561" s="148"/>
      <c r="EE561" s="145"/>
      <c r="EF561" s="145"/>
      <c r="EG561" s="145"/>
      <c r="EH561" s="145"/>
      <c r="EI561" s="145"/>
      <c r="EJ561" s="145"/>
      <c r="EK561" s="145">
        <v>0</v>
      </c>
      <c r="EL561" s="145">
        <v>0</v>
      </c>
      <c r="EM561" s="145"/>
    </row>
    <row r="562" spans="1:144" ht="20.100000000000001" customHeight="1" x14ac:dyDescent="0.3">
      <c r="A562" s="25" t="s">
        <v>2563</v>
      </c>
      <c r="B562" s="40" t="s">
        <v>106</v>
      </c>
      <c r="C562" s="26">
        <v>83443</v>
      </c>
      <c r="D562" s="25" t="s">
        <v>451</v>
      </c>
      <c r="E562" s="26" t="s">
        <v>108</v>
      </c>
      <c r="F562" s="26"/>
      <c r="G562" s="26" t="s">
        <v>109</v>
      </c>
      <c r="H562" s="26" t="s">
        <v>539</v>
      </c>
      <c r="I562" s="26" t="s">
        <v>449</v>
      </c>
      <c r="J562" s="25" t="s">
        <v>228</v>
      </c>
      <c r="K562" s="25" t="s">
        <v>2575</v>
      </c>
      <c r="L562" s="25" t="s">
        <v>2576</v>
      </c>
      <c r="M562" s="25" t="s">
        <v>2577</v>
      </c>
      <c r="N562" s="83"/>
      <c r="O562" s="25" t="s">
        <v>2578</v>
      </c>
      <c r="P562" s="83"/>
      <c r="Q562" s="83"/>
      <c r="R562" s="83"/>
      <c r="S562" s="83"/>
      <c r="T562" s="145"/>
      <c r="U562" s="145"/>
      <c r="V562" s="145"/>
      <c r="W562" s="145"/>
      <c r="X562" s="145"/>
      <c r="Y562" s="145"/>
      <c r="Z562" s="145"/>
      <c r="AA562" s="145"/>
      <c r="AB562" s="332"/>
      <c r="AC562" s="145">
        <v>1</v>
      </c>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c r="CG562" s="145">
        <v>1</v>
      </c>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5"/>
      <c r="DG562" s="145"/>
      <c r="DH562" s="148"/>
      <c r="DI562" s="145"/>
      <c r="DJ562" s="145"/>
      <c r="DK562" s="145"/>
      <c r="DL562" s="145"/>
      <c r="DM562" s="145"/>
      <c r="DN562" s="145"/>
      <c r="DO562" s="145"/>
      <c r="DP562" s="145"/>
      <c r="DQ562" s="145"/>
      <c r="DR562" s="145"/>
      <c r="DS562" s="145"/>
      <c r="DT562" s="145"/>
      <c r="DU562" s="145"/>
      <c r="DV562" s="145"/>
      <c r="DW562" s="145"/>
      <c r="DX562" s="145"/>
      <c r="DY562" s="145"/>
      <c r="DZ562" s="145"/>
      <c r="EA562" s="145"/>
      <c r="EB562" s="148"/>
      <c r="EC562" s="145"/>
      <c r="ED562" s="148"/>
      <c r="EE562" s="145"/>
      <c r="EF562" s="145"/>
      <c r="EG562" s="145"/>
      <c r="EH562" s="145"/>
      <c r="EI562" s="145"/>
      <c r="EJ562" s="145"/>
      <c r="EK562" s="145">
        <v>1</v>
      </c>
      <c r="EL562" s="145">
        <v>0</v>
      </c>
      <c r="EM562" s="145"/>
      <c r="EN562" s="228" t="s">
        <v>2579</v>
      </c>
    </row>
    <row r="563" spans="1:144" ht="20.100000000000001" customHeight="1" x14ac:dyDescent="0.3">
      <c r="A563" s="25" t="s">
        <v>2563</v>
      </c>
      <c r="B563" s="40" t="s">
        <v>106</v>
      </c>
      <c r="C563" s="26">
        <v>83474</v>
      </c>
      <c r="D563" s="25" t="s">
        <v>2580</v>
      </c>
      <c r="E563" s="26" t="s">
        <v>113</v>
      </c>
      <c r="F563" s="26"/>
      <c r="G563" s="26" t="s">
        <v>109</v>
      </c>
      <c r="H563" s="26" t="s">
        <v>539</v>
      </c>
      <c r="I563" s="26" t="s">
        <v>516</v>
      </c>
      <c r="J563" s="25" t="s">
        <v>228</v>
      </c>
      <c r="K563" s="25" t="s">
        <v>2581</v>
      </c>
      <c r="L563" s="118" t="s">
        <v>2582</v>
      </c>
      <c r="M563" s="25" t="s">
        <v>2583</v>
      </c>
      <c r="N563" s="25" t="s">
        <v>2584</v>
      </c>
      <c r="O563" s="25" t="s">
        <v>2585</v>
      </c>
      <c r="P563" s="83"/>
      <c r="Q563" s="83"/>
      <c r="R563" s="25" t="s">
        <v>2586</v>
      </c>
      <c r="S563" s="25" t="s">
        <v>2587</v>
      </c>
      <c r="T563" s="145"/>
      <c r="U563" s="145">
        <v>1</v>
      </c>
      <c r="V563" s="145">
        <v>1</v>
      </c>
      <c r="W563" s="145"/>
      <c r="X563" s="145"/>
      <c r="Y563" s="145">
        <v>1</v>
      </c>
      <c r="Z563" s="145"/>
      <c r="AA563" s="145"/>
      <c r="AB563" s="332"/>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v>1</v>
      </c>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5"/>
      <c r="DG563" s="145"/>
      <c r="DH563" s="148"/>
      <c r="DI563" s="145"/>
      <c r="DJ563" s="145"/>
      <c r="DK563" s="145"/>
      <c r="DL563" s="145"/>
      <c r="DM563" s="145"/>
      <c r="DN563" s="145"/>
      <c r="DO563" s="145"/>
      <c r="DP563" s="145"/>
      <c r="DQ563" s="145"/>
      <c r="DR563" s="145"/>
      <c r="DS563" s="145"/>
      <c r="DT563" s="145"/>
      <c r="DU563" s="145"/>
      <c r="DV563" s="145"/>
      <c r="DW563" s="145"/>
      <c r="DX563" s="145"/>
      <c r="DY563" s="145"/>
      <c r="DZ563" s="145"/>
      <c r="EA563" s="145"/>
      <c r="EB563" s="148"/>
      <c r="EC563" s="145">
        <v>1</v>
      </c>
      <c r="ED563" s="148"/>
      <c r="EE563" s="145">
        <v>1</v>
      </c>
      <c r="EF563" s="145"/>
      <c r="EG563" s="145">
        <v>1</v>
      </c>
      <c r="EH563" s="145"/>
      <c r="EI563" s="145">
        <v>1</v>
      </c>
      <c r="EJ563" s="145"/>
      <c r="EK563" s="145">
        <v>1</v>
      </c>
      <c r="EL563" s="145">
        <v>1</v>
      </c>
      <c r="EM563" s="145"/>
      <c r="EN563" s="228" t="s">
        <v>2588</v>
      </c>
    </row>
    <row r="564" spans="1:144" ht="20.100000000000001" customHeight="1" x14ac:dyDescent="0.3">
      <c r="A564" s="25" t="s">
        <v>2563</v>
      </c>
      <c r="B564" s="40" t="s">
        <v>106</v>
      </c>
      <c r="C564" s="26">
        <v>83811</v>
      </c>
      <c r="D564" s="71" t="s">
        <v>2589</v>
      </c>
      <c r="E564" s="26" t="s">
        <v>108</v>
      </c>
      <c r="F564" s="26"/>
      <c r="G564" s="26" t="s">
        <v>121</v>
      </c>
      <c r="H564" s="26" t="s">
        <v>446</v>
      </c>
      <c r="I564" s="26" t="s">
        <v>3</v>
      </c>
      <c r="J564" s="25" t="s">
        <v>174</v>
      </c>
      <c r="K564" s="25" t="s">
        <v>2590</v>
      </c>
      <c r="L564" s="83"/>
      <c r="M564" s="83"/>
      <c r="N564" s="83"/>
      <c r="O564" s="83"/>
      <c r="P564" s="83"/>
      <c r="Q564" s="83"/>
      <c r="R564" s="83"/>
      <c r="S564" s="83"/>
      <c r="T564" s="145"/>
      <c r="U564" s="145"/>
      <c r="V564" s="145"/>
      <c r="W564" s="145"/>
      <c r="X564" s="145"/>
      <c r="Y564" s="145"/>
      <c r="Z564" s="145"/>
      <c r="AA564" s="145"/>
      <c r="AB564" s="332"/>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5"/>
      <c r="DG564" s="145"/>
      <c r="DH564" s="148"/>
      <c r="DI564" s="145"/>
      <c r="DJ564" s="145"/>
      <c r="DK564" s="145"/>
      <c r="DL564" s="145"/>
      <c r="DM564" s="145"/>
      <c r="DN564" s="145"/>
      <c r="DO564" s="145"/>
      <c r="DP564" s="145"/>
      <c r="DQ564" s="145"/>
      <c r="DR564" s="145"/>
      <c r="DS564" s="145"/>
      <c r="DT564" s="145"/>
      <c r="DU564" s="145"/>
      <c r="DV564" s="145"/>
      <c r="DW564" s="145"/>
      <c r="DX564" s="145"/>
      <c r="DY564" s="145"/>
      <c r="DZ564" s="145"/>
      <c r="EA564" s="145"/>
      <c r="EB564" s="148"/>
      <c r="EC564" s="145"/>
      <c r="ED564" s="148"/>
      <c r="EE564" s="145"/>
      <c r="EF564" s="145"/>
      <c r="EG564" s="145"/>
      <c r="EH564" s="145"/>
      <c r="EI564" s="145"/>
      <c r="EJ564" s="145"/>
      <c r="EK564" s="145">
        <v>0</v>
      </c>
      <c r="EL564" s="145">
        <v>0</v>
      </c>
      <c r="EM564" s="145"/>
    </row>
    <row r="565" spans="1:144" ht="20.100000000000001" customHeight="1" x14ac:dyDescent="0.3">
      <c r="A565" s="25" t="s">
        <v>2563</v>
      </c>
      <c r="B565" s="40" t="s">
        <v>143</v>
      </c>
      <c r="C565" s="26">
        <v>83830</v>
      </c>
      <c r="D565" s="71" t="s">
        <v>2591</v>
      </c>
      <c r="E565" s="26" t="s">
        <v>108</v>
      </c>
      <c r="F565" s="26"/>
      <c r="G565" s="26" t="s">
        <v>121</v>
      </c>
      <c r="H565" s="26" t="s">
        <v>2592</v>
      </c>
      <c r="I565" s="26" t="s">
        <v>449</v>
      </c>
      <c r="J565" s="25" t="s">
        <v>675</v>
      </c>
      <c r="K565" s="25" t="s">
        <v>2593</v>
      </c>
      <c r="L565" s="83"/>
      <c r="M565" s="83"/>
      <c r="N565" s="83"/>
      <c r="O565" s="83"/>
      <c r="P565" s="83"/>
      <c r="Q565" s="83"/>
      <c r="R565" s="83"/>
      <c r="S565" s="83"/>
      <c r="T565" s="145"/>
      <c r="U565" s="145"/>
      <c r="V565" s="145"/>
      <c r="W565" s="145"/>
      <c r="X565" s="145"/>
      <c r="Y565" s="145"/>
      <c r="Z565" s="145"/>
      <c r="AA565" s="145"/>
      <c r="AB565" s="332"/>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5"/>
      <c r="DG565" s="145"/>
      <c r="DH565" s="148"/>
      <c r="DI565" s="145"/>
      <c r="DJ565" s="145"/>
      <c r="DK565" s="145"/>
      <c r="DL565" s="145"/>
      <c r="DM565" s="145"/>
      <c r="DN565" s="145"/>
      <c r="DO565" s="145"/>
      <c r="DP565" s="145"/>
      <c r="DQ565" s="145"/>
      <c r="DR565" s="145"/>
      <c r="DS565" s="145"/>
      <c r="DT565" s="145"/>
      <c r="DU565" s="145"/>
      <c r="DV565" s="145"/>
      <c r="DW565" s="145"/>
      <c r="DX565" s="145"/>
      <c r="DY565" s="145"/>
      <c r="DZ565" s="145"/>
      <c r="EA565" s="145"/>
      <c r="EB565" s="148"/>
      <c r="EC565" s="145"/>
      <c r="ED565" s="148"/>
      <c r="EE565" s="145"/>
      <c r="EF565" s="145"/>
      <c r="EG565" s="145"/>
      <c r="EH565" s="145"/>
      <c r="EI565" s="145"/>
      <c r="EJ565" s="145"/>
      <c r="EK565" s="145">
        <v>0</v>
      </c>
      <c r="EL565" s="145">
        <v>0</v>
      </c>
      <c r="EM565" s="145"/>
    </row>
    <row r="566" spans="1:144" ht="20.100000000000001" customHeight="1" x14ac:dyDescent="0.3">
      <c r="A566" s="25" t="s">
        <v>2594</v>
      </c>
      <c r="B566" s="40" t="s">
        <v>106</v>
      </c>
      <c r="C566" s="26">
        <v>78541</v>
      </c>
      <c r="D566" s="25" t="s">
        <v>2595</v>
      </c>
      <c r="E566" s="26" t="s">
        <v>113</v>
      </c>
      <c r="F566" s="26"/>
      <c r="G566" s="26" t="s">
        <v>114</v>
      </c>
      <c r="H566" s="26" t="s">
        <v>547</v>
      </c>
      <c r="I566" s="26" t="s">
        <v>516</v>
      </c>
      <c r="J566" s="25" t="s">
        <v>228</v>
      </c>
      <c r="K566" s="25" t="s">
        <v>2596</v>
      </c>
      <c r="L566" s="25"/>
      <c r="M566" s="83"/>
      <c r="N566" s="83"/>
      <c r="O566" s="83"/>
      <c r="P566" s="83"/>
      <c r="Q566" s="83"/>
      <c r="R566" s="25"/>
      <c r="S566" s="25" t="s">
        <v>2597</v>
      </c>
      <c r="T566" s="145"/>
      <c r="U566" s="145"/>
      <c r="V566" s="145"/>
      <c r="W566" s="145"/>
      <c r="X566" s="145"/>
      <c r="Y566" s="145"/>
      <c r="Z566" s="145"/>
      <c r="AA566" s="145"/>
      <c r="AB566" s="332"/>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5"/>
      <c r="DG566" s="145"/>
      <c r="DH566" s="148"/>
      <c r="DI566" s="145"/>
      <c r="DJ566" s="145"/>
      <c r="DK566" s="145"/>
      <c r="DL566" s="145"/>
      <c r="DM566" s="145"/>
      <c r="DN566" s="145"/>
      <c r="DO566" s="145"/>
      <c r="DP566" s="145"/>
      <c r="DQ566" s="145"/>
      <c r="DR566" s="145"/>
      <c r="DS566" s="145"/>
      <c r="DT566" s="145"/>
      <c r="DU566" s="145"/>
      <c r="DV566" s="145"/>
      <c r="DW566" s="145"/>
      <c r="DX566" s="145"/>
      <c r="DY566" s="145"/>
      <c r="DZ566" s="145"/>
      <c r="EA566" s="145"/>
      <c r="EB566" s="148"/>
      <c r="EC566" s="145"/>
      <c r="ED566" s="148"/>
      <c r="EE566" s="145"/>
      <c r="EF566" s="145"/>
      <c r="EG566" s="145"/>
      <c r="EH566" s="145"/>
      <c r="EI566" s="145"/>
      <c r="EJ566" s="145"/>
      <c r="EK566" s="145" t="s">
        <v>519</v>
      </c>
      <c r="EL566" s="145">
        <v>1</v>
      </c>
      <c r="EM566" s="145"/>
    </row>
    <row r="567" spans="1:144" ht="20.100000000000001" customHeight="1" x14ac:dyDescent="0.3">
      <c r="A567" s="25" t="s">
        <v>2594</v>
      </c>
      <c r="B567" s="40" t="s">
        <v>106</v>
      </c>
      <c r="C567" s="26">
        <v>82485</v>
      </c>
      <c r="D567" s="25" t="s">
        <v>2598</v>
      </c>
      <c r="E567" s="26" t="s">
        <v>108</v>
      </c>
      <c r="F567" s="26"/>
      <c r="G567" s="26" t="s">
        <v>109</v>
      </c>
      <c r="H567" s="26" t="s">
        <v>539</v>
      </c>
      <c r="I567" s="26" t="s">
        <v>3</v>
      </c>
      <c r="J567" s="25" t="s">
        <v>228</v>
      </c>
      <c r="K567" s="25" t="s">
        <v>2599</v>
      </c>
      <c r="L567" s="118" t="s">
        <v>2600</v>
      </c>
      <c r="M567" s="83"/>
      <c r="N567" s="83"/>
      <c r="O567" s="83"/>
      <c r="P567" s="83"/>
      <c r="Q567" s="83"/>
      <c r="R567" s="87" t="s">
        <v>2601</v>
      </c>
      <c r="S567" s="25"/>
      <c r="T567" s="145"/>
      <c r="U567" s="145"/>
      <c r="V567" s="145"/>
      <c r="W567" s="145"/>
      <c r="X567" s="145"/>
      <c r="Y567" s="145"/>
      <c r="Z567" s="145"/>
      <c r="AA567" s="145"/>
      <c r="AB567" s="332"/>
      <c r="AC567" s="145"/>
      <c r="AD567" s="145"/>
      <c r="AE567" s="145"/>
      <c r="AF567" s="145"/>
      <c r="AG567" s="145"/>
      <c r="AH567" s="145"/>
      <c r="AI567" s="145"/>
      <c r="AJ567" s="145"/>
      <c r="AK567" s="145"/>
      <c r="AL567" s="145"/>
      <c r="AM567" s="145"/>
      <c r="AN567" s="145"/>
      <c r="AO567" s="145"/>
      <c r="AP567" s="145"/>
      <c r="AQ567" s="145"/>
      <c r="AR567" s="145"/>
      <c r="AS567" s="145"/>
      <c r="AT567" s="145"/>
      <c r="AU567" s="145">
        <v>1</v>
      </c>
      <c r="AV567" s="145"/>
      <c r="AW567" s="145"/>
      <c r="AX567" s="145"/>
      <c r="AY567" s="145"/>
      <c r="AZ567" s="145"/>
      <c r="BA567" s="145">
        <v>1</v>
      </c>
      <c r="BB567" s="145"/>
      <c r="BC567" s="145"/>
      <c r="BD567" s="145"/>
      <c r="BE567" s="145"/>
      <c r="BF567" s="145"/>
      <c r="BG567" s="145">
        <v>1</v>
      </c>
      <c r="BH567" s="145"/>
      <c r="BI567" s="145"/>
      <c r="BJ567" s="145"/>
      <c r="BK567" s="145"/>
      <c r="BL567" s="145"/>
      <c r="BM567" s="145"/>
      <c r="BN567" s="145"/>
      <c r="BO567" s="145"/>
      <c r="BP567" s="145"/>
      <c r="BQ567" s="145"/>
      <c r="BR567" s="145"/>
      <c r="BS567" s="145">
        <v>1</v>
      </c>
      <c r="BT567" s="145"/>
      <c r="BU567" s="145"/>
      <c r="BV567" s="145"/>
      <c r="BW567" s="145"/>
      <c r="BX567" s="145"/>
      <c r="BY567" s="145"/>
      <c r="BZ567" s="145">
        <v>1</v>
      </c>
      <c r="CA567" s="145"/>
      <c r="CB567" s="145"/>
      <c r="CC567" s="145">
        <v>1</v>
      </c>
      <c r="CD567" s="145"/>
      <c r="CE567" s="145"/>
      <c r="CF567" s="145"/>
      <c r="CG567" s="145">
        <v>1</v>
      </c>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5"/>
      <c r="DG567" s="145"/>
      <c r="DH567" s="148"/>
      <c r="DI567" s="145"/>
      <c r="DJ567" s="145"/>
      <c r="DK567" s="145"/>
      <c r="DL567" s="145"/>
      <c r="DM567" s="145"/>
      <c r="DN567" s="145"/>
      <c r="DO567" s="145"/>
      <c r="DP567" s="145"/>
      <c r="DQ567" s="145"/>
      <c r="DR567" s="145"/>
      <c r="DS567" s="145"/>
      <c r="DT567" s="145"/>
      <c r="DU567" s="145">
        <v>1</v>
      </c>
      <c r="DV567" s="145"/>
      <c r="DW567" s="145"/>
      <c r="DX567" s="145"/>
      <c r="DY567" s="145"/>
      <c r="DZ567" s="145"/>
      <c r="EA567" s="145"/>
      <c r="EB567" s="148"/>
      <c r="EC567" s="145"/>
      <c r="ED567" s="148"/>
      <c r="EE567" s="145"/>
      <c r="EF567" s="145"/>
      <c r="EG567" s="145"/>
      <c r="EH567" s="145"/>
      <c r="EI567" s="145"/>
      <c r="EJ567" s="145"/>
      <c r="EK567" s="145" t="s">
        <v>519</v>
      </c>
      <c r="EL567" s="145">
        <v>1</v>
      </c>
      <c r="EM567" s="145"/>
      <c r="EN567" s="228" t="s">
        <v>2015</v>
      </c>
    </row>
    <row r="568" spans="1:144" ht="20.100000000000001" customHeight="1" x14ac:dyDescent="0.3">
      <c r="A568" s="25" t="s">
        <v>2594</v>
      </c>
      <c r="B568" s="40" t="s">
        <v>143</v>
      </c>
      <c r="C568" s="26">
        <v>83013</v>
      </c>
      <c r="D568" s="25" t="s">
        <v>2602</v>
      </c>
      <c r="E568" s="26" t="s">
        <v>108</v>
      </c>
      <c r="F568" s="26"/>
      <c r="G568" s="26" t="s">
        <v>109</v>
      </c>
      <c r="H568" s="26" t="s">
        <v>567</v>
      </c>
      <c r="I568" s="26" t="s">
        <v>385</v>
      </c>
      <c r="J568" s="25" t="s">
        <v>228</v>
      </c>
      <c r="K568" s="25" t="s">
        <v>2603</v>
      </c>
      <c r="L568" s="25"/>
      <c r="M568" s="25" t="s">
        <v>2604</v>
      </c>
      <c r="N568" s="83"/>
      <c r="O568" s="83" t="s">
        <v>2605</v>
      </c>
      <c r="P568" s="83"/>
      <c r="Q568" s="83"/>
      <c r="R568" s="25" t="s">
        <v>2606</v>
      </c>
      <c r="S568" s="25" t="s">
        <v>2607</v>
      </c>
      <c r="T568" s="145"/>
      <c r="U568" s="145"/>
      <c r="V568" s="145"/>
      <c r="W568" s="145"/>
      <c r="X568" s="145"/>
      <c r="Y568" s="145"/>
      <c r="Z568" s="145"/>
      <c r="AA568" s="145"/>
      <c r="AB568" s="332"/>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5"/>
      <c r="DG568" s="145"/>
      <c r="DH568" s="148"/>
      <c r="DI568" s="145"/>
      <c r="DJ568" s="145"/>
      <c r="DK568" s="145"/>
      <c r="DL568" s="145"/>
      <c r="DM568" s="145"/>
      <c r="DN568" s="145"/>
      <c r="DO568" s="145"/>
      <c r="DP568" s="145"/>
      <c r="DQ568" s="145"/>
      <c r="DR568" s="145"/>
      <c r="DS568" s="145"/>
      <c r="DT568" s="145"/>
      <c r="DU568" s="145"/>
      <c r="DV568" s="145"/>
      <c r="DW568" s="145"/>
      <c r="DX568" s="145"/>
      <c r="DY568" s="145"/>
      <c r="DZ568" s="145"/>
      <c r="EA568" s="145"/>
      <c r="EB568" s="148"/>
      <c r="EC568" s="145"/>
      <c r="ED568" s="148"/>
      <c r="EE568" s="145"/>
      <c r="EF568" s="145"/>
      <c r="EG568" s="145"/>
      <c r="EH568" s="145"/>
      <c r="EI568" s="145"/>
      <c r="EJ568" s="145"/>
      <c r="EK568" s="145">
        <v>1</v>
      </c>
      <c r="EL568" s="145">
        <v>1</v>
      </c>
      <c r="EM568" s="145"/>
    </row>
    <row r="569" spans="1:144" ht="20.100000000000001" customHeight="1" x14ac:dyDescent="0.3">
      <c r="A569" s="25" t="s">
        <v>2594</v>
      </c>
      <c r="B569" s="40" t="s">
        <v>126</v>
      </c>
      <c r="C569" s="26">
        <v>83200</v>
      </c>
      <c r="D569" s="71" t="s">
        <v>2608</v>
      </c>
      <c r="E569" s="26" t="s">
        <v>108</v>
      </c>
      <c r="F569" s="26"/>
      <c r="G569" s="26" t="s">
        <v>114</v>
      </c>
      <c r="H569" s="26" t="s">
        <v>128</v>
      </c>
      <c r="I569" s="26" t="s">
        <v>3</v>
      </c>
      <c r="J569" s="25" t="s">
        <v>326</v>
      </c>
      <c r="K569" s="25" t="s">
        <v>2609</v>
      </c>
      <c r="L569" s="79"/>
      <c r="M569" s="83"/>
      <c r="N569" s="83"/>
      <c r="O569" s="83"/>
      <c r="P569" s="83"/>
      <c r="Q569" s="83"/>
      <c r="R569" s="83"/>
      <c r="S569" s="83"/>
      <c r="T569" s="145"/>
      <c r="U569" s="145"/>
      <c r="V569" s="145"/>
      <c r="W569" s="145"/>
      <c r="X569" s="145"/>
      <c r="Y569" s="145"/>
      <c r="Z569" s="145"/>
      <c r="AA569" s="145"/>
      <c r="AB569" s="332"/>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5"/>
      <c r="DG569" s="145"/>
      <c r="DH569" s="148"/>
      <c r="DI569" s="145"/>
      <c r="DJ569" s="145"/>
      <c r="DK569" s="145"/>
      <c r="DL569" s="145"/>
      <c r="DM569" s="145"/>
      <c r="DN569" s="145"/>
      <c r="DO569" s="145"/>
      <c r="DP569" s="145"/>
      <c r="DQ569" s="145"/>
      <c r="DR569" s="145"/>
      <c r="DS569" s="145"/>
      <c r="DT569" s="145"/>
      <c r="DU569" s="145"/>
      <c r="DV569" s="145"/>
      <c r="DW569" s="145"/>
      <c r="DX569" s="145"/>
      <c r="DY569" s="145"/>
      <c r="DZ569" s="145"/>
      <c r="EA569" s="145"/>
      <c r="EB569" s="148"/>
      <c r="EC569" s="145"/>
      <c r="ED569" s="148"/>
      <c r="EE569" s="145"/>
      <c r="EF569" s="145"/>
      <c r="EG569" s="145"/>
      <c r="EH569" s="145"/>
      <c r="EI569" s="145"/>
      <c r="EJ569" s="145"/>
      <c r="EK569" s="145">
        <v>0</v>
      </c>
      <c r="EL569" s="145">
        <v>0</v>
      </c>
      <c r="EM569" s="145"/>
    </row>
    <row r="570" spans="1:144" ht="20.100000000000001" customHeight="1" x14ac:dyDescent="0.3">
      <c r="A570" s="25" t="s">
        <v>2594</v>
      </c>
      <c r="B570" s="40" t="s">
        <v>106</v>
      </c>
      <c r="C570" s="26">
        <v>83268</v>
      </c>
      <c r="D570" s="25" t="s">
        <v>2610</v>
      </c>
      <c r="E570" s="26" t="s">
        <v>108</v>
      </c>
      <c r="F570" s="26"/>
      <c r="G570" s="26" t="s">
        <v>121</v>
      </c>
      <c r="H570" s="26" t="s">
        <v>281</v>
      </c>
      <c r="I570" s="26" t="s">
        <v>476</v>
      </c>
      <c r="J570" s="25" t="s">
        <v>228</v>
      </c>
      <c r="K570" s="25" t="s">
        <v>2611</v>
      </c>
      <c r="L570" s="181" t="s">
        <v>2612</v>
      </c>
      <c r="M570" s="25" t="s">
        <v>2613</v>
      </c>
      <c r="N570" s="83"/>
      <c r="O570" s="25" t="s">
        <v>2614</v>
      </c>
      <c r="P570" s="83"/>
      <c r="Q570" s="83"/>
      <c r="R570" s="83"/>
      <c r="S570" s="83"/>
      <c r="T570" s="145"/>
      <c r="U570" s="145">
        <v>1</v>
      </c>
      <c r="V570" s="145"/>
      <c r="W570" s="145"/>
      <c r="X570" s="145"/>
      <c r="Y570" s="145"/>
      <c r="Z570" s="145"/>
      <c r="AA570" s="145"/>
      <c r="AB570" s="332"/>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5"/>
      <c r="DG570" s="145"/>
      <c r="DH570" s="148"/>
      <c r="DI570" s="145"/>
      <c r="DJ570" s="145"/>
      <c r="DK570" s="145"/>
      <c r="DL570" s="145"/>
      <c r="DM570" s="145"/>
      <c r="DN570" s="145"/>
      <c r="DO570" s="145"/>
      <c r="DP570" s="145"/>
      <c r="DQ570" s="145"/>
      <c r="DR570" s="145"/>
      <c r="DS570" s="145"/>
      <c r="DT570" s="145"/>
      <c r="DU570" s="145">
        <v>1</v>
      </c>
      <c r="DV570" s="145"/>
      <c r="DW570" s="145"/>
      <c r="DX570" s="145"/>
      <c r="DY570" s="145"/>
      <c r="DZ570" s="145"/>
      <c r="EA570" s="145"/>
      <c r="EB570" s="148"/>
      <c r="EC570" s="145"/>
      <c r="ED570" s="148"/>
      <c r="EE570" s="145"/>
      <c r="EF570" s="145"/>
      <c r="EG570" s="145"/>
      <c r="EH570" s="145"/>
      <c r="EI570" s="145"/>
      <c r="EJ570" s="145"/>
      <c r="EK570" s="145">
        <v>1</v>
      </c>
      <c r="EL570" s="145">
        <v>0</v>
      </c>
      <c r="EM570" s="145"/>
    </row>
    <row r="571" spans="1:144" ht="20.100000000000001" customHeight="1" x14ac:dyDescent="0.3">
      <c r="A571" s="25" t="s">
        <v>2594</v>
      </c>
      <c r="B571" s="40" t="s">
        <v>187</v>
      </c>
      <c r="C571" s="26">
        <v>83305</v>
      </c>
      <c r="D571" s="25" t="s">
        <v>2615</v>
      </c>
      <c r="E571" s="26" t="s">
        <v>108</v>
      </c>
      <c r="F571" s="26"/>
      <c r="G571" s="26" t="s">
        <v>121</v>
      </c>
      <c r="H571" s="26" t="s">
        <v>344</v>
      </c>
      <c r="I571" s="26" t="s">
        <v>405</v>
      </c>
      <c r="J571" s="25" t="s">
        <v>228</v>
      </c>
      <c r="K571" s="25" t="s">
        <v>2616</v>
      </c>
      <c r="L571" s="118"/>
      <c r="M571" s="25" t="s">
        <v>2617</v>
      </c>
      <c r="N571" s="83"/>
      <c r="O571" s="83"/>
      <c r="P571" s="83"/>
      <c r="Q571" s="83"/>
      <c r="R571" s="25" t="s">
        <v>2618</v>
      </c>
      <c r="S571" s="25" t="s">
        <v>2619</v>
      </c>
      <c r="T571" s="145"/>
      <c r="U571" s="145"/>
      <c r="V571" s="145"/>
      <c r="W571" s="145">
        <v>1</v>
      </c>
      <c r="X571" s="145"/>
      <c r="Y571" s="145"/>
      <c r="Z571" s="145"/>
      <c r="AA571" s="145"/>
      <c r="AB571" s="332"/>
      <c r="AC571" s="145"/>
      <c r="AD571" s="145"/>
      <c r="AE571" s="145"/>
      <c r="AF571" s="145"/>
      <c r="AG571" s="145">
        <v>1</v>
      </c>
      <c r="AH571" s="145"/>
      <c r="AI571" s="145"/>
      <c r="AJ571" s="145"/>
      <c r="AK571" s="145"/>
      <c r="AL571" s="145"/>
      <c r="AM571" s="145"/>
      <c r="AN571" s="145"/>
      <c r="AO571" s="145"/>
      <c r="AP571" s="145">
        <v>1</v>
      </c>
      <c r="AQ571" s="145"/>
      <c r="AR571" s="145"/>
      <c r="AS571" s="145"/>
      <c r="AT571" s="145"/>
      <c r="AU571" s="145">
        <v>1</v>
      </c>
      <c r="AV571" s="145"/>
      <c r="AW571" s="145">
        <v>1</v>
      </c>
      <c r="AX571" s="145"/>
      <c r="AY571" s="145"/>
      <c r="AZ571" s="145"/>
      <c r="BA571" s="145">
        <v>1</v>
      </c>
      <c r="BB571" s="145"/>
      <c r="BC571" s="145"/>
      <c r="BD571" s="145">
        <v>1</v>
      </c>
      <c r="BE571" s="145">
        <v>1</v>
      </c>
      <c r="BF571" s="145"/>
      <c r="BG571" s="145"/>
      <c r="BH571" s="145"/>
      <c r="BI571" s="145"/>
      <c r="BJ571" s="145"/>
      <c r="BK571" s="145">
        <v>1</v>
      </c>
      <c r="BL571" s="145"/>
      <c r="BM571" s="145"/>
      <c r="BN571" s="145"/>
      <c r="BO571" s="145"/>
      <c r="BP571" s="145"/>
      <c r="BQ571" s="145"/>
      <c r="BR571" s="145"/>
      <c r="BS571" s="145"/>
      <c r="BT571" s="145">
        <v>1</v>
      </c>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5"/>
      <c r="DG571" s="145"/>
      <c r="DH571" s="148"/>
      <c r="DI571" s="145"/>
      <c r="DJ571" s="145"/>
      <c r="DK571" s="145"/>
      <c r="DL571" s="145">
        <v>1</v>
      </c>
      <c r="DM571" s="145"/>
      <c r="DN571" s="145"/>
      <c r="DO571" s="145"/>
      <c r="DP571" s="145"/>
      <c r="DQ571" s="145"/>
      <c r="DR571" s="145"/>
      <c r="DS571" s="145"/>
      <c r="DT571" s="145"/>
      <c r="DU571" s="145"/>
      <c r="DV571" s="145"/>
      <c r="DW571" s="145"/>
      <c r="DX571" s="145"/>
      <c r="DY571" s="145"/>
      <c r="DZ571" s="145"/>
      <c r="EA571" s="145"/>
      <c r="EB571" s="148"/>
      <c r="EC571" s="145"/>
      <c r="ED571" s="148"/>
      <c r="EE571" s="145"/>
      <c r="EF571" s="145"/>
      <c r="EG571" s="145"/>
      <c r="EH571" s="145"/>
      <c r="EI571" s="145"/>
      <c r="EJ571" s="145"/>
      <c r="EK571" s="145">
        <v>1</v>
      </c>
      <c r="EL571" s="145">
        <v>1</v>
      </c>
      <c r="EM571" s="145"/>
      <c r="EN571" s="228" t="s">
        <v>2620</v>
      </c>
    </row>
    <row r="572" spans="1:144" ht="20.100000000000001" customHeight="1" x14ac:dyDescent="0.3">
      <c r="A572" s="25" t="s">
        <v>2594</v>
      </c>
      <c r="B572" s="40" t="s">
        <v>106</v>
      </c>
      <c r="C572" s="26">
        <v>83791</v>
      </c>
      <c r="D572" s="25" t="s">
        <v>2621</v>
      </c>
      <c r="E572" s="26" t="s">
        <v>108</v>
      </c>
      <c r="F572" s="26"/>
      <c r="G572" s="26" t="s">
        <v>121</v>
      </c>
      <c r="H572" s="26" t="s">
        <v>446</v>
      </c>
      <c r="I572" s="26" t="s">
        <v>385</v>
      </c>
      <c r="J572" s="25" t="s">
        <v>228</v>
      </c>
      <c r="K572" s="25" t="s">
        <v>2622</v>
      </c>
      <c r="L572" s="25"/>
      <c r="M572" s="25" t="s">
        <v>2623</v>
      </c>
      <c r="N572" s="83"/>
      <c r="O572" s="83"/>
      <c r="P572" s="83"/>
      <c r="Q572" s="83"/>
      <c r="R572" s="83"/>
      <c r="S572" s="83"/>
      <c r="T572" s="145"/>
      <c r="U572" s="145"/>
      <c r="V572" s="145"/>
      <c r="W572" s="145"/>
      <c r="X572" s="145"/>
      <c r="Y572" s="145"/>
      <c r="Z572" s="145"/>
      <c r="AA572" s="145"/>
      <c r="AB572" s="332"/>
      <c r="AC572" s="145"/>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c r="CG572" s="145">
        <v>1</v>
      </c>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5"/>
      <c r="DG572" s="145"/>
      <c r="DH572" s="148"/>
      <c r="DI572" s="145"/>
      <c r="DJ572" s="145"/>
      <c r="DK572" s="145"/>
      <c r="DL572" s="145"/>
      <c r="DM572" s="145"/>
      <c r="DN572" s="145"/>
      <c r="DO572" s="145"/>
      <c r="DP572" s="145"/>
      <c r="DQ572" s="145"/>
      <c r="DR572" s="145"/>
      <c r="DS572" s="145"/>
      <c r="DT572" s="145"/>
      <c r="DU572" s="145"/>
      <c r="DV572" s="145"/>
      <c r="DW572" s="145"/>
      <c r="DX572" s="145"/>
      <c r="DY572" s="145"/>
      <c r="DZ572" s="145"/>
      <c r="EA572" s="145"/>
      <c r="EB572" s="148"/>
      <c r="EC572" s="145"/>
      <c r="ED572" s="148"/>
      <c r="EE572" s="145"/>
      <c r="EF572" s="145"/>
      <c r="EG572" s="145"/>
      <c r="EH572" s="145"/>
      <c r="EI572" s="145"/>
      <c r="EJ572" s="145"/>
      <c r="EK572" s="145">
        <v>1</v>
      </c>
      <c r="EL572" s="145">
        <v>0</v>
      </c>
      <c r="EM572" s="145"/>
    </row>
    <row r="573" spans="1:144" ht="20.100000000000001" customHeight="1" x14ac:dyDescent="0.3">
      <c r="A573" s="25" t="s">
        <v>2624</v>
      </c>
      <c r="B573" s="40" t="s">
        <v>187</v>
      </c>
      <c r="C573" s="26">
        <v>83106</v>
      </c>
      <c r="D573" s="71" t="s">
        <v>2625</v>
      </c>
      <c r="E573" s="26" t="s">
        <v>108</v>
      </c>
      <c r="F573" s="26"/>
      <c r="G573" s="26" t="s">
        <v>121</v>
      </c>
      <c r="H573" s="26" t="s">
        <v>2592</v>
      </c>
      <c r="I573" s="26" t="s">
        <v>438</v>
      </c>
      <c r="J573" s="25" t="s">
        <v>834</v>
      </c>
      <c r="K573" s="25" t="s">
        <v>2626</v>
      </c>
      <c r="L573" s="25"/>
      <c r="M573" s="83"/>
      <c r="N573" s="83"/>
      <c r="O573" s="83"/>
      <c r="P573" s="83"/>
      <c r="Q573" s="83"/>
      <c r="R573" s="83"/>
      <c r="S573" s="83"/>
      <c r="T573" s="145"/>
      <c r="U573" s="145"/>
      <c r="V573" s="145"/>
      <c r="W573" s="145"/>
      <c r="X573" s="145"/>
      <c r="Y573" s="145"/>
      <c r="Z573" s="145"/>
      <c r="AA573" s="145"/>
      <c r="AB573" s="332"/>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c r="CL573" s="145"/>
      <c r="CM573" s="145"/>
      <c r="CN573" s="145"/>
      <c r="CO573" s="145"/>
      <c r="CP573" s="145"/>
      <c r="CQ573" s="145"/>
      <c r="CR573" s="145"/>
      <c r="CS573" s="145"/>
      <c r="CT573" s="145"/>
      <c r="CU573" s="145"/>
      <c r="CV573" s="145"/>
      <c r="CW573" s="145"/>
      <c r="CX573" s="145"/>
      <c r="CY573" s="145"/>
      <c r="CZ573" s="145"/>
      <c r="DA573" s="145"/>
      <c r="DB573" s="145"/>
      <c r="DC573" s="145"/>
      <c r="DD573" s="145"/>
      <c r="DE573" s="145"/>
      <c r="DF573" s="145"/>
      <c r="DG573" s="145"/>
      <c r="DH573" s="148"/>
      <c r="DI573" s="145"/>
      <c r="DJ573" s="145"/>
      <c r="DK573" s="145"/>
      <c r="DL573" s="145"/>
      <c r="DM573" s="145"/>
      <c r="DN573" s="145"/>
      <c r="DO573" s="145"/>
      <c r="DP573" s="145"/>
      <c r="DQ573" s="145"/>
      <c r="DR573" s="145"/>
      <c r="DS573" s="145"/>
      <c r="DT573" s="145"/>
      <c r="DU573" s="145"/>
      <c r="DV573" s="145"/>
      <c r="DW573" s="145"/>
      <c r="DX573" s="145"/>
      <c r="DY573" s="145"/>
      <c r="DZ573" s="145"/>
      <c r="EA573" s="145"/>
      <c r="EB573" s="148"/>
      <c r="EC573" s="145"/>
      <c r="ED573" s="148"/>
      <c r="EE573" s="145"/>
      <c r="EF573" s="145"/>
      <c r="EG573" s="145"/>
      <c r="EH573" s="145"/>
      <c r="EI573" s="145"/>
      <c r="EJ573" s="145"/>
      <c r="EK573" s="145">
        <v>0</v>
      </c>
      <c r="EL573" s="145">
        <v>0</v>
      </c>
      <c r="EM573" s="145"/>
    </row>
    <row r="574" spans="1:144" ht="20.100000000000001" customHeight="1" x14ac:dyDescent="0.3">
      <c r="A574" s="25" t="s">
        <v>2624</v>
      </c>
      <c r="B574" s="40" t="s">
        <v>106</v>
      </c>
      <c r="C574" s="26">
        <v>83146</v>
      </c>
      <c r="D574" s="25" t="s">
        <v>2627</v>
      </c>
      <c r="E574" s="26" t="s">
        <v>318</v>
      </c>
      <c r="F574" s="26"/>
      <c r="G574" s="26" t="s">
        <v>121</v>
      </c>
      <c r="H574" s="26" t="s">
        <v>281</v>
      </c>
      <c r="I574" s="26" t="s">
        <v>405</v>
      </c>
      <c r="J574" s="25" t="s">
        <v>228</v>
      </c>
      <c r="K574" s="25" t="s">
        <v>2628</v>
      </c>
      <c r="L574" s="118" t="s">
        <v>2629</v>
      </c>
      <c r="M574" s="25" t="s">
        <v>2630</v>
      </c>
      <c r="N574" s="83"/>
      <c r="O574" s="83"/>
      <c r="P574" s="83"/>
      <c r="Q574" s="25" t="s">
        <v>2631</v>
      </c>
      <c r="R574" s="83"/>
      <c r="S574" s="83"/>
      <c r="T574" s="145"/>
      <c r="U574" s="145">
        <v>1</v>
      </c>
      <c r="V574" s="145">
        <v>1</v>
      </c>
      <c r="W574" s="145"/>
      <c r="X574" s="145"/>
      <c r="Y574" s="145"/>
      <c r="Z574" s="145"/>
      <c r="AA574" s="145"/>
      <c r="AB574" s="332"/>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c r="CJ574" s="145"/>
      <c r="CK574" s="145">
        <v>1</v>
      </c>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5"/>
      <c r="DG574" s="145"/>
      <c r="DH574" s="148"/>
      <c r="DI574" s="145"/>
      <c r="DJ574" s="145"/>
      <c r="DK574" s="145"/>
      <c r="DL574" s="145"/>
      <c r="DM574" s="145"/>
      <c r="DN574" s="145"/>
      <c r="DO574" s="145"/>
      <c r="DP574" s="145"/>
      <c r="DQ574" s="145"/>
      <c r="DR574" s="145"/>
      <c r="DS574" s="145"/>
      <c r="DT574" s="145"/>
      <c r="DU574" s="145"/>
      <c r="DV574" s="145"/>
      <c r="DW574" s="145"/>
      <c r="DX574" s="145"/>
      <c r="DY574" s="145"/>
      <c r="DZ574" s="145"/>
      <c r="EA574" s="145"/>
      <c r="EB574" s="148"/>
      <c r="EC574" s="145"/>
      <c r="ED574" s="148"/>
      <c r="EE574" s="145"/>
      <c r="EF574" s="145"/>
      <c r="EG574" s="145"/>
      <c r="EH574" s="145"/>
      <c r="EI574" s="145"/>
      <c r="EJ574" s="145"/>
      <c r="EK574" s="145">
        <v>1</v>
      </c>
      <c r="EL574" s="145">
        <v>0</v>
      </c>
      <c r="EM574" s="145"/>
    </row>
    <row r="575" spans="1:144" ht="20.100000000000001" customHeight="1" x14ac:dyDescent="0.3">
      <c r="A575" s="25" t="s">
        <v>2624</v>
      </c>
      <c r="B575" s="40" t="s">
        <v>106</v>
      </c>
      <c r="C575" s="26">
        <v>83257</v>
      </c>
      <c r="D575" s="25" t="s">
        <v>1137</v>
      </c>
      <c r="E575" s="26" t="s">
        <v>113</v>
      </c>
      <c r="F575" s="26"/>
      <c r="G575" s="26" t="s">
        <v>109</v>
      </c>
      <c r="H575" s="26" t="s">
        <v>554</v>
      </c>
      <c r="I575" s="26" t="s">
        <v>405</v>
      </c>
      <c r="J575" s="25" t="s">
        <v>469</v>
      </c>
      <c r="K575" s="25" t="s">
        <v>2632</v>
      </c>
      <c r="L575" s="25"/>
      <c r="M575" s="83"/>
      <c r="N575" s="83"/>
      <c r="O575" s="83"/>
      <c r="P575" s="83"/>
      <c r="Q575" s="83"/>
      <c r="R575" s="83"/>
      <c r="S575" s="83"/>
      <c r="T575" s="145"/>
      <c r="U575" s="145"/>
      <c r="V575" s="145"/>
      <c r="W575" s="145"/>
      <c r="X575" s="145"/>
      <c r="Y575" s="145"/>
      <c r="Z575" s="145"/>
      <c r="AA575" s="145"/>
      <c r="AB575" s="332"/>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5"/>
      <c r="DG575" s="145"/>
      <c r="DH575" s="148"/>
      <c r="DI575" s="145"/>
      <c r="DJ575" s="145"/>
      <c r="DK575" s="145"/>
      <c r="DL575" s="145"/>
      <c r="DM575" s="145"/>
      <c r="DN575" s="145"/>
      <c r="DO575" s="145"/>
      <c r="DP575" s="145"/>
      <c r="DQ575" s="145"/>
      <c r="DR575" s="145"/>
      <c r="DS575" s="145"/>
      <c r="DT575" s="145"/>
      <c r="DU575" s="145"/>
      <c r="DV575" s="145"/>
      <c r="DW575" s="145"/>
      <c r="DX575" s="145"/>
      <c r="DY575" s="145"/>
      <c r="DZ575" s="145"/>
      <c r="EA575" s="145"/>
      <c r="EB575" s="148"/>
      <c r="EC575" s="145"/>
      <c r="ED575" s="148"/>
      <c r="EE575" s="145"/>
      <c r="EF575" s="145"/>
      <c r="EG575" s="145"/>
      <c r="EH575" s="145"/>
      <c r="EI575" s="145"/>
      <c r="EJ575" s="145"/>
      <c r="EK575" s="145">
        <v>0</v>
      </c>
      <c r="EL575" s="145">
        <v>0</v>
      </c>
      <c r="EM575" s="145"/>
    </row>
    <row r="576" spans="1:144" ht="20.100000000000001" customHeight="1" x14ac:dyDescent="0.3">
      <c r="A576" s="25" t="s">
        <v>2624</v>
      </c>
      <c r="B576" s="40" t="s">
        <v>126</v>
      </c>
      <c r="C576" s="26">
        <v>83367</v>
      </c>
      <c r="D576" s="25" t="s">
        <v>2633</v>
      </c>
      <c r="E576" s="26" t="s">
        <v>108</v>
      </c>
      <c r="F576" s="26"/>
      <c r="G576" s="26" t="s">
        <v>114</v>
      </c>
      <c r="H576" s="26" t="s">
        <v>1018</v>
      </c>
      <c r="I576" s="26" t="s">
        <v>438</v>
      </c>
      <c r="J576" s="25" t="s">
        <v>228</v>
      </c>
      <c r="K576" s="25" t="s">
        <v>2634</v>
      </c>
      <c r="L576" s="25"/>
      <c r="M576" s="25" t="s">
        <v>2635</v>
      </c>
      <c r="N576" s="25" t="s">
        <v>2636</v>
      </c>
      <c r="O576" s="25" t="s">
        <v>2637</v>
      </c>
      <c r="P576" s="83"/>
      <c r="Q576" s="83"/>
      <c r="R576" s="83"/>
      <c r="S576" s="83"/>
      <c r="T576" s="145"/>
      <c r="U576" s="145"/>
      <c r="V576" s="145"/>
      <c r="W576" s="145"/>
      <c r="X576" s="145"/>
      <c r="Y576" s="145"/>
      <c r="Z576" s="145"/>
      <c r="AA576" s="145"/>
      <c r="AB576" s="332"/>
      <c r="AC576" s="145">
        <v>1</v>
      </c>
      <c r="AD576" s="145"/>
      <c r="AE576" s="145"/>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c r="AZ576" s="145"/>
      <c r="BA576" s="145"/>
      <c r="BB576" s="145"/>
      <c r="BC576" s="145"/>
      <c r="BD576" s="145"/>
      <c r="BE576" s="145"/>
      <c r="BF576" s="145"/>
      <c r="BG576" s="145"/>
      <c r="BH576" s="145"/>
      <c r="BI576" s="145"/>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c r="CJ576" s="145"/>
      <c r="CK576" s="145">
        <v>1</v>
      </c>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5"/>
      <c r="DG576" s="145"/>
      <c r="DH576" s="148"/>
      <c r="DI576" s="145"/>
      <c r="DJ576" s="145"/>
      <c r="DK576" s="145"/>
      <c r="DL576" s="145"/>
      <c r="DM576" s="145"/>
      <c r="DN576" s="145"/>
      <c r="DO576" s="145"/>
      <c r="DP576" s="145"/>
      <c r="DQ576" s="145"/>
      <c r="DR576" s="145"/>
      <c r="DS576" s="145"/>
      <c r="DT576" s="145"/>
      <c r="DU576" s="145"/>
      <c r="DV576" s="145"/>
      <c r="DW576" s="145"/>
      <c r="DX576" s="145"/>
      <c r="DY576" s="145"/>
      <c r="DZ576" s="145"/>
      <c r="EA576" s="145"/>
      <c r="EB576" s="148"/>
      <c r="EC576" s="145"/>
      <c r="ED576" s="148"/>
      <c r="EE576" s="145"/>
      <c r="EF576" s="145"/>
      <c r="EG576" s="145"/>
      <c r="EH576" s="145"/>
      <c r="EI576" s="145"/>
      <c r="EJ576" s="145"/>
      <c r="EK576" s="145">
        <v>1</v>
      </c>
      <c r="EL576" s="145">
        <v>0</v>
      </c>
      <c r="EM576" s="145"/>
      <c r="EN576" s="228" t="s">
        <v>2638</v>
      </c>
    </row>
    <row r="577" spans="1:143" ht="20.100000000000001" customHeight="1" x14ac:dyDescent="0.3">
      <c r="A577" s="25" t="s">
        <v>2624</v>
      </c>
      <c r="B577" s="40" t="s">
        <v>143</v>
      </c>
      <c r="C577" s="26">
        <v>83609</v>
      </c>
      <c r="D577" s="71" t="s">
        <v>2639</v>
      </c>
      <c r="E577" s="26" t="s">
        <v>108</v>
      </c>
      <c r="F577" s="26"/>
      <c r="G577" s="26" t="s">
        <v>109</v>
      </c>
      <c r="H577" s="26" t="s">
        <v>567</v>
      </c>
      <c r="I577" s="26" t="s">
        <v>476</v>
      </c>
      <c r="J577" s="25" t="s">
        <v>228</v>
      </c>
      <c r="K577" s="25" t="s">
        <v>2640</v>
      </c>
      <c r="L577" s="129" t="s">
        <v>2641</v>
      </c>
      <c r="M577" s="83"/>
      <c r="N577" s="83"/>
      <c r="O577" s="83"/>
      <c r="P577" s="83"/>
      <c r="Q577" s="83"/>
      <c r="R577" s="83"/>
      <c r="S577" s="83"/>
      <c r="T577" s="145"/>
      <c r="U577" s="145"/>
      <c r="V577" s="145"/>
      <c r="W577" s="145"/>
      <c r="X577" s="145"/>
      <c r="Y577" s="145"/>
      <c r="Z577" s="145"/>
      <c r="AA577" s="145"/>
      <c r="AB577" s="332"/>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c r="BA577" s="145"/>
      <c r="BB577" s="145"/>
      <c r="BC577" s="145"/>
      <c r="BD577" s="145"/>
      <c r="BE577" s="145"/>
      <c r="BF577" s="145"/>
      <c r="BG577" s="145"/>
      <c r="BH577" s="145"/>
      <c r="BI577" s="145"/>
      <c r="BJ577" s="145"/>
      <c r="BK577" s="145"/>
      <c r="BL577" s="145"/>
      <c r="BM577" s="145"/>
      <c r="BN577" s="145"/>
      <c r="BO577" s="145"/>
      <c r="BP577" s="145"/>
      <c r="BQ577" s="145"/>
      <c r="BR577" s="145"/>
      <c r="BS577" s="145"/>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5"/>
      <c r="DG577" s="145"/>
      <c r="DH577" s="148"/>
      <c r="DI577" s="145"/>
      <c r="DJ577" s="145"/>
      <c r="DK577" s="145"/>
      <c r="DL577" s="145"/>
      <c r="DM577" s="145"/>
      <c r="DN577" s="145"/>
      <c r="DO577" s="145"/>
      <c r="DP577" s="145"/>
      <c r="DQ577" s="145"/>
      <c r="DR577" s="145"/>
      <c r="DS577" s="145"/>
      <c r="DT577" s="145"/>
      <c r="DU577" s="145"/>
      <c r="DV577" s="145"/>
      <c r="DW577" s="145"/>
      <c r="DX577" s="145"/>
      <c r="DY577" s="145"/>
      <c r="DZ577" s="145"/>
      <c r="EA577" s="145"/>
      <c r="EB577" s="148"/>
      <c r="EC577" s="145"/>
      <c r="ED577" s="148"/>
      <c r="EE577" s="145"/>
      <c r="EF577" s="145"/>
      <c r="EG577" s="145"/>
      <c r="EH577" s="145"/>
      <c r="EI577" s="145"/>
      <c r="EJ577" s="145"/>
      <c r="EK577" s="145">
        <v>0</v>
      </c>
      <c r="EL577" s="145">
        <v>0</v>
      </c>
      <c r="EM577" s="145"/>
    </row>
    <row r="578" spans="1:143" ht="20.100000000000001" customHeight="1" x14ac:dyDescent="0.3">
      <c r="A578" s="25" t="s">
        <v>2624</v>
      </c>
      <c r="B578" s="40" t="s">
        <v>143</v>
      </c>
      <c r="C578" s="26">
        <v>83617</v>
      </c>
      <c r="D578" s="71" t="s">
        <v>2642</v>
      </c>
      <c r="E578" s="26" t="s">
        <v>108</v>
      </c>
      <c r="F578" s="26"/>
      <c r="G578" s="26" t="s">
        <v>109</v>
      </c>
      <c r="H578" s="26" t="s">
        <v>567</v>
      </c>
      <c r="I578" s="26" t="s">
        <v>3</v>
      </c>
      <c r="J578" s="25" t="s">
        <v>675</v>
      </c>
      <c r="K578" s="25" t="s">
        <v>2643</v>
      </c>
      <c r="L578" s="25"/>
      <c r="M578" s="83"/>
      <c r="N578" s="83"/>
      <c r="O578" s="83"/>
      <c r="P578" s="83"/>
      <c r="Q578" s="83"/>
      <c r="R578" s="83"/>
      <c r="S578" s="83"/>
      <c r="T578" s="145"/>
      <c r="U578" s="145"/>
      <c r="V578" s="145"/>
      <c r="W578" s="145"/>
      <c r="X578" s="145"/>
      <c r="Y578" s="145"/>
      <c r="Z578" s="145"/>
      <c r="AA578" s="145"/>
      <c r="AB578" s="332"/>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5"/>
      <c r="DG578" s="145"/>
      <c r="DH578" s="148"/>
      <c r="DI578" s="145"/>
      <c r="DJ578" s="145"/>
      <c r="DK578" s="145"/>
      <c r="DL578" s="145"/>
      <c r="DM578" s="145"/>
      <c r="DN578" s="145"/>
      <c r="DO578" s="145"/>
      <c r="DP578" s="145"/>
      <c r="DQ578" s="145"/>
      <c r="DR578" s="145"/>
      <c r="DS578" s="145"/>
      <c r="DT578" s="145"/>
      <c r="DU578" s="145"/>
      <c r="DV578" s="145"/>
      <c r="DW578" s="145"/>
      <c r="DX578" s="145"/>
      <c r="DY578" s="145"/>
      <c r="DZ578" s="145"/>
      <c r="EA578" s="145"/>
      <c r="EB578" s="148"/>
      <c r="EC578" s="145"/>
      <c r="ED578" s="148"/>
      <c r="EE578" s="145"/>
      <c r="EF578" s="145"/>
      <c r="EG578" s="145"/>
      <c r="EH578" s="145"/>
      <c r="EI578" s="145"/>
      <c r="EJ578" s="145"/>
      <c r="EK578" s="145">
        <v>0</v>
      </c>
      <c r="EL578" s="145">
        <v>0</v>
      </c>
      <c r="EM578" s="145"/>
    </row>
    <row r="579" spans="1:143" ht="20.100000000000001" customHeight="1" x14ac:dyDescent="0.3">
      <c r="A579" s="25" t="s">
        <v>2624</v>
      </c>
      <c r="B579" s="26" t="s">
        <v>106</v>
      </c>
      <c r="C579" s="26">
        <v>83814</v>
      </c>
      <c r="D579" s="71" t="s">
        <v>2644</v>
      </c>
      <c r="E579" s="26" t="s">
        <v>108</v>
      </c>
      <c r="F579" s="26"/>
      <c r="G579" s="26" t="s">
        <v>121</v>
      </c>
      <c r="H579" s="26" t="s">
        <v>446</v>
      </c>
      <c r="I579" s="26" t="s">
        <v>706</v>
      </c>
      <c r="J579" s="25" t="s">
        <v>174</v>
      </c>
      <c r="K579" s="25" t="s">
        <v>2645</v>
      </c>
      <c r="L579" s="25"/>
      <c r="M579" s="83"/>
      <c r="N579" s="83"/>
      <c r="O579" s="83"/>
      <c r="P579" s="83"/>
      <c r="Q579" s="83"/>
      <c r="R579" s="83"/>
      <c r="S579" s="83"/>
      <c r="T579" s="145"/>
      <c r="U579" s="145"/>
      <c r="V579" s="145"/>
      <c r="W579" s="145"/>
      <c r="X579" s="145"/>
      <c r="Y579" s="145"/>
      <c r="Z579" s="145"/>
      <c r="AA579" s="145"/>
      <c r="AB579" s="332"/>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5"/>
      <c r="DG579" s="145"/>
      <c r="DH579" s="148"/>
      <c r="DI579" s="145"/>
      <c r="DJ579" s="145"/>
      <c r="DK579" s="145"/>
      <c r="DL579" s="145"/>
      <c r="DM579" s="145"/>
      <c r="DN579" s="145"/>
      <c r="DO579" s="145"/>
      <c r="DP579" s="145"/>
      <c r="DQ579" s="145"/>
      <c r="DR579" s="145"/>
      <c r="DS579" s="145"/>
      <c r="DT579" s="145"/>
      <c r="DU579" s="145"/>
      <c r="DV579" s="145"/>
      <c r="DW579" s="145"/>
      <c r="DX579" s="145"/>
      <c r="DY579" s="145"/>
      <c r="DZ579" s="145"/>
      <c r="EA579" s="145"/>
      <c r="EB579" s="148"/>
      <c r="EC579" s="145"/>
      <c r="ED579" s="148"/>
      <c r="EE579" s="145"/>
      <c r="EF579" s="145"/>
      <c r="EG579" s="145"/>
      <c r="EH579" s="145"/>
      <c r="EI579" s="145"/>
      <c r="EJ579" s="145"/>
      <c r="EK579" s="145">
        <v>0</v>
      </c>
      <c r="EL579" s="145">
        <v>0</v>
      </c>
      <c r="EM579" s="145"/>
    </row>
    <row r="580" spans="1:143" ht="20.100000000000001" customHeight="1" x14ac:dyDescent="0.3">
      <c r="A580" s="25" t="s">
        <v>2646</v>
      </c>
      <c r="B580" s="26" t="s">
        <v>187</v>
      </c>
      <c r="C580" s="26">
        <v>83223</v>
      </c>
      <c r="D580" s="25" t="s">
        <v>2647</v>
      </c>
      <c r="E580" s="26" t="s">
        <v>113</v>
      </c>
      <c r="F580" s="26"/>
      <c r="G580" s="26" t="s">
        <v>121</v>
      </c>
      <c r="H580" s="26" t="s">
        <v>344</v>
      </c>
      <c r="I580" s="26" t="s">
        <v>438</v>
      </c>
      <c r="J580" s="25" t="s">
        <v>228</v>
      </c>
      <c r="K580" s="25" t="s">
        <v>2648</v>
      </c>
      <c r="L580" s="25"/>
      <c r="M580" s="83"/>
      <c r="N580" s="83"/>
      <c r="O580" s="83"/>
      <c r="P580" s="83"/>
      <c r="Q580" s="83"/>
      <c r="R580" s="25" t="s">
        <v>2649</v>
      </c>
      <c r="S580" s="25" t="s">
        <v>2650</v>
      </c>
      <c r="T580" s="145"/>
      <c r="U580" s="145"/>
      <c r="V580" s="145"/>
      <c r="W580" s="145"/>
      <c r="X580" s="145"/>
      <c r="Y580" s="145"/>
      <c r="Z580" s="145"/>
      <c r="AA580" s="145"/>
      <c r="AB580" s="332"/>
      <c r="AC580" s="145"/>
      <c r="AD580" s="145">
        <v>1</v>
      </c>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5"/>
      <c r="DG580" s="145"/>
      <c r="DH580" s="148"/>
      <c r="DI580" s="145"/>
      <c r="DJ580" s="145"/>
      <c r="DK580" s="145"/>
      <c r="DL580" s="145"/>
      <c r="DM580" s="145"/>
      <c r="DN580" s="145"/>
      <c r="DO580" s="145"/>
      <c r="DP580" s="145"/>
      <c r="DQ580" s="145"/>
      <c r="DR580" s="145"/>
      <c r="DS580" s="145"/>
      <c r="DT580" s="145"/>
      <c r="DU580" s="145"/>
      <c r="DV580" s="145"/>
      <c r="DW580" s="145"/>
      <c r="DX580" s="145"/>
      <c r="DY580" s="145"/>
      <c r="DZ580" s="145"/>
      <c r="EA580" s="145"/>
      <c r="EB580" s="148"/>
      <c r="EC580" s="145"/>
      <c r="ED580" s="148"/>
      <c r="EE580" s="145"/>
      <c r="EF580" s="145"/>
      <c r="EG580" s="145"/>
      <c r="EH580" s="145"/>
      <c r="EI580" s="145"/>
      <c r="EJ580" s="145"/>
      <c r="EK580" s="145" t="s">
        <v>519</v>
      </c>
      <c r="EL580" s="145">
        <v>1</v>
      </c>
      <c r="EM580" s="145"/>
    </row>
    <row r="581" spans="1:143" ht="20.100000000000001" customHeight="1" x14ac:dyDescent="0.3">
      <c r="A581" s="25" t="s">
        <v>2646</v>
      </c>
      <c r="B581" s="26" t="s">
        <v>106</v>
      </c>
      <c r="C581" s="26">
        <v>83679</v>
      </c>
      <c r="D581" s="71" t="s">
        <v>2651</v>
      </c>
      <c r="E581" s="26" t="s">
        <v>108</v>
      </c>
      <c r="F581" s="26"/>
      <c r="G581" s="26" t="s">
        <v>109</v>
      </c>
      <c r="H581" s="26" t="s">
        <v>539</v>
      </c>
      <c r="I581" s="26" t="s">
        <v>449</v>
      </c>
      <c r="J581" s="25" t="s">
        <v>228</v>
      </c>
      <c r="K581" s="25" t="s">
        <v>2652</v>
      </c>
      <c r="L581" s="83"/>
      <c r="M581" s="83"/>
      <c r="N581" s="83"/>
      <c r="O581" s="83"/>
      <c r="P581" s="83"/>
      <c r="Q581" s="83"/>
      <c r="R581" s="25" t="s">
        <v>2658</v>
      </c>
      <c r="S581" s="83"/>
      <c r="T581" s="145"/>
      <c r="U581" s="145"/>
      <c r="V581" s="145"/>
      <c r="W581" s="145"/>
      <c r="X581" s="145"/>
      <c r="Y581" s="145"/>
      <c r="Z581" s="145"/>
      <c r="AA581" s="145"/>
      <c r="AB581" s="332"/>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c r="CL581" s="145"/>
      <c r="CM581" s="145">
        <v>1</v>
      </c>
      <c r="CN581" s="145"/>
      <c r="CO581" s="145"/>
      <c r="CP581" s="145"/>
      <c r="CQ581" s="145"/>
      <c r="CR581" s="145"/>
      <c r="CS581" s="145"/>
      <c r="CT581" s="145"/>
      <c r="CU581" s="145"/>
      <c r="CV581" s="145">
        <v>1</v>
      </c>
      <c r="CW581" s="145"/>
      <c r="CX581" s="145"/>
      <c r="CY581" s="145"/>
      <c r="CZ581" s="145"/>
      <c r="DA581" s="145"/>
      <c r="DB581" s="145"/>
      <c r="DC581" s="145"/>
      <c r="DD581" s="145"/>
      <c r="DE581" s="145"/>
      <c r="DF581" s="145">
        <v>1</v>
      </c>
      <c r="DG581" s="145"/>
      <c r="DH581" s="148"/>
      <c r="DI581" s="145"/>
      <c r="DJ581" s="145"/>
      <c r="DK581" s="145"/>
      <c r="DL581" s="145"/>
      <c r="DM581" s="145"/>
      <c r="DN581" s="145"/>
      <c r="DO581" s="145"/>
      <c r="DP581" s="145"/>
      <c r="DQ581" s="145"/>
      <c r="DR581" s="145"/>
      <c r="DS581" s="145"/>
      <c r="DT581" s="145"/>
      <c r="DU581" s="145"/>
      <c r="DV581" s="145"/>
      <c r="DW581" s="145"/>
      <c r="DX581" s="145"/>
      <c r="DY581" s="145"/>
      <c r="DZ581" s="145"/>
      <c r="EA581" s="145"/>
      <c r="EB581" s="148"/>
      <c r="EC581" s="145"/>
      <c r="ED581" s="148"/>
      <c r="EE581" s="145"/>
      <c r="EF581" s="145"/>
      <c r="EG581" s="145"/>
      <c r="EH581" s="145"/>
      <c r="EI581" s="145"/>
      <c r="EJ581" s="145"/>
      <c r="EK581" s="145" t="s">
        <v>519</v>
      </c>
      <c r="EL581" s="145">
        <v>1</v>
      </c>
      <c r="EM581" s="145"/>
    </row>
    <row r="582" spans="1:143" ht="20.100000000000001" customHeight="1" x14ac:dyDescent="0.3">
      <c r="A582" s="25" t="s">
        <v>2646</v>
      </c>
      <c r="B582" s="26" t="s">
        <v>187</v>
      </c>
      <c r="C582" s="26">
        <v>83689</v>
      </c>
      <c r="D582" s="71" t="s">
        <v>2653</v>
      </c>
      <c r="E582" s="26" t="s">
        <v>108</v>
      </c>
      <c r="F582" s="26"/>
      <c r="G582" s="26" t="s">
        <v>121</v>
      </c>
      <c r="H582" s="26" t="s">
        <v>344</v>
      </c>
      <c r="I582" s="26" t="s">
        <v>385</v>
      </c>
      <c r="J582" s="25" t="s">
        <v>834</v>
      </c>
      <c r="K582" s="25" t="s">
        <v>2654</v>
      </c>
      <c r="L582" s="83"/>
      <c r="M582" s="83"/>
      <c r="N582" s="83"/>
      <c r="O582" s="83"/>
      <c r="P582" s="83"/>
      <c r="Q582" s="83"/>
      <c r="R582" s="83"/>
      <c r="S582" s="83"/>
      <c r="T582" s="145"/>
      <c r="U582" s="145"/>
      <c r="V582" s="145"/>
      <c r="W582" s="145"/>
      <c r="X582" s="145"/>
      <c r="Y582" s="145"/>
      <c r="Z582" s="145"/>
      <c r="AA582" s="145"/>
      <c r="AB582" s="332"/>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5"/>
      <c r="DG582" s="145"/>
      <c r="DH582" s="148"/>
      <c r="DI582" s="145"/>
      <c r="DJ582" s="145"/>
      <c r="DK582" s="145"/>
      <c r="DL582" s="145"/>
      <c r="DM582" s="145"/>
      <c r="DN582" s="145"/>
      <c r="DO582" s="145"/>
      <c r="DP582" s="145"/>
      <c r="DQ582" s="145"/>
      <c r="DR582" s="145"/>
      <c r="DS582" s="145"/>
      <c r="DT582" s="145"/>
      <c r="DU582" s="145"/>
      <c r="DV582" s="145"/>
      <c r="DW582" s="145"/>
      <c r="DX582" s="145"/>
      <c r="DY582" s="145"/>
      <c r="DZ582" s="145"/>
      <c r="EA582" s="145"/>
      <c r="EB582" s="148"/>
      <c r="EC582" s="145"/>
      <c r="ED582" s="148"/>
      <c r="EE582" s="145"/>
      <c r="EF582" s="145"/>
      <c r="EG582" s="145"/>
      <c r="EH582" s="145"/>
      <c r="EI582" s="145"/>
      <c r="EJ582" s="145"/>
      <c r="EK582" s="145">
        <v>0</v>
      </c>
      <c r="EL582" s="145">
        <v>0</v>
      </c>
      <c r="EM582" s="145"/>
    </row>
    <row r="583" spans="1:143" ht="20.100000000000001" customHeight="1" x14ac:dyDescent="0.3">
      <c r="A583" s="25" t="s">
        <v>2655</v>
      </c>
      <c r="B583" s="55" t="s">
        <v>106</v>
      </c>
      <c r="C583" s="55">
        <v>83766</v>
      </c>
      <c r="D583" s="186" t="s">
        <v>2656</v>
      </c>
      <c r="E583" s="26" t="s">
        <v>108</v>
      </c>
      <c r="F583" s="26"/>
      <c r="G583" s="26" t="s">
        <v>121</v>
      </c>
      <c r="H583" s="55" t="s">
        <v>446</v>
      </c>
      <c r="I583" s="55" t="s">
        <v>516</v>
      </c>
      <c r="J583" s="187" t="s">
        <v>174</v>
      </c>
      <c r="K583" s="187" t="s">
        <v>2657</v>
      </c>
      <c r="L583" s="83"/>
      <c r="M583" s="83"/>
      <c r="N583" s="83"/>
      <c r="O583" s="83"/>
      <c r="P583" s="83"/>
      <c r="Q583" s="83"/>
      <c r="R583" s="83"/>
      <c r="S583" s="83"/>
      <c r="T583" s="145"/>
      <c r="U583" s="145"/>
      <c r="V583" s="145"/>
      <c r="W583" s="145"/>
      <c r="X583" s="145"/>
      <c r="Y583" s="145"/>
      <c r="Z583" s="145"/>
      <c r="AA583" s="145"/>
      <c r="AB583" s="332"/>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5"/>
      <c r="DG583" s="145"/>
      <c r="DH583" s="148"/>
      <c r="DI583" s="145"/>
      <c r="DJ583" s="145"/>
      <c r="DK583" s="145"/>
      <c r="DL583" s="145"/>
      <c r="DM583" s="145"/>
      <c r="DN583" s="145"/>
      <c r="DO583" s="145"/>
      <c r="DP583" s="145"/>
      <c r="DQ583" s="145"/>
      <c r="DR583" s="145"/>
      <c r="DS583" s="145"/>
      <c r="DT583" s="145"/>
      <c r="DU583" s="145"/>
      <c r="DV583" s="145"/>
      <c r="DW583" s="145"/>
      <c r="DX583" s="145"/>
      <c r="DY583" s="145"/>
      <c r="DZ583" s="145"/>
      <c r="EA583" s="145"/>
      <c r="EB583" s="148"/>
      <c r="EC583" s="145"/>
      <c r="ED583" s="148"/>
      <c r="EE583" s="145"/>
      <c r="EF583" s="145"/>
      <c r="EG583" s="145"/>
      <c r="EH583" s="145"/>
      <c r="EI583" s="145"/>
      <c r="EJ583" s="145"/>
      <c r="EK583" s="145">
        <v>0</v>
      </c>
      <c r="EL583" s="145">
        <v>0</v>
      </c>
      <c r="EM583" s="145"/>
    </row>
    <row r="584" spans="1:143" ht="20.100000000000001" customHeight="1" x14ac:dyDescent="0.3">
      <c r="A584" s="25" t="s">
        <v>2664</v>
      </c>
      <c r="B584" s="40" t="s">
        <v>187</v>
      </c>
      <c r="C584" s="26">
        <v>83090</v>
      </c>
      <c r="D584" s="25" t="s">
        <v>2665</v>
      </c>
      <c r="E584" s="26" t="s">
        <v>293</v>
      </c>
      <c r="F584" s="26"/>
      <c r="G584" s="26" t="s">
        <v>121</v>
      </c>
      <c r="H584" s="26" t="s">
        <v>835</v>
      </c>
      <c r="I584" s="26" t="s">
        <v>3</v>
      </c>
      <c r="J584" s="25" t="s">
        <v>228</v>
      </c>
      <c r="K584" s="25" t="s">
        <v>2666</v>
      </c>
      <c r="L584" s="25"/>
      <c r="M584" s="25" t="s">
        <v>2667</v>
      </c>
      <c r="N584" s="25" t="s">
        <v>2668</v>
      </c>
      <c r="O584" s="25" t="s">
        <v>2669</v>
      </c>
      <c r="P584" s="83"/>
      <c r="Q584" s="83"/>
      <c r="R584" s="83"/>
      <c r="S584" s="25" t="s">
        <v>2670</v>
      </c>
      <c r="T584" s="145"/>
      <c r="U584" s="145"/>
      <c r="V584" s="145"/>
      <c r="W584" s="145"/>
      <c r="X584" s="145"/>
      <c r="Y584" s="145"/>
      <c r="Z584" s="145"/>
      <c r="AA584" s="145"/>
      <c r="AB584" s="332"/>
      <c r="AC584" s="145"/>
      <c r="AD584" s="145"/>
      <c r="AE584" s="145"/>
      <c r="AF584" s="145">
        <v>1</v>
      </c>
      <c r="AG584" s="145"/>
      <c r="AH584" s="145"/>
      <c r="AI584" s="145"/>
      <c r="AJ584" s="145"/>
      <c r="AK584" s="145"/>
      <c r="AL584" s="145"/>
      <c r="AM584" s="145"/>
      <c r="AN584" s="145"/>
      <c r="AO584" s="145"/>
      <c r="AP584" s="145"/>
      <c r="AQ584" s="145"/>
      <c r="AR584" s="145"/>
      <c r="AS584" s="145"/>
      <c r="AT584" s="145"/>
      <c r="AU584" s="145"/>
      <c r="AV584" s="145"/>
      <c r="AW584" s="145"/>
      <c r="AX584" s="145"/>
      <c r="AY584" s="145"/>
      <c r="AZ584" s="145">
        <v>1</v>
      </c>
      <c r="BA584" s="145">
        <v>1</v>
      </c>
      <c r="BB584" s="145"/>
      <c r="BC584" s="145"/>
      <c r="BD584" s="145"/>
      <c r="BE584" s="145">
        <v>1</v>
      </c>
      <c r="BF584" s="145"/>
      <c r="BG584" s="145">
        <v>1</v>
      </c>
      <c r="BH584" s="145"/>
      <c r="BI584" s="145"/>
      <c r="BJ584" s="145">
        <v>1</v>
      </c>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c r="CY584" s="145"/>
      <c r="CZ584" s="145"/>
      <c r="DA584" s="145"/>
      <c r="DB584" s="145"/>
      <c r="DC584" s="145"/>
      <c r="DD584" s="145"/>
      <c r="DE584" s="145"/>
      <c r="DF584" s="145"/>
      <c r="DG584" s="145"/>
      <c r="DH584" s="148"/>
      <c r="DI584" s="145"/>
      <c r="DJ584" s="145"/>
      <c r="DK584" s="145"/>
      <c r="DL584" s="145">
        <v>1</v>
      </c>
      <c r="DM584" s="145"/>
      <c r="DN584" s="145"/>
      <c r="DO584" s="145"/>
      <c r="DP584" s="145"/>
      <c r="DQ584" s="145"/>
      <c r="DR584" s="145"/>
      <c r="DS584" s="145"/>
      <c r="DT584" s="145"/>
      <c r="DU584" s="145">
        <v>1</v>
      </c>
      <c r="DV584" s="145"/>
      <c r="DW584" s="145"/>
      <c r="DX584" s="145"/>
      <c r="DY584" s="145"/>
      <c r="DZ584" s="145"/>
      <c r="EA584" s="145"/>
      <c r="EB584" s="148"/>
      <c r="EC584" s="145"/>
      <c r="ED584" s="148"/>
      <c r="EE584" s="145"/>
      <c r="EF584" s="145"/>
      <c r="EG584" s="145"/>
      <c r="EH584" s="145"/>
      <c r="EI584" s="145"/>
      <c r="EJ584" s="145"/>
      <c r="EK584" s="145">
        <v>1</v>
      </c>
      <c r="EL584" s="145">
        <v>1</v>
      </c>
      <c r="EM584" s="145"/>
    </row>
    <row r="585" spans="1:143" ht="20.100000000000001" customHeight="1" x14ac:dyDescent="0.3">
      <c r="A585" s="25" t="s">
        <v>2664</v>
      </c>
      <c r="B585" s="40" t="s">
        <v>106</v>
      </c>
      <c r="C585" s="26">
        <v>83195</v>
      </c>
      <c r="D585" s="25" t="s">
        <v>2671</v>
      </c>
      <c r="E585" s="26" t="s">
        <v>108</v>
      </c>
      <c r="F585" s="26"/>
      <c r="G585" s="26" t="s">
        <v>121</v>
      </c>
      <c r="H585" s="26" t="s">
        <v>122</v>
      </c>
      <c r="I585" s="26" t="s">
        <v>438</v>
      </c>
      <c r="J585" s="25" t="s">
        <v>228</v>
      </c>
      <c r="K585" s="25" t="s">
        <v>2672</v>
      </c>
      <c r="L585" s="45" t="s">
        <v>2673</v>
      </c>
      <c r="M585" s="25" t="s">
        <v>32</v>
      </c>
      <c r="N585" s="83"/>
      <c r="O585" s="83"/>
      <c r="P585" s="83"/>
      <c r="Q585" s="83"/>
      <c r="R585" s="25" t="s">
        <v>2674</v>
      </c>
      <c r="S585" s="25" t="s">
        <v>2675</v>
      </c>
      <c r="T585" s="145"/>
      <c r="U585" s="145"/>
      <c r="V585" s="145"/>
      <c r="W585" s="145"/>
      <c r="X585" s="145"/>
      <c r="Y585" s="145"/>
      <c r="Z585" s="145"/>
      <c r="AA585" s="145"/>
      <c r="AB585" s="332"/>
      <c r="AC585" s="145"/>
      <c r="AD585" s="145"/>
      <c r="AE585" s="145"/>
      <c r="AF585" s="145"/>
      <c r="AG585" s="145"/>
      <c r="AH585" s="145"/>
      <c r="AI585" s="145"/>
      <c r="AJ585" s="145"/>
      <c r="AK585" s="145"/>
      <c r="AL585" s="145"/>
      <c r="AM585" s="145"/>
      <c r="AN585" s="145"/>
      <c r="AO585" s="145"/>
      <c r="AP585" s="145"/>
      <c r="AQ585" s="145"/>
      <c r="AR585" s="145"/>
      <c r="AS585" s="145"/>
      <c r="AT585" s="145"/>
      <c r="AU585" s="145"/>
      <c r="AV585" s="145"/>
      <c r="AW585" s="145"/>
      <c r="AX585" s="145"/>
      <c r="AY585" s="145"/>
      <c r="AZ585" s="145"/>
      <c r="BA585" s="145">
        <v>1</v>
      </c>
      <c r="BB585" s="145"/>
      <c r="BC585" s="145"/>
      <c r="BD585" s="145"/>
      <c r="BE585" s="145"/>
      <c r="BF585" s="145"/>
      <c r="BG585" s="145"/>
      <c r="BH585" s="145"/>
      <c r="BI585" s="145"/>
      <c r="BJ585" s="145"/>
      <c r="BK585" s="145"/>
      <c r="BL585" s="145"/>
      <c r="BM585" s="145"/>
      <c r="BN585" s="145"/>
      <c r="BO585" s="145"/>
      <c r="BP585" s="145"/>
      <c r="BQ585" s="145"/>
      <c r="BR585" s="145"/>
      <c r="BS585" s="145"/>
      <c r="BT585" s="145">
        <v>1</v>
      </c>
      <c r="BU585" s="145"/>
      <c r="BV585" s="145"/>
      <c r="BW585" s="145"/>
      <c r="BX585" s="145"/>
      <c r="BY585" s="145"/>
      <c r="BZ585" s="145"/>
      <c r="CA585" s="145"/>
      <c r="CB585" s="145"/>
      <c r="CC585" s="145"/>
      <c r="CD585" s="145"/>
      <c r="CE585" s="145"/>
      <c r="CF585" s="145"/>
      <c r="CG585" s="145"/>
      <c r="CH585" s="145"/>
      <c r="CI585" s="145"/>
      <c r="CJ585" s="145"/>
      <c r="CK585" s="145"/>
      <c r="CL585" s="145"/>
      <c r="CM585" s="145"/>
      <c r="CN585" s="145"/>
      <c r="CO585" s="145"/>
      <c r="CP585" s="145"/>
      <c r="CQ585" s="145"/>
      <c r="CR585" s="145"/>
      <c r="CS585" s="145"/>
      <c r="CT585" s="145"/>
      <c r="CU585" s="145"/>
      <c r="CV585" s="145"/>
      <c r="CW585" s="145"/>
      <c r="CX585" s="145"/>
      <c r="CY585" s="145"/>
      <c r="CZ585" s="145"/>
      <c r="DA585" s="145"/>
      <c r="DB585" s="145"/>
      <c r="DC585" s="145"/>
      <c r="DD585" s="145"/>
      <c r="DE585" s="145"/>
      <c r="DF585" s="145"/>
      <c r="DG585" s="145"/>
      <c r="DH585" s="148"/>
      <c r="DI585" s="145"/>
      <c r="DJ585" s="145"/>
      <c r="DK585" s="145"/>
      <c r="DL585" s="145"/>
      <c r="DM585" s="145"/>
      <c r="DN585" s="145"/>
      <c r="DO585" s="145"/>
      <c r="DP585" s="145"/>
      <c r="DQ585" s="145"/>
      <c r="DR585" s="145"/>
      <c r="DS585" s="145"/>
      <c r="DT585" s="145"/>
      <c r="DU585" s="145"/>
      <c r="DV585" s="145"/>
      <c r="DW585" s="145"/>
      <c r="DX585" s="145"/>
      <c r="DY585" s="145"/>
      <c r="DZ585" s="145"/>
      <c r="EA585" s="145"/>
      <c r="EB585" s="148"/>
      <c r="EC585" s="145"/>
      <c r="ED585" s="148"/>
      <c r="EE585" s="145"/>
      <c r="EF585" s="145"/>
      <c r="EG585" s="145"/>
      <c r="EH585" s="145"/>
      <c r="EI585" s="145"/>
      <c r="EJ585" s="145"/>
      <c r="EK585" s="145">
        <v>1</v>
      </c>
      <c r="EL585" s="145">
        <v>1</v>
      </c>
      <c r="EM585" s="145"/>
    </row>
    <row r="586" spans="1:143" ht="20.100000000000001" customHeight="1" x14ac:dyDescent="0.3">
      <c r="A586" s="25" t="s">
        <v>2664</v>
      </c>
      <c r="B586" s="40" t="s">
        <v>187</v>
      </c>
      <c r="C586" s="26">
        <v>83248</v>
      </c>
      <c r="D586" s="25" t="s">
        <v>1938</v>
      </c>
      <c r="E586" s="26" t="s">
        <v>108</v>
      </c>
      <c r="F586" s="26"/>
      <c r="G586" s="26" t="s">
        <v>121</v>
      </c>
      <c r="H586" s="26" t="s">
        <v>835</v>
      </c>
      <c r="I586" s="26" t="s">
        <v>385</v>
      </c>
      <c r="J586" s="25" t="s">
        <v>834</v>
      </c>
      <c r="K586" s="25" t="s">
        <v>2676</v>
      </c>
      <c r="L586" s="83"/>
      <c r="M586" s="83"/>
      <c r="N586" s="83"/>
      <c r="O586" s="83"/>
      <c r="P586" s="83"/>
      <c r="Q586" s="83"/>
      <c r="R586" s="83"/>
      <c r="S586" s="83"/>
      <c r="T586" s="145"/>
      <c r="U586" s="145"/>
      <c r="V586" s="145"/>
      <c r="W586" s="145"/>
      <c r="X586" s="145"/>
      <c r="Y586" s="145"/>
      <c r="Z586" s="145"/>
      <c r="AA586" s="145"/>
      <c r="AB586" s="332"/>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5"/>
      <c r="DG586" s="145"/>
      <c r="DH586" s="148"/>
      <c r="DI586" s="145"/>
      <c r="DJ586" s="145"/>
      <c r="DK586" s="145"/>
      <c r="DL586" s="145"/>
      <c r="DM586" s="145"/>
      <c r="DN586" s="145"/>
      <c r="DO586" s="145"/>
      <c r="DP586" s="145"/>
      <c r="DQ586" s="145"/>
      <c r="DR586" s="145"/>
      <c r="DS586" s="145"/>
      <c r="DT586" s="145"/>
      <c r="DU586" s="145"/>
      <c r="DV586" s="145"/>
      <c r="DW586" s="145"/>
      <c r="DX586" s="145"/>
      <c r="DY586" s="145"/>
      <c r="DZ586" s="145"/>
      <c r="EA586" s="145"/>
      <c r="EB586" s="148"/>
      <c r="EC586" s="145"/>
      <c r="ED586" s="148"/>
      <c r="EE586" s="145"/>
      <c r="EF586" s="145"/>
      <c r="EG586" s="145"/>
      <c r="EH586" s="145"/>
      <c r="EI586" s="145"/>
      <c r="EJ586" s="145"/>
      <c r="EK586" s="145">
        <v>0</v>
      </c>
      <c r="EL586" s="145">
        <v>0</v>
      </c>
      <c r="EM586" s="145"/>
    </row>
    <row r="587" spans="1:143" ht="20.100000000000001" customHeight="1" x14ac:dyDescent="0.3">
      <c r="A587" s="25" t="s">
        <v>2664</v>
      </c>
      <c r="B587" s="40" t="s">
        <v>152</v>
      </c>
      <c r="C587" s="26">
        <v>83287</v>
      </c>
      <c r="D587" s="71" t="s">
        <v>2677</v>
      </c>
      <c r="E587" s="26" t="s">
        <v>108</v>
      </c>
      <c r="F587" s="26"/>
      <c r="G587" s="26" t="s">
        <v>109</v>
      </c>
      <c r="H587" s="26" t="s">
        <v>154</v>
      </c>
      <c r="I587" s="26" t="s">
        <v>3</v>
      </c>
      <c r="J587" s="25" t="s">
        <v>155</v>
      </c>
      <c r="K587" s="25" t="s">
        <v>2678</v>
      </c>
      <c r="L587" s="45" t="s">
        <v>2679</v>
      </c>
      <c r="M587" s="25"/>
      <c r="N587" s="83"/>
      <c r="O587" s="83"/>
      <c r="P587" s="83"/>
      <c r="Q587" s="83"/>
      <c r="R587" s="83"/>
      <c r="S587" s="83"/>
      <c r="T587" s="145"/>
      <c r="U587" s="145"/>
      <c r="V587" s="145"/>
      <c r="W587" s="145"/>
      <c r="X587" s="145"/>
      <c r="Y587" s="145"/>
      <c r="Z587" s="145"/>
      <c r="AA587" s="145"/>
      <c r="AB587" s="332"/>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c r="CP587" s="145"/>
      <c r="CQ587" s="145"/>
      <c r="CR587" s="145"/>
      <c r="CS587" s="145"/>
      <c r="CT587" s="145"/>
      <c r="CU587" s="145"/>
      <c r="CV587" s="145"/>
      <c r="CW587" s="145"/>
      <c r="CX587" s="145"/>
      <c r="CY587" s="145"/>
      <c r="CZ587" s="145"/>
      <c r="DA587" s="145"/>
      <c r="DB587" s="145"/>
      <c r="DC587" s="145"/>
      <c r="DD587" s="145"/>
      <c r="DE587" s="145"/>
      <c r="DF587" s="145"/>
      <c r="DG587" s="145"/>
      <c r="DH587" s="148"/>
      <c r="DI587" s="145"/>
      <c r="DJ587" s="145"/>
      <c r="DK587" s="145"/>
      <c r="DL587" s="145"/>
      <c r="DM587" s="145"/>
      <c r="DN587" s="145"/>
      <c r="DO587" s="145"/>
      <c r="DP587" s="145"/>
      <c r="DQ587" s="145"/>
      <c r="DR587" s="145"/>
      <c r="DS587" s="145"/>
      <c r="DT587" s="145"/>
      <c r="DU587" s="145"/>
      <c r="DV587" s="145"/>
      <c r="DW587" s="145"/>
      <c r="DX587" s="145"/>
      <c r="DY587" s="145"/>
      <c r="DZ587" s="145"/>
      <c r="EA587" s="145"/>
      <c r="EB587" s="148"/>
      <c r="EC587" s="145"/>
      <c r="ED587" s="148"/>
      <c r="EE587" s="145"/>
      <c r="EF587" s="145"/>
      <c r="EG587" s="145"/>
      <c r="EH587" s="145"/>
      <c r="EI587" s="145"/>
      <c r="EJ587" s="145"/>
      <c r="EK587" s="145">
        <v>0</v>
      </c>
      <c r="EL587" s="145">
        <v>0</v>
      </c>
      <c r="EM587" s="145"/>
    </row>
    <row r="588" spans="1:143" ht="20.100000000000001" customHeight="1" x14ac:dyDescent="0.3">
      <c r="A588" s="25" t="s">
        <v>2664</v>
      </c>
      <c r="B588" s="40" t="s">
        <v>187</v>
      </c>
      <c r="C588" s="26">
        <v>83706</v>
      </c>
      <c r="D588" s="25" t="s">
        <v>2680</v>
      </c>
      <c r="E588" s="26" t="s">
        <v>108</v>
      </c>
      <c r="F588" s="26"/>
      <c r="G588" s="26" t="s">
        <v>121</v>
      </c>
      <c r="H588" s="26" t="s">
        <v>122</v>
      </c>
      <c r="I588" s="26" t="s">
        <v>405</v>
      </c>
      <c r="J588" s="25" t="s">
        <v>228</v>
      </c>
      <c r="K588" s="25" t="s">
        <v>2681</v>
      </c>
      <c r="L588" s="25"/>
      <c r="M588" s="25"/>
      <c r="N588" s="83"/>
      <c r="O588" s="83"/>
      <c r="P588" s="83"/>
      <c r="Q588" s="83"/>
      <c r="R588" s="25"/>
      <c r="S588" s="25" t="s">
        <v>2682</v>
      </c>
      <c r="T588" s="145"/>
      <c r="U588" s="145"/>
      <c r="V588" s="145"/>
      <c r="W588" s="145"/>
      <c r="X588" s="145"/>
      <c r="Y588" s="145"/>
      <c r="Z588" s="145"/>
      <c r="AA588" s="145"/>
      <c r="AB588" s="332"/>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5"/>
      <c r="DG588" s="145"/>
      <c r="DH588" s="148"/>
      <c r="DI588" s="145"/>
      <c r="DJ588" s="145"/>
      <c r="DK588" s="145"/>
      <c r="DL588" s="145"/>
      <c r="DM588" s="145"/>
      <c r="DN588" s="145"/>
      <c r="DO588" s="145"/>
      <c r="DP588" s="145"/>
      <c r="DQ588" s="145"/>
      <c r="DR588" s="145"/>
      <c r="DS588" s="145"/>
      <c r="DT588" s="145"/>
      <c r="DU588" s="145"/>
      <c r="DV588" s="145"/>
      <c r="DW588" s="145"/>
      <c r="DX588" s="145"/>
      <c r="DY588" s="145"/>
      <c r="DZ588" s="145"/>
      <c r="EA588" s="145"/>
      <c r="EB588" s="148"/>
      <c r="EC588" s="145"/>
      <c r="ED588" s="148"/>
      <c r="EE588" s="145"/>
      <c r="EF588" s="145"/>
      <c r="EG588" s="145"/>
      <c r="EH588" s="145"/>
      <c r="EI588" s="145"/>
      <c r="EJ588" s="145"/>
      <c r="EK588" s="145" t="s">
        <v>519</v>
      </c>
      <c r="EL588" s="145">
        <v>1</v>
      </c>
      <c r="EM588" s="145"/>
    </row>
    <row r="589" spans="1:143" ht="20.100000000000001" customHeight="1" x14ac:dyDescent="0.3">
      <c r="A589" s="25" t="s">
        <v>2664</v>
      </c>
      <c r="B589" s="40" t="s">
        <v>187</v>
      </c>
      <c r="C589" s="26">
        <v>83709</v>
      </c>
      <c r="D589" s="71" t="s">
        <v>2683</v>
      </c>
      <c r="E589" s="26" t="s">
        <v>108</v>
      </c>
      <c r="F589" s="26"/>
      <c r="G589" s="26" t="s">
        <v>121</v>
      </c>
      <c r="H589" s="26" t="s">
        <v>692</v>
      </c>
      <c r="I589" s="26" t="s">
        <v>385</v>
      </c>
      <c r="J589" s="25" t="s">
        <v>1210</v>
      </c>
      <c r="K589" s="25" t="s">
        <v>2684</v>
      </c>
      <c r="L589" s="25"/>
      <c r="M589" s="25"/>
      <c r="N589" s="83"/>
      <c r="O589" s="83"/>
      <c r="P589" s="83"/>
      <c r="Q589" s="83"/>
      <c r="R589" s="83"/>
      <c r="S589" s="83"/>
      <c r="T589" s="145"/>
      <c r="U589" s="145"/>
      <c r="V589" s="145"/>
      <c r="W589" s="145"/>
      <c r="X589" s="145"/>
      <c r="Y589" s="145"/>
      <c r="Z589" s="145"/>
      <c r="AA589" s="145"/>
      <c r="AB589" s="332"/>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5"/>
      <c r="DG589" s="145"/>
      <c r="DH589" s="148"/>
      <c r="DI589" s="145"/>
      <c r="DJ589" s="145"/>
      <c r="DK589" s="145"/>
      <c r="DL589" s="145"/>
      <c r="DM589" s="145"/>
      <c r="DN589" s="145"/>
      <c r="DO589" s="145"/>
      <c r="DP589" s="145"/>
      <c r="DQ589" s="145"/>
      <c r="DR589" s="145"/>
      <c r="DS589" s="145"/>
      <c r="DT589" s="145"/>
      <c r="DU589" s="145"/>
      <c r="DV589" s="145"/>
      <c r="DW589" s="145"/>
      <c r="DX589" s="145"/>
      <c r="DY589" s="145"/>
      <c r="DZ589" s="145"/>
      <c r="EA589" s="145"/>
      <c r="EB589" s="148"/>
      <c r="EC589" s="145"/>
      <c r="ED589" s="148"/>
      <c r="EE589" s="145"/>
      <c r="EF589" s="145"/>
      <c r="EG589" s="145"/>
      <c r="EH589" s="145"/>
      <c r="EI589" s="145"/>
      <c r="EJ589" s="145"/>
      <c r="EK589" s="145">
        <v>0</v>
      </c>
      <c r="EL589" s="145">
        <v>0</v>
      </c>
      <c r="EM589" s="145"/>
    </row>
    <row r="590" spans="1:143" ht="20.100000000000001" customHeight="1" x14ac:dyDescent="0.3">
      <c r="A590" s="25" t="s">
        <v>2664</v>
      </c>
      <c r="B590" s="40" t="s">
        <v>187</v>
      </c>
      <c r="C590" s="26">
        <v>83765</v>
      </c>
      <c r="D590" s="25" t="s">
        <v>2685</v>
      </c>
      <c r="E590" s="26" t="s">
        <v>108</v>
      </c>
      <c r="F590" s="26"/>
      <c r="G590" s="26" t="s">
        <v>121</v>
      </c>
      <c r="H590" s="26" t="s">
        <v>692</v>
      </c>
      <c r="I590" s="26" t="s">
        <v>438</v>
      </c>
      <c r="J590" s="25" t="s">
        <v>834</v>
      </c>
      <c r="K590" s="25" t="s">
        <v>2686</v>
      </c>
      <c r="L590" s="25"/>
      <c r="M590" s="25"/>
      <c r="N590" s="83"/>
      <c r="O590" s="83"/>
      <c r="P590" s="83"/>
      <c r="Q590" s="83"/>
      <c r="R590" s="83"/>
      <c r="S590" s="83"/>
      <c r="T590" s="145"/>
      <c r="U590" s="145"/>
      <c r="V590" s="145"/>
      <c r="W590" s="145"/>
      <c r="X590" s="145"/>
      <c r="Y590" s="145"/>
      <c r="Z590" s="145"/>
      <c r="AA590" s="145"/>
      <c r="AB590" s="332"/>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c r="CP590" s="145"/>
      <c r="CQ590" s="145"/>
      <c r="CR590" s="145"/>
      <c r="CS590" s="145"/>
      <c r="CT590" s="145"/>
      <c r="CU590" s="145"/>
      <c r="CV590" s="145"/>
      <c r="CW590" s="145"/>
      <c r="CX590" s="145"/>
      <c r="CY590" s="145"/>
      <c r="CZ590" s="145"/>
      <c r="DA590" s="145"/>
      <c r="DB590" s="145"/>
      <c r="DC590" s="145"/>
      <c r="DD590" s="145"/>
      <c r="DE590" s="145"/>
      <c r="DF590" s="145"/>
      <c r="DG590" s="145"/>
      <c r="DH590" s="148"/>
      <c r="DI590" s="145"/>
      <c r="DJ590" s="145"/>
      <c r="DK590" s="145"/>
      <c r="DL590" s="145"/>
      <c r="DM590" s="145"/>
      <c r="DN590" s="145"/>
      <c r="DO590" s="145"/>
      <c r="DP590" s="145"/>
      <c r="DQ590" s="145"/>
      <c r="DR590" s="145"/>
      <c r="DS590" s="145"/>
      <c r="DT590" s="145"/>
      <c r="DU590" s="145"/>
      <c r="DV590" s="145"/>
      <c r="DW590" s="145"/>
      <c r="DX590" s="145"/>
      <c r="DY590" s="145"/>
      <c r="DZ590" s="145"/>
      <c r="EA590" s="145"/>
      <c r="EB590" s="148"/>
      <c r="EC590" s="145"/>
      <c r="ED590" s="148"/>
      <c r="EE590" s="145"/>
      <c r="EF590" s="145"/>
      <c r="EG590" s="145"/>
      <c r="EH590" s="145"/>
      <c r="EI590" s="145"/>
      <c r="EJ590" s="145"/>
      <c r="EK590" s="145">
        <v>0</v>
      </c>
      <c r="EL590" s="145">
        <v>0</v>
      </c>
      <c r="EM590" s="145"/>
    </row>
    <row r="591" spans="1:143" ht="20.100000000000001" customHeight="1" x14ac:dyDescent="0.3">
      <c r="A591" s="25" t="s">
        <v>2664</v>
      </c>
      <c r="B591" s="40" t="s">
        <v>187</v>
      </c>
      <c r="C591" s="26">
        <v>83879</v>
      </c>
      <c r="D591" s="25" t="s">
        <v>2687</v>
      </c>
      <c r="E591" s="26" t="s">
        <v>113</v>
      </c>
      <c r="F591" s="26"/>
      <c r="G591" s="26" t="s">
        <v>121</v>
      </c>
      <c r="H591" s="26" t="s">
        <v>189</v>
      </c>
      <c r="I591" s="26" t="s">
        <v>405</v>
      </c>
      <c r="J591" s="25" t="s">
        <v>228</v>
      </c>
      <c r="K591" s="25" t="s">
        <v>2688</v>
      </c>
      <c r="L591" s="25"/>
      <c r="M591" s="25" t="s">
        <v>32</v>
      </c>
      <c r="N591" s="83"/>
      <c r="O591" s="83"/>
      <c r="P591" s="83"/>
      <c r="Q591" s="83"/>
      <c r="R591" s="25"/>
      <c r="S591" s="25" t="s">
        <v>2689</v>
      </c>
      <c r="T591" s="145"/>
      <c r="U591" s="145"/>
      <c r="V591" s="145"/>
      <c r="W591" s="145"/>
      <c r="X591" s="145"/>
      <c r="Y591" s="145"/>
      <c r="Z591" s="145"/>
      <c r="AA591" s="145"/>
      <c r="AB591" s="332"/>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c r="BA591" s="145">
        <v>1</v>
      </c>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5"/>
      <c r="DG591" s="145"/>
      <c r="DH591" s="148"/>
      <c r="DI591" s="145"/>
      <c r="DJ591" s="145"/>
      <c r="DK591" s="145"/>
      <c r="DL591" s="145"/>
      <c r="DM591" s="145"/>
      <c r="DN591" s="145"/>
      <c r="DO591" s="145"/>
      <c r="DP591" s="145"/>
      <c r="DQ591" s="145"/>
      <c r="DR591" s="145"/>
      <c r="DS591" s="145"/>
      <c r="DT591" s="145"/>
      <c r="DU591" s="145"/>
      <c r="DV591" s="145"/>
      <c r="DW591" s="145"/>
      <c r="DX591" s="145"/>
      <c r="DY591" s="145"/>
      <c r="DZ591" s="145"/>
      <c r="EA591" s="145"/>
      <c r="EB591" s="148"/>
      <c r="EC591" s="145"/>
      <c r="ED591" s="148"/>
      <c r="EE591" s="145"/>
      <c r="EF591" s="145"/>
      <c r="EG591" s="145"/>
      <c r="EH591" s="145"/>
      <c r="EI591" s="145"/>
      <c r="EJ591" s="145"/>
      <c r="EK591" s="145" t="s">
        <v>519</v>
      </c>
      <c r="EL591" s="145">
        <v>1</v>
      </c>
      <c r="EM591" s="145"/>
    </row>
    <row r="592" spans="1:143" ht="20.100000000000001" customHeight="1" x14ac:dyDescent="0.3">
      <c r="A592" s="25" t="s">
        <v>2664</v>
      </c>
      <c r="B592" s="40" t="s">
        <v>106</v>
      </c>
      <c r="C592" s="26">
        <v>83888</v>
      </c>
      <c r="D592" s="25" t="s">
        <v>2690</v>
      </c>
      <c r="E592" s="26"/>
      <c r="F592" s="26"/>
      <c r="G592" s="26" t="s">
        <v>109</v>
      </c>
      <c r="H592" s="26" t="s">
        <v>139</v>
      </c>
      <c r="I592" s="26" t="s">
        <v>449</v>
      </c>
      <c r="J592" s="25" t="s">
        <v>228</v>
      </c>
      <c r="K592" s="25" t="s">
        <v>2691</v>
      </c>
      <c r="L592" s="25" t="s">
        <v>2692</v>
      </c>
      <c r="M592" s="25"/>
      <c r="N592" s="83"/>
      <c r="O592" s="25" t="s">
        <v>2693</v>
      </c>
      <c r="P592" s="83"/>
      <c r="Q592" s="83"/>
      <c r="R592" s="87" t="s">
        <v>2694</v>
      </c>
      <c r="S592" s="25"/>
      <c r="T592" s="145"/>
      <c r="U592" s="145">
        <v>1</v>
      </c>
      <c r="V592" s="145"/>
      <c r="W592" s="145"/>
      <c r="X592" s="145"/>
      <c r="Y592" s="145"/>
      <c r="Z592" s="145"/>
      <c r="AA592" s="145"/>
      <c r="AB592" s="332"/>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c r="AZ592" s="145"/>
      <c r="BA592" s="145"/>
      <c r="BB592" s="145"/>
      <c r="BC592" s="145"/>
      <c r="BD592" s="145"/>
      <c r="BE592" s="145"/>
      <c r="BF592" s="145"/>
      <c r="BG592" s="145"/>
      <c r="BH592" s="145"/>
      <c r="BI592" s="145"/>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c r="CY592" s="145"/>
      <c r="CZ592" s="145">
        <v>1</v>
      </c>
      <c r="DA592" s="145"/>
      <c r="DB592" s="145">
        <v>1</v>
      </c>
      <c r="DC592" s="145"/>
      <c r="DD592" s="145"/>
      <c r="DE592" s="145"/>
      <c r="DF592" s="145">
        <v>1</v>
      </c>
      <c r="DG592" s="145"/>
      <c r="DH592" s="148"/>
      <c r="DI592" s="145"/>
      <c r="DJ592" s="145"/>
      <c r="DK592" s="145"/>
      <c r="DL592" s="145">
        <v>1</v>
      </c>
      <c r="DM592" s="145"/>
      <c r="DN592" s="145"/>
      <c r="DO592" s="145"/>
      <c r="DP592" s="145"/>
      <c r="DQ592" s="145">
        <v>1</v>
      </c>
      <c r="DR592" s="145"/>
      <c r="DS592" s="145"/>
      <c r="DT592" s="145"/>
      <c r="DU592" s="145">
        <v>1</v>
      </c>
      <c r="DV592" s="145"/>
      <c r="DW592" s="145"/>
      <c r="DX592" s="145"/>
      <c r="DY592" s="145"/>
      <c r="DZ592" s="145"/>
      <c r="EA592" s="145"/>
      <c r="EB592" s="148"/>
      <c r="EC592" s="145"/>
      <c r="ED592" s="148"/>
      <c r="EE592" s="145"/>
      <c r="EF592" s="145"/>
      <c r="EG592" s="145"/>
      <c r="EH592" s="145"/>
      <c r="EI592" s="145"/>
      <c r="EJ592" s="145"/>
      <c r="EK592" s="145">
        <v>1</v>
      </c>
      <c r="EL592" s="145">
        <v>1</v>
      </c>
      <c r="EM592" s="145"/>
    </row>
    <row r="593" spans="1:144" ht="20.100000000000001" customHeight="1" x14ac:dyDescent="0.3">
      <c r="A593" s="25" t="s">
        <v>2664</v>
      </c>
      <c r="B593" s="40" t="s">
        <v>187</v>
      </c>
      <c r="C593" s="26">
        <v>83904</v>
      </c>
      <c r="D593" s="25" t="s">
        <v>2695</v>
      </c>
      <c r="E593" s="26"/>
      <c r="F593" s="26"/>
      <c r="G593" s="26" t="s">
        <v>121</v>
      </c>
      <c r="H593" s="26" t="s">
        <v>3</v>
      </c>
      <c r="I593" s="26" t="s">
        <v>385</v>
      </c>
      <c r="J593" s="25" t="s">
        <v>228</v>
      </c>
      <c r="K593" s="25" t="s">
        <v>2696</v>
      </c>
      <c r="L593" s="25"/>
      <c r="M593" s="25" t="s">
        <v>2697</v>
      </c>
      <c r="N593" s="83"/>
      <c r="O593" s="83"/>
      <c r="P593" s="83"/>
      <c r="Q593" s="83"/>
      <c r="R593" s="83"/>
      <c r="S593" s="25" t="s">
        <v>2698</v>
      </c>
      <c r="T593" s="145"/>
      <c r="U593" s="145"/>
      <c r="V593" s="145"/>
      <c r="W593" s="145"/>
      <c r="X593" s="145"/>
      <c r="Y593" s="145"/>
      <c r="Z593" s="145"/>
      <c r="AA593" s="145"/>
      <c r="AB593" s="332"/>
      <c r="AC593" s="145"/>
      <c r="AD593" s="145"/>
      <c r="AE593" s="145"/>
      <c r="AF593" s="145"/>
      <c r="AG593" s="145"/>
      <c r="AH593" s="145"/>
      <c r="AI593" s="145">
        <v>1</v>
      </c>
      <c r="AJ593" s="145"/>
      <c r="AK593" s="145"/>
      <c r="AL593" s="145"/>
      <c r="AM593" s="145"/>
      <c r="AN593" s="145"/>
      <c r="AO593" s="145"/>
      <c r="AP593" s="145"/>
      <c r="AQ593" s="145"/>
      <c r="AR593" s="145"/>
      <c r="AS593" s="145"/>
      <c r="AT593" s="145"/>
      <c r="AU593" s="145"/>
      <c r="AV593" s="145"/>
      <c r="AW593" s="145"/>
      <c r="AX593" s="145"/>
      <c r="AY593" s="145"/>
      <c r="AZ593" s="145">
        <v>1</v>
      </c>
      <c r="BA593" s="145">
        <v>1</v>
      </c>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145"/>
      <c r="CO593" s="145"/>
      <c r="CP593" s="266">
        <v>1</v>
      </c>
      <c r="CQ593" s="145"/>
      <c r="CR593" s="145"/>
      <c r="CS593" s="145"/>
      <c r="CT593" s="145"/>
      <c r="CU593" s="145"/>
      <c r="CV593" s="266">
        <v>1</v>
      </c>
      <c r="CW593" s="145"/>
      <c r="CX593" s="145"/>
      <c r="CY593" s="145"/>
      <c r="CZ593" s="145"/>
      <c r="DA593" s="145"/>
      <c r="DB593" s="145"/>
      <c r="DC593" s="145"/>
      <c r="DD593" s="145"/>
      <c r="DE593" s="145"/>
      <c r="DF593" s="145"/>
      <c r="DG593" s="145"/>
      <c r="DH593" s="148"/>
      <c r="DI593" s="145"/>
      <c r="DJ593" s="145"/>
      <c r="DK593" s="145"/>
      <c r="DL593" s="145"/>
      <c r="DM593" s="145"/>
      <c r="DN593" s="145"/>
      <c r="DO593" s="145"/>
      <c r="DP593" s="145"/>
      <c r="DQ593" s="145"/>
      <c r="DR593" s="145"/>
      <c r="DS593" s="145"/>
      <c r="DT593" s="145"/>
      <c r="DU593" s="145"/>
      <c r="DV593" s="145"/>
      <c r="DW593" s="145"/>
      <c r="DX593" s="145"/>
      <c r="DY593" s="145"/>
      <c r="DZ593" s="145"/>
      <c r="EA593" s="145"/>
      <c r="EB593" s="148"/>
      <c r="EC593" s="145"/>
      <c r="ED593" s="148"/>
      <c r="EE593" s="145"/>
      <c r="EF593" s="145"/>
      <c r="EG593" s="145"/>
      <c r="EH593" s="145"/>
      <c r="EI593" s="145"/>
      <c r="EJ593" s="145"/>
      <c r="EK593" s="145">
        <v>1</v>
      </c>
      <c r="EL593" s="145">
        <v>1</v>
      </c>
      <c r="EM593" s="145"/>
    </row>
    <row r="594" spans="1:144" ht="20.100000000000001" customHeight="1" x14ac:dyDescent="0.3">
      <c r="A594" s="25" t="s">
        <v>2664</v>
      </c>
      <c r="B594" s="40" t="s">
        <v>106</v>
      </c>
      <c r="C594" s="26">
        <v>83917</v>
      </c>
      <c r="D594" s="71" t="s">
        <v>2699</v>
      </c>
      <c r="E594" s="26" t="s">
        <v>108</v>
      </c>
      <c r="F594" s="26"/>
      <c r="G594" s="26" t="s">
        <v>121</v>
      </c>
      <c r="H594" s="26" t="s">
        <v>446</v>
      </c>
      <c r="I594" s="26" t="s">
        <v>3</v>
      </c>
      <c r="J594" s="25" t="s">
        <v>174</v>
      </c>
      <c r="K594" s="25" t="s">
        <v>2700</v>
      </c>
      <c r="L594" s="25"/>
      <c r="M594" s="25"/>
      <c r="N594" s="83"/>
      <c r="O594" s="83"/>
      <c r="P594" s="83"/>
      <c r="Q594" s="83"/>
      <c r="R594" s="83"/>
      <c r="S594" s="83"/>
      <c r="T594" s="145"/>
      <c r="U594" s="145"/>
      <c r="V594" s="145"/>
      <c r="W594" s="145"/>
      <c r="X594" s="145"/>
      <c r="Y594" s="145"/>
      <c r="Z594" s="145"/>
      <c r="AA594" s="145"/>
      <c r="AB594" s="332"/>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5"/>
      <c r="DG594" s="145"/>
      <c r="DH594" s="148"/>
      <c r="DI594" s="145"/>
      <c r="DJ594" s="145"/>
      <c r="DK594" s="145"/>
      <c r="DL594" s="145"/>
      <c r="DM594" s="145"/>
      <c r="DN594" s="145"/>
      <c r="DO594" s="145"/>
      <c r="DP594" s="145"/>
      <c r="DQ594" s="145"/>
      <c r="DR594" s="145"/>
      <c r="DS594" s="145"/>
      <c r="DT594" s="145"/>
      <c r="DU594" s="145"/>
      <c r="DV594" s="145"/>
      <c r="DW594" s="145"/>
      <c r="DX594" s="145"/>
      <c r="DY594" s="145"/>
      <c r="DZ594" s="145"/>
      <c r="EA594" s="145"/>
      <c r="EB594" s="148"/>
      <c r="EC594" s="145"/>
      <c r="ED594" s="148"/>
      <c r="EE594" s="145"/>
      <c r="EF594" s="145"/>
      <c r="EG594" s="145"/>
      <c r="EH594" s="145"/>
      <c r="EI594" s="145"/>
      <c r="EJ594" s="145"/>
      <c r="EK594" s="145">
        <v>0</v>
      </c>
      <c r="EL594" s="145">
        <v>0</v>
      </c>
      <c r="EM594" s="145"/>
    </row>
    <row r="595" spans="1:144" ht="20.100000000000001" customHeight="1" x14ac:dyDescent="0.3">
      <c r="A595" s="25" t="s">
        <v>2701</v>
      </c>
      <c r="B595" s="40" t="s">
        <v>187</v>
      </c>
      <c r="C595" s="26">
        <v>83249</v>
      </c>
      <c r="D595" s="25" t="s">
        <v>2702</v>
      </c>
      <c r="E595" s="26" t="s">
        <v>108</v>
      </c>
      <c r="F595" s="26"/>
      <c r="G595" s="26" t="s">
        <v>121</v>
      </c>
      <c r="H595" s="26" t="s">
        <v>835</v>
      </c>
      <c r="I595" s="26" t="s">
        <v>385</v>
      </c>
      <c r="J595" s="25" t="s">
        <v>228</v>
      </c>
      <c r="K595" s="25" t="s">
        <v>2676</v>
      </c>
      <c r="L595" s="25"/>
      <c r="M595" s="25" t="s">
        <v>2703</v>
      </c>
      <c r="N595" s="83"/>
      <c r="O595" s="83"/>
      <c r="P595" s="83"/>
      <c r="Q595" s="83"/>
      <c r="R595" s="83"/>
      <c r="S595" s="83"/>
      <c r="T595" s="145"/>
      <c r="U595" s="145"/>
      <c r="V595" s="145"/>
      <c r="W595" s="145"/>
      <c r="X595" s="145"/>
      <c r="Y595" s="145"/>
      <c r="Z595" s="145"/>
      <c r="AA595" s="145"/>
      <c r="AB595" s="332"/>
      <c r="AC595" s="145">
        <v>1</v>
      </c>
      <c r="AD595" s="145"/>
      <c r="AE595" s="145"/>
      <c r="AF595" s="145"/>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c r="BA595" s="145"/>
      <c r="BB595" s="145"/>
      <c r="BC595" s="145"/>
      <c r="BD595" s="145"/>
      <c r="BE595" s="145"/>
      <c r="BF595" s="145"/>
      <c r="BG595" s="145"/>
      <c r="BH595" s="145"/>
      <c r="BI595" s="145"/>
      <c r="BJ595" s="145"/>
      <c r="BK595" s="145"/>
      <c r="BL595" s="145"/>
      <c r="BM595" s="145"/>
      <c r="BN595" s="145"/>
      <c r="BO595" s="145"/>
      <c r="BP595" s="145"/>
      <c r="BQ595" s="145"/>
      <c r="BR595" s="145"/>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c r="CP595" s="145"/>
      <c r="CQ595" s="145">
        <v>1</v>
      </c>
      <c r="CR595" s="145"/>
      <c r="CS595" s="145"/>
      <c r="CT595" s="145"/>
      <c r="CU595" s="145"/>
      <c r="CV595" s="145"/>
      <c r="CW595" s="145"/>
      <c r="CX595" s="145"/>
      <c r="CY595" s="145"/>
      <c r="CZ595" s="145"/>
      <c r="DA595" s="145"/>
      <c r="DB595" s="145"/>
      <c r="DC595" s="145"/>
      <c r="DD595" s="145"/>
      <c r="DE595" s="145"/>
      <c r="DF595" s="145"/>
      <c r="DG595" s="145"/>
      <c r="DH595" s="148"/>
      <c r="DI595" s="145"/>
      <c r="DJ595" s="145"/>
      <c r="DK595" s="145"/>
      <c r="DL595" s="145"/>
      <c r="DM595" s="145"/>
      <c r="DN595" s="145"/>
      <c r="DO595" s="145"/>
      <c r="DP595" s="145"/>
      <c r="DQ595" s="145"/>
      <c r="DR595" s="145"/>
      <c r="DS595" s="145"/>
      <c r="DT595" s="145"/>
      <c r="DU595" s="145"/>
      <c r="DV595" s="145"/>
      <c r="DW595" s="145"/>
      <c r="DX595" s="145"/>
      <c r="DY595" s="145"/>
      <c r="DZ595" s="145"/>
      <c r="EA595" s="145"/>
      <c r="EB595" s="148"/>
      <c r="EC595" s="145"/>
      <c r="ED595" s="148"/>
      <c r="EE595" s="145"/>
      <c r="EF595" s="145"/>
      <c r="EG595" s="145"/>
      <c r="EH595" s="145"/>
      <c r="EI595" s="145"/>
      <c r="EJ595" s="145"/>
      <c r="EK595" s="145">
        <v>1</v>
      </c>
      <c r="EL595" s="145">
        <v>0</v>
      </c>
      <c r="EM595" s="145"/>
    </row>
    <row r="596" spans="1:144" ht="20.100000000000001" customHeight="1" x14ac:dyDescent="0.3">
      <c r="A596" s="25" t="s">
        <v>2701</v>
      </c>
      <c r="B596" s="40" t="s">
        <v>106</v>
      </c>
      <c r="C596" s="26">
        <v>83643</v>
      </c>
      <c r="D596" s="71" t="s">
        <v>2704</v>
      </c>
      <c r="E596" s="26" t="s">
        <v>108</v>
      </c>
      <c r="F596" s="26"/>
      <c r="G596" s="26" t="s">
        <v>109</v>
      </c>
      <c r="H596" s="26" t="s">
        <v>194</v>
      </c>
      <c r="I596" s="26" t="s">
        <v>438</v>
      </c>
      <c r="J596" s="25" t="s">
        <v>228</v>
      </c>
      <c r="K596" s="25" t="s">
        <v>2705</v>
      </c>
      <c r="L596" s="25"/>
      <c r="M596" s="25"/>
      <c r="N596" s="83"/>
      <c r="O596" s="83"/>
      <c r="P596" s="83"/>
      <c r="Q596" s="83"/>
      <c r="R596" s="83"/>
      <c r="S596" s="25" t="s">
        <v>2706</v>
      </c>
      <c r="T596" s="145"/>
      <c r="U596" s="145"/>
      <c r="V596" s="145"/>
      <c r="W596" s="145"/>
      <c r="X596" s="145"/>
      <c r="Y596" s="145"/>
      <c r="Z596" s="145"/>
      <c r="AA596" s="145"/>
      <c r="AB596" s="332"/>
      <c r="AC596" s="145"/>
      <c r="AD596" s="145"/>
      <c r="AE596" s="145"/>
      <c r="AF596" s="145"/>
      <c r="AG596" s="145"/>
      <c r="AH596" s="145"/>
      <c r="AI596" s="145"/>
      <c r="AJ596" s="145"/>
      <c r="AK596" s="145"/>
      <c r="AL596" s="145"/>
      <c r="AM596" s="145"/>
      <c r="AN596" s="145"/>
      <c r="AO596" s="145"/>
      <c r="AP596" s="145"/>
      <c r="AQ596" s="145"/>
      <c r="AR596" s="145"/>
      <c r="AS596" s="145"/>
      <c r="AT596" s="145"/>
      <c r="AU596" s="145"/>
      <c r="AV596" s="145"/>
      <c r="AW596" s="145"/>
      <c r="AX596" s="145"/>
      <c r="AY596" s="145"/>
      <c r="AZ596" s="145"/>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5"/>
      <c r="DG596" s="145"/>
      <c r="DH596" s="148"/>
      <c r="DI596" s="145"/>
      <c r="DJ596" s="145"/>
      <c r="DK596" s="145"/>
      <c r="DL596" s="145"/>
      <c r="DM596" s="145"/>
      <c r="DN596" s="145"/>
      <c r="DO596" s="145"/>
      <c r="DP596" s="145"/>
      <c r="DQ596" s="145"/>
      <c r="DR596" s="145"/>
      <c r="DS596" s="145"/>
      <c r="DT596" s="145"/>
      <c r="DU596" s="145"/>
      <c r="DV596" s="145"/>
      <c r="DW596" s="145"/>
      <c r="DX596" s="145"/>
      <c r="DY596" s="145"/>
      <c r="DZ596" s="145"/>
      <c r="EA596" s="145"/>
      <c r="EB596" s="148"/>
      <c r="EC596" s="145"/>
      <c r="ED596" s="148"/>
      <c r="EE596" s="145"/>
      <c r="EF596" s="145"/>
      <c r="EG596" s="145"/>
      <c r="EH596" s="145"/>
      <c r="EI596" s="145"/>
      <c r="EJ596" s="145"/>
      <c r="EK596" s="145" t="s">
        <v>519</v>
      </c>
      <c r="EL596" s="145">
        <v>1</v>
      </c>
      <c r="EM596" s="145"/>
    </row>
    <row r="597" spans="1:144" ht="20.100000000000001" customHeight="1" x14ac:dyDescent="0.3">
      <c r="A597" s="25" t="s">
        <v>2701</v>
      </c>
      <c r="B597" s="40" t="s">
        <v>126</v>
      </c>
      <c r="C597" s="26">
        <v>83696</v>
      </c>
      <c r="D597" s="71" t="s">
        <v>2707</v>
      </c>
      <c r="E597" s="26" t="s">
        <v>108</v>
      </c>
      <c r="F597" s="26"/>
      <c r="G597" s="26" t="s">
        <v>114</v>
      </c>
      <c r="H597" s="26" t="s">
        <v>615</v>
      </c>
      <c r="I597" s="26" t="s">
        <v>385</v>
      </c>
      <c r="J597" s="25" t="s">
        <v>326</v>
      </c>
      <c r="K597" s="25" t="s">
        <v>2708</v>
      </c>
      <c r="L597" s="25"/>
      <c r="M597" s="25"/>
      <c r="N597" s="83"/>
      <c r="O597" s="83"/>
      <c r="P597" s="83"/>
      <c r="Q597" s="83"/>
      <c r="R597" s="83"/>
      <c r="S597" s="83"/>
      <c r="T597" s="145"/>
      <c r="U597" s="145"/>
      <c r="V597" s="145"/>
      <c r="W597" s="145"/>
      <c r="X597" s="145"/>
      <c r="Y597" s="145"/>
      <c r="Z597" s="145"/>
      <c r="AA597" s="145"/>
      <c r="AB597" s="332"/>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5"/>
      <c r="DG597" s="145"/>
      <c r="DH597" s="148"/>
      <c r="DI597" s="145"/>
      <c r="DJ597" s="145"/>
      <c r="DK597" s="145"/>
      <c r="DL597" s="145"/>
      <c r="DM597" s="145"/>
      <c r="DN597" s="145"/>
      <c r="DO597" s="145"/>
      <c r="DP597" s="145"/>
      <c r="DQ597" s="145"/>
      <c r="DR597" s="145"/>
      <c r="DS597" s="145"/>
      <c r="DT597" s="145"/>
      <c r="DU597" s="145"/>
      <c r="DV597" s="145"/>
      <c r="DW597" s="145"/>
      <c r="DX597" s="145"/>
      <c r="DY597" s="145"/>
      <c r="DZ597" s="145"/>
      <c r="EA597" s="145"/>
      <c r="EB597" s="148"/>
      <c r="EC597" s="145"/>
      <c r="ED597" s="148"/>
      <c r="EE597" s="145"/>
      <c r="EF597" s="145"/>
      <c r="EG597" s="145"/>
      <c r="EH597" s="145"/>
      <c r="EI597" s="145"/>
      <c r="EJ597" s="145"/>
      <c r="EK597" s="145">
        <v>0</v>
      </c>
      <c r="EL597" s="145">
        <v>0</v>
      </c>
      <c r="EM597" s="145"/>
    </row>
    <row r="598" spans="1:144" ht="20.100000000000001" customHeight="1" x14ac:dyDescent="0.3">
      <c r="A598" s="25" t="s">
        <v>2701</v>
      </c>
      <c r="B598" s="40" t="s">
        <v>187</v>
      </c>
      <c r="C598" s="26">
        <v>83876</v>
      </c>
      <c r="D598" s="25" t="s">
        <v>2709</v>
      </c>
      <c r="E598" s="26" t="s">
        <v>108</v>
      </c>
      <c r="F598" s="26"/>
      <c r="G598" s="26" t="s">
        <v>121</v>
      </c>
      <c r="H598" s="26" t="s">
        <v>384</v>
      </c>
      <c r="I598" s="26" t="s">
        <v>385</v>
      </c>
      <c r="J598" s="25" t="s">
        <v>228</v>
      </c>
      <c r="K598" s="25" t="s">
        <v>2710</v>
      </c>
      <c r="L598" s="25"/>
      <c r="M598" s="25" t="s">
        <v>2711</v>
      </c>
      <c r="N598" s="83"/>
      <c r="O598" s="83"/>
      <c r="P598" s="83"/>
      <c r="Q598" s="83"/>
      <c r="R598" s="83"/>
      <c r="S598" s="83"/>
      <c r="T598" s="145"/>
      <c r="U598" s="145"/>
      <c r="V598" s="145"/>
      <c r="W598" s="145"/>
      <c r="X598" s="145"/>
      <c r="Y598" s="145"/>
      <c r="Z598" s="145"/>
      <c r="AA598" s="145"/>
      <c r="AB598" s="332"/>
      <c r="AC598" s="145">
        <v>1</v>
      </c>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c r="CP598" s="145"/>
      <c r="CQ598" s="145">
        <v>1</v>
      </c>
      <c r="CR598" s="145"/>
      <c r="CS598" s="145"/>
      <c r="CT598" s="145"/>
      <c r="CU598" s="145"/>
      <c r="CV598" s="145"/>
      <c r="CW598" s="145"/>
      <c r="CX598" s="145"/>
      <c r="CY598" s="145"/>
      <c r="CZ598" s="145"/>
      <c r="DA598" s="145"/>
      <c r="DB598" s="145"/>
      <c r="DC598" s="145"/>
      <c r="DD598" s="145"/>
      <c r="DE598" s="145"/>
      <c r="DF598" s="145"/>
      <c r="DG598" s="145"/>
      <c r="DH598" s="148"/>
      <c r="DI598" s="145"/>
      <c r="DJ598" s="145"/>
      <c r="DK598" s="145"/>
      <c r="DL598" s="145"/>
      <c r="DM598" s="145"/>
      <c r="DN598" s="145"/>
      <c r="DO598" s="145"/>
      <c r="DP598" s="145"/>
      <c r="DQ598" s="145"/>
      <c r="DR598" s="145"/>
      <c r="DS598" s="145"/>
      <c r="DT598" s="145"/>
      <c r="DU598" s="145"/>
      <c r="DV598" s="145"/>
      <c r="DW598" s="145"/>
      <c r="DX598" s="145"/>
      <c r="DY598" s="145"/>
      <c r="DZ598" s="145"/>
      <c r="EA598" s="145"/>
      <c r="EB598" s="148"/>
      <c r="EC598" s="145"/>
      <c r="ED598" s="148"/>
      <c r="EE598" s="145"/>
      <c r="EF598" s="145"/>
      <c r="EG598" s="145"/>
      <c r="EH598" s="145"/>
      <c r="EI598" s="145"/>
      <c r="EJ598" s="145"/>
      <c r="EK598" s="145">
        <v>1</v>
      </c>
      <c r="EL598" s="145">
        <v>0</v>
      </c>
      <c r="EM598" s="145"/>
    </row>
    <row r="599" spans="1:144" ht="20.100000000000001" customHeight="1" x14ac:dyDescent="0.3">
      <c r="A599" s="25" t="s">
        <v>2701</v>
      </c>
      <c r="B599" s="40" t="s">
        <v>106</v>
      </c>
      <c r="C599" s="26">
        <v>83918</v>
      </c>
      <c r="D599" s="71" t="s">
        <v>2712</v>
      </c>
      <c r="E599" s="26" t="s">
        <v>108</v>
      </c>
      <c r="F599" s="26"/>
      <c r="G599" s="26" t="s">
        <v>121</v>
      </c>
      <c r="H599" s="26" t="s">
        <v>446</v>
      </c>
      <c r="I599" s="26" t="s">
        <v>385</v>
      </c>
      <c r="J599" s="25" t="s">
        <v>174</v>
      </c>
      <c r="K599" s="25" t="s">
        <v>2713</v>
      </c>
      <c r="L599" s="25"/>
      <c r="M599" s="25"/>
      <c r="N599" s="83"/>
      <c r="O599" s="83"/>
      <c r="P599" s="83"/>
      <c r="Q599" s="83"/>
      <c r="R599" s="83"/>
      <c r="S599" s="83"/>
      <c r="T599" s="145"/>
      <c r="U599" s="145"/>
      <c r="V599" s="145"/>
      <c r="W599" s="145"/>
      <c r="X599" s="145"/>
      <c r="Y599" s="145"/>
      <c r="Z599" s="145"/>
      <c r="AA599" s="145"/>
      <c r="AB599" s="332"/>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5"/>
      <c r="DG599" s="145"/>
      <c r="DH599" s="148"/>
      <c r="DI599" s="145"/>
      <c r="DJ599" s="145"/>
      <c r="DK599" s="145"/>
      <c r="DL599" s="145"/>
      <c r="DM599" s="145"/>
      <c r="DN599" s="145"/>
      <c r="DO599" s="145"/>
      <c r="DP599" s="145"/>
      <c r="DQ599" s="145"/>
      <c r="DR599" s="145"/>
      <c r="DS599" s="145"/>
      <c r="DT599" s="145"/>
      <c r="DU599" s="145"/>
      <c r="DV599" s="145"/>
      <c r="DW599" s="145"/>
      <c r="DX599" s="145"/>
      <c r="DY599" s="145"/>
      <c r="DZ599" s="145"/>
      <c r="EA599" s="145"/>
      <c r="EB599" s="148"/>
      <c r="EC599" s="145"/>
      <c r="ED599" s="148"/>
      <c r="EE599" s="145"/>
      <c r="EF599" s="145"/>
      <c r="EG599" s="145"/>
      <c r="EH599" s="145"/>
      <c r="EI599" s="145"/>
      <c r="EJ599" s="145"/>
      <c r="EK599" s="145">
        <v>0</v>
      </c>
      <c r="EL599" s="145">
        <v>0</v>
      </c>
      <c r="EM599" s="145"/>
    </row>
    <row r="600" spans="1:144" ht="20.100000000000001" customHeight="1" x14ac:dyDescent="0.3">
      <c r="A600" s="25" t="s">
        <v>2714</v>
      </c>
      <c r="B600" s="40" t="s">
        <v>187</v>
      </c>
      <c r="C600" s="26">
        <v>83087</v>
      </c>
      <c r="D600" s="25" t="s">
        <v>2715</v>
      </c>
      <c r="E600" s="26" t="s">
        <v>293</v>
      </c>
      <c r="F600" s="26"/>
      <c r="G600" s="26" t="s">
        <v>121</v>
      </c>
      <c r="H600" s="26" t="s">
        <v>835</v>
      </c>
      <c r="I600" s="26" t="s">
        <v>3</v>
      </c>
      <c r="J600" s="25" t="s">
        <v>228</v>
      </c>
      <c r="K600" s="25" t="s">
        <v>2716</v>
      </c>
      <c r="L600" s="79"/>
      <c r="M600" s="25" t="s">
        <v>2717</v>
      </c>
      <c r="N600" s="83"/>
      <c r="O600" s="83"/>
      <c r="P600" s="83"/>
      <c r="Q600" s="25" t="s">
        <v>2718</v>
      </c>
      <c r="R600" s="25"/>
      <c r="S600" s="25" t="s">
        <v>2719</v>
      </c>
      <c r="T600" s="145"/>
      <c r="U600" s="145">
        <v>1</v>
      </c>
      <c r="V600" s="145"/>
      <c r="W600" s="145">
        <v>1</v>
      </c>
      <c r="X600" s="145"/>
      <c r="Y600" s="145"/>
      <c r="Z600" s="145"/>
      <c r="AA600" s="145"/>
      <c r="AB600" s="332"/>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c r="AZ600" s="145">
        <v>1</v>
      </c>
      <c r="BA600" s="145"/>
      <c r="BB600" s="145"/>
      <c r="BC600" s="145"/>
      <c r="BD600" s="145"/>
      <c r="BE600" s="145"/>
      <c r="BF600" s="145"/>
      <c r="BG600" s="145"/>
      <c r="BH600" s="145"/>
      <c r="BI600" s="145"/>
      <c r="BJ600" s="145">
        <v>1</v>
      </c>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5"/>
      <c r="DG600" s="145"/>
      <c r="DH600" s="148"/>
      <c r="DI600" s="145"/>
      <c r="DJ600" s="145"/>
      <c r="DK600" s="145"/>
      <c r="DL600" s="145"/>
      <c r="DM600" s="145"/>
      <c r="DN600" s="145"/>
      <c r="DO600" s="145"/>
      <c r="DP600" s="145"/>
      <c r="DQ600" s="145"/>
      <c r="DR600" s="145"/>
      <c r="DS600" s="145"/>
      <c r="DT600" s="145"/>
      <c r="DU600" s="145"/>
      <c r="DV600" s="145"/>
      <c r="DW600" s="145"/>
      <c r="DX600" s="145"/>
      <c r="DY600" s="145"/>
      <c r="DZ600" s="145"/>
      <c r="EA600" s="145"/>
      <c r="EB600" s="148"/>
      <c r="EC600" s="145"/>
      <c r="ED600" s="148"/>
      <c r="EE600" s="145"/>
      <c r="EF600" s="145"/>
      <c r="EG600" s="145"/>
      <c r="EH600" s="145"/>
      <c r="EI600" s="145"/>
      <c r="EJ600" s="145"/>
      <c r="EK600" s="145" t="s">
        <v>519</v>
      </c>
      <c r="EL600" s="145">
        <v>1</v>
      </c>
      <c r="EM600" s="145"/>
    </row>
    <row r="601" spans="1:144" ht="20.100000000000001" customHeight="1" x14ac:dyDescent="0.3">
      <c r="A601" s="25" t="s">
        <v>2714</v>
      </c>
      <c r="B601" s="40" t="s">
        <v>106</v>
      </c>
      <c r="C601" s="26">
        <v>83185</v>
      </c>
      <c r="D601" s="71" t="s">
        <v>2720</v>
      </c>
      <c r="E601" s="26" t="s">
        <v>108</v>
      </c>
      <c r="F601" s="26"/>
      <c r="G601" s="26" t="s">
        <v>109</v>
      </c>
      <c r="H601" s="26" t="s">
        <v>139</v>
      </c>
      <c r="I601" s="26" t="s">
        <v>706</v>
      </c>
      <c r="J601" s="25" t="s">
        <v>171</v>
      </c>
      <c r="K601" s="25" t="s">
        <v>2721</v>
      </c>
      <c r="L601" s="25"/>
      <c r="M601" s="25"/>
      <c r="N601" s="83"/>
      <c r="O601" s="83"/>
      <c r="P601" s="83"/>
      <c r="Q601" s="83"/>
      <c r="R601" s="83"/>
      <c r="S601" s="83"/>
      <c r="T601" s="145"/>
      <c r="U601" s="145"/>
      <c r="V601" s="145"/>
      <c r="W601" s="145"/>
      <c r="X601" s="145"/>
      <c r="Y601" s="145"/>
      <c r="Z601" s="145"/>
      <c r="AA601" s="145"/>
      <c r="AB601" s="332"/>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5"/>
      <c r="DG601" s="145"/>
      <c r="DH601" s="148"/>
      <c r="DI601" s="145"/>
      <c r="DJ601" s="145"/>
      <c r="DK601" s="145"/>
      <c r="DL601" s="145"/>
      <c r="DM601" s="145"/>
      <c r="DN601" s="145"/>
      <c r="DO601" s="145"/>
      <c r="DP601" s="145"/>
      <c r="DQ601" s="145"/>
      <c r="DR601" s="145"/>
      <c r="DS601" s="145"/>
      <c r="DT601" s="145"/>
      <c r="DU601" s="145"/>
      <c r="DV601" s="145"/>
      <c r="DW601" s="145"/>
      <c r="DX601" s="145"/>
      <c r="DY601" s="145"/>
      <c r="DZ601" s="145"/>
      <c r="EA601" s="145"/>
      <c r="EB601" s="148"/>
      <c r="EC601" s="145"/>
      <c r="ED601" s="148"/>
      <c r="EE601" s="145"/>
      <c r="EF601" s="145"/>
      <c r="EG601" s="145"/>
      <c r="EH601" s="145"/>
      <c r="EI601" s="145"/>
      <c r="EJ601" s="145"/>
      <c r="EK601" s="145">
        <v>0</v>
      </c>
      <c r="EL601" s="145">
        <v>0</v>
      </c>
      <c r="EM601" s="145"/>
    </row>
    <row r="602" spans="1:144" ht="20.100000000000001" customHeight="1" x14ac:dyDescent="0.3">
      <c r="A602" s="25" t="s">
        <v>2714</v>
      </c>
      <c r="B602" s="40" t="s">
        <v>187</v>
      </c>
      <c r="C602" s="26">
        <v>83250</v>
      </c>
      <c r="D602" s="25" t="s">
        <v>2722</v>
      </c>
      <c r="E602" s="26" t="s">
        <v>108</v>
      </c>
      <c r="F602" s="26"/>
      <c r="G602" s="26" t="s">
        <v>121</v>
      </c>
      <c r="H602" s="26" t="s">
        <v>835</v>
      </c>
      <c r="I602" s="26" t="s">
        <v>385</v>
      </c>
      <c r="J602" s="25" t="s">
        <v>228</v>
      </c>
      <c r="K602" s="25" t="s">
        <v>2723</v>
      </c>
      <c r="L602" s="25"/>
      <c r="M602" s="25" t="s">
        <v>2724</v>
      </c>
      <c r="N602" s="83"/>
      <c r="O602" s="83"/>
      <c r="P602" s="83"/>
      <c r="Q602" s="83"/>
      <c r="R602" s="25"/>
      <c r="S602" s="25" t="s">
        <v>2725</v>
      </c>
      <c r="T602" s="145"/>
      <c r="U602" s="145"/>
      <c r="V602" s="145">
        <v>1</v>
      </c>
      <c r="W602" s="145"/>
      <c r="X602" s="145"/>
      <c r="Y602" s="145"/>
      <c r="Z602" s="145"/>
      <c r="AA602" s="145"/>
      <c r="AB602" s="332"/>
      <c r="AC602" s="145"/>
      <c r="AD602" s="145"/>
      <c r="AE602" s="145"/>
      <c r="AF602" s="145"/>
      <c r="AG602" s="145"/>
      <c r="AH602" s="145"/>
      <c r="AI602" s="145"/>
      <c r="AJ602" s="145"/>
      <c r="AK602" s="145"/>
      <c r="AL602" s="145"/>
      <c r="AM602" s="145"/>
      <c r="AN602" s="145"/>
      <c r="AO602" s="145"/>
      <c r="AP602" s="145"/>
      <c r="AQ602" s="145"/>
      <c r="AR602" s="145"/>
      <c r="AS602" s="145"/>
      <c r="AT602" s="145"/>
      <c r="AU602" s="145"/>
      <c r="AV602" s="145"/>
      <c r="AW602" s="145"/>
      <c r="AX602" s="145"/>
      <c r="AY602" s="145"/>
      <c r="AZ602" s="145"/>
      <c r="BA602" s="145"/>
      <c r="BB602" s="145"/>
      <c r="BC602" s="145"/>
      <c r="BD602" s="145"/>
      <c r="BE602" s="145"/>
      <c r="BF602" s="145"/>
      <c r="BG602" s="145"/>
      <c r="BH602" s="145"/>
      <c r="BI602" s="145"/>
      <c r="BJ602" s="145"/>
      <c r="BK602" s="145"/>
      <c r="BL602" s="145"/>
      <c r="BM602" s="145"/>
      <c r="BN602" s="145"/>
      <c r="BO602" s="145"/>
      <c r="BP602" s="145"/>
      <c r="BQ602" s="145"/>
      <c r="BR602" s="145"/>
      <c r="BS602" s="145"/>
      <c r="BT602" s="145"/>
      <c r="BU602" s="145"/>
      <c r="BV602" s="145"/>
      <c r="BW602" s="145"/>
      <c r="BX602" s="145"/>
      <c r="BY602" s="145"/>
      <c r="BZ602" s="145"/>
      <c r="CA602" s="145"/>
      <c r="CB602" s="145"/>
      <c r="CC602" s="145"/>
      <c r="CD602" s="145"/>
      <c r="CE602" s="145"/>
      <c r="CF602" s="145"/>
      <c r="CG602" s="145"/>
      <c r="CH602" s="145"/>
      <c r="CI602" s="145"/>
      <c r="CJ602" s="145"/>
      <c r="CK602" s="145"/>
      <c r="CL602" s="145"/>
      <c r="CM602" s="145"/>
      <c r="CN602" s="145"/>
      <c r="CO602" s="145"/>
      <c r="CP602" s="145"/>
      <c r="CQ602" s="145"/>
      <c r="CR602" s="145"/>
      <c r="CS602" s="145"/>
      <c r="CT602" s="145"/>
      <c r="CU602" s="145"/>
      <c r="CV602" s="145"/>
      <c r="CW602" s="145"/>
      <c r="CX602" s="145"/>
      <c r="CY602" s="145"/>
      <c r="CZ602" s="145"/>
      <c r="DA602" s="145"/>
      <c r="DB602" s="145"/>
      <c r="DC602" s="145"/>
      <c r="DD602" s="145"/>
      <c r="DE602" s="145"/>
      <c r="DF602" s="145"/>
      <c r="DG602" s="145"/>
      <c r="DH602" s="148"/>
      <c r="DI602" s="145"/>
      <c r="DJ602" s="145"/>
      <c r="DK602" s="145"/>
      <c r="DL602" s="145"/>
      <c r="DM602" s="145"/>
      <c r="DN602" s="145"/>
      <c r="DO602" s="145"/>
      <c r="DP602" s="145"/>
      <c r="DQ602" s="145"/>
      <c r="DR602" s="145"/>
      <c r="DS602" s="145"/>
      <c r="DT602" s="145"/>
      <c r="DU602" s="145"/>
      <c r="DV602" s="145"/>
      <c r="DW602" s="145"/>
      <c r="DX602" s="145"/>
      <c r="DY602" s="145"/>
      <c r="DZ602" s="145"/>
      <c r="EA602" s="145"/>
      <c r="EB602" s="148"/>
      <c r="EC602" s="145"/>
      <c r="ED602" s="148"/>
      <c r="EE602" s="145"/>
      <c r="EF602" s="145"/>
      <c r="EG602" s="145"/>
      <c r="EH602" s="145"/>
      <c r="EI602" s="145"/>
      <c r="EJ602" s="145"/>
      <c r="EK602" s="145">
        <v>1</v>
      </c>
      <c r="EL602" s="145">
        <v>1</v>
      </c>
      <c r="EM602" s="145"/>
    </row>
    <row r="603" spans="1:144" ht="20.100000000000001" customHeight="1" x14ac:dyDescent="0.3">
      <c r="A603" s="25" t="s">
        <v>2714</v>
      </c>
      <c r="B603" s="40" t="s">
        <v>126</v>
      </c>
      <c r="C603" s="26">
        <v>83330</v>
      </c>
      <c r="D603" s="25" t="s">
        <v>2726</v>
      </c>
      <c r="E603" s="26" t="s">
        <v>108</v>
      </c>
      <c r="F603" s="26"/>
      <c r="G603" s="26" t="s">
        <v>114</v>
      </c>
      <c r="H603" s="26" t="s">
        <v>583</v>
      </c>
      <c r="I603" s="26" t="s">
        <v>385</v>
      </c>
      <c r="J603" s="25" t="s">
        <v>228</v>
      </c>
      <c r="K603" s="25" t="s">
        <v>2727</v>
      </c>
      <c r="L603" s="43"/>
      <c r="M603" s="25" t="s">
        <v>2728</v>
      </c>
      <c r="N603" s="25" t="s">
        <v>2729</v>
      </c>
      <c r="O603" s="25" t="s">
        <v>2730</v>
      </c>
      <c r="P603" s="83"/>
      <c r="Q603" s="83"/>
      <c r="R603" s="25" t="s">
        <v>2731</v>
      </c>
      <c r="S603" s="83"/>
      <c r="T603" s="145"/>
      <c r="U603" s="145"/>
      <c r="V603" s="145"/>
      <c r="W603" s="145"/>
      <c r="X603" s="145"/>
      <c r="Y603" s="145"/>
      <c r="Z603" s="145"/>
      <c r="AA603" s="145"/>
      <c r="AB603" s="332"/>
      <c r="AC603" s="145"/>
      <c r="AD603" s="145"/>
      <c r="AE603" s="145"/>
      <c r="AF603" s="145"/>
      <c r="AG603" s="145">
        <v>1</v>
      </c>
      <c r="AH603" s="145"/>
      <c r="AI603" s="145"/>
      <c r="AJ603" s="145"/>
      <c r="AK603" s="145"/>
      <c r="AL603" s="145"/>
      <c r="AM603" s="145"/>
      <c r="AN603" s="145"/>
      <c r="AO603" s="145"/>
      <c r="AP603" s="145"/>
      <c r="AQ603" s="145"/>
      <c r="AR603" s="145"/>
      <c r="AS603" s="145"/>
      <c r="AT603" s="145"/>
      <c r="AU603" s="145"/>
      <c r="AV603" s="145"/>
      <c r="AW603" s="145"/>
      <c r="AX603" s="145"/>
      <c r="AY603" s="145"/>
      <c r="AZ603" s="145"/>
      <c r="BA603" s="145">
        <v>1</v>
      </c>
      <c r="BB603" s="145"/>
      <c r="BC603" s="145"/>
      <c r="BD603" s="145"/>
      <c r="BE603" s="145"/>
      <c r="BF603" s="145"/>
      <c r="BG603" s="145"/>
      <c r="BH603" s="145"/>
      <c r="BI603" s="145"/>
      <c r="BJ603" s="145"/>
      <c r="BK603" s="145"/>
      <c r="BL603" s="145"/>
      <c r="BM603" s="145"/>
      <c r="BN603" s="145"/>
      <c r="BO603" s="145"/>
      <c r="BP603" s="145"/>
      <c r="BQ603" s="145"/>
      <c r="BR603" s="145"/>
      <c r="BS603" s="145">
        <v>1</v>
      </c>
      <c r="BT603" s="145"/>
      <c r="BU603" s="145"/>
      <c r="BV603" s="145"/>
      <c r="BW603" s="145"/>
      <c r="BX603" s="145"/>
      <c r="BY603" s="145"/>
      <c r="BZ603" s="145"/>
      <c r="CA603" s="145"/>
      <c r="CB603" s="145"/>
      <c r="CC603" s="145"/>
      <c r="CD603" s="145"/>
      <c r="CE603" s="145"/>
      <c r="CF603" s="145"/>
      <c r="CG603" s="145"/>
      <c r="CH603" s="145"/>
      <c r="CI603" s="145"/>
      <c r="CJ603" s="145"/>
      <c r="CK603" s="145"/>
      <c r="CL603" s="145"/>
      <c r="CM603" s="145"/>
      <c r="CN603" s="145"/>
      <c r="CO603" s="145"/>
      <c r="CP603" s="145"/>
      <c r="CQ603" s="145"/>
      <c r="CR603" s="145"/>
      <c r="CS603" s="145"/>
      <c r="CT603" s="145"/>
      <c r="CU603" s="145"/>
      <c r="CV603" s="145"/>
      <c r="CW603" s="145"/>
      <c r="CX603" s="145"/>
      <c r="CY603" s="145"/>
      <c r="CZ603" s="145"/>
      <c r="DA603" s="145"/>
      <c r="DB603" s="145"/>
      <c r="DC603" s="145"/>
      <c r="DD603" s="145"/>
      <c r="DE603" s="145"/>
      <c r="DF603" s="145"/>
      <c r="DG603" s="145"/>
      <c r="DH603" s="148"/>
      <c r="DI603" s="145"/>
      <c r="DJ603" s="145"/>
      <c r="DK603" s="145"/>
      <c r="DL603" s="145">
        <v>1</v>
      </c>
      <c r="DM603" s="145"/>
      <c r="DN603" s="145"/>
      <c r="DO603" s="145"/>
      <c r="DP603" s="145"/>
      <c r="DQ603" s="145"/>
      <c r="DR603" s="145"/>
      <c r="DS603" s="145"/>
      <c r="DT603" s="145"/>
      <c r="DU603" s="145"/>
      <c r="DV603" s="145"/>
      <c r="DW603" s="145"/>
      <c r="DX603" s="145"/>
      <c r="DY603" s="145"/>
      <c r="DZ603" s="145"/>
      <c r="EA603" s="145"/>
      <c r="EB603" s="148"/>
      <c r="EC603" s="145"/>
      <c r="ED603" s="148"/>
      <c r="EE603" s="145"/>
      <c r="EF603" s="145"/>
      <c r="EG603" s="145"/>
      <c r="EH603" s="145"/>
      <c r="EI603" s="145"/>
      <c r="EJ603" s="145"/>
      <c r="EK603" s="145">
        <v>1</v>
      </c>
      <c r="EL603" s="145">
        <v>1</v>
      </c>
      <c r="EM603" s="145"/>
      <c r="EN603" s="228" t="s">
        <v>2732</v>
      </c>
    </row>
    <row r="604" spans="1:144" ht="20.100000000000001" customHeight="1" x14ac:dyDescent="0.3">
      <c r="A604" s="25" t="s">
        <v>2714</v>
      </c>
      <c r="B604" s="40" t="s">
        <v>187</v>
      </c>
      <c r="C604" s="26">
        <v>83395</v>
      </c>
      <c r="D604" s="25" t="s">
        <v>2733</v>
      </c>
      <c r="E604" s="26" t="s">
        <v>108</v>
      </c>
      <c r="F604" s="26"/>
      <c r="G604" s="26" t="s">
        <v>121</v>
      </c>
      <c r="H604" s="26" t="s">
        <v>835</v>
      </c>
      <c r="I604" s="26" t="s">
        <v>3</v>
      </c>
      <c r="J604" s="25" t="s">
        <v>228</v>
      </c>
      <c r="K604" s="25" t="s">
        <v>2734</v>
      </c>
      <c r="L604" s="25"/>
      <c r="M604" s="25" t="s">
        <v>2735</v>
      </c>
      <c r="N604" s="83"/>
      <c r="O604" s="83"/>
      <c r="P604" s="83"/>
      <c r="Q604" s="83"/>
      <c r="R604" s="25"/>
      <c r="S604" s="25" t="s">
        <v>2736</v>
      </c>
      <c r="T604" s="145"/>
      <c r="U604" s="145">
        <v>1</v>
      </c>
      <c r="V604" s="145"/>
      <c r="W604" s="145"/>
      <c r="X604" s="145"/>
      <c r="Y604" s="145"/>
      <c r="Z604" s="145"/>
      <c r="AA604" s="145"/>
      <c r="AB604" s="332"/>
      <c r="AC604" s="145"/>
      <c r="AD604" s="145"/>
      <c r="AE604" s="145"/>
      <c r="AF604" s="145"/>
      <c r="AG604" s="145"/>
      <c r="AH604" s="145"/>
      <c r="AI604" s="145">
        <v>1</v>
      </c>
      <c r="AJ604" s="145"/>
      <c r="AK604" s="145"/>
      <c r="AL604" s="145"/>
      <c r="AM604" s="145"/>
      <c r="AN604" s="145"/>
      <c r="AO604" s="145"/>
      <c r="AP604" s="145"/>
      <c r="AQ604" s="145"/>
      <c r="AR604" s="145"/>
      <c r="AS604" s="145"/>
      <c r="AT604" s="145"/>
      <c r="AU604" s="145"/>
      <c r="AV604" s="145"/>
      <c r="AW604" s="145"/>
      <c r="AX604" s="145"/>
      <c r="AY604" s="145"/>
      <c r="AZ604" s="145"/>
      <c r="BA604" s="145">
        <v>1</v>
      </c>
      <c r="BB604" s="145"/>
      <c r="BC604" s="145"/>
      <c r="BD604" s="145"/>
      <c r="BE604" s="145"/>
      <c r="BF604" s="145"/>
      <c r="BG604" s="145"/>
      <c r="BH604" s="145"/>
      <c r="BI604" s="145"/>
      <c r="BJ604" s="145"/>
      <c r="BK604" s="145"/>
      <c r="BL604" s="145"/>
      <c r="BM604" s="145"/>
      <c r="BN604" s="145"/>
      <c r="BO604" s="145"/>
      <c r="BP604" s="145"/>
      <c r="BQ604" s="145"/>
      <c r="BR604" s="145"/>
      <c r="BS604" s="145"/>
      <c r="BT604" s="145"/>
      <c r="BU604" s="145"/>
      <c r="BV604" s="145"/>
      <c r="BW604" s="145"/>
      <c r="BX604" s="145"/>
      <c r="BY604" s="145"/>
      <c r="BZ604" s="145"/>
      <c r="CA604" s="145"/>
      <c r="CB604" s="145"/>
      <c r="CC604" s="145"/>
      <c r="CD604" s="145"/>
      <c r="CE604" s="145"/>
      <c r="CF604" s="145"/>
      <c r="CG604" s="145"/>
      <c r="CH604" s="145"/>
      <c r="CI604" s="145"/>
      <c r="CJ604" s="145"/>
      <c r="CK604" s="145"/>
      <c r="CL604" s="145"/>
      <c r="CM604" s="145"/>
      <c r="CN604" s="145"/>
      <c r="CO604" s="145"/>
      <c r="CP604" s="145"/>
      <c r="CQ604" s="145"/>
      <c r="CR604" s="145"/>
      <c r="CS604" s="145"/>
      <c r="CT604" s="145"/>
      <c r="CU604" s="145"/>
      <c r="CV604" s="145"/>
      <c r="CW604" s="145"/>
      <c r="CX604" s="145"/>
      <c r="CY604" s="145"/>
      <c r="CZ604" s="145"/>
      <c r="DA604" s="145"/>
      <c r="DB604" s="145"/>
      <c r="DC604" s="145"/>
      <c r="DD604" s="145"/>
      <c r="DE604" s="145"/>
      <c r="DF604" s="145"/>
      <c r="DG604" s="145"/>
      <c r="DH604" s="148"/>
      <c r="DI604" s="145"/>
      <c r="DJ604" s="145"/>
      <c r="DK604" s="145"/>
      <c r="DL604" s="145"/>
      <c r="DM604" s="145"/>
      <c r="DN604" s="145"/>
      <c r="DO604" s="145"/>
      <c r="DP604" s="145"/>
      <c r="DQ604" s="145"/>
      <c r="DR604" s="145"/>
      <c r="DS604" s="145"/>
      <c r="DT604" s="145"/>
      <c r="DU604" s="145"/>
      <c r="DV604" s="145"/>
      <c r="DW604" s="145"/>
      <c r="DX604" s="145"/>
      <c r="DY604" s="145"/>
      <c r="DZ604" s="145"/>
      <c r="EA604" s="145"/>
      <c r="EB604" s="148"/>
      <c r="EC604" s="145"/>
      <c r="ED604" s="148"/>
      <c r="EE604" s="145"/>
      <c r="EF604" s="145"/>
      <c r="EG604" s="145"/>
      <c r="EH604" s="145"/>
      <c r="EI604" s="145"/>
      <c r="EJ604" s="145"/>
      <c r="EK604" s="145">
        <v>1</v>
      </c>
      <c r="EL604" s="145">
        <v>1</v>
      </c>
      <c r="EM604" s="145"/>
    </row>
    <row r="605" spans="1:144" ht="20.100000000000001" customHeight="1" x14ac:dyDescent="0.3">
      <c r="A605" s="25" t="s">
        <v>2714</v>
      </c>
      <c r="B605" s="40" t="s">
        <v>106</v>
      </c>
      <c r="C605" s="26">
        <v>83429</v>
      </c>
      <c r="D605" s="25" t="s">
        <v>2737</v>
      </c>
      <c r="E605" s="26" t="s">
        <v>318</v>
      </c>
      <c r="F605" s="26"/>
      <c r="G605" s="26" t="s">
        <v>121</v>
      </c>
      <c r="H605" s="26" t="s">
        <v>281</v>
      </c>
      <c r="I605" s="26" t="s">
        <v>438</v>
      </c>
      <c r="J605" s="25" t="s">
        <v>140</v>
      </c>
      <c r="K605" s="25" t="s">
        <v>2738</v>
      </c>
      <c r="L605" s="25"/>
      <c r="M605" s="25"/>
      <c r="N605" s="83"/>
      <c r="O605" s="83"/>
      <c r="P605" s="83"/>
      <c r="Q605" s="83"/>
      <c r="R605" s="83"/>
      <c r="S605" s="83"/>
      <c r="T605" s="145"/>
      <c r="U605" s="145"/>
      <c r="V605" s="145"/>
      <c r="W605" s="145"/>
      <c r="X605" s="145"/>
      <c r="Y605" s="145"/>
      <c r="Z605" s="145"/>
      <c r="AA605" s="145"/>
      <c r="AB605" s="332"/>
      <c r="AC605" s="145"/>
      <c r="AD605" s="145"/>
      <c r="AE605" s="145"/>
      <c r="AF605" s="145"/>
      <c r="AG605" s="145"/>
      <c r="AH605" s="145"/>
      <c r="AI605" s="145"/>
      <c r="AJ605" s="145"/>
      <c r="AK605" s="145"/>
      <c r="AL605" s="145"/>
      <c r="AM605" s="145"/>
      <c r="AN605" s="145"/>
      <c r="AO605" s="145"/>
      <c r="AP605" s="145"/>
      <c r="AQ605" s="145"/>
      <c r="AR605" s="145"/>
      <c r="AS605" s="145"/>
      <c r="AT605" s="145"/>
      <c r="AU605" s="145"/>
      <c r="AV605" s="145"/>
      <c r="AW605" s="145"/>
      <c r="AX605" s="145"/>
      <c r="AY605" s="145"/>
      <c r="AZ605" s="145"/>
      <c r="BA605" s="145"/>
      <c r="BB605" s="145"/>
      <c r="BC605" s="145"/>
      <c r="BD605" s="145"/>
      <c r="BE605" s="145"/>
      <c r="BF605" s="145"/>
      <c r="BG605" s="145"/>
      <c r="BH605" s="145"/>
      <c r="BI605" s="145"/>
      <c r="BJ605" s="145"/>
      <c r="BK605" s="145"/>
      <c r="BL605" s="145"/>
      <c r="BM605" s="145"/>
      <c r="BN605" s="145"/>
      <c r="BO605" s="145"/>
      <c r="BP605" s="145"/>
      <c r="BQ605" s="145"/>
      <c r="BR605" s="145"/>
      <c r="BS605" s="145"/>
      <c r="BT605" s="145"/>
      <c r="BU605" s="145"/>
      <c r="BV605" s="145"/>
      <c r="BW605" s="145"/>
      <c r="BX605" s="145"/>
      <c r="BY605" s="145"/>
      <c r="BZ605" s="145"/>
      <c r="CA605" s="145"/>
      <c r="CB605" s="145"/>
      <c r="CC605" s="145"/>
      <c r="CD605" s="145"/>
      <c r="CE605" s="145"/>
      <c r="CF605" s="145"/>
      <c r="CG605" s="145"/>
      <c r="CH605" s="145"/>
      <c r="CI605" s="145"/>
      <c r="CJ605" s="145"/>
      <c r="CK605" s="145"/>
      <c r="CL605" s="145"/>
      <c r="CM605" s="145"/>
      <c r="CN605" s="145"/>
      <c r="CO605" s="145"/>
      <c r="CP605" s="145"/>
      <c r="CQ605" s="145"/>
      <c r="CR605" s="145"/>
      <c r="CS605" s="145"/>
      <c r="CT605" s="145"/>
      <c r="CU605" s="145"/>
      <c r="CV605" s="145"/>
      <c r="CW605" s="145"/>
      <c r="CX605" s="145"/>
      <c r="CY605" s="145"/>
      <c r="CZ605" s="145"/>
      <c r="DA605" s="145"/>
      <c r="DB605" s="145"/>
      <c r="DC605" s="145"/>
      <c r="DD605" s="145"/>
      <c r="DE605" s="145"/>
      <c r="DF605" s="145"/>
      <c r="DG605" s="145"/>
      <c r="DH605" s="148"/>
      <c r="DI605" s="145"/>
      <c r="DJ605" s="145"/>
      <c r="DK605" s="145"/>
      <c r="DL605" s="145"/>
      <c r="DM605" s="145"/>
      <c r="DN605" s="145"/>
      <c r="DO605" s="145"/>
      <c r="DP605" s="145"/>
      <c r="DQ605" s="145"/>
      <c r="DR605" s="145"/>
      <c r="DS605" s="145"/>
      <c r="DT605" s="145"/>
      <c r="DU605" s="145"/>
      <c r="DV605" s="145"/>
      <c r="DW605" s="145"/>
      <c r="DX605" s="145"/>
      <c r="DY605" s="145"/>
      <c r="DZ605" s="145"/>
      <c r="EA605" s="145"/>
      <c r="EB605" s="148"/>
      <c r="EC605" s="145"/>
      <c r="ED605" s="148"/>
      <c r="EE605" s="145"/>
      <c r="EF605" s="145"/>
      <c r="EG605" s="145"/>
      <c r="EH605" s="145"/>
      <c r="EI605" s="145"/>
      <c r="EJ605" s="145"/>
      <c r="EK605" s="145">
        <v>0</v>
      </c>
      <c r="EL605" s="145">
        <v>0</v>
      </c>
      <c r="EM605" s="145"/>
    </row>
    <row r="606" spans="1:144" ht="20.100000000000001" customHeight="1" x14ac:dyDescent="0.3">
      <c r="A606" s="25" t="s">
        <v>2714</v>
      </c>
      <c r="B606" s="40" t="s">
        <v>106</v>
      </c>
      <c r="C606" s="26">
        <v>83442</v>
      </c>
      <c r="D606" s="71" t="s">
        <v>2739</v>
      </c>
      <c r="E606" s="26" t="s">
        <v>113</v>
      </c>
      <c r="F606" s="26"/>
      <c r="G606" s="26" t="s">
        <v>114</v>
      </c>
      <c r="H606" s="26" t="s">
        <v>2740</v>
      </c>
      <c r="I606" s="26" t="s">
        <v>405</v>
      </c>
      <c r="J606" s="25" t="s">
        <v>228</v>
      </c>
      <c r="K606" s="25" t="s">
        <v>2741</v>
      </c>
      <c r="L606" s="25"/>
      <c r="M606" s="25"/>
      <c r="N606" s="83"/>
      <c r="O606" s="83"/>
      <c r="P606" s="83"/>
      <c r="Q606" s="83"/>
      <c r="R606" s="83"/>
      <c r="S606" s="25" t="s">
        <v>2742</v>
      </c>
      <c r="T606" s="145"/>
      <c r="U606" s="145"/>
      <c r="V606" s="145"/>
      <c r="W606" s="145"/>
      <c r="X606" s="145"/>
      <c r="Y606" s="145"/>
      <c r="Z606" s="145"/>
      <c r="AA606" s="145"/>
      <c r="AB606" s="332"/>
      <c r="AC606" s="145"/>
      <c r="AD606" s="145"/>
      <c r="AE606" s="145"/>
      <c r="AF606" s="145"/>
      <c r="AG606" s="145"/>
      <c r="AH606" s="145"/>
      <c r="AI606" s="145"/>
      <c r="AJ606" s="145"/>
      <c r="AK606" s="145"/>
      <c r="AL606" s="145"/>
      <c r="AM606" s="145"/>
      <c r="AN606" s="145"/>
      <c r="AO606" s="145"/>
      <c r="AP606" s="145"/>
      <c r="AQ606" s="145"/>
      <c r="AR606" s="145"/>
      <c r="AS606" s="145"/>
      <c r="AT606" s="145"/>
      <c r="AU606" s="145"/>
      <c r="AV606" s="145"/>
      <c r="AW606" s="145"/>
      <c r="AX606" s="145"/>
      <c r="AY606" s="145"/>
      <c r="AZ606" s="145"/>
      <c r="BA606" s="145"/>
      <c r="BB606" s="145"/>
      <c r="BC606" s="145"/>
      <c r="BD606" s="145"/>
      <c r="BE606" s="145"/>
      <c r="BF606" s="145"/>
      <c r="BG606" s="145"/>
      <c r="BH606" s="145"/>
      <c r="BI606" s="145"/>
      <c r="BJ606" s="145"/>
      <c r="BK606" s="145"/>
      <c r="BL606" s="145"/>
      <c r="BM606" s="145"/>
      <c r="BN606" s="145"/>
      <c r="BO606" s="145"/>
      <c r="BP606" s="145"/>
      <c r="BQ606" s="145"/>
      <c r="BR606" s="145"/>
      <c r="BS606" s="145"/>
      <c r="BT606" s="145"/>
      <c r="BU606" s="145"/>
      <c r="BV606" s="145"/>
      <c r="BW606" s="145"/>
      <c r="BX606" s="145"/>
      <c r="BY606" s="145"/>
      <c r="BZ606" s="145"/>
      <c r="CA606" s="145"/>
      <c r="CB606" s="145"/>
      <c r="CC606" s="145"/>
      <c r="CD606" s="145"/>
      <c r="CE606" s="145"/>
      <c r="CF606" s="145"/>
      <c r="CG606" s="145"/>
      <c r="CH606" s="145"/>
      <c r="CI606" s="145"/>
      <c r="CJ606" s="145"/>
      <c r="CK606" s="145"/>
      <c r="CL606" s="145"/>
      <c r="CM606" s="145"/>
      <c r="CN606" s="145"/>
      <c r="CO606" s="145"/>
      <c r="CP606" s="145"/>
      <c r="CQ606" s="145"/>
      <c r="CR606" s="145"/>
      <c r="CS606" s="145"/>
      <c r="CT606" s="145"/>
      <c r="CU606" s="145"/>
      <c r="CV606" s="145"/>
      <c r="CW606" s="145"/>
      <c r="CX606" s="145"/>
      <c r="CY606" s="145"/>
      <c r="CZ606" s="145"/>
      <c r="DA606" s="145"/>
      <c r="DB606" s="145"/>
      <c r="DC606" s="145"/>
      <c r="DD606" s="145"/>
      <c r="DE606" s="145"/>
      <c r="DF606" s="145"/>
      <c r="DG606" s="145"/>
      <c r="DH606" s="148"/>
      <c r="DI606" s="145"/>
      <c r="DJ606" s="145"/>
      <c r="DK606" s="145"/>
      <c r="DL606" s="145"/>
      <c r="DM606" s="145"/>
      <c r="DN606" s="145"/>
      <c r="DO606" s="145"/>
      <c r="DP606" s="145"/>
      <c r="DQ606" s="145"/>
      <c r="DR606" s="145"/>
      <c r="DS606" s="145"/>
      <c r="DT606" s="145"/>
      <c r="DU606" s="145"/>
      <c r="DV606" s="145"/>
      <c r="DW606" s="145"/>
      <c r="DX606" s="145"/>
      <c r="DY606" s="145"/>
      <c r="DZ606" s="145"/>
      <c r="EA606" s="145"/>
      <c r="EB606" s="148"/>
      <c r="EC606" s="145"/>
      <c r="ED606" s="148"/>
      <c r="EE606" s="145"/>
      <c r="EF606" s="145"/>
      <c r="EG606" s="145"/>
      <c r="EH606" s="145"/>
      <c r="EI606" s="145"/>
      <c r="EJ606" s="145"/>
      <c r="EK606" s="145" t="s">
        <v>519</v>
      </c>
      <c r="EL606" s="145">
        <v>1</v>
      </c>
      <c r="EM606" s="145"/>
    </row>
    <row r="607" spans="1:144" ht="20.100000000000001" customHeight="1" x14ac:dyDescent="0.3">
      <c r="A607" s="25" t="s">
        <v>2714</v>
      </c>
      <c r="B607" s="40" t="s">
        <v>126</v>
      </c>
      <c r="C607" s="26">
        <v>83509</v>
      </c>
      <c r="D607" s="71" t="s">
        <v>2743</v>
      </c>
      <c r="E607" s="26" t="s">
        <v>108</v>
      </c>
      <c r="F607" s="26"/>
      <c r="G607" s="26" t="s">
        <v>114</v>
      </c>
      <c r="H607" s="26" t="s">
        <v>128</v>
      </c>
      <c r="I607" s="26" t="s">
        <v>3</v>
      </c>
      <c r="J607" s="25" t="s">
        <v>319</v>
      </c>
      <c r="K607" s="25" t="s">
        <v>2744</v>
      </c>
      <c r="L607" s="83"/>
      <c r="M607" s="83"/>
      <c r="N607" s="83"/>
      <c r="O607" s="83"/>
      <c r="P607" s="83"/>
      <c r="Q607" s="83"/>
      <c r="R607" s="83"/>
      <c r="S607" s="83"/>
      <c r="T607" s="145"/>
      <c r="U607" s="145"/>
      <c r="V607" s="145"/>
      <c r="W607" s="145"/>
      <c r="X607" s="145"/>
      <c r="Y607" s="145"/>
      <c r="Z607" s="145"/>
      <c r="AA607" s="145"/>
      <c r="AB607" s="332"/>
      <c r="AC607" s="145"/>
      <c r="AD607" s="145"/>
      <c r="AE607" s="145"/>
      <c r="AF607" s="145"/>
      <c r="AG607" s="145"/>
      <c r="AH607" s="145"/>
      <c r="AI607" s="145"/>
      <c r="AJ607" s="145"/>
      <c r="AK607" s="145"/>
      <c r="AL607" s="145"/>
      <c r="AM607" s="145"/>
      <c r="AN607" s="145"/>
      <c r="AO607" s="145"/>
      <c r="AP607" s="145"/>
      <c r="AQ607" s="145"/>
      <c r="AR607" s="145"/>
      <c r="AS607" s="145"/>
      <c r="AT607" s="145"/>
      <c r="AU607" s="145"/>
      <c r="AV607" s="145"/>
      <c r="AW607" s="145"/>
      <c r="AX607" s="145"/>
      <c r="AY607" s="145"/>
      <c r="AZ607" s="145"/>
      <c r="BA607" s="145"/>
      <c r="BB607" s="145"/>
      <c r="BC607" s="145"/>
      <c r="BD607" s="145"/>
      <c r="BE607" s="145"/>
      <c r="BF607" s="145"/>
      <c r="BG607" s="145"/>
      <c r="BH607" s="145"/>
      <c r="BI607" s="145"/>
      <c r="BJ607" s="145"/>
      <c r="BK607" s="145"/>
      <c r="BL607" s="145"/>
      <c r="BM607" s="145"/>
      <c r="BN607" s="145"/>
      <c r="BO607" s="145"/>
      <c r="BP607" s="145"/>
      <c r="BQ607" s="145"/>
      <c r="BR607" s="145"/>
      <c r="BS607" s="145"/>
      <c r="BT607" s="145"/>
      <c r="BU607" s="145"/>
      <c r="BV607" s="145"/>
      <c r="BW607" s="145"/>
      <c r="BX607" s="145"/>
      <c r="BY607" s="145"/>
      <c r="BZ607" s="145"/>
      <c r="CA607" s="145"/>
      <c r="CB607" s="145"/>
      <c r="CC607" s="145"/>
      <c r="CD607" s="145"/>
      <c r="CE607" s="145"/>
      <c r="CF607" s="145"/>
      <c r="CG607" s="145"/>
      <c r="CH607" s="145"/>
      <c r="CI607" s="145"/>
      <c r="CJ607" s="145"/>
      <c r="CK607" s="145"/>
      <c r="CL607" s="145"/>
      <c r="CM607" s="145"/>
      <c r="CN607" s="145"/>
      <c r="CO607" s="145"/>
      <c r="CP607" s="145"/>
      <c r="CQ607" s="145"/>
      <c r="CR607" s="145"/>
      <c r="CS607" s="145"/>
      <c r="CT607" s="145"/>
      <c r="CU607" s="145"/>
      <c r="CV607" s="145"/>
      <c r="CW607" s="145"/>
      <c r="CX607" s="145"/>
      <c r="CY607" s="145"/>
      <c r="CZ607" s="145"/>
      <c r="DA607" s="145"/>
      <c r="DB607" s="145"/>
      <c r="DC607" s="145"/>
      <c r="DD607" s="145"/>
      <c r="DE607" s="145"/>
      <c r="DF607" s="145"/>
      <c r="DG607" s="145"/>
      <c r="DH607" s="148"/>
      <c r="DI607" s="145"/>
      <c r="DJ607" s="145"/>
      <c r="DK607" s="145"/>
      <c r="DL607" s="145"/>
      <c r="DM607" s="145"/>
      <c r="DN607" s="145"/>
      <c r="DO607" s="145"/>
      <c r="DP607" s="145"/>
      <c r="DQ607" s="145"/>
      <c r="DR607" s="145"/>
      <c r="DS607" s="145"/>
      <c r="DT607" s="145"/>
      <c r="DU607" s="145"/>
      <c r="DV607" s="145"/>
      <c r="DW607" s="145"/>
      <c r="DX607" s="145"/>
      <c r="DY607" s="145"/>
      <c r="DZ607" s="145"/>
      <c r="EA607" s="145"/>
      <c r="EB607" s="148"/>
      <c r="EC607" s="145"/>
      <c r="ED607" s="148"/>
      <c r="EE607" s="145"/>
      <c r="EF607" s="145"/>
      <c r="EG607" s="145"/>
      <c r="EH607" s="145"/>
      <c r="EI607" s="145"/>
      <c r="EJ607" s="145"/>
      <c r="EK607" s="145">
        <v>0</v>
      </c>
      <c r="EL607" s="145">
        <v>0</v>
      </c>
      <c r="EM607" s="145"/>
    </row>
    <row r="608" spans="1:144" ht="20.100000000000001" customHeight="1" x14ac:dyDescent="0.3">
      <c r="A608" s="25" t="s">
        <v>2714</v>
      </c>
      <c r="B608" s="40" t="s">
        <v>187</v>
      </c>
      <c r="C608" s="26">
        <v>83891</v>
      </c>
      <c r="D608" s="71" t="s">
        <v>2745</v>
      </c>
      <c r="E608" s="26"/>
      <c r="F608" s="26"/>
      <c r="G608" s="26" t="s">
        <v>114</v>
      </c>
      <c r="H608" s="26" t="s">
        <v>2746</v>
      </c>
      <c r="I608" s="26" t="s">
        <v>385</v>
      </c>
      <c r="J608" s="25" t="s">
        <v>975</v>
      </c>
      <c r="K608" s="25" t="s">
        <v>2747</v>
      </c>
      <c r="L608" s="83"/>
      <c r="M608" s="83"/>
      <c r="N608" s="83"/>
      <c r="O608" s="83"/>
      <c r="P608" s="83"/>
      <c r="Q608" s="83"/>
      <c r="R608" s="83"/>
      <c r="S608" s="83"/>
      <c r="T608" s="145"/>
      <c r="U608" s="145"/>
      <c r="V608" s="145"/>
      <c r="W608" s="145"/>
      <c r="X608" s="145"/>
      <c r="Y608" s="145"/>
      <c r="Z608" s="145"/>
      <c r="AA608" s="145"/>
      <c r="AB608" s="332"/>
      <c r="AC608" s="145"/>
      <c r="AD608" s="145"/>
      <c r="AE608" s="145"/>
      <c r="AF608" s="145"/>
      <c r="AG608" s="145"/>
      <c r="AH608" s="145"/>
      <c r="AI608" s="145"/>
      <c r="AJ608" s="145"/>
      <c r="AK608" s="145"/>
      <c r="AL608" s="145"/>
      <c r="AM608" s="145"/>
      <c r="AN608" s="145"/>
      <c r="AO608" s="145"/>
      <c r="AP608" s="145"/>
      <c r="AQ608" s="145"/>
      <c r="AR608" s="145"/>
      <c r="AS608" s="145"/>
      <c r="AT608" s="145"/>
      <c r="AU608" s="145"/>
      <c r="AV608" s="145"/>
      <c r="AW608" s="145"/>
      <c r="AX608" s="145"/>
      <c r="AY608" s="145"/>
      <c r="AZ608" s="145"/>
      <c r="BA608" s="145"/>
      <c r="BB608" s="145"/>
      <c r="BC608" s="145"/>
      <c r="BD608" s="145"/>
      <c r="BE608" s="145"/>
      <c r="BF608" s="145"/>
      <c r="BG608" s="145"/>
      <c r="BH608" s="145"/>
      <c r="BI608" s="145"/>
      <c r="BJ608" s="145"/>
      <c r="BK608" s="145"/>
      <c r="BL608" s="145"/>
      <c r="BM608" s="145"/>
      <c r="BN608" s="145"/>
      <c r="BO608" s="145"/>
      <c r="BP608" s="145"/>
      <c r="BQ608" s="145"/>
      <c r="BR608" s="145"/>
      <c r="BS608" s="145"/>
      <c r="BT608" s="145"/>
      <c r="BU608" s="145"/>
      <c r="BV608" s="145"/>
      <c r="BW608" s="145"/>
      <c r="BX608" s="145"/>
      <c r="BY608" s="145"/>
      <c r="BZ608" s="145"/>
      <c r="CA608" s="145"/>
      <c r="CB608" s="145"/>
      <c r="CC608" s="145"/>
      <c r="CD608" s="145"/>
      <c r="CE608" s="145"/>
      <c r="CF608" s="145"/>
      <c r="CG608" s="145"/>
      <c r="CH608" s="145"/>
      <c r="CI608" s="145"/>
      <c r="CJ608" s="145"/>
      <c r="CK608" s="145"/>
      <c r="CL608" s="145"/>
      <c r="CM608" s="145"/>
      <c r="CN608" s="145"/>
      <c r="CO608" s="145"/>
      <c r="CP608" s="145"/>
      <c r="CQ608" s="145"/>
      <c r="CR608" s="145"/>
      <c r="CS608" s="145"/>
      <c r="CT608" s="145"/>
      <c r="CU608" s="145"/>
      <c r="CV608" s="145"/>
      <c r="CW608" s="145"/>
      <c r="CX608" s="145"/>
      <c r="CY608" s="145"/>
      <c r="CZ608" s="145"/>
      <c r="DA608" s="145"/>
      <c r="DB608" s="145"/>
      <c r="DC608" s="145"/>
      <c r="DD608" s="145"/>
      <c r="DE608" s="145"/>
      <c r="DF608" s="145"/>
      <c r="DG608" s="145"/>
      <c r="DH608" s="148"/>
      <c r="DI608" s="145"/>
      <c r="DJ608" s="145"/>
      <c r="DK608" s="145"/>
      <c r="DL608" s="145"/>
      <c r="DM608" s="145"/>
      <c r="DN608" s="145"/>
      <c r="DO608" s="145"/>
      <c r="DP608" s="145"/>
      <c r="DQ608" s="145"/>
      <c r="DR608" s="145"/>
      <c r="DS608" s="145"/>
      <c r="DT608" s="145"/>
      <c r="DU608" s="145"/>
      <c r="DV608" s="145"/>
      <c r="DW608" s="145"/>
      <c r="DX608" s="145"/>
      <c r="DY608" s="145"/>
      <c r="DZ608" s="145"/>
      <c r="EA608" s="145"/>
      <c r="EB608" s="148"/>
      <c r="EC608" s="145"/>
      <c r="ED608" s="148"/>
      <c r="EE608" s="145"/>
      <c r="EF608" s="145"/>
      <c r="EG608" s="145"/>
      <c r="EH608" s="145"/>
      <c r="EI608" s="145"/>
      <c r="EJ608" s="145"/>
      <c r="EK608" s="145">
        <v>0</v>
      </c>
      <c r="EL608" s="145">
        <v>0</v>
      </c>
      <c r="EM608" s="145"/>
    </row>
    <row r="609" spans="1:144" ht="20.100000000000001" customHeight="1" x14ac:dyDescent="0.3">
      <c r="A609" s="25" t="s">
        <v>2748</v>
      </c>
      <c r="B609" s="26" t="s">
        <v>126</v>
      </c>
      <c r="C609" s="26">
        <v>83402</v>
      </c>
      <c r="D609" s="25" t="s">
        <v>2749</v>
      </c>
      <c r="E609" s="26" t="s">
        <v>108</v>
      </c>
      <c r="F609" s="26"/>
      <c r="G609" s="26" t="s">
        <v>114</v>
      </c>
      <c r="H609" s="26" t="s">
        <v>128</v>
      </c>
      <c r="I609" s="26" t="s">
        <v>438</v>
      </c>
      <c r="J609" s="25" t="s">
        <v>228</v>
      </c>
      <c r="K609" s="25" t="s">
        <v>2750</v>
      </c>
      <c r="L609" s="25"/>
      <c r="M609" s="25"/>
      <c r="N609" s="83"/>
      <c r="O609" s="25" t="s">
        <v>2751</v>
      </c>
      <c r="P609" s="83"/>
      <c r="Q609" s="83"/>
      <c r="R609" s="83"/>
      <c r="S609" s="83"/>
      <c r="T609" s="145"/>
      <c r="U609" s="145"/>
      <c r="V609" s="145"/>
      <c r="W609" s="145"/>
      <c r="X609" s="145"/>
      <c r="Y609" s="145"/>
      <c r="Z609" s="145"/>
      <c r="AA609" s="145"/>
      <c r="AB609" s="332"/>
      <c r="AC609" s="145"/>
      <c r="AD609" s="145"/>
      <c r="AE609" s="145"/>
      <c r="AF609" s="145"/>
      <c r="AG609" s="145"/>
      <c r="AH609" s="145"/>
      <c r="AI609" s="145"/>
      <c r="AJ609" s="145"/>
      <c r="AK609" s="145"/>
      <c r="AL609" s="145"/>
      <c r="AM609" s="145"/>
      <c r="AN609" s="145"/>
      <c r="AO609" s="145"/>
      <c r="AP609" s="145"/>
      <c r="AQ609" s="145"/>
      <c r="AR609" s="145"/>
      <c r="AS609" s="145"/>
      <c r="AT609" s="145"/>
      <c r="AU609" s="145"/>
      <c r="AV609" s="145"/>
      <c r="AW609" s="145"/>
      <c r="AX609" s="145"/>
      <c r="AY609" s="145"/>
      <c r="AZ609" s="145"/>
      <c r="BA609" s="145"/>
      <c r="BB609" s="145"/>
      <c r="BC609" s="145"/>
      <c r="BD609" s="145"/>
      <c r="BE609" s="145"/>
      <c r="BF609" s="145"/>
      <c r="BG609" s="145"/>
      <c r="BH609" s="145"/>
      <c r="BI609" s="145"/>
      <c r="BJ609" s="145"/>
      <c r="BK609" s="145"/>
      <c r="BL609" s="145"/>
      <c r="BM609" s="145"/>
      <c r="BN609" s="145"/>
      <c r="BO609" s="145"/>
      <c r="BP609" s="145"/>
      <c r="BQ609" s="145"/>
      <c r="BR609" s="145"/>
      <c r="BS609" s="145"/>
      <c r="BT609" s="145"/>
      <c r="BU609" s="145"/>
      <c r="BV609" s="145"/>
      <c r="BW609" s="145"/>
      <c r="BX609" s="145"/>
      <c r="BY609" s="145"/>
      <c r="BZ609" s="145"/>
      <c r="CA609" s="145"/>
      <c r="CB609" s="145"/>
      <c r="CC609" s="145"/>
      <c r="CD609" s="145"/>
      <c r="CE609" s="145"/>
      <c r="CF609" s="145"/>
      <c r="CG609" s="145"/>
      <c r="CH609" s="145"/>
      <c r="CI609" s="145"/>
      <c r="CJ609" s="145"/>
      <c r="CK609" s="145"/>
      <c r="CL609" s="145"/>
      <c r="CM609" s="145"/>
      <c r="CN609" s="145"/>
      <c r="CO609" s="145"/>
      <c r="CP609" s="145"/>
      <c r="CQ609" s="145"/>
      <c r="CR609" s="145"/>
      <c r="CS609" s="145"/>
      <c r="CT609" s="145"/>
      <c r="CU609" s="145"/>
      <c r="CV609" s="145"/>
      <c r="CW609" s="145"/>
      <c r="CX609" s="145"/>
      <c r="CY609" s="145"/>
      <c r="CZ609" s="145"/>
      <c r="DA609" s="145"/>
      <c r="DB609" s="145"/>
      <c r="DC609" s="145"/>
      <c r="DD609" s="145"/>
      <c r="DE609" s="145"/>
      <c r="DF609" s="145"/>
      <c r="DG609" s="145"/>
      <c r="DH609" s="148"/>
      <c r="DI609" s="145"/>
      <c r="DJ609" s="145"/>
      <c r="DK609" s="145"/>
      <c r="DL609" s="145"/>
      <c r="DM609" s="145"/>
      <c r="DN609" s="145"/>
      <c r="DO609" s="145"/>
      <c r="DP609" s="145"/>
      <c r="DQ609" s="145"/>
      <c r="DR609" s="145"/>
      <c r="DS609" s="145"/>
      <c r="DT609" s="145"/>
      <c r="DU609" s="145"/>
      <c r="DV609" s="145"/>
      <c r="DW609" s="145"/>
      <c r="DX609" s="145"/>
      <c r="DY609" s="145"/>
      <c r="DZ609" s="145"/>
      <c r="EA609" s="145"/>
      <c r="EB609" s="148"/>
      <c r="EC609" s="145"/>
      <c r="ED609" s="148"/>
      <c r="EE609" s="145"/>
      <c r="EF609" s="145"/>
      <c r="EG609" s="145"/>
      <c r="EH609" s="145"/>
      <c r="EI609" s="145"/>
      <c r="EJ609" s="145"/>
      <c r="EK609" s="145">
        <v>1</v>
      </c>
      <c r="EL609" s="145">
        <v>0</v>
      </c>
      <c r="EM609" s="145"/>
    </row>
    <row r="610" spans="1:144" ht="20.100000000000001" customHeight="1" x14ac:dyDescent="0.3">
      <c r="A610" s="25" t="s">
        <v>2748</v>
      </c>
      <c r="B610" s="26" t="s">
        <v>106</v>
      </c>
      <c r="C610" s="26">
        <v>83530</v>
      </c>
      <c r="D610" s="25" t="s">
        <v>1375</v>
      </c>
      <c r="E610" s="26" t="s">
        <v>113</v>
      </c>
      <c r="F610" s="26"/>
      <c r="G610" s="26" t="s">
        <v>121</v>
      </c>
      <c r="H610" s="26" t="s">
        <v>281</v>
      </c>
      <c r="I610" s="26" t="s">
        <v>405</v>
      </c>
      <c r="J610" s="25" t="s">
        <v>228</v>
      </c>
      <c r="K610" s="25" t="s">
        <v>2752</v>
      </c>
      <c r="L610" s="25"/>
      <c r="M610" s="25" t="s">
        <v>2753</v>
      </c>
      <c r="N610" s="242"/>
      <c r="O610" s="25" t="s">
        <v>2754</v>
      </c>
      <c r="P610" s="242"/>
      <c r="Q610" s="242"/>
      <c r="R610" s="242"/>
      <c r="S610" s="242"/>
      <c r="T610" s="240"/>
      <c r="U610" s="240"/>
      <c r="V610" s="240"/>
      <c r="W610" s="240"/>
      <c r="X610" s="240"/>
      <c r="Y610" s="240"/>
      <c r="Z610" s="240"/>
      <c r="AA610" s="240"/>
      <c r="AB610" s="338"/>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c r="BQ610" s="240"/>
      <c r="BR610" s="240"/>
      <c r="BS610" s="240"/>
      <c r="BT610" s="240"/>
      <c r="BU610" s="240"/>
      <c r="BV610" s="240"/>
      <c r="BW610" s="240"/>
      <c r="BX610" s="240"/>
      <c r="BY610" s="240"/>
      <c r="BZ610" s="240"/>
      <c r="CA610" s="240"/>
      <c r="CB610" s="240"/>
      <c r="CC610" s="240"/>
      <c r="CD610" s="240"/>
      <c r="CE610" s="240"/>
      <c r="CF610" s="240"/>
      <c r="CG610" s="240"/>
      <c r="CH610" s="240"/>
      <c r="CI610" s="240"/>
      <c r="CJ610" s="240"/>
      <c r="CK610" s="240"/>
      <c r="CL610" s="240"/>
      <c r="CM610" s="240"/>
      <c r="CN610" s="240"/>
      <c r="CO610" s="240"/>
      <c r="CP610" s="240"/>
      <c r="CQ610" s="240"/>
      <c r="CR610" s="240"/>
      <c r="CS610" s="240"/>
      <c r="CT610" s="240"/>
      <c r="CU610" s="240"/>
      <c r="CV610" s="240"/>
      <c r="CW610" s="240"/>
      <c r="CX610" s="240"/>
      <c r="CY610" s="240"/>
      <c r="CZ610" s="240"/>
      <c r="DA610" s="240"/>
      <c r="DB610" s="240"/>
      <c r="DC610" s="240"/>
      <c r="DD610" s="240"/>
      <c r="DE610" s="240"/>
      <c r="DF610" s="240"/>
      <c r="DG610" s="240"/>
      <c r="DH610" s="241"/>
      <c r="DI610" s="240"/>
      <c r="DJ610" s="240"/>
      <c r="DK610" s="240"/>
      <c r="DL610" s="240"/>
      <c r="DM610" s="240"/>
      <c r="DN610" s="240"/>
      <c r="DO610" s="240"/>
      <c r="DP610" s="240"/>
      <c r="DQ610" s="240"/>
      <c r="DR610" s="240"/>
      <c r="DS610" s="240"/>
      <c r="DT610" s="240"/>
      <c r="DU610" s="240"/>
      <c r="DV610" s="240"/>
      <c r="DW610" s="240"/>
      <c r="DX610" s="240"/>
      <c r="DY610" s="240"/>
      <c r="DZ610" s="240"/>
      <c r="EA610" s="240"/>
      <c r="EB610" s="241"/>
      <c r="EC610" s="240"/>
      <c r="ED610" s="241"/>
      <c r="EE610" s="240"/>
      <c r="EF610" s="240"/>
      <c r="EG610" s="240"/>
      <c r="EH610" s="240"/>
      <c r="EI610" s="240"/>
      <c r="EJ610" s="240"/>
      <c r="EK610" s="145">
        <v>1</v>
      </c>
      <c r="EL610" s="145">
        <v>0</v>
      </c>
      <c r="EM610" s="145"/>
    </row>
    <row r="611" spans="1:144" ht="20.100000000000001" customHeight="1" x14ac:dyDescent="0.3">
      <c r="A611" s="25" t="s">
        <v>2748</v>
      </c>
      <c r="B611" s="26" t="s">
        <v>187</v>
      </c>
      <c r="C611" s="26">
        <v>83893</v>
      </c>
      <c r="D611" s="25" t="s">
        <v>2755</v>
      </c>
      <c r="E611" s="26"/>
      <c r="F611" s="26"/>
      <c r="G611" s="26" t="s">
        <v>121</v>
      </c>
      <c r="H611" s="26" t="s">
        <v>344</v>
      </c>
      <c r="I611" s="26" t="s">
        <v>385</v>
      </c>
      <c r="J611" s="25" t="s">
        <v>834</v>
      </c>
      <c r="K611" s="25" t="s">
        <v>2756</v>
      </c>
      <c r="L611" s="25"/>
      <c r="M611" s="25"/>
      <c r="N611" s="242"/>
      <c r="O611" s="242"/>
      <c r="P611" s="242"/>
      <c r="Q611" s="242"/>
      <c r="R611" s="242"/>
      <c r="S611" s="242"/>
      <c r="T611" s="240"/>
      <c r="U611" s="240"/>
      <c r="V611" s="240"/>
      <c r="W611" s="240"/>
      <c r="X611" s="240"/>
      <c r="Y611" s="240"/>
      <c r="Z611" s="240"/>
      <c r="AA611" s="240"/>
      <c r="AB611" s="338"/>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c r="BQ611" s="240"/>
      <c r="BR611" s="240"/>
      <c r="BS611" s="240"/>
      <c r="BT611" s="240"/>
      <c r="BU611" s="240"/>
      <c r="BV611" s="240"/>
      <c r="BW611" s="240"/>
      <c r="BX611" s="240"/>
      <c r="BY611" s="240"/>
      <c r="BZ611" s="240"/>
      <c r="CA611" s="240"/>
      <c r="CB611" s="240"/>
      <c r="CC611" s="240"/>
      <c r="CD611" s="240"/>
      <c r="CE611" s="240"/>
      <c r="CF611" s="240"/>
      <c r="CG611" s="240"/>
      <c r="CH611" s="240"/>
      <c r="CI611" s="240"/>
      <c r="CJ611" s="240"/>
      <c r="CK611" s="240"/>
      <c r="CL611" s="240"/>
      <c r="CM611" s="240"/>
      <c r="CN611" s="240"/>
      <c r="CO611" s="240"/>
      <c r="CP611" s="240"/>
      <c r="CQ611" s="240"/>
      <c r="CR611" s="240"/>
      <c r="CS611" s="240"/>
      <c r="CT611" s="240"/>
      <c r="CU611" s="240"/>
      <c r="CV611" s="240"/>
      <c r="CW611" s="240"/>
      <c r="CX611" s="240"/>
      <c r="CY611" s="240"/>
      <c r="CZ611" s="240"/>
      <c r="DA611" s="240"/>
      <c r="DB611" s="240"/>
      <c r="DC611" s="240"/>
      <c r="DD611" s="240"/>
      <c r="DE611" s="240"/>
      <c r="DF611" s="240"/>
      <c r="DG611" s="240"/>
      <c r="DH611" s="241"/>
      <c r="DI611" s="240"/>
      <c r="DJ611" s="240"/>
      <c r="DK611" s="240"/>
      <c r="DL611" s="240"/>
      <c r="DM611" s="240"/>
      <c r="DN611" s="240"/>
      <c r="DO611" s="240"/>
      <c r="DP611" s="240"/>
      <c r="DQ611" s="240"/>
      <c r="DR611" s="240"/>
      <c r="DS611" s="240"/>
      <c r="DT611" s="240"/>
      <c r="DU611" s="240"/>
      <c r="DV611" s="240"/>
      <c r="DW611" s="240"/>
      <c r="DX611" s="240"/>
      <c r="DY611" s="240"/>
      <c r="DZ611" s="240"/>
      <c r="EA611" s="240"/>
      <c r="EB611" s="241"/>
      <c r="EC611" s="240"/>
      <c r="ED611" s="241"/>
      <c r="EE611" s="240"/>
      <c r="EF611" s="240"/>
      <c r="EG611" s="240"/>
      <c r="EH611" s="240"/>
      <c r="EI611" s="240"/>
      <c r="EJ611" s="240"/>
      <c r="EK611" s="145">
        <v>0</v>
      </c>
      <c r="EL611" s="145">
        <v>0</v>
      </c>
      <c r="EM611" s="145"/>
    </row>
    <row r="612" spans="1:144" ht="20.100000000000001" customHeight="1" x14ac:dyDescent="0.3">
      <c r="A612" s="25" t="s">
        <v>2748</v>
      </c>
      <c r="B612" s="26" t="s">
        <v>187</v>
      </c>
      <c r="C612" s="26">
        <v>83894</v>
      </c>
      <c r="D612" s="25" t="s">
        <v>1370</v>
      </c>
      <c r="E612" s="26"/>
      <c r="F612" s="26"/>
      <c r="G612" s="26" t="s">
        <v>121</v>
      </c>
      <c r="H612" s="26" t="s">
        <v>344</v>
      </c>
      <c r="I612" s="26" t="s">
        <v>385</v>
      </c>
      <c r="J612" s="25" t="s">
        <v>834</v>
      </c>
      <c r="K612" s="25" t="s">
        <v>2757</v>
      </c>
      <c r="L612" s="242"/>
      <c r="M612" s="242"/>
      <c r="N612" s="242"/>
      <c r="O612" s="242"/>
      <c r="P612" s="242"/>
      <c r="Q612" s="242"/>
      <c r="R612" s="242"/>
      <c r="S612" s="242"/>
      <c r="T612" s="240"/>
      <c r="U612" s="240"/>
      <c r="V612" s="240"/>
      <c r="W612" s="240"/>
      <c r="X612" s="240"/>
      <c r="Y612" s="240"/>
      <c r="Z612" s="240"/>
      <c r="AA612" s="240"/>
      <c r="AB612" s="338"/>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c r="BQ612" s="240"/>
      <c r="BR612" s="240"/>
      <c r="BS612" s="240"/>
      <c r="BT612" s="240"/>
      <c r="BU612" s="240"/>
      <c r="BV612" s="240"/>
      <c r="BW612" s="240"/>
      <c r="BX612" s="240"/>
      <c r="BY612" s="240"/>
      <c r="BZ612" s="240"/>
      <c r="CA612" s="240"/>
      <c r="CB612" s="240"/>
      <c r="CC612" s="240"/>
      <c r="CD612" s="240"/>
      <c r="CE612" s="240"/>
      <c r="CF612" s="240"/>
      <c r="CG612" s="240"/>
      <c r="CH612" s="240"/>
      <c r="CI612" s="240"/>
      <c r="CJ612" s="240"/>
      <c r="CK612" s="240"/>
      <c r="CL612" s="240"/>
      <c r="CM612" s="240"/>
      <c r="CN612" s="240"/>
      <c r="CO612" s="240"/>
      <c r="CP612" s="240"/>
      <c r="CQ612" s="240"/>
      <c r="CR612" s="240"/>
      <c r="CS612" s="240"/>
      <c r="CT612" s="240"/>
      <c r="CU612" s="240"/>
      <c r="CV612" s="240"/>
      <c r="CW612" s="240"/>
      <c r="CX612" s="240"/>
      <c r="CY612" s="240"/>
      <c r="CZ612" s="240"/>
      <c r="DA612" s="240"/>
      <c r="DB612" s="240"/>
      <c r="DC612" s="240"/>
      <c r="DD612" s="240"/>
      <c r="DE612" s="240"/>
      <c r="DF612" s="240"/>
      <c r="DG612" s="240"/>
      <c r="DH612" s="241"/>
      <c r="DI612" s="240"/>
      <c r="DJ612" s="240"/>
      <c r="DK612" s="240"/>
      <c r="DL612" s="240"/>
      <c r="DM612" s="240"/>
      <c r="DN612" s="240"/>
      <c r="DO612" s="240"/>
      <c r="DP612" s="240"/>
      <c r="DQ612" s="240"/>
      <c r="DR612" s="240"/>
      <c r="DS612" s="240"/>
      <c r="DT612" s="240"/>
      <c r="DU612" s="240"/>
      <c r="DV612" s="240"/>
      <c r="DW612" s="240"/>
      <c r="DX612" s="240"/>
      <c r="DY612" s="240"/>
      <c r="DZ612" s="240"/>
      <c r="EA612" s="240"/>
      <c r="EB612" s="241"/>
      <c r="EC612" s="240"/>
      <c r="ED612" s="241"/>
      <c r="EE612" s="240"/>
      <c r="EF612" s="240"/>
      <c r="EG612" s="240"/>
      <c r="EH612" s="240"/>
      <c r="EI612" s="240"/>
      <c r="EJ612" s="240"/>
      <c r="EK612" s="145">
        <v>0</v>
      </c>
      <c r="EL612" s="145">
        <v>0</v>
      </c>
      <c r="EM612" s="145"/>
    </row>
    <row r="613" spans="1:144" ht="20.100000000000001" customHeight="1" x14ac:dyDescent="0.3">
      <c r="A613" s="25" t="s">
        <v>2748</v>
      </c>
      <c r="B613" s="26" t="s">
        <v>187</v>
      </c>
      <c r="C613" s="26">
        <v>83950</v>
      </c>
      <c r="D613" s="71" t="s">
        <v>2758</v>
      </c>
      <c r="E613" s="26" t="s">
        <v>293</v>
      </c>
      <c r="F613" s="26"/>
      <c r="G613" s="26" t="s">
        <v>121</v>
      </c>
      <c r="H613" s="26" t="s">
        <v>344</v>
      </c>
      <c r="I613" s="26" t="s">
        <v>438</v>
      </c>
      <c r="J613" s="25" t="s">
        <v>1210</v>
      </c>
      <c r="K613" s="25" t="s">
        <v>2759</v>
      </c>
      <c r="L613" s="25"/>
      <c r="M613" s="25"/>
      <c r="N613" s="242"/>
      <c r="O613" s="242"/>
      <c r="P613" s="242"/>
      <c r="Q613" s="242"/>
      <c r="R613" s="242"/>
      <c r="S613" s="242"/>
      <c r="T613" s="240"/>
      <c r="U613" s="240"/>
      <c r="V613" s="240"/>
      <c r="W613" s="240"/>
      <c r="X613" s="240"/>
      <c r="Y613" s="240"/>
      <c r="Z613" s="240"/>
      <c r="AA613" s="240"/>
      <c r="AB613" s="338"/>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c r="BQ613" s="240"/>
      <c r="BR613" s="240"/>
      <c r="BS613" s="240"/>
      <c r="BT613" s="240"/>
      <c r="BU613" s="240"/>
      <c r="BV613" s="240"/>
      <c r="BW613" s="240"/>
      <c r="BX613" s="240"/>
      <c r="BY613" s="240"/>
      <c r="BZ613" s="240"/>
      <c r="CA613" s="240"/>
      <c r="CB613" s="240"/>
      <c r="CC613" s="240"/>
      <c r="CD613" s="240"/>
      <c r="CE613" s="240"/>
      <c r="CF613" s="240"/>
      <c r="CG613" s="240"/>
      <c r="CH613" s="240"/>
      <c r="CI613" s="240"/>
      <c r="CJ613" s="240"/>
      <c r="CK613" s="240"/>
      <c r="CL613" s="240"/>
      <c r="CM613" s="240"/>
      <c r="CN613" s="240"/>
      <c r="CO613" s="240"/>
      <c r="CP613" s="240"/>
      <c r="CQ613" s="240"/>
      <c r="CR613" s="240"/>
      <c r="CS613" s="240"/>
      <c r="CT613" s="240"/>
      <c r="CU613" s="240"/>
      <c r="CV613" s="240"/>
      <c r="CW613" s="240"/>
      <c r="CX613" s="240"/>
      <c r="CY613" s="240"/>
      <c r="CZ613" s="240"/>
      <c r="DA613" s="240"/>
      <c r="DB613" s="240"/>
      <c r="DC613" s="240"/>
      <c r="DD613" s="240"/>
      <c r="DE613" s="240"/>
      <c r="DF613" s="240"/>
      <c r="DG613" s="240"/>
      <c r="DH613" s="241"/>
      <c r="DI613" s="240"/>
      <c r="DJ613" s="240"/>
      <c r="DK613" s="240"/>
      <c r="DL613" s="240"/>
      <c r="DM613" s="240"/>
      <c r="DN613" s="240"/>
      <c r="DO613" s="240"/>
      <c r="DP613" s="240"/>
      <c r="DQ613" s="240"/>
      <c r="DR613" s="240"/>
      <c r="DS613" s="240"/>
      <c r="DT613" s="240"/>
      <c r="DU613" s="240"/>
      <c r="DV613" s="240"/>
      <c r="DW613" s="240"/>
      <c r="DX613" s="240"/>
      <c r="DY613" s="240"/>
      <c r="DZ613" s="240"/>
      <c r="EA613" s="240"/>
      <c r="EB613" s="241"/>
      <c r="EC613" s="240"/>
      <c r="ED613" s="241"/>
      <c r="EE613" s="240"/>
      <c r="EF613" s="240"/>
      <c r="EG613" s="240"/>
      <c r="EH613" s="240"/>
      <c r="EI613" s="240"/>
      <c r="EJ613" s="240"/>
      <c r="EK613" s="145">
        <v>0</v>
      </c>
      <c r="EL613" s="145">
        <v>0</v>
      </c>
      <c r="EM613" s="145"/>
    </row>
    <row r="614" spans="1:144" ht="20.100000000000001" customHeight="1" x14ac:dyDescent="0.3">
      <c r="A614" s="25" t="s">
        <v>2748</v>
      </c>
      <c r="B614" s="26" t="s">
        <v>126</v>
      </c>
      <c r="C614" s="26">
        <v>83964</v>
      </c>
      <c r="D614" s="71" t="s">
        <v>2760</v>
      </c>
      <c r="E614" s="26"/>
      <c r="F614" s="26"/>
      <c r="G614" s="26" t="s">
        <v>114</v>
      </c>
      <c r="H614" s="26" t="s">
        <v>128</v>
      </c>
      <c r="I614" s="26" t="s">
        <v>385</v>
      </c>
      <c r="J614" s="25" t="s">
        <v>2195</v>
      </c>
      <c r="K614" s="25" t="s">
        <v>2761</v>
      </c>
      <c r="L614" s="25"/>
      <c r="M614" s="25"/>
      <c r="N614" s="242"/>
      <c r="O614" s="242"/>
      <c r="P614" s="242"/>
      <c r="Q614" s="242"/>
      <c r="R614" s="242"/>
      <c r="S614" s="242"/>
      <c r="T614" s="240"/>
      <c r="U614" s="240"/>
      <c r="V614" s="240"/>
      <c r="W614" s="240"/>
      <c r="X614" s="240"/>
      <c r="Y614" s="240"/>
      <c r="Z614" s="240"/>
      <c r="AA614" s="240"/>
      <c r="AB614" s="338"/>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c r="BQ614" s="240"/>
      <c r="BR614" s="240"/>
      <c r="BS614" s="240"/>
      <c r="BT614" s="240"/>
      <c r="BU614" s="240"/>
      <c r="BV614" s="240"/>
      <c r="BW614" s="240"/>
      <c r="BX614" s="240"/>
      <c r="BY614" s="240"/>
      <c r="BZ614" s="240"/>
      <c r="CA614" s="240"/>
      <c r="CB614" s="240"/>
      <c r="CC614" s="240"/>
      <c r="CD614" s="240"/>
      <c r="CE614" s="240"/>
      <c r="CF614" s="240"/>
      <c r="CG614" s="240"/>
      <c r="CH614" s="240"/>
      <c r="CI614" s="240"/>
      <c r="CJ614" s="240"/>
      <c r="CK614" s="240"/>
      <c r="CL614" s="240"/>
      <c r="CM614" s="240"/>
      <c r="CN614" s="240"/>
      <c r="CO614" s="240"/>
      <c r="CP614" s="240"/>
      <c r="CQ614" s="240"/>
      <c r="CR614" s="240"/>
      <c r="CS614" s="240"/>
      <c r="CT614" s="240"/>
      <c r="CU614" s="240"/>
      <c r="CV614" s="240"/>
      <c r="CW614" s="240"/>
      <c r="CX614" s="240"/>
      <c r="CY614" s="240"/>
      <c r="CZ614" s="240"/>
      <c r="DA614" s="240"/>
      <c r="DB614" s="240"/>
      <c r="DC614" s="240"/>
      <c r="DD614" s="240"/>
      <c r="DE614" s="240"/>
      <c r="DF614" s="240"/>
      <c r="DG614" s="240"/>
      <c r="DH614" s="241"/>
      <c r="DI614" s="240"/>
      <c r="DJ614" s="240"/>
      <c r="DK614" s="240"/>
      <c r="DL614" s="240"/>
      <c r="DM614" s="240"/>
      <c r="DN614" s="240"/>
      <c r="DO614" s="240"/>
      <c r="DP614" s="240"/>
      <c r="DQ614" s="240"/>
      <c r="DR614" s="240"/>
      <c r="DS614" s="240"/>
      <c r="DT614" s="240"/>
      <c r="DU614" s="240"/>
      <c r="DV614" s="240"/>
      <c r="DW614" s="240"/>
      <c r="DX614" s="240"/>
      <c r="DY614" s="240"/>
      <c r="DZ614" s="240"/>
      <c r="EA614" s="240"/>
      <c r="EB614" s="241"/>
      <c r="EC614" s="240"/>
      <c r="ED614" s="241"/>
      <c r="EE614" s="240"/>
      <c r="EF614" s="240"/>
      <c r="EG614" s="240"/>
      <c r="EH614" s="240"/>
      <c r="EI614" s="240"/>
      <c r="EJ614" s="240"/>
      <c r="EK614" s="145">
        <v>0</v>
      </c>
      <c r="EL614" s="145">
        <v>0</v>
      </c>
      <c r="EM614" s="145"/>
    </row>
    <row r="615" spans="1:144" ht="20.100000000000001" customHeight="1" x14ac:dyDescent="0.3">
      <c r="A615" s="25" t="s">
        <v>2748</v>
      </c>
      <c r="B615" s="26" t="s">
        <v>152</v>
      </c>
      <c r="C615" s="26">
        <v>83971</v>
      </c>
      <c r="D615" s="71" t="s">
        <v>2762</v>
      </c>
      <c r="E615" s="26" t="s">
        <v>108</v>
      </c>
      <c r="F615" s="26"/>
      <c r="G615" s="26" t="s">
        <v>109</v>
      </c>
      <c r="H615" s="26" t="s">
        <v>154</v>
      </c>
      <c r="I615" s="26" t="s">
        <v>389</v>
      </c>
      <c r="J615" s="25" t="s">
        <v>315</v>
      </c>
      <c r="K615" s="25" t="s">
        <v>2763</v>
      </c>
      <c r="L615" s="25"/>
      <c r="M615" s="25"/>
      <c r="N615" s="242"/>
      <c r="O615" s="242"/>
      <c r="P615" s="242"/>
      <c r="Q615" s="242"/>
      <c r="R615" s="242"/>
      <c r="S615" s="242"/>
      <c r="T615" s="240"/>
      <c r="U615" s="240"/>
      <c r="V615" s="240"/>
      <c r="W615" s="240"/>
      <c r="X615" s="240"/>
      <c r="Y615" s="240"/>
      <c r="Z615" s="240"/>
      <c r="AA615" s="240"/>
      <c r="AB615" s="338"/>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c r="BQ615" s="240"/>
      <c r="BR615" s="240"/>
      <c r="BS615" s="240"/>
      <c r="BT615" s="240"/>
      <c r="BU615" s="240"/>
      <c r="BV615" s="240"/>
      <c r="BW615" s="240"/>
      <c r="BX615" s="240"/>
      <c r="BY615" s="240"/>
      <c r="BZ615" s="240"/>
      <c r="CA615" s="240"/>
      <c r="CB615" s="240"/>
      <c r="CC615" s="240"/>
      <c r="CD615" s="240"/>
      <c r="CE615" s="240"/>
      <c r="CF615" s="240"/>
      <c r="CG615" s="240"/>
      <c r="CH615" s="240"/>
      <c r="CI615" s="240"/>
      <c r="CJ615" s="240"/>
      <c r="CK615" s="240"/>
      <c r="CL615" s="240"/>
      <c r="CM615" s="240"/>
      <c r="CN615" s="240"/>
      <c r="CO615" s="240"/>
      <c r="CP615" s="240"/>
      <c r="CQ615" s="240"/>
      <c r="CR615" s="240"/>
      <c r="CS615" s="240"/>
      <c r="CT615" s="240"/>
      <c r="CU615" s="240"/>
      <c r="CV615" s="240"/>
      <c r="CW615" s="240"/>
      <c r="CX615" s="240"/>
      <c r="CY615" s="240"/>
      <c r="CZ615" s="240"/>
      <c r="DA615" s="240"/>
      <c r="DB615" s="240"/>
      <c r="DC615" s="240"/>
      <c r="DD615" s="240"/>
      <c r="DE615" s="240"/>
      <c r="DF615" s="240"/>
      <c r="DG615" s="240"/>
      <c r="DH615" s="241"/>
      <c r="DI615" s="240"/>
      <c r="DJ615" s="240"/>
      <c r="DK615" s="240"/>
      <c r="DL615" s="240"/>
      <c r="DM615" s="240"/>
      <c r="DN615" s="240"/>
      <c r="DO615" s="240"/>
      <c r="DP615" s="240"/>
      <c r="DQ615" s="240"/>
      <c r="DR615" s="240"/>
      <c r="DS615" s="240"/>
      <c r="DT615" s="240"/>
      <c r="DU615" s="240"/>
      <c r="DV615" s="240"/>
      <c r="DW615" s="240"/>
      <c r="DX615" s="240"/>
      <c r="DY615" s="240"/>
      <c r="DZ615" s="240"/>
      <c r="EA615" s="240"/>
      <c r="EB615" s="241"/>
      <c r="EC615" s="240"/>
      <c r="ED615" s="241"/>
      <c r="EE615" s="240"/>
      <c r="EF615" s="240"/>
      <c r="EG615" s="240"/>
      <c r="EH615" s="240"/>
      <c r="EI615" s="240"/>
      <c r="EJ615" s="240"/>
      <c r="EK615" s="145">
        <v>0</v>
      </c>
      <c r="EL615" s="145">
        <v>0</v>
      </c>
      <c r="EM615" s="145"/>
    </row>
    <row r="616" spans="1:144" ht="20.100000000000001" customHeight="1" x14ac:dyDescent="0.3">
      <c r="A616" s="25" t="s">
        <v>2748</v>
      </c>
      <c r="B616" s="26" t="s">
        <v>152</v>
      </c>
      <c r="C616" s="26">
        <v>83987</v>
      </c>
      <c r="D616" s="71" t="s">
        <v>2764</v>
      </c>
      <c r="E616" s="26"/>
      <c r="F616" s="26"/>
      <c r="G616" s="26" t="s">
        <v>109</v>
      </c>
      <c r="H616" s="26" t="s">
        <v>117</v>
      </c>
      <c r="I616" s="26" t="s">
        <v>438</v>
      </c>
      <c r="J616" s="25" t="s">
        <v>315</v>
      </c>
      <c r="K616" s="25" t="s">
        <v>2765</v>
      </c>
      <c r="L616" s="25"/>
      <c r="M616" s="25"/>
      <c r="N616" s="242"/>
      <c r="O616" s="242"/>
      <c r="P616" s="242"/>
      <c r="Q616" s="242"/>
      <c r="R616" s="242"/>
      <c r="S616" s="242"/>
      <c r="T616" s="240"/>
      <c r="U616" s="240"/>
      <c r="V616" s="240"/>
      <c r="W616" s="240"/>
      <c r="X616" s="240"/>
      <c r="Y616" s="240"/>
      <c r="Z616" s="240"/>
      <c r="AA616" s="240"/>
      <c r="AB616" s="338"/>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c r="BQ616" s="240"/>
      <c r="BR616" s="240"/>
      <c r="BS616" s="240"/>
      <c r="BT616" s="240"/>
      <c r="BU616" s="240"/>
      <c r="BV616" s="240"/>
      <c r="BW616" s="240"/>
      <c r="BX616" s="240"/>
      <c r="BY616" s="240"/>
      <c r="BZ616" s="240"/>
      <c r="CA616" s="240"/>
      <c r="CB616" s="240"/>
      <c r="CC616" s="240"/>
      <c r="CD616" s="240"/>
      <c r="CE616" s="240"/>
      <c r="CF616" s="240"/>
      <c r="CG616" s="240"/>
      <c r="CH616" s="240"/>
      <c r="CI616" s="240"/>
      <c r="CJ616" s="240"/>
      <c r="CK616" s="240"/>
      <c r="CL616" s="240"/>
      <c r="CM616" s="240"/>
      <c r="CN616" s="240"/>
      <c r="CO616" s="240"/>
      <c r="CP616" s="240"/>
      <c r="CQ616" s="240"/>
      <c r="CR616" s="240"/>
      <c r="CS616" s="240"/>
      <c r="CT616" s="240"/>
      <c r="CU616" s="240"/>
      <c r="CV616" s="240"/>
      <c r="CW616" s="240"/>
      <c r="CX616" s="240"/>
      <c r="CY616" s="240"/>
      <c r="CZ616" s="240"/>
      <c r="DA616" s="240"/>
      <c r="DB616" s="240"/>
      <c r="DC616" s="240"/>
      <c r="DD616" s="240"/>
      <c r="DE616" s="240"/>
      <c r="DF616" s="240"/>
      <c r="DG616" s="240"/>
      <c r="DH616" s="241"/>
      <c r="DI616" s="240"/>
      <c r="DJ616" s="240"/>
      <c r="DK616" s="240"/>
      <c r="DL616" s="240"/>
      <c r="DM616" s="240"/>
      <c r="DN616" s="240"/>
      <c r="DO616" s="240"/>
      <c r="DP616" s="240"/>
      <c r="DQ616" s="240"/>
      <c r="DR616" s="240"/>
      <c r="DS616" s="240"/>
      <c r="DT616" s="240"/>
      <c r="DU616" s="240"/>
      <c r="DV616" s="240"/>
      <c r="DW616" s="240"/>
      <c r="DX616" s="240"/>
      <c r="DY616" s="240"/>
      <c r="DZ616" s="240"/>
      <c r="EA616" s="240"/>
      <c r="EB616" s="241"/>
      <c r="EC616" s="240"/>
      <c r="ED616" s="241"/>
      <c r="EE616" s="240"/>
      <c r="EF616" s="240"/>
      <c r="EG616" s="240"/>
      <c r="EH616" s="240"/>
      <c r="EI616" s="240"/>
      <c r="EJ616" s="240"/>
      <c r="EK616" s="145">
        <v>0</v>
      </c>
      <c r="EL616" s="145">
        <v>0</v>
      </c>
      <c r="EM616" s="145"/>
    </row>
    <row r="617" spans="1:144" ht="20.100000000000001" customHeight="1" x14ac:dyDescent="0.3">
      <c r="A617" s="25" t="s">
        <v>2766</v>
      </c>
      <c r="B617" s="26" t="s">
        <v>143</v>
      </c>
      <c r="C617" s="26">
        <v>83264</v>
      </c>
      <c r="D617" s="71" t="s">
        <v>2767</v>
      </c>
      <c r="E617" s="26" t="s">
        <v>293</v>
      </c>
      <c r="F617" s="26"/>
      <c r="G617" s="26" t="s">
        <v>109</v>
      </c>
      <c r="H617" s="26" t="s">
        <v>177</v>
      </c>
      <c r="I617" s="26" t="s">
        <v>3</v>
      </c>
      <c r="J617" s="25" t="s">
        <v>145</v>
      </c>
      <c r="K617" s="25" t="s">
        <v>2768</v>
      </c>
      <c r="L617" s="25"/>
      <c r="M617" s="25"/>
      <c r="N617" s="242"/>
      <c r="O617" s="242"/>
      <c r="P617" s="242"/>
      <c r="Q617" s="242"/>
      <c r="R617" s="242"/>
      <c r="S617" s="242"/>
      <c r="T617" s="240"/>
      <c r="U617" s="240"/>
      <c r="V617" s="241"/>
      <c r="W617" s="240"/>
      <c r="X617" s="240"/>
      <c r="Y617" s="240"/>
      <c r="Z617" s="240"/>
      <c r="AA617" s="240"/>
      <c r="AB617" s="338"/>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c r="BQ617" s="240"/>
      <c r="BR617" s="240"/>
      <c r="BS617" s="240"/>
      <c r="BT617" s="240"/>
      <c r="BU617" s="240"/>
      <c r="BV617" s="240"/>
      <c r="BW617" s="240"/>
      <c r="BX617" s="240"/>
      <c r="BY617" s="240"/>
      <c r="BZ617" s="240"/>
      <c r="CA617" s="240"/>
      <c r="CB617" s="240"/>
      <c r="CC617" s="240"/>
      <c r="CD617" s="240"/>
      <c r="CE617" s="240"/>
      <c r="CF617" s="240"/>
      <c r="CG617" s="240"/>
      <c r="CH617" s="240"/>
      <c r="CI617" s="240"/>
      <c r="CJ617" s="240"/>
      <c r="CK617" s="240"/>
      <c r="CL617" s="240"/>
      <c r="CM617" s="240"/>
      <c r="CN617" s="240"/>
      <c r="CO617" s="240"/>
      <c r="CP617" s="240"/>
      <c r="CQ617" s="240"/>
      <c r="CR617" s="240"/>
      <c r="CS617" s="240"/>
      <c r="CT617" s="240"/>
      <c r="CU617" s="240"/>
      <c r="CV617" s="240"/>
      <c r="CW617" s="240"/>
      <c r="CX617" s="240"/>
      <c r="CY617" s="240"/>
      <c r="CZ617" s="240"/>
      <c r="DA617" s="240"/>
      <c r="DB617" s="240"/>
      <c r="DC617" s="240"/>
      <c r="DD617" s="240"/>
      <c r="DE617" s="240"/>
      <c r="DF617" s="240"/>
      <c r="DG617" s="240"/>
      <c r="DH617" s="241"/>
      <c r="DI617" s="240"/>
      <c r="DJ617" s="240"/>
      <c r="DK617" s="240"/>
      <c r="DL617" s="240"/>
      <c r="DM617" s="240"/>
      <c r="DN617" s="240"/>
      <c r="DO617" s="240"/>
      <c r="DP617" s="240"/>
      <c r="DQ617" s="240"/>
      <c r="DR617" s="240"/>
      <c r="DS617" s="240"/>
      <c r="DT617" s="240"/>
      <c r="DU617" s="240"/>
      <c r="DV617" s="240"/>
      <c r="DW617" s="240"/>
      <c r="DX617" s="240"/>
      <c r="DY617" s="240"/>
      <c r="DZ617" s="240"/>
      <c r="EA617" s="240"/>
      <c r="EB617" s="241"/>
      <c r="EC617" s="240"/>
      <c r="ED617" s="241"/>
      <c r="EE617" s="240"/>
      <c r="EF617" s="240"/>
      <c r="EG617" s="240"/>
      <c r="EH617" s="240"/>
      <c r="EI617" s="240"/>
      <c r="EJ617" s="240"/>
      <c r="EK617" s="145">
        <v>0</v>
      </c>
      <c r="EL617" s="145">
        <v>0</v>
      </c>
      <c r="EM617" s="145"/>
    </row>
    <row r="618" spans="1:144" ht="20.100000000000001" customHeight="1" x14ac:dyDescent="0.3">
      <c r="A618" s="25" t="s">
        <v>2766</v>
      </c>
      <c r="B618" s="26" t="s">
        <v>152</v>
      </c>
      <c r="C618" s="26">
        <v>83990</v>
      </c>
      <c r="D618" s="71" t="s">
        <v>2769</v>
      </c>
      <c r="E618" s="26"/>
      <c r="F618" s="26"/>
      <c r="G618" s="26" t="s">
        <v>109</v>
      </c>
      <c r="H618" s="26" t="s">
        <v>2031</v>
      </c>
      <c r="I618" s="26" t="s">
        <v>389</v>
      </c>
      <c r="J618" s="25" t="s">
        <v>315</v>
      </c>
      <c r="K618" s="25" t="s">
        <v>2770</v>
      </c>
      <c r="L618" s="25"/>
      <c r="M618" s="25"/>
      <c r="N618" s="242"/>
      <c r="O618" s="242"/>
      <c r="P618" s="242"/>
      <c r="Q618" s="242"/>
      <c r="R618" s="242"/>
      <c r="S618" s="242"/>
      <c r="T618" s="240"/>
      <c r="U618" s="267"/>
      <c r="V618" s="268"/>
      <c r="W618" s="267"/>
      <c r="X618" s="267"/>
      <c r="Y618" s="267"/>
      <c r="Z618" s="267"/>
      <c r="AA618" s="267"/>
      <c r="AB618" s="339"/>
      <c r="AC618" s="267"/>
      <c r="AD618" s="267"/>
      <c r="AE618" s="267"/>
      <c r="AF618" s="267"/>
      <c r="AG618" s="267"/>
      <c r="AH618" s="267"/>
      <c r="AI618" s="267"/>
      <c r="AJ618" s="267"/>
      <c r="AK618" s="267"/>
      <c r="AL618" s="267"/>
      <c r="AM618" s="267"/>
      <c r="AN618" s="267"/>
      <c r="AO618" s="267"/>
      <c r="AP618" s="267"/>
      <c r="AQ618" s="267"/>
      <c r="AR618" s="267"/>
      <c r="AS618" s="267"/>
      <c r="AT618" s="267"/>
      <c r="AU618" s="267"/>
      <c r="AV618" s="267"/>
      <c r="AW618" s="267"/>
      <c r="AX618" s="267"/>
      <c r="AY618" s="267"/>
      <c r="AZ618" s="267"/>
      <c r="BA618" s="267"/>
      <c r="BB618" s="267"/>
      <c r="BC618" s="267"/>
      <c r="BD618" s="267"/>
      <c r="BE618" s="267"/>
      <c r="BF618" s="267"/>
      <c r="BG618" s="267"/>
      <c r="BH618" s="267"/>
      <c r="BI618" s="267"/>
      <c r="BJ618" s="267"/>
      <c r="BK618" s="267"/>
      <c r="BL618" s="267"/>
      <c r="BM618" s="267"/>
      <c r="BN618" s="267"/>
      <c r="BO618" s="267"/>
      <c r="BP618" s="267"/>
      <c r="BQ618" s="267"/>
      <c r="BR618" s="267"/>
      <c r="BS618" s="267"/>
      <c r="BT618" s="267"/>
      <c r="BU618" s="267"/>
      <c r="BV618" s="267"/>
      <c r="BW618" s="267"/>
      <c r="BX618" s="267"/>
      <c r="BY618" s="267"/>
      <c r="BZ618" s="267"/>
      <c r="CA618" s="267"/>
      <c r="CB618" s="267"/>
      <c r="CC618" s="267"/>
      <c r="CD618" s="267"/>
      <c r="CE618" s="267"/>
      <c r="CF618" s="267"/>
      <c r="CG618" s="267"/>
      <c r="CH618" s="267"/>
      <c r="CI618" s="267"/>
      <c r="CJ618" s="267"/>
      <c r="CK618" s="267"/>
      <c r="CL618" s="267"/>
      <c r="CM618" s="267"/>
      <c r="CN618" s="267"/>
      <c r="CO618" s="267"/>
      <c r="CP618" s="267"/>
      <c r="CQ618" s="267"/>
      <c r="CR618" s="267"/>
      <c r="CS618" s="267"/>
      <c r="CT618" s="267"/>
      <c r="CU618" s="267"/>
      <c r="CV618" s="267"/>
      <c r="CW618" s="267"/>
      <c r="CX618" s="267"/>
      <c r="CY618" s="267"/>
      <c r="CZ618" s="267"/>
      <c r="DA618" s="267"/>
      <c r="DB618" s="267"/>
      <c r="DC618" s="267"/>
      <c r="DD618" s="267"/>
      <c r="DE618" s="267"/>
      <c r="DF618" s="267"/>
      <c r="DG618" s="267"/>
      <c r="DH618" s="268"/>
      <c r="DI618" s="267"/>
      <c r="DJ618" s="267"/>
      <c r="DK618" s="267"/>
      <c r="DL618" s="267"/>
      <c r="DM618" s="267"/>
      <c r="DN618" s="267"/>
      <c r="DO618" s="267"/>
      <c r="DP618" s="267"/>
      <c r="DQ618" s="267"/>
      <c r="DR618" s="267"/>
      <c r="DS618" s="267"/>
      <c r="DT618" s="267"/>
      <c r="DU618" s="267"/>
      <c r="DV618" s="267"/>
      <c r="DW618" s="267"/>
      <c r="DX618" s="267"/>
      <c r="DY618" s="267"/>
      <c r="DZ618" s="267"/>
      <c r="EA618" s="267"/>
      <c r="EB618" s="268"/>
      <c r="EC618" s="267"/>
      <c r="ED618" s="268"/>
      <c r="EE618" s="267"/>
      <c r="EF618" s="267"/>
      <c r="EG618" s="267"/>
      <c r="EH618" s="267"/>
      <c r="EI618" s="267"/>
      <c r="EJ618" s="267"/>
      <c r="EK618" s="267">
        <v>0</v>
      </c>
      <c r="EL618" s="267">
        <v>0</v>
      </c>
      <c r="EM618" s="267"/>
    </row>
    <row r="619" spans="1:144" ht="20.100000000000001" customHeight="1" x14ac:dyDescent="0.3">
      <c r="A619" s="25" t="s">
        <v>2771</v>
      </c>
      <c r="B619" s="40" t="s">
        <v>187</v>
      </c>
      <c r="C619" s="26">
        <v>83939</v>
      </c>
      <c r="D619" s="25" t="s">
        <v>2772</v>
      </c>
      <c r="E619" s="26" t="s">
        <v>108</v>
      </c>
      <c r="F619" s="26"/>
      <c r="G619" s="26" t="s">
        <v>121</v>
      </c>
      <c r="H619" s="26" t="s">
        <v>344</v>
      </c>
      <c r="I619" s="26" t="s">
        <v>405</v>
      </c>
      <c r="J619" s="25" t="s">
        <v>1210</v>
      </c>
      <c r="K619" s="25" t="s">
        <v>2773</v>
      </c>
      <c r="L619" s="45"/>
      <c r="M619" s="25" t="s">
        <v>2774</v>
      </c>
      <c r="N619" s="242"/>
      <c r="O619" s="242"/>
      <c r="P619" s="242"/>
      <c r="Q619" s="25" t="s">
        <v>2775</v>
      </c>
      <c r="R619" s="87" t="s">
        <v>2776</v>
      </c>
      <c r="S619" s="25" t="s">
        <v>2777</v>
      </c>
      <c r="T619" s="240"/>
      <c r="U619" s="267"/>
      <c r="V619" s="268"/>
      <c r="W619" s="267"/>
      <c r="X619" s="267"/>
      <c r="Y619" s="267"/>
      <c r="Z619" s="267"/>
      <c r="AA619" s="267"/>
      <c r="AB619" s="339"/>
      <c r="AC619" s="267"/>
      <c r="AD619" s="267"/>
      <c r="AE619" s="267"/>
      <c r="AF619" s="267">
        <v>1</v>
      </c>
      <c r="AG619" s="267"/>
      <c r="AH619" s="267"/>
      <c r="AI619" s="267"/>
      <c r="AJ619" s="267"/>
      <c r="AK619" s="267"/>
      <c r="AL619" s="267"/>
      <c r="AM619" s="267"/>
      <c r="AN619" s="267"/>
      <c r="AO619" s="267">
        <v>1</v>
      </c>
      <c r="AP619" s="267"/>
      <c r="AQ619" s="267"/>
      <c r="AR619" s="267"/>
      <c r="AS619" s="267"/>
      <c r="AT619" s="267"/>
      <c r="AU619" s="267"/>
      <c r="AV619" s="267"/>
      <c r="AW619" s="267">
        <v>1</v>
      </c>
      <c r="AX619" s="267"/>
      <c r="AY619" s="267"/>
      <c r="AZ619" s="267"/>
      <c r="BA619" s="267"/>
      <c r="BB619" s="267"/>
      <c r="BC619" s="267"/>
      <c r="BD619" s="267"/>
      <c r="BE619" s="267"/>
      <c r="BF619" s="267"/>
      <c r="BG619" s="267"/>
      <c r="BH619" s="267"/>
      <c r="BI619" s="267"/>
      <c r="BJ619" s="267"/>
      <c r="BK619" s="267"/>
      <c r="BL619" s="267"/>
      <c r="BM619" s="267"/>
      <c r="BN619" s="267"/>
      <c r="BO619" s="267"/>
      <c r="BP619" s="267"/>
      <c r="BQ619" s="267"/>
      <c r="BR619" s="267"/>
      <c r="BS619" s="267"/>
      <c r="BT619" s="267"/>
      <c r="BU619" s="267"/>
      <c r="BV619" s="267"/>
      <c r="BW619" s="267"/>
      <c r="BX619" s="267"/>
      <c r="BY619" s="267"/>
      <c r="BZ619" s="267"/>
      <c r="CA619" s="267"/>
      <c r="CB619" s="267"/>
      <c r="CC619" s="267"/>
      <c r="CD619" s="267"/>
      <c r="CE619" s="267"/>
      <c r="CF619" s="267"/>
      <c r="CG619" s="267"/>
      <c r="CH619" s="267"/>
      <c r="CI619" s="267"/>
      <c r="CJ619" s="267"/>
      <c r="CK619" s="267"/>
      <c r="CL619" s="267"/>
      <c r="CM619" s="267"/>
      <c r="CN619" s="267"/>
      <c r="CO619" s="267"/>
      <c r="CP619" s="267"/>
      <c r="CQ619" s="267">
        <v>1</v>
      </c>
      <c r="CR619" s="267"/>
      <c r="CS619" s="267"/>
      <c r="CT619" s="267"/>
      <c r="CU619" s="267"/>
      <c r="CV619" s="267"/>
      <c r="CW619" s="267"/>
      <c r="CX619" s="267"/>
      <c r="CY619" s="267"/>
      <c r="CZ619" s="267"/>
      <c r="DA619" s="267"/>
      <c r="DB619" s="267"/>
      <c r="DC619" s="267"/>
      <c r="DD619" s="267"/>
      <c r="DE619" s="267"/>
      <c r="DF619" s="267"/>
      <c r="DG619" s="267"/>
      <c r="DH619" s="268"/>
      <c r="DI619" s="267"/>
      <c r="DJ619" s="267"/>
      <c r="DK619" s="267"/>
      <c r="DL619" s="267">
        <v>1</v>
      </c>
      <c r="DM619" s="267"/>
      <c r="DN619" s="267"/>
      <c r="DO619" s="267"/>
      <c r="DP619" s="267"/>
      <c r="DQ619" s="267"/>
      <c r="DR619" s="267"/>
      <c r="DS619" s="267"/>
      <c r="DT619" s="267"/>
      <c r="DU619" s="267"/>
      <c r="DV619" s="267"/>
      <c r="DW619" s="267"/>
      <c r="DX619" s="267"/>
      <c r="DY619" s="267"/>
      <c r="DZ619" s="267"/>
      <c r="EA619" s="267"/>
      <c r="EB619" s="268"/>
      <c r="EC619" s="267"/>
      <c r="ED619" s="268"/>
      <c r="EE619" s="267"/>
      <c r="EF619" s="267"/>
      <c r="EG619" s="267"/>
      <c r="EH619" s="267"/>
      <c r="EI619" s="267"/>
      <c r="EJ619" s="267"/>
      <c r="EK619" s="267">
        <v>1</v>
      </c>
      <c r="EL619" s="267">
        <v>1</v>
      </c>
      <c r="EM619" s="267"/>
      <c r="EN619" s="228" t="s">
        <v>2778</v>
      </c>
    </row>
    <row r="620" spans="1:144" ht="20.100000000000001" customHeight="1" x14ac:dyDescent="0.3">
      <c r="A620" s="25" t="s">
        <v>2779</v>
      </c>
      <c r="B620" s="40" t="s">
        <v>143</v>
      </c>
      <c r="C620" s="26">
        <v>83100</v>
      </c>
      <c r="D620" s="71" t="s">
        <v>2780</v>
      </c>
      <c r="E620" s="26" t="s">
        <v>113</v>
      </c>
      <c r="F620" s="26"/>
      <c r="G620" s="26" t="s">
        <v>121</v>
      </c>
      <c r="H620" s="26" t="s">
        <v>281</v>
      </c>
      <c r="I620" s="26" t="s">
        <v>706</v>
      </c>
      <c r="J620" s="25" t="s">
        <v>145</v>
      </c>
      <c r="K620" s="25" t="s">
        <v>2781</v>
      </c>
      <c r="L620" s="25"/>
      <c r="M620" s="242"/>
      <c r="N620" s="242"/>
      <c r="O620" s="242"/>
      <c r="P620" s="242"/>
      <c r="Q620" s="242"/>
      <c r="R620" s="242"/>
      <c r="S620" s="242"/>
      <c r="T620" s="240"/>
      <c r="U620" s="267"/>
      <c r="V620" s="268"/>
      <c r="W620" s="267"/>
      <c r="X620" s="267"/>
      <c r="Y620" s="267"/>
      <c r="Z620" s="267"/>
      <c r="AA620" s="267"/>
      <c r="AB620" s="339"/>
      <c r="AC620" s="267"/>
      <c r="AD620" s="267"/>
      <c r="AE620" s="267"/>
      <c r="AF620" s="267"/>
      <c r="AG620" s="267"/>
      <c r="AH620" s="267"/>
      <c r="AI620" s="267"/>
      <c r="AJ620" s="267"/>
      <c r="AK620" s="267"/>
      <c r="AL620" s="267"/>
      <c r="AM620" s="267"/>
      <c r="AN620" s="267"/>
      <c r="AO620" s="267"/>
      <c r="AP620" s="267"/>
      <c r="AQ620" s="267"/>
      <c r="AR620" s="267"/>
      <c r="AS620" s="267"/>
      <c r="AT620" s="267"/>
      <c r="AU620" s="267"/>
      <c r="AV620" s="267"/>
      <c r="AW620" s="267"/>
      <c r="AX620" s="267"/>
      <c r="AY620" s="267"/>
      <c r="AZ620" s="267"/>
      <c r="BA620" s="267"/>
      <c r="BB620" s="267"/>
      <c r="BC620" s="267"/>
      <c r="BD620" s="267"/>
      <c r="BE620" s="267"/>
      <c r="BF620" s="267"/>
      <c r="BG620" s="267"/>
      <c r="BH620" s="267"/>
      <c r="BI620" s="267"/>
      <c r="BJ620" s="267"/>
      <c r="BK620" s="267"/>
      <c r="BL620" s="267"/>
      <c r="BM620" s="267"/>
      <c r="BN620" s="267"/>
      <c r="BO620" s="267"/>
      <c r="BP620" s="267"/>
      <c r="BQ620" s="267"/>
      <c r="BR620" s="267"/>
      <c r="BS620" s="267"/>
      <c r="BT620" s="267"/>
      <c r="BU620" s="267"/>
      <c r="BV620" s="267"/>
      <c r="BW620" s="267"/>
      <c r="BX620" s="267"/>
      <c r="BY620" s="267"/>
      <c r="BZ620" s="267"/>
      <c r="CA620" s="267"/>
      <c r="CB620" s="267"/>
      <c r="CC620" s="267"/>
      <c r="CD620" s="267"/>
      <c r="CE620" s="267"/>
      <c r="CF620" s="267"/>
      <c r="CG620" s="267"/>
      <c r="CH620" s="267"/>
      <c r="CI620" s="267"/>
      <c r="CJ620" s="267"/>
      <c r="CK620" s="267"/>
      <c r="CL620" s="267"/>
      <c r="CM620" s="267"/>
      <c r="CN620" s="267"/>
      <c r="CO620" s="267"/>
      <c r="CP620" s="267"/>
      <c r="CQ620" s="267"/>
      <c r="CR620" s="267"/>
      <c r="CS620" s="267"/>
      <c r="CT620" s="267"/>
      <c r="CU620" s="267"/>
      <c r="CV620" s="267"/>
      <c r="CW620" s="267"/>
      <c r="CX620" s="267"/>
      <c r="CY620" s="267"/>
      <c r="CZ620" s="267"/>
      <c r="DA620" s="267"/>
      <c r="DB620" s="267"/>
      <c r="DC620" s="267"/>
      <c r="DD620" s="267"/>
      <c r="DE620" s="267"/>
      <c r="DF620" s="267"/>
      <c r="DG620" s="267"/>
      <c r="DH620" s="268"/>
      <c r="DI620" s="267"/>
      <c r="DJ620" s="267"/>
      <c r="DK620" s="267"/>
      <c r="DL620" s="267"/>
      <c r="DM620" s="267"/>
      <c r="DN620" s="267"/>
      <c r="DO620" s="267"/>
      <c r="DP620" s="267"/>
      <c r="DQ620" s="267"/>
      <c r="DR620" s="267"/>
      <c r="DS620" s="267"/>
      <c r="DT620" s="267"/>
      <c r="DU620" s="267"/>
      <c r="DV620" s="267"/>
      <c r="DW620" s="267"/>
      <c r="DX620" s="267"/>
      <c r="DY620" s="267"/>
      <c r="DZ620" s="267"/>
      <c r="EA620" s="267"/>
      <c r="EB620" s="268"/>
      <c r="EC620" s="267"/>
      <c r="ED620" s="268"/>
      <c r="EE620" s="267"/>
      <c r="EF620" s="267"/>
      <c r="EG620" s="267"/>
      <c r="EH620" s="267"/>
      <c r="EI620" s="267"/>
      <c r="EJ620" s="267"/>
      <c r="EK620" s="267">
        <v>0</v>
      </c>
      <c r="EL620" s="267">
        <v>0</v>
      </c>
      <c r="EM620" s="267"/>
    </row>
    <row r="621" spans="1:144" ht="20.100000000000001" customHeight="1" x14ac:dyDescent="0.3">
      <c r="A621" s="25" t="s">
        <v>2779</v>
      </c>
      <c r="B621" s="40" t="s">
        <v>126</v>
      </c>
      <c r="C621" s="26">
        <v>83345</v>
      </c>
      <c r="D621" s="71" t="s">
        <v>2782</v>
      </c>
      <c r="E621" s="26" t="s">
        <v>108</v>
      </c>
      <c r="F621" s="26"/>
      <c r="G621" s="26" t="s">
        <v>114</v>
      </c>
      <c r="H621" s="26" t="s">
        <v>615</v>
      </c>
      <c r="I621" s="26" t="s">
        <v>385</v>
      </c>
      <c r="J621" s="25" t="s">
        <v>326</v>
      </c>
      <c r="K621" s="25" t="s">
        <v>2783</v>
      </c>
      <c r="L621" s="25"/>
      <c r="M621" s="242"/>
      <c r="N621" s="242"/>
      <c r="O621" s="242"/>
      <c r="P621" s="242"/>
      <c r="Q621" s="242"/>
      <c r="R621" s="242"/>
      <c r="S621" s="242"/>
      <c r="T621" s="240"/>
      <c r="U621" s="267"/>
      <c r="V621" s="268"/>
      <c r="W621" s="267"/>
      <c r="X621" s="267"/>
      <c r="Y621" s="267"/>
      <c r="Z621" s="267"/>
      <c r="AA621" s="267"/>
      <c r="AB621" s="339"/>
      <c r="AC621" s="267"/>
      <c r="AD621" s="267"/>
      <c r="AE621" s="267"/>
      <c r="AF621" s="267"/>
      <c r="AG621" s="267"/>
      <c r="AH621" s="267"/>
      <c r="AI621" s="267"/>
      <c r="AJ621" s="267"/>
      <c r="AK621" s="267"/>
      <c r="AL621" s="267"/>
      <c r="AM621" s="267"/>
      <c r="AN621" s="267"/>
      <c r="AO621" s="267"/>
      <c r="AP621" s="267"/>
      <c r="AQ621" s="267"/>
      <c r="AR621" s="267"/>
      <c r="AS621" s="267"/>
      <c r="AT621" s="267"/>
      <c r="AU621" s="267"/>
      <c r="AV621" s="267"/>
      <c r="AW621" s="267"/>
      <c r="AX621" s="267"/>
      <c r="AY621" s="267"/>
      <c r="AZ621" s="267"/>
      <c r="BA621" s="267"/>
      <c r="BB621" s="267"/>
      <c r="BC621" s="267"/>
      <c r="BD621" s="267"/>
      <c r="BE621" s="267"/>
      <c r="BF621" s="267"/>
      <c r="BG621" s="267"/>
      <c r="BH621" s="267"/>
      <c r="BI621" s="267"/>
      <c r="BJ621" s="267"/>
      <c r="BK621" s="267"/>
      <c r="BL621" s="267"/>
      <c r="BM621" s="267"/>
      <c r="BN621" s="267"/>
      <c r="BO621" s="267"/>
      <c r="BP621" s="267"/>
      <c r="BQ621" s="267"/>
      <c r="BR621" s="267"/>
      <c r="BS621" s="267"/>
      <c r="BT621" s="267"/>
      <c r="BU621" s="267"/>
      <c r="BV621" s="267"/>
      <c r="BW621" s="267"/>
      <c r="BX621" s="267"/>
      <c r="BY621" s="267"/>
      <c r="BZ621" s="267"/>
      <c r="CA621" s="267"/>
      <c r="CB621" s="267"/>
      <c r="CC621" s="267"/>
      <c r="CD621" s="267"/>
      <c r="CE621" s="267"/>
      <c r="CF621" s="267"/>
      <c r="CG621" s="267"/>
      <c r="CH621" s="267"/>
      <c r="CI621" s="267"/>
      <c r="CJ621" s="267"/>
      <c r="CK621" s="267"/>
      <c r="CL621" s="267"/>
      <c r="CM621" s="267"/>
      <c r="CN621" s="267"/>
      <c r="CO621" s="267"/>
      <c r="CP621" s="267"/>
      <c r="CQ621" s="267"/>
      <c r="CR621" s="267"/>
      <c r="CS621" s="267"/>
      <c r="CT621" s="267"/>
      <c r="CU621" s="267"/>
      <c r="CV621" s="267"/>
      <c r="CW621" s="267"/>
      <c r="CX621" s="267"/>
      <c r="CY621" s="267"/>
      <c r="CZ621" s="267"/>
      <c r="DA621" s="267"/>
      <c r="DB621" s="267"/>
      <c r="DC621" s="267"/>
      <c r="DD621" s="267"/>
      <c r="DE621" s="267"/>
      <c r="DF621" s="267"/>
      <c r="DG621" s="267"/>
      <c r="DH621" s="268"/>
      <c r="DI621" s="267"/>
      <c r="DJ621" s="267"/>
      <c r="DK621" s="267"/>
      <c r="DL621" s="267"/>
      <c r="DM621" s="267"/>
      <c r="DN621" s="267"/>
      <c r="DO621" s="267"/>
      <c r="DP621" s="267"/>
      <c r="DQ621" s="267"/>
      <c r="DR621" s="267"/>
      <c r="DS621" s="267"/>
      <c r="DT621" s="267"/>
      <c r="DU621" s="267"/>
      <c r="DV621" s="267"/>
      <c r="DW621" s="267"/>
      <c r="DX621" s="267"/>
      <c r="DY621" s="267"/>
      <c r="DZ621" s="267"/>
      <c r="EA621" s="267"/>
      <c r="EB621" s="268"/>
      <c r="EC621" s="267"/>
      <c r="ED621" s="268"/>
      <c r="EE621" s="267"/>
      <c r="EF621" s="267"/>
      <c r="EG621" s="267"/>
      <c r="EH621" s="267"/>
      <c r="EI621" s="267"/>
      <c r="EJ621" s="267"/>
      <c r="EK621" s="267">
        <v>0</v>
      </c>
      <c r="EL621" s="267">
        <v>0</v>
      </c>
      <c r="EM621" s="267"/>
    </row>
    <row r="622" spans="1:144" ht="20.100000000000001" customHeight="1" x14ac:dyDescent="0.3">
      <c r="A622" s="25" t="s">
        <v>2784</v>
      </c>
      <c r="B622" s="40" t="s">
        <v>106</v>
      </c>
      <c r="C622" s="26">
        <v>83053</v>
      </c>
      <c r="D622" s="25" t="s">
        <v>2785</v>
      </c>
      <c r="E622" s="26" t="s">
        <v>108</v>
      </c>
      <c r="F622" s="26"/>
      <c r="G622" s="26" t="s">
        <v>109</v>
      </c>
      <c r="H622" s="26" t="s">
        <v>567</v>
      </c>
      <c r="I622" s="26" t="s">
        <v>389</v>
      </c>
      <c r="J622" s="25" t="s">
        <v>469</v>
      </c>
      <c r="K622" s="25" t="s">
        <v>2786</v>
      </c>
      <c r="L622" s="45" t="s">
        <v>2787</v>
      </c>
      <c r="M622" s="25" t="s">
        <v>2788</v>
      </c>
      <c r="N622" s="25" t="s">
        <v>2789</v>
      </c>
      <c r="O622" s="25" t="s">
        <v>2790</v>
      </c>
      <c r="P622" s="242"/>
      <c r="Q622" s="242"/>
      <c r="R622" s="242"/>
      <c r="S622" s="242"/>
      <c r="T622" s="240"/>
      <c r="U622" s="267"/>
      <c r="V622" s="268"/>
      <c r="W622" s="267"/>
      <c r="X622" s="267"/>
      <c r="Y622" s="267"/>
      <c r="Z622" s="267"/>
      <c r="AA622" s="267"/>
      <c r="AB622" s="339"/>
      <c r="AC622" s="267"/>
      <c r="AD622" s="267"/>
      <c r="AE622" s="267"/>
      <c r="AF622" s="267"/>
      <c r="AG622" s="267"/>
      <c r="AH622" s="267"/>
      <c r="AI622" s="267"/>
      <c r="AJ622" s="267"/>
      <c r="AK622" s="267"/>
      <c r="AL622" s="267"/>
      <c r="AM622" s="267"/>
      <c r="AN622" s="267"/>
      <c r="AO622" s="267"/>
      <c r="AP622" s="267"/>
      <c r="AQ622" s="267"/>
      <c r="AR622" s="267"/>
      <c r="AS622" s="267"/>
      <c r="AT622" s="267"/>
      <c r="AU622" s="267"/>
      <c r="AV622" s="267"/>
      <c r="AW622" s="267"/>
      <c r="AX622" s="267"/>
      <c r="AY622" s="267"/>
      <c r="AZ622" s="267"/>
      <c r="BA622" s="267"/>
      <c r="BB622" s="267"/>
      <c r="BC622" s="267"/>
      <c r="BD622" s="267"/>
      <c r="BE622" s="267"/>
      <c r="BF622" s="267"/>
      <c r="BG622" s="267"/>
      <c r="BH622" s="267"/>
      <c r="BI622" s="267"/>
      <c r="BJ622" s="267"/>
      <c r="BK622" s="267"/>
      <c r="BL622" s="267"/>
      <c r="BM622" s="267"/>
      <c r="BN622" s="267"/>
      <c r="BO622" s="267"/>
      <c r="BP622" s="267"/>
      <c r="BQ622" s="267"/>
      <c r="BR622" s="267"/>
      <c r="BS622" s="267"/>
      <c r="BT622" s="267"/>
      <c r="BU622" s="267"/>
      <c r="BV622" s="267"/>
      <c r="BW622" s="267"/>
      <c r="BX622" s="267"/>
      <c r="BY622" s="267"/>
      <c r="BZ622" s="267"/>
      <c r="CA622" s="267"/>
      <c r="CB622" s="267"/>
      <c r="CC622" s="267"/>
      <c r="CD622" s="267"/>
      <c r="CE622" s="267"/>
      <c r="CF622" s="267"/>
      <c r="CG622" s="267"/>
      <c r="CH622" s="267"/>
      <c r="CI622" s="267"/>
      <c r="CJ622" s="267"/>
      <c r="CK622" s="267"/>
      <c r="CL622" s="267"/>
      <c r="CM622" s="267"/>
      <c r="CN622" s="267"/>
      <c r="CO622" s="267"/>
      <c r="CP622" s="267"/>
      <c r="CQ622" s="267"/>
      <c r="CR622" s="267"/>
      <c r="CS622" s="267"/>
      <c r="CT622" s="267"/>
      <c r="CU622" s="267"/>
      <c r="CV622" s="267"/>
      <c r="CW622" s="267"/>
      <c r="CX622" s="267"/>
      <c r="CY622" s="267"/>
      <c r="CZ622" s="267"/>
      <c r="DA622" s="267"/>
      <c r="DB622" s="267"/>
      <c r="DC622" s="267"/>
      <c r="DD622" s="267"/>
      <c r="DE622" s="267"/>
      <c r="DF622" s="267"/>
      <c r="DG622" s="267"/>
      <c r="DH622" s="268"/>
      <c r="DI622" s="267"/>
      <c r="DJ622" s="267"/>
      <c r="DK622" s="267"/>
      <c r="DL622" s="267">
        <v>1</v>
      </c>
      <c r="DM622" s="267"/>
      <c r="DN622" s="267"/>
      <c r="DO622" s="267"/>
      <c r="DP622" s="267"/>
      <c r="DQ622" s="267"/>
      <c r="DR622" s="267"/>
      <c r="DS622" s="267"/>
      <c r="DT622" s="267"/>
      <c r="DU622" s="267"/>
      <c r="DV622" s="267"/>
      <c r="DW622" s="267"/>
      <c r="DX622" s="267"/>
      <c r="DY622" s="267"/>
      <c r="DZ622" s="267"/>
      <c r="EA622" s="267"/>
      <c r="EB622" s="268"/>
      <c r="EC622" s="267"/>
      <c r="ED622" s="268"/>
      <c r="EE622" s="267"/>
      <c r="EF622" s="267"/>
      <c r="EG622" s="267"/>
      <c r="EH622" s="267"/>
      <c r="EI622" s="267"/>
      <c r="EJ622" s="267"/>
      <c r="EK622" s="267">
        <v>1</v>
      </c>
      <c r="EL622" s="267">
        <v>0</v>
      </c>
      <c r="EM622" s="267"/>
      <c r="EN622" s="228" t="s">
        <v>2791</v>
      </c>
    </row>
    <row r="623" spans="1:144" ht="20.100000000000001" customHeight="1" x14ac:dyDescent="0.3">
      <c r="A623" s="25" t="s">
        <v>2784</v>
      </c>
      <c r="B623" s="40" t="s">
        <v>126</v>
      </c>
      <c r="C623" s="26">
        <v>83508</v>
      </c>
      <c r="D623" s="25" t="s">
        <v>2792</v>
      </c>
      <c r="E623" s="26" t="s">
        <v>108</v>
      </c>
      <c r="F623" s="26"/>
      <c r="G623" s="26" t="s">
        <v>114</v>
      </c>
      <c r="H623" s="26" t="s">
        <v>128</v>
      </c>
      <c r="I623" s="26" t="s">
        <v>3</v>
      </c>
      <c r="J623" s="25" t="s">
        <v>2195</v>
      </c>
      <c r="K623" s="25" t="s">
        <v>2793</v>
      </c>
      <c r="L623" s="25"/>
      <c r="M623" s="25" t="s">
        <v>2794</v>
      </c>
      <c r="N623" s="25" t="s">
        <v>2795</v>
      </c>
      <c r="O623" s="25" t="s">
        <v>2796</v>
      </c>
      <c r="P623" s="242"/>
      <c r="Q623" s="242"/>
      <c r="R623" s="242"/>
      <c r="S623" s="242"/>
      <c r="T623" s="240"/>
      <c r="U623" s="267"/>
      <c r="V623" s="268"/>
      <c r="W623" s="267"/>
      <c r="X623" s="267"/>
      <c r="Y623" s="267"/>
      <c r="Z623" s="267"/>
      <c r="AA623" s="267"/>
      <c r="AB623" s="339"/>
      <c r="AC623" s="267"/>
      <c r="AD623" s="267"/>
      <c r="AE623" s="267"/>
      <c r="AF623" s="267"/>
      <c r="AG623" s="267"/>
      <c r="AH623" s="267"/>
      <c r="AI623" s="267"/>
      <c r="AJ623" s="267"/>
      <c r="AK623" s="267"/>
      <c r="AL623" s="267"/>
      <c r="AM623" s="267"/>
      <c r="AN623" s="267"/>
      <c r="AO623" s="267"/>
      <c r="AP623" s="267"/>
      <c r="AQ623" s="267"/>
      <c r="AR623" s="267"/>
      <c r="AS623" s="267"/>
      <c r="AT623" s="267"/>
      <c r="AU623" s="267"/>
      <c r="AV623" s="267"/>
      <c r="AW623" s="267"/>
      <c r="AX623" s="267"/>
      <c r="AY623" s="267"/>
      <c r="AZ623" s="267"/>
      <c r="BA623" s="267"/>
      <c r="BB623" s="267"/>
      <c r="BC623" s="267"/>
      <c r="BD623" s="267"/>
      <c r="BE623" s="267"/>
      <c r="BF623" s="267">
        <v>1</v>
      </c>
      <c r="BG623" s="267"/>
      <c r="BH623" s="267"/>
      <c r="BI623" s="267"/>
      <c r="BJ623" s="267"/>
      <c r="BK623" s="267"/>
      <c r="BL623" s="267"/>
      <c r="BM623" s="267"/>
      <c r="BN623" s="267"/>
      <c r="BO623" s="267"/>
      <c r="BP623" s="267"/>
      <c r="BQ623" s="267"/>
      <c r="BR623" s="267"/>
      <c r="BS623" s="267"/>
      <c r="BT623" s="267"/>
      <c r="BU623" s="267"/>
      <c r="BV623" s="267"/>
      <c r="BW623" s="267"/>
      <c r="BX623" s="267"/>
      <c r="BY623" s="267"/>
      <c r="BZ623" s="267"/>
      <c r="CA623" s="267"/>
      <c r="CB623" s="267"/>
      <c r="CC623" s="267"/>
      <c r="CD623" s="267"/>
      <c r="CE623" s="267"/>
      <c r="CF623" s="267"/>
      <c r="CG623" s="267"/>
      <c r="CH623" s="267"/>
      <c r="CI623" s="267"/>
      <c r="CJ623" s="267"/>
      <c r="CK623" s="267"/>
      <c r="CL623" s="267"/>
      <c r="CM623" s="267"/>
      <c r="CN623" s="267"/>
      <c r="CO623" s="267"/>
      <c r="CP623" s="267"/>
      <c r="CQ623" s="267"/>
      <c r="CR623" s="267"/>
      <c r="CS623" s="267"/>
      <c r="CT623" s="267"/>
      <c r="CU623" s="267"/>
      <c r="CV623" s="267"/>
      <c r="CW623" s="267"/>
      <c r="CX623" s="267"/>
      <c r="CY623" s="267"/>
      <c r="CZ623" s="267"/>
      <c r="DA623" s="267"/>
      <c r="DB623" s="267"/>
      <c r="DC623" s="267"/>
      <c r="DD623" s="267"/>
      <c r="DE623" s="267"/>
      <c r="DF623" s="267"/>
      <c r="DG623" s="267"/>
      <c r="DH623" s="268"/>
      <c r="DI623" s="267"/>
      <c r="DJ623" s="267"/>
      <c r="DK623" s="267"/>
      <c r="DL623" s="267"/>
      <c r="DM623" s="267"/>
      <c r="DN623" s="267"/>
      <c r="DO623" s="267"/>
      <c r="DP623" s="267"/>
      <c r="DQ623" s="267"/>
      <c r="DR623" s="267"/>
      <c r="DS623" s="267"/>
      <c r="DT623" s="267"/>
      <c r="DU623" s="267"/>
      <c r="DV623" s="267"/>
      <c r="DW623" s="267"/>
      <c r="DX623" s="267"/>
      <c r="DY623" s="267"/>
      <c r="DZ623" s="267"/>
      <c r="EA623" s="267"/>
      <c r="EB623" s="268"/>
      <c r="EC623" s="267"/>
      <c r="ED623" s="268"/>
      <c r="EE623" s="267"/>
      <c r="EF623" s="267"/>
      <c r="EG623" s="267"/>
      <c r="EH623" s="267"/>
      <c r="EI623" s="267"/>
      <c r="EJ623" s="267"/>
      <c r="EK623" s="267">
        <v>1</v>
      </c>
      <c r="EL623" s="267">
        <v>0</v>
      </c>
      <c r="EM623" s="267"/>
    </row>
    <row r="624" spans="1:144" ht="20.100000000000001" customHeight="1" x14ac:dyDescent="0.3">
      <c r="A624" s="25" t="s">
        <v>2784</v>
      </c>
      <c r="B624" s="40" t="s">
        <v>106</v>
      </c>
      <c r="C624" s="26">
        <v>83676</v>
      </c>
      <c r="D624" s="25" t="s">
        <v>2797</v>
      </c>
      <c r="E624" s="26" t="s">
        <v>108</v>
      </c>
      <c r="F624" s="26"/>
      <c r="G624" s="26" t="s">
        <v>114</v>
      </c>
      <c r="H624" s="26" t="s">
        <v>1021</v>
      </c>
      <c r="I624" s="26" t="s">
        <v>385</v>
      </c>
      <c r="J624" s="25" t="s">
        <v>643</v>
      </c>
      <c r="K624" s="25" t="s">
        <v>2798</v>
      </c>
      <c r="L624" s="25"/>
      <c r="M624" s="25" t="s">
        <v>2799</v>
      </c>
      <c r="N624" s="242"/>
      <c r="O624" s="242"/>
      <c r="P624" s="242"/>
      <c r="Q624" s="242"/>
      <c r="R624" s="25" t="s">
        <v>2800</v>
      </c>
      <c r="S624" s="242"/>
      <c r="T624" s="240"/>
      <c r="U624" s="267"/>
      <c r="V624" s="268"/>
      <c r="W624" s="267">
        <v>1</v>
      </c>
      <c r="X624" s="267"/>
      <c r="Y624" s="267"/>
      <c r="Z624" s="267"/>
      <c r="AA624" s="267"/>
      <c r="AB624" s="339"/>
      <c r="AC624" s="267"/>
      <c r="AD624" s="267"/>
      <c r="AE624" s="267"/>
      <c r="AF624" s="267"/>
      <c r="AG624" s="267"/>
      <c r="AH624" s="267"/>
      <c r="AI624" s="267"/>
      <c r="AJ624" s="267"/>
      <c r="AK624" s="267"/>
      <c r="AL624" s="267"/>
      <c r="AM624" s="267"/>
      <c r="AN624" s="267"/>
      <c r="AO624" s="267"/>
      <c r="AP624" s="267"/>
      <c r="AQ624" s="267"/>
      <c r="AR624" s="267"/>
      <c r="AS624" s="267"/>
      <c r="AT624" s="267"/>
      <c r="AU624" s="267"/>
      <c r="AV624" s="267"/>
      <c r="AW624" s="267"/>
      <c r="AX624" s="267"/>
      <c r="AY624" s="267"/>
      <c r="AZ624" s="267"/>
      <c r="BA624" s="267"/>
      <c r="BB624" s="267"/>
      <c r="BC624" s="267"/>
      <c r="BD624" s="267"/>
      <c r="BE624" s="267"/>
      <c r="BF624" s="267"/>
      <c r="BG624" s="267"/>
      <c r="BH624" s="267"/>
      <c r="BI624" s="267"/>
      <c r="BJ624" s="267"/>
      <c r="BK624" s="267"/>
      <c r="BL624" s="267"/>
      <c r="BM624" s="267"/>
      <c r="BN624" s="267"/>
      <c r="BO624" s="267"/>
      <c r="BP624" s="267"/>
      <c r="BQ624" s="267"/>
      <c r="BR624" s="267"/>
      <c r="BS624" s="267"/>
      <c r="BT624" s="267"/>
      <c r="BU624" s="267"/>
      <c r="BV624" s="267"/>
      <c r="BW624" s="267"/>
      <c r="BX624" s="267"/>
      <c r="BY624" s="267"/>
      <c r="BZ624" s="267"/>
      <c r="CA624" s="267"/>
      <c r="CB624" s="267"/>
      <c r="CC624" s="267"/>
      <c r="CD624" s="267"/>
      <c r="CE624" s="267"/>
      <c r="CF624" s="267"/>
      <c r="CG624" s="267"/>
      <c r="CH624" s="267"/>
      <c r="CI624" s="267"/>
      <c r="CJ624" s="267"/>
      <c r="CK624" s="267">
        <v>1</v>
      </c>
      <c r="CL624" s="267"/>
      <c r="CM624" s="267"/>
      <c r="CN624" s="267"/>
      <c r="CO624" s="267"/>
      <c r="CP624" s="267"/>
      <c r="CQ624" s="267"/>
      <c r="CR624" s="267"/>
      <c r="CS624" s="267"/>
      <c r="CT624" s="267"/>
      <c r="CU624" s="267"/>
      <c r="CV624" s="267"/>
      <c r="CW624" s="267"/>
      <c r="CX624" s="267"/>
      <c r="CY624" s="267"/>
      <c r="CZ624" s="267"/>
      <c r="DA624" s="267"/>
      <c r="DB624" s="267"/>
      <c r="DC624" s="267"/>
      <c r="DD624" s="267"/>
      <c r="DE624" s="267"/>
      <c r="DF624" s="267">
        <v>1</v>
      </c>
      <c r="DG624" s="267"/>
      <c r="DH624" s="268"/>
      <c r="DI624" s="267"/>
      <c r="DJ624" s="267"/>
      <c r="DK624" s="267"/>
      <c r="DL624" s="267"/>
      <c r="DM624" s="267"/>
      <c r="DN624" s="267"/>
      <c r="DO624" s="267"/>
      <c r="DP624" s="267"/>
      <c r="DQ624" s="267"/>
      <c r="DR624" s="267"/>
      <c r="DS624" s="267"/>
      <c r="DT624" s="267"/>
      <c r="DU624" s="267"/>
      <c r="DV624" s="267"/>
      <c r="DW624" s="267"/>
      <c r="DX624" s="267"/>
      <c r="DY624" s="267"/>
      <c r="DZ624" s="267"/>
      <c r="EA624" s="267"/>
      <c r="EB624" s="268"/>
      <c r="EC624" s="267"/>
      <c r="ED624" s="268"/>
      <c r="EE624" s="267"/>
      <c r="EF624" s="267"/>
      <c r="EG624" s="267"/>
      <c r="EH624" s="267"/>
      <c r="EI624" s="267"/>
      <c r="EJ624" s="267"/>
      <c r="EK624" s="145">
        <v>1</v>
      </c>
      <c r="EL624" s="145">
        <v>1</v>
      </c>
      <c r="EM624" s="267"/>
    </row>
    <row r="625" spans="1:144" ht="20.100000000000001" customHeight="1" x14ac:dyDescent="0.3">
      <c r="A625" s="25" t="s">
        <v>2784</v>
      </c>
      <c r="B625" s="40" t="s">
        <v>187</v>
      </c>
      <c r="C625" s="26">
        <v>83687</v>
      </c>
      <c r="D625" s="25" t="s">
        <v>2801</v>
      </c>
      <c r="E625" s="26" t="s">
        <v>113</v>
      </c>
      <c r="F625" s="26"/>
      <c r="G625" s="26" t="s">
        <v>121</v>
      </c>
      <c r="H625" s="26" t="s">
        <v>344</v>
      </c>
      <c r="I625" s="26" t="s">
        <v>3</v>
      </c>
      <c r="J625" s="25" t="s">
        <v>1210</v>
      </c>
      <c r="K625" s="25" t="s">
        <v>2802</v>
      </c>
      <c r="L625" s="25"/>
      <c r="M625" s="25" t="s">
        <v>2803</v>
      </c>
      <c r="N625" s="242"/>
      <c r="O625" s="242"/>
      <c r="P625" s="242"/>
      <c r="Q625" s="25" t="s">
        <v>2804</v>
      </c>
      <c r="R625" s="242"/>
      <c r="S625" s="242"/>
      <c r="T625" s="240"/>
      <c r="U625" s="267"/>
      <c r="V625" s="268"/>
      <c r="W625" s="267"/>
      <c r="X625" s="267"/>
      <c r="Y625" s="267"/>
      <c r="Z625" s="267"/>
      <c r="AA625" s="267"/>
      <c r="AB625" s="339"/>
      <c r="AC625" s="267"/>
      <c r="AD625" s="267"/>
      <c r="AE625" s="267"/>
      <c r="AF625" s="267"/>
      <c r="AG625" s="267"/>
      <c r="AH625" s="267"/>
      <c r="AI625" s="267"/>
      <c r="AJ625" s="267"/>
      <c r="AK625" s="267"/>
      <c r="AL625" s="267"/>
      <c r="AM625" s="267"/>
      <c r="AN625" s="267"/>
      <c r="AO625" s="267"/>
      <c r="AP625" s="267"/>
      <c r="AQ625" s="267"/>
      <c r="AR625" s="267"/>
      <c r="AS625" s="267"/>
      <c r="AT625" s="267"/>
      <c r="AU625" s="267"/>
      <c r="AV625" s="267"/>
      <c r="AW625" s="267"/>
      <c r="AX625" s="267"/>
      <c r="AY625" s="267"/>
      <c r="AZ625" s="267">
        <v>1</v>
      </c>
      <c r="BA625" s="267">
        <v>1</v>
      </c>
      <c r="BB625" s="267"/>
      <c r="BC625" s="267"/>
      <c r="BD625" s="267"/>
      <c r="BE625" s="267"/>
      <c r="BF625" s="267"/>
      <c r="BG625" s="267"/>
      <c r="BH625" s="267"/>
      <c r="BI625" s="267"/>
      <c r="BJ625" s="267"/>
      <c r="BK625" s="267"/>
      <c r="BL625" s="267"/>
      <c r="BM625" s="267"/>
      <c r="BN625" s="267"/>
      <c r="BO625" s="267"/>
      <c r="BP625" s="267"/>
      <c r="BQ625" s="267"/>
      <c r="BR625" s="267"/>
      <c r="BS625" s="267"/>
      <c r="BT625" s="267">
        <v>1</v>
      </c>
      <c r="BU625" s="267">
        <v>1</v>
      </c>
      <c r="BV625" s="267"/>
      <c r="BW625" s="267"/>
      <c r="BX625" s="267"/>
      <c r="BY625" s="267"/>
      <c r="BZ625" s="267"/>
      <c r="CA625" s="267"/>
      <c r="CB625" s="267"/>
      <c r="CC625" s="267"/>
      <c r="CD625" s="267"/>
      <c r="CE625" s="267"/>
      <c r="CF625" s="267"/>
      <c r="CG625" s="267"/>
      <c r="CH625" s="267"/>
      <c r="CI625" s="267"/>
      <c r="CJ625" s="267"/>
      <c r="CK625" s="267"/>
      <c r="CL625" s="267"/>
      <c r="CM625" s="267"/>
      <c r="CN625" s="267"/>
      <c r="CO625" s="267"/>
      <c r="CP625" s="267"/>
      <c r="CQ625" s="267"/>
      <c r="CR625" s="267"/>
      <c r="CS625" s="267"/>
      <c r="CT625" s="267"/>
      <c r="CU625" s="267"/>
      <c r="CV625" s="267"/>
      <c r="CW625" s="267"/>
      <c r="CX625" s="267"/>
      <c r="CY625" s="267"/>
      <c r="CZ625" s="267"/>
      <c r="DA625" s="267"/>
      <c r="DB625" s="267"/>
      <c r="DC625" s="267"/>
      <c r="DD625" s="267"/>
      <c r="DE625" s="267"/>
      <c r="DF625" s="267"/>
      <c r="DG625" s="267"/>
      <c r="DH625" s="268"/>
      <c r="DI625" s="267"/>
      <c r="DJ625" s="267"/>
      <c r="DK625" s="267"/>
      <c r="DL625" s="267"/>
      <c r="DM625" s="267"/>
      <c r="DN625" s="267"/>
      <c r="DO625" s="267"/>
      <c r="DP625" s="267"/>
      <c r="DQ625" s="267"/>
      <c r="DR625" s="267"/>
      <c r="DS625" s="267"/>
      <c r="DT625" s="267"/>
      <c r="DU625" s="267"/>
      <c r="DV625" s="267"/>
      <c r="DW625" s="267"/>
      <c r="DX625" s="267"/>
      <c r="DY625" s="267"/>
      <c r="DZ625" s="267"/>
      <c r="EA625" s="267"/>
      <c r="EB625" s="268"/>
      <c r="EC625" s="267"/>
      <c r="ED625" s="268"/>
      <c r="EE625" s="267"/>
      <c r="EF625" s="267"/>
      <c r="EG625" s="267"/>
      <c r="EH625" s="267"/>
      <c r="EI625" s="267"/>
      <c r="EJ625" s="267"/>
      <c r="EK625" s="145">
        <v>1</v>
      </c>
      <c r="EL625" s="145">
        <v>0</v>
      </c>
      <c r="EM625" s="267"/>
    </row>
    <row r="626" spans="1:144" ht="20.100000000000001" customHeight="1" x14ac:dyDescent="0.3">
      <c r="A626" s="25" t="s">
        <v>2784</v>
      </c>
      <c r="B626" s="40" t="s">
        <v>106</v>
      </c>
      <c r="C626" s="26">
        <v>83697</v>
      </c>
      <c r="D626" s="71" t="s">
        <v>1246</v>
      </c>
      <c r="E626" s="26" t="s">
        <v>108</v>
      </c>
      <c r="F626" s="26"/>
      <c r="G626" s="26" t="s">
        <v>109</v>
      </c>
      <c r="H626" s="26" t="s">
        <v>539</v>
      </c>
      <c r="I626" s="26" t="s">
        <v>415</v>
      </c>
      <c r="J626" s="25" t="s">
        <v>195</v>
      </c>
      <c r="K626" s="25" t="s">
        <v>2805</v>
      </c>
      <c r="L626" s="25"/>
      <c r="M626" s="83"/>
      <c r="N626" s="83"/>
      <c r="O626" s="83"/>
      <c r="P626" s="83"/>
      <c r="Q626" s="83"/>
      <c r="R626" s="83"/>
      <c r="S626" s="83"/>
      <c r="T626" s="145"/>
      <c r="U626" s="145"/>
      <c r="V626" s="148"/>
      <c r="W626" s="145"/>
      <c r="X626" s="145"/>
      <c r="Y626" s="145"/>
      <c r="Z626" s="145"/>
      <c r="AA626" s="145"/>
      <c r="AB626" s="332"/>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5"/>
      <c r="DG626" s="145"/>
      <c r="DH626" s="148"/>
      <c r="DI626" s="145"/>
      <c r="DJ626" s="145"/>
      <c r="DK626" s="145"/>
      <c r="DL626" s="145"/>
      <c r="DM626" s="145"/>
      <c r="DN626" s="145"/>
      <c r="DO626" s="145"/>
      <c r="DP626" s="145"/>
      <c r="DQ626" s="145"/>
      <c r="DR626" s="145"/>
      <c r="DS626" s="145"/>
      <c r="DT626" s="145"/>
      <c r="DU626" s="145"/>
      <c r="DV626" s="145"/>
      <c r="DW626" s="145"/>
      <c r="DX626" s="145"/>
      <c r="DY626" s="145"/>
      <c r="DZ626" s="145"/>
      <c r="EA626" s="145"/>
      <c r="EB626" s="148"/>
      <c r="EC626" s="145"/>
      <c r="ED626" s="148"/>
      <c r="EE626" s="145"/>
      <c r="EF626" s="145"/>
      <c r="EG626" s="145"/>
      <c r="EH626" s="145"/>
      <c r="EI626" s="145"/>
      <c r="EJ626" s="145"/>
      <c r="EK626" s="145">
        <v>0</v>
      </c>
      <c r="EL626" s="145">
        <v>0</v>
      </c>
      <c r="EM626" s="267"/>
    </row>
    <row r="627" spans="1:144" ht="20.100000000000001" customHeight="1" x14ac:dyDescent="0.3">
      <c r="A627" s="25" t="s">
        <v>2784</v>
      </c>
      <c r="B627" s="40" t="s">
        <v>106</v>
      </c>
      <c r="C627" s="26">
        <v>83848</v>
      </c>
      <c r="D627" s="71" t="s">
        <v>2806</v>
      </c>
      <c r="E627" s="26" t="s">
        <v>113</v>
      </c>
      <c r="F627" s="26"/>
      <c r="G627" s="26" t="s">
        <v>114</v>
      </c>
      <c r="H627" s="26" t="s">
        <v>927</v>
      </c>
      <c r="I627" s="26" t="s">
        <v>449</v>
      </c>
      <c r="J627" s="25" t="s">
        <v>171</v>
      </c>
      <c r="K627" s="25" t="s">
        <v>1835</v>
      </c>
      <c r="L627" s="25"/>
      <c r="M627" s="83"/>
      <c r="N627" s="83"/>
      <c r="O627" s="83"/>
      <c r="P627" s="83"/>
      <c r="Q627" s="83"/>
      <c r="R627" s="25" t="s">
        <v>2807</v>
      </c>
      <c r="S627" s="25" t="s">
        <v>2808</v>
      </c>
      <c r="T627" s="145"/>
      <c r="U627" s="145"/>
      <c r="V627" s="148"/>
      <c r="W627" s="145"/>
      <c r="X627" s="145"/>
      <c r="Y627" s="145"/>
      <c r="Z627" s="145"/>
      <c r="AA627" s="145"/>
      <c r="AB627" s="332"/>
      <c r="AC627" s="145"/>
      <c r="AD627" s="145"/>
      <c r="AE627" s="145"/>
      <c r="AF627" s="145"/>
      <c r="AG627" s="145"/>
      <c r="AH627" s="145"/>
      <c r="AI627" s="145"/>
      <c r="AJ627" s="145"/>
      <c r="AK627" s="145"/>
      <c r="AL627" s="145"/>
      <c r="AM627" s="145"/>
      <c r="AN627" s="145"/>
      <c r="AO627" s="145"/>
      <c r="AP627" s="145"/>
      <c r="AQ627" s="145"/>
      <c r="AR627" s="145"/>
      <c r="AS627" s="145"/>
      <c r="AT627" s="145"/>
      <c r="AU627" s="145"/>
      <c r="AV627" s="145"/>
      <c r="AW627" s="145"/>
      <c r="AX627" s="145"/>
      <c r="AY627" s="145"/>
      <c r="AZ627" s="145"/>
      <c r="BA627" s="145"/>
      <c r="BB627" s="145"/>
      <c r="BC627" s="145"/>
      <c r="BD627" s="145"/>
      <c r="BE627" s="145"/>
      <c r="BF627" s="145"/>
      <c r="BG627" s="145"/>
      <c r="BH627" s="145"/>
      <c r="BI627" s="145"/>
      <c r="BJ627" s="145"/>
      <c r="BK627" s="145"/>
      <c r="BL627" s="145"/>
      <c r="BM627" s="145"/>
      <c r="BN627" s="145"/>
      <c r="BO627" s="145"/>
      <c r="BP627" s="145"/>
      <c r="BQ627" s="145"/>
      <c r="BR627" s="145"/>
      <c r="BS627" s="145"/>
      <c r="BT627" s="145"/>
      <c r="BU627" s="145"/>
      <c r="BV627" s="145"/>
      <c r="BW627" s="145"/>
      <c r="BX627" s="145"/>
      <c r="BY627" s="145"/>
      <c r="BZ627" s="145"/>
      <c r="CA627" s="145"/>
      <c r="CB627" s="145"/>
      <c r="CC627" s="145"/>
      <c r="CD627" s="145"/>
      <c r="CE627" s="145"/>
      <c r="CF627" s="145"/>
      <c r="CG627" s="145"/>
      <c r="CH627" s="145"/>
      <c r="CI627" s="145"/>
      <c r="CJ627" s="145"/>
      <c r="CK627" s="145"/>
      <c r="CL627" s="145"/>
      <c r="CM627" s="145">
        <v>1</v>
      </c>
      <c r="CN627" s="145"/>
      <c r="CO627" s="145"/>
      <c r="CP627" s="145"/>
      <c r="CQ627" s="145"/>
      <c r="CR627" s="145"/>
      <c r="CS627" s="145"/>
      <c r="CT627" s="145"/>
      <c r="CU627" s="145"/>
      <c r="CV627" s="145"/>
      <c r="CW627" s="145"/>
      <c r="CX627" s="145"/>
      <c r="CY627" s="145"/>
      <c r="CZ627" s="145"/>
      <c r="DA627" s="145"/>
      <c r="DB627" s="145"/>
      <c r="DC627" s="145"/>
      <c r="DD627" s="145"/>
      <c r="DE627" s="145"/>
      <c r="DF627" s="145"/>
      <c r="DG627" s="145"/>
      <c r="DH627" s="148"/>
      <c r="DI627" s="145"/>
      <c r="DJ627" s="145"/>
      <c r="DK627" s="145"/>
      <c r="DL627" s="145">
        <v>1</v>
      </c>
      <c r="DM627" s="145"/>
      <c r="DN627" s="145"/>
      <c r="DO627" s="145"/>
      <c r="DP627" s="145">
        <v>1</v>
      </c>
      <c r="DQ627" s="145"/>
      <c r="DR627" s="145"/>
      <c r="DS627" s="145"/>
      <c r="DT627" s="145"/>
      <c r="DU627" s="145"/>
      <c r="DV627" s="145"/>
      <c r="DW627" s="145"/>
      <c r="DX627" s="145"/>
      <c r="DY627" s="145"/>
      <c r="DZ627" s="145"/>
      <c r="EA627" s="145"/>
      <c r="EB627" s="148"/>
      <c r="EC627" s="145"/>
      <c r="ED627" s="148"/>
      <c r="EE627" s="145"/>
      <c r="EF627" s="145"/>
      <c r="EG627" s="145"/>
      <c r="EH627" s="145"/>
      <c r="EI627" s="145"/>
      <c r="EJ627" s="145"/>
      <c r="EK627" s="145" t="s">
        <v>519</v>
      </c>
      <c r="EL627" s="145">
        <v>1</v>
      </c>
      <c r="EM627" s="267"/>
      <c r="EN627" s="228" t="s">
        <v>2809</v>
      </c>
    </row>
    <row r="628" spans="1:144" ht="20.100000000000001" customHeight="1" x14ac:dyDescent="0.3">
      <c r="A628" s="25" t="s">
        <v>2784</v>
      </c>
      <c r="B628" s="40" t="s">
        <v>106</v>
      </c>
      <c r="C628" s="26">
        <v>83881</v>
      </c>
      <c r="D628" s="25" t="s">
        <v>2810</v>
      </c>
      <c r="E628" s="26" t="s">
        <v>293</v>
      </c>
      <c r="F628" s="26"/>
      <c r="G628" s="26" t="s">
        <v>109</v>
      </c>
      <c r="H628" s="26" t="s">
        <v>539</v>
      </c>
      <c r="I628" s="26" t="s">
        <v>449</v>
      </c>
      <c r="J628" s="25" t="s">
        <v>140</v>
      </c>
      <c r="K628" s="25" t="s">
        <v>2811</v>
      </c>
      <c r="L628" s="45" t="s">
        <v>2812</v>
      </c>
      <c r="M628" s="25"/>
      <c r="N628" s="83"/>
      <c r="O628" s="83"/>
      <c r="P628" s="83"/>
      <c r="Q628" s="83"/>
      <c r="R628" s="25" t="s">
        <v>2813</v>
      </c>
      <c r="S628" s="25" t="s">
        <v>2814</v>
      </c>
      <c r="T628" s="145"/>
      <c r="U628" s="145"/>
      <c r="V628" s="148"/>
      <c r="W628" s="145"/>
      <c r="X628" s="145"/>
      <c r="Y628" s="145"/>
      <c r="Z628" s="145"/>
      <c r="AA628" s="145"/>
      <c r="AB628" s="332"/>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c r="BD628" s="145">
        <v>1</v>
      </c>
      <c r="BE628" s="145"/>
      <c r="BF628" s="145"/>
      <c r="BG628" s="145"/>
      <c r="BH628" s="145"/>
      <c r="BI628" s="145"/>
      <c r="BJ628" s="145"/>
      <c r="BK628" s="145"/>
      <c r="BL628" s="145"/>
      <c r="BM628" s="145"/>
      <c r="BN628" s="145"/>
      <c r="BO628" s="145"/>
      <c r="BP628" s="145"/>
      <c r="BQ628" s="145"/>
      <c r="BR628" s="145"/>
      <c r="BS628" s="145"/>
      <c r="BT628" s="145">
        <v>1</v>
      </c>
      <c r="BU628" s="145"/>
      <c r="BV628" s="145"/>
      <c r="BW628" s="145"/>
      <c r="BX628" s="145"/>
      <c r="BY628" s="145"/>
      <c r="BZ628" s="145">
        <v>1</v>
      </c>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5"/>
      <c r="DG628" s="145"/>
      <c r="DH628" s="148"/>
      <c r="DI628" s="145"/>
      <c r="DJ628" s="145"/>
      <c r="DK628" s="145"/>
      <c r="DL628" s="145"/>
      <c r="DM628" s="145"/>
      <c r="DN628" s="145">
        <v>1</v>
      </c>
      <c r="DO628" s="145"/>
      <c r="DP628" s="145"/>
      <c r="DQ628" s="145"/>
      <c r="DR628" s="145"/>
      <c r="DS628" s="145"/>
      <c r="DT628" s="145"/>
      <c r="DU628" s="145"/>
      <c r="DV628" s="145"/>
      <c r="DW628" s="145"/>
      <c r="DX628" s="145"/>
      <c r="DY628" s="145"/>
      <c r="DZ628" s="145"/>
      <c r="EA628" s="145">
        <v>1</v>
      </c>
      <c r="EB628" s="148"/>
      <c r="EC628" s="145"/>
      <c r="ED628" s="148"/>
      <c r="EE628" s="145"/>
      <c r="EF628" s="145"/>
      <c r="EG628" s="145"/>
      <c r="EH628" s="145"/>
      <c r="EI628" s="145"/>
      <c r="EJ628" s="145"/>
      <c r="EK628" s="145" t="s">
        <v>519</v>
      </c>
      <c r="EL628" s="145">
        <v>1</v>
      </c>
      <c r="EM628" s="267"/>
      <c r="EN628" s="228" t="s">
        <v>2815</v>
      </c>
    </row>
    <row r="629" spans="1:144" ht="20.100000000000001" customHeight="1" x14ac:dyDescent="0.3">
      <c r="A629" s="25" t="s">
        <v>2784</v>
      </c>
      <c r="B629" s="40" t="s">
        <v>106</v>
      </c>
      <c r="C629" s="26">
        <v>83927</v>
      </c>
      <c r="D629" s="71" t="s">
        <v>2816</v>
      </c>
      <c r="E629" s="26"/>
      <c r="F629" s="26"/>
      <c r="G629" s="26" t="s">
        <v>121</v>
      </c>
      <c r="H629" s="26" t="s">
        <v>281</v>
      </c>
      <c r="I629" s="26" t="s">
        <v>449</v>
      </c>
      <c r="J629" s="25" t="s">
        <v>698</v>
      </c>
      <c r="K629" s="25" t="s">
        <v>2817</v>
      </c>
      <c r="L629" s="25"/>
      <c r="M629" s="83"/>
      <c r="N629" s="83"/>
      <c r="O629" s="83"/>
      <c r="P629" s="83"/>
      <c r="Q629" s="83"/>
      <c r="R629" s="83"/>
      <c r="S629" s="83"/>
      <c r="T629" s="145"/>
      <c r="U629" s="145"/>
      <c r="V629" s="148"/>
      <c r="W629" s="145"/>
      <c r="X629" s="145"/>
      <c r="Y629" s="145"/>
      <c r="Z629" s="145"/>
      <c r="AA629" s="145"/>
      <c r="AB629" s="332"/>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5"/>
      <c r="DG629" s="145"/>
      <c r="DH629" s="148"/>
      <c r="DI629" s="145"/>
      <c r="DJ629" s="145"/>
      <c r="DK629" s="145"/>
      <c r="DL629" s="145"/>
      <c r="DM629" s="145"/>
      <c r="DN629" s="145"/>
      <c r="DO629" s="145"/>
      <c r="DP629" s="145"/>
      <c r="DQ629" s="145"/>
      <c r="DR629" s="145"/>
      <c r="DS629" s="145"/>
      <c r="DT629" s="145"/>
      <c r="DU629" s="145"/>
      <c r="DV629" s="145"/>
      <c r="DW629" s="145"/>
      <c r="DX629" s="145"/>
      <c r="DY629" s="145"/>
      <c r="DZ629" s="145"/>
      <c r="EA629" s="145"/>
      <c r="EB629" s="148"/>
      <c r="EC629" s="145"/>
      <c r="ED629" s="148"/>
      <c r="EE629" s="145"/>
      <c r="EF629" s="145"/>
      <c r="EG629" s="145"/>
      <c r="EH629" s="145"/>
      <c r="EI629" s="145"/>
      <c r="EJ629" s="145"/>
      <c r="EK629" s="145">
        <v>0</v>
      </c>
      <c r="EL629" s="145">
        <v>0</v>
      </c>
      <c r="EM629" s="267"/>
    </row>
    <row r="630" spans="1:144" ht="20.100000000000001" customHeight="1" x14ac:dyDescent="0.3">
      <c r="A630" s="25" t="s">
        <v>2784</v>
      </c>
      <c r="B630" s="40" t="s">
        <v>106</v>
      </c>
      <c r="C630" s="26">
        <v>84008</v>
      </c>
      <c r="D630" s="25" t="s">
        <v>2818</v>
      </c>
      <c r="E630" s="26" t="s">
        <v>108</v>
      </c>
      <c r="F630" s="26"/>
      <c r="G630" s="26" t="s">
        <v>121</v>
      </c>
      <c r="H630" s="26" t="s">
        <v>446</v>
      </c>
      <c r="I630" s="26" t="s">
        <v>438</v>
      </c>
      <c r="J630" s="25" t="s">
        <v>174</v>
      </c>
      <c r="K630" s="25" t="s">
        <v>2819</v>
      </c>
      <c r="L630" s="43"/>
      <c r="M630" s="83"/>
      <c r="N630" s="83"/>
      <c r="O630" s="83"/>
      <c r="P630" s="83"/>
      <c r="Q630" s="83"/>
      <c r="R630" s="83"/>
      <c r="S630" s="83"/>
      <c r="T630" s="145"/>
      <c r="U630" s="145"/>
      <c r="V630" s="148"/>
      <c r="W630" s="145"/>
      <c r="X630" s="145"/>
      <c r="Y630" s="145"/>
      <c r="Z630" s="145"/>
      <c r="AA630" s="145"/>
      <c r="AB630" s="332"/>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5"/>
      <c r="DG630" s="145"/>
      <c r="DH630" s="148"/>
      <c r="DI630" s="145"/>
      <c r="DJ630" s="145"/>
      <c r="DK630" s="145"/>
      <c r="DL630" s="145"/>
      <c r="DM630" s="145"/>
      <c r="DN630" s="145"/>
      <c r="DO630" s="145"/>
      <c r="DP630" s="145"/>
      <c r="DQ630" s="145"/>
      <c r="DR630" s="145"/>
      <c r="DS630" s="145"/>
      <c r="DT630" s="145"/>
      <c r="DU630" s="145"/>
      <c r="DV630" s="145"/>
      <c r="DW630" s="145"/>
      <c r="DX630" s="145"/>
      <c r="DY630" s="145"/>
      <c r="DZ630" s="145"/>
      <c r="EA630" s="145"/>
      <c r="EB630" s="148"/>
      <c r="EC630" s="145"/>
      <c r="ED630" s="148"/>
      <c r="EE630" s="145"/>
      <c r="EF630" s="145"/>
      <c r="EG630" s="145"/>
      <c r="EH630" s="145"/>
      <c r="EI630" s="145"/>
      <c r="EJ630" s="145"/>
      <c r="EK630" s="145">
        <v>0</v>
      </c>
      <c r="EL630" s="145">
        <v>0</v>
      </c>
      <c r="EM630" s="267"/>
    </row>
    <row r="631" spans="1:144" ht="20.100000000000001" customHeight="1" x14ac:dyDescent="0.3">
      <c r="A631" s="25" t="s">
        <v>2820</v>
      </c>
      <c r="B631" s="40" t="s">
        <v>126</v>
      </c>
      <c r="C631" s="26">
        <v>78286</v>
      </c>
      <c r="D631" s="25" t="s">
        <v>157</v>
      </c>
      <c r="E631" s="26" t="s">
        <v>113</v>
      </c>
      <c r="F631" s="26"/>
      <c r="G631" s="26" t="s">
        <v>114</v>
      </c>
      <c r="H631" s="26" t="s">
        <v>128</v>
      </c>
      <c r="I631" s="26" t="s">
        <v>438</v>
      </c>
      <c r="J631" s="25" t="s">
        <v>319</v>
      </c>
      <c r="K631" s="25" t="s">
        <v>822</v>
      </c>
      <c r="L631" s="45" t="s">
        <v>2821</v>
      </c>
      <c r="M631" s="25"/>
      <c r="N631" s="83"/>
      <c r="O631" s="83"/>
      <c r="P631" s="83"/>
      <c r="Q631" s="83"/>
      <c r="R631" s="87" t="s">
        <v>2822</v>
      </c>
      <c r="S631" s="25"/>
      <c r="T631" s="145"/>
      <c r="U631" s="145"/>
      <c r="V631" s="148"/>
      <c r="W631" s="145"/>
      <c r="X631" s="145"/>
      <c r="Y631" s="145"/>
      <c r="Z631" s="145"/>
      <c r="AA631" s="145"/>
      <c r="AB631" s="332"/>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c r="BA631" s="145">
        <v>1</v>
      </c>
      <c r="BB631" s="145"/>
      <c r="BC631" s="145"/>
      <c r="BD631" s="145">
        <v>1</v>
      </c>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c r="BZ631" s="145">
        <v>1</v>
      </c>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5"/>
      <c r="DG631" s="145"/>
      <c r="DH631" s="148"/>
      <c r="DI631" s="145"/>
      <c r="DJ631" s="145"/>
      <c r="DK631" s="145"/>
      <c r="DL631" s="145"/>
      <c r="DM631" s="145"/>
      <c r="DN631" s="145">
        <v>1</v>
      </c>
      <c r="DO631" s="145"/>
      <c r="DP631" s="145">
        <v>1</v>
      </c>
      <c r="DQ631" s="145"/>
      <c r="DR631" s="145"/>
      <c r="DS631" s="145"/>
      <c r="DT631" s="145"/>
      <c r="DU631" s="145"/>
      <c r="DV631" s="145"/>
      <c r="DW631" s="145"/>
      <c r="DX631" s="145"/>
      <c r="DY631" s="145"/>
      <c r="DZ631" s="145"/>
      <c r="EA631" s="145"/>
      <c r="EB631" s="148"/>
      <c r="EC631" s="145"/>
      <c r="ED631" s="148"/>
      <c r="EE631" s="145"/>
      <c r="EF631" s="145"/>
      <c r="EG631" s="145"/>
      <c r="EH631" s="145"/>
      <c r="EI631" s="145"/>
      <c r="EJ631" s="145"/>
      <c r="EK631" s="145" t="s">
        <v>519</v>
      </c>
      <c r="EL631" s="145">
        <v>1</v>
      </c>
      <c r="EM631" s="267"/>
      <c r="EN631" s="228" t="s">
        <v>2823</v>
      </c>
    </row>
    <row r="632" spans="1:144" ht="20.100000000000001" customHeight="1" x14ac:dyDescent="0.3">
      <c r="A632" s="25" t="s">
        <v>2820</v>
      </c>
      <c r="B632" s="40" t="s">
        <v>126</v>
      </c>
      <c r="C632" s="26">
        <v>83349</v>
      </c>
      <c r="D632" s="25" t="s">
        <v>2824</v>
      </c>
      <c r="E632" s="26" t="s">
        <v>108</v>
      </c>
      <c r="F632" s="26"/>
      <c r="G632" s="26" t="s">
        <v>114</v>
      </c>
      <c r="H632" s="26" t="s">
        <v>128</v>
      </c>
      <c r="I632" s="26" t="s">
        <v>3</v>
      </c>
      <c r="J632" s="25" t="s">
        <v>275</v>
      </c>
      <c r="K632" s="25" t="s">
        <v>2825</v>
      </c>
      <c r="L632" s="25"/>
      <c r="M632" s="25" t="s">
        <v>2826</v>
      </c>
      <c r="N632" s="25" t="s">
        <v>2827</v>
      </c>
      <c r="O632" s="83"/>
      <c r="P632" s="83"/>
      <c r="Q632" s="83"/>
      <c r="R632" s="25" t="s">
        <v>2828</v>
      </c>
      <c r="S632" s="25" t="s">
        <v>2829</v>
      </c>
      <c r="T632" s="145"/>
      <c r="U632" s="145"/>
      <c r="V632" s="148"/>
      <c r="W632" s="145"/>
      <c r="X632" s="145"/>
      <c r="Y632" s="145"/>
      <c r="Z632" s="145"/>
      <c r="AA632" s="145"/>
      <c r="AB632" s="332"/>
      <c r="AC632" s="145">
        <v>1</v>
      </c>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c r="AZ632" s="145">
        <v>1</v>
      </c>
      <c r="BA632" s="145"/>
      <c r="BB632" s="145"/>
      <c r="BC632" s="145"/>
      <c r="BD632" s="145"/>
      <c r="BE632" s="145">
        <v>1</v>
      </c>
      <c r="BF632" s="145"/>
      <c r="BG632" s="145"/>
      <c r="BH632" s="145"/>
      <c r="BI632" s="145">
        <v>1</v>
      </c>
      <c r="BJ632" s="145"/>
      <c r="BK632" s="145"/>
      <c r="BL632" s="145"/>
      <c r="BM632" s="145"/>
      <c r="BN632" s="145"/>
      <c r="BO632" s="145"/>
      <c r="BP632" s="145"/>
      <c r="BQ632" s="145"/>
      <c r="BR632" s="145"/>
      <c r="BS632" s="145"/>
      <c r="BT632" s="145"/>
      <c r="BU632" s="145"/>
      <c r="BV632" s="145"/>
      <c r="BW632" s="145"/>
      <c r="BX632" s="145"/>
      <c r="BY632" s="145">
        <v>1</v>
      </c>
      <c r="BZ632" s="145"/>
      <c r="CA632" s="145"/>
      <c r="CB632" s="145"/>
      <c r="CC632" s="145"/>
      <c r="CD632" s="145"/>
      <c r="CE632" s="145"/>
      <c r="CF632" s="145"/>
      <c r="CG632" s="145">
        <v>1</v>
      </c>
      <c r="CH632" s="145"/>
      <c r="CI632" s="145">
        <v>1</v>
      </c>
      <c r="CJ632" s="145"/>
      <c r="CK632" s="145"/>
      <c r="CL632" s="145"/>
      <c r="CM632" s="145"/>
      <c r="CN632" s="145"/>
      <c r="CO632" s="145"/>
      <c r="CP632" s="145"/>
      <c r="CQ632" s="145"/>
      <c r="CR632" s="145"/>
      <c r="CS632" s="145"/>
      <c r="CT632" s="145"/>
      <c r="CU632" s="145"/>
      <c r="CV632" s="145"/>
      <c r="CW632" s="145"/>
      <c r="CX632" s="145"/>
      <c r="CY632" s="145"/>
      <c r="CZ632" s="145"/>
      <c r="DA632" s="145"/>
      <c r="DB632" s="145"/>
      <c r="DC632" s="145"/>
      <c r="DD632" s="145"/>
      <c r="DE632" s="145"/>
      <c r="DF632" s="145"/>
      <c r="DG632" s="145"/>
      <c r="DH632" s="148"/>
      <c r="DI632" s="145"/>
      <c r="DJ632" s="145"/>
      <c r="DK632" s="145"/>
      <c r="DL632" s="145"/>
      <c r="DM632" s="145"/>
      <c r="DN632" s="145"/>
      <c r="DO632" s="145"/>
      <c r="DP632" s="145">
        <v>1</v>
      </c>
      <c r="DQ632" s="145"/>
      <c r="DR632" s="145"/>
      <c r="DS632" s="145"/>
      <c r="DT632" s="145"/>
      <c r="DU632" s="145"/>
      <c r="DV632" s="145"/>
      <c r="DW632" s="145"/>
      <c r="DX632" s="145"/>
      <c r="DY632" s="145"/>
      <c r="DZ632" s="145"/>
      <c r="EA632" s="145"/>
      <c r="EB632" s="148"/>
      <c r="EC632" s="145"/>
      <c r="ED632" s="148"/>
      <c r="EE632" s="145"/>
      <c r="EF632" s="145"/>
      <c r="EG632" s="145"/>
      <c r="EH632" s="145"/>
      <c r="EI632" s="145"/>
      <c r="EJ632" s="145"/>
      <c r="EK632" s="145">
        <v>1</v>
      </c>
      <c r="EL632" s="145">
        <v>1</v>
      </c>
      <c r="EM632" s="267"/>
      <c r="EN632" s="228" t="s">
        <v>3164</v>
      </c>
    </row>
    <row r="633" spans="1:144" ht="20.100000000000001" customHeight="1" x14ac:dyDescent="0.3">
      <c r="A633" s="25" t="s">
        <v>2820</v>
      </c>
      <c r="B633" s="40" t="s">
        <v>126</v>
      </c>
      <c r="C633" s="26">
        <v>83415</v>
      </c>
      <c r="D633" s="71" t="s">
        <v>2830</v>
      </c>
      <c r="E633" s="26" t="s">
        <v>113</v>
      </c>
      <c r="F633" s="26"/>
      <c r="G633" s="26" t="s">
        <v>114</v>
      </c>
      <c r="H633" s="26" t="s">
        <v>615</v>
      </c>
      <c r="I633" s="26" t="s">
        <v>389</v>
      </c>
      <c r="J633" s="25" t="s">
        <v>129</v>
      </c>
      <c r="K633" s="25" t="s">
        <v>2831</v>
      </c>
      <c r="L633" s="25"/>
      <c r="M633" s="25"/>
      <c r="N633" s="83"/>
      <c r="O633" s="83"/>
      <c r="P633" s="83"/>
      <c r="Q633" s="83"/>
      <c r="R633" s="83"/>
      <c r="S633" s="83"/>
      <c r="T633" s="145"/>
      <c r="U633" s="145"/>
      <c r="V633" s="148"/>
      <c r="W633" s="145"/>
      <c r="X633" s="145"/>
      <c r="Y633" s="145"/>
      <c r="Z633" s="145"/>
      <c r="AA633" s="145"/>
      <c r="AB633" s="332"/>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5"/>
      <c r="DG633" s="145"/>
      <c r="DH633" s="148"/>
      <c r="DI633" s="145"/>
      <c r="DJ633" s="145"/>
      <c r="DK633" s="145"/>
      <c r="DL633" s="145"/>
      <c r="DM633" s="145"/>
      <c r="DN633" s="145"/>
      <c r="DO633" s="145"/>
      <c r="DP633" s="145"/>
      <c r="DQ633" s="145"/>
      <c r="DR633" s="145"/>
      <c r="DS633" s="145"/>
      <c r="DT633" s="145"/>
      <c r="DU633" s="145"/>
      <c r="DV633" s="145"/>
      <c r="DW633" s="145"/>
      <c r="DX633" s="145"/>
      <c r="DY633" s="145"/>
      <c r="DZ633" s="145"/>
      <c r="EA633" s="145"/>
      <c r="EB633" s="148"/>
      <c r="EC633" s="145"/>
      <c r="ED633" s="148"/>
      <c r="EE633" s="145"/>
      <c r="EF633" s="145"/>
      <c r="EG633" s="145"/>
      <c r="EH633" s="145"/>
      <c r="EI633" s="145"/>
      <c r="EJ633" s="145"/>
      <c r="EK633" s="145">
        <v>0</v>
      </c>
      <c r="EL633" s="145">
        <v>0</v>
      </c>
      <c r="EM633" s="267"/>
    </row>
    <row r="634" spans="1:144" ht="20.100000000000001" customHeight="1" x14ac:dyDescent="0.3">
      <c r="A634" s="25" t="s">
        <v>2820</v>
      </c>
      <c r="B634" s="40" t="s">
        <v>106</v>
      </c>
      <c r="C634" s="26">
        <v>84013</v>
      </c>
      <c r="D634" s="25" t="s">
        <v>2832</v>
      </c>
      <c r="E634" s="26" t="s">
        <v>108</v>
      </c>
      <c r="F634" s="26"/>
      <c r="G634" s="26" t="s">
        <v>121</v>
      </c>
      <c r="H634" s="26" t="s">
        <v>446</v>
      </c>
      <c r="I634" s="26" t="s">
        <v>449</v>
      </c>
      <c r="J634" s="25" t="s">
        <v>174</v>
      </c>
      <c r="K634" s="25" t="s">
        <v>2833</v>
      </c>
      <c r="L634" s="25"/>
      <c r="M634" s="25" t="s">
        <v>3166</v>
      </c>
      <c r="N634" s="83" t="s">
        <v>3167</v>
      </c>
      <c r="O634" s="83" t="s">
        <v>3165</v>
      </c>
      <c r="P634" s="83"/>
      <c r="Q634" s="83"/>
      <c r="R634" s="83"/>
      <c r="S634" s="83"/>
      <c r="T634" s="145"/>
      <c r="U634" s="145">
        <v>1</v>
      </c>
      <c r="V634" s="148"/>
      <c r="W634" s="145"/>
      <c r="X634" s="145"/>
      <c r="Y634" s="145"/>
      <c r="Z634" s="145"/>
      <c r="AA634" s="145"/>
      <c r="AB634" s="332"/>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5"/>
      <c r="DG634" s="145"/>
      <c r="DH634" s="148"/>
      <c r="DI634" s="145"/>
      <c r="DJ634" s="145"/>
      <c r="DK634" s="145"/>
      <c r="DL634" s="145"/>
      <c r="DM634" s="145"/>
      <c r="DN634" s="145"/>
      <c r="DO634" s="145"/>
      <c r="DP634" s="145"/>
      <c r="DQ634" s="145"/>
      <c r="DR634" s="145"/>
      <c r="DS634" s="145"/>
      <c r="DT634" s="145"/>
      <c r="DU634" s="145"/>
      <c r="DV634" s="145"/>
      <c r="DW634" s="145"/>
      <c r="DX634" s="145"/>
      <c r="DY634" s="145"/>
      <c r="DZ634" s="145"/>
      <c r="EA634" s="145"/>
      <c r="EB634" s="148"/>
      <c r="EC634" s="145"/>
      <c r="ED634" s="148"/>
      <c r="EE634" s="145"/>
      <c r="EF634" s="145"/>
      <c r="EG634" s="145"/>
      <c r="EH634" s="145"/>
      <c r="EI634" s="145"/>
      <c r="EJ634" s="145"/>
      <c r="EK634" s="145">
        <v>1</v>
      </c>
      <c r="EL634" s="145">
        <v>0</v>
      </c>
      <c r="EM634" s="267"/>
    </row>
    <row r="635" spans="1:144" ht="20.100000000000001" customHeight="1" x14ac:dyDescent="0.3">
      <c r="A635" s="25" t="s">
        <v>2834</v>
      </c>
      <c r="B635" s="40" t="s">
        <v>126</v>
      </c>
      <c r="C635" s="26">
        <v>81678</v>
      </c>
      <c r="D635" s="25" t="s">
        <v>1355</v>
      </c>
      <c r="E635" s="26" t="s">
        <v>108</v>
      </c>
      <c r="F635" s="26"/>
      <c r="G635" s="26" t="s">
        <v>114</v>
      </c>
      <c r="H635" s="26" t="s">
        <v>128</v>
      </c>
      <c r="I635" s="26" t="s">
        <v>389</v>
      </c>
      <c r="J635" s="25" t="s">
        <v>129</v>
      </c>
      <c r="K635" s="25" t="s">
        <v>1356</v>
      </c>
      <c r="L635" s="25"/>
      <c r="M635" s="25"/>
      <c r="N635" s="83"/>
      <c r="O635" s="83"/>
      <c r="P635" s="83"/>
      <c r="Q635" s="83"/>
      <c r="R635" s="87" t="s">
        <v>2835</v>
      </c>
      <c r="S635" s="83"/>
      <c r="T635" s="145"/>
      <c r="U635" s="145"/>
      <c r="V635" s="148"/>
      <c r="W635" s="145"/>
      <c r="X635" s="145"/>
      <c r="Y635" s="145"/>
      <c r="Z635" s="145"/>
      <c r="AA635" s="145"/>
      <c r="AB635" s="332"/>
      <c r="AC635" s="145"/>
      <c r="AD635" s="145"/>
      <c r="AE635" s="145"/>
      <c r="AF635" s="145"/>
      <c r="AG635" s="145"/>
      <c r="AH635" s="145"/>
      <c r="AI635" s="145"/>
      <c r="AJ635" s="145"/>
      <c r="AK635" s="145"/>
      <c r="AL635" s="145">
        <v>1</v>
      </c>
      <c r="AM635" s="145">
        <v>1</v>
      </c>
      <c r="AN635" s="145"/>
      <c r="AO635" s="145"/>
      <c r="AP635" s="145"/>
      <c r="AQ635" s="145"/>
      <c r="AR635" s="145"/>
      <c r="AS635" s="145"/>
      <c r="AT635" s="145"/>
      <c r="AU635" s="145"/>
      <c r="AV635" s="145"/>
      <c r="AW635" s="145">
        <v>1</v>
      </c>
      <c r="AX635" s="145"/>
      <c r="AY635" s="145"/>
      <c r="AZ635" s="145"/>
      <c r="BA635" s="145">
        <v>1</v>
      </c>
      <c r="BB635" s="145"/>
      <c r="BC635" s="145"/>
      <c r="BD635" s="145"/>
      <c r="BE635" s="145"/>
      <c r="BF635" s="145"/>
      <c r="BG635" s="145"/>
      <c r="BH635" s="145"/>
      <c r="BI635" s="145"/>
      <c r="BJ635" s="145"/>
      <c r="BK635" s="145"/>
      <c r="BL635" s="145"/>
      <c r="BM635" s="145"/>
      <c r="BN635" s="145"/>
      <c r="BO635" s="145"/>
      <c r="BP635" s="145"/>
      <c r="BQ635" s="145"/>
      <c r="BR635" s="145"/>
      <c r="BS635" s="145"/>
      <c r="BT635" s="145">
        <v>1</v>
      </c>
      <c r="BU635" s="145">
        <v>1</v>
      </c>
      <c r="BV635" s="145"/>
      <c r="BW635" s="145"/>
      <c r="BX635" s="145"/>
      <c r="BY635" s="145"/>
      <c r="BZ635" s="145"/>
      <c r="CA635" s="145">
        <v>1</v>
      </c>
      <c r="CB635" s="145"/>
      <c r="CC635" s="145"/>
      <c r="CD635" s="145"/>
      <c r="CE635" s="145"/>
      <c r="CF635" s="145"/>
      <c r="CG635" s="145"/>
      <c r="CH635" s="145"/>
      <c r="CI635" s="145"/>
      <c r="CJ635" s="145"/>
      <c r="CK635" s="145"/>
      <c r="CL635" s="145"/>
      <c r="CM635" s="145"/>
      <c r="CN635" s="145"/>
      <c r="CO635" s="145"/>
      <c r="CP635" s="145"/>
      <c r="CQ635" s="145"/>
      <c r="CR635" s="145"/>
      <c r="CS635" s="145"/>
      <c r="CT635" s="145"/>
      <c r="CU635" s="145"/>
      <c r="CV635" s="145"/>
      <c r="CW635" s="145"/>
      <c r="CX635" s="145"/>
      <c r="CY635" s="145"/>
      <c r="CZ635" s="145"/>
      <c r="DA635" s="145"/>
      <c r="DB635" s="145"/>
      <c r="DC635" s="145"/>
      <c r="DD635" s="145"/>
      <c r="DE635" s="145"/>
      <c r="DF635" s="145"/>
      <c r="DG635" s="145"/>
      <c r="DH635" s="148"/>
      <c r="DI635" s="145"/>
      <c r="DJ635" s="145"/>
      <c r="DK635" s="145"/>
      <c r="DL635" s="145">
        <v>1</v>
      </c>
      <c r="DM635" s="145"/>
      <c r="DN635" s="145"/>
      <c r="DO635" s="145">
        <v>1</v>
      </c>
      <c r="DP635" s="145"/>
      <c r="DQ635" s="145">
        <v>1</v>
      </c>
      <c r="DR635" s="145">
        <v>1</v>
      </c>
      <c r="DS635" s="145"/>
      <c r="DT635" s="145"/>
      <c r="DU635" s="145"/>
      <c r="DV635" s="145"/>
      <c r="DW635" s="145"/>
      <c r="DX635" s="145"/>
      <c r="DY635" s="145"/>
      <c r="DZ635" s="145"/>
      <c r="EA635" s="145"/>
      <c r="EB635" s="148"/>
      <c r="EC635" s="145"/>
      <c r="ED635" s="148"/>
      <c r="EE635" s="145"/>
      <c r="EF635" s="145"/>
      <c r="EG635" s="145"/>
      <c r="EH635" s="145"/>
      <c r="EI635" s="145"/>
      <c r="EJ635" s="145"/>
      <c r="EK635" s="145" t="s">
        <v>519</v>
      </c>
      <c r="EL635" s="145">
        <v>1</v>
      </c>
      <c r="EM635" s="267"/>
      <c r="EN635" s="228" t="s">
        <v>2836</v>
      </c>
    </row>
    <row r="636" spans="1:144" ht="20.100000000000001" customHeight="1" x14ac:dyDescent="0.3">
      <c r="A636" s="25" t="s">
        <v>2834</v>
      </c>
      <c r="B636" s="40" t="s">
        <v>143</v>
      </c>
      <c r="C636" s="26">
        <v>82256</v>
      </c>
      <c r="D636" s="71" t="s">
        <v>2837</v>
      </c>
      <c r="E636" s="26" t="s">
        <v>113</v>
      </c>
      <c r="F636" s="26"/>
      <c r="G636" s="26" t="s">
        <v>109</v>
      </c>
      <c r="H636" s="26" t="s">
        <v>567</v>
      </c>
      <c r="I636" s="26" t="s">
        <v>476</v>
      </c>
      <c r="J636" s="25" t="s">
        <v>228</v>
      </c>
      <c r="K636" s="25" t="s">
        <v>2838</v>
      </c>
      <c r="L636" s="25"/>
      <c r="M636" s="25"/>
      <c r="N636" s="83"/>
      <c r="O636" s="83"/>
      <c r="P636" s="83"/>
      <c r="Q636" s="83"/>
      <c r="R636" s="83"/>
      <c r="S636" s="83"/>
      <c r="T636" s="145"/>
      <c r="U636" s="145"/>
      <c r="V636" s="148"/>
      <c r="W636" s="145"/>
      <c r="X636" s="145"/>
      <c r="Y636" s="145"/>
      <c r="Z636" s="145"/>
      <c r="AA636" s="145"/>
      <c r="AB636" s="332"/>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5"/>
      <c r="DG636" s="145"/>
      <c r="DH636" s="148"/>
      <c r="DI636" s="145"/>
      <c r="DJ636" s="145"/>
      <c r="DK636" s="145"/>
      <c r="DL636" s="145"/>
      <c r="DM636" s="145"/>
      <c r="DN636" s="145"/>
      <c r="DO636" s="145"/>
      <c r="DP636" s="145"/>
      <c r="DQ636" s="145"/>
      <c r="DR636" s="145"/>
      <c r="DS636" s="145"/>
      <c r="DT636" s="145"/>
      <c r="DU636" s="145"/>
      <c r="DV636" s="145"/>
      <c r="DW636" s="145"/>
      <c r="DX636" s="145"/>
      <c r="DY636" s="145"/>
      <c r="DZ636" s="145"/>
      <c r="EA636" s="145"/>
      <c r="EB636" s="148"/>
      <c r="EC636" s="145"/>
      <c r="ED636" s="148"/>
      <c r="EE636" s="145"/>
      <c r="EF636" s="145"/>
      <c r="EG636" s="145"/>
      <c r="EH636" s="145"/>
      <c r="EI636" s="145"/>
      <c r="EJ636" s="145"/>
      <c r="EK636" s="145">
        <v>0</v>
      </c>
      <c r="EL636" s="145">
        <v>0</v>
      </c>
      <c r="EM636" s="267"/>
    </row>
    <row r="637" spans="1:144" ht="20.100000000000001" customHeight="1" x14ac:dyDescent="0.3">
      <c r="A637" s="25" t="s">
        <v>2834</v>
      </c>
      <c r="B637" s="26" t="s">
        <v>187</v>
      </c>
      <c r="C637" s="26">
        <v>83604</v>
      </c>
      <c r="D637" s="71" t="s">
        <v>1514</v>
      </c>
      <c r="E637" s="26" t="s">
        <v>108</v>
      </c>
      <c r="F637" s="26"/>
      <c r="G637" s="26" t="s">
        <v>121</v>
      </c>
      <c r="H637" s="26" t="s">
        <v>835</v>
      </c>
      <c r="I637" s="26" t="s">
        <v>405</v>
      </c>
      <c r="J637" s="25" t="s">
        <v>834</v>
      </c>
      <c r="K637" s="25" t="s">
        <v>2839</v>
      </c>
      <c r="L637" s="25"/>
      <c r="M637" s="25"/>
      <c r="N637" s="83"/>
      <c r="O637" s="83"/>
      <c r="P637" s="83"/>
      <c r="Q637" s="83"/>
      <c r="R637" s="83"/>
      <c r="S637" s="83"/>
      <c r="T637" s="145"/>
      <c r="U637" s="145"/>
      <c r="V637" s="148"/>
      <c r="W637" s="145"/>
      <c r="X637" s="145"/>
      <c r="Y637" s="145"/>
      <c r="Z637" s="145"/>
      <c r="AA637" s="145"/>
      <c r="AB637" s="332"/>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5"/>
      <c r="DG637" s="145"/>
      <c r="DH637" s="148"/>
      <c r="DI637" s="145"/>
      <c r="DJ637" s="145"/>
      <c r="DK637" s="145"/>
      <c r="DL637" s="145"/>
      <c r="DM637" s="145"/>
      <c r="DN637" s="145"/>
      <c r="DO637" s="145"/>
      <c r="DP637" s="145"/>
      <c r="DQ637" s="145"/>
      <c r="DR637" s="145"/>
      <c r="DS637" s="145"/>
      <c r="DT637" s="145"/>
      <c r="DU637" s="145"/>
      <c r="DV637" s="145"/>
      <c r="DW637" s="145"/>
      <c r="DX637" s="145"/>
      <c r="DY637" s="145"/>
      <c r="DZ637" s="145"/>
      <c r="EA637" s="145"/>
      <c r="EB637" s="148"/>
      <c r="EC637" s="145"/>
      <c r="ED637" s="148"/>
      <c r="EE637" s="145"/>
      <c r="EF637" s="145"/>
      <c r="EG637" s="145"/>
      <c r="EH637" s="145"/>
      <c r="EI637" s="145"/>
      <c r="EJ637" s="145"/>
      <c r="EK637" s="145">
        <v>0</v>
      </c>
      <c r="EL637" s="145">
        <v>0</v>
      </c>
      <c r="EM637" s="267"/>
    </row>
    <row r="638" spans="1:144" ht="20.100000000000001" customHeight="1" x14ac:dyDescent="0.3">
      <c r="A638" s="25" t="s">
        <v>2834</v>
      </c>
      <c r="B638" s="26" t="s">
        <v>106</v>
      </c>
      <c r="C638" s="26">
        <v>84009</v>
      </c>
      <c r="D638" s="71" t="s">
        <v>157</v>
      </c>
      <c r="E638" s="26" t="s">
        <v>113</v>
      </c>
      <c r="F638" s="26"/>
      <c r="G638" s="26" t="s">
        <v>109</v>
      </c>
      <c r="H638" s="26" t="s">
        <v>554</v>
      </c>
      <c r="I638" s="26" t="s">
        <v>438</v>
      </c>
      <c r="J638" s="25" t="s">
        <v>140</v>
      </c>
      <c r="K638" s="25" t="s">
        <v>2840</v>
      </c>
      <c r="L638" s="25"/>
      <c r="M638" s="25"/>
      <c r="N638" s="83"/>
      <c r="O638" s="83"/>
      <c r="P638" s="83"/>
      <c r="Q638" s="83"/>
      <c r="R638" s="83"/>
      <c r="S638" s="83"/>
      <c r="T638" s="145"/>
      <c r="U638" s="145"/>
      <c r="V638" s="148"/>
      <c r="W638" s="145"/>
      <c r="X638" s="145"/>
      <c r="Y638" s="145"/>
      <c r="Z638" s="145"/>
      <c r="AA638" s="145"/>
      <c r="AB638" s="332"/>
      <c r="AC638" s="145"/>
      <c r="AD638" s="145"/>
      <c r="AE638" s="145"/>
      <c r="AF638" s="145"/>
      <c r="AG638" s="145"/>
      <c r="AH638" s="145"/>
      <c r="AI638" s="145"/>
      <c r="AJ638" s="145"/>
      <c r="AK638" s="145"/>
      <c r="AL638" s="145"/>
      <c r="AM638" s="145"/>
      <c r="AN638" s="145"/>
      <c r="AO638" s="145"/>
      <c r="AP638" s="145"/>
      <c r="AQ638" s="145"/>
      <c r="AR638" s="145"/>
      <c r="AS638" s="145"/>
      <c r="AT638" s="145"/>
      <c r="AU638" s="145"/>
      <c r="AV638" s="145"/>
      <c r="AW638" s="145"/>
      <c r="AX638" s="145"/>
      <c r="AY638" s="145"/>
      <c r="AZ638" s="145"/>
      <c r="BA638" s="145"/>
      <c r="BB638" s="145"/>
      <c r="BC638" s="145"/>
      <c r="BD638" s="145"/>
      <c r="BE638" s="145"/>
      <c r="BF638" s="145"/>
      <c r="BG638" s="145"/>
      <c r="BH638" s="145"/>
      <c r="BI638" s="145"/>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5"/>
      <c r="DG638" s="145"/>
      <c r="DH638" s="148"/>
      <c r="DI638" s="145"/>
      <c r="DJ638" s="145"/>
      <c r="DK638" s="145"/>
      <c r="DL638" s="145"/>
      <c r="DM638" s="145"/>
      <c r="DN638" s="145"/>
      <c r="DO638" s="145"/>
      <c r="DP638" s="145"/>
      <c r="DQ638" s="145"/>
      <c r="DR638" s="145"/>
      <c r="DS638" s="145"/>
      <c r="DT638" s="145"/>
      <c r="DU638" s="145"/>
      <c r="DV638" s="145"/>
      <c r="DW638" s="145"/>
      <c r="DX638" s="145"/>
      <c r="DY638" s="145"/>
      <c r="DZ638" s="145"/>
      <c r="EA638" s="145"/>
      <c r="EB638" s="148"/>
      <c r="EC638" s="145"/>
      <c r="ED638" s="148"/>
      <c r="EE638" s="145"/>
      <c r="EF638" s="145"/>
      <c r="EG638" s="145"/>
      <c r="EH638" s="145"/>
      <c r="EI638" s="145"/>
      <c r="EJ638" s="145"/>
      <c r="EK638" s="145">
        <v>0</v>
      </c>
      <c r="EL638" s="145">
        <v>0</v>
      </c>
      <c r="EM638" s="267"/>
    </row>
    <row r="639" spans="1:144" ht="20.100000000000001" customHeight="1" x14ac:dyDescent="0.3">
      <c r="A639" s="25" t="s">
        <v>2841</v>
      </c>
      <c r="B639" s="40" t="s">
        <v>126</v>
      </c>
      <c r="C639" s="26">
        <v>83963</v>
      </c>
      <c r="D639" s="71" t="s">
        <v>2842</v>
      </c>
      <c r="E639" s="26" t="s">
        <v>108</v>
      </c>
      <c r="F639" s="26"/>
      <c r="G639" s="26" t="s">
        <v>114</v>
      </c>
      <c r="H639" s="26" t="s">
        <v>615</v>
      </c>
      <c r="I639" s="26" t="s">
        <v>438</v>
      </c>
      <c r="J639" s="25" t="s">
        <v>2195</v>
      </c>
      <c r="K639" s="25" t="s">
        <v>2843</v>
      </c>
      <c r="L639" s="25"/>
      <c r="M639" s="83"/>
      <c r="N639" s="83"/>
      <c r="O639" s="83"/>
      <c r="P639" s="83"/>
      <c r="Q639" s="83"/>
      <c r="R639" s="83"/>
      <c r="S639" s="83"/>
      <c r="T639" s="145"/>
      <c r="U639" s="145"/>
      <c r="V639" s="148"/>
      <c r="W639" s="145"/>
      <c r="X639" s="145"/>
      <c r="Y639" s="145"/>
      <c r="Z639" s="145"/>
      <c r="AA639" s="145"/>
      <c r="AB639" s="332"/>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5"/>
      <c r="DG639" s="145"/>
      <c r="DH639" s="148"/>
      <c r="DI639" s="145"/>
      <c r="DJ639" s="145"/>
      <c r="DK639" s="145"/>
      <c r="DL639" s="145"/>
      <c r="DM639" s="145"/>
      <c r="DN639" s="145"/>
      <c r="DO639" s="145"/>
      <c r="DP639" s="145"/>
      <c r="DQ639" s="145"/>
      <c r="DR639" s="145"/>
      <c r="DS639" s="145"/>
      <c r="DT639" s="145"/>
      <c r="DU639" s="145"/>
      <c r="DV639" s="145"/>
      <c r="DW639" s="145"/>
      <c r="DX639" s="145"/>
      <c r="DY639" s="145"/>
      <c r="DZ639" s="145"/>
      <c r="EA639" s="145"/>
      <c r="EB639" s="148"/>
      <c r="EC639" s="145"/>
      <c r="ED639" s="148"/>
      <c r="EE639" s="145"/>
      <c r="EF639" s="145"/>
      <c r="EG639" s="145"/>
      <c r="EH639" s="145"/>
      <c r="EI639" s="145"/>
      <c r="EJ639" s="145"/>
      <c r="EK639" s="145">
        <v>0</v>
      </c>
      <c r="EL639" s="145">
        <v>0</v>
      </c>
      <c r="EM639" s="267"/>
    </row>
    <row r="640" spans="1:144" ht="20.100000000000001" customHeight="1" x14ac:dyDescent="0.3">
      <c r="A640" s="25" t="s">
        <v>2841</v>
      </c>
      <c r="B640" s="40" t="s">
        <v>187</v>
      </c>
      <c r="C640" s="26">
        <v>83649</v>
      </c>
      <c r="D640" s="25" t="s">
        <v>2844</v>
      </c>
      <c r="E640" s="26" t="s">
        <v>108</v>
      </c>
      <c r="F640" s="26"/>
      <c r="G640" s="26" t="s">
        <v>121</v>
      </c>
      <c r="H640" s="26" t="s">
        <v>835</v>
      </c>
      <c r="I640" s="26" t="s">
        <v>449</v>
      </c>
      <c r="J640" s="25" t="s">
        <v>1210</v>
      </c>
      <c r="K640" s="25" t="s">
        <v>2845</v>
      </c>
      <c r="L640" s="45"/>
      <c r="M640" s="25" t="s">
        <v>2846</v>
      </c>
      <c r="N640" s="83"/>
      <c r="O640" s="83"/>
      <c r="P640" s="83"/>
      <c r="Q640" s="25" t="s">
        <v>2847</v>
      </c>
      <c r="R640" s="87" t="s">
        <v>2848</v>
      </c>
      <c r="S640" s="25" t="s">
        <v>2849</v>
      </c>
      <c r="T640" s="145"/>
      <c r="U640" s="145">
        <v>1</v>
      </c>
      <c r="V640" s="148">
        <v>1</v>
      </c>
      <c r="W640" s="145">
        <v>1</v>
      </c>
      <c r="X640" s="145"/>
      <c r="Y640" s="145"/>
      <c r="Z640" s="145"/>
      <c r="AA640" s="145"/>
      <c r="AB640" s="332"/>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v>1</v>
      </c>
      <c r="BA640" s="145">
        <v>1</v>
      </c>
      <c r="BB640" s="145"/>
      <c r="BC640" s="145"/>
      <c r="BD640" s="145"/>
      <c r="BE640" s="145">
        <v>1</v>
      </c>
      <c r="BF640" s="145"/>
      <c r="BG640" s="145"/>
      <c r="BH640" s="145"/>
      <c r="BI640" s="145"/>
      <c r="BJ640" s="145">
        <v>1</v>
      </c>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c r="CG640" s="145">
        <v>1</v>
      </c>
      <c r="CH640" s="145"/>
      <c r="CI640" s="145"/>
      <c r="CJ640" s="145"/>
      <c r="CK640" s="145"/>
      <c r="CL640" s="145"/>
      <c r="CM640" s="145"/>
      <c r="CN640" s="145"/>
      <c r="CO640" s="145">
        <v>1</v>
      </c>
      <c r="CP640" s="145"/>
      <c r="CQ640" s="145"/>
      <c r="CR640" s="145"/>
      <c r="CS640" s="145"/>
      <c r="CT640" s="145"/>
      <c r="CU640" s="145"/>
      <c r="CV640" s="145"/>
      <c r="CW640" s="145"/>
      <c r="CX640" s="145"/>
      <c r="CY640" s="145"/>
      <c r="CZ640" s="145"/>
      <c r="DA640" s="145"/>
      <c r="DB640" s="145"/>
      <c r="DC640" s="145"/>
      <c r="DD640" s="145"/>
      <c r="DE640" s="145"/>
      <c r="DF640" s="145"/>
      <c r="DG640" s="145"/>
      <c r="DH640" s="148"/>
      <c r="DI640" s="145"/>
      <c r="DJ640" s="145"/>
      <c r="DK640" s="145"/>
      <c r="DL640" s="145"/>
      <c r="DM640" s="145"/>
      <c r="DN640" s="145"/>
      <c r="DO640" s="145"/>
      <c r="DP640" s="145"/>
      <c r="DQ640" s="145"/>
      <c r="DR640" s="145"/>
      <c r="DS640" s="145"/>
      <c r="DT640" s="145"/>
      <c r="DU640" s="145">
        <v>1</v>
      </c>
      <c r="DV640" s="145"/>
      <c r="DW640" s="145"/>
      <c r="DX640" s="145"/>
      <c r="DY640" s="145"/>
      <c r="DZ640" s="145"/>
      <c r="EA640" s="145"/>
      <c r="EB640" s="148"/>
      <c r="EC640" s="145"/>
      <c r="ED640" s="148"/>
      <c r="EE640" s="145"/>
      <c r="EF640" s="145"/>
      <c r="EG640" s="145"/>
      <c r="EH640" s="145"/>
      <c r="EI640" s="145"/>
      <c r="EJ640" s="145"/>
      <c r="EK640" s="145">
        <v>1</v>
      </c>
      <c r="EL640" s="145">
        <v>1</v>
      </c>
      <c r="EM640" s="267"/>
      <c r="EN640" s="228" t="s">
        <v>2850</v>
      </c>
    </row>
    <row r="641" spans="1:144" ht="20.100000000000001" customHeight="1" x14ac:dyDescent="0.3">
      <c r="A641" s="25" t="s">
        <v>2851</v>
      </c>
      <c r="B641" s="40" t="s">
        <v>106</v>
      </c>
      <c r="C641" s="26">
        <v>83383</v>
      </c>
      <c r="D641" s="71" t="s">
        <v>2852</v>
      </c>
      <c r="E641" s="26" t="s">
        <v>113</v>
      </c>
      <c r="F641" s="26"/>
      <c r="G641" s="26" t="s">
        <v>109</v>
      </c>
      <c r="H641" s="26" t="s">
        <v>539</v>
      </c>
      <c r="I641" s="26" t="s">
        <v>449</v>
      </c>
      <c r="J641" s="25" t="s">
        <v>643</v>
      </c>
      <c r="K641" s="25" t="s">
        <v>2853</v>
      </c>
      <c r="L641" s="25"/>
      <c r="M641" s="25"/>
      <c r="N641" s="83"/>
      <c r="O641" s="83"/>
      <c r="P641" s="83"/>
      <c r="Q641" s="83"/>
      <c r="R641" s="83"/>
      <c r="S641" s="83"/>
      <c r="T641" s="145"/>
      <c r="U641" s="145"/>
      <c r="V641" s="148"/>
      <c r="W641" s="145"/>
      <c r="X641" s="145"/>
      <c r="Y641" s="145"/>
      <c r="Z641" s="145"/>
      <c r="AA641" s="145"/>
      <c r="AB641" s="332"/>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5"/>
      <c r="DG641" s="145"/>
      <c r="DH641" s="148"/>
      <c r="DI641" s="145"/>
      <c r="DJ641" s="145"/>
      <c r="DK641" s="145"/>
      <c r="DL641" s="145"/>
      <c r="DM641" s="145"/>
      <c r="DN641" s="145"/>
      <c r="DO641" s="145"/>
      <c r="DP641" s="145"/>
      <c r="DQ641" s="145"/>
      <c r="DR641" s="145"/>
      <c r="DS641" s="145"/>
      <c r="DT641" s="145"/>
      <c r="DU641" s="145"/>
      <c r="DV641" s="145"/>
      <c r="DW641" s="145"/>
      <c r="DX641" s="145"/>
      <c r="DY641" s="145"/>
      <c r="DZ641" s="145"/>
      <c r="EA641" s="145"/>
      <c r="EB641" s="148"/>
      <c r="EC641" s="145"/>
      <c r="ED641" s="148"/>
      <c r="EE641" s="145"/>
      <c r="EF641" s="145"/>
      <c r="EG641" s="145"/>
      <c r="EH641" s="145"/>
      <c r="EI641" s="145"/>
      <c r="EJ641" s="145"/>
      <c r="EK641" s="145">
        <v>0</v>
      </c>
      <c r="EL641" s="145">
        <v>0</v>
      </c>
      <c r="EM641" s="267"/>
    </row>
    <row r="642" spans="1:144" ht="20.100000000000001" customHeight="1" x14ac:dyDescent="0.3">
      <c r="A642" s="25" t="s">
        <v>2851</v>
      </c>
      <c r="B642" s="40" t="s">
        <v>106</v>
      </c>
      <c r="C642" s="26">
        <v>83630</v>
      </c>
      <c r="D642" s="25" t="s">
        <v>2854</v>
      </c>
      <c r="E642" s="26" t="s">
        <v>108</v>
      </c>
      <c r="F642" s="26"/>
      <c r="G642" s="26" t="s">
        <v>109</v>
      </c>
      <c r="H642" s="26" t="s">
        <v>539</v>
      </c>
      <c r="I642" s="26" t="s">
        <v>476</v>
      </c>
      <c r="J642" s="25" t="s">
        <v>469</v>
      </c>
      <c r="K642" s="25" t="s">
        <v>2855</v>
      </c>
      <c r="L642" s="45" t="s">
        <v>2856</v>
      </c>
      <c r="M642" s="25"/>
      <c r="N642" s="83"/>
      <c r="O642" s="83"/>
      <c r="P642" s="83"/>
      <c r="Q642" s="83"/>
      <c r="R642" s="83"/>
      <c r="S642" s="83"/>
      <c r="T642" s="145"/>
      <c r="U642" s="145"/>
      <c r="V642" s="148"/>
      <c r="W642" s="145"/>
      <c r="X642" s="145"/>
      <c r="Y642" s="145"/>
      <c r="Z642" s="145"/>
      <c r="AA642" s="145"/>
      <c r="AB642" s="332"/>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5"/>
      <c r="DG642" s="145"/>
      <c r="DH642" s="148"/>
      <c r="DI642" s="145"/>
      <c r="DJ642" s="145"/>
      <c r="DK642" s="145"/>
      <c r="DL642" s="145"/>
      <c r="DM642" s="145"/>
      <c r="DN642" s="145"/>
      <c r="DO642" s="145"/>
      <c r="DP642" s="145"/>
      <c r="DQ642" s="145"/>
      <c r="DR642" s="145"/>
      <c r="DS642" s="145"/>
      <c r="DT642" s="145"/>
      <c r="DU642" s="145"/>
      <c r="DV642" s="145"/>
      <c r="DW642" s="145"/>
      <c r="DX642" s="145"/>
      <c r="DY642" s="145"/>
      <c r="DZ642" s="145"/>
      <c r="EA642" s="145"/>
      <c r="EB642" s="148"/>
      <c r="EC642" s="145"/>
      <c r="ED642" s="148"/>
      <c r="EE642" s="145"/>
      <c r="EF642" s="145"/>
      <c r="EG642" s="145"/>
      <c r="EH642" s="145"/>
      <c r="EI642" s="145"/>
      <c r="EJ642" s="145"/>
      <c r="EK642" s="145">
        <v>0</v>
      </c>
      <c r="EL642" s="145">
        <v>0</v>
      </c>
      <c r="EM642" s="267"/>
    </row>
    <row r="643" spans="1:144" ht="20.100000000000001" customHeight="1" x14ac:dyDescent="0.3">
      <c r="A643" s="25" t="s">
        <v>2851</v>
      </c>
      <c r="B643" s="40" t="s">
        <v>106</v>
      </c>
      <c r="C643" s="26">
        <v>78826</v>
      </c>
      <c r="D643" s="25" t="s">
        <v>2857</v>
      </c>
      <c r="E643" s="26" t="s">
        <v>293</v>
      </c>
      <c r="F643" s="26"/>
      <c r="G643" s="26" t="s">
        <v>114</v>
      </c>
      <c r="H643" s="26" t="s">
        <v>2858</v>
      </c>
      <c r="I643" s="26" t="s">
        <v>3</v>
      </c>
      <c r="J643" s="25" t="s">
        <v>643</v>
      </c>
      <c r="K643" s="25" t="s">
        <v>2859</v>
      </c>
      <c r="L643" s="25"/>
      <c r="M643" s="25" t="s">
        <v>2860</v>
      </c>
      <c r="N643" s="83"/>
      <c r="O643" s="83"/>
      <c r="P643" s="83"/>
      <c r="Q643" s="83"/>
      <c r="R643" s="25" t="s">
        <v>2861</v>
      </c>
      <c r="S643" s="83"/>
      <c r="T643" s="145"/>
      <c r="U643" s="145"/>
      <c r="V643" s="148"/>
      <c r="W643" s="145"/>
      <c r="X643" s="145"/>
      <c r="Y643" s="145"/>
      <c r="Z643" s="145"/>
      <c r="AA643" s="145"/>
      <c r="AB643" s="332">
        <v>1</v>
      </c>
      <c r="AC643" s="145"/>
      <c r="AD643" s="145"/>
      <c r="AE643" s="145"/>
      <c r="AF643" s="145"/>
      <c r="AG643" s="145"/>
      <c r="AH643" s="145"/>
      <c r="AI643" s="145"/>
      <c r="AJ643" s="145"/>
      <c r="AK643" s="145"/>
      <c r="AL643" s="145"/>
      <c r="AM643" s="145"/>
      <c r="AN643" s="145"/>
      <c r="AO643" s="145"/>
      <c r="AP643" s="145"/>
      <c r="AQ643" s="145"/>
      <c r="AR643" s="145"/>
      <c r="AS643" s="145"/>
      <c r="AT643" s="145"/>
      <c r="AU643" s="145">
        <v>1</v>
      </c>
      <c r="AV643" s="145"/>
      <c r="AW643" s="145">
        <v>1</v>
      </c>
      <c r="AX643" s="145"/>
      <c r="AY643" s="145"/>
      <c r="AZ643" s="145"/>
      <c r="BA643" s="145">
        <v>1</v>
      </c>
      <c r="BB643" s="145"/>
      <c r="BC643" s="145"/>
      <c r="BD643" s="145"/>
      <c r="BE643" s="145"/>
      <c r="BF643" s="145"/>
      <c r="BG643" s="145"/>
      <c r="BH643" s="145"/>
      <c r="BI643" s="145"/>
      <c r="BJ643" s="145"/>
      <c r="BK643" s="145"/>
      <c r="BL643" s="145"/>
      <c r="BM643" s="145"/>
      <c r="BN643" s="145"/>
      <c r="BO643" s="145"/>
      <c r="BP643" s="145"/>
      <c r="BQ643" s="145"/>
      <c r="BR643" s="145"/>
      <c r="BS643" s="145"/>
      <c r="BT643" s="145"/>
      <c r="BU643" s="145">
        <v>1</v>
      </c>
      <c r="BV643" s="145"/>
      <c r="BW643" s="145"/>
      <c r="BX643" s="145"/>
      <c r="BY643" s="145"/>
      <c r="BZ643" s="145"/>
      <c r="CA643" s="145"/>
      <c r="CB643" s="145"/>
      <c r="CC643" s="145"/>
      <c r="CD643" s="145"/>
      <c r="CE643" s="145"/>
      <c r="CF643" s="145"/>
      <c r="CG643" s="145">
        <v>1</v>
      </c>
      <c r="CH643" s="145"/>
      <c r="CI643" s="145"/>
      <c r="CJ643" s="145"/>
      <c r="CK643" s="145">
        <v>1</v>
      </c>
      <c r="CL643" s="145"/>
      <c r="CM643" s="145"/>
      <c r="CN643" s="145"/>
      <c r="CO643" s="145">
        <v>1</v>
      </c>
      <c r="CP643" s="145"/>
      <c r="CQ643" s="145"/>
      <c r="CR643" s="145"/>
      <c r="CS643" s="145"/>
      <c r="CT643" s="145"/>
      <c r="CU643" s="145"/>
      <c r="CV643" s="145">
        <v>1</v>
      </c>
      <c r="CW643" s="145"/>
      <c r="CX643" s="145"/>
      <c r="CY643" s="145"/>
      <c r="CZ643" s="145"/>
      <c r="DA643" s="145"/>
      <c r="DB643" s="145"/>
      <c r="DC643" s="145"/>
      <c r="DD643" s="145"/>
      <c r="DE643" s="145"/>
      <c r="DF643" s="145">
        <v>1</v>
      </c>
      <c r="DG643" s="145"/>
      <c r="DH643" s="148"/>
      <c r="DI643" s="145"/>
      <c r="DJ643" s="145"/>
      <c r="DK643" s="145"/>
      <c r="DL643" s="145"/>
      <c r="DM643" s="145"/>
      <c r="DN643" s="145"/>
      <c r="DO643" s="145">
        <v>1</v>
      </c>
      <c r="DP643" s="145"/>
      <c r="DQ643" s="145"/>
      <c r="DR643" s="145"/>
      <c r="DS643" s="145"/>
      <c r="DT643" s="145"/>
      <c r="DU643" s="145">
        <v>1</v>
      </c>
      <c r="DV643" s="145"/>
      <c r="DW643" s="145"/>
      <c r="DX643" s="145"/>
      <c r="DY643" s="145"/>
      <c r="DZ643" s="145"/>
      <c r="EA643" s="145"/>
      <c r="EB643" s="148"/>
      <c r="EC643" s="145"/>
      <c r="ED643" s="148"/>
      <c r="EE643" s="145"/>
      <c r="EF643" s="145"/>
      <c r="EG643" s="145"/>
      <c r="EH643" s="145"/>
      <c r="EI643" s="145"/>
      <c r="EJ643" s="145"/>
      <c r="EK643" s="145">
        <v>1</v>
      </c>
      <c r="EL643" s="145">
        <v>1</v>
      </c>
      <c r="EM643" s="267"/>
      <c r="EN643" s="228" t="s">
        <v>2862</v>
      </c>
    </row>
    <row r="644" spans="1:144" ht="20.100000000000001" customHeight="1" x14ac:dyDescent="0.3">
      <c r="A644" s="25" t="s">
        <v>2851</v>
      </c>
      <c r="B644" s="40" t="s">
        <v>143</v>
      </c>
      <c r="C644" s="26">
        <v>82929</v>
      </c>
      <c r="D644" s="71" t="s">
        <v>2863</v>
      </c>
      <c r="E644" s="26" t="s">
        <v>293</v>
      </c>
      <c r="F644" s="26"/>
      <c r="G644" s="26" t="s">
        <v>109</v>
      </c>
      <c r="H644" s="26" t="s">
        <v>567</v>
      </c>
      <c r="I644" s="26" t="s">
        <v>516</v>
      </c>
      <c r="J644" s="25" t="s">
        <v>145</v>
      </c>
      <c r="K644" s="25" t="s">
        <v>2864</v>
      </c>
      <c r="L644" s="25"/>
      <c r="M644" s="25"/>
      <c r="N644" s="83"/>
      <c r="O644" s="83"/>
      <c r="P644" s="83"/>
      <c r="Q644" s="83"/>
      <c r="R644" s="83"/>
      <c r="S644" s="83"/>
      <c r="T644" s="145"/>
      <c r="U644" s="145"/>
      <c r="V644" s="148"/>
      <c r="W644" s="145"/>
      <c r="X644" s="145"/>
      <c r="Y644" s="145"/>
      <c r="Z644" s="145"/>
      <c r="AA644" s="145"/>
      <c r="AB644" s="332"/>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5"/>
      <c r="DG644" s="145"/>
      <c r="DH644" s="148"/>
      <c r="DI644" s="145"/>
      <c r="DJ644" s="145"/>
      <c r="DK644" s="145"/>
      <c r="DL644" s="145"/>
      <c r="DM644" s="145"/>
      <c r="DN644" s="145"/>
      <c r="DO644" s="145"/>
      <c r="DP644" s="145"/>
      <c r="DQ644" s="145"/>
      <c r="DR644" s="145"/>
      <c r="DS644" s="145"/>
      <c r="DT644" s="145"/>
      <c r="DU644" s="145"/>
      <c r="DV644" s="145"/>
      <c r="DW644" s="145"/>
      <c r="DX644" s="145"/>
      <c r="DY644" s="145"/>
      <c r="DZ644" s="145"/>
      <c r="EA644" s="145"/>
      <c r="EB644" s="148"/>
      <c r="EC644" s="145"/>
      <c r="ED644" s="148"/>
      <c r="EE644" s="145"/>
      <c r="EF644" s="145"/>
      <c r="EG644" s="145"/>
      <c r="EH644" s="145"/>
      <c r="EI644" s="145"/>
      <c r="EJ644" s="145"/>
      <c r="EK644" s="145">
        <v>0</v>
      </c>
      <c r="EL644" s="145">
        <v>0</v>
      </c>
      <c r="EM644" s="267"/>
    </row>
    <row r="645" spans="1:144" ht="20.100000000000001" customHeight="1" x14ac:dyDescent="0.3">
      <c r="A645" s="25" t="s">
        <v>2851</v>
      </c>
      <c r="B645" s="40" t="s">
        <v>143</v>
      </c>
      <c r="C645" s="26">
        <v>83379</v>
      </c>
      <c r="D645" s="71" t="s">
        <v>2865</v>
      </c>
      <c r="E645" s="26" t="s">
        <v>108</v>
      </c>
      <c r="F645" s="26"/>
      <c r="G645" s="26" t="s">
        <v>109</v>
      </c>
      <c r="H645" s="26" t="s">
        <v>567</v>
      </c>
      <c r="I645" s="26" t="s">
        <v>405</v>
      </c>
      <c r="J645" s="25" t="s">
        <v>228</v>
      </c>
      <c r="K645" s="25" t="s">
        <v>2866</v>
      </c>
      <c r="L645" s="25"/>
      <c r="M645" s="25"/>
      <c r="N645" s="83"/>
      <c r="O645" s="83"/>
      <c r="P645" s="83"/>
      <c r="Q645" s="83"/>
      <c r="R645" s="83"/>
      <c r="S645" s="83"/>
      <c r="T645" s="145"/>
      <c r="U645" s="145"/>
      <c r="V645" s="148"/>
      <c r="W645" s="145"/>
      <c r="X645" s="145"/>
      <c r="Y645" s="145"/>
      <c r="Z645" s="145"/>
      <c r="AA645" s="145"/>
      <c r="AB645" s="332"/>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5"/>
      <c r="DG645" s="145"/>
      <c r="DH645" s="148"/>
      <c r="DI645" s="145"/>
      <c r="DJ645" s="145"/>
      <c r="DK645" s="145"/>
      <c r="DL645" s="145"/>
      <c r="DM645" s="145"/>
      <c r="DN645" s="145"/>
      <c r="DO645" s="145"/>
      <c r="DP645" s="145"/>
      <c r="DQ645" s="145"/>
      <c r="DR645" s="145"/>
      <c r="DS645" s="145"/>
      <c r="DT645" s="145"/>
      <c r="DU645" s="145"/>
      <c r="DV645" s="145"/>
      <c r="DW645" s="145"/>
      <c r="DX645" s="145"/>
      <c r="DY645" s="145"/>
      <c r="DZ645" s="145"/>
      <c r="EA645" s="145"/>
      <c r="EB645" s="148"/>
      <c r="EC645" s="145"/>
      <c r="ED645" s="148"/>
      <c r="EE645" s="145"/>
      <c r="EF645" s="145"/>
      <c r="EG645" s="145"/>
      <c r="EH645" s="145"/>
      <c r="EI645" s="145"/>
      <c r="EJ645" s="145"/>
      <c r="EK645" s="145">
        <v>0</v>
      </c>
      <c r="EL645" s="145">
        <v>0</v>
      </c>
      <c r="EM645" s="267"/>
    </row>
    <row r="646" spans="1:144" ht="20.100000000000001" customHeight="1" x14ac:dyDescent="0.3">
      <c r="A646" s="25" t="s">
        <v>2851</v>
      </c>
      <c r="B646" s="40" t="s">
        <v>126</v>
      </c>
      <c r="C646" s="26">
        <v>83007</v>
      </c>
      <c r="D646" s="25" t="s">
        <v>2867</v>
      </c>
      <c r="E646" s="26" t="s">
        <v>108</v>
      </c>
      <c r="F646" s="26"/>
      <c r="G646" s="26" t="s">
        <v>114</v>
      </c>
      <c r="H646" s="26" t="s">
        <v>615</v>
      </c>
      <c r="I646" s="26" t="s">
        <v>3</v>
      </c>
      <c r="J646" s="25" t="s">
        <v>275</v>
      </c>
      <c r="K646" s="25" t="s">
        <v>2868</v>
      </c>
      <c r="L646" s="25"/>
      <c r="M646" s="25" t="s">
        <v>2869</v>
      </c>
      <c r="N646" s="83"/>
      <c r="O646" s="25" t="s">
        <v>2870</v>
      </c>
      <c r="P646" s="83"/>
      <c r="Q646" s="83"/>
      <c r="R646" s="25" t="s">
        <v>2871</v>
      </c>
      <c r="S646" s="270" t="s">
        <v>2872</v>
      </c>
      <c r="T646" s="145"/>
      <c r="U646" s="145">
        <v>1</v>
      </c>
      <c r="V646" s="148"/>
      <c r="W646" s="145"/>
      <c r="X646" s="145"/>
      <c r="Y646" s="145"/>
      <c r="Z646" s="145"/>
      <c r="AA646" s="145"/>
      <c r="AB646" s="332"/>
      <c r="AC646" s="145"/>
      <c r="AD646" s="145"/>
      <c r="AE646" s="145"/>
      <c r="AF646" s="145">
        <v>1</v>
      </c>
      <c r="AG646" s="145"/>
      <c r="AH646" s="145"/>
      <c r="AI646" s="145"/>
      <c r="AJ646" s="145"/>
      <c r="AK646" s="145"/>
      <c r="AL646" s="145"/>
      <c r="AM646" s="145"/>
      <c r="AN646" s="145"/>
      <c r="AO646" s="145"/>
      <c r="AP646" s="145"/>
      <c r="AQ646" s="145"/>
      <c r="AR646" s="145"/>
      <c r="AS646" s="145"/>
      <c r="AT646" s="145"/>
      <c r="AU646" s="145"/>
      <c r="AV646" s="145"/>
      <c r="AW646" s="145">
        <v>1</v>
      </c>
      <c r="AX646" s="145"/>
      <c r="AY646" s="145"/>
      <c r="AZ646" s="145">
        <v>1</v>
      </c>
      <c r="BA646" s="145"/>
      <c r="BB646" s="145"/>
      <c r="BC646" s="145"/>
      <c r="BD646" s="145"/>
      <c r="BE646" s="145"/>
      <c r="BF646" s="145"/>
      <c r="BG646" s="145"/>
      <c r="BH646" s="145"/>
      <c r="BI646" s="145">
        <v>1</v>
      </c>
      <c r="BJ646" s="145">
        <v>1</v>
      </c>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5"/>
      <c r="DG646" s="145"/>
      <c r="DH646" s="148"/>
      <c r="DI646" s="145"/>
      <c r="DJ646" s="145"/>
      <c r="DK646" s="145">
        <v>1</v>
      </c>
      <c r="DL646" s="145"/>
      <c r="DM646" s="145"/>
      <c r="DN646" s="145"/>
      <c r="DO646" s="145"/>
      <c r="DP646" s="145"/>
      <c r="DQ646" s="145"/>
      <c r="DR646" s="145"/>
      <c r="DS646" s="145"/>
      <c r="DT646" s="145"/>
      <c r="DU646" s="145"/>
      <c r="DV646" s="145"/>
      <c r="DW646" s="145"/>
      <c r="DX646" s="145"/>
      <c r="DY646" s="145"/>
      <c r="DZ646" s="145"/>
      <c r="EA646" s="145"/>
      <c r="EB646" s="148"/>
      <c r="EC646" s="145"/>
      <c r="ED646" s="148"/>
      <c r="EE646" s="145"/>
      <c r="EF646" s="145"/>
      <c r="EG646" s="145"/>
      <c r="EH646" s="145"/>
      <c r="EI646" s="145"/>
      <c r="EJ646" s="145"/>
      <c r="EK646" s="145">
        <v>1</v>
      </c>
      <c r="EL646" s="145">
        <v>1</v>
      </c>
      <c r="EM646" s="267"/>
      <c r="EN646" s="228" t="s">
        <v>2873</v>
      </c>
    </row>
    <row r="647" spans="1:144" ht="20.100000000000001" customHeight="1" x14ac:dyDescent="0.3">
      <c r="A647" s="25" t="s">
        <v>2851</v>
      </c>
      <c r="B647" s="40" t="s">
        <v>187</v>
      </c>
      <c r="C647" s="26">
        <v>83776</v>
      </c>
      <c r="D647" s="25" t="s">
        <v>2874</v>
      </c>
      <c r="E647" s="26" t="s">
        <v>113</v>
      </c>
      <c r="F647" s="26"/>
      <c r="G647" s="26" t="s">
        <v>121</v>
      </c>
      <c r="H647" s="26" t="s">
        <v>344</v>
      </c>
      <c r="I647" s="26" t="s">
        <v>389</v>
      </c>
      <c r="J647" s="25" t="s">
        <v>975</v>
      </c>
      <c r="K647" s="25" t="s">
        <v>2875</v>
      </c>
      <c r="L647" s="25"/>
      <c r="M647" s="25"/>
      <c r="N647" s="83"/>
      <c r="O647" s="83"/>
      <c r="P647" s="25" t="s">
        <v>2876</v>
      </c>
      <c r="Q647" s="25" t="s">
        <v>2877</v>
      </c>
      <c r="R647" s="25" t="s">
        <v>2878</v>
      </c>
      <c r="S647" s="25" t="s">
        <v>2879</v>
      </c>
      <c r="T647" s="145"/>
      <c r="U647" s="145">
        <v>1</v>
      </c>
      <c r="V647" s="148"/>
      <c r="W647" s="145"/>
      <c r="X647" s="145"/>
      <c r="Y647" s="145"/>
      <c r="Z647" s="145"/>
      <c r="AA647" s="145"/>
      <c r="AB647" s="332"/>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c r="AW647" s="145">
        <v>1</v>
      </c>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5"/>
      <c r="DG647" s="145"/>
      <c r="DH647" s="148"/>
      <c r="DI647" s="145"/>
      <c r="DJ647" s="145"/>
      <c r="DK647" s="145"/>
      <c r="DL647" s="145"/>
      <c r="DM647" s="145"/>
      <c r="DN647" s="145"/>
      <c r="DO647" s="145"/>
      <c r="DP647" s="145"/>
      <c r="DQ647" s="145"/>
      <c r="DR647" s="145"/>
      <c r="DS647" s="145"/>
      <c r="DT647" s="145"/>
      <c r="DU647" s="145"/>
      <c r="DV647" s="145"/>
      <c r="DW647" s="145"/>
      <c r="DX647" s="145"/>
      <c r="DY647" s="145"/>
      <c r="DZ647" s="145"/>
      <c r="EA647" s="145"/>
      <c r="EB647" s="148"/>
      <c r="EC647" s="145"/>
      <c r="ED647" s="148"/>
      <c r="EE647" s="145"/>
      <c r="EF647" s="145"/>
      <c r="EG647" s="145"/>
      <c r="EH647" s="145"/>
      <c r="EI647" s="145"/>
      <c r="EJ647" s="145"/>
      <c r="EK647" s="145">
        <v>1</v>
      </c>
      <c r="EL647" s="145">
        <v>1</v>
      </c>
      <c r="EM647" s="267"/>
      <c r="EN647" s="228" t="s">
        <v>2880</v>
      </c>
    </row>
    <row r="648" spans="1:144" ht="20.100000000000001" customHeight="1" x14ac:dyDescent="0.3">
      <c r="A648" s="25" t="s">
        <v>2851</v>
      </c>
      <c r="B648" s="40" t="s">
        <v>187</v>
      </c>
      <c r="C648" s="26">
        <v>83777</v>
      </c>
      <c r="D648" s="25" t="s">
        <v>2881</v>
      </c>
      <c r="E648" s="26" t="s">
        <v>108</v>
      </c>
      <c r="F648" s="26"/>
      <c r="G648" s="26" t="s">
        <v>121</v>
      </c>
      <c r="H648" s="26" t="s">
        <v>344</v>
      </c>
      <c r="I648" s="26" t="s">
        <v>476</v>
      </c>
      <c r="J648" s="25" t="s">
        <v>1210</v>
      </c>
      <c r="K648" s="25" t="s">
        <v>2882</v>
      </c>
      <c r="L648" s="45" t="s">
        <v>2883</v>
      </c>
      <c r="M648" s="25"/>
      <c r="N648" s="83"/>
      <c r="O648" s="83"/>
      <c r="P648" s="83"/>
      <c r="Q648" s="83"/>
      <c r="R648" s="25" t="s">
        <v>2884</v>
      </c>
      <c r="S648" s="25" t="s">
        <v>2885</v>
      </c>
      <c r="T648" s="145"/>
      <c r="U648" s="145"/>
      <c r="V648" s="148"/>
      <c r="W648" s="145"/>
      <c r="X648" s="145"/>
      <c r="Y648" s="145"/>
      <c r="Z648" s="145"/>
      <c r="AA648" s="145"/>
      <c r="AB648" s="332"/>
      <c r="AC648" s="145"/>
      <c r="AD648" s="145"/>
      <c r="AE648" s="145"/>
      <c r="AF648" s="145">
        <v>1</v>
      </c>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c r="CG648" s="145">
        <v>1</v>
      </c>
      <c r="CH648" s="145"/>
      <c r="CI648" s="145"/>
      <c r="CJ648" s="145"/>
      <c r="CK648" s="145"/>
      <c r="CL648" s="145"/>
      <c r="CM648" s="145"/>
      <c r="CN648" s="145"/>
      <c r="CO648" s="145"/>
      <c r="CP648" s="145"/>
      <c r="CQ648" s="145"/>
      <c r="CR648" s="145"/>
      <c r="CS648" s="145"/>
      <c r="CT648" s="145"/>
      <c r="CU648" s="145"/>
      <c r="CV648" s="145"/>
      <c r="CW648" s="145"/>
      <c r="CX648" s="145"/>
      <c r="CY648" s="145"/>
      <c r="CZ648" s="145"/>
      <c r="DA648" s="145"/>
      <c r="DB648" s="145"/>
      <c r="DC648" s="145"/>
      <c r="DD648" s="145"/>
      <c r="DE648" s="145"/>
      <c r="DF648" s="145"/>
      <c r="DG648" s="145"/>
      <c r="DH648" s="148"/>
      <c r="DI648" s="145"/>
      <c r="DJ648" s="145"/>
      <c r="DK648" s="145"/>
      <c r="DL648" s="145"/>
      <c r="DM648" s="145"/>
      <c r="DN648" s="145"/>
      <c r="DO648" s="145"/>
      <c r="DP648" s="145"/>
      <c r="DQ648" s="145"/>
      <c r="DR648" s="145"/>
      <c r="DS648" s="145"/>
      <c r="DT648" s="145"/>
      <c r="DU648" s="145"/>
      <c r="DV648" s="145"/>
      <c r="DW648" s="145"/>
      <c r="DX648" s="145"/>
      <c r="DY648" s="145"/>
      <c r="DZ648" s="145"/>
      <c r="EA648" s="145"/>
      <c r="EB648" s="148"/>
      <c r="EC648" s="145"/>
      <c r="ED648" s="148"/>
      <c r="EE648" s="145"/>
      <c r="EF648" s="145"/>
      <c r="EG648" s="145"/>
      <c r="EH648" s="145"/>
      <c r="EI648" s="145"/>
      <c r="EJ648" s="145"/>
      <c r="EK648" s="145" t="s">
        <v>519</v>
      </c>
      <c r="EL648" s="145">
        <v>1</v>
      </c>
      <c r="EM648" s="267"/>
    </row>
    <row r="649" spans="1:144" ht="20.100000000000001" customHeight="1" x14ac:dyDescent="0.3">
      <c r="A649" s="25" t="s">
        <v>2886</v>
      </c>
      <c r="B649" s="40" t="s">
        <v>126</v>
      </c>
      <c r="C649" s="26">
        <v>83018</v>
      </c>
      <c r="D649" s="71" t="s">
        <v>2887</v>
      </c>
      <c r="E649" s="26" t="s">
        <v>108</v>
      </c>
      <c r="F649" s="26"/>
      <c r="G649" s="26" t="s">
        <v>114</v>
      </c>
      <c r="H649" s="26" t="s">
        <v>615</v>
      </c>
      <c r="I649" s="26" t="s">
        <v>3</v>
      </c>
      <c r="J649" s="25" t="s">
        <v>326</v>
      </c>
      <c r="K649" s="25" t="s">
        <v>2888</v>
      </c>
      <c r="L649" s="45" t="s">
        <v>2889</v>
      </c>
      <c r="M649" s="25"/>
      <c r="N649" s="83"/>
      <c r="O649" s="83"/>
      <c r="P649" s="83"/>
      <c r="Q649" s="83"/>
      <c r="R649" s="83"/>
      <c r="S649" s="83"/>
      <c r="T649" s="145"/>
      <c r="U649" s="145"/>
      <c r="V649" s="148"/>
      <c r="W649" s="145"/>
      <c r="X649" s="145"/>
      <c r="Y649" s="145"/>
      <c r="Z649" s="145"/>
      <c r="AA649" s="145"/>
      <c r="AB649" s="332"/>
      <c r="AC649" s="145"/>
      <c r="AD649" s="145"/>
      <c r="AE649" s="145"/>
      <c r="AF649" s="145"/>
      <c r="AG649" s="145"/>
      <c r="AH649" s="145"/>
      <c r="AI649" s="145"/>
      <c r="AJ649" s="145"/>
      <c r="AK649" s="145"/>
      <c r="AL649" s="145"/>
      <c r="AM649" s="145"/>
      <c r="AN649" s="145"/>
      <c r="AO649" s="145"/>
      <c r="AP649" s="145"/>
      <c r="AQ649" s="145"/>
      <c r="AR649" s="145"/>
      <c r="AS649" s="145"/>
      <c r="AT649" s="145"/>
      <c r="AU649" s="145"/>
      <c r="AV649" s="145"/>
      <c r="AW649" s="145"/>
      <c r="AX649" s="145"/>
      <c r="AY649" s="145"/>
      <c r="AZ649" s="145"/>
      <c r="BA649" s="145"/>
      <c r="BB649" s="145"/>
      <c r="BC649" s="145"/>
      <c r="BD649" s="145"/>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5"/>
      <c r="DG649" s="145"/>
      <c r="DH649" s="148"/>
      <c r="DI649" s="145"/>
      <c r="DJ649" s="145"/>
      <c r="DK649" s="145"/>
      <c r="DL649" s="145"/>
      <c r="DM649" s="145"/>
      <c r="DN649" s="145"/>
      <c r="DO649" s="145"/>
      <c r="DP649" s="145"/>
      <c r="DQ649" s="145"/>
      <c r="DR649" s="145"/>
      <c r="DS649" s="145"/>
      <c r="DT649" s="145"/>
      <c r="DU649" s="145"/>
      <c r="DV649" s="145"/>
      <c r="DW649" s="145"/>
      <c r="DX649" s="145"/>
      <c r="DY649" s="145"/>
      <c r="DZ649" s="145"/>
      <c r="EA649" s="145"/>
      <c r="EB649" s="148"/>
      <c r="EC649" s="145"/>
      <c r="ED649" s="148"/>
      <c r="EE649" s="145"/>
      <c r="EF649" s="145"/>
      <c r="EG649" s="145"/>
      <c r="EH649" s="145"/>
      <c r="EI649" s="145"/>
      <c r="EJ649" s="145"/>
      <c r="EK649" s="145">
        <v>0</v>
      </c>
      <c r="EL649" s="145">
        <v>0</v>
      </c>
      <c r="EM649" s="267"/>
    </row>
    <row r="650" spans="1:144" ht="20.100000000000001" customHeight="1" x14ac:dyDescent="0.3">
      <c r="A650" s="25" t="s">
        <v>2886</v>
      </c>
      <c r="B650" s="40" t="s">
        <v>126</v>
      </c>
      <c r="C650" s="26">
        <v>82499</v>
      </c>
      <c r="D650" s="71" t="s">
        <v>2890</v>
      </c>
      <c r="E650" s="26" t="s">
        <v>108</v>
      </c>
      <c r="F650" s="26"/>
      <c r="G650" s="26" t="s">
        <v>114</v>
      </c>
      <c r="H650" s="26" t="s">
        <v>128</v>
      </c>
      <c r="I650" s="26" t="s">
        <v>385</v>
      </c>
      <c r="J650" s="25" t="s">
        <v>2195</v>
      </c>
      <c r="K650" s="25" t="s">
        <v>2891</v>
      </c>
      <c r="L650" s="25"/>
      <c r="M650" s="25"/>
      <c r="N650" s="83"/>
      <c r="O650" s="83"/>
      <c r="P650" s="83"/>
      <c r="Q650" s="83"/>
      <c r="R650" s="83"/>
      <c r="S650" s="83"/>
      <c r="T650" s="145"/>
      <c r="U650" s="145"/>
      <c r="V650" s="148"/>
      <c r="W650" s="145"/>
      <c r="X650" s="145"/>
      <c r="Y650" s="145"/>
      <c r="Z650" s="145"/>
      <c r="AA650" s="145"/>
      <c r="AB650" s="332"/>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5"/>
      <c r="DG650" s="145"/>
      <c r="DH650" s="148"/>
      <c r="DI650" s="145"/>
      <c r="DJ650" s="145"/>
      <c r="DK650" s="145"/>
      <c r="DL650" s="145"/>
      <c r="DM650" s="145"/>
      <c r="DN650" s="145"/>
      <c r="DO650" s="145"/>
      <c r="DP650" s="145"/>
      <c r="DQ650" s="145"/>
      <c r="DR650" s="145"/>
      <c r="DS650" s="145"/>
      <c r="DT650" s="145"/>
      <c r="DU650" s="145"/>
      <c r="DV650" s="145"/>
      <c r="DW650" s="145"/>
      <c r="DX650" s="145"/>
      <c r="DY650" s="145"/>
      <c r="DZ650" s="145"/>
      <c r="EA650" s="145"/>
      <c r="EB650" s="148"/>
      <c r="EC650" s="145"/>
      <c r="ED650" s="148"/>
      <c r="EE650" s="145"/>
      <c r="EF650" s="145"/>
      <c r="EG650" s="145"/>
      <c r="EH650" s="145"/>
      <c r="EI650" s="145"/>
      <c r="EJ650" s="145"/>
      <c r="EK650" s="145">
        <v>0</v>
      </c>
      <c r="EL650" s="145">
        <v>0</v>
      </c>
      <c r="EM650" s="267"/>
    </row>
    <row r="651" spans="1:144" ht="20.100000000000001" customHeight="1" x14ac:dyDescent="0.3">
      <c r="A651" s="25" t="s">
        <v>2892</v>
      </c>
      <c r="B651" s="26" t="s">
        <v>106</v>
      </c>
      <c r="C651" s="26">
        <v>83887</v>
      </c>
      <c r="D651" s="71" t="s">
        <v>2893</v>
      </c>
      <c r="E651" s="26"/>
      <c r="F651" s="26"/>
      <c r="G651" s="26" t="s">
        <v>121</v>
      </c>
      <c r="H651" s="26" t="s">
        <v>446</v>
      </c>
      <c r="I651" s="26" t="s">
        <v>449</v>
      </c>
      <c r="J651" s="25" t="s">
        <v>174</v>
      </c>
      <c r="K651" s="25" t="s">
        <v>2894</v>
      </c>
      <c r="L651" s="45" t="s">
        <v>2895</v>
      </c>
      <c r="M651" s="25"/>
      <c r="N651" s="83"/>
      <c r="O651" s="83"/>
      <c r="P651" s="83"/>
      <c r="Q651" s="83"/>
      <c r="R651" s="83"/>
      <c r="S651" s="83"/>
      <c r="T651" s="145"/>
      <c r="U651" s="145"/>
      <c r="V651" s="148"/>
      <c r="W651" s="145"/>
      <c r="X651" s="145"/>
      <c r="Y651" s="145"/>
      <c r="Z651" s="145"/>
      <c r="AA651" s="145"/>
      <c r="AB651" s="332"/>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5"/>
      <c r="DG651" s="145"/>
      <c r="DH651" s="148"/>
      <c r="DI651" s="145"/>
      <c r="DJ651" s="145"/>
      <c r="DK651" s="145"/>
      <c r="DL651" s="145"/>
      <c r="DM651" s="145"/>
      <c r="DN651" s="145"/>
      <c r="DO651" s="145"/>
      <c r="DP651" s="145"/>
      <c r="DQ651" s="145"/>
      <c r="DR651" s="145"/>
      <c r="DS651" s="145"/>
      <c r="DT651" s="145"/>
      <c r="DU651" s="145"/>
      <c r="DV651" s="145"/>
      <c r="DW651" s="145"/>
      <c r="DX651" s="145"/>
      <c r="DY651" s="145"/>
      <c r="DZ651" s="145"/>
      <c r="EA651" s="145"/>
      <c r="EB651" s="148"/>
      <c r="EC651" s="145"/>
      <c r="ED651" s="148"/>
      <c r="EE651" s="145"/>
      <c r="EF651" s="145"/>
      <c r="EG651" s="145"/>
      <c r="EH651" s="145"/>
      <c r="EI651" s="145"/>
      <c r="EJ651" s="145"/>
      <c r="EK651" s="145">
        <v>0</v>
      </c>
      <c r="EL651" s="145">
        <v>0</v>
      </c>
      <c r="EM651" s="267"/>
    </row>
    <row r="652" spans="1:144" ht="20.100000000000001" customHeight="1" x14ac:dyDescent="0.3">
      <c r="A652" s="25" t="s">
        <v>2892</v>
      </c>
      <c r="B652" s="26" t="s">
        <v>106</v>
      </c>
      <c r="C652" s="26">
        <v>84077</v>
      </c>
      <c r="D652" s="71" t="s">
        <v>2896</v>
      </c>
      <c r="E652" s="26"/>
      <c r="F652" s="26"/>
      <c r="G652" s="26" t="s">
        <v>109</v>
      </c>
      <c r="H652" s="26" t="s">
        <v>539</v>
      </c>
      <c r="I652" s="26" t="s">
        <v>449</v>
      </c>
      <c r="J652" s="25" t="s">
        <v>195</v>
      </c>
      <c r="K652" s="25" t="s">
        <v>2897</v>
      </c>
      <c r="L652" s="45" t="s">
        <v>2898</v>
      </c>
      <c r="M652" s="25"/>
      <c r="N652" s="83"/>
      <c r="O652" s="83"/>
      <c r="P652" s="83"/>
      <c r="Q652" s="83"/>
      <c r="R652" s="83"/>
      <c r="S652" s="83"/>
      <c r="T652" s="145"/>
      <c r="U652" s="145"/>
      <c r="V652" s="148"/>
      <c r="W652" s="145"/>
      <c r="X652" s="145"/>
      <c r="Y652" s="145"/>
      <c r="Z652" s="145"/>
      <c r="AA652" s="145"/>
      <c r="AB652" s="332"/>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5"/>
      <c r="DG652" s="145"/>
      <c r="DH652" s="148"/>
      <c r="DI652" s="145"/>
      <c r="DJ652" s="145"/>
      <c r="DK652" s="145"/>
      <c r="DL652" s="145"/>
      <c r="DM652" s="145"/>
      <c r="DN652" s="145"/>
      <c r="DO652" s="145"/>
      <c r="DP652" s="145"/>
      <c r="DQ652" s="145"/>
      <c r="DR652" s="145"/>
      <c r="DS652" s="145"/>
      <c r="DT652" s="145"/>
      <c r="DU652" s="145"/>
      <c r="DV652" s="145"/>
      <c r="DW652" s="145"/>
      <c r="DX652" s="145"/>
      <c r="DY652" s="145"/>
      <c r="DZ652" s="145"/>
      <c r="EA652" s="145"/>
      <c r="EB652" s="148"/>
      <c r="EC652" s="145"/>
      <c r="ED652" s="148"/>
      <c r="EE652" s="145"/>
      <c r="EF652" s="145"/>
      <c r="EG652" s="145"/>
      <c r="EH652" s="145"/>
      <c r="EI652" s="145"/>
      <c r="EJ652" s="145"/>
      <c r="EK652" s="145">
        <v>0</v>
      </c>
      <c r="EL652" s="145">
        <v>0</v>
      </c>
      <c r="EM652" s="267"/>
    </row>
    <row r="653" spans="1:144" ht="20.100000000000001" customHeight="1" x14ac:dyDescent="0.3">
      <c r="A653" s="25" t="s">
        <v>3155</v>
      </c>
      <c r="B653" s="40" t="s">
        <v>106</v>
      </c>
      <c r="C653" s="26">
        <v>83041</v>
      </c>
      <c r="D653" s="71" t="s">
        <v>2899</v>
      </c>
      <c r="E653" s="26" t="s">
        <v>113</v>
      </c>
      <c r="F653" s="26"/>
      <c r="G653" s="26" t="s">
        <v>109</v>
      </c>
      <c r="H653" s="26" t="s">
        <v>567</v>
      </c>
      <c r="I653" s="26" t="s">
        <v>3</v>
      </c>
      <c r="J653" s="25" t="s">
        <v>2263</v>
      </c>
      <c r="K653" s="25" t="s">
        <v>2900</v>
      </c>
      <c r="L653" s="45" t="s">
        <v>1667</v>
      </c>
      <c r="M653" s="25"/>
      <c r="N653" s="83"/>
      <c r="O653" s="83"/>
      <c r="P653" s="83"/>
      <c r="Q653" s="83"/>
      <c r="R653" s="83"/>
      <c r="S653" s="83"/>
      <c r="T653" s="145"/>
      <c r="U653" s="145"/>
      <c r="V653" s="145"/>
      <c r="W653" s="145"/>
      <c r="X653" s="145"/>
      <c r="Y653" s="145"/>
      <c r="Z653" s="145"/>
      <c r="AA653" s="145"/>
      <c r="AB653" s="332"/>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5"/>
      <c r="DG653" s="145"/>
      <c r="DH653" s="148"/>
      <c r="DI653" s="145"/>
      <c r="DJ653" s="145"/>
      <c r="DK653" s="145"/>
      <c r="DL653" s="145"/>
      <c r="DM653" s="145"/>
      <c r="DN653" s="145"/>
      <c r="DO653" s="145"/>
      <c r="DP653" s="145"/>
      <c r="DQ653" s="145"/>
      <c r="DR653" s="145"/>
      <c r="DS653" s="145"/>
      <c r="DT653" s="145"/>
      <c r="DU653" s="145"/>
      <c r="DV653" s="145"/>
      <c r="DW653" s="145"/>
      <c r="DX653" s="145"/>
      <c r="DY653" s="145"/>
      <c r="DZ653" s="145"/>
      <c r="EA653" s="145"/>
      <c r="EB653" s="148"/>
      <c r="EC653" s="145"/>
      <c r="ED653" s="148"/>
      <c r="EE653" s="145"/>
      <c r="EF653" s="145"/>
      <c r="EG653" s="145"/>
      <c r="EH653" s="145"/>
      <c r="EI653" s="145"/>
      <c r="EJ653" s="145"/>
      <c r="EK653" s="145">
        <v>0</v>
      </c>
      <c r="EL653" s="145">
        <v>0</v>
      </c>
      <c r="EM653" s="267"/>
    </row>
    <row r="654" spans="1:144" ht="20.100000000000001" customHeight="1" x14ac:dyDescent="0.3">
      <c r="A654" s="25" t="s">
        <v>2892</v>
      </c>
      <c r="B654" s="40" t="s">
        <v>106</v>
      </c>
      <c r="C654" s="26">
        <v>82804</v>
      </c>
      <c r="D654" s="25" t="s">
        <v>2901</v>
      </c>
      <c r="E654" s="26" t="s">
        <v>108</v>
      </c>
      <c r="F654" s="26"/>
      <c r="G654" s="26" t="s">
        <v>109</v>
      </c>
      <c r="H654" s="26" t="s">
        <v>539</v>
      </c>
      <c r="I654" s="26" t="s">
        <v>449</v>
      </c>
      <c r="J654" s="25" t="s">
        <v>123</v>
      </c>
      <c r="K654" s="25" t="s">
        <v>2902</v>
      </c>
      <c r="L654" s="25"/>
      <c r="M654" s="25"/>
      <c r="N654" s="83"/>
      <c r="O654" s="83"/>
      <c r="P654" s="83"/>
      <c r="Q654" s="83"/>
      <c r="R654" s="83"/>
      <c r="S654" s="83" t="s">
        <v>3156</v>
      </c>
      <c r="T654" s="145"/>
      <c r="U654" s="145"/>
      <c r="V654" s="148"/>
      <c r="W654" s="145"/>
      <c r="X654" s="145"/>
      <c r="Y654" s="145"/>
      <c r="Z654" s="145"/>
      <c r="AA654" s="145"/>
      <c r="AB654" s="332"/>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5"/>
      <c r="DG654" s="145"/>
      <c r="DH654" s="148"/>
      <c r="DI654" s="145"/>
      <c r="DJ654" s="145"/>
      <c r="DK654" s="145"/>
      <c r="DL654" s="145"/>
      <c r="DM654" s="145"/>
      <c r="DN654" s="145"/>
      <c r="DO654" s="145"/>
      <c r="DP654" s="145"/>
      <c r="DQ654" s="145"/>
      <c r="DR654" s="145"/>
      <c r="DS654" s="145"/>
      <c r="DT654" s="145"/>
      <c r="DU654" s="145"/>
      <c r="DV654" s="145"/>
      <c r="DW654" s="145"/>
      <c r="DX654" s="145"/>
      <c r="DY654" s="145"/>
      <c r="DZ654" s="145"/>
      <c r="EA654" s="145"/>
      <c r="EB654" s="148"/>
      <c r="EC654" s="145"/>
      <c r="ED654" s="148"/>
      <c r="EE654" s="145"/>
      <c r="EF654" s="145"/>
      <c r="EG654" s="145"/>
      <c r="EH654" s="145"/>
      <c r="EI654" s="145"/>
      <c r="EJ654" s="145"/>
      <c r="EK654" s="145">
        <v>1</v>
      </c>
      <c r="EL654" s="145">
        <v>1</v>
      </c>
      <c r="EM654" s="267"/>
    </row>
    <row r="655" spans="1:144" ht="20.100000000000001" customHeight="1" x14ac:dyDescent="0.3">
      <c r="A655" s="25" t="s">
        <v>2892</v>
      </c>
      <c r="B655" s="40" t="s">
        <v>152</v>
      </c>
      <c r="C655" s="26">
        <v>83171</v>
      </c>
      <c r="D655" s="71" t="s">
        <v>2903</v>
      </c>
      <c r="E655" s="26" t="s">
        <v>108</v>
      </c>
      <c r="F655" s="26"/>
      <c r="G655" s="26" t="s">
        <v>109</v>
      </c>
      <c r="H655" s="26" t="s">
        <v>554</v>
      </c>
      <c r="I655" s="26" t="s">
        <v>449</v>
      </c>
      <c r="J655" s="25" t="s">
        <v>155</v>
      </c>
      <c r="K655" s="25" t="s">
        <v>2904</v>
      </c>
      <c r="L655" s="25"/>
      <c r="M655" s="25"/>
      <c r="N655" s="83"/>
      <c r="O655" s="83"/>
      <c r="P655" s="83"/>
      <c r="Q655" s="83"/>
      <c r="R655" s="83"/>
      <c r="S655" s="83"/>
      <c r="T655" s="145"/>
      <c r="U655" s="145"/>
      <c r="V655" s="148"/>
      <c r="W655" s="145"/>
      <c r="X655" s="145"/>
      <c r="Y655" s="145"/>
      <c r="Z655" s="145"/>
      <c r="AA655" s="145"/>
      <c r="AB655" s="332"/>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5"/>
      <c r="DG655" s="145"/>
      <c r="DH655" s="148"/>
      <c r="DI655" s="145"/>
      <c r="DJ655" s="145"/>
      <c r="DK655" s="145"/>
      <c r="DL655" s="145"/>
      <c r="DM655" s="145"/>
      <c r="DN655" s="145"/>
      <c r="DO655" s="145"/>
      <c r="DP655" s="145"/>
      <c r="DQ655" s="145"/>
      <c r="DR655" s="145"/>
      <c r="DS655" s="145"/>
      <c r="DT655" s="145"/>
      <c r="DU655" s="145"/>
      <c r="DV655" s="145"/>
      <c r="DW655" s="145"/>
      <c r="DX655" s="145"/>
      <c r="DY655" s="145"/>
      <c r="DZ655" s="145"/>
      <c r="EA655" s="145"/>
      <c r="EB655" s="148"/>
      <c r="EC655" s="145"/>
      <c r="ED655" s="148"/>
      <c r="EE655" s="145"/>
      <c r="EF655" s="145"/>
      <c r="EG655" s="145"/>
      <c r="EH655" s="145"/>
      <c r="EI655" s="145"/>
      <c r="EJ655" s="145"/>
      <c r="EK655" s="145">
        <v>0</v>
      </c>
      <c r="EL655" s="145">
        <v>0</v>
      </c>
      <c r="EM655" s="267"/>
    </row>
    <row r="656" spans="1:144" ht="20.100000000000001" customHeight="1" x14ac:dyDescent="0.3">
      <c r="A656" s="25" t="s">
        <v>2892</v>
      </c>
      <c r="B656" s="26" t="s">
        <v>152</v>
      </c>
      <c r="C656" s="26">
        <v>83619</v>
      </c>
      <c r="D656" s="25" t="s">
        <v>2905</v>
      </c>
      <c r="E656" s="26" t="s">
        <v>108</v>
      </c>
      <c r="F656" s="26"/>
      <c r="G656" s="26" t="s">
        <v>109</v>
      </c>
      <c r="H656" s="26" t="s">
        <v>567</v>
      </c>
      <c r="I656" s="26" t="s">
        <v>706</v>
      </c>
      <c r="J656" s="25" t="s">
        <v>262</v>
      </c>
      <c r="K656" s="25" t="s">
        <v>2906</v>
      </c>
      <c r="L656" s="25"/>
      <c r="M656" s="25" t="s">
        <v>2907</v>
      </c>
      <c r="N656" s="83"/>
      <c r="O656" s="83"/>
      <c r="P656" s="83"/>
      <c r="Q656" s="83"/>
      <c r="R656" s="25" t="s">
        <v>2908</v>
      </c>
      <c r="S656" s="83"/>
      <c r="T656" s="145"/>
      <c r="U656" s="145"/>
      <c r="V656" s="148"/>
      <c r="W656" s="145"/>
      <c r="X656" s="145"/>
      <c r="Y656" s="145"/>
      <c r="Z656" s="145"/>
      <c r="AA656" s="145"/>
      <c r="AB656" s="332"/>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c r="BB656" s="145">
        <v>1</v>
      </c>
      <c r="BC656" s="145"/>
      <c r="BD656" s="145">
        <v>1</v>
      </c>
      <c r="BE656" s="145"/>
      <c r="BF656" s="145"/>
      <c r="BG656" s="145"/>
      <c r="BH656" s="145"/>
      <c r="BI656" s="145"/>
      <c r="BJ656" s="145"/>
      <c r="BK656" s="145"/>
      <c r="BL656" s="145"/>
      <c r="BM656" s="145"/>
      <c r="BN656" s="145"/>
      <c r="BO656" s="145"/>
      <c r="BP656" s="145"/>
      <c r="BQ656" s="145"/>
      <c r="BR656" s="145">
        <v>1</v>
      </c>
      <c r="BS656" s="145"/>
      <c r="BT656" s="145"/>
      <c r="BU656" s="145">
        <v>1</v>
      </c>
      <c r="BV656" s="145"/>
      <c r="BW656" s="145">
        <v>1</v>
      </c>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c r="CU656" s="145"/>
      <c r="CV656" s="145">
        <v>1</v>
      </c>
      <c r="CW656" s="145"/>
      <c r="CX656" s="145"/>
      <c r="CY656" s="145"/>
      <c r="CZ656" s="145"/>
      <c r="DA656" s="145"/>
      <c r="DB656" s="145"/>
      <c r="DC656" s="145"/>
      <c r="DD656" s="145"/>
      <c r="DE656" s="145"/>
      <c r="DF656" s="145"/>
      <c r="DG656" s="145"/>
      <c r="DH656" s="148"/>
      <c r="DI656" s="145"/>
      <c r="DJ656" s="145"/>
      <c r="DK656" s="145"/>
      <c r="DL656" s="145"/>
      <c r="DM656" s="145"/>
      <c r="DN656" s="145"/>
      <c r="DO656" s="145"/>
      <c r="DP656" s="145"/>
      <c r="DQ656" s="145"/>
      <c r="DR656" s="145"/>
      <c r="DS656" s="145"/>
      <c r="DT656" s="145"/>
      <c r="DU656" s="145"/>
      <c r="DV656" s="145"/>
      <c r="DW656" s="145"/>
      <c r="DX656" s="145"/>
      <c r="DY656" s="145"/>
      <c r="DZ656" s="145"/>
      <c r="EA656" s="145"/>
      <c r="EB656" s="148"/>
      <c r="EC656" s="145"/>
      <c r="ED656" s="148"/>
      <c r="EE656" s="145"/>
      <c r="EF656" s="145"/>
      <c r="EG656" s="145"/>
      <c r="EH656" s="145"/>
      <c r="EI656" s="145"/>
      <c r="EJ656" s="145"/>
      <c r="EK656" s="145">
        <v>1</v>
      </c>
      <c r="EL656" s="145">
        <v>1</v>
      </c>
      <c r="EM656" s="267"/>
    </row>
    <row r="657" spans="1:144" ht="20.100000000000001" customHeight="1" x14ac:dyDescent="0.3">
      <c r="A657" s="25" t="s">
        <v>2892</v>
      </c>
      <c r="B657" s="40" t="s">
        <v>126</v>
      </c>
      <c r="C657" s="26">
        <v>83012</v>
      </c>
      <c r="D657" s="25" t="s">
        <v>2909</v>
      </c>
      <c r="E657" s="26" t="s">
        <v>293</v>
      </c>
      <c r="F657" s="26"/>
      <c r="G657" s="26" t="s">
        <v>114</v>
      </c>
      <c r="H657" s="26" t="s">
        <v>128</v>
      </c>
      <c r="I657" s="26" t="s">
        <v>516</v>
      </c>
      <c r="J657" s="25" t="s">
        <v>129</v>
      </c>
      <c r="K657" s="25" t="s">
        <v>2910</v>
      </c>
      <c r="L657" s="45" t="s">
        <v>2911</v>
      </c>
      <c r="M657" s="25"/>
      <c r="N657" s="83"/>
      <c r="O657" s="83"/>
      <c r="P657" s="83"/>
      <c r="Q657" s="83"/>
      <c r="R657" s="25" t="s">
        <v>2912</v>
      </c>
      <c r="S657" s="83"/>
      <c r="T657" s="145"/>
      <c r="U657" s="145">
        <v>1</v>
      </c>
      <c r="V657" s="148"/>
      <c r="W657" s="145"/>
      <c r="X657" s="145"/>
      <c r="Y657" s="145"/>
      <c r="Z657" s="145"/>
      <c r="AA657" s="145"/>
      <c r="AB657" s="332"/>
      <c r="AC657" s="145"/>
      <c r="AD657" s="145"/>
      <c r="AE657" s="145"/>
      <c r="AF657" s="145"/>
      <c r="AG657" s="145"/>
      <c r="AH657" s="145"/>
      <c r="AI657" s="145"/>
      <c r="AJ657" s="145"/>
      <c r="AK657" s="145"/>
      <c r="AL657" s="145">
        <v>1</v>
      </c>
      <c r="AM657" s="145">
        <v>1</v>
      </c>
      <c r="AN657" s="145"/>
      <c r="AO657" s="145"/>
      <c r="AP657" s="145"/>
      <c r="AQ657" s="145">
        <v>1</v>
      </c>
      <c r="AR657" s="145"/>
      <c r="AS657" s="145"/>
      <c r="AT657" s="145"/>
      <c r="AU657" s="145"/>
      <c r="AV657" s="145"/>
      <c r="AW657" s="145"/>
      <c r="AX657" s="145"/>
      <c r="AY657" s="145"/>
      <c r="AZ657" s="145"/>
      <c r="BA657" s="145"/>
      <c r="BB657" s="145"/>
      <c r="BC657" s="145"/>
      <c r="BD657" s="145"/>
      <c r="BE657" s="145">
        <v>1</v>
      </c>
      <c r="BF657" s="145"/>
      <c r="BG657" s="145"/>
      <c r="BH657" s="145"/>
      <c r="BI657" s="145"/>
      <c r="BJ657" s="145"/>
      <c r="BK657" s="145"/>
      <c r="BL657" s="145"/>
      <c r="BM657" s="145"/>
      <c r="BN657" s="145"/>
      <c r="BO657" s="145"/>
      <c r="BP657" s="145"/>
      <c r="BQ657" s="145"/>
      <c r="BR657" s="145"/>
      <c r="BS657" s="145"/>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5"/>
      <c r="DG657" s="145"/>
      <c r="DH657" s="148"/>
      <c r="DI657" s="145"/>
      <c r="DJ657" s="145"/>
      <c r="DK657" s="145"/>
      <c r="DL657" s="145">
        <v>1</v>
      </c>
      <c r="DM657" s="145"/>
      <c r="DN657" s="145"/>
      <c r="DO657" s="145"/>
      <c r="DP657" s="145"/>
      <c r="DQ657" s="145"/>
      <c r="DR657" s="145"/>
      <c r="DS657" s="145"/>
      <c r="DT657" s="145"/>
      <c r="DU657" s="145"/>
      <c r="DV657" s="145"/>
      <c r="DW657" s="145"/>
      <c r="DX657" s="145"/>
      <c r="DY657" s="145"/>
      <c r="DZ657" s="145"/>
      <c r="EA657" s="145"/>
      <c r="EB657" s="148"/>
      <c r="EC657" s="145"/>
      <c r="ED657" s="148"/>
      <c r="EE657" s="145"/>
      <c r="EF657" s="145"/>
      <c r="EG657" s="145"/>
      <c r="EH657" s="145"/>
      <c r="EI657" s="145"/>
      <c r="EJ657" s="145"/>
      <c r="EK657" s="145" t="s">
        <v>519</v>
      </c>
      <c r="EL657" s="145">
        <v>1</v>
      </c>
      <c r="EM657" s="267"/>
      <c r="EN657" s="228" t="s">
        <v>2913</v>
      </c>
    </row>
    <row r="658" spans="1:144" ht="20.100000000000001" customHeight="1" x14ac:dyDescent="0.3">
      <c r="A658" s="25" t="s">
        <v>2892</v>
      </c>
      <c r="B658" s="26" t="s">
        <v>126</v>
      </c>
      <c r="C658" s="26">
        <v>84074</v>
      </c>
      <c r="D658" s="71" t="s">
        <v>2914</v>
      </c>
      <c r="E658" s="26" t="s">
        <v>108</v>
      </c>
      <c r="F658" s="26"/>
      <c r="G658" s="26" t="s">
        <v>114</v>
      </c>
      <c r="H658" s="26" t="s">
        <v>128</v>
      </c>
      <c r="I658" s="26" t="s">
        <v>3</v>
      </c>
      <c r="J658" s="25" t="s">
        <v>326</v>
      </c>
      <c r="K658" s="25" t="s">
        <v>2915</v>
      </c>
      <c r="L658" s="25"/>
      <c r="M658" s="25"/>
      <c r="N658" s="83"/>
      <c r="O658" s="83"/>
      <c r="P658" s="83"/>
      <c r="Q658" s="83"/>
      <c r="R658" s="83"/>
      <c r="S658" s="83"/>
      <c r="T658" s="145"/>
      <c r="U658" s="145"/>
      <c r="V658" s="148"/>
      <c r="W658" s="145"/>
      <c r="X658" s="145"/>
      <c r="Y658" s="145"/>
      <c r="Z658" s="145"/>
      <c r="AA658" s="145"/>
      <c r="AB658" s="332"/>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5"/>
      <c r="DG658" s="145"/>
      <c r="DH658" s="148"/>
      <c r="DI658" s="145"/>
      <c r="DJ658" s="145"/>
      <c r="DK658" s="145"/>
      <c r="DL658" s="145"/>
      <c r="DM658" s="145"/>
      <c r="DN658" s="145"/>
      <c r="DO658" s="145"/>
      <c r="DP658" s="145"/>
      <c r="DQ658" s="145"/>
      <c r="DR658" s="145"/>
      <c r="DS658" s="145"/>
      <c r="DT658" s="145"/>
      <c r="DU658" s="145"/>
      <c r="DV658" s="145"/>
      <c r="DW658" s="145"/>
      <c r="DX658" s="145"/>
      <c r="DY658" s="145"/>
      <c r="DZ658" s="145"/>
      <c r="EA658" s="145"/>
      <c r="EB658" s="148"/>
      <c r="EC658" s="145"/>
      <c r="ED658" s="148"/>
      <c r="EE658" s="145"/>
      <c r="EF658" s="145"/>
      <c r="EG658" s="145"/>
      <c r="EH658" s="145"/>
      <c r="EI658" s="145"/>
      <c r="EJ658" s="145"/>
      <c r="EK658" s="145">
        <v>0</v>
      </c>
      <c r="EL658" s="145">
        <v>0</v>
      </c>
      <c r="EM658" s="267"/>
    </row>
    <row r="659" spans="1:144" ht="20.100000000000001" customHeight="1" x14ac:dyDescent="0.3">
      <c r="A659" s="25" t="s">
        <v>2892</v>
      </c>
      <c r="B659" s="40" t="s">
        <v>126</v>
      </c>
      <c r="C659" s="26">
        <v>83211</v>
      </c>
      <c r="D659" s="71" t="s">
        <v>2916</v>
      </c>
      <c r="E659" s="26" t="s">
        <v>108</v>
      </c>
      <c r="F659" s="26"/>
      <c r="G659" s="26" t="s">
        <v>114</v>
      </c>
      <c r="H659" s="26" t="s">
        <v>128</v>
      </c>
      <c r="I659" s="26" t="s">
        <v>389</v>
      </c>
      <c r="J659" s="25" t="s">
        <v>2195</v>
      </c>
      <c r="K659" s="25" t="s">
        <v>2917</v>
      </c>
      <c r="L659" s="25"/>
      <c r="M659" s="25"/>
      <c r="N659" s="83"/>
      <c r="O659" s="83"/>
      <c r="P659" s="83"/>
      <c r="Q659" s="83"/>
      <c r="R659" s="83"/>
      <c r="S659" s="83"/>
      <c r="T659" s="145"/>
      <c r="U659" s="145"/>
      <c r="V659" s="148"/>
      <c r="W659" s="145"/>
      <c r="X659" s="145"/>
      <c r="Y659" s="145"/>
      <c r="Z659" s="145"/>
      <c r="AA659" s="145"/>
      <c r="AB659" s="332"/>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5"/>
      <c r="DG659" s="145"/>
      <c r="DH659" s="148"/>
      <c r="DI659" s="145"/>
      <c r="DJ659" s="145"/>
      <c r="DK659" s="145"/>
      <c r="DL659" s="145"/>
      <c r="DM659" s="145"/>
      <c r="DN659" s="145"/>
      <c r="DO659" s="145"/>
      <c r="DP659" s="145"/>
      <c r="DQ659" s="145"/>
      <c r="DR659" s="145"/>
      <c r="DS659" s="145"/>
      <c r="DT659" s="145"/>
      <c r="DU659" s="145"/>
      <c r="DV659" s="145"/>
      <c r="DW659" s="145"/>
      <c r="DX659" s="145"/>
      <c r="DY659" s="145"/>
      <c r="DZ659" s="145"/>
      <c r="EA659" s="145"/>
      <c r="EB659" s="148"/>
      <c r="EC659" s="145"/>
      <c r="ED659" s="148"/>
      <c r="EE659" s="145"/>
      <c r="EF659" s="145"/>
      <c r="EG659" s="145"/>
      <c r="EH659" s="145"/>
      <c r="EI659" s="145"/>
      <c r="EJ659" s="145"/>
      <c r="EK659" s="145">
        <v>0</v>
      </c>
      <c r="EL659" s="145">
        <v>0</v>
      </c>
      <c r="EM659" s="267"/>
    </row>
    <row r="660" spans="1:144" ht="20.100000000000001" customHeight="1" x14ac:dyDescent="0.3">
      <c r="A660" s="25" t="s">
        <v>2892</v>
      </c>
      <c r="B660" s="26" t="s">
        <v>126</v>
      </c>
      <c r="C660" s="26">
        <v>84001</v>
      </c>
      <c r="D660" s="25" t="s">
        <v>2918</v>
      </c>
      <c r="E660" s="26" t="s">
        <v>108</v>
      </c>
      <c r="F660" s="26"/>
      <c r="G660" s="26" t="s">
        <v>114</v>
      </c>
      <c r="H660" s="26" t="s">
        <v>128</v>
      </c>
      <c r="I660" s="26" t="s">
        <v>3</v>
      </c>
      <c r="J660" s="25" t="s">
        <v>2195</v>
      </c>
      <c r="K660" s="25" t="s">
        <v>2919</v>
      </c>
      <c r="L660" s="25"/>
      <c r="M660" s="25"/>
      <c r="N660" s="25" t="s">
        <v>2920</v>
      </c>
      <c r="O660" s="83"/>
      <c r="P660" s="83"/>
      <c r="Q660" s="83"/>
      <c r="R660" s="83"/>
      <c r="S660" s="83"/>
      <c r="T660" s="145"/>
      <c r="U660" s="145"/>
      <c r="V660" s="148"/>
      <c r="W660" s="145"/>
      <c r="X660" s="145"/>
      <c r="Y660" s="145"/>
      <c r="Z660" s="145"/>
      <c r="AA660" s="145"/>
      <c r="AB660" s="332"/>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c r="AW660" s="145"/>
      <c r="AX660" s="145"/>
      <c r="AY660" s="145"/>
      <c r="AZ660" s="145"/>
      <c r="BA660" s="145"/>
      <c r="BB660" s="145"/>
      <c r="BC660" s="145"/>
      <c r="BD660" s="145"/>
      <c r="BE660" s="145"/>
      <c r="BF660" s="145"/>
      <c r="BG660" s="145"/>
      <c r="BH660" s="145"/>
      <c r="BI660" s="145"/>
      <c r="BJ660" s="145"/>
      <c r="BK660" s="145"/>
      <c r="BL660" s="145"/>
      <c r="BM660" s="145"/>
      <c r="BN660" s="145"/>
      <c r="BO660" s="145">
        <v>1</v>
      </c>
      <c r="BP660" s="145"/>
      <c r="BQ660" s="145"/>
      <c r="BR660" s="145"/>
      <c r="BS660" s="145"/>
      <c r="BT660" s="145"/>
      <c r="BU660" s="145"/>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5"/>
      <c r="DG660" s="145"/>
      <c r="DH660" s="148"/>
      <c r="DI660" s="145"/>
      <c r="DJ660" s="145"/>
      <c r="DK660" s="145"/>
      <c r="DL660" s="145"/>
      <c r="DM660" s="145"/>
      <c r="DN660" s="145"/>
      <c r="DO660" s="145"/>
      <c r="DP660" s="145"/>
      <c r="DQ660" s="145"/>
      <c r="DR660" s="145"/>
      <c r="DS660" s="145"/>
      <c r="DT660" s="145"/>
      <c r="DU660" s="145"/>
      <c r="DV660" s="145"/>
      <c r="DW660" s="145"/>
      <c r="DX660" s="145"/>
      <c r="DY660" s="145"/>
      <c r="DZ660" s="145"/>
      <c r="EA660" s="145"/>
      <c r="EB660" s="148"/>
      <c r="EC660" s="145"/>
      <c r="ED660" s="148"/>
      <c r="EE660" s="145"/>
      <c r="EF660" s="145"/>
      <c r="EG660" s="145"/>
      <c r="EH660" s="145"/>
      <c r="EI660" s="145"/>
      <c r="EJ660" s="145"/>
      <c r="EK660" s="145">
        <v>1</v>
      </c>
      <c r="EL660" s="145">
        <v>0</v>
      </c>
      <c r="EM660" s="267"/>
    </row>
    <row r="661" spans="1:144" ht="20.100000000000001" customHeight="1" x14ac:dyDescent="0.3">
      <c r="A661" s="25" t="s">
        <v>2892</v>
      </c>
      <c r="B661" s="40" t="s">
        <v>126</v>
      </c>
      <c r="C661" s="26">
        <v>82526</v>
      </c>
      <c r="D661" s="71" t="s">
        <v>2921</v>
      </c>
      <c r="E661" s="26" t="s">
        <v>108</v>
      </c>
      <c r="F661" s="26"/>
      <c r="G661" s="26" t="s">
        <v>114</v>
      </c>
      <c r="H661" s="26" t="s">
        <v>128</v>
      </c>
      <c r="I661" s="26" t="s">
        <v>438</v>
      </c>
      <c r="J661" s="25" t="s">
        <v>275</v>
      </c>
      <c r="K661" s="25" t="s">
        <v>2922</v>
      </c>
      <c r="L661" s="25"/>
      <c r="M661" s="25"/>
      <c r="N661" s="83"/>
      <c r="O661" s="83"/>
      <c r="P661" s="83"/>
      <c r="Q661" s="83"/>
      <c r="R661" s="83"/>
      <c r="S661" s="83"/>
      <c r="T661" s="145"/>
      <c r="U661" s="145"/>
      <c r="V661" s="148"/>
      <c r="W661" s="145"/>
      <c r="X661" s="145"/>
      <c r="Y661" s="145"/>
      <c r="Z661" s="145"/>
      <c r="AA661" s="145"/>
      <c r="AB661" s="332"/>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5"/>
      <c r="DG661" s="145"/>
      <c r="DH661" s="148"/>
      <c r="DI661" s="145"/>
      <c r="DJ661" s="145"/>
      <c r="DK661" s="145"/>
      <c r="DL661" s="145"/>
      <c r="DM661" s="145"/>
      <c r="DN661" s="145"/>
      <c r="DO661" s="145"/>
      <c r="DP661" s="145"/>
      <c r="DQ661" s="145"/>
      <c r="DR661" s="145"/>
      <c r="DS661" s="145"/>
      <c r="DT661" s="145"/>
      <c r="DU661" s="145"/>
      <c r="DV661" s="145"/>
      <c r="DW661" s="145"/>
      <c r="DX661" s="145"/>
      <c r="DY661" s="145"/>
      <c r="DZ661" s="145"/>
      <c r="EA661" s="145"/>
      <c r="EB661" s="148"/>
      <c r="EC661" s="145"/>
      <c r="ED661" s="148"/>
      <c r="EE661" s="145"/>
      <c r="EF661" s="145"/>
      <c r="EG661" s="145"/>
      <c r="EH661" s="145"/>
      <c r="EI661" s="145"/>
      <c r="EJ661" s="145"/>
      <c r="EK661" s="145">
        <v>0</v>
      </c>
      <c r="EL661" s="145">
        <v>0</v>
      </c>
      <c r="EM661" s="267"/>
    </row>
    <row r="662" spans="1:144" ht="20.100000000000001" customHeight="1" x14ac:dyDescent="0.3">
      <c r="A662" s="25" t="s">
        <v>2892</v>
      </c>
      <c r="B662" s="26" t="s">
        <v>187</v>
      </c>
      <c r="C662" s="26">
        <v>83767</v>
      </c>
      <c r="D662" s="25" t="s">
        <v>2923</v>
      </c>
      <c r="E662" s="26" t="s">
        <v>108</v>
      </c>
      <c r="F662" s="26"/>
      <c r="G662" s="26" t="s">
        <v>121</v>
      </c>
      <c r="H662" s="26" t="s">
        <v>835</v>
      </c>
      <c r="I662" s="26" t="s">
        <v>3</v>
      </c>
      <c r="J662" s="25" t="s">
        <v>975</v>
      </c>
      <c r="K662" s="25" t="s">
        <v>2924</v>
      </c>
      <c r="L662" s="25"/>
      <c r="M662" s="25" t="s">
        <v>2925</v>
      </c>
      <c r="N662" s="83"/>
      <c r="O662" s="83"/>
      <c r="P662" s="83"/>
      <c r="Q662" s="83"/>
      <c r="R662" s="25"/>
      <c r="S662" s="25" t="s">
        <v>2926</v>
      </c>
      <c r="T662" s="145"/>
      <c r="U662" s="145"/>
      <c r="V662" s="148"/>
      <c r="W662" s="145"/>
      <c r="X662" s="145"/>
      <c r="Y662" s="145"/>
      <c r="Z662" s="145"/>
      <c r="AA662" s="145"/>
      <c r="AB662" s="332"/>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c r="BT662" s="145">
        <v>1</v>
      </c>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5"/>
      <c r="DG662" s="145"/>
      <c r="DH662" s="148"/>
      <c r="DI662" s="145"/>
      <c r="DJ662" s="145"/>
      <c r="DK662" s="145"/>
      <c r="DL662" s="145"/>
      <c r="DM662" s="145"/>
      <c r="DN662" s="145"/>
      <c r="DO662" s="145"/>
      <c r="DP662" s="145"/>
      <c r="DQ662" s="145"/>
      <c r="DR662" s="145"/>
      <c r="DS662" s="145"/>
      <c r="DT662" s="145"/>
      <c r="DU662" s="145"/>
      <c r="DV662" s="145"/>
      <c r="DW662" s="145"/>
      <c r="DX662" s="145"/>
      <c r="DY662" s="145"/>
      <c r="DZ662" s="145"/>
      <c r="EA662" s="145"/>
      <c r="EB662" s="148"/>
      <c r="EC662" s="145"/>
      <c r="ED662" s="148"/>
      <c r="EE662" s="145"/>
      <c r="EF662" s="145"/>
      <c r="EG662" s="145"/>
      <c r="EH662" s="145"/>
      <c r="EI662" s="145"/>
      <c r="EJ662" s="145"/>
      <c r="EK662" s="145">
        <v>1</v>
      </c>
      <c r="EL662" s="145">
        <v>1</v>
      </c>
      <c r="EM662" s="267"/>
    </row>
    <row r="663" spans="1:144" ht="20.100000000000001" customHeight="1" x14ac:dyDescent="0.3">
      <c r="A663" s="25" t="s">
        <v>2927</v>
      </c>
      <c r="B663" s="26" t="s">
        <v>106</v>
      </c>
      <c r="C663" s="26">
        <v>84156</v>
      </c>
      <c r="D663" s="25" t="s">
        <v>2040</v>
      </c>
      <c r="E663" s="26" t="s">
        <v>108</v>
      </c>
      <c r="F663" s="26"/>
      <c r="G663" s="26" t="s">
        <v>121</v>
      </c>
      <c r="H663" s="26" t="s">
        <v>446</v>
      </c>
      <c r="I663" s="26" t="s">
        <v>385</v>
      </c>
      <c r="J663" s="25" t="s">
        <v>174</v>
      </c>
      <c r="K663" s="25" t="s">
        <v>2928</v>
      </c>
      <c r="L663" s="25"/>
      <c r="M663" s="83" t="s">
        <v>3157</v>
      </c>
      <c r="N663" s="83"/>
      <c r="O663" s="83"/>
      <c r="P663" s="83"/>
      <c r="Q663" s="83"/>
      <c r="R663" s="83"/>
      <c r="S663" s="83"/>
      <c r="T663" s="145"/>
      <c r="U663" s="145"/>
      <c r="V663" s="148"/>
      <c r="W663" s="145"/>
      <c r="X663" s="145"/>
      <c r="Y663" s="145"/>
      <c r="Z663" s="145"/>
      <c r="AA663" s="145"/>
      <c r="AB663" s="332"/>
      <c r="AC663" s="145"/>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c r="AX663" s="145"/>
      <c r="AY663" s="145"/>
      <c r="AZ663" s="145"/>
      <c r="BA663" s="145"/>
      <c r="BB663" s="145"/>
      <c r="BC663" s="145"/>
      <c r="BD663" s="145"/>
      <c r="BE663" s="145"/>
      <c r="BF663" s="145"/>
      <c r="BG663" s="145"/>
      <c r="BH663" s="145"/>
      <c r="BI663" s="145"/>
      <c r="BJ663" s="145"/>
      <c r="BK663" s="145"/>
      <c r="BL663" s="145"/>
      <c r="BM663" s="145"/>
      <c r="BN663" s="145"/>
      <c r="BO663" s="145"/>
      <c r="BP663" s="145"/>
      <c r="BQ663" s="145"/>
      <c r="BR663" s="145"/>
      <c r="BS663" s="145"/>
      <c r="BT663" s="145"/>
      <c r="BU663" s="145"/>
      <c r="BV663" s="145"/>
      <c r="BW663" s="145"/>
      <c r="BX663" s="145"/>
      <c r="BY663" s="145"/>
      <c r="BZ663" s="145"/>
      <c r="CA663" s="145"/>
      <c r="CB663" s="145"/>
      <c r="CC663" s="145"/>
      <c r="CD663" s="145"/>
      <c r="CE663" s="145"/>
      <c r="CF663" s="145"/>
      <c r="CG663" s="145"/>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5"/>
      <c r="DG663" s="145"/>
      <c r="DH663" s="148"/>
      <c r="DI663" s="145"/>
      <c r="DJ663" s="145"/>
      <c r="DK663" s="145"/>
      <c r="DL663" s="145"/>
      <c r="DM663" s="145"/>
      <c r="DN663" s="145"/>
      <c r="DO663" s="145"/>
      <c r="DP663" s="145"/>
      <c r="DQ663" s="145"/>
      <c r="DR663" s="145"/>
      <c r="DS663" s="145"/>
      <c r="DT663" s="145"/>
      <c r="DU663" s="145"/>
      <c r="DV663" s="145"/>
      <c r="DW663" s="145"/>
      <c r="DX663" s="145"/>
      <c r="DY663" s="145"/>
      <c r="DZ663" s="145"/>
      <c r="EA663" s="145"/>
      <c r="EB663" s="148"/>
      <c r="EC663" s="145"/>
      <c r="ED663" s="148"/>
      <c r="EE663" s="145"/>
      <c r="EF663" s="145"/>
      <c r="EG663" s="145"/>
      <c r="EH663" s="145"/>
      <c r="EI663" s="145"/>
      <c r="EJ663" s="145"/>
      <c r="EK663" s="145">
        <v>1</v>
      </c>
      <c r="EL663" s="145">
        <v>0</v>
      </c>
      <c r="EM663" s="267"/>
    </row>
    <row r="664" spans="1:144" ht="20.100000000000001" customHeight="1" x14ac:dyDescent="0.3">
      <c r="A664" s="25" t="s">
        <v>2927</v>
      </c>
      <c r="B664" s="26" t="s">
        <v>106</v>
      </c>
      <c r="C664" s="26">
        <v>84155</v>
      </c>
      <c r="D664" s="25" t="s">
        <v>2929</v>
      </c>
      <c r="E664" s="26" t="s">
        <v>108</v>
      </c>
      <c r="F664" s="26"/>
      <c r="G664" s="26" t="s">
        <v>121</v>
      </c>
      <c r="H664" s="26" t="s">
        <v>446</v>
      </c>
      <c r="I664" s="26" t="s">
        <v>3</v>
      </c>
      <c r="J664" s="25" t="s">
        <v>174</v>
      </c>
      <c r="K664" s="25" t="s">
        <v>2930</v>
      </c>
      <c r="L664" s="25"/>
      <c r="M664" s="83"/>
      <c r="N664" s="83"/>
      <c r="O664" s="83"/>
      <c r="P664" s="83"/>
      <c r="Q664" s="83"/>
      <c r="R664" s="83"/>
      <c r="S664" s="83"/>
      <c r="T664" s="145"/>
      <c r="U664" s="145"/>
      <c r="V664" s="148"/>
      <c r="W664" s="145"/>
      <c r="X664" s="145"/>
      <c r="Y664" s="145"/>
      <c r="Z664" s="145"/>
      <c r="AA664" s="145"/>
      <c r="AB664" s="332"/>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c r="BB664" s="145"/>
      <c r="BC664" s="145"/>
      <c r="BD664" s="145"/>
      <c r="BE664" s="145"/>
      <c r="BF664" s="145"/>
      <c r="BG664" s="145"/>
      <c r="BH664" s="145"/>
      <c r="BI664" s="145"/>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5"/>
      <c r="CI664" s="145"/>
      <c r="CJ664" s="145"/>
      <c r="CK664" s="145"/>
      <c r="CL664" s="145"/>
      <c r="CM664" s="145"/>
      <c r="CN664" s="145"/>
      <c r="CO664" s="145"/>
      <c r="CP664" s="145"/>
      <c r="CQ664" s="145"/>
      <c r="CR664" s="145"/>
      <c r="CS664" s="145"/>
      <c r="CT664" s="145"/>
      <c r="CU664" s="145"/>
      <c r="CV664" s="145"/>
      <c r="CW664" s="145"/>
      <c r="CX664" s="145"/>
      <c r="CY664" s="145"/>
      <c r="CZ664" s="145"/>
      <c r="DA664" s="145"/>
      <c r="DB664" s="145"/>
      <c r="DC664" s="145"/>
      <c r="DD664" s="145"/>
      <c r="DE664" s="145"/>
      <c r="DF664" s="145"/>
      <c r="DG664" s="145"/>
      <c r="DH664" s="148"/>
      <c r="DI664" s="145"/>
      <c r="DJ664" s="145"/>
      <c r="DK664" s="145"/>
      <c r="DL664" s="145"/>
      <c r="DM664" s="145"/>
      <c r="DN664" s="145"/>
      <c r="DO664" s="145"/>
      <c r="DP664" s="145"/>
      <c r="DQ664" s="145"/>
      <c r="DR664" s="145"/>
      <c r="DS664" s="145"/>
      <c r="DT664" s="145"/>
      <c r="DU664" s="145"/>
      <c r="DV664" s="145"/>
      <c r="DW664" s="145"/>
      <c r="DX664" s="145"/>
      <c r="DY664" s="145"/>
      <c r="DZ664" s="145"/>
      <c r="EA664" s="145"/>
      <c r="EB664" s="148"/>
      <c r="EC664" s="145"/>
      <c r="ED664" s="148"/>
      <c r="EE664" s="145"/>
      <c r="EF664" s="145"/>
      <c r="EG664" s="145"/>
      <c r="EH664" s="145"/>
      <c r="EI664" s="145"/>
      <c r="EJ664" s="145"/>
      <c r="EK664" s="145">
        <v>0</v>
      </c>
      <c r="EL664" s="145">
        <v>0</v>
      </c>
      <c r="EM664" s="267"/>
    </row>
    <row r="665" spans="1:144" ht="20.100000000000001" customHeight="1" x14ac:dyDescent="0.3">
      <c r="A665" s="25" t="s">
        <v>2927</v>
      </c>
      <c r="B665" s="26" t="s">
        <v>187</v>
      </c>
      <c r="C665" s="26">
        <v>82605</v>
      </c>
      <c r="D665" s="25" t="s">
        <v>2931</v>
      </c>
      <c r="E665" s="26" t="s">
        <v>293</v>
      </c>
      <c r="F665" s="26"/>
      <c r="G665" s="26" t="s">
        <v>121</v>
      </c>
      <c r="H665" s="26" t="s">
        <v>189</v>
      </c>
      <c r="I665" s="26" t="s">
        <v>3</v>
      </c>
      <c r="J665" s="25" t="s">
        <v>1210</v>
      </c>
      <c r="K665" s="25" t="s">
        <v>2932</v>
      </c>
      <c r="L665" s="25"/>
      <c r="M665" s="25" t="s">
        <v>2933</v>
      </c>
      <c r="N665" s="83"/>
      <c r="O665" s="83"/>
      <c r="P665" s="83"/>
      <c r="Q665" s="25" t="s">
        <v>2934</v>
      </c>
      <c r="R665" s="83"/>
      <c r="S665" s="25" t="s">
        <v>2935</v>
      </c>
      <c r="T665" s="145"/>
      <c r="U665" s="145"/>
      <c r="V665" s="148"/>
      <c r="W665" s="145"/>
      <c r="X665" s="145"/>
      <c r="Y665" s="145"/>
      <c r="Z665" s="145"/>
      <c r="AA665" s="145"/>
      <c r="AB665" s="332"/>
      <c r="AC665" s="145"/>
      <c r="AD665" s="145"/>
      <c r="AE665" s="145"/>
      <c r="AF665" s="145"/>
      <c r="AG665" s="145"/>
      <c r="AH665" s="145"/>
      <c r="AI665" s="145">
        <v>1</v>
      </c>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c r="BF665" s="145"/>
      <c r="BG665" s="145"/>
      <c r="BH665" s="145"/>
      <c r="BI665" s="145"/>
      <c r="BJ665" s="145"/>
      <c r="BK665" s="145"/>
      <c r="BL665" s="145"/>
      <c r="BM665" s="145"/>
      <c r="BN665" s="145"/>
      <c r="BO665" s="145"/>
      <c r="BP665" s="145"/>
      <c r="BQ665" s="145"/>
      <c r="BR665" s="145"/>
      <c r="BS665" s="145"/>
      <c r="BT665" s="145">
        <v>1</v>
      </c>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5"/>
      <c r="DG665" s="145"/>
      <c r="DH665" s="148"/>
      <c r="DI665" s="145"/>
      <c r="DJ665" s="145"/>
      <c r="DK665" s="145"/>
      <c r="DL665" s="145"/>
      <c r="DM665" s="145"/>
      <c r="DN665" s="145"/>
      <c r="DO665" s="145"/>
      <c r="DP665" s="145"/>
      <c r="DQ665" s="145"/>
      <c r="DR665" s="145"/>
      <c r="DS665" s="145"/>
      <c r="DT665" s="145"/>
      <c r="DU665" s="145"/>
      <c r="DV665" s="145"/>
      <c r="DW665" s="145"/>
      <c r="DX665" s="145"/>
      <c r="DY665" s="145"/>
      <c r="DZ665" s="145"/>
      <c r="EA665" s="145"/>
      <c r="EB665" s="148"/>
      <c r="EC665" s="145"/>
      <c r="ED665" s="148"/>
      <c r="EE665" s="145"/>
      <c r="EF665" s="145"/>
      <c r="EG665" s="145"/>
      <c r="EH665" s="145"/>
      <c r="EI665" s="145"/>
      <c r="EJ665" s="145"/>
      <c r="EK665" s="145">
        <v>1</v>
      </c>
      <c r="EL665" s="145">
        <v>1</v>
      </c>
      <c r="EM665" s="267"/>
      <c r="EN665" s="228" t="s">
        <v>2936</v>
      </c>
    </row>
    <row r="666" spans="1:144" ht="20.100000000000001" customHeight="1" x14ac:dyDescent="0.3">
      <c r="A666" s="25" t="s">
        <v>2937</v>
      </c>
      <c r="B666" s="40" t="s">
        <v>106</v>
      </c>
      <c r="C666" s="26">
        <v>84154</v>
      </c>
      <c r="D666" s="25" t="s">
        <v>2938</v>
      </c>
      <c r="E666" s="26" t="s">
        <v>108</v>
      </c>
      <c r="F666" s="26"/>
      <c r="G666" s="26" t="s">
        <v>121</v>
      </c>
      <c r="H666" s="26" t="s">
        <v>446</v>
      </c>
      <c r="I666" s="26" t="s">
        <v>438</v>
      </c>
      <c r="J666" s="25" t="s">
        <v>2939</v>
      </c>
      <c r="K666" s="25" t="s">
        <v>2940</v>
      </c>
      <c r="L666" s="25"/>
      <c r="M666" s="25" t="s">
        <v>2941</v>
      </c>
      <c r="N666" s="83"/>
      <c r="O666" s="83"/>
      <c r="P666" s="83"/>
      <c r="Q666" s="83"/>
      <c r="R666" s="83"/>
      <c r="S666" s="83"/>
      <c r="T666" s="145"/>
      <c r="U666" s="145"/>
      <c r="V666" s="148"/>
      <c r="W666" s="145"/>
      <c r="X666" s="145"/>
      <c r="Y666" s="145"/>
      <c r="Z666" s="145"/>
      <c r="AA666" s="145"/>
      <c r="AB666" s="332"/>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c r="BR666" s="145"/>
      <c r="BS666" s="145"/>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c r="DA666" s="145"/>
      <c r="DB666" s="145"/>
      <c r="DC666" s="145"/>
      <c r="DD666" s="145"/>
      <c r="DE666" s="145"/>
      <c r="DF666" s="145"/>
      <c r="DG666" s="145"/>
      <c r="DH666" s="148"/>
      <c r="DI666" s="145"/>
      <c r="DJ666" s="145"/>
      <c r="DK666" s="145"/>
      <c r="DL666" s="145"/>
      <c r="DM666" s="145"/>
      <c r="DN666" s="145"/>
      <c r="DO666" s="145"/>
      <c r="DP666" s="145"/>
      <c r="DQ666" s="145"/>
      <c r="DR666" s="145"/>
      <c r="DS666" s="145"/>
      <c r="DT666" s="145"/>
      <c r="DU666" s="145"/>
      <c r="DV666" s="145"/>
      <c r="DW666" s="145"/>
      <c r="DX666" s="145"/>
      <c r="DY666" s="145"/>
      <c r="DZ666" s="145"/>
      <c r="EA666" s="145"/>
      <c r="EB666" s="148"/>
      <c r="EC666" s="145"/>
      <c r="ED666" s="148"/>
      <c r="EE666" s="145"/>
      <c r="EF666" s="145"/>
      <c r="EG666" s="145"/>
      <c r="EH666" s="145"/>
      <c r="EI666" s="145"/>
      <c r="EJ666" s="145"/>
      <c r="EK666" s="145">
        <v>1</v>
      </c>
      <c r="EL666" s="145">
        <v>0</v>
      </c>
      <c r="EM666" s="267"/>
      <c r="EN666" s="228" t="s">
        <v>2942</v>
      </c>
    </row>
    <row r="667" spans="1:144" ht="20.100000000000001" customHeight="1" x14ac:dyDescent="0.3">
      <c r="A667" s="25" t="s">
        <v>2937</v>
      </c>
      <c r="B667" s="40" t="s">
        <v>106</v>
      </c>
      <c r="C667" s="26">
        <v>83028</v>
      </c>
      <c r="D667" s="25" t="s">
        <v>2943</v>
      </c>
      <c r="E667" s="26" t="s">
        <v>113</v>
      </c>
      <c r="F667" s="26"/>
      <c r="G667" s="26" t="s">
        <v>114</v>
      </c>
      <c r="H667" s="26" t="s">
        <v>927</v>
      </c>
      <c r="I667" s="26" t="s">
        <v>405</v>
      </c>
      <c r="J667" s="25" t="s">
        <v>123</v>
      </c>
      <c r="K667" s="25" t="s">
        <v>2944</v>
      </c>
      <c r="L667" s="45" t="s">
        <v>2945</v>
      </c>
      <c r="M667" s="25"/>
      <c r="N667" s="83"/>
      <c r="O667" s="83"/>
      <c r="P667" s="83"/>
      <c r="Q667" s="83"/>
      <c r="R667" s="25" t="s">
        <v>2946</v>
      </c>
      <c r="S667" s="83"/>
      <c r="T667" s="145"/>
      <c r="U667" s="145"/>
      <c r="V667" s="148"/>
      <c r="W667" s="145"/>
      <c r="X667" s="145"/>
      <c r="Y667" s="145"/>
      <c r="Z667" s="145"/>
      <c r="AA667" s="145"/>
      <c r="AB667" s="332"/>
      <c r="AC667" s="145"/>
      <c r="AD667" s="145"/>
      <c r="AE667" s="145"/>
      <c r="AF667" s="145"/>
      <c r="AG667" s="145"/>
      <c r="AH667" s="145"/>
      <c r="AI667" s="145"/>
      <c r="AJ667" s="145"/>
      <c r="AK667" s="145"/>
      <c r="AL667" s="145"/>
      <c r="AM667" s="145"/>
      <c r="AN667" s="145"/>
      <c r="AO667" s="145"/>
      <c r="AP667" s="145"/>
      <c r="AQ667" s="145"/>
      <c r="AR667" s="145"/>
      <c r="AS667" s="145"/>
      <c r="AT667" s="145"/>
      <c r="AU667" s="145"/>
      <c r="AV667" s="145"/>
      <c r="AW667" s="145"/>
      <c r="AX667" s="145"/>
      <c r="AY667" s="145"/>
      <c r="AZ667" s="145"/>
      <c r="BA667" s="145"/>
      <c r="BB667" s="145"/>
      <c r="BC667" s="145"/>
      <c r="BD667" s="145"/>
      <c r="BE667" s="145"/>
      <c r="BF667" s="145"/>
      <c r="BG667" s="145"/>
      <c r="BH667" s="145"/>
      <c r="BI667" s="145"/>
      <c r="BJ667" s="145"/>
      <c r="BK667" s="145"/>
      <c r="BL667" s="145"/>
      <c r="BM667" s="145"/>
      <c r="BN667" s="145"/>
      <c r="BO667" s="145"/>
      <c r="BP667" s="145"/>
      <c r="BQ667" s="145"/>
      <c r="BR667" s="145"/>
      <c r="BS667" s="145"/>
      <c r="BT667" s="145"/>
      <c r="BU667" s="145"/>
      <c r="BV667" s="145"/>
      <c r="BW667" s="145"/>
      <c r="BX667" s="145"/>
      <c r="BY667" s="145"/>
      <c r="BZ667" s="145"/>
      <c r="CA667" s="145"/>
      <c r="CB667" s="145"/>
      <c r="CC667" s="145"/>
      <c r="CD667" s="145"/>
      <c r="CE667" s="145"/>
      <c r="CF667" s="145"/>
      <c r="CG667" s="145"/>
      <c r="CH667" s="145"/>
      <c r="CI667" s="145"/>
      <c r="CJ667" s="145"/>
      <c r="CK667" s="145"/>
      <c r="CL667" s="145"/>
      <c r="CM667" s="145"/>
      <c r="CN667" s="145"/>
      <c r="CO667" s="145"/>
      <c r="CP667" s="145"/>
      <c r="CQ667" s="145"/>
      <c r="CR667" s="145"/>
      <c r="CS667" s="145"/>
      <c r="CT667" s="145"/>
      <c r="CU667" s="145"/>
      <c r="CV667" s="145"/>
      <c r="CW667" s="145"/>
      <c r="CX667" s="145"/>
      <c r="CY667" s="145"/>
      <c r="CZ667" s="145"/>
      <c r="DA667" s="145"/>
      <c r="DB667" s="145"/>
      <c r="DC667" s="145"/>
      <c r="DD667" s="145"/>
      <c r="DE667" s="145"/>
      <c r="DF667" s="145"/>
      <c r="DG667" s="145"/>
      <c r="DH667" s="148"/>
      <c r="DI667" s="145"/>
      <c r="DJ667" s="145"/>
      <c r="DK667" s="145"/>
      <c r="DL667" s="145"/>
      <c r="DM667" s="145"/>
      <c r="DN667" s="145"/>
      <c r="DO667" s="145"/>
      <c r="DP667" s="145"/>
      <c r="DQ667" s="145"/>
      <c r="DR667" s="145"/>
      <c r="DS667" s="145"/>
      <c r="DT667" s="145"/>
      <c r="DU667" s="145"/>
      <c r="DV667" s="145"/>
      <c r="DW667" s="145"/>
      <c r="DX667" s="145"/>
      <c r="DY667" s="145"/>
      <c r="DZ667" s="145"/>
      <c r="EA667" s="145"/>
      <c r="EB667" s="148"/>
      <c r="EC667" s="145"/>
      <c r="ED667" s="148"/>
      <c r="EE667" s="145"/>
      <c r="EF667" s="145"/>
      <c r="EG667" s="145"/>
      <c r="EH667" s="145"/>
      <c r="EI667" s="145"/>
      <c r="EJ667" s="145"/>
      <c r="EK667" s="145" t="s">
        <v>519</v>
      </c>
      <c r="EL667" s="145">
        <v>1</v>
      </c>
      <c r="EM667" s="267"/>
    </row>
    <row r="668" spans="1:144" ht="20.100000000000001" customHeight="1" x14ac:dyDescent="0.3">
      <c r="A668" s="25" t="s">
        <v>2937</v>
      </c>
      <c r="B668" s="40" t="s">
        <v>106</v>
      </c>
      <c r="C668" s="26">
        <v>82830</v>
      </c>
      <c r="D668" s="25" t="s">
        <v>2947</v>
      </c>
      <c r="E668" s="26" t="s">
        <v>318</v>
      </c>
      <c r="F668" s="26"/>
      <c r="G668" s="26" t="s">
        <v>114</v>
      </c>
      <c r="H668" s="26" t="s">
        <v>1475</v>
      </c>
      <c r="I668" s="26" t="s">
        <v>3</v>
      </c>
      <c r="J668" s="25" t="s">
        <v>163</v>
      </c>
      <c r="K668" s="25" t="s">
        <v>2948</v>
      </c>
      <c r="L668" s="45" t="s">
        <v>2949</v>
      </c>
      <c r="M668" s="25" t="s">
        <v>2950</v>
      </c>
      <c r="N668" s="83"/>
      <c r="O668" s="83"/>
      <c r="P668" s="83"/>
      <c r="Q668" s="83"/>
      <c r="R668" s="25" t="s">
        <v>2951</v>
      </c>
      <c r="S668" s="25" t="s">
        <v>2952</v>
      </c>
      <c r="T668" s="145"/>
      <c r="U668" s="145"/>
      <c r="V668" s="148"/>
      <c r="W668" s="145"/>
      <c r="X668" s="145"/>
      <c r="Y668" s="145"/>
      <c r="Z668" s="145"/>
      <c r="AA668" s="145"/>
      <c r="AB668" s="332"/>
      <c r="AC668" s="145"/>
      <c r="AD668" s="145"/>
      <c r="AE668" s="145"/>
      <c r="AF668" s="145"/>
      <c r="AG668" s="145"/>
      <c r="AH668" s="145"/>
      <c r="AI668" s="145"/>
      <c r="AJ668" s="145"/>
      <c r="AK668" s="145"/>
      <c r="AL668" s="145"/>
      <c r="AM668" s="145"/>
      <c r="AN668" s="145"/>
      <c r="AO668" s="145"/>
      <c r="AP668" s="145"/>
      <c r="AQ668" s="145"/>
      <c r="AR668" s="145"/>
      <c r="AS668" s="145"/>
      <c r="AT668" s="145"/>
      <c r="AU668" s="145"/>
      <c r="AV668" s="145"/>
      <c r="AW668" s="145">
        <v>1</v>
      </c>
      <c r="AX668" s="145"/>
      <c r="AY668" s="145"/>
      <c r="AZ668" s="145"/>
      <c r="BA668" s="145"/>
      <c r="BB668" s="145"/>
      <c r="BC668" s="145"/>
      <c r="BD668" s="145"/>
      <c r="BE668" s="145"/>
      <c r="BF668" s="145"/>
      <c r="BG668" s="145"/>
      <c r="BH668" s="145"/>
      <c r="BI668" s="145"/>
      <c r="BJ668" s="145"/>
      <c r="BK668" s="145"/>
      <c r="BL668" s="145"/>
      <c r="BM668" s="145"/>
      <c r="BN668" s="145"/>
      <c r="BO668" s="145"/>
      <c r="BP668" s="145"/>
      <c r="BQ668" s="145"/>
      <c r="BR668" s="145">
        <v>1</v>
      </c>
      <c r="BS668" s="145"/>
      <c r="BT668" s="145"/>
      <c r="BU668" s="145">
        <v>1</v>
      </c>
      <c r="BV668" s="145">
        <v>1</v>
      </c>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5"/>
      <c r="DG668" s="145"/>
      <c r="DH668" s="148"/>
      <c r="DI668" s="145"/>
      <c r="DJ668" s="145"/>
      <c r="DK668" s="145"/>
      <c r="DL668" s="145"/>
      <c r="DM668" s="145"/>
      <c r="DN668" s="145"/>
      <c r="DO668" s="145"/>
      <c r="DP668" s="145"/>
      <c r="DQ668" s="145"/>
      <c r="DR668" s="145"/>
      <c r="DS668" s="145"/>
      <c r="DT668" s="145"/>
      <c r="DU668" s="145">
        <v>1</v>
      </c>
      <c r="DV668" s="145"/>
      <c r="DW668" s="145"/>
      <c r="DX668" s="145"/>
      <c r="DY668" s="145"/>
      <c r="DZ668" s="145"/>
      <c r="EA668" s="145"/>
      <c r="EB668" s="148"/>
      <c r="EC668" s="145"/>
      <c r="ED668" s="148"/>
      <c r="EE668" s="145"/>
      <c r="EF668" s="145"/>
      <c r="EG668" s="145"/>
      <c r="EH668" s="145"/>
      <c r="EI668" s="145"/>
      <c r="EJ668" s="145"/>
      <c r="EK668" s="145">
        <v>1</v>
      </c>
      <c r="EL668" s="145">
        <v>1</v>
      </c>
      <c r="EM668" s="267"/>
    </row>
    <row r="669" spans="1:144" ht="61.2" x14ac:dyDescent="0.3">
      <c r="A669" s="25" t="s">
        <v>2937</v>
      </c>
      <c r="B669" s="40" t="s">
        <v>106</v>
      </c>
      <c r="C669" s="26">
        <v>83667</v>
      </c>
      <c r="D669" s="71" t="s">
        <v>2953</v>
      </c>
      <c r="E669" s="26" t="s">
        <v>108</v>
      </c>
      <c r="F669" s="26"/>
      <c r="G669" s="26" t="s">
        <v>109</v>
      </c>
      <c r="H669" s="26" t="s">
        <v>567</v>
      </c>
      <c r="I669" s="26" t="s">
        <v>438</v>
      </c>
      <c r="J669" s="25" t="s">
        <v>195</v>
      </c>
      <c r="K669" s="25" t="s">
        <v>2954</v>
      </c>
      <c r="L669" s="45" t="s">
        <v>2955</v>
      </c>
      <c r="M669" s="25"/>
      <c r="N669" s="83"/>
      <c r="O669" s="83"/>
      <c r="P669" s="83"/>
      <c r="Q669" s="83"/>
      <c r="R669" s="83"/>
      <c r="S669" s="25" t="s">
        <v>2956</v>
      </c>
      <c r="T669" s="145"/>
      <c r="U669" s="145"/>
      <c r="V669" s="148"/>
      <c r="W669" s="145"/>
      <c r="X669" s="145"/>
      <c r="Y669" s="145"/>
      <c r="Z669" s="145"/>
      <c r="AA669" s="145"/>
      <c r="AB669" s="332"/>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c r="BA669" s="145"/>
      <c r="BB669" s="145"/>
      <c r="BC669" s="145"/>
      <c r="BD669" s="145"/>
      <c r="BE669" s="145"/>
      <c r="BF669" s="145"/>
      <c r="BG669" s="145"/>
      <c r="BH669" s="145"/>
      <c r="BI669" s="145"/>
      <c r="BJ669" s="145"/>
      <c r="BK669" s="145"/>
      <c r="BL669" s="145"/>
      <c r="BM669" s="145"/>
      <c r="BN669" s="145"/>
      <c r="BO669" s="145"/>
      <c r="BP669" s="145"/>
      <c r="BQ669" s="145"/>
      <c r="BR669" s="145"/>
      <c r="BS669" s="145"/>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5"/>
      <c r="DG669" s="145"/>
      <c r="DH669" s="148"/>
      <c r="DI669" s="145"/>
      <c r="DJ669" s="145"/>
      <c r="DK669" s="145"/>
      <c r="DL669" s="145"/>
      <c r="DM669" s="145"/>
      <c r="DN669" s="145"/>
      <c r="DO669" s="145"/>
      <c r="DP669" s="145"/>
      <c r="DQ669" s="145"/>
      <c r="DR669" s="145"/>
      <c r="DS669" s="145"/>
      <c r="DT669" s="145"/>
      <c r="DU669" s="145"/>
      <c r="DV669" s="145"/>
      <c r="DW669" s="145"/>
      <c r="DX669" s="145"/>
      <c r="DY669" s="145"/>
      <c r="DZ669" s="145"/>
      <c r="EA669" s="145"/>
      <c r="EB669" s="148"/>
      <c r="EC669" s="145"/>
      <c r="ED669" s="148"/>
      <c r="EE669" s="145"/>
      <c r="EF669" s="145"/>
      <c r="EG669" s="145"/>
      <c r="EH669" s="145"/>
      <c r="EI669" s="145"/>
      <c r="EJ669" s="145"/>
      <c r="EK669" s="145" t="s">
        <v>519</v>
      </c>
      <c r="EL669" s="145">
        <v>1</v>
      </c>
      <c r="EM669" s="267"/>
    </row>
    <row r="670" spans="1:144" ht="20.100000000000001" customHeight="1" x14ac:dyDescent="0.3">
      <c r="A670" s="25" t="s">
        <v>2937</v>
      </c>
      <c r="B670" s="40" t="s">
        <v>126</v>
      </c>
      <c r="C670" s="26">
        <v>83400</v>
      </c>
      <c r="D670" s="71" t="s">
        <v>2957</v>
      </c>
      <c r="E670" s="26" t="s">
        <v>108</v>
      </c>
      <c r="F670" s="26"/>
      <c r="G670" s="26" t="s">
        <v>114</v>
      </c>
      <c r="H670" s="26" t="s">
        <v>615</v>
      </c>
      <c r="I670" s="26" t="s">
        <v>516</v>
      </c>
      <c r="J670" s="25" t="s">
        <v>129</v>
      </c>
      <c r="K670" s="25" t="s">
        <v>2958</v>
      </c>
      <c r="L670" s="25"/>
      <c r="M670" s="25"/>
      <c r="N670" s="83"/>
      <c r="O670" s="83"/>
      <c r="P670" s="83"/>
      <c r="Q670" s="83"/>
      <c r="R670" s="83"/>
      <c r="S670" s="83"/>
      <c r="T670" s="145"/>
      <c r="U670" s="145"/>
      <c r="V670" s="148"/>
      <c r="W670" s="145"/>
      <c r="X670" s="145"/>
      <c r="Y670" s="145"/>
      <c r="Z670" s="145"/>
      <c r="AA670" s="145"/>
      <c r="AB670" s="332"/>
      <c r="AC670" s="145"/>
      <c r="AD670" s="145"/>
      <c r="AE670" s="145"/>
      <c r="AF670" s="145"/>
      <c r="AG670" s="145"/>
      <c r="AH670" s="145"/>
      <c r="AI670" s="145"/>
      <c r="AJ670" s="145"/>
      <c r="AK670" s="145"/>
      <c r="AL670" s="145"/>
      <c r="AM670" s="145"/>
      <c r="AN670" s="145"/>
      <c r="AO670" s="145"/>
      <c r="AP670" s="145"/>
      <c r="AQ670" s="145"/>
      <c r="AR670" s="145"/>
      <c r="AS670" s="145"/>
      <c r="AT670" s="145"/>
      <c r="AU670" s="145"/>
      <c r="AV670" s="145"/>
      <c r="AW670" s="145"/>
      <c r="AX670" s="145"/>
      <c r="AY670" s="145"/>
      <c r="AZ670" s="145"/>
      <c r="BA670" s="145"/>
      <c r="BB670" s="145"/>
      <c r="BC670" s="145"/>
      <c r="BD670" s="145"/>
      <c r="BE670" s="145"/>
      <c r="BF670" s="145"/>
      <c r="BG670" s="145"/>
      <c r="BH670" s="145"/>
      <c r="BI670" s="145"/>
      <c r="BJ670" s="145"/>
      <c r="BK670" s="145"/>
      <c r="BL670" s="145"/>
      <c r="BM670" s="145"/>
      <c r="BN670" s="145"/>
      <c r="BO670" s="145"/>
      <c r="BP670" s="145"/>
      <c r="BQ670" s="145"/>
      <c r="BR670" s="145"/>
      <c r="BS670" s="145"/>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5"/>
      <c r="DG670" s="145"/>
      <c r="DH670" s="148"/>
      <c r="DI670" s="145"/>
      <c r="DJ670" s="145"/>
      <c r="DK670" s="145"/>
      <c r="DL670" s="145"/>
      <c r="DM670" s="145"/>
      <c r="DN670" s="145"/>
      <c r="DO670" s="145"/>
      <c r="DP670" s="145"/>
      <c r="DQ670" s="145"/>
      <c r="DR670" s="145"/>
      <c r="DS670" s="145"/>
      <c r="DT670" s="145"/>
      <c r="DU670" s="145"/>
      <c r="DV670" s="145"/>
      <c r="DW670" s="145"/>
      <c r="DX670" s="145"/>
      <c r="DY670" s="145"/>
      <c r="DZ670" s="145"/>
      <c r="EA670" s="145"/>
      <c r="EB670" s="148"/>
      <c r="EC670" s="145"/>
      <c r="ED670" s="148"/>
      <c r="EE670" s="145"/>
      <c r="EF670" s="145"/>
      <c r="EG670" s="145"/>
      <c r="EH670" s="145"/>
      <c r="EI670" s="145"/>
      <c r="EJ670" s="145"/>
      <c r="EK670" s="145">
        <v>0</v>
      </c>
      <c r="EL670" s="145">
        <v>0</v>
      </c>
      <c r="EM670" s="267"/>
    </row>
    <row r="671" spans="1:144" ht="20.100000000000001" customHeight="1" x14ac:dyDescent="0.3">
      <c r="A671" s="25" t="s">
        <v>2959</v>
      </c>
      <c r="B671" s="40" t="s">
        <v>106</v>
      </c>
      <c r="C671" s="26">
        <v>83826</v>
      </c>
      <c r="D671" s="71" t="s">
        <v>352</v>
      </c>
      <c r="E671" s="26" t="s">
        <v>113</v>
      </c>
      <c r="F671" s="26"/>
      <c r="G671" s="26" t="s">
        <v>109</v>
      </c>
      <c r="H671" s="26" t="s">
        <v>835</v>
      </c>
      <c r="I671" s="26" t="s">
        <v>405</v>
      </c>
      <c r="J671" s="25" t="s">
        <v>140</v>
      </c>
      <c r="K671" s="25" t="s">
        <v>2960</v>
      </c>
      <c r="L671" s="45" t="s">
        <v>2961</v>
      </c>
      <c r="M671" s="25"/>
      <c r="N671" s="83"/>
      <c r="O671" s="83"/>
      <c r="P671" s="83"/>
      <c r="Q671" s="83"/>
      <c r="R671" s="83"/>
      <c r="S671" s="83"/>
      <c r="T671" s="145"/>
      <c r="U671" s="145"/>
      <c r="V671" s="148"/>
      <c r="W671" s="145"/>
      <c r="X671" s="145"/>
      <c r="Y671" s="145"/>
      <c r="Z671" s="145"/>
      <c r="AA671" s="145"/>
      <c r="AB671" s="332"/>
      <c r="AC671" s="145"/>
      <c r="AD671" s="145"/>
      <c r="AE671" s="145"/>
      <c r="AF671" s="145"/>
      <c r="AG671" s="145"/>
      <c r="AH671" s="145"/>
      <c r="AI671" s="145"/>
      <c r="AJ671" s="145"/>
      <c r="AK671" s="145"/>
      <c r="AL671" s="145"/>
      <c r="AM671" s="145"/>
      <c r="AN671" s="145"/>
      <c r="AO671" s="145"/>
      <c r="AP671" s="145"/>
      <c r="AQ671" s="145"/>
      <c r="AR671" s="145"/>
      <c r="AS671" s="145"/>
      <c r="AT671" s="145"/>
      <c r="AU671" s="145"/>
      <c r="AV671" s="145"/>
      <c r="AW671" s="145"/>
      <c r="AX671" s="145"/>
      <c r="AY671" s="145"/>
      <c r="AZ671" s="145"/>
      <c r="BA671" s="145"/>
      <c r="BB671" s="145"/>
      <c r="BC671" s="145"/>
      <c r="BD671" s="145"/>
      <c r="BE671" s="145"/>
      <c r="BF671" s="145"/>
      <c r="BG671" s="145"/>
      <c r="BH671" s="145"/>
      <c r="BI671" s="145"/>
      <c r="BJ671" s="145"/>
      <c r="BK671" s="145"/>
      <c r="BL671" s="145"/>
      <c r="BM671" s="145"/>
      <c r="BN671" s="145"/>
      <c r="BO671" s="145"/>
      <c r="BP671" s="145"/>
      <c r="BQ671" s="145"/>
      <c r="BR671" s="145"/>
      <c r="BS671" s="145"/>
      <c r="BT671" s="145"/>
      <c r="BU671" s="145"/>
      <c r="BV671" s="145"/>
      <c r="BW671" s="145"/>
      <c r="BX671" s="145"/>
      <c r="BY671" s="145"/>
      <c r="BZ671" s="145"/>
      <c r="CA671" s="145"/>
      <c r="CB671" s="145"/>
      <c r="CC671" s="145"/>
      <c r="CD671" s="145"/>
      <c r="CE671" s="145"/>
      <c r="CF671" s="145"/>
      <c r="CG671" s="145"/>
      <c r="CH671" s="145"/>
      <c r="CI671" s="145"/>
      <c r="CJ671" s="145"/>
      <c r="CK671" s="145"/>
      <c r="CL671" s="145"/>
      <c r="CM671" s="145"/>
      <c r="CN671" s="145"/>
      <c r="CO671" s="145"/>
      <c r="CP671" s="145"/>
      <c r="CQ671" s="145"/>
      <c r="CR671" s="145"/>
      <c r="CS671" s="145"/>
      <c r="CT671" s="145"/>
      <c r="CU671" s="145"/>
      <c r="CV671" s="145"/>
      <c r="CW671" s="145"/>
      <c r="CX671" s="145"/>
      <c r="CY671" s="145"/>
      <c r="CZ671" s="145"/>
      <c r="DA671" s="145"/>
      <c r="DB671" s="145"/>
      <c r="DC671" s="145"/>
      <c r="DD671" s="145"/>
      <c r="DE671" s="145"/>
      <c r="DF671" s="145"/>
      <c r="DG671" s="145"/>
      <c r="DH671" s="148"/>
      <c r="DI671" s="145"/>
      <c r="DJ671" s="145"/>
      <c r="DK671" s="145"/>
      <c r="DL671" s="145"/>
      <c r="DM671" s="145"/>
      <c r="DN671" s="145"/>
      <c r="DO671" s="145"/>
      <c r="DP671" s="145"/>
      <c r="DQ671" s="145"/>
      <c r="DR671" s="145"/>
      <c r="DS671" s="145"/>
      <c r="DT671" s="145"/>
      <c r="DU671" s="145"/>
      <c r="DV671" s="145"/>
      <c r="DW671" s="145"/>
      <c r="DX671" s="145"/>
      <c r="DY671" s="145"/>
      <c r="DZ671" s="145"/>
      <c r="EA671" s="145"/>
      <c r="EB671" s="148"/>
      <c r="EC671" s="145"/>
      <c r="ED671" s="148"/>
      <c r="EE671" s="145"/>
      <c r="EF671" s="145"/>
      <c r="EG671" s="145"/>
      <c r="EH671" s="145"/>
      <c r="EI671" s="145"/>
      <c r="EJ671" s="145"/>
      <c r="EK671" s="145">
        <v>0</v>
      </c>
      <c r="EL671" s="145">
        <v>0</v>
      </c>
      <c r="EM671" s="267"/>
    </row>
    <row r="672" spans="1:144" ht="20.100000000000001" customHeight="1" x14ac:dyDescent="0.3">
      <c r="A672" s="25" t="s">
        <v>2959</v>
      </c>
      <c r="B672" s="40" t="s">
        <v>106</v>
      </c>
      <c r="C672" s="26">
        <v>74565</v>
      </c>
      <c r="D672" s="25" t="s">
        <v>2962</v>
      </c>
      <c r="E672" s="26" t="s">
        <v>108</v>
      </c>
      <c r="F672" s="26"/>
      <c r="G672" s="26" t="s">
        <v>114</v>
      </c>
      <c r="H672" s="26" t="s">
        <v>274</v>
      </c>
      <c r="I672" s="26" t="s">
        <v>438</v>
      </c>
      <c r="J672" s="25" t="s">
        <v>171</v>
      </c>
      <c r="K672" s="25" t="s">
        <v>2963</v>
      </c>
      <c r="L672" s="25"/>
      <c r="M672" s="25" t="s">
        <v>2964</v>
      </c>
      <c r="N672" s="25" t="s">
        <v>2965</v>
      </c>
      <c r="O672" s="83"/>
      <c r="P672" s="83"/>
      <c r="Q672" s="83"/>
      <c r="R672" s="25" t="s">
        <v>2966</v>
      </c>
      <c r="S672" s="25" t="s">
        <v>2967</v>
      </c>
      <c r="T672" s="145"/>
      <c r="U672" s="145"/>
      <c r="V672" s="148"/>
      <c r="W672" s="145"/>
      <c r="X672" s="145"/>
      <c r="Y672" s="145"/>
      <c r="Z672" s="145"/>
      <c r="AA672" s="145"/>
      <c r="AB672" s="332"/>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c r="BI672" s="145">
        <v>1</v>
      </c>
      <c r="BJ672" s="145">
        <v>1</v>
      </c>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5"/>
      <c r="DG672" s="145"/>
      <c r="DH672" s="148"/>
      <c r="DI672" s="145"/>
      <c r="DJ672" s="145"/>
      <c r="DK672" s="145"/>
      <c r="DL672" s="145"/>
      <c r="DM672" s="145"/>
      <c r="DN672" s="145"/>
      <c r="DO672" s="145"/>
      <c r="DP672" s="145"/>
      <c r="DQ672" s="145"/>
      <c r="DR672" s="145"/>
      <c r="DS672" s="145"/>
      <c r="DT672" s="145"/>
      <c r="DU672" s="145"/>
      <c r="DV672" s="145"/>
      <c r="DW672" s="145"/>
      <c r="DX672" s="145"/>
      <c r="DY672" s="145"/>
      <c r="DZ672" s="145"/>
      <c r="EA672" s="145"/>
      <c r="EB672" s="148"/>
      <c r="EC672" s="145"/>
      <c r="ED672" s="148"/>
      <c r="EE672" s="145"/>
      <c r="EF672" s="145"/>
      <c r="EG672" s="145"/>
      <c r="EH672" s="145"/>
      <c r="EI672" s="145"/>
      <c r="EJ672" s="145"/>
      <c r="EK672" s="145">
        <v>1</v>
      </c>
      <c r="EL672" s="145">
        <v>1</v>
      </c>
      <c r="EM672" s="267"/>
      <c r="EN672" s="228" t="s">
        <v>2968</v>
      </c>
    </row>
    <row r="673" spans="1:144" ht="20.100000000000001" customHeight="1" x14ac:dyDescent="0.3">
      <c r="A673" s="25" t="s">
        <v>2959</v>
      </c>
      <c r="B673" s="40" t="s">
        <v>106</v>
      </c>
      <c r="C673" s="26">
        <v>81762</v>
      </c>
      <c r="D673" s="25" t="s">
        <v>2969</v>
      </c>
      <c r="E673" s="26" t="s">
        <v>318</v>
      </c>
      <c r="F673" s="26"/>
      <c r="G673" s="26" t="s">
        <v>114</v>
      </c>
      <c r="H673" s="26" t="s">
        <v>615</v>
      </c>
      <c r="I673" s="26" t="s">
        <v>3</v>
      </c>
      <c r="J673" s="25" t="s">
        <v>643</v>
      </c>
      <c r="K673" s="25" t="s">
        <v>2970</v>
      </c>
      <c r="L673" s="25"/>
      <c r="M673" s="25" t="s">
        <v>2971</v>
      </c>
      <c r="N673" s="83"/>
      <c r="O673" s="83"/>
      <c r="P673" s="83"/>
      <c r="Q673" s="25" t="s">
        <v>2972</v>
      </c>
      <c r="R673" s="83"/>
      <c r="S673" s="83"/>
      <c r="T673" s="145"/>
      <c r="U673" s="145">
        <v>1</v>
      </c>
      <c r="V673" s="148"/>
      <c r="W673" s="145"/>
      <c r="X673" s="145"/>
      <c r="Y673" s="145"/>
      <c r="Z673" s="145"/>
      <c r="AA673" s="145"/>
      <c r="AB673" s="332"/>
      <c r="AC673" s="145"/>
      <c r="AD673" s="145"/>
      <c r="AE673" s="145"/>
      <c r="AF673" s="145"/>
      <c r="AG673" s="145"/>
      <c r="AH673" s="145"/>
      <c r="AI673" s="145">
        <v>1</v>
      </c>
      <c r="AJ673" s="145"/>
      <c r="AK673" s="145"/>
      <c r="AL673" s="145"/>
      <c r="AM673" s="145"/>
      <c r="AN673" s="145"/>
      <c r="AO673" s="145"/>
      <c r="AP673" s="145"/>
      <c r="AQ673" s="145"/>
      <c r="AR673" s="145"/>
      <c r="AS673" s="145"/>
      <c r="AT673" s="145"/>
      <c r="AU673" s="145"/>
      <c r="AV673" s="145"/>
      <c r="AW673" s="145"/>
      <c r="AX673" s="145"/>
      <c r="AY673" s="145"/>
      <c r="AZ673" s="145"/>
      <c r="BA673" s="145"/>
      <c r="BB673" s="145"/>
      <c r="BC673" s="145"/>
      <c r="BD673" s="145"/>
      <c r="BE673" s="145"/>
      <c r="BF673" s="145">
        <v>1</v>
      </c>
      <c r="BG673" s="145"/>
      <c r="BH673" s="145"/>
      <c r="BI673" s="145">
        <v>1</v>
      </c>
      <c r="BJ673" s="145"/>
      <c r="BK673" s="145"/>
      <c r="BL673" s="145"/>
      <c r="BM673" s="145"/>
      <c r="BN673" s="145"/>
      <c r="BO673" s="145"/>
      <c r="BP673" s="145"/>
      <c r="BQ673" s="145"/>
      <c r="BR673" s="145"/>
      <c r="BS673" s="145"/>
      <c r="BT673" s="145">
        <v>1</v>
      </c>
      <c r="BU673" s="145"/>
      <c r="BV673" s="145"/>
      <c r="BW673" s="145"/>
      <c r="BX673" s="145"/>
      <c r="BY673" s="145"/>
      <c r="BZ673" s="145"/>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5"/>
      <c r="DG673" s="145"/>
      <c r="DH673" s="148"/>
      <c r="DI673" s="145"/>
      <c r="DJ673" s="145"/>
      <c r="DK673" s="145"/>
      <c r="DL673" s="145"/>
      <c r="DM673" s="145"/>
      <c r="DN673" s="145"/>
      <c r="DO673" s="145"/>
      <c r="DP673" s="145"/>
      <c r="DQ673" s="145"/>
      <c r="DR673" s="145"/>
      <c r="DS673" s="145"/>
      <c r="DT673" s="145"/>
      <c r="DU673" s="145"/>
      <c r="DV673" s="145"/>
      <c r="DW673" s="145"/>
      <c r="DX673" s="145"/>
      <c r="DY673" s="145"/>
      <c r="DZ673" s="145"/>
      <c r="EA673" s="145"/>
      <c r="EB673" s="148"/>
      <c r="EC673" s="145"/>
      <c r="ED673" s="148"/>
      <c r="EE673" s="145"/>
      <c r="EF673" s="145"/>
      <c r="EG673" s="145"/>
      <c r="EH673" s="145"/>
      <c r="EI673" s="145"/>
      <c r="EJ673" s="145"/>
      <c r="EK673" s="145">
        <v>1</v>
      </c>
      <c r="EL673" s="145">
        <v>1</v>
      </c>
      <c r="EM673" s="267"/>
    </row>
    <row r="674" spans="1:144" ht="20.100000000000001" customHeight="1" x14ac:dyDescent="0.3">
      <c r="A674" s="25" t="s">
        <v>2959</v>
      </c>
      <c r="B674" s="40" t="s">
        <v>152</v>
      </c>
      <c r="C674" s="26">
        <v>83864</v>
      </c>
      <c r="D674" s="25" t="s">
        <v>2973</v>
      </c>
      <c r="E674" s="26" t="s">
        <v>108</v>
      </c>
      <c r="F674" s="26"/>
      <c r="G674" s="26" t="s">
        <v>109</v>
      </c>
      <c r="H674" s="26" t="s">
        <v>554</v>
      </c>
      <c r="I674" s="26" t="s">
        <v>3</v>
      </c>
      <c r="J674" s="25" t="s">
        <v>1284</v>
      </c>
      <c r="K674" s="25" t="s">
        <v>2974</v>
      </c>
      <c r="L674" s="25"/>
      <c r="M674" s="25" t="s">
        <v>2975</v>
      </c>
      <c r="N674" s="83"/>
      <c r="O674" s="83"/>
      <c r="P674" s="83"/>
      <c r="Q674" s="83"/>
      <c r="R674" s="87" t="s">
        <v>2976</v>
      </c>
      <c r="S674" s="25"/>
      <c r="T674" s="145"/>
      <c r="U674" s="145"/>
      <c r="V674" s="148"/>
      <c r="W674" s="145"/>
      <c r="X674" s="145"/>
      <c r="Y674" s="145"/>
      <c r="Z674" s="145"/>
      <c r="AA674" s="145"/>
      <c r="AB674" s="332"/>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c r="BR674" s="145">
        <v>1</v>
      </c>
      <c r="BS674" s="145">
        <v>1</v>
      </c>
      <c r="BT674" s="145">
        <v>1</v>
      </c>
      <c r="BU674" s="145"/>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c r="CW674" s="145"/>
      <c r="CX674" s="145"/>
      <c r="CY674" s="145"/>
      <c r="CZ674" s="145"/>
      <c r="DA674" s="145"/>
      <c r="DB674" s="145">
        <v>1</v>
      </c>
      <c r="DC674" s="145"/>
      <c r="DD674" s="145"/>
      <c r="DE674" s="145"/>
      <c r="DF674" s="145"/>
      <c r="DG674" s="145"/>
      <c r="DH674" s="148"/>
      <c r="DI674" s="145"/>
      <c r="DJ674" s="145"/>
      <c r="DK674" s="145"/>
      <c r="DL674" s="145"/>
      <c r="DM674" s="145"/>
      <c r="DN674" s="145"/>
      <c r="DO674" s="145">
        <v>1</v>
      </c>
      <c r="DP674" s="145"/>
      <c r="DQ674" s="145"/>
      <c r="DR674" s="145"/>
      <c r="DS674" s="145"/>
      <c r="DT674" s="145"/>
      <c r="DU674" s="145">
        <v>1</v>
      </c>
      <c r="DV674" s="145"/>
      <c r="DW674" s="145"/>
      <c r="DX674" s="145"/>
      <c r="DY674" s="145"/>
      <c r="DZ674" s="145"/>
      <c r="EA674" s="145">
        <v>1</v>
      </c>
      <c r="EB674" s="148"/>
      <c r="EC674" s="145"/>
      <c r="ED674" s="148"/>
      <c r="EE674" s="145"/>
      <c r="EF674" s="145"/>
      <c r="EG674" s="145"/>
      <c r="EH674" s="145"/>
      <c r="EI674" s="145"/>
      <c r="EJ674" s="145"/>
      <c r="EK674" s="145">
        <v>1</v>
      </c>
      <c r="EL674" s="145">
        <v>1</v>
      </c>
      <c r="EM674" s="267"/>
      <c r="EN674" s="228" t="s">
        <v>2977</v>
      </c>
    </row>
    <row r="675" spans="1:144" ht="20.100000000000001" customHeight="1" x14ac:dyDescent="0.3">
      <c r="A675" s="25" t="s">
        <v>2959</v>
      </c>
      <c r="B675" s="40" t="s">
        <v>126</v>
      </c>
      <c r="C675" s="26">
        <v>83105</v>
      </c>
      <c r="D675" s="25" t="s">
        <v>2978</v>
      </c>
      <c r="E675" s="26" t="s">
        <v>108</v>
      </c>
      <c r="F675" s="26"/>
      <c r="G675" s="26" t="s">
        <v>114</v>
      </c>
      <c r="H675" s="26" t="s">
        <v>128</v>
      </c>
      <c r="I675" s="26" t="s">
        <v>385</v>
      </c>
      <c r="J675" s="25" t="s">
        <v>275</v>
      </c>
      <c r="K675" s="25" t="s">
        <v>2979</v>
      </c>
      <c r="L675" s="45" t="s">
        <v>2980</v>
      </c>
      <c r="M675" s="25" t="s">
        <v>2981</v>
      </c>
      <c r="N675" s="25" t="s">
        <v>2982</v>
      </c>
      <c r="O675" s="83"/>
      <c r="P675" s="83"/>
      <c r="Q675" s="83"/>
      <c r="R675" s="25" t="s">
        <v>2983</v>
      </c>
      <c r="S675" s="25" t="s">
        <v>2984</v>
      </c>
      <c r="T675" s="145"/>
      <c r="U675" s="145"/>
      <c r="V675" s="148"/>
      <c r="W675" s="145"/>
      <c r="X675" s="145"/>
      <c r="Y675" s="145"/>
      <c r="Z675" s="145"/>
      <c r="AA675" s="145"/>
      <c r="AB675" s="332">
        <v>1</v>
      </c>
      <c r="AC675" s="145"/>
      <c r="AD675" s="145"/>
      <c r="AE675" s="145"/>
      <c r="AF675" s="145">
        <v>1</v>
      </c>
      <c r="AG675" s="145">
        <v>1</v>
      </c>
      <c r="AH675" s="145"/>
      <c r="AI675" s="145"/>
      <c r="AJ675" s="145"/>
      <c r="AK675" s="145"/>
      <c r="AL675" s="145">
        <v>1</v>
      </c>
      <c r="AM675" s="145"/>
      <c r="AN675" s="145"/>
      <c r="AO675" s="145"/>
      <c r="AP675" s="145"/>
      <c r="AQ675" s="145"/>
      <c r="AR675" s="145"/>
      <c r="AS675" s="145"/>
      <c r="AT675" s="145"/>
      <c r="AU675" s="145"/>
      <c r="AV675" s="145">
        <v>1</v>
      </c>
      <c r="AW675" s="145">
        <v>1</v>
      </c>
      <c r="AX675" s="145"/>
      <c r="AY675" s="145"/>
      <c r="AZ675" s="145"/>
      <c r="BA675" s="145">
        <v>1</v>
      </c>
      <c r="BB675" s="145"/>
      <c r="BC675" s="145"/>
      <c r="BD675" s="145"/>
      <c r="BE675" s="145"/>
      <c r="BF675" s="145"/>
      <c r="BG675" s="145"/>
      <c r="BH675" s="145"/>
      <c r="BI675" s="145"/>
      <c r="BJ675" s="145"/>
      <c r="BK675" s="145"/>
      <c r="BL675" s="145"/>
      <c r="BM675" s="145"/>
      <c r="BN675" s="145"/>
      <c r="BO675" s="145"/>
      <c r="BP675" s="145"/>
      <c r="BQ675" s="145"/>
      <c r="BR675" s="145">
        <v>1</v>
      </c>
      <c r="BS675" s="145"/>
      <c r="BT675" s="145"/>
      <c r="BU675" s="145">
        <v>1</v>
      </c>
      <c r="BV675" s="145">
        <v>1</v>
      </c>
      <c r="BW675" s="145"/>
      <c r="BX675" s="145"/>
      <c r="BY675" s="145"/>
      <c r="BZ675" s="145"/>
      <c r="CA675" s="145">
        <v>1</v>
      </c>
      <c r="CB675" s="145"/>
      <c r="CC675" s="145"/>
      <c r="CD675" s="145"/>
      <c r="CE675" s="145"/>
      <c r="CF675" s="145"/>
      <c r="CG675" s="145"/>
      <c r="CH675" s="145"/>
      <c r="CI675" s="145"/>
      <c r="CJ675" s="145"/>
      <c r="CK675" s="145"/>
      <c r="CL675" s="145"/>
      <c r="CM675" s="145">
        <v>1</v>
      </c>
      <c r="CN675" s="145"/>
      <c r="CO675" s="145"/>
      <c r="CP675" s="145"/>
      <c r="CQ675" s="145"/>
      <c r="CR675" s="145"/>
      <c r="CS675" s="145"/>
      <c r="CT675" s="145"/>
      <c r="CU675" s="145"/>
      <c r="CV675" s="145"/>
      <c r="CW675" s="145"/>
      <c r="CX675" s="145"/>
      <c r="CY675" s="145"/>
      <c r="CZ675" s="145"/>
      <c r="DA675" s="145"/>
      <c r="DB675" s="145">
        <v>1</v>
      </c>
      <c r="DC675" s="145"/>
      <c r="DD675" s="145"/>
      <c r="DE675" s="145"/>
      <c r="DF675" s="145"/>
      <c r="DG675" s="145"/>
      <c r="DH675" s="148"/>
      <c r="DI675" s="145"/>
      <c r="DJ675" s="145"/>
      <c r="DK675" s="145"/>
      <c r="DL675" s="145"/>
      <c r="DM675" s="145"/>
      <c r="DN675" s="145"/>
      <c r="DO675" s="145"/>
      <c r="DP675" s="145"/>
      <c r="DQ675" s="145"/>
      <c r="DR675" s="145"/>
      <c r="DS675" s="145"/>
      <c r="DT675" s="145"/>
      <c r="DU675" s="145"/>
      <c r="DV675" s="145"/>
      <c r="DW675" s="145"/>
      <c r="DX675" s="145"/>
      <c r="DY675" s="145"/>
      <c r="DZ675" s="145"/>
      <c r="EA675" s="145"/>
      <c r="EB675" s="148"/>
      <c r="EC675" s="145"/>
      <c r="ED675" s="148"/>
      <c r="EE675" s="145"/>
      <c r="EF675" s="145"/>
      <c r="EG675" s="145"/>
      <c r="EH675" s="145"/>
      <c r="EI675" s="145"/>
      <c r="EJ675" s="145"/>
      <c r="EK675" s="145">
        <v>1</v>
      </c>
      <c r="EL675" s="145">
        <v>1</v>
      </c>
      <c r="EM675" s="267"/>
      <c r="EN675" s="228" t="s">
        <v>2985</v>
      </c>
    </row>
    <row r="676" spans="1:144" ht="20.100000000000001" customHeight="1" x14ac:dyDescent="0.3">
      <c r="A676" s="25" t="s">
        <v>2959</v>
      </c>
      <c r="B676" s="40" t="s">
        <v>126</v>
      </c>
      <c r="C676" s="26">
        <v>84177</v>
      </c>
      <c r="D676" s="71" t="s">
        <v>2986</v>
      </c>
      <c r="E676" s="26" t="s">
        <v>108</v>
      </c>
      <c r="F676" s="26"/>
      <c r="G676" s="26" t="s">
        <v>114</v>
      </c>
      <c r="H676" s="26" t="s">
        <v>128</v>
      </c>
      <c r="I676" s="26" t="s">
        <v>3</v>
      </c>
      <c r="J676" s="25" t="s">
        <v>326</v>
      </c>
      <c r="K676" s="25" t="s">
        <v>2987</v>
      </c>
      <c r="L676" s="79"/>
      <c r="M676" s="25"/>
      <c r="N676" s="83"/>
      <c r="O676" s="83"/>
      <c r="P676" s="83"/>
      <c r="Q676" s="83"/>
      <c r="R676" s="83"/>
      <c r="S676" s="83"/>
      <c r="T676" s="145"/>
      <c r="U676" s="145"/>
      <c r="V676" s="148"/>
      <c r="W676" s="145"/>
      <c r="X676" s="145"/>
      <c r="Y676" s="145"/>
      <c r="Z676" s="145"/>
      <c r="AA676" s="145"/>
      <c r="AB676" s="332"/>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5"/>
      <c r="DG676" s="145"/>
      <c r="DH676" s="148"/>
      <c r="DI676" s="145"/>
      <c r="DJ676" s="145"/>
      <c r="DK676" s="145"/>
      <c r="DL676" s="145"/>
      <c r="DM676" s="145"/>
      <c r="DN676" s="145"/>
      <c r="DO676" s="145"/>
      <c r="DP676" s="145"/>
      <c r="DQ676" s="145"/>
      <c r="DR676" s="145"/>
      <c r="DS676" s="145"/>
      <c r="DT676" s="145"/>
      <c r="DU676" s="145"/>
      <c r="DV676" s="145"/>
      <c r="DW676" s="145"/>
      <c r="DX676" s="145"/>
      <c r="DY676" s="145"/>
      <c r="DZ676" s="145"/>
      <c r="EA676" s="145"/>
      <c r="EB676" s="148"/>
      <c r="EC676" s="145"/>
      <c r="ED676" s="148"/>
      <c r="EE676" s="145"/>
      <c r="EF676" s="145"/>
      <c r="EG676" s="145"/>
      <c r="EH676" s="145"/>
      <c r="EI676" s="145"/>
      <c r="EJ676" s="145"/>
      <c r="EK676" s="145">
        <v>0</v>
      </c>
      <c r="EL676" s="145">
        <v>0</v>
      </c>
      <c r="EM676" s="267"/>
    </row>
    <row r="677" spans="1:144" ht="20.100000000000001" customHeight="1" x14ac:dyDescent="0.3">
      <c r="A677" s="25" t="s">
        <v>2959</v>
      </c>
      <c r="B677" s="40" t="s">
        <v>187</v>
      </c>
      <c r="C677" s="26">
        <v>83794</v>
      </c>
      <c r="D677" s="25" t="s">
        <v>2988</v>
      </c>
      <c r="E677" s="26" t="s">
        <v>318</v>
      </c>
      <c r="F677" s="26"/>
      <c r="G677" s="26" t="s">
        <v>121</v>
      </c>
      <c r="H677" s="26" t="s">
        <v>344</v>
      </c>
      <c r="I677" s="26" t="s">
        <v>415</v>
      </c>
      <c r="J677" s="25" t="s">
        <v>834</v>
      </c>
      <c r="K677" s="25" t="s">
        <v>2989</v>
      </c>
      <c r="L677" s="25"/>
      <c r="M677" s="25" t="s">
        <v>2990</v>
      </c>
      <c r="N677" s="25"/>
      <c r="O677" s="25" t="s">
        <v>2991</v>
      </c>
      <c r="P677" s="83"/>
      <c r="Q677" s="83"/>
      <c r="R677" s="25" t="s">
        <v>2992</v>
      </c>
      <c r="S677" s="25" t="s">
        <v>2993</v>
      </c>
      <c r="T677" s="145"/>
      <c r="U677" s="145"/>
      <c r="V677" s="148"/>
      <c r="W677" s="145"/>
      <c r="X677" s="145"/>
      <c r="Y677" s="145"/>
      <c r="Z677" s="145"/>
      <c r="AA677" s="145"/>
      <c r="AB677" s="332"/>
      <c r="AC677" s="145"/>
      <c r="AD677" s="145"/>
      <c r="AE677" s="145"/>
      <c r="AF677" s="145"/>
      <c r="AG677" s="145"/>
      <c r="AH677" s="145"/>
      <c r="AI677" s="145"/>
      <c r="AJ677" s="145"/>
      <c r="AK677" s="145"/>
      <c r="AL677" s="145"/>
      <c r="AM677" s="145"/>
      <c r="AN677" s="145"/>
      <c r="AO677" s="145"/>
      <c r="AP677" s="145"/>
      <c r="AQ677" s="145"/>
      <c r="AR677" s="145"/>
      <c r="AS677" s="145"/>
      <c r="AT677" s="145"/>
      <c r="AU677" s="145"/>
      <c r="AV677" s="145"/>
      <c r="AW677" s="145"/>
      <c r="AX677" s="145"/>
      <c r="AY677" s="145"/>
      <c r="AZ677" s="145"/>
      <c r="BA677" s="145">
        <v>1</v>
      </c>
      <c r="BB677" s="145"/>
      <c r="BC677" s="145"/>
      <c r="BD677" s="145"/>
      <c r="BE677" s="145"/>
      <c r="BF677" s="145"/>
      <c r="BG677" s="145"/>
      <c r="BH677" s="145"/>
      <c r="BI677" s="145"/>
      <c r="BJ677" s="145"/>
      <c r="BK677" s="145"/>
      <c r="BL677" s="145"/>
      <c r="BM677" s="145"/>
      <c r="BN677" s="145"/>
      <c r="BO677" s="145"/>
      <c r="BP677" s="145"/>
      <c r="BQ677" s="145"/>
      <c r="BR677" s="145"/>
      <c r="BS677" s="145"/>
      <c r="BT677" s="145">
        <v>1</v>
      </c>
      <c r="BU677" s="145"/>
      <c r="BV677" s="145"/>
      <c r="BW677" s="145"/>
      <c r="BX677" s="145"/>
      <c r="BY677" s="145"/>
      <c r="BZ677" s="145"/>
      <c r="CA677" s="145"/>
      <c r="CB677" s="145"/>
      <c r="CC677" s="145"/>
      <c r="CD677" s="145"/>
      <c r="CE677" s="145"/>
      <c r="CF677" s="145"/>
      <c r="CG677" s="145"/>
      <c r="CH677" s="145"/>
      <c r="CI677" s="145"/>
      <c r="CJ677" s="145"/>
      <c r="CK677" s="145"/>
      <c r="CL677" s="145"/>
      <c r="CM677" s="145"/>
      <c r="CN677" s="145"/>
      <c r="CO677" s="145"/>
      <c r="CP677" s="145"/>
      <c r="CQ677" s="145"/>
      <c r="CR677" s="145"/>
      <c r="CS677" s="145"/>
      <c r="CT677" s="145"/>
      <c r="CU677" s="145"/>
      <c r="CV677" s="145"/>
      <c r="CW677" s="145"/>
      <c r="CX677" s="145"/>
      <c r="CY677" s="145"/>
      <c r="CZ677" s="145"/>
      <c r="DA677" s="145"/>
      <c r="DB677" s="145"/>
      <c r="DC677" s="145"/>
      <c r="DD677" s="145"/>
      <c r="DE677" s="145"/>
      <c r="DF677" s="145"/>
      <c r="DG677" s="145"/>
      <c r="DH677" s="148"/>
      <c r="DI677" s="145"/>
      <c r="DJ677" s="145"/>
      <c r="DK677" s="145"/>
      <c r="DL677" s="145"/>
      <c r="DM677" s="145"/>
      <c r="DN677" s="145"/>
      <c r="DO677" s="145"/>
      <c r="DP677" s="145"/>
      <c r="DQ677" s="145"/>
      <c r="DR677" s="145"/>
      <c r="DS677" s="145"/>
      <c r="DT677" s="145"/>
      <c r="DU677" s="145"/>
      <c r="DV677" s="145"/>
      <c r="DW677" s="145"/>
      <c r="DX677" s="145"/>
      <c r="DY677" s="145"/>
      <c r="DZ677" s="145"/>
      <c r="EA677" s="145"/>
      <c r="EB677" s="148"/>
      <c r="EC677" s="145"/>
      <c r="ED677" s="148"/>
      <c r="EE677" s="145"/>
      <c r="EF677" s="145"/>
      <c r="EG677" s="145"/>
      <c r="EH677" s="145"/>
      <c r="EI677" s="145"/>
      <c r="EJ677" s="145"/>
      <c r="EK677" s="145">
        <v>1</v>
      </c>
      <c r="EL677" s="145">
        <v>1</v>
      </c>
      <c r="EM677" s="267"/>
    </row>
    <row r="678" spans="1:144" ht="20.100000000000001" customHeight="1" x14ac:dyDescent="0.3">
      <c r="A678" s="25" t="s">
        <v>2994</v>
      </c>
      <c r="B678" s="40" t="s">
        <v>106</v>
      </c>
      <c r="C678" s="26">
        <v>82484</v>
      </c>
      <c r="D678" s="25" t="s">
        <v>2995</v>
      </c>
      <c r="E678" s="26" t="s">
        <v>108</v>
      </c>
      <c r="F678" s="26"/>
      <c r="G678" s="26" t="s">
        <v>109</v>
      </c>
      <c r="H678" s="26" t="s">
        <v>397</v>
      </c>
      <c r="I678" s="26" t="s">
        <v>3</v>
      </c>
      <c r="J678" s="25" t="s">
        <v>2263</v>
      </c>
      <c r="K678" s="25" t="s">
        <v>2996</v>
      </c>
      <c r="L678" s="43"/>
      <c r="M678" s="25"/>
      <c r="N678" s="83"/>
      <c r="O678" s="83"/>
      <c r="P678" s="83"/>
      <c r="Q678" s="83"/>
      <c r="R678" s="25" t="s">
        <v>2997</v>
      </c>
      <c r="S678" s="25" t="s">
        <v>2998</v>
      </c>
      <c r="T678" s="145"/>
      <c r="U678" s="145">
        <v>1</v>
      </c>
      <c r="V678" s="148">
        <v>1</v>
      </c>
      <c r="W678" s="145"/>
      <c r="X678" s="145"/>
      <c r="Y678" s="145">
        <v>1</v>
      </c>
      <c r="Z678" s="145"/>
      <c r="AA678" s="145"/>
      <c r="AB678" s="332"/>
      <c r="AC678" s="145"/>
      <c r="AD678" s="145"/>
      <c r="AE678" s="145"/>
      <c r="AF678" s="145"/>
      <c r="AG678" s="145"/>
      <c r="AH678" s="145"/>
      <c r="AI678" s="145">
        <v>1</v>
      </c>
      <c r="AJ678" s="145"/>
      <c r="AK678" s="145">
        <v>1</v>
      </c>
      <c r="AL678" s="145"/>
      <c r="AM678" s="145"/>
      <c r="AN678" s="145"/>
      <c r="AO678" s="145"/>
      <c r="AP678" s="145"/>
      <c r="AQ678" s="145"/>
      <c r="AR678" s="145"/>
      <c r="AS678" s="145"/>
      <c r="AT678" s="145"/>
      <c r="AU678" s="145">
        <v>1</v>
      </c>
      <c r="AV678" s="145"/>
      <c r="AW678" s="145">
        <v>1</v>
      </c>
      <c r="AX678" s="145"/>
      <c r="AY678" s="145"/>
      <c r="AZ678" s="145"/>
      <c r="BA678" s="145"/>
      <c r="BB678" s="145"/>
      <c r="BC678" s="145"/>
      <c r="BD678" s="145">
        <v>1</v>
      </c>
      <c r="BE678" s="145">
        <v>1</v>
      </c>
      <c r="BF678" s="145"/>
      <c r="BG678" s="145"/>
      <c r="BH678" s="145"/>
      <c r="BI678" s="145"/>
      <c r="BJ678" s="145"/>
      <c r="BK678" s="145"/>
      <c r="BL678" s="145"/>
      <c r="BM678" s="145"/>
      <c r="BN678" s="145"/>
      <c r="BO678" s="145"/>
      <c r="BP678" s="145"/>
      <c r="BQ678" s="145"/>
      <c r="BR678" s="145">
        <v>1</v>
      </c>
      <c r="BS678" s="145">
        <v>1</v>
      </c>
      <c r="BT678" s="145">
        <v>1</v>
      </c>
      <c r="BU678" s="145"/>
      <c r="BV678" s="145"/>
      <c r="BW678" s="145"/>
      <c r="BX678" s="145"/>
      <c r="BY678" s="145"/>
      <c r="BZ678" s="145"/>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c r="CU678" s="145"/>
      <c r="CV678" s="145"/>
      <c r="CW678" s="145"/>
      <c r="CX678" s="145"/>
      <c r="CY678" s="145"/>
      <c r="CZ678" s="145"/>
      <c r="DA678" s="145"/>
      <c r="DB678" s="145"/>
      <c r="DC678" s="145"/>
      <c r="DD678" s="145"/>
      <c r="DE678" s="145"/>
      <c r="DF678" s="145"/>
      <c r="DG678" s="145"/>
      <c r="DH678" s="148"/>
      <c r="DI678" s="145"/>
      <c r="DJ678" s="145"/>
      <c r="DK678" s="145"/>
      <c r="DL678" s="145"/>
      <c r="DM678" s="145"/>
      <c r="DN678" s="145"/>
      <c r="DO678" s="145"/>
      <c r="DP678" s="145"/>
      <c r="DQ678" s="145"/>
      <c r="DR678" s="145"/>
      <c r="DS678" s="145"/>
      <c r="DT678" s="145"/>
      <c r="DU678" s="145"/>
      <c r="DV678" s="145"/>
      <c r="DW678" s="145"/>
      <c r="DX678" s="145"/>
      <c r="DY678" s="145"/>
      <c r="DZ678" s="145"/>
      <c r="EA678" s="145"/>
      <c r="EB678" s="148"/>
      <c r="EC678" s="145"/>
      <c r="ED678" s="148"/>
      <c r="EE678" s="145"/>
      <c r="EF678" s="145"/>
      <c r="EG678" s="145"/>
      <c r="EH678" s="145"/>
      <c r="EI678" s="145"/>
      <c r="EJ678" s="145"/>
      <c r="EK678" s="145" t="s">
        <v>519</v>
      </c>
      <c r="EL678" s="145">
        <v>1</v>
      </c>
      <c r="EM678" s="267"/>
      <c r="EN678" s="228" t="s">
        <v>2999</v>
      </c>
    </row>
    <row r="679" spans="1:144" s="203" customFormat="1" ht="20.100000000000001" customHeight="1" x14ac:dyDescent="0.3">
      <c r="A679" s="25" t="s">
        <v>2994</v>
      </c>
      <c r="B679" s="40" t="s">
        <v>106</v>
      </c>
      <c r="C679" s="26">
        <v>84209</v>
      </c>
      <c r="D679" s="25" t="s">
        <v>3000</v>
      </c>
      <c r="E679" s="26" t="s">
        <v>108</v>
      </c>
      <c r="F679" s="26"/>
      <c r="G679" s="26" t="s">
        <v>121</v>
      </c>
      <c r="H679" s="26" t="s">
        <v>446</v>
      </c>
      <c r="I679" s="26" t="s">
        <v>449</v>
      </c>
      <c r="J679" s="25" t="s">
        <v>2939</v>
      </c>
      <c r="K679" s="25" t="s">
        <v>3001</v>
      </c>
      <c r="L679" s="25"/>
      <c r="M679" s="25"/>
      <c r="N679" s="79"/>
      <c r="O679" s="79"/>
      <c r="P679" s="79"/>
      <c r="Q679" s="79"/>
      <c r="R679" s="79"/>
      <c r="S679" s="79"/>
      <c r="T679" s="148"/>
      <c r="U679" s="148"/>
      <c r="V679" s="148"/>
      <c r="W679" s="148"/>
      <c r="X679" s="148"/>
      <c r="Y679" s="148"/>
      <c r="Z679" s="148"/>
      <c r="AA679" s="148"/>
      <c r="AB679" s="332"/>
      <c r="AC679" s="148"/>
      <c r="AD679" s="148"/>
      <c r="AE679" s="148"/>
      <c r="AF679" s="148"/>
      <c r="AG679" s="148"/>
      <c r="AH679" s="148"/>
      <c r="AI679" s="148"/>
      <c r="AJ679" s="148"/>
      <c r="AK679" s="148"/>
      <c r="AL679" s="148"/>
      <c r="AM679" s="148"/>
      <c r="AN679" s="148"/>
      <c r="AO679" s="148"/>
      <c r="AP679" s="148"/>
      <c r="AQ679" s="148"/>
      <c r="AR679" s="148"/>
      <c r="AS679" s="148"/>
      <c r="AT679" s="148"/>
      <c r="AU679" s="148"/>
      <c r="AV679" s="148"/>
      <c r="AW679" s="148"/>
      <c r="AX679" s="148"/>
      <c r="AY679" s="148"/>
      <c r="AZ679" s="148"/>
      <c r="BA679" s="148"/>
      <c r="BB679" s="148"/>
      <c r="BC679" s="148"/>
      <c r="BD679" s="148"/>
      <c r="BE679" s="148"/>
      <c r="BF679" s="148"/>
      <c r="BG679" s="148"/>
      <c r="BH679" s="148"/>
      <c r="BI679" s="148"/>
      <c r="BJ679" s="148"/>
      <c r="BK679" s="148"/>
      <c r="BL679" s="148"/>
      <c r="BM679" s="148"/>
      <c r="BN679" s="148"/>
      <c r="BO679" s="148"/>
      <c r="BP679" s="148"/>
      <c r="BQ679" s="148"/>
      <c r="BR679" s="148"/>
      <c r="BS679" s="148"/>
      <c r="BT679" s="148"/>
      <c r="BU679" s="148"/>
      <c r="BV679" s="148"/>
      <c r="BW679" s="148"/>
      <c r="BX679" s="148"/>
      <c r="BY679" s="148"/>
      <c r="BZ679" s="148"/>
      <c r="CA679" s="148"/>
      <c r="CB679" s="148"/>
      <c r="CC679" s="148"/>
      <c r="CD679" s="148"/>
      <c r="CE679" s="148"/>
      <c r="CF679" s="148"/>
      <c r="CG679" s="148"/>
      <c r="CH679" s="148"/>
      <c r="CI679" s="148"/>
      <c r="CJ679" s="148"/>
      <c r="CK679" s="148"/>
      <c r="CL679" s="148"/>
      <c r="CM679" s="148"/>
      <c r="CN679" s="148"/>
      <c r="CO679" s="148"/>
      <c r="CP679" s="148"/>
      <c r="CQ679" s="148"/>
      <c r="CR679" s="148"/>
      <c r="CS679" s="148"/>
      <c r="CT679" s="148"/>
      <c r="CU679" s="148"/>
      <c r="CV679" s="148"/>
      <c r="CW679" s="148"/>
      <c r="CX679" s="148"/>
      <c r="CY679" s="148"/>
      <c r="CZ679" s="148"/>
      <c r="DA679" s="148"/>
      <c r="DB679" s="148"/>
      <c r="DC679" s="148"/>
      <c r="DD679" s="148"/>
      <c r="DE679" s="148"/>
      <c r="DF679" s="148"/>
      <c r="DG679" s="148"/>
      <c r="DH679" s="148"/>
      <c r="DI679" s="148"/>
      <c r="DJ679" s="148"/>
      <c r="DK679" s="148"/>
      <c r="DL679" s="148"/>
      <c r="DM679" s="148"/>
      <c r="DN679" s="148"/>
      <c r="DO679" s="148"/>
      <c r="DP679" s="148"/>
      <c r="DQ679" s="148"/>
      <c r="DR679" s="148"/>
      <c r="DS679" s="148"/>
      <c r="DT679" s="148"/>
      <c r="DU679" s="148"/>
      <c r="DV679" s="148"/>
      <c r="DW679" s="148"/>
      <c r="DX679" s="148"/>
      <c r="DY679" s="148"/>
      <c r="DZ679" s="148"/>
      <c r="EA679" s="148"/>
      <c r="EB679" s="148"/>
      <c r="EC679" s="148"/>
      <c r="ED679" s="148"/>
      <c r="EE679" s="148"/>
      <c r="EF679" s="148"/>
      <c r="EG679" s="148"/>
      <c r="EH679" s="148"/>
      <c r="EI679" s="148"/>
      <c r="EJ679" s="148"/>
      <c r="EK679" s="148">
        <v>0</v>
      </c>
      <c r="EL679" s="148">
        <v>0</v>
      </c>
      <c r="EM679" s="268"/>
      <c r="EN679" s="213"/>
    </row>
    <row r="680" spans="1:144" ht="20.100000000000001" customHeight="1" x14ac:dyDescent="0.3">
      <c r="A680" s="25" t="s">
        <v>2994</v>
      </c>
      <c r="B680" s="40" t="s">
        <v>106</v>
      </c>
      <c r="C680" s="26">
        <v>84183</v>
      </c>
      <c r="D680" s="25" t="s">
        <v>3002</v>
      </c>
      <c r="E680" s="26" t="s">
        <v>108</v>
      </c>
      <c r="F680" s="26"/>
      <c r="G680" s="26" t="s">
        <v>121</v>
      </c>
      <c r="H680" s="26" t="s">
        <v>446</v>
      </c>
      <c r="I680" s="26" t="s">
        <v>3</v>
      </c>
      <c r="J680" s="25" t="s">
        <v>2939</v>
      </c>
      <c r="K680" s="25" t="s">
        <v>3003</v>
      </c>
      <c r="L680" s="25"/>
      <c r="M680" s="25"/>
      <c r="N680" s="83"/>
      <c r="O680" s="83"/>
      <c r="P680" s="83"/>
      <c r="Q680" s="83"/>
      <c r="R680" s="83"/>
      <c r="S680" s="83"/>
      <c r="T680" s="145"/>
      <c r="U680" s="145"/>
      <c r="V680" s="148"/>
      <c r="W680" s="145"/>
      <c r="X680" s="145"/>
      <c r="Y680" s="145"/>
      <c r="Z680" s="145"/>
      <c r="AA680" s="145"/>
      <c r="AB680" s="332"/>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c r="DE680" s="145"/>
      <c r="DF680" s="145"/>
      <c r="DG680" s="145"/>
      <c r="DH680" s="148"/>
      <c r="DI680" s="145"/>
      <c r="DJ680" s="145"/>
      <c r="DK680" s="145"/>
      <c r="DL680" s="145"/>
      <c r="DM680" s="145"/>
      <c r="DN680" s="145"/>
      <c r="DO680" s="145"/>
      <c r="DP680" s="145"/>
      <c r="DQ680" s="145"/>
      <c r="DR680" s="145"/>
      <c r="DS680" s="145"/>
      <c r="DT680" s="145"/>
      <c r="DU680" s="145"/>
      <c r="DV680" s="145"/>
      <c r="DW680" s="145"/>
      <c r="DX680" s="145"/>
      <c r="DY680" s="145"/>
      <c r="DZ680" s="145"/>
      <c r="EA680" s="145"/>
      <c r="EB680" s="148"/>
      <c r="EC680" s="145"/>
      <c r="ED680" s="148"/>
      <c r="EE680" s="145"/>
      <c r="EF680" s="145"/>
      <c r="EG680" s="145"/>
      <c r="EH680" s="145"/>
      <c r="EI680" s="145"/>
      <c r="EJ680" s="145"/>
      <c r="EK680" s="145">
        <v>0</v>
      </c>
      <c r="EL680" s="145">
        <v>0</v>
      </c>
      <c r="EM680" s="267"/>
    </row>
    <row r="681" spans="1:144" ht="20.100000000000001" customHeight="1" x14ac:dyDescent="0.3">
      <c r="A681" s="25" t="s">
        <v>2994</v>
      </c>
      <c r="B681" s="40" t="s">
        <v>106</v>
      </c>
      <c r="C681" s="26">
        <v>82293</v>
      </c>
      <c r="D681" s="71" t="s">
        <v>3004</v>
      </c>
      <c r="E681" s="26" t="s">
        <v>293</v>
      </c>
      <c r="F681" s="26"/>
      <c r="G681" s="26" t="s">
        <v>109</v>
      </c>
      <c r="H681" s="26" t="s">
        <v>554</v>
      </c>
      <c r="I681" s="26" t="s">
        <v>3</v>
      </c>
      <c r="J681" s="25" t="s">
        <v>469</v>
      </c>
      <c r="K681" s="25" t="s">
        <v>3005</v>
      </c>
      <c r="L681" s="25"/>
      <c r="M681" s="25"/>
      <c r="N681" s="83"/>
      <c r="O681" s="83"/>
      <c r="P681" s="83"/>
      <c r="Q681" s="83"/>
      <c r="R681" s="83"/>
      <c r="S681" s="83"/>
      <c r="T681" s="145"/>
      <c r="U681" s="145"/>
      <c r="V681" s="148"/>
      <c r="W681" s="145"/>
      <c r="X681" s="145"/>
      <c r="Y681" s="145"/>
      <c r="Z681" s="145"/>
      <c r="AA681" s="145"/>
      <c r="AB681" s="332"/>
      <c r="AC681" s="145"/>
      <c r="AD681" s="145"/>
      <c r="AE681" s="145"/>
      <c r="AF681" s="145"/>
      <c r="AG681" s="145"/>
      <c r="AH681" s="145"/>
      <c r="AI681" s="145"/>
      <c r="AJ681" s="145"/>
      <c r="AK681" s="145"/>
      <c r="AL681" s="145"/>
      <c r="AM681" s="145"/>
      <c r="AN681" s="145"/>
      <c r="AO681" s="145"/>
      <c r="AP681" s="145"/>
      <c r="AQ681" s="145"/>
      <c r="AR681" s="145"/>
      <c r="AS681" s="145"/>
      <c r="AT681" s="145"/>
      <c r="AU681" s="145"/>
      <c r="AV681" s="145"/>
      <c r="AW681" s="145"/>
      <c r="AX681" s="145"/>
      <c r="AY681" s="145"/>
      <c r="AZ681" s="145"/>
      <c r="BA681" s="145"/>
      <c r="BB681" s="145"/>
      <c r="BC681" s="145"/>
      <c r="BD681" s="145"/>
      <c r="BE681" s="145"/>
      <c r="BF681" s="145"/>
      <c r="BG681" s="145"/>
      <c r="BH681" s="145"/>
      <c r="BI681" s="145"/>
      <c r="BJ681" s="145"/>
      <c r="BK681" s="145"/>
      <c r="BL681" s="145"/>
      <c r="BM681" s="145"/>
      <c r="BN681" s="145"/>
      <c r="BO681" s="145"/>
      <c r="BP681" s="145"/>
      <c r="BQ681" s="145"/>
      <c r="BR681" s="145"/>
      <c r="BS681" s="145"/>
      <c r="BT681" s="145"/>
      <c r="BU681" s="145"/>
      <c r="BV681" s="145"/>
      <c r="BW681" s="145"/>
      <c r="BX681" s="145"/>
      <c r="BY681" s="145"/>
      <c r="BZ681" s="145"/>
      <c r="CA681" s="145"/>
      <c r="CB681" s="145"/>
      <c r="CC681" s="145"/>
      <c r="CD681" s="145"/>
      <c r="CE681" s="145"/>
      <c r="CF681" s="145"/>
      <c r="CG681" s="145"/>
      <c r="CH681" s="145"/>
      <c r="CI681" s="145"/>
      <c r="CJ681" s="145"/>
      <c r="CK681" s="145"/>
      <c r="CL681" s="145"/>
      <c r="CM681" s="145"/>
      <c r="CN681" s="145"/>
      <c r="CO681" s="145"/>
      <c r="CP681" s="145"/>
      <c r="CQ681" s="145"/>
      <c r="CR681" s="145"/>
      <c r="CS681" s="145"/>
      <c r="CT681" s="145"/>
      <c r="CU681" s="145"/>
      <c r="CV681" s="145"/>
      <c r="CW681" s="145"/>
      <c r="CX681" s="145"/>
      <c r="CY681" s="145"/>
      <c r="CZ681" s="145"/>
      <c r="DA681" s="145"/>
      <c r="DB681" s="145"/>
      <c r="DC681" s="145"/>
      <c r="DD681" s="145"/>
      <c r="DE681" s="145"/>
      <c r="DF681" s="145"/>
      <c r="DG681" s="145"/>
      <c r="DH681" s="148"/>
      <c r="DI681" s="145"/>
      <c r="DJ681" s="145"/>
      <c r="DK681" s="145"/>
      <c r="DL681" s="145"/>
      <c r="DM681" s="145"/>
      <c r="DN681" s="145"/>
      <c r="DO681" s="145"/>
      <c r="DP681" s="145"/>
      <c r="DQ681" s="145"/>
      <c r="DR681" s="145"/>
      <c r="DS681" s="145"/>
      <c r="DT681" s="145"/>
      <c r="DU681" s="145"/>
      <c r="DV681" s="145"/>
      <c r="DW681" s="145"/>
      <c r="DX681" s="145"/>
      <c r="DY681" s="145"/>
      <c r="DZ681" s="145"/>
      <c r="EA681" s="145"/>
      <c r="EB681" s="148"/>
      <c r="EC681" s="145"/>
      <c r="ED681" s="148"/>
      <c r="EE681" s="145"/>
      <c r="EF681" s="145"/>
      <c r="EG681" s="145"/>
      <c r="EH681" s="145"/>
      <c r="EI681" s="145"/>
      <c r="EJ681" s="145"/>
      <c r="EK681" s="145">
        <v>0</v>
      </c>
      <c r="EL681" s="145">
        <v>0</v>
      </c>
      <c r="EM681" s="267"/>
    </row>
    <row r="682" spans="1:144" ht="20.100000000000001" customHeight="1" x14ac:dyDescent="0.3">
      <c r="A682" s="25" t="s">
        <v>2994</v>
      </c>
      <c r="B682" s="40" t="s">
        <v>152</v>
      </c>
      <c r="C682" s="26">
        <v>83759</v>
      </c>
      <c r="D682" s="71" t="s">
        <v>3006</v>
      </c>
      <c r="E682" s="26" t="s">
        <v>108</v>
      </c>
      <c r="F682" s="26"/>
      <c r="G682" s="26" t="s">
        <v>109</v>
      </c>
      <c r="H682" s="26" t="s">
        <v>554</v>
      </c>
      <c r="I682" s="26" t="s">
        <v>389</v>
      </c>
      <c r="J682" s="25" t="s">
        <v>1284</v>
      </c>
      <c r="K682" s="25" t="s">
        <v>3007</v>
      </c>
      <c r="L682" s="25"/>
      <c r="M682" s="25"/>
      <c r="N682" s="83"/>
      <c r="O682" s="83"/>
      <c r="P682" s="83"/>
      <c r="Q682" s="83"/>
      <c r="R682" s="83"/>
      <c r="S682" s="83"/>
      <c r="T682" s="145"/>
      <c r="U682" s="145"/>
      <c r="V682" s="148"/>
      <c r="W682" s="145"/>
      <c r="X682" s="145"/>
      <c r="Y682" s="145"/>
      <c r="Z682" s="145"/>
      <c r="AA682" s="145"/>
      <c r="AB682" s="332"/>
      <c r="AC682" s="145"/>
      <c r="AD682" s="145"/>
      <c r="AE682" s="145"/>
      <c r="AF682" s="145"/>
      <c r="AG682" s="145"/>
      <c r="AH682" s="145"/>
      <c r="AI682" s="145"/>
      <c r="AJ682" s="145"/>
      <c r="AK682" s="145"/>
      <c r="AL682" s="145"/>
      <c r="AM682" s="145"/>
      <c r="AN682" s="145"/>
      <c r="AO682" s="145"/>
      <c r="AP682" s="145"/>
      <c r="AQ682" s="145"/>
      <c r="AR682" s="145"/>
      <c r="AS682" s="145"/>
      <c r="AT682" s="145"/>
      <c r="AU682" s="145"/>
      <c r="AV682" s="145"/>
      <c r="AW682" s="145"/>
      <c r="AX682" s="145"/>
      <c r="AY682" s="145"/>
      <c r="AZ682" s="145"/>
      <c r="BA682" s="145"/>
      <c r="BB682" s="145"/>
      <c r="BC682" s="145"/>
      <c r="BD682" s="145"/>
      <c r="BE682" s="145"/>
      <c r="BF682" s="145"/>
      <c r="BG682" s="145"/>
      <c r="BH682" s="145"/>
      <c r="BI682" s="145"/>
      <c r="BJ682" s="145"/>
      <c r="BK682" s="145"/>
      <c r="BL682" s="145"/>
      <c r="BM682" s="145"/>
      <c r="BN682" s="145"/>
      <c r="BO682" s="145"/>
      <c r="BP682" s="145"/>
      <c r="BQ682" s="145"/>
      <c r="BR682" s="145"/>
      <c r="BS682" s="145"/>
      <c r="BT682" s="145"/>
      <c r="BU682" s="145"/>
      <c r="BV682" s="145"/>
      <c r="BW682" s="145"/>
      <c r="BX682" s="145"/>
      <c r="BY682" s="145"/>
      <c r="BZ682" s="145"/>
      <c r="CA682" s="145"/>
      <c r="CB682" s="145"/>
      <c r="CC682" s="145"/>
      <c r="CD682" s="145"/>
      <c r="CE682" s="145"/>
      <c r="CF682" s="145"/>
      <c r="CG682" s="145"/>
      <c r="CH682" s="145"/>
      <c r="CI682" s="145"/>
      <c r="CJ682" s="145"/>
      <c r="CK682" s="145"/>
      <c r="CL682" s="145"/>
      <c r="CM682" s="145"/>
      <c r="CN682" s="145"/>
      <c r="CO682" s="145"/>
      <c r="CP682" s="145"/>
      <c r="CQ682" s="145"/>
      <c r="CR682" s="145"/>
      <c r="CS682" s="145"/>
      <c r="CT682" s="145"/>
      <c r="CU682" s="145"/>
      <c r="CV682" s="145"/>
      <c r="CW682" s="145"/>
      <c r="CX682" s="145"/>
      <c r="CY682" s="145"/>
      <c r="CZ682" s="145"/>
      <c r="DA682" s="145"/>
      <c r="DB682" s="145"/>
      <c r="DC682" s="145"/>
      <c r="DD682" s="145"/>
      <c r="DE682" s="145"/>
      <c r="DF682" s="145"/>
      <c r="DG682" s="145"/>
      <c r="DH682" s="148"/>
      <c r="DI682" s="145"/>
      <c r="DJ682" s="145"/>
      <c r="DK682" s="145"/>
      <c r="DL682" s="145"/>
      <c r="DM682" s="145"/>
      <c r="DN682" s="145"/>
      <c r="DO682" s="145"/>
      <c r="DP682" s="145"/>
      <c r="DQ682" s="145"/>
      <c r="DR682" s="145"/>
      <c r="DS682" s="145"/>
      <c r="DT682" s="145"/>
      <c r="DU682" s="145"/>
      <c r="DV682" s="145"/>
      <c r="DW682" s="145"/>
      <c r="DX682" s="145"/>
      <c r="DY682" s="145"/>
      <c r="DZ682" s="145"/>
      <c r="EA682" s="145"/>
      <c r="EB682" s="148"/>
      <c r="EC682" s="145"/>
      <c r="ED682" s="148"/>
      <c r="EE682" s="145"/>
      <c r="EF682" s="145"/>
      <c r="EG682" s="145"/>
      <c r="EH682" s="145"/>
      <c r="EI682" s="145"/>
      <c r="EJ682" s="145"/>
      <c r="EK682" s="145">
        <v>0</v>
      </c>
      <c r="EL682" s="145">
        <v>0</v>
      </c>
      <c r="EM682" s="267"/>
    </row>
    <row r="683" spans="1:144" ht="20.100000000000001" customHeight="1" x14ac:dyDescent="0.3">
      <c r="A683" s="25" t="s">
        <v>2994</v>
      </c>
      <c r="B683" s="40" t="s">
        <v>126</v>
      </c>
      <c r="C683" s="26">
        <v>82353</v>
      </c>
      <c r="D683" s="25" t="s">
        <v>3008</v>
      </c>
      <c r="E683" s="26" t="s">
        <v>108</v>
      </c>
      <c r="F683" s="26"/>
      <c r="G683" s="26" t="s">
        <v>114</v>
      </c>
      <c r="H683" s="26" t="s">
        <v>615</v>
      </c>
      <c r="I683" s="26" t="s">
        <v>389</v>
      </c>
      <c r="J683" s="25" t="s">
        <v>1757</v>
      </c>
      <c r="K683" s="25" t="s">
        <v>3009</v>
      </c>
      <c r="L683" s="25"/>
      <c r="M683" s="25" t="s">
        <v>3010</v>
      </c>
      <c r="N683" s="25"/>
      <c r="O683" s="25" t="s">
        <v>3011</v>
      </c>
      <c r="P683" s="83"/>
      <c r="Q683" s="83"/>
      <c r="R683" s="25" t="s">
        <v>3012</v>
      </c>
      <c r="S683" s="83"/>
      <c r="T683" s="145"/>
      <c r="U683" s="145"/>
      <c r="V683" s="148"/>
      <c r="W683" s="145"/>
      <c r="X683" s="145"/>
      <c r="Y683" s="145"/>
      <c r="Z683" s="145"/>
      <c r="AA683" s="145"/>
      <c r="AB683" s="332"/>
      <c r="AC683" s="145"/>
      <c r="AD683" s="145"/>
      <c r="AE683" s="145"/>
      <c r="AF683" s="145"/>
      <c r="AG683" s="145">
        <v>1</v>
      </c>
      <c r="AH683" s="145"/>
      <c r="AI683" s="145">
        <v>1</v>
      </c>
      <c r="AJ683" s="145"/>
      <c r="AK683" s="145"/>
      <c r="AL683" s="145"/>
      <c r="AM683" s="145"/>
      <c r="AN683" s="145"/>
      <c r="AO683" s="145"/>
      <c r="AP683" s="145"/>
      <c r="AQ683" s="145"/>
      <c r="AR683" s="145"/>
      <c r="AS683" s="145"/>
      <c r="AT683" s="145"/>
      <c r="AU683" s="145"/>
      <c r="AV683" s="145"/>
      <c r="AW683" s="145"/>
      <c r="AX683" s="145"/>
      <c r="AY683" s="145"/>
      <c r="AZ683" s="145">
        <v>1</v>
      </c>
      <c r="BA683" s="145"/>
      <c r="BB683" s="145"/>
      <c r="BC683" s="145"/>
      <c r="BD683" s="145"/>
      <c r="BE683" s="145"/>
      <c r="BF683" s="145"/>
      <c r="BG683" s="145"/>
      <c r="BH683" s="145"/>
      <c r="BI683" s="145"/>
      <c r="BJ683" s="145"/>
      <c r="BK683" s="145"/>
      <c r="BL683" s="145"/>
      <c r="BM683" s="145"/>
      <c r="BN683" s="145"/>
      <c r="BO683" s="145"/>
      <c r="BP683" s="145"/>
      <c r="BQ683" s="145"/>
      <c r="BR683" s="145"/>
      <c r="BS683" s="145"/>
      <c r="BT683" s="145"/>
      <c r="BU683" s="145"/>
      <c r="BV683" s="145"/>
      <c r="BW683" s="145"/>
      <c r="BX683" s="145"/>
      <c r="BY683" s="145"/>
      <c r="BZ683" s="145"/>
      <c r="CA683" s="145"/>
      <c r="CB683" s="145"/>
      <c r="CC683" s="145"/>
      <c r="CD683" s="145"/>
      <c r="CE683" s="145"/>
      <c r="CF683" s="145"/>
      <c r="CG683" s="145">
        <v>1</v>
      </c>
      <c r="CH683" s="145"/>
      <c r="CI683" s="145"/>
      <c r="CJ683" s="145"/>
      <c r="CK683" s="145"/>
      <c r="CL683" s="145"/>
      <c r="CM683" s="145"/>
      <c r="CN683" s="145"/>
      <c r="CO683" s="145"/>
      <c r="CP683" s="145"/>
      <c r="CQ683" s="145"/>
      <c r="CR683" s="145"/>
      <c r="CS683" s="145"/>
      <c r="CT683" s="145"/>
      <c r="CU683" s="145"/>
      <c r="CV683" s="145"/>
      <c r="CW683" s="145"/>
      <c r="CX683" s="145"/>
      <c r="CY683" s="145"/>
      <c r="CZ683" s="145"/>
      <c r="DA683" s="145"/>
      <c r="DB683" s="145">
        <v>1</v>
      </c>
      <c r="DC683" s="145"/>
      <c r="DD683" s="145"/>
      <c r="DE683" s="145"/>
      <c r="DF683" s="145"/>
      <c r="DG683" s="145"/>
      <c r="DH683" s="148"/>
      <c r="DI683" s="145"/>
      <c r="DJ683" s="145"/>
      <c r="DK683" s="145"/>
      <c r="DL683" s="145"/>
      <c r="DM683" s="145"/>
      <c r="DN683" s="145"/>
      <c r="DO683" s="145"/>
      <c r="DP683" s="145"/>
      <c r="DQ683" s="145">
        <v>1</v>
      </c>
      <c r="DR683" s="145"/>
      <c r="DS683" s="145"/>
      <c r="DT683" s="145"/>
      <c r="DU683" s="145"/>
      <c r="DV683" s="145"/>
      <c r="DW683" s="145"/>
      <c r="DX683" s="145"/>
      <c r="DY683" s="145"/>
      <c r="DZ683" s="145"/>
      <c r="EA683" s="145"/>
      <c r="EB683" s="148"/>
      <c r="EC683" s="145"/>
      <c r="ED683" s="148"/>
      <c r="EE683" s="145"/>
      <c r="EF683" s="145"/>
      <c r="EG683" s="145"/>
      <c r="EH683" s="145"/>
      <c r="EI683" s="145"/>
      <c r="EJ683" s="145"/>
      <c r="EK683" s="145">
        <v>1</v>
      </c>
      <c r="EL683" s="145">
        <v>1</v>
      </c>
      <c r="EM683" s="267"/>
    </row>
    <row r="684" spans="1:144" ht="20.100000000000001" customHeight="1" x14ac:dyDescent="0.3">
      <c r="A684" s="25" t="s">
        <v>2994</v>
      </c>
      <c r="B684" s="40" t="s">
        <v>187</v>
      </c>
      <c r="C684" s="26">
        <v>84098</v>
      </c>
      <c r="D684" s="71" t="s">
        <v>3013</v>
      </c>
      <c r="E684" s="26" t="s">
        <v>113</v>
      </c>
      <c r="F684" s="26"/>
      <c r="G684" s="26" t="s">
        <v>121</v>
      </c>
      <c r="H684" s="26" t="s">
        <v>344</v>
      </c>
      <c r="I684" s="26" t="s">
        <v>3</v>
      </c>
      <c r="J684" s="25" t="s">
        <v>975</v>
      </c>
      <c r="K684" s="25" t="s">
        <v>3014</v>
      </c>
      <c r="L684" s="25"/>
      <c r="M684" s="25"/>
      <c r="N684" s="83"/>
      <c r="O684" s="83"/>
      <c r="P684" s="83"/>
      <c r="Q684" s="83"/>
      <c r="R684" s="83"/>
      <c r="S684" s="83"/>
      <c r="T684" s="145"/>
      <c r="U684" s="145"/>
      <c r="V684" s="148"/>
      <c r="W684" s="145"/>
      <c r="X684" s="145"/>
      <c r="Y684" s="145"/>
      <c r="Z684" s="145"/>
      <c r="AA684" s="145"/>
      <c r="AB684" s="332"/>
      <c r="AC684" s="145"/>
      <c r="AD684" s="145"/>
      <c r="AE684" s="145"/>
      <c r="AF684" s="145"/>
      <c r="AG684" s="145"/>
      <c r="AH684" s="145"/>
      <c r="AI684" s="145"/>
      <c r="AJ684" s="145"/>
      <c r="AK684" s="145"/>
      <c r="AL684" s="145"/>
      <c r="AM684" s="145"/>
      <c r="AN684" s="145"/>
      <c r="AO684" s="145"/>
      <c r="AP684" s="145"/>
      <c r="AQ684" s="145"/>
      <c r="AR684" s="145"/>
      <c r="AS684" s="145"/>
      <c r="AT684" s="145"/>
      <c r="AU684" s="145"/>
      <c r="AV684" s="145"/>
      <c r="AW684" s="145"/>
      <c r="AX684" s="145"/>
      <c r="AY684" s="145"/>
      <c r="AZ684" s="145"/>
      <c r="BA684" s="145"/>
      <c r="BB684" s="145"/>
      <c r="BC684" s="145"/>
      <c r="BD684" s="145"/>
      <c r="BE684" s="145"/>
      <c r="BF684" s="145"/>
      <c r="BG684" s="145"/>
      <c r="BH684" s="145"/>
      <c r="BI684" s="145"/>
      <c r="BJ684" s="145"/>
      <c r="BK684" s="145"/>
      <c r="BL684" s="145"/>
      <c r="BM684" s="145"/>
      <c r="BN684" s="145"/>
      <c r="BO684" s="145"/>
      <c r="BP684" s="145"/>
      <c r="BQ684" s="145"/>
      <c r="BR684" s="145"/>
      <c r="BS684" s="145"/>
      <c r="BT684" s="145"/>
      <c r="BU684" s="145"/>
      <c r="BV684" s="145"/>
      <c r="BW684" s="145"/>
      <c r="BX684" s="145"/>
      <c r="BY684" s="145"/>
      <c r="BZ684" s="145"/>
      <c r="CA684" s="145"/>
      <c r="CB684" s="145"/>
      <c r="CC684" s="145"/>
      <c r="CD684" s="145"/>
      <c r="CE684" s="145"/>
      <c r="CF684" s="145"/>
      <c r="CG684" s="145"/>
      <c r="CH684" s="145"/>
      <c r="CI684" s="145"/>
      <c r="CJ684" s="145"/>
      <c r="CK684" s="145"/>
      <c r="CL684" s="145"/>
      <c r="CM684" s="145"/>
      <c r="CN684" s="145"/>
      <c r="CO684" s="145"/>
      <c r="CP684" s="145"/>
      <c r="CQ684" s="145"/>
      <c r="CR684" s="145"/>
      <c r="CS684" s="145"/>
      <c r="CT684" s="145"/>
      <c r="CU684" s="145"/>
      <c r="CV684" s="145"/>
      <c r="CW684" s="145"/>
      <c r="CX684" s="145"/>
      <c r="CY684" s="145"/>
      <c r="CZ684" s="145"/>
      <c r="DA684" s="145"/>
      <c r="DB684" s="145"/>
      <c r="DC684" s="145"/>
      <c r="DD684" s="145"/>
      <c r="DE684" s="145"/>
      <c r="DF684" s="145"/>
      <c r="DG684" s="145"/>
      <c r="DH684" s="148"/>
      <c r="DI684" s="145"/>
      <c r="DJ684" s="145"/>
      <c r="DK684" s="145"/>
      <c r="DL684" s="145"/>
      <c r="DM684" s="145"/>
      <c r="DN684" s="145"/>
      <c r="DO684" s="145"/>
      <c r="DP684" s="145"/>
      <c r="DQ684" s="145"/>
      <c r="DR684" s="145"/>
      <c r="DS684" s="145"/>
      <c r="DT684" s="145"/>
      <c r="DU684" s="145"/>
      <c r="DV684" s="145"/>
      <c r="DW684" s="145"/>
      <c r="DX684" s="145"/>
      <c r="DY684" s="145"/>
      <c r="DZ684" s="145"/>
      <c r="EA684" s="145"/>
      <c r="EB684" s="148"/>
      <c r="EC684" s="145"/>
      <c r="ED684" s="148"/>
      <c r="EE684" s="145"/>
      <c r="EF684" s="145"/>
      <c r="EG684" s="145"/>
      <c r="EH684" s="145"/>
      <c r="EI684" s="145"/>
      <c r="EJ684" s="145"/>
      <c r="EK684" s="145">
        <v>0</v>
      </c>
      <c r="EL684" s="145">
        <v>0</v>
      </c>
      <c r="EM684" s="267"/>
    </row>
    <row r="685" spans="1:144" ht="20.100000000000001" customHeight="1" x14ac:dyDescent="0.3">
      <c r="A685" s="25" t="s">
        <v>2994</v>
      </c>
      <c r="B685" s="40" t="s">
        <v>187</v>
      </c>
      <c r="C685" s="26">
        <v>81940</v>
      </c>
      <c r="D685" s="25" t="s">
        <v>3015</v>
      </c>
      <c r="E685" s="26" t="s">
        <v>108</v>
      </c>
      <c r="F685" s="26"/>
      <c r="G685" s="26" t="s">
        <v>121</v>
      </c>
      <c r="H685" s="26" t="s">
        <v>344</v>
      </c>
      <c r="I685" s="26" t="s">
        <v>385</v>
      </c>
      <c r="J685" s="25" t="s">
        <v>1210</v>
      </c>
      <c r="K685" s="25" t="s">
        <v>3016</v>
      </c>
      <c r="L685" s="25"/>
      <c r="M685" s="25" t="s">
        <v>3017</v>
      </c>
      <c r="N685" s="83"/>
      <c r="O685" s="83"/>
      <c r="P685" s="83"/>
      <c r="Q685" s="83"/>
      <c r="R685" s="83"/>
      <c r="S685" s="25" t="s">
        <v>3018</v>
      </c>
      <c r="T685" s="145"/>
      <c r="U685" s="145"/>
      <c r="V685" s="148"/>
      <c r="W685" s="145"/>
      <c r="X685" s="145"/>
      <c r="Y685" s="145"/>
      <c r="Z685" s="145"/>
      <c r="AA685" s="145"/>
      <c r="AB685" s="332"/>
      <c r="AC685" s="145"/>
      <c r="AD685" s="145"/>
      <c r="AE685" s="145"/>
      <c r="AF685" s="145"/>
      <c r="AG685" s="145"/>
      <c r="AH685" s="145"/>
      <c r="AI685" s="145"/>
      <c r="AJ685" s="145"/>
      <c r="AK685" s="145"/>
      <c r="AL685" s="145"/>
      <c r="AM685" s="145"/>
      <c r="AN685" s="145"/>
      <c r="AO685" s="145"/>
      <c r="AP685" s="145"/>
      <c r="AQ685" s="145"/>
      <c r="AR685" s="145"/>
      <c r="AS685" s="145"/>
      <c r="AT685" s="145"/>
      <c r="AU685" s="145"/>
      <c r="AV685" s="145"/>
      <c r="AW685" s="145"/>
      <c r="AX685" s="145"/>
      <c r="AY685" s="145"/>
      <c r="AZ685" s="145"/>
      <c r="BA685" s="145">
        <v>1</v>
      </c>
      <c r="BB685" s="145"/>
      <c r="BC685" s="145"/>
      <c r="BD685" s="145"/>
      <c r="BE685" s="145"/>
      <c r="BF685" s="145"/>
      <c r="BG685" s="145"/>
      <c r="BH685" s="145"/>
      <c r="BI685" s="145"/>
      <c r="BJ685" s="145"/>
      <c r="BK685" s="145"/>
      <c r="BL685" s="145"/>
      <c r="BM685" s="145"/>
      <c r="BN685" s="145"/>
      <c r="BO685" s="145"/>
      <c r="BP685" s="145"/>
      <c r="BQ685" s="145"/>
      <c r="BR685" s="145"/>
      <c r="BS685" s="145"/>
      <c r="BT685" s="145">
        <v>1</v>
      </c>
      <c r="BU685" s="145"/>
      <c r="BV685" s="145"/>
      <c r="BW685" s="145"/>
      <c r="BX685" s="145"/>
      <c r="BY685" s="145"/>
      <c r="BZ685" s="145"/>
      <c r="CA685" s="145"/>
      <c r="CB685" s="145"/>
      <c r="CC685" s="145"/>
      <c r="CD685" s="145"/>
      <c r="CE685" s="145"/>
      <c r="CF685" s="145"/>
      <c r="CG685" s="145"/>
      <c r="CH685" s="145"/>
      <c r="CI685" s="145"/>
      <c r="CJ685" s="145"/>
      <c r="CK685" s="145"/>
      <c r="CL685" s="145"/>
      <c r="CM685" s="145"/>
      <c r="CN685" s="145"/>
      <c r="CO685" s="145"/>
      <c r="CP685" s="145"/>
      <c r="CQ685" s="145"/>
      <c r="CR685" s="145"/>
      <c r="CS685" s="145"/>
      <c r="CT685" s="145"/>
      <c r="CU685" s="145"/>
      <c r="CV685" s="145"/>
      <c r="CW685" s="145"/>
      <c r="CX685" s="145"/>
      <c r="CY685" s="145"/>
      <c r="CZ685" s="145"/>
      <c r="DA685" s="145"/>
      <c r="DB685" s="145"/>
      <c r="DC685" s="145"/>
      <c r="DD685" s="145"/>
      <c r="DE685" s="145"/>
      <c r="DF685" s="145"/>
      <c r="DG685" s="145"/>
      <c r="DH685" s="148"/>
      <c r="DI685" s="145"/>
      <c r="DJ685" s="145"/>
      <c r="DK685" s="145"/>
      <c r="DL685" s="145"/>
      <c r="DM685" s="145"/>
      <c r="DN685" s="145"/>
      <c r="DO685" s="145"/>
      <c r="DP685" s="145"/>
      <c r="DQ685" s="145"/>
      <c r="DR685" s="145"/>
      <c r="DS685" s="145"/>
      <c r="DT685" s="145"/>
      <c r="DU685" s="145"/>
      <c r="DV685" s="145"/>
      <c r="DW685" s="145"/>
      <c r="DX685" s="145"/>
      <c r="DY685" s="145"/>
      <c r="DZ685" s="145"/>
      <c r="EA685" s="145"/>
      <c r="EB685" s="148"/>
      <c r="EC685" s="145"/>
      <c r="ED685" s="148"/>
      <c r="EE685" s="145"/>
      <c r="EF685" s="145"/>
      <c r="EG685" s="145"/>
      <c r="EH685" s="145"/>
      <c r="EI685" s="145"/>
      <c r="EJ685" s="145"/>
      <c r="EK685" s="145">
        <v>1</v>
      </c>
      <c r="EL685" s="145">
        <v>1</v>
      </c>
      <c r="EM685" s="267"/>
    </row>
    <row r="686" spans="1:144" ht="20.100000000000001" customHeight="1" x14ac:dyDescent="0.3">
      <c r="A686" s="25" t="s">
        <v>3019</v>
      </c>
      <c r="B686" s="26" t="s">
        <v>106</v>
      </c>
      <c r="C686" s="26">
        <v>83978</v>
      </c>
      <c r="D686" s="25" t="s">
        <v>3020</v>
      </c>
      <c r="E686" s="26" t="s">
        <v>108</v>
      </c>
      <c r="F686" s="26"/>
      <c r="G686" s="26" t="s">
        <v>114</v>
      </c>
      <c r="H686" s="26" t="s">
        <v>2740</v>
      </c>
      <c r="I686" s="26" t="s">
        <v>3</v>
      </c>
      <c r="J686" s="25" t="s">
        <v>123</v>
      </c>
      <c r="K686" s="25" t="s">
        <v>3021</v>
      </c>
      <c r="L686" s="45" t="s">
        <v>3022</v>
      </c>
      <c r="M686" s="25"/>
      <c r="N686" s="83"/>
      <c r="O686" s="83"/>
      <c r="P686" s="83"/>
      <c r="Q686" s="83"/>
      <c r="R686" s="83"/>
      <c r="S686" s="83" t="s">
        <v>3158</v>
      </c>
      <c r="T686" s="145"/>
      <c r="U686" s="145"/>
      <c r="V686" s="148"/>
      <c r="W686" s="145"/>
      <c r="X686" s="145"/>
      <c r="Y686" s="145"/>
      <c r="Z686" s="145"/>
      <c r="AA686" s="145"/>
      <c r="AB686" s="332"/>
      <c r="AC686" s="145"/>
      <c r="AD686" s="145"/>
      <c r="AE686" s="145"/>
      <c r="AF686" s="145"/>
      <c r="AG686" s="145"/>
      <c r="AH686" s="145"/>
      <c r="AI686" s="145"/>
      <c r="AJ686" s="145"/>
      <c r="AK686" s="145"/>
      <c r="AL686" s="145"/>
      <c r="AM686" s="145"/>
      <c r="AN686" s="145"/>
      <c r="AO686" s="145"/>
      <c r="AP686" s="145"/>
      <c r="AQ686" s="145"/>
      <c r="AR686" s="145"/>
      <c r="AS686" s="145"/>
      <c r="AT686" s="145"/>
      <c r="AU686" s="145"/>
      <c r="AV686" s="145"/>
      <c r="AW686" s="145"/>
      <c r="AX686" s="145"/>
      <c r="AY686" s="145"/>
      <c r="AZ686" s="145"/>
      <c r="BA686" s="145"/>
      <c r="BB686" s="145"/>
      <c r="BC686" s="145"/>
      <c r="BD686" s="145"/>
      <c r="BE686" s="145"/>
      <c r="BF686" s="145"/>
      <c r="BG686" s="145"/>
      <c r="BH686" s="145"/>
      <c r="BI686" s="145"/>
      <c r="BJ686" s="145"/>
      <c r="BK686" s="145"/>
      <c r="BL686" s="145"/>
      <c r="BM686" s="145"/>
      <c r="BN686" s="145"/>
      <c r="BO686" s="145"/>
      <c r="BP686" s="145"/>
      <c r="BQ686" s="145"/>
      <c r="BR686" s="145"/>
      <c r="BS686" s="145"/>
      <c r="BT686" s="145"/>
      <c r="BU686" s="145"/>
      <c r="BV686" s="145"/>
      <c r="BW686" s="145"/>
      <c r="BX686" s="145"/>
      <c r="BY686" s="145"/>
      <c r="BZ686" s="145"/>
      <c r="CA686" s="145"/>
      <c r="CB686" s="145"/>
      <c r="CC686" s="145"/>
      <c r="CD686" s="145"/>
      <c r="CE686" s="145"/>
      <c r="CF686" s="145"/>
      <c r="CG686" s="145"/>
      <c r="CH686" s="145"/>
      <c r="CI686" s="145"/>
      <c r="CJ686" s="145"/>
      <c r="CK686" s="145"/>
      <c r="CL686" s="145"/>
      <c r="CM686" s="145"/>
      <c r="CN686" s="145"/>
      <c r="CO686" s="145"/>
      <c r="CP686" s="145"/>
      <c r="CQ686" s="145"/>
      <c r="CR686" s="145"/>
      <c r="CS686" s="145"/>
      <c r="CT686" s="145"/>
      <c r="CU686" s="145"/>
      <c r="CV686" s="145"/>
      <c r="CW686" s="145"/>
      <c r="CX686" s="145"/>
      <c r="CY686" s="145"/>
      <c r="CZ686" s="145"/>
      <c r="DA686" s="145"/>
      <c r="DB686" s="145"/>
      <c r="DC686" s="145"/>
      <c r="DD686" s="145"/>
      <c r="DE686" s="145"/>
      <c r="DF686" s="145"/>
      <c r="DG686" s="145"/>
      <c r="DH686" s="148"/>
      <c r="DI686" s="145"/>
      <c r="DJ686" s="145"/>
      <c r="DK686" s="145"/>
      <c r="DL686" s="145"/>
      <c r="DM686" s="145"/>
      <c r="DN686" s="145"/>
      <c r="DO686" s="145"/>
      <c r="DP686" s="145"/>
      <c r="DQ686" s="145"/>
      <c r="DR686" s="145"/>
      <c r="DS686" s="145"/>
      <c r="DT686" s="145"/>
      <c r="DU686" s="145"/>
      <c r="DV686" s="145"/>
      <c r="DW686" s="145"/>
      <c r="DX686" s="145"/>
      <c r="DY686" s="145"/>
      <c r="DZ686" s="145"/>
      <c r="EA686" s="145"/>
      <c r="EB686" s="148"/>
      <c r="EC686" s="145"/>
      <c r="ED686" s="148"/>
      <c r="EE686" s="145"/>
      <c r="EF686" s="145"/>
      <c r="EG686" s="145"/>
      <c r="EH686" s="145"/>
      <c r="EI686" s="145"/>
      <c r="EJ686" s="145"/>
      <c r="EK686" s="145" t="s">
        <v>519</v>
      </c>
      <c r="EL686" s="145">
        <v>1</v>
      </c>
      <c r="EM686" s="267"/>
    </row>
    <row r="687" spans="1:144" ht="20.100000000000001" customHeight="1" x14ac:dyDescent="0.3">
      <c r="A687" s="25" t="s">
        <v>3019</v>
      </c>
      <c r="B687" s="26" t="s">
        <v>106</v>
      </c>
      <c r="C687" s="26">
        <v>84210</v>
      </c>
      <c r="D687" s="25" t="s">
        <v>3023</v>
      </c>
      <c r="E687" s="26" t="s">
        <v>108</v>
      </c>
      <c r="F687" s="26"/>
      <c r="G687" s="26" t="s">
        <v>121</v>
      </c>
      <c r="H687" s="26" t="s">
        <v>189</v>
      </c>
      <c r="I687" s="26" t="s">
        <v>385</v>
      </c>
      <c r="J687" s="25" t="s">
        <v>2939</v>
      </c>
      <c r="K687" s="25" t="s">
        <v>3024</v>
      </c>
      <c r="L687" s="25"/>
      <c r="M687" s="25"/>
      <c r="N687" s="83"/>
      <c r="O687" s="83"/>
      <c r="P687" s="83"/>
      <c r="Q687" s="83"/>
      <c r="R687" s="83"/>
      <c r="S687" s="83"/>
      <c r="T687" s="145"/>
      <c r="U687" s="145"/>
      <c r="V687" s="148"/>
      <c r="W687" s="145"/>
      <c r="X687" s="145"/>
      <c r="Y687" s="145"/>
      <c r="Z687" s="145"/>
      <c r="AA687" s="145"/>
      <c r="AB687" s="332"/>
      <c r="AC687" s="145"/>
      <c r="AD687" s="145"/>
      <c r="AE687" s="145"/>
      <c r="AF687" s="145"/>
      <c r="AG687" s="145"/>
      <c r="AH687" s="145"/>
      <c r="AI687" s="145"/>
      <c r="AJ687" s="145"/>
      <c r="AK687" s="145"/>
      <c r="AL687" s="145"/>
      <c r="AM687" s="145"/>
      <c r="AN687" s="145"/>
      <c r="AO687" s="145"/>
      <c r="AP687" s="145"/>
      <c r="AQ687" s="145"/>
      <c r="AR687" s="145"/>
      <c r="AS687" s="145"/>
      <c r="AT687" s="145"/>
      <c r="AU687" s="145"/>
      <c r="AV687" s="145"/>
      <c r="AW687" s="145"/>
      <c r="AX687" s="145"/>
      <c r="AY687" s="145"/>
      <c r="AZ687" s="145"/>
      <c r="BA687" s="145"/>
      <c r="BB687" s="145"/>
      <c r="BC687" s="145"/>
      <c r="BD687" s="145"/>
      <c r="BE687" s="145"/>
      <c r="BF687" s="145"/>
      <c r="BG687" s="145"/>
      <c r="BH687" s="145"/>
      <c r="BI687" s="145"/>
      <c r="BJ687" s="145"/>
      <c r="BK687" s="145"/>
      <c r="BL687" s="145"/>
      <c r="BM687" s="145"/>
      <c r="BN687" s="145"/>
      <c r="BO687" s="145"/>
      <c r="BP687" s="145"/>
      <c r="BQ687" s="145"/>
      <c r="BR687" s="145"/>
      <c r="BS687" s="145"/>
      <c r="BT687" s="145"/>
      <c r="BU687" s="145"/>
      <c r="BV687" s="145"/>
      <c r="BW687" s="145"/>
      <c r="BX687" s="145"/>
      <c r="BY687" s="145"/>
      <c r="BZ687" s="145"/>
      <c r="CA687" s="145"/>
      <c r="CB687" s="145"/>
      <c r="CC687" s="145"/>
      <c r="CD687" s="145"/>
      <c r="CE687" s="145"/>
      <c r="CF687" s="145"/>
      <c r="CG687" s="145"/>
      <c r="CH687" s="145"/>
      <c r="CI687" s="145"/>
      <c r="CJ687" s="145"/>
      <c r="CK687" s="145"/>
      <c r="CL687" s="145"/>
      <c r="CM687" s="145"/>
      <c r="CN687" s="145"/>
      <c r="CO687" s="145"/>
      <c r="CP687" s="145"/>
      <c r="CQ687" s="145"/>
      <c r="CR687" s="145"/>
      <c r="CS687" s="145"/>
      <c r="CT687" s="145"/>
      <c r="CU687" s="145"/>
      <c r="CV687" s="145"/>
      <c r="CW687" s="145"/>
      <c r="CX687" s="145"/>
      <c r="CY687" s="145"/>
      <c r="CZ687" s="145"/>
      <c r="DA687" s="145"/>
      <c r="DB687" s="145"/>
      <c r="DC687" s="145"/>
      <c r="DD687" s="145"/>
      <c r="DE687" s="145"/>
      <c r="DF687" s="145"/>
      <c r="DG687" s="145"/>
      <c r="DH687" s="148"/>
      <c r="DI687" s="145"/>
      <c r="DJ687" s="145"/>
      <c r="DK687" s="145"/>
      <c r="DL687" s="145"/>
      <c r="DM687" s="145"/>
      <c r="DN687" s="145"/>
      <c r="DO687" s="145"/>
      <c r="DP687" s="145"/>
      <c r="DQ687" s="145"/>
      <c r="DR687" s="145"/>
      <c r="DS687" s="145"/>
      <c r="DT687" s="145"/>
      <c r="DU687" s="145"/>
      <c r="DV687" s="145"/>
      <c r="DW687" s="145"/>
      <c r="DX687" s="145"/>
      <c r="DY687" s="145"/>
      <c r="DZ687" s="145"/>
      <c r="EA687" s="145"/>
      <c r="EB687" s="148"/>
      <c r="EC687" s="145"/>
      <c r="ED687" s="148"/>
      <c r="EE687" s="145"/>
      <c r="EF687" s="145"/>
      <c r="EG687" s="145"/>
      <c r="EH687" s="145"/>
      <c r="EI687" s="145"/>
      <c r="EJ687" s="145"/>
      <c r="EK687" s="145">
        <v>0</v>
      </c>
      <c r="EL687" s="145">
        <v>0</v>
      </c>
      <c r="EM687" s="267"/>
    </row>
    <row r="688" spans="1:144" ht="20.100000000000001" customHeight="1" x14ac:dyDescent="0.3">
      <c r="A688" s="25" t="s">
        <v>3019</v>
      </c>
      <c r="B688" s="26" t="s">
        <v>106</v>
      </c>
      <c r="C688" s="26">
        <v>83438</v>
      </c>
      <c r="D688" s="25" t="s">
        <v>3025</v>
      </c>
      <c r="E688" s="26" t="s">
        <v>108</v>
      </c>
      <c r="F688" s="26"/>
      <c r="G688" s="26" t="s">
        <v>109</v>
      </c>
      <c r="H688" s="26" t="s">
        <v>567</v>
      </c>
      <c r="I688" s="26" t="s">
        <v>438</v>
      </c>
      <c r="J688" s="25" t="s">
        <v>140</v>
      </c>
      <c r="K688" s="25" t="s">
        <v>3026</v>
      </c>
      <c r="L688" s="25"/>
      <c r="M688" s="25" t="s">
        <v>3027</v>
      </c>
      <c r="N688" s="25" t="s">
        <v>3028</v>
      </c>
      <c r="O688" s="25" t="s">
        <v>3029</v>
      </c>
      <c r="P688" s="83"/>
      <c r="Q688" s="83"/>
      <c r="R688" s="83"/>
      <c r="S688" s="83"/>
      <c r="T688" s="145"/>
      <c r="U688" s="145"/>
      <c r="V688" s="148"/>
      <c r="W688" s="145"/>
      <c r="X688" s="145"/>
      <c r="Y688" s="145"/>
      <c r="Z688" s="145"/>
      <c r="AA688" s="145"/>
      <c r="AB688" s="332"/>
      <c r="AC688" s="145"/>
      <c r="AD688" s="145"/>
      <c r="AE688" s="145"/>
      <c r="AF688" s="145"/>
      <c r="AG688" s="145"/>
      <c r="AH688" s="145"/>
      <c r="AI688" s="145"/>
      <c r="AJ688" s="145"/>
      <c r="AK688" s="145"/>
      <c r="AL688" s="145"/>
      <c r="AM688" s="145"/>
      <c r="AN688" s="145"/>
      <c r="AO688" s="145"/>
      <c r="AP688" s="145"/>
      <c r="AQ688" s="145"/>
      <c r="AR688" s="145"/>
      <c r="AS688" s="145"/>
      <c r="AT688" s="145"/>
      <c r="AU688" s="145"/>
      <c r="AV688" s="145"/>
      <c r="AW688" s="145"/>
      <c r="AX688" s="145"/>
      <c r="AY688" s="145"/>
      <c r="AZ688" s="145"/>
      <c r="BA688" s="145"/>
      <c r="BB688" s="145"/>
      <c r="BC688" s="145"/>
      <c r="BD688" s="145"/>
      <c r="BE688" s="145"/>
      <c r="BF688" s="145"/>
      <c r="BG688" s="145"/>
      <c r="BH688" s="145"/>
      <c r="BI688" s="145"/>
      <c r="BJ688" s="145"/>
      <c r="BK688" s="145"/>
      <c r="BL688" s="145"/>
      <c r="BM688" s="145"/>
      <c r="BN688" s="145"/>
      <c r="BO688" s="145"/>
      <c r="BP688" s="145"/>
      <c r="BQ688" s="145"/>
      <c r="BR688" s="145"/>
      <c r="BS688" s="145"/>
      <c r="BT688" s="145"/>
      <c r="BU688" s="145"/>
      <c r="BV688" s="145"/>
      <c r="BW688" s="145"/>
      <c r="BX688" s="145"/>
      <c r="BY688" s="145"/>
      <c r="BZ688" s="145"/>
      <c r="CA688" s="145"/>
      <c r="CB688" s="145"/>
      <c r="CC688" s="145"/>
      <c r="CD688" s="145"/>
      <c r="CE688" s="145"/>
      <c r="CF688" s="145"/>
      <c r="CG688" s="145"/>
      <c r="CH688" s="145"/>
      <c r="CI688" s="145"/>
      <c r="CJ688" s="145"/>
      <c r="CK688" s="145"/>
      <c r="CL688" s="145"/>
      <c r="CM688" s="145"/>
      <c r="CN688" s="145"/>
      <c r="CO688" s="145"/>
      <c r="CP688" s="145"/>
      <c r="CQ688" s="145"/>
      <c r="CR688" s="145"/>
      <c r="CS688" s="145"/>
      <c r="CT688" s="145"/>
      <c r="CU688" s="145"/>
      <c r="CV688" s="145"/>
      <c r="CW688" s="145"/>
      <c r="CX688" s="145"/>
      <c r="CY688" s="145"/>
      <c r="CZ688" s="145"/>
      <c r="DA688" s="145"/>
      <c r="DB688" s="145"/>
      <c r="DC688" s="145"/>
      <c r="DD688" s="145"/>
      <c r="DE688" s="145"/>
      <c r="DF688" s="145">
        <v>1</v>
      </c>
      <c r="DG688" s="145"/>
      <c r="DH688" s="148"/>
      <c r="DI688" s="145"/>
      <c r="DJ688" s="145"/>
      <c r="DK688" s="145"/>
      <c r="DL688" s="145"/>
      <c r="DM688" s="145"/>
      <c r="DN688" s="145"/>
      <c r="DO688" s="145"/>
      <c r="DP688" s="145"/>
      <c r="DQ688" s="145"/>
      <c r="DR688" s="145"/>
      <c r="DS688" s="145"/>
      <c r="DT688" s="145"/>
      <c r="DU688" s="145"/>
      <c r="DV688" s="145">
        <v>1</v>
      </c>
      <c r="DW688" s="145"/>
      <c r="DX688" s="145"/>
      <c r="DY688" s="145"/>
      <c r="DZ688" s="145"/>
      <c r="EA688" s="145"/>
      <c r="EB688" s="148"/>
      <c r="EC688" s="145"/>
      <c r="ED688" s="148"/>
      <c r="EE688" s="145">
        <v>1</v>
      </c>
      <c r="EF688" s="145"/>
      <c r="EG688" s="145"/>
      <c r="EH688" s="145"/>
      <c r="EI688" s="145"/>
      <c r="EJ688" s="145"/>
      <c r="EK688" s="145">
        <v>1</v>
      </c>
      <c r="EL688" s="145">
        <v>0</v>
      </c>
      <c r="EM688" s="267"/>
      <c r="EN688" s="228" t="s">
        <v>3030</v>
      </c>
    </row>
    <row r="689" spans="1:144" ht="20.100000000000001" customHeight="1" x14ac:dyDescent="0.3">
      <c r="A689" s="25" t="s">
        <v>3019</v>
      </c>
      <c r="B689" s="26" t="s">
        <v>152</v>
      </c>
      <c r="C689" s="26">
        <v>83674</v>
      </c>
      <c r="D689" s="25" t="s">
        <v>3031</v>
      </c>
      <c r="E689" s="26" t="s">
        <v>108</v>
      </c>
      <c r="F689" s="26"/>
      <c r="G689" s="26" t="s">
        <v>109</v>
      </c>
      <c r="H689" s="26" t="s">
        <v>117</v>
      </c>
      <c r="I689" s="26" t="s">
        <v>3</v>
      </c>
      <c r="J689" s="25" t="s">
        <v>155</v>
      </c>
      <c r="K689" s="25" t="s">
        <v>3032</v>
      </c>
      <c r="L689" s="25"/>
      <c r="M689" s="25" t="s">
        <v>3033</v>
      </c>
      <c r="N689" s="83"/>
      <c r="O689" s="83"/>
      <c r="P689" s="83"/>
      <c r="Q689" s="83"/>
      <c r="R689" s="25"/>
      <c r="S689" s="25" t="s">
        <v>3034</v>
      </c>
      <c r="T689" s="145"/>
      <c r="U689" s="145"/>
      <c r="V689" s="148"/>
      <c r="W689" s="145"/>
      <c r="X689" s="145"/>
      <c r="Y689" s="145"/>
      <c r="Z689" s="145"/>
      <c r="AA689" s="145"/>
      <c r="AB689" s="332"/>
      <c r="AC689" s="145"/>
      <c r="AD689" s="145"/>
      <c r="AE689" s="145"/>
      <c r="AF689" s="145"/>
      <c r="AG689" s="145"/>
      <c r="AH689" s="145"/>
      <c r="AI689" s="145"/>
      <c r="AJ689" s="145"/>
      <c r="AK689" s="145"/>
      <c r="AL689" s="145"/>
      <c r="AM689" s="145"/>
      <c r="AN689" s="145"/>
      <c r="AO689" s="145"/>
      <c r="AP689" s="145"/>
      <c r="AQ689" s="145"/>
      <c r="AR689" s="145"/>
      <c r="AS689" s="145"/>
      <c r="AT689" s="145"/>
      <c r="AU689" s="145"/>
      <c r="AV689" s="145"/>
      <c r="AW689" s="145"/>
      <c r="AX689" s="145"/>
      <c r="AY689" s="145"/>
      <c r="AZ689" s="145"/>
      <c r="BA689" s="145"/>
      <c r="BB689" s="145"/>
      <c r="BC689" s="145"/>
      <c r="BD689" s="145">
        <v>1</v>
      </c>
      <c r="BE689" s="145"/>
      <c r="BF689" s="145"/>
      <c r="BG689" s="145"/>
      <c r="BH689" s="145"/>
      <c r="BI689" s="145"/>
      <c r="BJ689" s="145"/>
      <c r="BK689" s="145"/>
      <c r="BL689" s="145"/>
      <c r="BM689" s="145"/>
      <c r="BN689" s="145"/>
      <c r="BO689" s="145"/>
      <c r="BP689" s="145"/>
      <c r="BQ689" s="145"/>
      <c r="BR689" s="145"/>
      <c r="BS689" s="145"/>
      <c r="BT689" s="145">
        <v>1</v>
      </c>
      <c r="BU689" s="145"/>
      <c r="BV689" s="145"/>
      <c r="BW689" s="145"/>
      <c r="BX689" s="145"/>
      <c r="BY689" s="145"/>
      <c r="BZ689" s="145"/>
      <c r="CA689" s="145"/>
      <c r="CB689" s="145"/>
      <c r="CC689" s="145"/>
      <c r="CD689" s="145"/>
      <c r="CE689" s="145"/>
      <c r="CF689" s="145"/>
      <c r="CG689" s="145"/>
      <c r="CH689" s="145"/>
      <c r="CI689" s="145"/>
      <c r="CJ689" s="145"/>
      <c r="CK689" s="145"/>
      <c r="CL689" s="145"/>
      <c r="CM689" s="145"/>
      <c r="CN689" s="145"/>
      <c r="CO689" s="145"/>
      <c r="CP689" s="145"/>
      <c r="CQ689" s="145"/>
      <c r="CR689" s="145"/>
      <c r="CS689" s="145"/>
      <c r="CT689" s="145"/>
      <c r="CU689" s="145"/>
      <c r="CV689" s="145"/>
      <c r="CW689" s="145"/>
      <c r="CX689" s="145"/>
      <c r="CY689" s="145"/>
      <c r="CZ689" s="145"/>
      <c r="DA689" s="145"/>
      <c r="DB689" s="145"/>
      <c r="DC689" s="145"/>
      <c r="DD689" s="145"/>
      <c r="DE689" s="145"/>
      <c r="DF689" s="145"/>
      <c r="DG689" s="145"/>
      <c r="DH689" s="148"/>
      <c r="DI689" s="145"/>
      <c r="DJ689" s="145"/>
      <c r="DK689" s="145"/>
      <c r="DL689" s="145"/>
      <c r="DM689" s="145"/>
      <c r="DN689" s="145"/>
      <c r="DO689" s="145"/>
      <c r="DP689" s="145"/>
      <c r="DQ689" s="145"/>
      <c r="DR689" s="145"/>
      <c r="DS689" s="145"/>
      <c r="DT689" s="145"/>
      <c r="DU689" s="145"/>
      <c r="DV689" s="145"/>
      <c r="DW689" s="145"/>
      <c r="DX689" s="145"/>
      <c r="DY689" s="145"/>
      <c r="DZ689" s="145"/>
      <c r="EA689" s="145"/>
      <c r="EB689" s="148"/>
      <c r="EC689" s="145"/>
      <c r="ED689" s="148"/>
      <c r="EE689" s="145"/>
      <c r="EF689" s="145"/>
      <c r="EG689" s="145"/>
      <c r="EH689" s="145"/>
      <c r="EI689" s="145"/>
      <c r="EJ689" s="145"/>
      <c r="EK689" s="145">
        <v>1</v>
      </c>
      <c r="EL689" s="145">
        <v>1</v>
      </c>
      <c r="EM689" s="267"/>
    </row>
    <row r="690" spans="1:144" ht="20.100000000000001" customHeight="1" x14ac:dyDescent="0.3">
      <c r="A690" s="25" t="s">
        <v>3019</v>
      </c>
      <c r="B690" s="26" t="s">
        <v>126</v>
      </c>
      <c r="C690" s="26">
        <v>82900</v>
      </c>
      <c r="D690" s="25" t="s">
        <v>3035</v>
      </c>
      <c r="E690" s="26" t="s">
        <v>293</v>
      </c>
      <c r="F690" s="26"/>
      <c r="G690" s="26" t="s">
        <v>114</v>
      </c>
      <c r="H690" s="26" t="s">
        <v>531</v>
      </c>
      <c r="I690" s="26" t="s">
        <v>3</v>
      </c>
      <c r="J690" s="25" t="s">
        <v>129</v>
      </c>
      <c r="K690" s="25" t="s">
        <v>3036</v>
      </c>
      <c r="L690" s="25"/>
      <c r="M690" s="25" t="s">
        <v>3037</v>
      </c>
      <c r="N690" s="83"/>
      <c r="O690" s="83"/>
      <c r="P690" s="83"/>
      <c r="Q690" s="25" t="s">
        <v>3038</v>
      </c>
      <c r="R690" s="83"/>
      <c r="S690" s="83"/>
      <c r="T690" s="145"/>
      <c r="U690" s="145"/>
      <c r="V690" s="148"/>
      <c r="W690" s="145"/>
      <c r="X690" s="145"/>
      <c r="Y690" s="145"/>
      <c r="Z690" s="145"/>
      <c r="AA690" s="145"/>
      <c r="AB690" s="332"/>
      <c r="AC690" s="145"/>
      <c r="AD690" s="145"/>
      <c r="AE690" s="145"/>
      <c r="AF690" s="145"/>
      <c r="AG690" s="145"/>
      <c r="AH690" s="145"/>
      <c r="AI690" s="145"/>
      <c r="AJ690" s="145"/>
      <c r="AK690" s="145"/>
      <c r="AL690" s="145">
        <v>1</v>
      </c>
      <c r="AM690" s="145"/>
      <c r="AN690" s="145"/>
      <c r="AO690" s="145"/>
      <c r="AP690" s="145"/>
      <c r="AQ690" s="145"/>
      <c r="AR690" s="145"/>
      <c r="AS690" s="145"/>
      <c r="AT690" s="145"/>
      <c r="AU690" s="145"/>
      <c r="AV690" s="145"/>
      <c r="AW690" s="145"/>
      <c r="AX690" s="145"/>
      <c r="AY690" s="145"/>
      <c r="AZ690" s="145"/>
      <c r="BA690" s="145"/>
      <c r="BB690" s="145"/>
      <c r="BC690" s="145"/>
      <c r="BD690" s="145"/>
      <c r="BE690" s="145"/>
      <c r="BF690" s="145"/>
      <c r="BG690" s="145"/>
      <c r="BH690" s="145"/>
      <c r="BI690" s="145"/>
      <c r="BJ690" s="145"/>
      <c r="BK690" s="145"/>
      <c r="BL690" s="145"/>
      <c r="BM690" s="145"/>
      <c r="BN690" s="145"/>
      <c r="BO690" s="145"/>
      <c r="BP690" s="145"/>
      <c r="BQ690" s="145"/>
      <c r="BR690" s="145"/>
      <c r="BS690" s="145"/>
      <c r="BT690" s="145">
        <v>1</v>
      </c>
      <c r="BU690" s="145">
        <v>1</v>
      </c>
      <c r="BV690" s="145"/>
      <c r="BW690" s="145"/>
      <c r="BX690" s="145"/>
      <c r="BY690" s="145"/>
      <c r="BZ690" s="145"/>
      <c r="CA690" s="145"/>
      <c r="CB690" s="145"/>
      <c r="CC690" s="145"/>
      <c r="CD690" s="145"/>
      <c r="CE690" s="145"/>
      <c r="CF690" s="145"/>
      <c r="CG690" s="145"/>
      <c r="CH690" s="145"/>
      <c r="CI690" s="145"/>
      <c r="CJ690" s="145"/>
      <c r="CK690" s="145">
        <v>1</v>
      </c>
      <c r="CL690" s="145"/>
      <c r="CM690" s="145"/>
      <c r="CN690" s="145"/>
      <c r="CO690" s="145"/>
      <c r="CP690" s="145"/>
      <c r="CQ690" s="145"/>
      <c r="CR690" s="145"/>
      <c r="CS690" s="145"/>
      <c r="CT690" s="145"/>
      <c r="CU690" s="145"/>
      <c r="CV690" s="145"/>
      <c r="CW690" s="145"/>
      <c r="CX690" s="145"/>
      <c r="CY690" s="145"/>
      <c r="CZ690" s="145"/>
      <c r="DA690" s="145"/>
      <c r="DB690" s="145"/>
      <c r="DC690" s="145"/>
      <c r="DD690" s="145"/>
      <c r="DE690" s="145"/>
      <c r="DF690" s="145"/>
      <c r="DG690" s="145"/>
      <c r="DH690" s="148"/>
      <c r="DI690" s="145"/>
      <c r="DJ690" s="145"/>
      <c r="DK690" s="145"/>
      <c r="DL690" s="145"/>
      <c r="DM690" s="145"/>
      <c r="DN690" s="145"/>
      <c r="DO690" s="145"/>
      <c r="DP690" s="145"/>
      <c r="DQ690" s="145"/>
      <c r="DR690" s="145"/>
      <c r="DS690" s="145"/>
      <c r="DT690" s="145"/>
      <c r="DU690" s="145"/>
      <c r="DV690" s="145"/>
      <c r="DW690" s="145"/>
      <c r="DX690" s="145"/>
      <c r="DY690" s="145"/>
      <c r="DZ690" s="145"/>
      <c r="EA690" s="145"/>
      <c r="EB690" s="148"/>
      <c r="EC690" s="145"/>
      <c r="ED690" s="148"/>
      <c r="EE690" s="145"/>
      <c r="EF690" s="145"/>
      <c r="EG690" s="145"/>
      <c r="EH690" s="145"/>
      <c r="EI690" s="145"/>
      <c r="EJ690" s="145"/>
      <c r="EK690" s="145">
        <v>1</v>
      </c>
      <c r="EL690" s="145">
        <v>0</v>
      </c>
      <c r="EM690" s="267"/>
    </row>
    <row r="691" spans="1:144" ht="20.100000000000001" customHeight="1" x14ac:dyDescent="0.3">
      <c r="A691" s="25" t="s">
        <v>3019</v>
      </c>
      <c r="B691" s="26" t="s">
        <v>126</v>
      </c>
      <c r="C691" s="26">
        <v>83392</v>
      </c>
      <c r="D691" s="71" t="s">
        <v>3039</v>
      </c>
      <c r="E691" s="26" t="s">
        <v>108</v>
      </c>
      <c r="F691" s="26"/>
      <c r="G691" s="26" t="s">
        <v>114</v>
      </c>
      <c r="H691" s="26" t="s">
        <v>128</v>
      </c>
      <c r="I691" s="26" t="s">
        <v>3</v>
      </c>
      <c r="J691" s="25" t="s">
        <v>275</v>
      </c>
      <c r="K691" s="25" t="s">
        <v>3040</v>
      </c>
      <c r="L691" s="45" t="s">
        <v>3041</v>
      </c>
      <c r="M691" s="25"/>
      <c r="N691" s="83"/>
      <c r="O691" s="83"/>
      <c r="P691" s="83"/>
      <c r="Q691" s="83"/>
      <c r="R691" s="83"/>
      <c r="S691" s="83"/>
      <c r="T691" s="145"/>
      <c r="U691" s="145"/>
      <c r="V691" s="148"/>
      <c r="W691" s="145"/>
      <c r="X691" s="145"/>
      <c r="Y691" s="145"/>
      <c r="Z691" s="145"/>
      <c r="AA691" s="145"/>
      <c r="AB691" s="332"/>
      <c r="AC691" s="145"/>
      <c r="AD691" s="145"/>
      <c r="AE691" s="145"/>
      <c r="AF691" s="145"/>
      <c r="AG691" s="145"/>
      <c r="AH691" s="145"/>
      <c r="AI691" s="145"/>
      <c r="AJ691" s="145"/>
      <c r="AK691" s="145"/>
      <c r="AL691" s="145"/>
      <c r="AM691" s="145"/>
      <c r="AN691" s="145"/>
      <c r="AO691" s="145"/>
      <c r="AP691" s="145"/>
      <c r="AQ691" s="145"/>
      <c r="AR691" s="145"/>
      <c r="AS691" s="145"/>
      <c r="AT691" s="145"/>
      <c r="AU691" s="145"/>
      <c r="AV691" s="145"/>
      <c r="AW691" s="145"/>
      <c r="AX691" s="145"/>
      <c r="AY691" s="145"/>
      <c r="AZ691" s="145"/>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5"/>
      <c r="CI691" s="145"/>
      <c r="CJ691" s="145"/>
      <c r="CK691" s="145"/>
      <c r="CL691" s="145"/>
      <c r="CM691" s="145"/>
      <c r="CN691" s="145"/>
      <c r="CO691" s="145"/>
      <c r="CP691" s="145"/>
      <c r="CQ691" s="145"/>
      <c r="CR691" s="145"/>
      <c r="CS691" s="145"/>
      <c r="CT691" s="145"/>
      <c r="CU691" s="145"/>
      <c r="CV691" s="145"/>
      <c r="CW691" s="145"/>
      <c r="CX691" s="145"/>
      <c r="CY691" s="145"/>
      <c r="CZ691" s="145"/>
      <c r="DA691" s="145"/>
      <c r="DB691" s="145"/>
      <c r="DC691" s="145"/>
      <c r="DD691" s="145"/>
      <c r="DE691" s="145"/>
      <c r="DF691" s="145"/>
      <c r="DG691" s="145"/>
      <c r="DH691" s="148"/>
      <c r="DI691" s="145"/>
      <c r="DJ691" s="145"/>
      <c r="DK691" s="145"/>
      <c r="DL691" s="145"/>
      <c r="DM691" s="145"/>
      <c r="DN691" s="145"/>
      <c r="DO691" s="145"/>
      <c r="DP691" s="145"/>
      <c r="DQ691" s="145"/>
      <c r="DR691" s="145"/>
      <c r="DS691" s="145"/>
      <c r="DT691" s="145"/>
      <c r="DU691" s="145"/>
      <c r="DV691" s="145"/>
      <c r="DW691" s="145"/>
      <c r="DX691" s="145"/>
      <c r="DY691" s="145"/>
      <c r="DZ691" s="145"/>
      <c r="EA691" s="145"/>
      <c r="EB691" s="148"/>
      <c r="EC691" s="145"/>
      <c r="ED691" s="148"/>
      <c r="EE691" s="145"/>
      <c r="EF691" s="145"/>
      <c r="EG691" s="145"/>
      <c r="EH691" s="145"/>
      <c r="EI691" s="145"/>
      <c r="EJ691" s="145"/>
      <c r="EK691" s="145">
        <v>0</v>
      </c>
      <c r="EL691" s="145">
        <v>0</v>
      </c>
      <c r="EM691" s="267"/>
    </row>
    <row r="692" spans="1:144" ht="20.100000000000001" customHeight="1" x14ac:dyDescent="0.3">
      <c r="A692" s="25" t="s">
        <v>3042</v>
      </c>
      <c r="B692" s="26" t="s">
        <v>106</v>
      </c>
      <c r="C692" s="26">
        <v>84241</v>
      </c>
      <c r="D692" s="71" t="s">
        <v>3043</v>
      </c>
      <c r="E692" s="26" t="s">
        <v>108</v>
      </c>
      <c r="F692" s="26"/>
      <c r="G692" s="26" t="s">
        <v>109</v>
      </c>
      <c r="H692" s="26" t="s">
        <v>539</v>
      </c>
      <c r="I692" s="26" t="s">
        <v>405</v>
      </c>
      <c r="J692" s="25" t="s">
        <v>1795</v>
      </c>
      <c r="K692" s="25" t="s">
        <v>3044</v>
      </c>
      <c r="L692" s="25"/>
      <c r="M692" s="25"/>
      <c r="N692" s="83"/>
      <c r="O692" s="83"/>
      <c r="P692" s="83"/>
      <c r="Q692" s="83"/>
      <c r="R692" s="83"/>
      <c r="S692" s="83"/>
      <c r="T692" s="145"/>
      <c r="U692" s="145"/>
      <c r="V692" s="148"/>
      <c r="W692" s="145"/>
      <c r="X692" s="145"/>
      <c r="Y692" s="145"/>
      <c r="Z692" s="145"/>
      <c r="AA692" s="145"/>
      <c r="AB692" s="332"/>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c r="AW692" s="145"/>
      <c r="AX692" s="145"/>
      <c r="AY692" s="145"/>
      <c r="AZ692" s="145"/>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5"/>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5"/>
      <c r="DG692" s="145"/>
      <c r="DH692" s="148"/>
      <c r="DI692" s="145"/>
      <c r="DJ692" s="145"/>
      <c r="DK692" s="145"/>
      <c r="DL692" s="145"/>
      <c r="DM692" s="145"/>
      <c r="DN692" s="145"/>
      <c r="DO692" s="145"/>
      <c r="DP692" s="145"/>
      <c r="DQ692" s="145"/>
      <c r="DR692" s="145"/>
      <c r="DS692" s="145"/>
      <c r="DT692" s="145"/>
      <c r="DU692" s="145"/>
      <c r="DV692" s="145"/>
      <c r="DW692" s="145"/>
      <c r="DX692" s="145"/>
      <c r="DY692" s="145"/>
      <c r="DZ692" s="145"/>
      <c r="EA692" s="145"/>
      <c r="EB692" s="148"/>
      <c r="EC692" s="145"/>
      <c r="ED692" s="148"/>
      <c r="EE692" s="145"/>
      <c r="EF692" s="145"/>
      <c r="EG692" s="145"/>
      <c r="EH692" s="145"/>
      <c r="EI692" s="145"/>
      <c r="EJ692" s="145"/>
      <c r="EK692" s="145">
        <v>0</v>
      </c>
      <c r="EL692" s="145">
        <v>0</v>
      </c>
      <c r="EM692" s="267"/>
    </row>
    <row r="693" spans="1:144" ht="20.100000000000001" customHeight="1" x14ac:dyDescent="0.3">
      <c r="A693" s="25" t="s">
        <v>3042</v>
      </c>
      <c r="B693" s="26" t="s">
        <v>106</v>
      </c>
      <c r="C693" s="26">
        <v>84226</v>
      </c>
      <c r="D693" s="25" t="s">
        <v>3045</v>
      </c>
      <c r="E693" s="26" t="s">
        <v>108</v>
      </c>
      <c r="F693" s="26"/>
      <c r="G693" s="26" t="s">
        <v>121</v>
      </c>
      <c r="H693" s="26" t="s">
        <v>446</v>
      </c>
      <c r="I693" s="26" t="s">
        <v>385</v>
      </c>
      <c r="J693" s="25" t="s">
        <v>2939</v>
      </c>
      <c r="K693" s="25" t="s">
        <v>3046</v>
      </c>
      <c r="L693" s="25"/>
      <c r="M693" s="25"/>
      <c r="N693" s="83"/>
      <c r="O693" s="83"/>
      <c r="P693" s="83"/>
      <c r="Q693" s="83"/>
      <c r="R693" s="83"/>
      <c r="S693" s="83"/>
      <c r="T693" s="145"/>
      <c r="U693" s="145"/>
      <c r="V693" s="148"/>
      <c r="W693" s="145"/>
      <c r="X693" s="145"/>
      <c r="Y693" s="145"/>
      <c r="Z693" s="145"/>
      <c r="AA693" s="145"/>
      <c r="AB693" s="332"/>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5"/>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5"/>
      <c r="DG693" s="145"/>
      <c r="DH693" s="148"/>
      <c r="DI693" s="145"/>
      <c r="DJ693" s="145"/>
      <c r="DK693" s="145"/>
      <c r="DL693" s="145"/>
      <c r="DM693" s="145"/>
      <c r="DN693" s="145"/>
      <c r="DO693" s="145"/>
      <c r="DP693" s="145"/>
      <c r="DQ693" s="145"/>
      <c r="DR693" s="145"/>
      <c r="DS693" s="145"/>
      <c r="DT693" s="145"/>
      <c r="DU693" s="145"/>
      <c r="DV693" s="145"/>
      <c r="DW693" s="145"/>
      <c r="DX693" s="145"/>
      <c r="DY693" s="145"/>
      <c r="DZ693" s="145"/>
      <c r="EA693" s="145"/>
      <c r="EB693" s="148"/>
      <c r="EC693" s="145"/>
      <c r="ED693" s="148"/>
      <c r="EE693" s="145"/>
      <c r="EF693" s="145"/>
      <c r="EG693" s="145"/>
      <c r="EH693" s="145"/>
      <c r="EI693" s="145"/>
      <c r="EJ693" s="145"/>
      <c r="EK693" s="145">
        <v>0</v>
      </c>
      <c r="EL693" s="145">
        <v>0</v>
      </c>
      <c r="EM693" s="267"/>
    </row>
    <row r="694" spans="1:144" ht="20.100000000000001" customHeight="1" x14ac:dyDescent="0.3">
      <c r="A694" s="25" t="s">
        <v>3042</v>
      </c>
      <c r="B694" s="26" t="s">
        <v>106</v>
      </c>
      <c r="C694" s="26">
        <v>83278</v>
      </c>
      <c r="D694" s="25" t="s">
        <v>3047</v>
      </c>
      <c r="E694" s="26" t="s">
        <v>108</v>
      </c>
      <c r="F694" s="26"/>
      <c r="G694" s="26" t="s">
        <v>114</v>
      </c>
      <c r="H694" s="26" t="s">
        <v>1475</v>
      </c>
      <c r="I694" s="26" t="s">
        <v>385</v>
      </c>
      <c r="J694" s="25" t="s">
        <v>171</v>
      </c>
      <c r="K694" s="25" t="s">
        <v>3048</v>
      </c>
      <c r="L694" s="45" t="s">
        <v>3049</v>
      </c>
      <c r="M694" s="25"/>
      <c r="N694" s="83"/>
      <c r="O694" s="83"/>
      <c r="P694" s="83"/>
      <c r="Q694" s="83"/>
      <c r="R694" s="25" t="s">
        <v>3050</v>
      </c>
      <c r="S694" s="25" t="s">
        <v>3051</v>
      </c>
      <c r="T694" s="145"/>
      <c r="U694" s="145"/>
      <c r="V694" s="148"/>
      <c r="W694" s="145"/>
      <c r="X694" s="145"/>
      <c r="Y694" s="145"/>
      <c r="Z694" s="145"/>
      <c r="AA694" s="145"/>
      <c r="AB694" s="332"/>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c r="CG694" s="145">
        <v>1</v>
      </c>
      <c r="CH694" s="145"/>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5"/>
      <c r="DG694" s="145"/>
      <c r="DH694" s="148"/>
      <c r="DI694" s="145"/>
      <c r="DJ694" s="145"/>
      <c r="DK694" s="145"/>
      <c r="DL694" s="145"/>
      <c r="DM694" s="145"/>
      <c r="DN694" s="145"/>
      <c r="DO694" s="145"/>
      <c r="DP694" s="145"/>
      <c r="DQ694" s="145"/>
      <c r="DR694" s="145"/>
      <c r="DS694" s="145"/>
      <c r="DT694" s="145"/>
      <c r="DU694" s="145"/>
      <c r="DV694" s="145"/>
      <c r="DW694" s="145"/>
      <c r="DX694" s="145"/>
      <c r="DY694" s="145"/>
      <c r="DZ694" s="145"/>
      <c r="EA694" s="145"/>
      <c r="EB694" s="148"/>
      <c r="EC694" s="145"/>
      <c r="ED694" s="148"/>
      <c r="EE694" s="145"/>
      <c r="EF694" s="145"/>
      <c r="EG694" s="145"/>
      <c r="EH694" s="145"/>
      <c r="EI694" s="145">
        <v>1</v>
      </c>
      <c r="EJ694" s="145"/>
      <c r="EK694" s="145" t="s">
        <v>519</v>
      </c>
      <c r="EL694" s="145">
        <v>1</v>
      </c>
      <c r="EM694" s="267"/>
      <c r="EN694" s="228" t="s">
        <v>3052</v>
      </c>
    </row>
    <row r="695" spans="1:144" ht="20.100000000000001" customHeight="1" x14ac:dyDescent="0.3">
      <c r="A695" s="25" t="s">
        <v>3042</v>
      </c>
      <c r="B695" s="26" t="s">
        <v>126</v>
      </c>
      <c r="C695" s="26">
        <v>83179</v>
      </c>
      <c r="D695" s="71" t="s">
        <v>3053</v>
      </c>
      <c r="E695" s="26" t="s">
        <v>293</v>
      </c>
      <c r="F695" s="26"/>
      <c r="G695" s="26" t="s">
        <v>114</v>
      </c>
      <c r="H695" s="26" t="s">
        <v>128</v>
      </c>
      <c r="I695" s="26" t="s">
        <v>3</v>
      </c>
      <c r="J695" s="25" t="s">
        <v>129</v>
      </c>
      <c r="K695" s="25" t="s">
        <v>3054</v>
      </c>
      <c r="L695" s="25"/>
      <c r="M695" s="25"/>
      <c r="N695" s="83"/>
      <c r="O695" s="83"/>
      <c r="P695" s="83"/>
      <c r="Q695" s="83"/>
      <c r="R695" s="83"/>
      <c r="S695" s="83"/>
      <c r="T695" s="145"/>
      <c r="U695" s="145"/>
      <c r="V695" s="148"/>
      <c r="W695" s="145"/>
      <c r="X695" s="145"/>
      <c r="Y695" s="145"/>
      <c r="Z695" s="145"/>
      <c r="AA695" s="145"/>
      <c r="AB695" s="332"/>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5"/>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5"/>
      <c r="DG695" s="145"/>
      <c r="DH695" s="148"/>
      <c r="DI695" s="145"/>
      <c r="DJ695" s="145"/>
      <c r="DK695" s="145"/>
      <c r="DL695" s="145"/>
      <c r="DM695" s="145"/>
      <c r="DN695" s="145"/>
      <c r="DO695" s="145"/>
      <c r="DP695" s="145"/>
      <c r="DQ695" s="145"/>
      <c r="DR695" s="145"/>
      <c r="DS695" s="145"/>
      <c r="DT695" s="145"/>
      <c r="DU695" s="145"/>
      <c r="DV695" s="145"/>
      <c r="DW695" s="145"/>
      <c r="DX695" s="145"/>
      <c r="DY695" s="145"/>
      <c r="DZ695" s="145"/>
      <c r="EA695" s="145"/>
      <c r="EB695" s="148"/>
      <c r="EC695" s="145"/>
      <c r="ED695" s="148"/>
      <c r="EE695" s="145"/>
      <c r="EF695" s="145"/>
      <c r="EG695" s="145"/>
      <c r="EH695" s="145"/>
      <c r="EI695" s="145"/>
      <c r="EJ695" s="145"/>
      <c r="EK695" s="145">
        <v>0</v>
      </c>
      <c r="EL695" s="145">
        <v>0</v>
      </c>
      <c r="EM695" s="267"/>
    </row>
    <row r="696" spans="1:144" ht="20.100000000000001" customHeight="1" x14ac:dyDescent="0.3">
      <c r="A696" s="25" t="s">
        <v>3042</v>
      </c>
      <c r="B696" s="26" t="s">
        <v>187</v>
      </c>
      <c r="C696" s="26">
        <v>84054</v>
      </c>
      <c r="D696" s="25" t="s">
        <v>3055</v>
      </c>
      <c r="E696" s="26" t="s">
        <v>108</v>
      </c>
      <c r="F696" s="26"/>
      <c r="G696" s="26" t="s">
        <v>121</v>
      </c>
      <c r="H696" s="26" t="s">
        <v>835</v>
      </c>
      <c r="I696" s="26" t="s">
        <v>449</v>
      </c>
      <c r="J696" s="25" t="s">
        <v>1210</v>
      </c>
      <c r="K696" s="25" t="s">
        <v>3056</v>
      </c>
      <c r="L696" s="25"/>
      <c r="M696" s="25" t="s">
        <v>3057</v>
      </c>
      <c r="N696" s="83"/>
      <c r="O696" s="83"/>
      <c r="P696" s="83"/>
      <c r="Q696" s="83"/>
      <c r="R696" s="87" t="s">
        <v>3058</v>
      </c>
      <c r="S696" s="83"/>
      <c r="T696" s="145"/>
      <c r="U696" s="145">
        <v>1</v>
      </c>
      <c r="V696" s="148"/>
      <c r="W696" s="145">
        <v>1</v>
      </c>
      <c r="X696" s="145"/>
      <c r="Y696" s="145"/>
      <c r="Z696" s="145"/>
      <c r="AA696" s="145"/>
      <c r="AB696" s="332"/>
      <c r="AC696" s="145"/>
      <c r="AD696" s="145"/>
      <c r="AE696" s="145"/>
      <c r="AF696" s="145"/>
      <c r="AG696" s="145">
        <v>1</v>
      </c>
      <c r="AH696" s="145"/>
      <c r="AI696" s="145">
        <v>1</v>
      </c>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5"/>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5"/>
      <c r="DG696" s="145"/>
      <c r="DH696" s="148"/>
      <c r="DI696" s="145"/>
      <c r="DJ696" s="145"/>
      <c r="DK696" s="145"/>
      <c r="DL696" s="145">
        <v>1</v>
      </c>
      <c r="DM696" s="145"/>
      <c r="DN696" s="145"/>
      <c r="DO696" s="145"/>
      <c r="DP696" s="145"/>
      <c r="DQ696" s="145">
        <v>1</v>
      </c>
      <c r="DR696" s="145">
        <v>1</v>
      </c>
      <c r="DS696" s="145"/>
      <c r="DT696" s="145"/>
      <c r="DU696" s="145"/>
      <c r="DV696" s="145"/>
      <c r="DW696" s="145"/>
      <c r="DX696" s="145"/>
      <c r="DY696" s="145"/>
      <c r="DZ696" s="145"/>
      <c r="EA696" s="145"/>
      <c r="EB696" s="148"/>
      <c r="EC696" s="145"/>
      <c r="ED696" s="148"/>
      <c r="EE696" s="145"/>
      <c r="EF696" s="145"/>
      <c r="EG696" s="145"/>
      <c r="EH696" s="145"/>
      <c r="EI696" s="145"/>
      <c r="EJ696" s="145"/>
      <c r="EK696" s="145">
        <v>1</v>
      </c>
      <c r="EL696" s="145">
        <v>1</v>
      </c>
      <c r="EM696" s="267"/>
      <c r="EN696" s="228" t="s">
        <v>3059</v>
      </c>
    </row>
    <row r="697" spans="1:144" ht="20.100000000000001" customHeight="1" x14ac:dyDescent="0.3">
      <c r="A697" s="25" t="s">
        <v>3042</v>
      </c>
      <c r="B697" s="26" t="s">
        <v>187</v>
      </c>
      <c r="C697" s="26">
        <v>84243</v>
      </c>
      <c r="D697" s="71" t="s">
        <v>1598</v>
      </c>
      <c r="E697" s="26" t="s">
        <v>113</v>
      </c>
      <c r="F697" s="26"/>
      <c r="G697" s="26" t="s">
        <v>121</v>
      </c>
      <c r="H697" s="26" t="s">
        <v>344</v>
      </c>
      <c r="I697" s="26" t="s">
        <v>3</v>
      </c>
      <c r="J697" s="25" t="s">
        <v>1210</v>
      </c>
      <c r="K697" s="25" t="s">
        <v>3060</v>
      </c>
      <c r="L697" s="25"/>
      <c r="M697" s="25"/>
      <c r="N697" s="83"/>
      <c r="O697" s="83"/>
      <c r="P697" s="83"/>
      <c r="Q697" s="83"/>
      <c r="R697" s="83"/>
      <c r="S697" s="83"/>
      <c r="T697" s="145"/>
      <c r="U697" s="145"/>
      <c r="V697" s="148"/>
      <c r="W697" s="145"/>
      <c r="X697" s="145"/>
      <c r="Y697" s="145"/>
      <c r="Z697" s="145"/>
      <c r="AA697" s="145"/>
      <c r="AB697" s="332"/>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5"/>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5"/>
      <c r="DG697" s="145"/>
      <c r="DH697" s="148"/>
      <c r="DI697" s="145"/>
      <c r="DJ697" s="145"/>
      <c r="DK697" s="145"/>
      <c r="DL697" s="145"/>
      <c r="DM697" s="145"/>
      <c r="DN697" s="145"/>
      <c r="DO697" s="145"/>
      <c r="DP697" s="145"/>
      <c r="DQ697" s="145"/>
      <c r="DR697" s="145"/>
      <c r="DS697" s="145"/>
      <c r="DT697" s="145"/>
      <c r="DU697" s="145"/>
      <c r="DV697" s="145"/>
      <c r="DW697" s="145"/>
      <c r="DX697" s="145"/>
      <c r="DY697" s="145"/>
      <c r="DZ697" s="145"/>
      <c r="EA697" s="145"/>
      <c r="EB697" s="148"/>
      <c r="EC697" s="145"/>
      <c r="ED697" s="148"/>
      <c r="EE697" s="145"/>
      <c r="EF697" s="145"/>
      <c r="EG697" s="145"/>
      <c r="EH697" s="145"/>
      <c r="EI697" s="145"/>
      <c r="EJ697" s="145"/>
      <c r="EK697" s="145">
        <v>0</v>
      </c>
      <c r="EL697" s="145">
        <v>0</v>
      </c>
      <c r="EM697" s="267"/>
    </row>
    <row r="698" spans="1:144" ht="20.100000000000001" customHeight="1" x14ac:dyDescent="0.3">
      <c r="A698" s="25" t="s">
        <v>3061</v>
      </c>
      <c r="B698" s="40" t="s">
        <v>106</v>
      </c>
      <c r="C698" s="26">
        <v>82516</v>
      </c>
      <c r="D698" s="25" t="s">
        <v>3062</v>
      </c>
      <c r="E698" s="26" t="s">
        <v>293</v>
      </c>
      <c r="F698" s="26"/>
      <c r="G698" s="26" t="s">
        <v>114</v>
      </c>
      <c r="H698" s="26" t="s">
        <v>633</v>
      </c>
      <c r="I698" s="26" t="s">
        <v>449</v>
      </c>
      <c r="J698" s="25" t="s">
        <v>643</v>
      </c>
      <c r="K698" s="25" t="s">
        <v>3063</v>
      </c>
      <c r="L698" s="45" t="s">
        <v>3064</v>
      </c>
      <c r="M698" s="25" t="s">
        <v>3065</v>
      </c>
      <c r="N698" s="25"/>
      <c r="O698" s="83"/>
      <c r="P698" s="83"/>
      <c r="Q698" s="25" t="s">
        <v>3066</v>
      </c>
      <c r="R698" s="25" t="s">
        <v>3067</v>
      </c>
      <c r="S698" s="25" t="s">
        <v>3068</v>
      </c>
      <c r="T698" s="145"/>
      <c r="U698" s="145"/>
      <c r="V698" s="148"/>
      <c r="W698" s="145"/>
      <c r="X698" s="145"/>
      <c r="Y698" s="145"/>
      <c r="Z698" s="145"/>
      <c r="AA698" s="145"/>
      <c r="AB698" s="332"/>
      <c r="AC698" s="145"/>
      <c r="AD698" s="145"/>
      <c r="AE698" s="145"/>
      <c r="AF698" s="145"/>
      <c r="AG698" s="145"/>
      <c r="AH698" s="145"/>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c r="BL698" s="145">
        <v>1</v>
      </c>
      <c r="BM698" s="145"/>
      <c r="BN698" s="145"/>
      <c r="BO698" s="145"/>
      <c r="BP698" s="145"/>
      <c r="BQ698" s="145"/>
      <c r="BR698" s="145"/>
      <c r="BS698" s="145"/>
      <c r="BT698" s="145">
        <v>1</v>
      </c>
      <c r="BU698" s="145">
        <v>1</v>
      </c>
      <c r="BV698" s="145"/>
      <c r="BW698" s="145"/>
      <c r="BX698" s="145"/>
      <c r="BY698" s="145"/>
      <c r="BZ698" s="145"/>
      <c r="CA698" s="145"/>
      <c r="CB698" s="145"/>
      <c r="CC698" s="145"/>
      <c r="CD698" s="145"/>
      <c r="CE698" s="145"/>
      <c r="CF698" s="145"/>
      <c r="CG698" s="145"/>
      <c r="CH698" s="145"/>
      <c r="CI698" s="145"/>
      <c r="CJ698" s="145"/>
      <c r="CK698" s="145"/>
      <c r="CL698" s="145"/>
      <c r="CM698" s="145"/>
      <c r="CN698" s="145"/>
      <c r="CO698" s="145"/>
      <c r="CP698" s="145"/>
      <c r="CQ698" s="145"/>
      <c r="CR698" s="145"/>
      <c r="CS698" s="145"/>
      <c r="CT698" s="145"/>
      <c r="CU698" s="145"/>
      <c r="CV698" s="145"/>
      <c r="CW698" s="145"/>
      <c r="CX698" s="145"/>
      <c r="CY698" s="145"/>
      <c r="CZ698" s="145"/>
      <c r="DA698" s="145"/>
      <c r="DB698" s="145"/>
      <c r="DC698" s="145"/>
      <c r="DD698" s="145"/>
      <c r="DE698" s="145"/>
      <c r="DF698" s="145"/>
      <c r="DG698" s="145"/>
      <c r="DH698" s="148"/>
      <c r="DI698" s="145"/>
      <c r="DJ698" s="145"/>
      <c r="DK698" s="145">
        <v>1</v>
      </c>
      <c r="DL698" s="145"/>
      <c r="DM698" s="145"/>
      <c r="DN698" s="145"/>
      <c r="DO698" s="145"/>
      <c r="DP698" s="145"/>
      <c r="DQ698" s="145"/>
      <c r="DR698" s="145"/>
      <c r="DS698" s="145"/>
      <c r="DT698" s="145"/>
      <c r="DU698" s="145">
        <v>1</v>
      </c>
      <c r="DV698" s="145"/>
      <c r="DW698" s="145"/>
      <c r="DX698" s="145"/>
      <c r="DY698" s="145"/>
      <c r="DZ698" s="145"/>
      <c r="EA698" s="145"/>
      <c r="EB698" s="148"/>
      <c r="EC698" s="145"/>
      <c r="ED698" s="148"/>
      <c r="EE698" s="145"/>
      <c r="EF698" s="145"/>
      <c r="EG698" s="145">
        <v>1</v>
      </c>
      <c r="EH698" s="145"/>
      <c r="EI698" s="145"/>
      <c r="EJ698" s="145"/>
      <c r="EK698" s="145">
        <v>1</v>
      </c>
      <c r="EL698" s="145">
        <v>1</v>
      </c>
      <c r="EM698" s="267"/>
      <c r="EN698" s="228" t="s">
        <v>3069</v>
      </c>
    </row>
    <row r="699" spans="1:144" ht="20.100000000000001" customHeight="1" x14ac:dyDescent="0.3">
      <c r="A699" s="25" t="s">
        <v>3061</v>
      </c>
      <c r="B699" s="40" t="s">
        <v>106</v>
      </c>
      <c r="C699" s="26">
        <v>83182</v>
      </c>
      <c r="D699" s="25" t="s">
        <v>3070</v>
      </c>
      <c r="E699" s="26" t="s">
        <v>108</v>
      </c>
      <c r="F699" s="26"/>
      <c r="G699" s="26" t="s">
        <v>109</v>
      </c>
      <c r="H699" s="26" t="s">
        <v>567</v>
      </c>
      <c r="I699" s="26" t="s">
        <v>438</v>
      </c>
      <c r="J699" s="25" t="s">
        <v>123</v>
      </c>
      <c r="K699" s="25" t="s">
        <v>3071</v>
      </c>
      <c r="L699" s="25"/>
      <c r="M699" s="25" t="s">
        <v>3072</v>
      </c>
      <c r="N699" s="25" t="s">
        <v>3073</v>
      </c>
      <c r="O699" s="83"/>
      <c r="P699" s="83"/>
      <c r="Q699" s="83"/>
      <c r="R699" s="83" t="s">
        <v>3161</v>
      </c>
      <c r="S699" s="83" t="s">
        <v>3160</v>
      </c>
      <c r="T699" s="145"/>
      <c r="U699" s="145"/>
      <c r="V699" s="148"/>
      <c r="W699" s="145"/>
      <c r="X699" s="145"/>
      <c r="Y699" s="145"/>
      <c r="Z699" s="145"/>
      <c r="AA699" s="145"/>
      <c r="AB699" s="332"/>
      <c r="AC699" s="145"/>
      <c r="AD699" s="145"/>
      <c r="AE699" s="145"/>
      <c r="AF699" s="145"/>
      <c r="AG699" s="145"/>
      <c r="AH699" s="145"/>
      <c r="AI699" s="145">
        <v>1</v>
      </c>
      <c r="AJ699" s="145"/>
      <c r="AK699" s="145"/>
      <c r="AL699" s="145"/>
      <c r="AM699" s="145"/>
      <c r="AN699" s="145"/>
      <c r="AO699" s="145">
        <v>1</v>
      </c>
      <c r="AP699" s="145"/>
      <c r="AQ699" s="145"/>
      <c r="AR699" s="145"/>
      <c r="AS699" s="145"/>
      <c r="AT699" s="145"/>
      <c r="AU699" s="145"/>
      <c r="AV699" s="145"/>
      <c r="AW699" s="145"/>
      <c r="AX699" s="145"/>
      <c r="AY699" s="145"/>
      <c r="AZ699" s="145"/>
      <c r="BA699" s="145">
        <v>1</v>
      </c>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5"/>
      <c r="CI699" s="145"/>
      <c r="CJ699" s="145"/>
      <c r="CK699" s="145"/>
      <c r="CL699" s="145"/>
      <c r="CM699" s="145"/>
      <c r="CN699" s="145"/>
      <c r="CO699" s="145">
        <v>1</v>
      </c>
      <c r="CP699" s="145">
        <v>1</v>
      </c>
      <c r="CQ699" s="145"/>
      <c r="CR699" s="145"/>
      <c r="CS699" s="145"/>
      <c r="CT699" s="145"/>
      <c r="CU699" s="145">
        <v>1</v>
      </c>
      <c r="CV699" s="145"/>
      <c r="CW699" s="145"/>
      <c r="CX699" s="145"/>
      <c r="CY699" s="145"/>
      <c r="CZ699" s="145"/>
      <c r="DA699" s="145"/>
      <c r="DB699" s="145"/>
      <c r="DC699" s="145"/>
      <c r="DD699" s="145">
        <v>1</v>
      </c>
      <c r="DE699" s="145"/>
      <c r="DF699" s="145"/>
      <c r="DG699" s="145"/>
      <c r="DH699" s="148"/>
      <c r="DI699" s="145"/>
      <c r="DJ699" s="145"/>
      <c r="DK699" s="145">
        <v>1</v>
      </c>
      <c r="DL699" s="145"/>
      <c r="DM699" s="145"/>
      <c r="DN699" s="145"/>
      <c r="DO699" s="145"/>
      <c r="DP699" s="145"/>
      <c r="DQ699" s="145"/>
      <c r="DR699" s="145"/>
      <c r="DS699" s="145"/>
      <c r="DT699" s="145"/>
      <c r="DU699" s="145"/>
      <c r="DV699" s="145"/>
      <c r="DW699" s="145"/>
      <c r="DX699" s="145"/>
      <c r="DY699" s="145"/>
      <c r="DZ699" s="145"/>
      <c r="EA699" s="145"/>
      <c r="EB699" s="148"/>
      <c r="EC699" s="145"/>
      <c r="ED699" s="148"/>
      <c r="EE699" s="145"/>
      <c r="EF699" s="145"/>
      <c r="EG699" s="145"/>
      <c r="EH699" s="145"/>
      <c r="EI699" s="145"/>
      <c r="EJ699" s="145"/>
      <c r="EK699" s="145">
        <v>1</v>
      </c>
      <c r="EL699" s="145">
        <v>1</v>
      </c>
      <c r="EM699" s="267"/>
      <c r="EN699" s="228" t="s">
        <v>3162</v>
      </c>
    </row>
    <row r="700" spans="1:144" ht="20.100000000000001" customHeight="1" x14ac:dyDescent="0.3">
      <c r="A700" s="25" t="s">
        <v>3061</v>
      </c>
      <c r="B700" s="40" t="s">
        <v>152</v>
      </c>
      <c r="C700" s="26">
        <v>83921</v>
      </c>
      <c r="D700" s="25" t="s">
        <v>3074</v>
      </c>
      <c r="E700" s="26" t="s">
        <v>293</v>
      </c>
      <c r="F700" s="26"/>
      <c r="G700" s="26" t="s">
        <v>109</v>
      </c>
      <c r="H700" s="26" t="s">
        <v>567</v>
      </c>
      <c r="I700" s="26" t="s">
        <v>3</v>
      </c>
      <c r="J700" s="25" t="s">
        <v>262</v>
      </c>
      <c r="K700" s="25" t="s">
        <v>3075</v>
      </c>
      <c r="L700" s="45" t="s">
        <v>3076</v>
      </c>
      <c r="M700" s="25" t="s">
        <v>3077</v>
      </c>
      <c r="N700" s="83"/>
      <c r="O700" s="83"/>
      <c r="P700" s="83"/>
      <c r="Q700" s="25" t="s">
        <v>3078</v>
      </c>
      <c r="R700" s="25" t="s">
        <v>3079</v>
      </c>
      <c r="S700" s="25" t="s">
        <v>3080</v>
      </c>
      <c r="T700" s="145"/>
      <c r="U700" s="145">
        <v>1</v>
      </c>
      <c r="V700" s="148"/>
      <c r="W700" s="145"/>
      <c r="X700" s="145"/>
      <c r="Y700" s="145"/>
      <c r="Z700" s="145"/>
      <c r="AA700" s="145"/>
      <c r="AB700" s="332"/>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c r="AW700" s="145">
        <v>1</v>
      </c>
      <c r="AX700" s="145"/>
      <c r="AY700" s="145"/>
      <c r="AZ700" s="145"/>
      <c r="BA700" s="145">
        <v>1</v>
      </c>
      <c r="BB700" s="145"/>
      <c r="BC700" s="145"/>
      <c r="BD700" s="145"/>
      <c r="BE700" s="145"/>
      <c r="BF700" s="145"/>
      <c r="BG700" s="145"/>
      <c r="BH700" s="145"/>
      <c r="BI700" s="145"/>
      <c r="BJ700" s="145"/>
      <c r="BK700" s="145"/>
      <c r="BL700" s="145"/>
      <c r="BM700" s="145"/>
      <c r="BN700" s="145"/>
      <c r="BO700" s="145"/>
      <c r="BP700" s="145"/>
      <c r="BQ700" s="145"/>
      <c r="BR700" s="145"/>
      <c r="BS700" s="145"/>
      <c r="BT700" s="145"/>
      <c r="BU700" s="145"/>
      <c r="BV700" s="145"/>
      <c r="BW700" s="145"/>
      <c r="BX700" s="145"/>
      <c r="BY700" s="145"/>
      <c r="BZ700" s="145"/>
      <c r="CA700" s="145"/>
      <c r="CB700" s="145"/>
      <c r="CC700" s="145"/>
      <c r="CD700" s="145"/>
      <c r="CE700" s="145"/>
      <c r="CF700" s="145"/>
      <c r="CG700" s="145"/>
      <c r="CH700" s="145"/>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5"/>
      <c r="DG700" s="145"/>
      <c r="DH700" s="148"/>
      <c r="DI700" s="145"/>
      <c r="DJ700" s="145"/>
      <c r="DK700" s="145"/>
      <c r="DL700" s="145"/>
      <c r="DM700" s="145"/>
      <c r="DN700" s="145"/>
      <c r="DO700" s="145"/>
      <c r="DP700" s="145"/>
      <c r="DQ700" s="145"/>
      <c r="DR700" s="145"/>
      <c r="DS700" s="145"/>
      <c r="DT700" s="145"/>
      <c r="DU700" s="145"/>
      <c r="DV700" s="145"/>
      <c r="DW700" s="145"/>
      <c r="DX700" s="145"/>
      <c r="DY700" s="145"/>
      <c r="DZ700" s="145"/>
      <c r="EA700" s="145"/>
      <c r="EB700" s="148"/>
      <c r="EC700" s="145"/>
      <c r="ED700" s="148"/>
      <c r="EE700" s="145"/>
      <c r="EF700" s="145"/>
      <c r="EG700" s="145"/>
      <c r="EH700" s="145"/>
      <c r="EI700" s="145"/>
      <c r="EJ700" s="145"/>
      <c r="EK700" s="145">
        <v>1</v>
      </c>
      <c r="EL700" s="145">
        <v>1</v>
      </c>
      <c r="EM700" s="267"/>
      <c r="EN700" s="228" t="s">
        <v>3081</v>
      </c>
    </row>
    <row r="701" spans="1:144" ht="20.100000000000001" customHeight="1" x14ac:dyDescent="0.3">
      <c r="A701" s="25" t="s">
        <v>3061</v>
      </c>
      <c r="B701" s="40" t="s">
        <v>152</v>
      </c>
      <c r="C701" s="26">
        <v>83761</v>
      </c>
      <c r="D701" s="71" t="s">
        <v>3082</v>
      </c>
      <c r="E701" s="26" t="s">
        <v>108</v>
      </c>
      <c r="F701" s="26"/>
      <c r="G701" s="26" t="s">
        <v>109</v>
      </c>
      <c r="H701" s="26" t="s">
        <v>554</v>
      </c>
      <c r="I701" s="26" t="s">
        <v>438</v>
      </c>
      <c r="J701" s="25" t="s">
        <v>1284</v>
      </c>
      <c r="K701" s="25" t="s">
        <v>3083</v>
      </c>
      <c r="L701" s="25"/>
      <c r="M701" s="25"/>
      <c r="N701" s="83"/>
      <c r="O701" s="83"/>
      <c r="P701" s="83"/>
      <c r="Q701" s="83"/>
      <c r="R701" s="83"/>
      <c r="S701" s="83"/>
      <c r="T701" s="145"/>
      <c r="U701" s="145"/>
      <c r="V701" s="148"/>
      <c r="W701" s="145"/>
      <c r="X701" s="145"/>
      <c r="Y701" s="145"/>
      <c r="Z701" s="145"/>
      <c r="AA701" s="145"/>
      <c r="AB701" s="332"/>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c r="BR701" s="145"/>
      <c r="BS701" s="145"/>
      <c r="BT701" s="145"/>
      <c r="BU701" s="145"/>
      <c r="BV701" s="145"/>
      <c r="BW701" s="145"/>
      <c r="BX701" s="145"/>
      <c r="BY701" s="145"/>
      <c r="BZ701" s="145"/>
      <c r="CA701" s="145"/>
      <c r="CB701" s="145"/>
      <c r="CC701" s="145"/>
      <c r="CD701" s="145"/>
      <c r="CE701" s="145"/>
      <c r="CF701" s="145"/>
      <c r="CG701" s="145"/>
      <c r="CH701" s="145"/>
      <c r="CI701" s="145"/>
      <c r="CJ701" s="145"/>
      <c r="CK701" s="145"/>
      <c r="CL701" s="145"/>
      <c r="CM701" s="145"/>
      <c r="CN701" s="145"/>
      <c r="CO701" s="145"/>
      <c r="CP701" s="145"/>
      <c r="CQ701" s="145"/>
      <c r="CR701" s="145"/>
      <c r="CS701" s="145"/>
      <c r="CT701" s="145"/>
      <c r="CU701" s="145"/>
      <c r="CV701" s="145"/>
      <c r="CW701" s="145"/>
      <c r="CX701" s="145"/>
      <c r="CY701" s="145"/>
      <c r="CZ701" s="145"/>
      <c r="DA701" s="145"/>
      <c r="DB701" s="145"/>
      <c r="DC701" s="145"/>
      <c r="DD701" s="145"/>
      <c r="DE701" s="145"/>
      <c r="DF701" s="145"/>
      <c r="DG701" s="145"/>
      <c r="DH701" s="148"/>
      <c r="DI701" s="145"/>
      <c r="DJ701" s="145"/>
      <c r="DK701" s="145"/>
      <c r="DL701" s="145"/>
      <c r="DM701" s="145"/>
      <c r="DN701" s="145"/>
      <c r="DO701" s="145"/>
      <c r="DP701" s="145"/>
      <c r="DQ701" s="145"/>
      <c r="DR701" s="145"/>
      <c r="DS701" s="145"/>
      <c r="DT701" s="145"/>
      <c r="DU701" s="145"/>
      <c r="DV701" s="145"/>
      <c r="DW701" s="145"/>
      <c r="DX701" s="145"/>
      <c r="DY701" s="145"/>
      <c r="DZ701" s="145"/>
      <c r="EA701" s="145"/>
      <c r="EB701" s="148"/>
      <c r="EC701" s="145"/>
      <c r="ED701" s="148"/>
      <c r="EE701" s="145"/>
      <c r="EF701" s="145"/>
      <c r="EG701" s="145"/>
      <c r="EH701" s="145"/>
      <c r="EI701" s="145"/>
      <c r="EJ701" s="145"/>
      <c r="EK701" s="145">
        <v>0</v>
      </c>
      <c r="EL701" s="145">
        <v>0</v>
      </c>
      <c r="EM701" s="267"/>
    </row>
    <row r="702" spans="1:144" ht="20.100000000000001" customHeight="1" x14ac:dyDescent="0.3">
      <c r="A702" s="25" t="s">
        <v>3061</v>
      </c>
      <c r="B702" s="40" t="s">
        <v>126</v>
      </c>
      <c r="C702" s="26">
        <v>83389</v>
      </c>
      <c r="D702" s="25" t="s">
        <v>3084</v>
      </c>
      <c r="E702" s="26" t="s">
        <v>113</v>
      </c>
      <c r="F702" s="26"/>
      <c r="G702" s="26" t="s">
        <v>114</v>
      </c>
      <c r="H702" s="26" t="s">
        <v>128</v>
      </c>
      <c r="I702" s="26" t="s">
        <v>449</v>
      </c>
      <c r="J702" s="25" t="s">
        <v>129</v>
      </c>
      <c r="K702" s="25" t="s">
        <v>3085</v>
      </c>
      <c r="L702" s="45" t="s">
        <v>3086</v>
      </c>
      <c r="M702" s="25"/>
      <c r="N702" s="83"/>
      <c r="O702" s="83"/>
      <c r="P702" s="83"/>
      <c r="Q702" s="83"/>
      <c r="R702" s="83"/>
      <c r="S702" s="83"/>
      <c r="T702" s="145"/>
      <c r="U702" s="145"/>
      <c r="V702" s="148"/>
      <c r="W702" s="145"/>
      <c r="X702" s="145"/>
      <c r="Y702" s="145"/>
      <c r="Z702" s="145"/>
      <c r="AA702" s="145"/>
      <c r="AB702" s="332"/>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5"/>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5"/>
      <c r="DG702" s="145"/>
      <c r="DH702" s="148"/>
      <c r="DI702" s="145"/>
      <c r="DJ702" s="145"/>
      <c r="DK702" s="145"/>
      <c r="DL702" s="145"/>
      <c r="DM702" s="145"/>
      <c r="DN702" s="145"/>
      <c r="DO702" s="145"/>
      <c r="DP702" s="145"/>
      <c r="DQ702" s="145"/>
      <c r="DR702" s="145"/>
      <c r="DS702" s="145"/>
      <c r="DT702" s="145"/>
      <c r="DU702" s="145"/>
      <c r="DV702" s="145"/>
      <c r="DW702" s="145"/>
      <c r="DX702" s="145"/>
      <c r="DY702" s="145"/>
      <c r="DZ702" s="145"/>
      <c r="EA702" s="145"/>
      <c r="EB702" s="148"/>
      <c r="EC702" s="145"/>
      <c r="ED702" s="148"/>
      <c r="EE702" s="145"/>
      <c r="EF702" s="145"/>
      <c r="EG702" s="145"/>
      <c r="EH702" s="145"/>
      <c r="EI702" s="145"/>
      <c r="EJ702" s="145"/>
      <c r="EK702" s="145">
        <v>0</v>
      </c>
      <c r="EL702" s="145">
        <v>0</v>
      </c>
      <c r="EM702" s="267"/>
    </row>
    <row r="703" spans="1:144" ht="20.100000000000001" customHeight="1" x14ac:dyDescent="0.3">
      <c r="A703" s="25" t="s">
        <v>3087</v>
      </c>
      <c r="B703" s="40" t="s">
        <v>106</v>
      </c>
      <c r="C703" s="26">
        <v>84287</v>
      </c>
      <c r="D703" s="25" t="s">
        <v>666</v>
      </c>
      <c r="E703" s="26" t="s">
        <v>108</v>
      </c>
      <c r="F703" s="26"/>
      <c r="G703" s="26" t="s">
        <v>121</v>
      </c>
      <c r="H703" s="26" t="s">
        <v>446</v>
      </c>
      <c r="I703" s="26" t="s">
        <v>3</v>
      </c>
      <c r="J703" s="25" t="s">
        <v>2939</v>
      </c>
      <c r="K703" s="25" t="s">
        <v>3088</v>
      </c>
      <c r="L703" s="25"/>
      <c r="M703" s="25"/>
      <c r="N703" s="83"/>
      <c r="O703" s="83"/>
      <c r="P703" s="83"/>
      <c r="Q703" s="83"/>
      <c r="R703" s="83"/>
      <c r="S703" s="83"/>
      <c r="T703" s="145"/>
      <c r="U703" s="145"/>
      <c r="V703" s="148"/>
      <c r="W703" s="145"/>
      <c r="X703" s="145"/>
      <c r="Y703" s="145"/>
      <c r="Z703" s="145"/>
      <c r="AA703" s="145"/>
      <c r="AB703" s="332"/>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5"/>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5"/>
      <c r="DG703" s="145"/>
      <c r="DH703" s="148"/>
      <c r="DI703" s="145"/>
      <c r="DJ703" s="145"/>
      <c r="DK703" s="145"/>
      <c r="DL703" s="145"/>
      <c r="DM703" s="145"/>
      <c r="DN703" s="145"/>
      <c r="DO703" s="145"/>
      <c r="DP703" s="145"/>
      <c r="DQ703" s="145"/>
      <c r="DR703" s="145"/>
      <c r="DS703" s="145"/>
      <c r="DT703" s="145"/>
      <c r="DU703" s="145"/>
      <c r="DV703" s="145"/>
      <c r="DW703" s="145"/>
      <c r="DX703" s="145"/>
      <c r="DY703" s="145"/>
      <c r="DZ703" s="145"/>
      <c r="EA703" s="145"/>
      <c r="EB703" s="148"/>
      <c r="EC703" s="145"/>
      <c r="ED703" s="148"/>
      <c r="EE703" s="145"/>
      <c r="EF703" s="145"/>
      <c r="EG703" s="145"/>
      <c r="EH703" s="145"/>
      <c r="EI703" s="145"/>
      <c r="EJ703" s="145"/>
      <c r="EK703" s="145">
        <v>0</v>
      </c>
      <c r="EL703" s="145">
        <v>0</v>
      </c>
      <c r="EM703" s="267"/>
    </row>
    <row r="704" spans="1:144" ht="20.100000000000001" customHeight="1" x14ac:dyDescent="0.3">
      <c r="A704" s="25" t="s">
        <v>3087</v>
      </c>
      <c r="B704" s="40" t="s">
        <v>126</v>
      </c>
      <c r="C704" s="26">
        <v>84259</v>
      </c>
      <c r="D704" s="71" t="s">
        <v>3089</v>
      </c>
      <c r="E704" s="26" t="s">
        <v>108</v>
      </c>
      <c r="F704" s="26"/>
      <c r="G704" s="26" t="s">
        <v>114</v>
      </c>
      <c r="H704" s="26" t="s">
        <v>615</v>
      </c>
      <c r="I704" s="26" t="s">
        <v>449</v>
      </c>
      <c r="J704" s="25" t="s">
        <v>326</v>
      </c>
      <c r="K704" s="25" t="s">
        <v>3090</v>
      </c>
      <c r="L704" s="25"/>
      <c r="M704" s="25"/>
      <c r="N704" s="83"/>
      <c r="O704" s="83"/>
      <c r="P704" s="83"/>
      <c r="Q704" s="83"/>
      <c r="R704" s="83"/>
      <c r="S704" s="83"/>
      <c r="T704" s="145"/>
      <c r="U704" s="145"/>
      <c r="V704" s="148"/>
      <c r="W704" s="145"/>
      <c r="X704" s="145"/>
      <c r="Y704" s="145"/>
      <c r="Z704" s="145"/>
      <c r="AA704" s="145"/>
      <c r="AB704" s="332"/>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c r="AW704" s="145"/>
      <c r="AX704" s="145"/>
      <c r="AY704" s="145"/>
      <c r="AZ704" s="145"/>
      <c r="BA704" s="145"/>
      <c r="BB704" s="145"/>
      <c r="BC704" s="145"/>
      <c r="BD704" s="145"/>
      <c r="BE704" s="145"/>
      <c r="BF704" s="145"/>
      <c r="BG704" s="145"/>
      <c r="BH704" s="145"/>
      <c r="BI704" s="145"/>
      <c r="BJ704" s="145"/>
      <c r="BK704" s="145"/>
      <c r="BL704" s="145"/>
      <c r="BM704" s="145"/>
      <c r="BN704" s="145"/>
      <c r="BO704" s="145"/>
      <c r="BP704" s="145"/>
      <c r="BQ704" s="145"/>
      <c r="BR704" s="145"/>
      <c r="BS704" s="145"/>
      <c r="BT704" s="145"/>
      <c r="BU704" s="145"/>
      <c r="BV704" s="145"/>
      <c r="BW704" s="145"/>
      <c r="BX704" s="145"/>
      <c r="BY704" s="145"/>
      <c r="BZ704" s="145"/>
      <c r="CA704" s="145"/>
      <c r="CB704" s="145"/>
      <c r="CC704" s="145"/>
      <c r="CD704" s="145"/>
      <c r="CE704" s="145"/>
      <c r="CF704" s="145"/>
      <c r="CG704" s="145"/>
      <c r="CH704" s="145"/>
      <c r="CI704" s="145"/>
      <c r="CJ704" s="145"/>
      <c r="CK704" s="145"/>
      <c r="CL704" s="145"/>
      <c r="CM704" s="145"/>
      <c r="CN704" s="145"/>
      <c r="CO704" s="145"/>
      <c r="CP704" s="145"/>
      <c r="CQ704" s="145"/>
      <c r="CR704" s="145"/>
      <c r="CS704" s="145"/>
      <c r="CT704" s="145"/>
      <c r="CU704" s="145"/>
      <c r="CV704" s="145"/>
      <c r="CW704" s="145"/>
      <c r="CX704" s="145"/>
      <c r="CY704" s="145"/>
      <c r="CZ704" s="145"/>
      <c r="DA704" s="145"/>
      <c r="DB704" s="145"/>
      <c r="DC704" s="145"/>
      <c r="DD704" s="145"/>
      <c r="DE704" s="145"/>
      <c r="DF704" s="145"/>
      <c r="DG704" s="145"/>
      <c r="DH704" s="148"/>
      <c r="DI704" s="145"/>
      <c r="DJ704" s="145"/>
      <c r="DK704" s="145"/>
      <c r="DL704" s="145"/>
      <c r="DM704" s="145"/>
      <c r="DN704" s="145"/>
      <c r="DO704" s="145"/>
      <c r="DP704" s="145"/>
      <c r="DQ704" s="145"/>
      <c r="DR704" s="145"/>
      <c r="DS704" s="145"/>
      <c r="DT704" s="145"/>
      <c r="DU704" s="145"/>
      <c r="DV704" s="145"/>
      <c r="DW704" s="145"/>
      <c r="DX704" s="145"/>
      <c r="DY704" s="145"/>
      <c r="DZ704" s="145"/>
      <c r="EA704" s="145"/>
      <c r="EB704" s="148"/>
      <c r="EC704" s="145"/>
      <c r="ED704" s="148"/>
      <c r="EE704" s="145"/>
      <c r="EF704" s="145"/>
      <c r="EG704" s="145"/>
      <c r="EH704" s="145"/>
      <c r="EI704" s="145"/>
      <c r="EJ704" s="145"/>
      <c r="EK704" s="145">
        <v>0</v>
      </c>
      <c r="EL704" s="145">
        <v>0</v>
      </c>
    </row>
    <row r="705" spans="1:144" ht="20.100000000000001" customHeight="1" x14ac:dyDescent="0.3">
      <c r="A705" s="25" t="s">
        <v>3087</v>
      </c>
      <c r="B705" s="40" t="s">
        <v>126</v>
      </c>
      <c r="C705" s="26">
        <v>82328</v>
      </c>
      <c r="D705" s="71" t="s">
        <v>3091</v>
      </c>
      <c r="E705" s="26" t="s">
        <v>318</v>
      </c>
      <c r="F705" s="26"/>
      <c r="G705" s="26" t="s">
        <v>114</v>
      </c>
      <c r="H705" s="26" t="s">
        <v>615</v>
      </c>
      <c r="I705" s="26" t="s">
        <v>405</v>
      </c>
      <c r="J705" s="25" t="s">
        <v>326</v>
      </c>
      <c r="K705" s="25" t="s">
        <v>1718</v>
      </c>
      <c r="L705" s="25"/>
      <c r="M705" s="25"/>
      <c r="N705" s="83"/>
      <c r="O705" s="83"/>
      <c r="P705" s="83"/>
      <c r="Q705" s="83"/>
      <c r="R705" s="83"/>
      <c r="S705" s="83"/>
      <c r="T705" s="145"/>
      <c r="U705" s="145"/>
      <c r="V705" s="148"/>
      <c r="W705" s="145"/>
      <c r="X705" s="145"/>
      <c r="Y705" s="145"/>
      <c r="Z705" s="145"/>
      <c r="AA705" s="145"/>
      <c r="AB705" s="332"/>
      <c r="AC705" s="145"/>
      <c r="AD705" s="145"/>
      <c r="AE705" s="145"/>
      <c r="AF705" s="145"/>
      <c r="AG705" s="145"/>
      <c r="AH705" s="145"/>
      <c r="AI705" s="145"/>
      <c r="AJ705" s="145"/>
      <c r="AK705" s="145"/>
      <c r="AL705" s="145"/>
      <c r="AM705" s="145"/>
      <c r="AN705" s="145"/>
      <c r="AO705" s="145"/>
      <c r="AP705" s="145"/>
      <c r="AQ705" s="145"/>
      <c r="AR705" s="145"/>
      <c r="AS705" s="145"/>
      <c r="AT705" s="145"/>
      <c r="AU705" s="145"/>
      <c r="AV705" s="145"/>
      <c r="AW705" s="145"/>
      <c r="AX705" s="145"/>
      <c r="AY705" s="145"/>
      <c r="AZ705" s="145"/>
      <c r="BA705" s="145"/>
      <c r="BB705" s="145"/>
      <c r="BC705" s="145"/>
      <c r="BD705" s="145"/>
      <c r="BE705" s="145"/>
      <c r="BF705" s="145"/>
      <c r="BG705" s="145"/>
      <c r="BH705" s="145"/>
      <c r="BI705" s="145"/>
      <c r="BJ705" s="145"/>
      <c r="BK705" s="145"/>
      <c r="BL705" s="145"/>
      <c r="BM705" s="145"/>
      <c r="BN705" s="145"/>
      <c r="BO705" s="145"/>
      <c r="BP705" s="145"/>
      <c r="BQ705" s="145"/>
      <c r="BR705" s="145"/>
      <c r="BS705" s="145"/>
      <c r="BT705" s="145"/>
      <c r="BU705" s="145"/>
      <c r="BV705" s="145"/>
      <c r="BW705" s="145"/>
      <c r="BX705" s="145"/>
      <c r="BY705" s="145"/>
      <c r="BZ705" s="145"/>
      <c r="CA705" s="145"/>
      <c r="CB705" s="145"/>
      <c r="CC705" s="145"/>
      <c r="CD705" s="145"/>
      <c r="CE705" s="145"/>
      <c r="CF705" s="145"/>
      <c r="CG705" s="145"/>
      <c r="CH705" s="145"/>
      <c r="CI705" s="145"/>
      <c r="CJ705" s="145"/>
      <c r="CK705" s="145"/>
      <c r="CL705" s="145"/>
      <c r="CM705" s="145"/>
      <c r="CN705" s="145"/>
      <c r="CO705" s="145"/>
      <c r="CP705" s="145"/>
      <c r="CQ705" s="145"/>
      <c r="CR705" s="145"/>
      <c r="CS705" s="145"/>
      <c r="CT705" s="145"/>
      <c r="CU705" s="145"/>
      <c r="CV705" s="145"/>
      <c r="CW705" s="145"/>
      <c r="CX705" s="145"/>
      <c r="CY705" s="145"/>
      <c r="CZ705" s="145"/>
      <c r="DA705" s="145"/>
      <c r="DB705" s="145"/>
      <c r="DC705" s="145"/>
      <c r="DD705" s="145"/>
      <c r="DE705" s="145"/>
      <c r="DF705" s="145"/>
      <c r="DG705" s="145"/>
      <c r="DH705" s="148"/>
      <c r="DI705" s="145"/>
      <c r="DJ705" s="145"/>
      <c r="DK705" s="145"/>
      <c r="DL705" s="145"/>
      <c r="DM705" s="145"/>
      <c r="DN705" s="145"/>
      <c r="DO705" s="145"/>
      <c r="DP705" s="145"/>
      <c r="DQ705" s="145"/>
      <c r="DR705" s="145"/>
      <c r="DS705" s="145"/>
      <c r="DT705" s="145"/>
      <c r="DU705" s="145"/>
      <c r="DV705" s="145"/>
      <c r="DW705" s="145"/>
      <c r="DX705" s="145"/>
      <c r="DY705" s="145"/>
      <c r="DZ705" s="145"/>
      <c r="EA705" s="145"/>
      <c r="EB705" s="148"/>
      <c r="EC705" s="145"/>
      <c r="ED705" s="148"/>
      <c r="EE705" s="145"/>
      <c r="EF705" s="145"/>
      <c r="EG705" s="145"/>
      <c r="EH705" s="145"/>
      <c r="EI705" s="145"/>
      <c r="EJ705" s="145"/>
      <c r="EK705" s="145">
        <v>0</v>
      </c>
      <c r="EL705" s="145">
        <v>0</v>
      </c>
    </row>
    <row r="706" spans="1:144" ht="20.100000000000001" customHeight="1" x14ac:dyDescent="0.3">
      <c r="A706" s="25" t="s">
        <v>3087</v>
      </c>
      <c r="B706" s="40" t="s">
        <v>126</v>
      </c>
      <c r="C706" s="26">
        <v>83420</v>
      </c>
      <c r="D706" s="25" t="s">
        <v>3092</v>
      </c>
      <c r="E706" s="26" t="s">
        <v>108</v>
      </c>
      <c r="F706" s="26"/>
      <c r="G706" s="26" t="s">
        <v>114</v>
      </c>
      <c r="H706" s="26" t="s">
        <v>128</v>
      </c>
      <c r="I706" s="26" t="s">
        <v>385</v>
      </c>
      <c r="J706" s="25" t="s">
        <v>129</v>
      </c>
      <c r="K706" s="25" t="s">
        <v>3093</v>
      </c>
      <c r="L706" s="25"/>
      <c r="M706" s="25" t="s">
        <v>3094</v>
      </c>
      <c r="N706" s="83"/>
      <c r="O706" s="83"/>
      <c r="P706" s="83"/>
      <c r="Q706" s="83"/>
      <c r="R706" s="25" t="s">
        <v>3095</v>
      </c>
      <c r="S706" s="83"/>
      <c r="T706" s="145"/>
      <c r="U706" s="145"/>
      <c r="V706" s="148"/>
      <c r="W706" s="145"/>
      <c r="X706" s="145"/>
      <c r="Y706" s="145"/>
      <c r="Z706" s="145"/>
      <c r="AA706" s="145"/>
      <c r="AB706" s="332"/>
      <c r="AC706" s="145"/>
      <c r="AD706" s="145"/>
      <c r="AE706" s="145"/>
      <c r="AF706" s="145"/>
      <c r="AG706" s="145">
        <v>1</v>
      </c>
      <c r="AH706" s="145"/>
      <c r="AI706" s="145">
        <v>1</v>
      </c>
      <c r="AJ706" s="145"/>
      <c r="AK706" s="145"/>
      <c r="AL706" s="145"/>
      <c r="AM706" s="145"/>
      <c r="AN706" s="145"/>
      <c r="AO706" s="145"/>
      <c r="AP706" s="145"/>
      <c r="AQ706" s="145"/>
      <c r="AR706" s="145"/>
      <c r="AS706" s="145"/>
      <c r="AT706" s="145"/>
      <c r="AU706" s="145"/>
      <c r="AV706" s="145"/>
      <c r="AW706" s="145"/>
      <c r="AX706" s="145"/>
      <c r="AY706" s="145"/>
      <c r="AZ706" s="145"/>
      <c r="BA706" s="145"/>
      <c r="BB706" s="145"/>
      <c r="BC706" s="145"/>
      <c r="BD706" s="145"/>
      <c r="BE706" s="145"/>
      <c r="BF706" s="145"/>
      <c r="BG706" s="145"/>
      <c r="BH706" s="145"/>
      <c r="BI706" s="145"/>
      <c r="BJ706" s="145"/>
      <c r="BK706" s="145"/>
      <c r="BL706" s="145"/>
      <c r="BM706" s="145"/>
      <c r="BN706" s="145">
        <v>1</v>
      </c>
      <c r="BO706" s="145"/>
      <c r="BP706" s="145"/>
      <c r="BQ706" s="145"/>
      <c r="BR706" s="145"/>
      <c r="BS706" s="145"/>
      <c r="BT706" s="145"/>
      <c r="BU706" s="145">
        <v>1</v>
      </c>
      <c r="BV706" s="145"/>
      <c r="BW706" s="145"/>
      <c r="BX706" s="145"/>
      <c r="BY706" s="145"/>
      <c r="BZ706" s="145"/>
      <c r="CA706" s="145"/>
      <c r="CB706" s="145"/>
      <c r="CC706" s="145"/>
      <c r="CD706" s="145"/>
      <c r="CE706" s="145"/>
      <c r="CF706" s="145"/>
      <c r="CG706" s="145"/>
      <c r="CH706" s="145"/>
      <c r="CI706" s="145"/>
      <c r="CJ706" s="145"/>
      <c r="CK706" s="145"/>
      <c r="CL706" s="145"/>
      <c r="CM706" s="145"/>
      <c r="CN706" s="145"/>
      <c r="CO706" s="145"/>
      <c r="CP706" s="145"/>
      <c r="CQ706" s="145">
        <v>1</v>
      </c>
      <c r="CR706" s="145"/>
      <c r="CS706" s="145"/>
      <c r="CT706" s="145">
        <v>1</v>
      </c>
      <c r="CU706" s="145"/>
      <c r="CV706" s="145"/>
      <c r="CW706" s="145"/>
      <c r="CX706" s="145"/>
      <c r="CY706" s="145"/>
      <c r="CZ706" s="145"/>
      <c r="DA706" s="145"/>
      <c r="DB706" s="145"/>
      <c r="DC706" s="145"/>
      <c r="DD706" s="145"/>
      <c r="DE706" s="145"/>
      <c r="DF706" s="145"/>
      <c r="DG706" s="145"/>
      <c r="DH706" s="148"/>
      <c r="DI706" s="145"/>
      <c r="DJ706" s="145"/>
      <c r="DK706" s="145"/>
      <c r="DL706" s="145"/>
      <c r="DM706" s="145"/>
      <c r="DN706" s="145"/>
      <c r="DO706" s="145"/>
      <c r="DP706" s="145"/>
      <c r="DQ706" s="145"/>
      <c r="DR706" s="145"/>
      <c r="DS706" s="145"/>
      <c r="DT706" s="145"/>
      <c r="DU706" s="145"/>
      <c r="DV706" s="145"/>
      <c r="DW706" s="145"/>
      <c r="DX706" s="145"/>
      <c r="DY706" s="145"/>
      <c r="DZ706" s="145"/>
      <c r="EA706" s="145"/>
      <c r="EB706" s="148"/>
      <c r="EC706" s="145"/>
      <c r="ED706" s="148"/>
      <c r="EE706" s="145"/>
      <c r="EF706" s="145"/>
      <c r="EG706" s="145"/>
      <c r="EH706" s="145"/>
      <c r="EI706" s="145"/>
      <c r="EJ706" s="145"/>
      <c r="EK706" s="145">
        <v>1</v>
      </c>
      <c r="EL706" s="145">
        <v>1</v>
      </c>
      <c r="EN706" s="228" t="s">
        <v>3096</v>
      </c>
    </row>
    <row r="707" spans="1:144" ht="20.100000000000001" customHeight="1" x14ac:dyDescent="0.3">
      <c r="A707" s="25" t="s">
        <v>3087</v>
      </c>
      <c r="B707" s="40" t="s">
        <v>187</v>
      </c>
      <c r="C707" s="26">
        <v>84158</v>
      </c>
      <c r="D707" s="25" t="s">
        <v>2844</v>
      </c>
      <c r="E707" s="26" t="s">
        <v>108</v>
      </c>
      <c r="F707" s="26"/>
      <c r="G707" s="26" t="s">
        <v>121</v>
      </c>
      <c r="H707" s="26" t="s">
        <v>835</v>
      </c>
      <c r="I707" s="26" t="s">
        <v>449</v>
      </c>
      <c r="J707" s="25" t="s">
        <v>1210</v>
      </c>
      <c r="K707" s="25" t="s">
        <v>3097</v>
      </c>
      <c r="L707" s="25"/>
      <c r="M707" s="25"/>
      <c r="N707" s="83"/>
      <c r="O707" s="83"/>
      <c r="P707" s="83"/>
      <c r="Q707" s="83"/>
      <c r="R707" s="83"/>
      <c r="S707" s="83"/>
      <c r="T707" s="145"/>
      <c r="U707" s="145"/>
      <c r="V707" s="148"/>
      <c r="W707" s="145"/>
      <c r="X707" s="145"/>
      <c r="Y707" s="145"/>
      <c r="Z707" s="145"/>
      <c r="AA707" s="145"/>
      <c r="AB707" s="332"/>
      <c r="AC707" s="145"/>
      <c r="AD707" s="145"/>
      <c r="AE707" s="145"/>
      <c r="AF707" s="145"/>
      <c r="AG707" s="145"/>
      <c r="AH707" s="145"/>
      <c r="AI707" s="145"/>
      <c r="AJ707" s="145"/>
      <c r="AK707" s="145"/>
      <c r="AL707" s="145"/>
      <c r="AM707" s="145"/>
      <c r="AN707" s="145"/>
      <c r="AO707" s="145"/>
      <c r="AP707" s="145"/>
      <c r="AQ707" s="145"/>
      <c r="AR707" s="145"/>
      <c r="AS707" s="145"/>
      <c r="AT707" s="145"/>
      <c r="AU707" s="145"/>
      <c r="AV707" s="145"/>
      <c r="AW707" s="145"/>
      <c r="AX707" s="145"/>
      <c r="AY707" s="145"/>
      <c r="AZ707" s="145"/>
      <c r="BA707" s="145"/>
      <c r="BB707" s="145"/>
      <c r="BC707" s="145"/>
      <c r="BD707" s="145"/>
      <c r="BE707" s="145"/>
      <c r="BF707" s="145"/>
      <c r="BG707" s="145"/>
      <c r="BH707" s="145"/>
      <c r="BI707" s="145"/>
      <c r="BJ707" s="145"/>
      <c r="BK707" s="145"/>
      <c r="BL707" s="145"/>
      <c r="BM707" s="145"/>
      <c r="BN707" s="145"/>
      <c r="BO707" s="145"/>
      <c r="BP707" s="145"/>
      <c r="BQ707" s="145"/>
      <c r="BR707" s="145"/>
      <c r="BS707" s="145"/>
      <c r="BT707" s="145"/>
      <c r="BU707" s="145"/>
      <c r="BV707" s="145"/>
      <c r="BW707" s="145"/>
      <c r="BX707" s="145"/>
      <c r="BY707" s="145"/>
      <c r="BZ707" s="145"/>
      <c r="CA707" s="145"/>
      <c r="CB707" s="145"/>
      <c r="CC707" s="145"/>
      <c r="CD707" s="145"/>
      <c r="CE707" s="145"/>
      <c r="CF707" s="145"/>
      <c r="CG707" s="145"/>
      <c r="CH707" s="145"/>
      <c r="CI707" s="145"/>
      <c r="CJ707" s="145"/>
      <c r="CK707" s="145"/>
      <c r="CL707" s="145"/>
      <c r="CM707" s="145"/>
      <c r="CN707" s="145"/>
      <c r="CO707" s="145"/>
      <c r="CP707" s="145"/>
      <c r="CQ707" s="145"/>
      <c r="CR707" s="145"/>
      <c r="CS707" s="145"/>
      <c r="CT707" s="145"/>
      <c r="CU707" s="145"/>
      <c r="CV707" s="145"/>
      <c r="CW707" s="145"/>
      <c r="CX707" s="145"/>
      <c r="CY707" s="145"/>
      <c r="CZ707" s="145"/>
      <c r="DA707" s="145"/>
      <c r="DB707" s="145"/>
      <c r="DC707" s="145"/>
      <c r="DD707" s="145"/>
      <c r="DE707" s="145"/>
      <c r="DF707" s="145"/>
      <c r="DG707" s="145"/>
      <c r="DH707" s="148"/>
      <c r="DI707" s="145"/>
      <c r="DJ707" s="145"/>
      <c r="DK707" s="145"/>
      <c r="DL707" s="145"/>
      <c r="DM707" s="145"/>
      <c r="DN707" s="145"/>
      <c r="DO707" s="145"/>
      <c r="DP707" s="145"/>
      <c r="DQ707" s="145"/>
      <c r="DR707" s="145"/>
      <c r="DS707" s="145"/>
      <c r="DT707" s="145"/>
      <c r="DU707" s="145"/>
      <c r="DV707" s="145"/>
      <c r="DW707" s="145"/>
      <c r="DX707" s="145"/>
      <c r="DY707" s="145"/>
      <c r="DZ707" s="145"/>
      <c r="EA707" s="145"/>
      <c r="EB707" s="148"/>
      <c r="EC707" s="145"/>
      <c r="ED707" s="148"/>
      <c r="EE707" s="145"/>
      <c r="EF707" s="145"/>
      <c r="EG707" s="145"/>
      <c r="EH707" s="145"/>
      <c r="EI707" s="145"/>
      <c r="EJ707" s="145"/>
      <c r="EK707" s="145">
        <v>0</v>
      </c>
      <c r="EL707" s="145">
        <v>0</v>
      </c>
    </row>
    <row r="708" spans="1:144" ht="20.100000000000001" customHeight="1" x14ac:dyDescent="0.3">
      <c r="A708" s="25" t="s">
        <v>3087</v>
      </c>
      <c r="B708" s="40" t="s">
        <v>187</v>
      </c>
      <c r="C708" s="26">
        <v>83942</v>
      </c>
      <c r="D708" s="25" t="s">
        <v>3098</v>
      </c>
      <c r="E708" s="26" t="s">
        <v>108</v>
      </c>
      <c r="F708" s="26"/>
      <c r="G708" s="26" t="s">
        <v>121</v>
      </c>
      <c r="H708" s="26" t="s">
        <v>344</v>
      </c>
      <c r="I708" s="26" t="s">
        <v>3</v>
      </c>
      <c r="J708" s="25" t="s">
        <v>834</v>
      </c>
      <c r="K708" s="25" t="s">
        <v>3099</v>
      </c>
      <c r="L708" s="25"/>
      <c r="M708" s="25" t="s">
        <v>3100</v>
      </c>
      <c r="N708" s="25"/>
      <c r="O708" s="83"/>
      <c r="P708" s="83"/>
      <c r="Q708" s="83"/>
      <c r="R708" s="83"/>
      <c r="S708" s="25" t="s">
        <v>3101</v>
      </c>
      <c r="T708" s="145"/>
      <c r="U708" s="145"/>
      <c r="V708" s="148"/>
      <c r="W708" s="145"/>
      <c r="X708" s="145"/>
      <c r="Y708" s="145"/>
      <c r="Z708" s="145"/>
      <c r="AA708" s="145"/>
      <c r="AB708" s="332"/>
      <c r="AC708" s="145"/>
      <c r="AD708" s="145"/>
      <c r="AE708" s="145"/>
      <c r="AF708" s="145"/>
      <c r="AG708" s="145"/>
      <c r="AH708" s="145"/>
      <c r="AI708" s="145"/>
      <c r="AJ708" s="145"/>
      <c r="AK708" s="145"/>
      <c r="AL708" s="145"/>
      <c r="AM708" s="145"/>
      <c r="AN708" s="145"/>
      <c r="AO708" s="145"/>
      <c r="AP708" s="145"/>
      <c r="AQ708" s="145"/>
      <c r="AR708" s="145"/>
      <c r="AS708" s="145"/>
      <c r="AT708" s="145"/>
      <c r="AU708" s="145"/>
      <c r="AV708" s="145"/>
      <c r="AW708" s="145"/>
      <c r="AX708" s="145"/>
      <c r="AY708" s="145"/>
      <c r="AZ708" s="145"/>
      <c r="BA708" s="145"/>
      <c r="BB708" s="145"/>
      <c r="BC708" s="145"/>
      <c r="BD708" s="145"/>
      <c r="BE708" s="145"/>
      <c r="BF708" s="145"/>
      <c r="BG708" s="145"/>
      <c r="BH708" s="145"/>
      <c r="BI708" s="145"/>
      <c r="BJ708" s="145"/>
      <c r="BK708" s="145"/>
      <c r="BL708" s="145"/>
      <c r="BM708" s="145"/>
      <c r="BN708" s="145"/>
      <c r="BO708" s="145"/>
      <c r="BP708" s="145"/>
      <c r="BQ708" s="145"/>
      <c r="BR708" s="145"/>
      <c r="BS708" s="145"/>
      <c r="BT708" s="145">
        <v>1</v>
      </c>
      <c r="BU708" s="145">
        <v>1</v>
      </c>
      <c r="BV708" s="145"/>
      <c r="BW708" s="145"/>
      <c r="BX708" s="145"/>
      <c r="BY708" s="145"/>
      <c r="BZ708" s="145"/>
      <c r="CA708" s="145"/>
      <c r="CB708" s="145"/>
      <c r="CC708" s="145"/>
      <c r="CD708" s="145"/>
      <c r="CE708" s="145"/>
      <c r="CF708" s="145"/>
      <c r="CG708" s="145"/>
      <c r="CH708" s="145"/>
      <c r="CI708" s="145"/>
      <c r="CJ708" s="145"/>
      <c r="CK708" s="145"/>
      <c r="CL708" s="145"/>
      <c r="CM708" s="145"/>
      <c r="CN708" s="145"/>
      <c r="CO708" s="145"/>
      <c r="CP708" s="145"/>
      <c r="CQ708" s="145"/>
      <c r="CR708" s="145"/>
      <c r="CS708" s="145"/>
      <c r="CT708" s="145"/>
      <c r="CU708" s="145"/>
      <c r="CV708" s="145"/>
      <c r="CW708" s="145"/>
      <c r="CX708" s="145"/>
      <c r="CY708" s="145"/>
      <c r="CZ708" s="145"/>
      <c r="DA708" s="145"/>
      <c r="DB708" s="145"/>
      <c r="DC708" s="145"/>
      <c r="DD708" s="145"/>
      <c r="DE708" s="145"/>
      <c r="DF708" s="145"/>
      <c r="DG708" s="145"/>
      <c r="DH708" s="148"/>
      <c r="DI708" s="145"/>
      <c r="DJ708" s="145"/>
      <c r="DK708" s="145"/>
      <c r="DL708" s="145"/>
      <c r="DM708" s="145"/>
      <c r="DN708" s="145"/>
      <c r="DO708" s="145"/>
      <c r="DP708" s="145"/>
      <c r="DQ708" s="145"/>
      <c r="DR708" s="145"/>
      <c r="DS708" s="145"/>
      <c r="DT708" s="145"/>
      <c r="DU708" s="145"/>
      <c r="DV708" s="145"/>
      <c r="DW708" s="145"/>
      <c r="DX708" s="145"/>
      <c r="DY708" s="145"/>
      <c r="DZ708" s="145"/>
      <c r="EA708" s="145"/>
      <c r="EB708" s="148"/>
      <c r="EC708" s="145"/>
      <c r="ED708" s="148"/>
      <c r="EE708" s="145"/>
      <c r="EF708" s="145"/>
      <c r="EG708" s="145"/>
      <c r="EH708" s="145"/>
      <c r="EI708" s="145"/>
      <c r="EJ708" s="145"/>
      <c r="EK708" s="145">
        <v>1</v>
      </c>
      <c r="EL708" s="145">
        <v>1</v>
      </c>
    </row>
    <row r="709" spans="1:144" ht="20.100000000000001" customHeight="1" x14ac:dyDescent="0.3">
      <c r="A709" s="25" t="s">
        <v>3102</v>
      </c>
      <c r="B709" s="40" t="s">
        <v>106</v>
      </c>
      <c r="C709" s="26">
        <v>83311</v>
      </c>
      <c r="D709" s="25" t="s">
        <v>107</v>
      </c>
      <c r="E709" s="26" t="s">
        <v>108</v>
      </c>
      <c r="F709" s="26"/>
      <c r="G709" s="26" t="s">
        <v>109</v>
      </c>
      <c r="H709" s="26" t="s">
        <v>117</v>
      </c>
      <c r="I709" s="26" t="s">
        <v>405</v>
      </c>
      <c r="J709" s="25" t="s">
        <v>171</v>
      </c>
      <c r="K709" s="25" t="s">
        <v>3103</v>
      </c>
      <c r="L709" s="25"/>
      <c r="M709" s="25" t="s">
        <v>3104</v>
      </c>
      <c r="N709" s="25" t="s">
        <v>3105</v>
      </c>
      <c r="O709" s="25" t="s">
        <v>3106</v>
      </c>
      <c r="P709" s="83"/>
      <c r="Q709" s="25" t="s">
        <v>3107</v>
      </c>
      <c r="R709" s="25" t="s">
        <v>3108</v>
      </c>
      <c r="S709" s="25" t="s">
        <v>3109</v>
      </c>
      <c r="T709" s="145"/>
      <c r="U709" s="145"/>
      <c r="V709" s="148"/>
      <c r="W709" s="145"/>
      <c r="X709" s="145"/>
      <c r="Y709" s="145">
        <v>1</v>
      </c>
      <c r="Z709" s="145"/>
      <c r="AA709" s="145"/>
      <c r="AB709" s="332"/>
      <c r="AC709" s="145"/>
      <c r="AD709" s="145"/>
      <c r="AE709" s="145"/>
      <c r="AF709" s="145"/>
      <c r="AG709" s="145"/>
      <c r="AH709" s="145"/>
      <c r="AI709" s="145"/>
      <c r="AJ709" s="145"/>
      <c r="AK709" s="145"/>
      <c r="AL709" s="145"/>
      <c r="AM709" s="145"/>
      <c r="AN709" s="145"/>
      <c r="AO709" s="145"/>
      <c r="AP709" s="145"/>
      <c r="AQ709" s="145"/>
      <c r="AR709" s="145"/>
      <c r="AS709" s="145"/>
      <c r="AT709" s="145"/>
      <c r="AU709" s="145"/>
      <c r="AV709" s="145"/>
      <c r="AW709" s="145"/>
      <c r="AX709" s="145"/>
      <c r="AY709" s="145"/>
      <c r="AZ709" s="145"/>
      <c r="BA709" s="145"/>
      <c r="BB709" s="145"/>
      <c r="BC709" s="145"/>
      <c r="BD709" s="145"/>
      <c r="BE709" s="145"/>
      <c r="BF709" s="145"/>
      <c r="BG709" s="145"/>
      <c r="BH709" s="145"/>
      <c r="BI709" s="145"/>
      <c r="BJ709" s="145"/>
      <c r="BK709" s="145"/>
      <c r="BL709" s="145"/>
      <c r="BM709" s="145"/>
      <c r="BN709" s="145"/>
      <c r="BO709" s="145"/>
      <c r="BP709" s="145"/>
      <c r="BQ709" s="145"/>
      <c r="BR709" s="145">
        <v>1</v>
      </c>
      <c r="BS709" s="145"/>
      <c r="BT709" s="145">
        <v>1</v>
      </c>
      <c r="BU709" s="145">
        <v>1</v>
      </c>
      <c r="BV709" s="145"/>
      <c r="BW709" s="145"/>
      <c r="BX709" s="145"/>
      <c r="BY709" s="145"/>
      <c r="BZ709" s="145"/>
      <c r="CA709" s="145"/>
      <c r="CB709" s="145"/>
      <c r="CC709" s="145"/>
      <c r="CD709" s="145"/>
      <c r="CE709" s="145"/>
      <c r="CF709" s="145"/>
      <c r="CG709" s="145"/>
      <c r="CH709" s="145"/>
      <c r="CI709" s="145"/>
      <c r="CJ709" s="145"/>
      <c r="CK709" s="145"/>
      <c r="CL709" s="145"/>
      <c r="CM709" s="145"/>
      <c r="CN709" s="145"/>
      <c r="CO709" s="145"/>
      <c r="CP709" s="145"/>
      <c r="CQ709" s="145"/>
      <c r="CR709" s="145"/>
      <c r="CS709" s="145"/>
      <c r="CT709" s="145"/>
      <c r="CU709" s="145"/>
      <c r="CV709" s="145"/>
      <c r="CW709" s="145"/>
      <c r="CX709" s="145">
        <v>1</v>
      </c>
      <c r="CY709" s="145"/>
      <c r="CZ709" s="145"/>
      <c r="DA709" s="145"/>
      <c r="DB709" s="145"/>
      <c r="DC709" s="145"/>
      <c r="DD709" s="145"/>
      <c r="DE709" s="145"/>
      <c r="DF709" s="145"/>
      <c r="DG709" s="145"/>
      <c r="DH709" s="148"/>
      <c r="DI709" s="145"/>
      <c r="DJ709" s="145"/>
      <c r="DK709" s="145"/>
      <c r="DL709" s="145">
        <v>1</v>
      </c>
      <c r="DM709" s="145"/>
      <c r="DN709" s="145"/>
      <c r="DO709" s="145"/>
      <c r="DP709" s="145"/>
      <c r="DQ709" s="145"/>
      <c r="DR709" s="145"/>
      <c r="DS709" s="145"/>
      <c r="DT709" s="145"/>
      <c r="DU709" s="145"/>
      <c r="DV709" s="145"/>
      <c r="DW709" s="145"/>
      <c r="DX709" s="145"/>
      <c r="DY709" s="145"/>
      <c r="DZ709" s="145"/>
      <c r="EA709" s="145"/>
      <c r="EB709" s="148"/>
      <c r="EC709" s="145"/>
      <c r="ED709" s="148"/>
      <c r="EE709" s="145"/>
      <c r="EF709" s="145"/>
      <c r="EG709" s="145"/>
      <c r="EH709" s="145"/>
      <c r="EI709" s="145"/>
      <c r="EJ709" s="145"/>
      <c r="EK709" s="145">
        <v>1</v>
      </c>
      <c r="EL709" s="145">
        <v>1</v>
      </c>
      <c r="EN709" s="228" t="s">
        <v>3110</v>
      </c>
    </row>
    <row r="710" spans="1:144" ht="20.100000000000001" customHeight="1" x14ac:dyDescent="0.3">
      <c r="A710" s="25" t="s">
        <v>3102</v>
      </c>
      <c r="B710" s="40" t="s">
        <v>106</v>
      </c>
      <c r="C710" s="26">
        <v>84288</v>
      </c>
      <c r="D710" s="25" t="s">
        <v>3111</v>
      </c>
      <c r="E710" s="26" t="s">
        <v>108</v>
      </c>
      <c r="F710" s="26"/>
      <c r="G710" s="26" t="s">
        <v>121</v>
      </c>
      <c r="H710" s="26" t="s">
        <v>446</v>
      </c>
      <c r="I710" s="26" t="s">
        <v>405</v>
      </c>
      <c r="J710" s="25" t="s">
        <v>2939</v>
      </c>
      <c r="K710" s="25" t="s">
        <v>3112</v>
      </c>
      <c r="L710" s="25"/>
      <c r="M710" s="25" t="s">
        <v>3113</v>
      </c>
      <c r="N710" s="25"/>
      <c r="O710" s="25" t="s">
        <v>3114</v>
      </c>
      <c r="P710" s="83"/>
      <c r="Q710" s="83"/>
      <c r="R710" s="83"/>
      <c r="S710" s="83"/>
      <c r="T710" s="145"/>
      <c r="U710" s="145"/>
      <c r="V710" s="148"/>
      <c r="W710" s="145"/>
      <c r="X710" s="145"/>
      <c r="Y710" s="145"/>
      <c r="Z710" s="145"/>
      <c r="AA710" s="145"/>
      <c r="AB710" s="332"/>
      <c r="AC710" s="145"/>
      <c r="AD710" s="145"/>
      <c r="AE710" s="145"/>
      <c r="AF710" s="145"/>
      <c r="AG710" s="145"/>
      <c r="AH710" s="145"/>
      <c r="AI710" s="145"/>
      <c r="AJ710" s="145"/>
      <c r="AK710" s="145"/>
      <c r="AL710" s="145"/>
      <c r="AM710" s="145"/>
      <c r="AN710" s="145"/>
      <c r="AO710" s="145"/>
      <c r="AP710" s="145"/>
      <c r="AQ710" s="145"/>
      <c r="AR710" s="145"/>
      <c r="AS710" s="145"/>
      <c r="AT710" s="145"/>
      <c r="AU710" s="145"/>
      <c r="AV710" s="145"/>
      <c r="AW710" s="145"/>
      <c r="AX710" s="145"/>
      <c r="AY710" s="145"/>
      <c r="AZ710" s="145"/>
      <c r="BA710" s="145"/>
      <c r="BB710" s="145"/>
      <c r="BC710" s="145"/>
      <c r="BD710" s="145"/>
      <c r="BE710" s="145"/>
      <c r="BF710" s="145"/>
      <c r="BG710" s="145"/>
      <c r="BH710" s="145"/>
      <c r="BI710" s="145"/>
      <c r="BJ710" s="145"/>
      <c r="BK710" s="145"/>
      <c r="BL710" s="145"/>
      <c r="BM710" s="145"/>
      <c r="BN710" s="145"/>
      <c r="BO710" s="145"/>
      <c r="BP710" s="145"/>
      <c r="BQ710" s="145"/>
      <c r="BR710" s="145"/>
      <c r="BS710" s="145"/>
      <c r="BT710" s="145"/>
      <c r="BU710" s="145"/>
      <c r="BV710" s="145"/>
      <c r="BW710" s="145"/>
      <c r="BX710" s="145"/>
      <c r="BY710" s="145"/>
      <c r="BZ710" s="145"/>
      <c r="CA710" s="145"/>
      <c r="CB710" s="145"/>
      <c r="CC710" s="145"/>
      <c r="CD710" s="145"/>
      <c r="CE710" s="145"/>
      <c r="CF710" s="145"/>
      <c r="CG710" s="145"/>
      <c r="CH710" s="145"/>
      <c r="CI710" s="145"/>
      <c r="CJ710" s="145"/>
      <c r="CK710" s="145"/>
      <c r="CL710" s="145"/>
      <c r="CM710" s="145"/>
      <c r="CN710" s="145"/>
      <c r="CO710" s="145"/>
      <c r="CP710" s="145"/>
      <c r="CQ710" s="145"/>
      <c r="CR710" s="145"/>
      <c r="CS710" s="145"/>
      <c r="CT710" s="145"/>
      <c r="CU710" s="145"/>
      <c r="CV710" s="145"/>
      <c r="CW710" s="145"/>
      <c r="CX710" s="145"/>
      <c r="CY710" s="145"/>
      <c r="CZ710" s="145"/>
      <c r="DA710" s="145"/>
      <c r="DB710" s="145"/>
      <c r="DC710" s="145"/>
      <c r="DD710" s="145"/>
      <c r="DE710" s="145"/>
      <c r="DF710" s="145"/>
      <c r="DG710" s="145"/>
      <c r="DH710" s="148"/>
      <c r="DI710" s="145"/>
      <c r="DJ710" s="145"/>
      <c r="DK710" s="145"/>
      <c r="DL710" s="145"/>
      <c r="DM710" s="145"/>
      <c r="DN710" s="145"/>
      <c r="DO710" s="145"/>
      <c r="DP710" s="145"/>
      <c r="DQ710" s="145"/>
      <c r="DR710" s="145"/>
      <c r="DS710" s="145"/>
      <c r="DT710" s="145"/>
      <c r="DU710" s="145"/>
      <c r="DV710" s="145"/>
      <c r="DW710" s="145"/>
      <c r="DX710" s="145"/>
      <c r="DY710" s="145"/>
      <c r="DZ710" s="145"/>
      <c r="EA710" s="145"/>
      <c r="EB710" s="148"/>
      <c r="EC710" s="145"/>
      <c r="ED710" s="148"/>
      <c r="EE710" s="145"/>
      <c r="EF710" s="145"/>
      <c r="EG710" s="145"/>
      <c r="EH710" s="145"/>
      <c r="EI710" s="145"/>
      <c r="EJ710" s="145"/>
      <c r="EK710" s="145">
        <v>1</v>
      </c>
      <c r="EL710" s="145">
        <v>0</v>
      </c>
      <c r="EN710" s="228" t="s">
        <v>3115</v>
      </c>
    </row>
    <row r="711" spans="1:144" ht="20.100000000000001" customHeight="1" x14ac:dyDescent="0.3">
      <c r="A711" s="25" t="s">
        <v>3102</v>
      </c>
      <c r="B711" s="40" t="s">
        <v>106</v>
      </c>
      <c r="C711" s="26">
        <v>83436</v>
      </c>
      <c r="D711" s="25" t="s">
        <v>3116</v>
      </c>
      <c r="E711" s="26" t="s">
        <v>108</v>
      </c>
      <c r="F711" s="26"/>
      <c r="G711" s="26" t="s">
        <v>114</v>
      </c>
      <c r="H711" s="26" t="s">
        <v>927</v>
      </c>
      <c r="I711" s="26" t="s">
        <v>385</v>
      </c>
      <c r="J711" s="25" t="s">
        <v>195</v>
      </c>
      <c r="K711" s="25" t="s">
        <v>3117</v>
      </c>
      <c r="L711" s="45" t="s">
        <v>3118</v>
      </c>
      <c r="M711" s="25"/>
      <c r="N711" s="25"/>
      <c r="O711" s="83"/>
      <c r="P711" s="83"/>
      <c r="Q711" s="83"/>
      <c r="R711" s="83"/>
      <c r="S711" s="83"/>
      <c r="T711" s="145"/>
      <c r="U711" s="145"/>
      <c r="V711" s="148"/>
      <c r="W711" s="145"/>
      <c r="X711" s="145"/>
      <c r="Y711" s="145"/>
      <c r="Z711" s="145"/>
      <c r="AA711" s="145"/>
      <c r="AB711" s="332"/>
      <c r="AC711" s="145"/>
      <c r="AD711" s="145"/>
      <c r="AE711" s="145"/>
      <c r="AF711" s="145"/>
      <c r="AG711" s="145"/>
      <c r="AH711" s="145"/>
      <c r="AI711" s="145"/>
      <c r="AJ711" s="145"/>
      <c r="AK711" s="145"/>
      <c r="AL711" s="145"/>
      <c r="AM711" s="145"/>
      <c r="AN711" s="145"/>
      <c r="AO711" s="145"/>
      <c r="AP711" s="145"/>
      <c r="AQ711" s="145"/>
      <c r="AR711" s="145"/>
      <c r="AS711" s="145"/>
      <c r="AT711" s="145"/>
      <c r="AU711" s="145"/>
      <c r="AV711" s="145"/>
      <c r="AW711" s="145"/>
      <c r="AX711" s="145"/>
      <c r="AY711" s="145"/>
      <c r="AZ711" s="145"/>
      <c r="BA711" s="145"/>
      <c r="BB711" s="145"/>
      <c r="BC711" s="145"/>
      <c r="BD711" s="145"/>
      <c r="BE711" s="145"/>
      <c r="BF711" s="145"/>
      <c r="BG711" s="145"/>
      <c r="BH711" s="145"/>
      <c r="BI711" s="145"/>
      <c r="BJ711" s="145"/>
      <c r="BK711" s="145"/>
      <c r="BL711" s="145"/>
      <c r="BM711" s="145"/>
      <c r="BN711" s="145"/>
      <c r="BO711" s="145"/>
      <c r="BP711" s="145"/>
      <c r="BQ711" s="145"/>
      <c r="BR711" s="145"/>
      <c r="BS711" s="145"/>
      <c r="BT711" s="145"/>
      <c r="BU711" s="145"/>
      <c r="BV711" s="145"/>
      <c r="BW711" s="145"/>
      <c r="BX711" s="145"/>
      <c r="BY711" s="145"/>
      <c r="BZ711" s="145"/>
      <c r="CA711" s="145"/>
      <c r="CB711" s="145"/>
      <c r="CC711" s="145"/>
      <c r="CD711" s="145"/>
      <c r="CE711" s="145"/>
      <c r="CF711" s="145"/>
      <c r="CG711" s="145"/>
      <c r="CH711" s="145"/>
      <c r="CI711" s="145"/>
      <c r="CJ711" s="145"/>
      <c r="CK711" s="145"/>
      <c r="CL711" s="145"/>
      <c r="CM711" s="145"/>
      <c r="CN711" s="145"/>
      <c r="CO711" s="145"/>
      <c r="CP711" s="145"/>
      <c r="CQ711" s="145"/>
      <c r="CR711" s="145"/>
      <c r="CS711" s="145"/>
      <c r="CT711" s="145"/>
      <c r="CU711" s="145"/>
      <c r="CV711" s="145"/>
      <c r="CW711" s="145"/>
      <c r="CX711" s="145"/>
      <c r="CY711" s="145"/>
      <c r="CZ711" s="145"/>
      <c r="DA711" s="145"/>
      <c r="DB711" s="145"/>
      <c r="DC711" s="145"/>
      <c r="DD711" s="145"/>
      <c r="DE711" s="145"/>
      <c r="DF711" s="145"/>
      <c r="DG711" s="145"/>
      <c r="DH711" s="148"/>
      <c r="DI711" s="145"/>
      <c r="DJ711" s="145"/>
      <c r="DK711" s="145"/>
      <c r="DL711" s="145"/>
      <c r="DM711" s="145"/>
      <c r="DN711" s="145"/>
      <c r="DO711" s="145"/>
      <c r="DP711" s="145"/>
      <c r="DQ711" s="145"/>
      <c r="DR711" s="145"/>
      <c r="DS711" s="145"/>
      <c r="DT711" s="145"/>
      <c r="DU711" s="145"/>
      <c r="DV711" s="145"/>
      <c r="DW711" s="145"/>
      <c r="DX711" s="145"/>
      <c r="DY711" s="145"/>
      <c r="DZ711" s="145"/>
      <c r="EA711" s="145"/>
      <c r="EB711" s="148"/>
      <c r="EC711" s="145"/>
      <c r="ED711" s="148"/>
      <c r="EE711" s="145"/>
      <c r="EF711" s="145"/>
      <c r="EG711" s="145"/>
      <c r="EH711" s="145"/>
      <c r="EI711" s="145"/>
      <c r="EJ711" s="145"/>
      <c r="EK711" s="145">
        <v>0</v>
      </c>
      <c r="EL711" s="145">
        <v>0</v>
      </c>
    </row>
    <row r="712" spans="1:144" ht="20.100000000000001" customHeight="1" x14ac:dyDescent="0.3">
      <c r="A712" s="25" t="s">
        <v>3102</v>
      </c>
      <c r="B712" s="40" t="s">
        <v>152</v>
      </c>
      <c r="C712" s="26">
        <v>83510</v>
      </c>
      <c r="D712" s="25" t="s">
        <v>3119</v>
      </c>
      <c r="E712" s="26" t="s">
        <v>108</v>
      </c>
      <c r="F712" s="26"/>
      <c r="G712" s="26" t="s">
        <v>109</v>
      </c>
      <c r="H712" s="26" t="s">
        <v>554</v>
      </c>
      <c r="I712" s="26" t="s">
        <v>516</v>
      </c>
      <c r="J712" s="25" t="s">
        <v>1284</v>
      </c>
      <c r="K712" s="25" t="s">
        <v>3120</v>
      </c>
      <c r="L712" s="25"/>
      <c r="M712" s="25"/>
      <c r="N712" s="83"/>
      <c r="O712" s="25" t="s">
        <v>3121</v>
      </c>
      <c r="P712" s="83"/>
      <c r="Q712" s="83"/>
      <c r="R712" s="25" t="s">
        <v>3122</v>
      </c>
      <c r="S712" s="25" t="s">
        <v>3123</v>
      </c>
      <c r="T712" s="145"/>
      <c r="U712" s="145"/>
      <c r="V712" s="148"/>
      <c r="W712" s="145"/>
      <c r="X712" s="145">
        <v>1</v>
      </c>
      <c r="Y712" s="145"/>
      <c r="Z712" s="145"/>
      <c r="AA712" s="145"/>
      <c r="AB712" s="332"/>
      <c r="AC712" s="145">
        <v>1</v>
      </c>
      <c r="AD712" s="145"/>
      <c r="AE712" s="145"/>
      <c r="AF712" s="145"/>
      <c r="AG712" s="145"/>
      <c r="AH712" s="145"/>
      <c r="AI712" s="145"/>
      <c r="AJ712" s="145"/>
      <c r="AK712" s="145"/>
      <c r="AL712" s="145"/>
      <c r="AM712" s="145"/>
      <c r="AN712" s="145"/>
      <c r="AO712" s="145"/>
      <c r="AP712" s="145"/>
      <c r="AQ712" s="145"/>
      <c r="AR712" s="145"/>
      <c r="AS712" s="145"/>
      <c r="AT712" s="145"/>
      <c r="AU712" s="145"/>
      <c r="AV712" s="145"/>
      <c r="AW712" s="145">
        <v>1</v>
      </c>
      <c r="AX712" s="145"/>
      <c r="AY712" s="145"/>
      <c r="AZ712" s="145"/>
      <c r="BA712" s="145">
        <v>1</v>
      </c>
      <c r="BB712" s="145"/>
      <c r="BC712" s="145"/>
      <c r="BD712" s="145"/>
      <c r="BE712" s="145">
        <v>1</v>
      </c>
      <c r="BF712" s="145"/>
      <c r="BG712" s="145"/>
      <c r="BH712" s="145"/>
      <c r="BI712" s="145">
        <v>1</v>
      </c>
      <c r="BJ712" s="145">
        <v>1</v>
      </c>
      <c r="BK712" s="145"/>
      <c r="BL712" s="145"/>
      <c r="BM712" s="145"/>
      <c r="BN712" s="145"/>
      <c r="BO712" s="145"/>
      <c r="BP712" s="145"/>
      <c r="BQ712" s="145"/>
      <c r="BR712" s="145"/>
      <c r="BS712" s="145"/>
      <c r="BT712" s="145">
        <v>1</v>
      </c>
      <c r="BU712" s="145"/>
      <c r="BV712" s="145"/>
      <c r="BW712" s="145"/>
      <c r="BX712" s="145"/>
      <c r="BY712" s="145"/>
      <c r="BZ712" s="145"/>
      <c r="CA712" s="145"/>
      <c r="CB712" s="145"/>
      <c r="CC712" s="145"/>
      <c r="CD712" s="145"/>
      <c r="CE712" s="145"/>
      <c r="CF712" s="145"/>
      <c r="CG712" s="145">
        <v>1</v>
      </c>
      <c r="CH712" s="145"/>
      <c r="CI712" s="145"/>
      <c r="CJ712" s="145"/>
      <c r="CK712" s="145"/>
      <c r="CL712" s="145"/>
      <c r="CM712" s="145"/>
      <c r="CN712" s="145"/>
      <c r="CO712" s="145"/>
      <c r="CP712" s="145"/>
      <c r="CQ712" s="145"/>
      <c r="CR712" s="145"/>
      <c r="CS712" s="145"/>
      <c r="CT712" s="145"/>
      <c r="CU712" s="145"/>
      <c r="CV712" s="145">
        <v>1</v>
      </c>
      <c r="CW712" s="145"/>
      <c r="CX712" s="145"/>
      <c r="CY712" s="145"/>
      <c r="CZ712" s="145"/>
      <c r="DA712" s="145"/>
      <c r="DB712" s="145"/>
      <c r="DC712" s="145"/>
      <c r="DD712" s="145"/>
      <c r="DE712" s="145"/>
      <c r="DF712" s="145"/>
      <c r="DG712" s="145"/>
      <c r="DH712" s="148"/>
      <c r="DI712" s="145"/>
      <c r="DJ712" s="145"/>
      <c r="DK712" s="145">
        <v>1</v>
      </c>
      <c r="DL712" s="145"/>
      <c r="DM712" s="145"/>
      <c r="DN712" s="145"/>
      <c r="DO712" s="145">
        <v>1</v>
      </c>
      <c r="DP712" s="145"/>
      <c r="DQ712" s="145"/>
      <c r="DR712" s="145"/>
      <c r="DS712" s="145"/>
      <c r="DT712" s="145"/>
      <c r="DU712" s="145"/>
      <c r="DV712" s="145"/>
      <c r="DW712" s="145"/>
      <c r="DX712" s="145"/>
      <c r="DY712" s="145"/>
      <c r="DZ712" s="145"/>
      <c r="EA712" s="145"/>
      <c r="EB712" s="148"/>
      <c r="EC712" s="145"/>
      <c r="ED712" s="148"/>
      <c r="EE712" s="145"/>
      <c r="EF712" s="145"/>
      <c r="EG712" s="145"/>
      <c r="EH712" s="145"/>
      <c r="EI712" s="145"/>
      <c r="EJ712" s="145"/>
      <c r="EK712" s="145">
        <v>1</v>
      </c>
      <c r="EL712" s="145">
        <v>1</v>
      </c>
    </row>
    <row r="713" spans="1:144" ht="20.100000000000001" customHeight="1" x14ac:dyDescent="0.3">
      <c r="A713" s="25" t="s">
        <v>3102</v>
      </c>
      <c r="B713" s="40" t="s">
        <v>126</v>
      </c>
      <c r="C713" s="26">
        <v>83342</v>
      </c>
      <c r="D713" s="71" t="s">
        <v>3124</v>
      </c>
      <c r="E713" s="26" t="s">
        <v>108</v>
      </c>
      <c r="F713" s="26"/>
      <c r="G713" s="26" t="s">
        <v>114</v>
      </c>
      <c r="H713" s="26" t="s">
        <v>615</v>
      </c>
      <c r="I713" s="26" t="s">
        <v>3</v>
      </c>
      <c r="J713" s="25" t="s">
        <v>2195</v>
      </c>
      <c r="K713" s="25" t="s">
        <v>3125</v>
      </c>
      <c r="L713" s="25"/>
      <c r="M713" s="25"/>
      <c r="N713" s="83"/>
      <c r="O713" s="83"/>
      <c r="P713" s="83"/>
      <c r="Q713" s="83"/>
      <c r="R713" s="83"/>
      <c r="S713" s="83"/>
      <c r="T713" s="145"/>
      <c r="U713" s="145"/>
      <c r="V713" s="148"/>
      <c r="W713" s="145"/>
      <c r="X713" s="145"/>
      <c r="Y713" s="145"/>
      <c r="Z713" s="145"/>
      <c r="AA713" s="145"/>
      <c r="AB713" s="332"/>
      <c r="AC713" s="145"/>
      <c r="AD713" s="145"/>
      <c r="AE713" s="145"/>
      <c r="AF713" s="145"/>
      <c r="AG713" s="145"/>
      <c r="AH713" s="145"/>
      <c r="AI713" s="145"/>
      <c r="AJ713" s="145"/>
      <c r="AK713" s="145"/>
      <c r="AL713" s="145"/>
      <c r="AM713" s="145"/>
      <c r="AN713" s="145"/>
      <c r="AO713" s="145"/>
      <c r="AP713" s="145"/>
      <c r="AQ713" s="145"/>
      <c r="AR713" s="145"/>
      <c r="AS713" s="145"/>
      <c r="AT713" s="145"/>
      <c r="AU713" s="145"/>
      <c r="AV713" s="145"/>
      <c r="AW713" s="145"/>
      <c r="AX713" s="145"/>
      <c r="AY713" s="145"/>
      <c r="AZ713" s="145"/>
      <c r="BA713" s="145"/>
      <c r="BB713" s="145"/>
      <c r="BC713" s="145"/>
      <c r="BD713" s="145"/>
      <c r="BE713" s="145"/>
      <c r="BF713" s="145"/>
      <c r="BG713" s="145"/>
      <c r="BH713" s="145"/>
      <c r="BI713" s="145"/>
      <c r="BJ713" s="145"/>
      <c r="BK713" s="145"/>
      <c r="BL713" s="145"/>
      <c r="BM713" s="145"/>
      <c r="BN713" s="145"/>
      <c r="BO713" s="145"/>
      <c r="BP713" s="145"/>
      <c r="BQ713" s="145"/>
      <c r="BR713" s="145"/>
      <c r="BS713" s="145"/>
      <c r="BT713" s="145"/>
      <c r="BU713" s="145"/>
      <c r="BV713" s="145"/>
      <c r="BW713" s="145"/>
      <c r="BX713" s="145"/>
      <c r="BY713" s="145"/>
      <c r="BZ713" s="145"/>
      <c r="CA713" s="145"/>
      <c r="CB713" s="145"/>
      <c r="CC713" s="145"/>
      <c r="CD713" s="145"/>
      <c r="CE713" s="145"/>
      <c r="CF713" s="145"/>
      <c r="CG713" s="145"/>
      <c r="CH713" s="145"/>
      <c r="CI713" s="145"/>
      <c r="CJ713" s="145"/>
      <c r="CK713" s="145"/>
      <c r="CL713" s="145"/>
      <c r="CM713" s="145"/>
      <c r="CN713" s="145"/>
      <c r="CO713" s="145"/>
      <c r="CP713" s="145"/>
      <c r="CQ713" s="145"/>
      <c r="CR713" s="145"/>
      <c r="CS713" s="145"/>
      <c r="CT713" s="145"/>
      <c r="CU713" s="145"/>
      <c r="CV713" s="145"/>
      <c r="CW713" s="145"/>
      <c r="CX713" s="145"/>
      <c r="CY713" s="145"/>
      <c r="CZ713" s="145"/>
      <c r="DA713" s="145"/>
      <c r="DB713" s="145"/>
      <c r="DC713" s="145"/>
      <c r="DD713" s="145"/>
      <c r="DE713" s="145"/>
      <c r="DF713" s="145"/>
      <c r="DG713" s="145"/>
      <c r="DH713" s="148"/>
      <c r="DI713" s="145"/>
      <c r="DJ713" s="145"/>
      <c r="DK713" s="145"/>
      <c r="DL713" s="145"/>
      <c r="DM713" s="145"/>
      <c r="DN713" s="145"/>
      <c r="DO713" s="145"/>
      <c r="DP713" s="145"/>
      <c r="DQ713" s="145"/>
      <c r="DR713" s="145"/>
      <c r="DS713" s="145"/>
      <c r="DT713" s="145"/>
      <c r="DU713" s="145"/>
      <c r="DV713" s="145"/>
      <c r="DW713" s="145"/>
      <c r="DX713" s="145"/>
      <c r="DY713" s="145"/>
      <c r="DZ713" s="145"/>
      <c r="EA713" s="145"/>
      <c r="EB713" s="148"/>
      <c r="EC713" s="145"/>
      <c r="ED713" s="148"/>
      <c r="EE713" s="145"/>
      <c r="EF713" s="145"/>
      <c r="EG713" s="145"/>
      <c r="EH713" s="145"/>
      <c r="EI713" s="145"/>
      <c r="EJ713" s="145"/>
      <c r="EK713" s="145">
        <v>0</v>
      </c>
      <c r="EL713" s="145">
        <v>0</v>
      </c>
    </row>
    <row r="714" spans="1:144" ht="20.100000000000001" customHeight="1" x14ac:dyDescent="0.3">
      <c r="A714" s="25" t="s">
        <v>3102</v>
      </c>
      <c r="B714" s="40" t="s">
        <v>187</v>
      </c>
      <c r="C714" s="26">
        <v>83555</v>
      </c>
      <c r="D714" s="25" t="s">
        <v>3126</v>
      </c>
      <c r="E714" s="26" t="s">
        <v>293</v>
      </c>
      <c r="F714" s="26"/>
      <c r="G714" s="26" t="s">
        <v>121</v>
      </c>
      <c r="H714" s="26" t="s">
        <v>835</v>
      </c>
      <c r="I714" s="26" t="s">
        <v>3</v>
      </c>
      <c r="J714" s="25" t="s">
        <v>1210</v>
      </c>
      <c r="K714" s="25" t="s">
        <v>3127</v>
      </c>
      <c r="L714" s="25"/>
      <c r="M714" s="25" t="s">
        <v>3128</v>
      </c>
      <c r="N714" s="25" t="s">
        <v>3129</v>
      </c>
      <c r="O714" s="25" t="s">
        <v>3130</v>
      </c>
      <c r="P714" s="83"/>
      <c r="Q714" s="25" t="s">
        <v>3163</v>
      </c>
      <c r="R714" s="25"/>
      <c r="S714" s="25" t="s">
        <v>3131</v>
      </c>
      <c r="T714" s="145"/>
      <c r="U714" s="145"/>
      <c r="V714" s="148"/>
      <c r="W714" s="145"/>
      <c r="X714" s="145"/>
      <c r="Y714" s="145"/>
      <c r="Z714" s="145"/>
      <c r="AA714" s="145"/>
      <c r="AB714" s="332"/>
      <c r="AC714" s="145"/>
      <c r="AD714" s="145"/>
      <c r="AE714" s="145"/>
      <c r="AF714" s="145"/>
      <c r="AG714" s="145"/>
      <c r="AH714" s="145"/>
      <c r="AI714" s="145"/>
      <c r="AJ714" s="145"/>
      <c r="AK714" s="145"/>
      <c r="AL714" s="145"/>
      <c r="AM714" s="145"/>
      <c r="AN714" s="145"/>
      <c r="AO714" s="145"/>
      <c r="AP714" s="145"/>
      <c r="AQ714" s="145"/>
      <c r="AR714" s="145"/>
      <c r="AS714" s="145"/>
      <c r="AT714" s="145"/>
      <c r="AU714" s="145"/>
      <c r="AV714" s="145"/>
      <c r="AW714" s="145"/>
      <c r="AX714" s="145"/>
      <c r="AY714" s="145"/>
      <c r="AZ714" s="145">
        <v>1</v>
      </c>
      <c r="BA714" s="145">
        <v>1</v>
      </c>
      <c r="BB714" s="145"/>
      <c r="BC714" s="145"/>
      <c r="BD714" s="145"/>
      <c r="BE714" s="145">
        <v>1</v>
      </c>
      <c r="BF714" s="145"/>
      <c r="BG714" s="145"/>
      <c r="BH714" s="145"/>
      <c r="BI714" s="145"/>
      <c r="BJ714" s="145"/>
      <c r="BK714" s="145"/>
      <c r="BL714" s="145"/>
      <c r="BM714" s="145"/>
      <c r="BN714" s="145"/>
      <c r="BO714" s="145"/>
      <c r="BP714" s="145"/>
      <c r="BQ714" s="145"/>
      <c r="BR714" s="145">
        <v>1</v>
      </c>
      <c r="BS714" s="145">
        <v>1</v>
      </c>
      <c r="BT714" s="145">
        <v>1</v>
      </c>
      <c r="BU714" s="145">
        <v>1</v>
      </c>
      <c r="BV714" s="145"/>
      <c r="BW714" s="145"/>
      <c r="BX714" s="145"/>
      <c r="BY714" s="145"/>
      <c r="BZ714" s="145"/>
      <c r="CA714" s="145"/>
      <c r="CB714" s="145"/>
      <c r="CC714" s="145"/>
      <c r="CD714" s="145"/>
      <c r="CE714" s="145"/>
      <c r="CF714" s="145"/>
      <c r="CG714" s="145"/>
      <c r="CH714" s="145"/>
      <c r="CI714" s="145"/>
      <c r="CJ714" s="145"/>
      <c r="CK714" s="145"/>
      <c r="CL714" s="145"/>
      <c r="CM714" s="145"/>
      <c r="CN714" s="145"/>
      <c r="CO714" s="145"/>
      <c r="CP714" s="145"/>
      <c r="CQ714" s="145"/>
      <c r="CR714" s="145"/>
      <c r="CS714" s="145"/>
      <c r="CT714" s="145"/>
      <c r="CU714" s="145"/>
      <c r="CV714" s="145"/>
      <c r="CW714" s="145"/>
      <c r="CX714" s="145"/>
      <c r="CY714" s="145"/>
      <c r="CZ714" s="145"/>
      <c r="DA714" s="145"/>
      <c r="DB714" s="145"/>
      <c r="DC714" s="145"/>
      <c r="DD714" s="145"/>
      <c r="DE714" s="145"/>
      <c r="DF714" s="145"/>
      <c r="DG714" s="145"/>
      <c r="DH714" s="148"/>
      <c r="DI714" s="145"/>
      <c r="DJ714" s="145"/>
      <c r="DK714" s="145"/>
      <c r="DL714" s="145"/>
      <c r="DM714" s="145"/>
      <c r="DN714" s="145"/>
      <c r="DO714" s="145"/>
      <c r="DP714" s="145"/>
      <c r="DQ714" s="145"/>
      <c r="DR714" s="145"/>
      <c r="DS714" s="145"/>
      <c r="DT714" s="145"/>
      <c r="DU714" s="145"/>
      <c r="DV714" s="145"/>
      <c r="DW714" s="145"/>
      <c r="DX714" s="145"/>
      <c r="DY714" s="145"/>
      <c r="DZ714" s="145"/>
      <c r="EA714" s="145"/>
      <c r="EB714" s="148"/>
      <c r="EC714" s="145"/>
      <c r="ED714" s="148"/>
      <c r="EE714" s="145"/>
      <c r="EF714" s="145"/>
      <c r="EG714" s="145"/>
      <c r="EH714" s="145"/>
      <c r="EI714" s="145"/>
      <c r="EJ714" s="145"/>
      <c r="EK714" s="145">
        <v>1</v>
      </c>
      <c r="EL714" s="145">
        <v>1</v>
      </c>
    </row>
    <row r="715" spans="1:144" ht="20.100000000000001" customHeight="1" x14ac:dyDescent="0.3">
      <c r="A715" s="25" t="s">
        <v>3132</v>
      </c>
      <c r="B715" s="26" t="s">
        <v>106</v>
      </c>
      <c r="C715" s="26">
        <v>84290</v>
      </c>
      <c r="D715" s="25" t="s">
        <v>2040</v>
      </c>
      <c r="E715" s="26" t="s">
        <v>108</v>
      </c>
      <c r="F715" s="26"/>
      <c r="G715" s="26" t="s">
        <v>121</v>
      </c>
      <c r="H715" s="26" t="s">
        <v>446</v>
      </c>
      <c r="I715" s="26" t="s">
        <v>385</v>
      </c>
      <c r="J715" s="25" t="s">
        <v>2939</v>
      </c>
      <c r="K715" s="25" t="s">
        <v>3133</v>
      </c>
      <c r="L715" s="25"/>
      <c r="M715" s="25" t="s">
        <v>3134</v>
      </c>
      <c r="N715" s="83"/>
      <c r="O715" s="83"/>
      <c r="P715" s="83"/>
      <c r="Q715" s="83"/>
      <c r="R715" s="83"/>
      <c r="S715" s="83"/>
      <c r="T715" s="145"/>
      <c r="U715" s="145"/>
      <c r="V715" s="148"/>
      <c r="W715" s="145"/>
      <c r="X715" s="145"/>
      <c r="Y715" s="145"/>
      <c r="Z715" s="145"/>
      <c r="AA715" s="145"/>
      <c r="AB715" s="332"/>
      <c r="AC715" s="145"/>
      <c r="AD715" s="145"/>
      <c r="AE715" s="145"/>
      <c r="AF715" s="145"/>
      <c r="AG715" s="145"/>
      <c r="AH715" s="145"/>
      <c r="AI715" s="145"/>
      <c r="AJ715" s="145"/>
      <c r="AK715" s="145"/>
      <c r="AL715" s="145"/>
      <c r="AM715" s="145"/>
      <c r="AN715" s="145"/>
      <c r="AO715" s="145"/>
      <c r="AP715" s="145"/>
      <c r="AQ715" s="145"/>
      <c r="AR715" s="145"/>
      <c r="AS715" s="145"/>
      <c r="AT715" s="145"/>
      <c r="AU715" s="145"/>
      <c r="AV715" s="145"/>
      <c r="AW715" s="145"/>
      <c r="AX715" s="145"/>
      <c r="AY715" s="145"/>
      <c r="AZ715" s="145"/>
      <c r="BA715" s="145"/>
      <c r="BB715" s="145"/>
      <c r="BC715" s="145"/>
      <c r="BD715" s="145"/>
      <c r="BE715" s="145"/>
      <c r="BF715" s="145"/>
      <c r="BG715" s="145"/>
      <c r="BH715" s="145"/>
      <c r="BI715" s="145"/>
      <c r="BJ715" s="145"/>
      <c r="BK715" s="145"/>
      <c r="BL715" s="145"/>
      <c r="BM715" s="145"/>
      <c r="BN715" s="145"/>
      <c r="BO715" s="145"/>
      <c r="BP715" s="145"/>
      <c r="BQ715" s="145"/>
      <c r="BR715" s="145"/>
      <c r="BS715" s="145"/>
      <c r="BT715" s="145"/>
      <c r="BU715" s="145"/>
      <c r="BV715" s="145"/>
      <c r="BW715" s="145"/>
      <c r="BX715" s="145"/>
      <c r="BY715" s="145"/>
      <c r="BZ715" s="145"/>
      <c r="CA715" s="145"/>
      <c r="CB715" s="145"/>
      <c r="CC715" s="145"/>
      <c r="CD715" s="145"/>
      <c r="CE715" s="145"/>
      <c r="CF715" s="145"/>
      <c r="CG715" s="145"/>
      <c r="CH715" s="145"/>
      <c r="CI715" s="145"/>
      <c r="CJ715" s="145"/>
      <c r="CK715" s="145"/>
      <c r="CL715" s="145"/>
      <c r="CM715" s="145">
        <v>1</v>
      </c>
      <c r="CN715" s="145"/>
      <c r="CO715" s="145"/>
      <c r="CP715" s="145"/>
      <c r="CQ715" s="145"/>
      <c r="CR715" s="145"/>
      <c r="CS715" s="145"/>
      <c r="CT715" s="145"/>
      <c r="CU715" s="145"/>
      <c r="CV715" s="145"/>
      <c r="CW715" s="145"/>
      <c r="CX715" s="145"/>
      <c r="CY715" s="145"/>
      <c r="CZ715" s="145"/>
      <c r="DA715" s="145"/>
      <c r="DB715" s="145"/>
      <c r="DC715" s="145"/>
      <c r="DD715" s="145"/>
      <c r="DE715" s="145"/>
      <c r="DF715" s="145"/>
      <c r="DG715" s="145"/>
      <c r="DH715" s="148"/>
      <c r="DI715" s="145"/>
      <c r="DJ715" s="145"/>
      <c r="DK715" s="145"/>
      <c r="DL715" s="145"/>
      <c r="DM715" s="145"/>
      <c r="DN715" s="145"/>
      <c r="DO715" s="145"/>
      <c r="DP715" s="145"/>
      <c r="DQ715" s="145"/>
      <c r="DR715" s="145"/>
      <c r="DS715" s="145"/>
      <c r="DT715" s="145"/>
      <c r="DU715" s="145"/>
      <c r="DV715" s="145"/>
      <c r="DW715" s="145"/>
      <c r="DX715" s="145"/>
      <c r="DY715" s="145"/>
      <c r="DZ715" s="145"/>
      <c r="EA715" s="145"/>
      <c r="EB715" s="148"/>
      <c r="EC715" s="145"/>
      <c r="ED715" s="148"/>
      <c r="EE715" s="145"/>
      <c r="EF715" s="145"/>
      <c r="EG715" s="145"/>
      <c r="EH715" s="145"/>
      <c r="EI715" s="145"/>
      <c r="EJ715" s="145"/>
      <c r="EK715" s="145">
        <v>1</v>
      </c>
      <c r="EL715" s="145">
        <v>0</v>
      </c>
    </row>
    <row r="716" spans="1:144" ht="20.100000000000001" customHeight="1" x14ac:dyDescent="0.3">
      <c r="A716" s="25" t="s">
        <v>3132</v>
      </c>
      <c r="B716" s="26" t="s">
        <v>152</v>
      </c>
      <c r="C716" s="26">
        <v>83968</v>
      </c>
      <c r="D716" s="71" t="s">
        <v>300</v>
      </c>
      <c r="E716" s="26" t="s">
        <v>113</v>
      </c>
      <c r="F716" s="26"/>
      <c r="G716" s="26" t="s">
        <v>109</v>
      </c>
      <c r="H716" s="26" t="s">
        <v>554</v>
      </c>
      <c r="I716" s="26" t="s">
        <v>438</v>
      </c>
      <c r="J716" s="25" t="s">
        <v>1284</v>
      </c>
      <c r="K716" s="25" t="s">
        <v>3135</v>
      </c>
      <c r="L716" s="25"/>
      <c r="M716" s="25"/>
      <c r="N716" s="83"/>
      <c r="O716" s="83"/>
      <c r="P716" s="83"/>
      <c r="Q716" s="83"/>
      <c r="R716" s="83"/>
      <c r="S716" s="25" t="s">
        <v>3136</v>
      </c>
      <c r="T716" s="145"/>
      <c r="U716" s="145"/>
      <c r="V716" s="148"/>
      <c r="W716" s="145"/>
      <c r="X716" s="145"/>
      <c r="Y716" s="145"/>
      <c r="Z716" s="145"/>
      <c r="AA716" s="145"/>
      <c r="AB716" s="332"/>
      <c r="AC716" s="145"/>
      <c r="AD716" s="145"/>
      <c r="AE716" s="145"/>
      <c r="AF716" s="145"/>
      <c r="AG716" s="145"/>
      <c r="AH716" s="145"/>
      <c r="AI716" s="145"/>
      <c r="AJ716" s="145"/>
      <c r="AK716" s="145"/>
      <c r="AL716" s="145"/>
      <c r="AM716" s="145"/>
      <c r="AN716" s="145"/>
      <c r="AO716" s="145"/>
      <c r="AP716" s="145"/>
      <c r="AQ716" s="145"/>
      <c r="AR716" s="145"/>
      <c r="AS716" s="145"/>
      <c r="AT716" s="145"/>
      <c r="AU716" s="145"/>
      <c r="AV716" s="145"/>
      <c r="AW716" s="145"/>
      <c r="AX716" s="145"/>
      <c r="AY716" s="145"/>
      <c r="AZ716" s="145"/>
      <c r="BA716" s="145"/>
      <c r="BB716" s="145"/>
      <c r="BC716" s="145"/>
      <c r="BD716" s="145"/>
      <c r="BE716" s="145"/>
      <c r="BF716" s="145"/>
      <c r="BG716" s="145"/>
      <c r="BH716" s="145"/>
      <c r="BI716" s="145"/>
      <c r="BJ716" s="145"/>
      <c r="BK716" s="145"/>
      <c r="BL716" s="145"/>
      <c r="BM716" s="145"/>
      <c r="BN716" s="145"/>
      <c r="BO716" s="145"/>
      <c r="BP716" s="145"/>
      <c r="BQ716" s="145"/>
      <c r="BR716" s="145"/>
      <c r="BS716" s="145"/>
      <c r="BT716" s="145"/>
      <c r="BU716" s="145"/>
      <c r="BV716" s="145"/>
      <c r="BW716" s="145"/>
      <c r="BX716" s="145"/>
      <c r="BY716" s="145"/>
      <c r="BZ716" s="145"/>
      <c r="CA716" s="145"/>
      <c r="CB716" s="145"/>
      <c r="CC716" s="145"/>
      <c r="CD716" s="145"/>
      <c r="CE716" s="145"/>
      <c r="CF716" s="145"/>
      <c r="CG716" s="145"/>
      <c r="CH716" s="145"/>
      <c r="CI716" s="145"/>
      <c r="CJ716" s="145"/>
      <c r="CK716" s="145"/>
      <c r="CL716" s="145"/>
      <c r="CM716" s="145"/>
      <c r="CN716" s="145"/>
      <c r="CO716" s="145"/>
      <c r="CP716" s="145"/>
      <c r="CQ716" s="145"/>
      <c r="CR716" s="145"/>
      <c r="CS716" s="145"/>
      <c r="CT716" s="145"/>
      <c r="CU716" s="145"/>
      <c r="CV716" s="145"/>
      <c r="CW716" s="145"/>
      <c r="CX716" s="145"/>
      <c r="CY716" s="145"/>
      <c r="CZ716" s="145"/>
      <c r="DA716" s="145"/>
      <c r="DB716" s="145"/>
      <c r="DC716" s="145"/>
      <c r="DD716" s="145"/>
      <c r="DE716" s="145"/>
      <c r="DF716" s="145"/>
      <c r="DG716" s="145"/>
      <c r="DH716" s="148"/>
      <c r="DI716" s="145"/>
      <c r="DJ716" s="145"/>
      <c r="DK716" s="145"/>
      <c r="DL716" s="145"/>
      <c r="DM716" s="145"/>
      <c r="DN716" s="145"/>
      <c r="DO716" s="145"/>
      <c r="DP716" s="145"/>
      <c r="DQ716" s="145"/>
      <c r="DR716" s="145"/>
      <c r="DS716" s="145"/>
      <c r="DT716" s="145"/>
      <c r="DU716" s="145"/>
      <c r="DV716" s="145"/>
      <c r="DW716" s="145"/>
      <c r="DX716" s="145"/>
      <c r="DY716" s="145"/>
      <c r="DZ716" s="145"/>
      <c r="EA716" s="145"/>
      <c r="EB716" s="148"/>
      <c r="EC716" s="145"/>
      <c r="ED716" s="148"/>
      <c r="EE716" s="145"/>
      <c r="EF716" s="145"/>
      <c r="EG716" s="145"/>
      <c r="EH716" s="145"/>
      <c r="EI716" s="145"/>
      <c r="EJ716" s="145"/>
      <c r="EK716" s="145" t="s">
        <v>519</v>
      </c>
      <c r="EL716" s="145">
        <v>1</v>
      </c>
    </row>
    <row r="717" spans="1:144" ht="20.100000000000001" customHeight="1" x14ac:dyDescent="0.3">
      <c r="A717" s="25" t="s">
        <v>3132</v>
      </c>
      <c r="B717" s="26" t="s">
        <v>126</v>
      </c>
      <c r="C717" s="26">
        <v>83553</v>
      </c>
      <c r="D717" s="25" t="s">
        <v>3137</v>
      </c>
      <c r="E717" s="26" t="s">
        <v>108</v>
      </c>
      <c r="F717" s="26"/>
      <c r="G717" s="26" t="s">
        <v>114</v>
      </c>
      <c r="H717" s="26" t="s">
        <v>128</v>
      </c>
      <c r="I717" s="26" t="s">
        <v>389</v>
      </c>
      <c r="J717" s="25" t="s">
        <v>2195</v>
      </c>
      <c r="K717" s="25" t="s">
        <v>3138</v>
      </c>
      <c r="L717" s="25"/>
      <c r="M717" s="25"/>
      <c r="N717" s="25" t="s">
        <v>3139</v>
      </c>
      <c r="O717" s="83"/>
      <c r="P717" s="83"/>
      <c r="Q717" s="83"/>
      <c r="R717" s="83"/>
      <c r="S717" s="83"/>
      <c r="T717" s="145"/>
      <c r="U717" s="145"/>
      <c r="V717" s="148"/>
      <c r="W717" s="145"/>
      <c r="X717" s="145"/>
      <c r="Y717" s="145"/>
      <c r="Z717" s="145"/>
      <c r="AA717" s="145"/>
      <c r="AB717" s="332"/>
      <c r="AC717" s="145"/>
      <c r="AD717" s="145"/>
      <c r="AE717" s="145"/>
      <c r="AF717" s="145"/>
      <c r="AG717" s="145"/>
      <c r="AH717" s="145"/>
      <c r="AI717" s="145"/>
      <c r="AJ717" s="145"/>
      <c r="AK717" s="145"/>
      <c r="AL717" s="145"/>
      <c r="AM717" s="145"/>
      <c r="AN717" s="145"/>
      <c r="AO717" s="145"/>
      <c r="AP717" s="145"/>
      <c r="AQ717" s="145"/>
      <c r="AR717" s="145"/>
      <c r="AS717" s="145"/>
      <c r="AT717" s="145"/>
      <c r="AU717" s="145"/>
      <c r="AV717" s="145"/>
      <c r="AW717" s="145"/>
      <c r="AX717" s="145"/>
      <c r="AY717" s="145"/>
      <c r="AZ717" s="145"/>
      <c r="BA717" s="145"/>
      <c r="BB717" s="145"/>
      <c r="BC717" s="145"/>
      <c r="BD717" s="145"/>
      <c r="BE717" s="145"/>
      <c r="BF717" s="145"/>
      <c r="BG717" s="145"/>
      <c r="BH717" s="145"/>
      <c r="BI717" s="145"/>
      <c r="BJ717" s="145"/>
      <c r="BK717" s="145"/>
      <c r="BL717" s="145"/>
      <c r="BM717" s="145"/>
      <c r="BN717" s="145"/>
      <c r="BO717" s="145"/>
      <c r="BP717" s="145"/>
      <c r="BQ717" s="145"/>
      <c r="BR717" s="145"/>
      <c r="BS717" s="145"/>
      <c r="BT717" s="145"/>
      <c r="BU717" s="145"/>
      <c r="BV717" s="145"/>
      <c r="BW717" s="145"/>
      <c r="BX717" s="145"/>
      <c r="BY717" s="145"/>
      <c r="BZ717" s="145"/>
      <c r="CA717" s="145"/>
      <c r="CB717" s="145"/>
      <c r="CC717" s="145"/>
      <c r="CD717" s="145"/>
      <c r="CE717" s="145"/>
      <c r="CF717" s="145"/>
      <c r="CG717" s="145"/>
      <c r="CH717" s="145"/>
      <c r="CI717" s="145"/>
      <c r="CJ717" s="145"/>
      <c r="CK717" s="145"/>
      <c r="CL717" s="145"/>
      <c r="CM717" s="145"/>
      <c r="CN717" s="145"/>
      <c r="CO717" s="145"/>
      <c r="CP717" s="145"/>
      <c r="CQ717" s="145"/>
      <c r="CR717" s="145"/>
      <c r="CS717" s="145"/>
      <c r="CT717" s="145"/>
      <c r="CU717" s="145"/>
      <c r="CV717" s="145"/>
      <c r="CW717" s="145"/>
      <c r="CX717" s="145"/>
      <c r="CY717" s="145"/>
      <c r="CZ717" s="145"/>
      <c r="DA717" s="145"/>
      <c r="DB717" s="145"/>
      <c r="DC717" s="145"/>
      <c r="DD717" s="145"/>
      <c r="DE717" s="145"/>
      <c r="DF717" s="145"/>
      <c r="DG717" s="145"/>
      <c r="DH717" s="148"/>
      <c r="DI717" s="145"/>
      <c r="DJ717" s="145"/>
      <c r="DK717" s="145"/>
      <c r="DL717" s="145"/>
      <c r="DM717" s="145"/>
      <c r="DN717" s="145"/>
      <c r="DO717" s="145"/>
      <c r="DP717" s="145"/>
      <c r="DQ717" s="145"/>
      <c r="DR717" s="145"/>
      <c r="DS717" s="145"/>
      <c r="DT717" s="145"/>
      <c r="DU717" s="145"/>
      <c r="DV717" s="145"/>
      <c r="DW717" s="145"/>
      <c r="DX717" s="145"/>
      <c r="DY717" s="145"/>
      <c r="DZ717" s="145"/>
      <c r="EA717" s="145"/>
      <c r="EB717" s="148"/>
      <c r="EC717" s="145"/>
      <c r="ED717" s="148"/>
      <c r="EE717" s="145"/>
      <c r="EF717" s="145"/>
      <c r="EG717" s="145"/>
      <c r="EH717" s="145"/>
      <c r="EI717" s="145"/>
      <c r="EJ717" s="145"/>
      <c r="EK717" s="145">
        <v>1</v>
      </c>
      <c r="EL717" s="145">
        <v>0</v>
      </c>
    </row>
    <row r="718" spans="1:144" ht="20.100000000000001" customHeight="1" x14ac:dyDescent="0.3">
      <c r="A718" s="25" t="s">
        <v>3132</v>
      </c>
      <c r="B718" s="26" t="s">
        <v>187</v>
      </c>
      <c r="C718" s="26">
        <v>83873</v>
      </c>
      <c r="D718" s="25" t="s">
        <v>3140</v>
      </c>
      <c r="E718" s="26" t="s">
        <v>293</v>
      </c>
      <c r="F718" s="26"/>
      <c r="G718" s="26" t="s">
        <v>121</v>
      </c>
      <c r="H718" s="26" t="s">
        <v>835</v>
      </c>
      <c r="I718" s="26" t="s">
        <v>3</v>
      </c>
      <c r="J718" s="25" t="s">
        <v>1210</v>
      </c>
      <c r="K718" s="25" t="s">
        <v>3127</v>
      </c>
      <c r="L718" s="25"/>
      <c r="M718" s="25" t="s">
        <v>3141</v>
      </c>
      <c r="N718" s="25" t="s">
        <v>3142</v>
      </c>
      <c r="O718" s="25" t="s">
        <v>3143</v>
      </c>
      <c r="P718" s="83"/>
      <c r="Q718" s="83"/>
      <c r="R718" s="25"/>
      <c r="S718" s="25" t="s">
        <v>3131</v>
      </c>
      <c r="T718" s="145"/>
      <c r="U718" s="145">
        <v>1</v>
      </c>
      <c r="V718" s="148"/>
      <c r="W718" s="145"/>
      <c r="X718" s="145"/>
      <c r="Y718" s="145"/>
      <c r="Z718" s="145"/>
      <c r="AA718" s="145"/>
      <c r="AB718" s="332"/>
      <c r="AC718" s="145"/>
      <c r="AD718" s="145"/>
      <c r="AE718" s="145"/>
      <c r="AF718" s="145"/>
      <c r="AG718" s="145"/>
      <c r="AH718" s="145"/>
      <c r="AI718" s="145"/>
      <c r="AJ718" s="145"/>
      <c r="AK718" s="145"/>
      <c r="AL718" s="145">
        <v>1</v>
      </c>
      <c r="AM718" s="145"/>
      <c r="AN718" s="145"/>
      <c r="AO718" s="145"/>
      <c r="AP718" s="145"/>
      <c r="AQ718" s="145"/>
      <c r="AR718" s="145"/>
      <c r="AS718" s="145"/>
      <c r="AT718" s="145"/>
      <c r="AU718" s="145">
        <v>1</v>
      </c>
      <c r="AV718" s="145"/>
      <c r="AW718" s="145"/>
      <c r="AX718" s="145"/>
      <c r="AY718" s="145"/>
      <c r="AZ718" s="145"/>
      <c r="BA718" s="145">
        <v>1</v>
      </c>
      <c r="BB718" s="145"/>
      <c r="BC718" s="145"/>
      <c r="BD718" s="145"/>
      <c r="BE718" s="145">
        <v>1</v>
      </c>
      <c r="BF718" s="145"/>
      <c r="BG718" s="145"/>
      <c r="BH718" s="145"/>
      <c r="BI718" s="145"/>
      <c r="BJ718" s="145"/>
      <c r="BK718" s="145"/>
      <c r="BL718" s="145"/>
      <c r="BM718" s="145"/>
      <c r="BN718" s="145"/>
      <c r="BO718" s="145"/>
      <c r="BP718" s="145"/>
      <c r="BQ718" s="145"/>
      <c r="BR718" s="145">
        <v>1</v>
      </c>
      <c r="BS718" s="145">
        <v>1</v>
      </c>
      <c r="BT718" s="145">
        <v>1</v>
      </c>
      <c r="BU718" s="145">
        <v>1</v>
      </c>
      <c r="BV718" s="145"/>
      <c r="BW718" s="145"/>
      <c r="BX718" s="145"/>
      <c r="BY718" s="145"/>
      <c r="BZ718" s="145"/>
      <c r="CA718" s="145"/>
      <c r="CB718" s="145"/>
      <c r="CC718" s="145"/>
      <c r="CD718" s="145"/>
      <c r="CE718" s="145"/>
      <c r="CF718" s="145"/>
      <c r="CG718" s="145"/>
      <c r="CH718" s="145"/>
      <c r="CI718" s="145"/>
      <c r="CJ718" s="145"/>
      <c r="CK718" s="145"/>
      <c r="CL718" s="145"/>
      <c r="CM718" s="145"/>
      <c r="CN718" s="145"/>
      <c r="CO718" s="145"/>
      <c r="CP718" s="145"/>
      <c r="CQ718" s="145"/>
      <c r="CR718" s="145"/>
      <c r="CS718" s="145"/>
      <c r="CT718" s="145"/>
      <c r="CU718" s="145"/>
      <c r="CV718" s="145"/>
      <c r="CW718" s="145"/>
      <c r="CX718" s="145"/>
      <c r="CY718" s="145"/>
      <c r="CZ718" s="145"/>
      <c r="DA718" s="145"/>
      <c r="DB718" s="145"/>
      <c r="DC718" s="145"/>
      <c r="DD718" s="145"/>
      <c r="DE718" s="145"/>
      <c r="DF718" s="145"/>
      <c r="DG718" s="145"/>
      <c r="DH718" s="148"/>
      <c r="DI718" s="145"/>
      <c r="DJ718" s="145"/>
      <c r="DK718" s="145"/>
      <c r="DL718" s="145"/>
      <c r="DM718" s="145"/>
      <c r="DN718" s="145"/>
      <c r="DO718" s="145"/>
      <c r="DP718" s="145"/>
      <c r="DQ718" s="145"/>
      <c r="DR718" s="145"/>
      <c r="DS718" s="145"/>
      <c r="DT718" s="145"/>
      <c r="DU718" s="145"/>
      <c r="DV718" s="145"/>
      <c r="DW718" s="145"/>
      <c r="DX718" s="145"/>
      <c r="DY718" s="145"/>
      <c r="DZ718" s="145"/>
      <c r="EA718" s="145"/>
      <c r="EB718" s="148"/>
      <c r="EC718" s="145"/>
      <c r="ED718" s="148"/>
      <c r="EE718" s="145"/>
      <c r="EF718" s="145"/>
      <c r="EG718" s="145"/>
      <c r="EH718" s="145"/>
      <c r="EI718" s="145"/>
      <c r="EJ718" s="145"/>
      <c r="EK718" s="145">
        <v>1</v>
      </c>
      <c r="EL718" s="145">
        <v>1</v>
      </c>
      <c r="EN718" s="228" t="s">
        <v>3144</v>
      </c>
    </row>
    <row r="719" spans="1:144" ht="20.100000000000001" customHeight="1" x14ac:dyDescent="0.3">
      <c r="A719" s="25" t="s">
        <v>3132</v>
      </c>
      <c r="B719" s="26" t="s">
        <v>187</v>
      </c>
      <c r="C719" s="26">
        <v>83951</v>
      </c>
      <c r="D719" s="25" t="s">
        <v>3145</v>
      </c>
      <c r="E719" s="26" t="s">
        <v>108</v>
      </c>
      <c r="F719" s="26"/>
      <c r="G719" s="26" t="s">
        <v>121</v>
      </c>
      <c r="H719" s="26" t="s">
        <v>344</v>
      </c>
      <c r="I719" s="26" t="s">
        <v>405</v>
      </c>
      <c r="J719" s="25" t="s">
        <v>834</v>
      </c>
      <c r="K719" s="25" t="s">
        <v>3146</v>
      </c>
      <c r="L719" s="25"/>
      <c r="M719" s="25" t="s">
        <v>3147</v>
      </c>
      <c r="N719" s="83"/>
      <c r="O719" s="83"/>
      <c r="P719" s="83"/>
      <c r="Q719" s="83"/>
      <c r="R719" s="25" t="s">
        <v>3148</v>
      </c>
      <c r="S719" s="25" t="s">
        <v>3149</v>
      </c>
      <c r="T719" s="145"/>
      <c r="U719" s="145"/>
      <c r="V719" s="148"/>
      <c r="W719" s="145"/>
      <c r="X719" s="145"/>
      <c r="Y719" s="145"/>
      <c r="Z719" s="145"/>
      <c r="AA719" s="145"/>
      <c r="AB719" s="332"/>
      <c r="AC719" s="145"/>
      <c r="AD719" s="145"/>
      <c r="AE719" s="145"/>
      <c r="AF719" s="145"/>
      <c r="AG719" s="145"/>
      <c r="AH719" s="145"/>
      <c r="AI719" s="145"/>
      <c r="AJ719" s="145"/>
      <c r="AK719" s="145"/>
      <c r="AL719" s="145"/>
      <c r="AM719" s="145"/>
      <c r="AN719" s="145"/>
      <c r="AO719" s="145"/>
      <c r="AP719" s="145"/>
      <c r="AQ719" s="145"/>
      <c r="AR719" s="145"/>
      <c r="AS719" s="145"/>
      <c r="AT719" s="145"/>
      <c r="AU719" s="145"/>
      <c r="AV719" s="145"/>
      <c r="AW719" s="145"/>
      <c r="AX719" s="145"/>
      <c r="AY719" s="145"/>
      <c r="AZ719" s="145"/>
      <c r="BA719" s="145">
        <v>1</v>
      </c>
      <c r="BB719" s="145"/>
      <c r="BC719" s="145"/>
      <c r="BD719" s="145"/>
      <c r="BE719" s="145">
        <v>1</v>
      </c>
      <c r="BF719" s="145"/>
      <c r="BG719" s="145"/>
      <c r="BH719" s="145"/>
      <c r="BI719" s="145"/>
      <c r="BJ719" s="145"/>
      <c r="BK719" s="145"/>
      <c r="BL719" s="145"/>
      <c r="BM719" s="145"/>
      <c r="BN719" s="145"/>
      <c r="BO719" s="145"/>
      <c r="BP719" s="145"/>
      <c r="BQ719" s="145"/>
      <c r="BR719" s="145"/>
      <c r="BS719" s="145"/>
      <c r="BT719" s="145">
        <v>1</v>
      </c>
      <c r="BU719" s="145"/>
      <c r="BV719" s="145"/>
      <c r="BW719" s="145"/>
      <c r="BX719" s="145"/>
      <c r="BY719" s="145"/>
      <c r="BZ719" s="145"/>
      <c r="CA719" s="145"/>
      <c r="CB719" s="145"/>
      <c r="CC719" s="145"/>
      <c r="CD719" s="145"/>
      <c r="CE719" s="145"/>
      <c r="CF719" s="145"/>
      <c r="CG719" s="145">
        <v>1</v>
      </c>
      <c r="CH719" s="145"/>
      <c r="CI719" s="145"/>
      <c r="CJ719" s="145"/>
      <c r="CK719" s="145"/>
      <c r="CL719" s="145"/>
      <c r="CM719" s="145"/>
      <c r="CN719" s="145"/>
      <c r="CO719" s="145"/>
      <c r="CP719" s="145"/>
      <c r="CQ719" s="145"/>
      <c r="CR719" s="145"/>
      <c r="CS719" s="145"/>
      <c r="CT719" s="145"/>
      <c r="CU719" s="145"/>
      <c r="CV719" s="145"/>
      <c r="CW719" s="145"/>
      <c r="CX719" s="145"/>
      <c r="CY719" s="145"/>
      <c r="CZ719" s="145"/>
      <c r="DA719" s="145"/>
      <c r="DB719" s="145"/>
      <c r="DC719" s="145"/>
      <c r="DD719" s="145"/>
      <c r="DE719" s="145"/>
      <c r="DF719" s="145"/>
      <c r="DG719" s="145"/>
      <c r="DH719" s="148"/>
      <c r="DI719" s="145"/>
      <c r="DJ719" s="145"/>
      <c r="DK719" s="145"/>
      <c r="DL719" s="145"/>
      <c r="DM719" s="145"/>
      <c r="DN719" s="145"/>
      <c r="DO719" s="145"/>
      <c r="DP719" s="145"/>
      <c r="DQ719" s="145"/>
      <c r="DR719" s="145"/>
      <c r="DS719" s="145"/>
      <c r="DT719" s="145"/>
      <c r="DU719" s="145"/>
      <c r="DV719" s="145"/>
      <c r="DW719" s="145"/>
      <c r="DX719" s="145"/>
      <c r="DY719" s="145"/>
      <c r="DZ719" s="145"/>
      <c r="EA719" s="145"/>
      <c r="EB719" s="148"/>
      <c r="EC719" s="145"/>
      <c r="ED719" s="148"/>
      <c r="EE719" s="145"/>
      <c r="EF719" s="145"/>
      <c r="EG719" s="145"/>
      <c r="EH719" s="145"/>
      <c r="EI719" s="145"/>
      <c r="EJ719" s="145"/>
      <c r="EK719" s="145">
        <v>1</v>
      </c>
      <c r="EL719" s="145">
        <v>1</v>
      </c>
    </row>
    <row r="720" spans="1:144" ht="20.100000000000001" customHeight="1" x14ac:dyDescent="0.3">
      <c r="A720" s="25" t="s">
        <v>3150</v>
      </c>
      <c r="B720" s="26" t="s">
        <v>106</v>
      </c>
      <c r="C720" s="26">
        <v>84376</v>
      </c>
      <c r="D720" s="25" t="s">
        <v>3151</v>
      </c>
      <c r="E720" s="26" t="s">
        <v>108</v>
      </c>
      <c r="F720" s="26"/>
      <c r="G720" s="26" t="s">
        <v>121</v>
      </c>
      <c r="H720" s="26" t="s">
        <v>446</v>
      </c>
      <c r="I720" s="26" t="s">
        <v>405</v>
      </c>
      <c r="J720" s="25" t="s">
        <v>2939</v>
      </c>
      <c r="K720" s="25" t="s">
        <v>3152</v>
      </c>
      <c r="L720" s="25"/>
      <c r="M720" s="25"/>
      <c r="N720" s="83"/>
      <c r="O720" s="83"/>
      <c r="P720" s="83"/>
      <c r="Q720" s="83"/>
      <c r="R720" s="83"/>
      <c r="S720" s="83"/>
      <c r="T720" s="145"/>
      <c r="U720" s="145"/>
      <c r="V720" s="148"/>
      <c r="W720" s="145"/>
      <c r="X720" s="145"/>
      <c r="Y720" s="145"/>
      <c r="Z720" s="145"/>
      <c r="AA720" s="145"/>
      <c r="AB720" s="332"/>
      <c r="AC720" s="145"/>
      <c r="AD720" s="145"/>
      <c r="AE720" s="145"/>
      <c r="AF720" s="145"/>
      <c r="AG720" s="145"/>
      <c r="AH720" s="145"/>
      <c r="AI720" s="145"/>
      <c r="AJ720" s="145"/>
      <c r="AK720" s="145"/>
      <c r="AL720" s="145"/>
      <c r="AM720" s="145"/>
      <c r="AN720" s="145"/>
      <c r="AO720" s="145"/>
      <c r="AP720" s="145"/>
      <c r="AQ720" s="145"/>
      <c r="AR720" s="145"/>
      <c r="AS720" s="145"/>
      <c r="AT720" s="145"/>
      <c r="AU720" s="145"/>
      <c r="AV720" s="145"/>
      <c r="AW720" s="145"/>
      <c r="AX720" s="145"/>
      <c r="AY720" s="145"/>
      <c r="AZ720" s="145"/>
      <c r="BA720" s="145"/>
      <c r="BB720" s="145"/>
      <c r="BC720" s="145"/>
      <c r="BD720" s="145"/>
      <c r="BE720" s="145"/>
      <c r="BF720" s="145"/>
      <c r="BG720" s="145"/>
      <c r="BH720" s="145"/>
      <c r="BI720" s="145"/>
      <c r="BJ720" s="145"/>
      <c r="BK720" s="145"/>
      <c r="BL720" s="145"/>
      <c r="BM720" s="145"/>
      <c r="BN720" s="145"/>
      <c r="BO720" s="145"/>
      <c r="BP720" s="145"/>
      <c r="BQ720" s="145"/>
      <c r="BR720" s="145"/>
      <c r="BS720" s="145"/>
      <c r="BT720" s="145"/>
      <c r="BU720" s="145"/>
      <c r="BV720" s="145"/>
      <c r="BW720" s="145"/>
      <c r="BX720" s="145"/>
      <c r="BY720" s="145"/>
      <c r="BZ720" s="145"/>
      <c r="CA720" s="145"/>
      <c r="CB720" s="145"/>
      <c r="CC720" s="145"/>
      <c r="CD720" s="145"/>
      <c r="CE720" s="145"/>
      <c r="CF720" s="145"/>
      <c r="CG720" s="145"/>
      <c r="CH720" s="145"/>
      <c r="CI720" s="145"/>
      <c r="CJ720" s="145"/>
      <c r="CK720" s="145"/>
      <c r="CL720" s="145"/>
      <c r="CM720" s="145"/>
      <c r="CN720" s="145"/>
      <c r="CO720" s="145"/>
      <c r="CP720" s="145"/>
      <c r="CQ720" s="145"/>
      <c r="CR720" s="145"/>
      <c r="CS720" s="145"/>
      <c r="CT720" s="145"/>
      <c r="CU720" s="145"/>
      <c r="CV720" s="145"/>
      <c r="CW720" s="145"/>
      <c r="CX720" s="145"/>
      <c r="CY720" s="145"/>
      <c r="CZ720" s="145"/>
      <c r="DA720" s="145"/>
      <c r="DB720" s="145"/>
      <c r="DC720" s="145"/>
      <c r="DD720" s="145"/>
      <c r="DE720" s="145"/>
      <c r="DF720" s="145"/>
      <c r="DG720" s="145"/>
      <c r="DH720" s="148"/>
      <c r="DI720" s="145"/>
      <c r="DJ720" s="145"/>
      <c r="DK720" s="145"/>
      <c r="DL720" s="145"/>
      <c r="DM720" s="145"/>
      <c r="DN720" s="145"/>
      <c r="DO720" s="145"/>
      <c r="DP720" s="145"/>
      <c r="DQ720" s="145"/>
      <c r="DR720" s="145"/>
      <c r="DS720" s="145"/>
      <c r="DT720" s="145"/>
      <c r="DU720" s="145"/>
      <c r="DV720" s="145"/>
      <c r="DW720" s="145"/>
      <c r="DX720" s="145"/>
      <c r="DY720" s="145"/>
      <c r="DZ720" s="145"/>
      <c r="EA720" s="145"/>
      <c r="EB720" s="148"/>
      <c r="EC720" s="145"/>
      <c r="ED720" s="148"/>
      <c r="EE720" s="145"/>
      <c r="EF720" s="145"/>
      <c r="EG720" s="145"/>
      <c r="EH720" s="145"/>
      <c r="EI720" s="145"/>
      <c r="EJ720" s="145"/>
      <c r="EK720" s="145">
        <v>0</v>
      </c>
      <c r="EL720" s="145">
        <v>0</v>
      </c>
    </row>
    <row r="721" spans="1:144" ht="20.100000000000001" customHeight="1" x14ac:dyDescent="0.3">
      <c r="A721" s="25" t="s">
        <v>3150</v>
      </c>
      <c r="B721" s="26" t="s">
        <v>126</v>
      </c>
      <c r="C721" s="26">
        <v>84161</v>
      </c>
      <c r="D721" s="71" t="s">
        <v>3153</v>
      </c>
      <c r="E721" s="26" t="s">
        <v>113</v>
      </c>
      <c r="F721" s="26"/>
      <c r="G721" s="26" t="s">
        <v>114</v>
      </c>
      <c r="H721" s="26" t="s">
        <v>128</v>
      </c>
      <c r="I721" s="26" t="s">
        <v>438</v>
      </c>
      <c r="J721" s="25" t="s">
        <v>326</v>
      </c>
      <c r="K721" s="25" t="s">
        <v>3154</v>
      </c>
      <c r="L721" s="25"/>
      <c r="M721" s="25"/>
      <c r="N721" s="83"/>
      <c r="O721" s="83"/>
      <c r="P721" s="83"/>
      <c r="Q721" s="83"/>
      <c r="R721" s="83"/>
      <c r="S721" s="83"/>
      <c r="T721" s="145"/>
      <c r="U721" s="145"/>
      <c r="V721" s="148"/>
      <c r="W721" s="145"/>
      <c r="X721" s="145"/>
      <c r="Y721" s="145"/>
      <c r="Z721" s="145"/>
      <c r="AA721" s="145"/>
      <c r="AB721" s="332"/>
      <c r="AC721" s="145"/>
      <c r="AD721" s="145"/>
      <c r="AE721" s="145"/>
      <c r="AF721" s="145"/>
      <c r="AG721" s="145"/>
      <c r="AH721" s="145"/>
      <c r="AI721" s="145"/>
      <c r="AJ721" s="145"/>
      <c r="AK721" s="145"/>
      <c r="AL721" s="145"/>
      <c r="AM721" s="145"/>
      <c r="AN721" s="145"/>
      <c r="AO721" s="145"/>
      <c r="AP721" s="145"/>
      <c r="AQ721" s="145"/>
      <c r="AR721" s="145"/>
      <c r="AS721" s="145"/>
      <c r="AT721" s="145"/>
      <c r="AU721" s="145"/>
      <c r="AV721" s="145"/>
      <c r="AW721" s="145"/>
      <c r="AX721" s="145"/>
      <c r="AY721" s="145"/>
      <c r="AZ721" s="145"/>
      <c r="BA721" s="145"/>
      <c r="BB721" s="145"/>
      <c r="BC721" s="145"/>
      <c r="BD721" s="145"/>
      <c r="BE721" s="145"/>
      <c r="BF721" s="145"/>
      <c r="BG721" s="145"/>
      <c r="BH721" s="145"/>
      <c r="BI721" s="145"/>
      <c r="BJ721" s="145"/>
      <c r="BK721" s="145"/>
      <c r="BL721" s="145"/>
      <c r="BM721" s="145"/>
      <c r="BN721" s="145"/>
      <c r="BO721" s="145"/>
      <c r="BP721" s="145"/>
      <c r="BQ721" s="145"/>
      <c r="BR721" s="145"/>
      <c r="BS721" s="145"/>
      <c r="BT721" s="145"/>
      <c r="BU721" s="145"/>
      <c r="BV721" s="145"/>
      <c r="BW721" s="145"/>
      <c r="BX721" s="145"/>
      <c r="BY721" s="145"/>
      <c r="BZ721" s="145"/>
      <c r="CA721" s="145"/>
      <c r="CB721" s="145"/>
      <c r="CC721" s="145"/>
      <c r="CD721" s="145"/>
      <c r="CE721" s="145"/>
      <c r="CF721" s="145"/>
      <c r="CG721" s="145"/>
      <c r="CH721" s="145"/>
      <c r="CI721" s="145"/>
      <c r="CJ721" s="145"/>
      <c r="CK721" s="145"/>
      <c r="CL721" s="145"/>
      <c r="CM721" s="145"/>
      <c r="CN721" s="145"/>
      <c r="CO721" s="145"/>
      <c r="CP721" s="145"/>
      <c r="CQ721" s="145"/>
      <c r="CR721" s="145"/>
      <c r="CS721" s="145"/>
      <c r="CT721" s="145"/>
      <c r="CU721" s="145"/>
      <c r="CV721" s="145"/>
      <c r="CW721" s="145"/>
      <c r="CX721" s="145"/>
      <c r="CY721" s="145"/>
      <c r="CZ721" s="145"/>
      <c r="DA721" s="145"/>
      <c r="DB721" s="145"/>
      <c r="DC721" s="145"/>
      <c r="DD721" s="145"/>
      <c r="DE721" s="145"/>
      <c r="DF721" s="145"/>
      <c r="DG721" s="145"/>
      <c r="DH721" s="148"/>
      <c r="DI721" s="145"/>
      <c r="DJ721" s="145"/>
      <c r="DK721" s="145"/>
      <c r="DL721" s="145"/>
      <c r="DM721" s="145"/>
      <c r="DN721" s="145"/>
      <c r="DO721" s="145"/>
      <c r="DP721" s="145"/>
      <c r="DQ721" s="145"/>
      <c r="DR721" s="145"/>
      <c r="DS721" s="145"/>
      <c r="DT721" s="145"/>
      <c r="DU721" s="145"/>
      <c r="DV721" s="145"/>
      <c r="DW721" s="145"/>
      <c r="DX721" s="145"/>
      <c r="DY721" s="145"/>
      <c r="DZ721" s="145"/>
      <c r="EA721" s="145"/>
      <c r="EB721" s="148"/>
      <c r="EC721" s="145"/>
      <c r="ED721" s="148"/>
      <c r="EE721" s="145"/>
      <c r="EF721" s="145"/>
      <c r="EG721" s="145"/>
      <c r="EH721" s="145"/>
      <c r="EI721" s="145"/>
      <c r="EJ721" s="145"/>
      <c r="EK721" s="145">
        <v>0</v>
      </c>
      <c r="EL721" s="145">
        <v>0</v>
      </c>
    </row>
    <row r="722" spans="1:144" ht="20.100000000000001" customHeight="1" x14ac:dyDescent="0.3">
      <c r="A722" s="25" t="s">
        <v>3168</v>
      </c>
      <c r="B722" s="40" t="s">
        <v>106</v>
      </c>
      <c r="C722" s="26">
        <v>83430</v>
      </c>
      <c r="D722" s="71" t="s">
        <v>3169</v>
      </c>
      <c r="E722" s="26" t="s">
        <v>108</v>
      </c>
      <c r="F722" s="26" t="s">
        <v>3549</v>
      </c>
      <c r="G722" s="26" t="s">
        <v>121</v>
      </c>
      <c r="H722" s="26" t="s">
        <v>446</v>
      </c>
      <c r="I722" s="26" t="s">
        <v>3</v>
      </c>
      <c r="J722" s="25" t="s">
        <v>2939</v>
      </c>
      <c r="K722" s="25" t="s">
        <v>3170</v>
      </c>
      <c r="L722" s="25"/>
      <c r="M722" s="83"/>
      <c r="N722" s="83"/>
      <c r="O722" s="83"/>
      <c r="P722" s="83"/>
      <c r="Q722" s="83"/>
      <c r="R722" s="83"/>
      <c r="S722" s="83"/>
      <c r="T722" s="145"/>
      <c r="U722" s="145"/>
      <c r="V722" s="148"/>
      <c r="W722" s="145"/>
      <c r="X722" s="145"/>
      <c r="Y722" s="145"/>
      <c r="Z722" s="145"/>
      <c r="AA722" s="145"/>
      <c r="AB722" s="332"/>
      <c r="AC722" s="145"/>
      <c r="AD722" s="145"/>
      <c r="AE722" s="145"/>
      <c r="AF722" s="145"/>
      <c r="AG722" s="145"/>
      <c r="AH722" s="145"/>
      <c r="AI722" s="145"/>
      <c r="AJ722" s="145"/>
      <c r="AK722" s="145"/>
      <c r="AL722" s="145"/>
      <c r="AM722" s="145"/>
      <c r="AN722" s="145"/>
      <c r="AO722" s="145"/>
      <c r="AP722" s="145"/>
      <c r="AQ722" s="145"/>
      <c r="AR722" s="145"/>
      <c r="AS722" s="145"/>
      <c r="AT722" s="145"/>
      <c r="AU722" s="145"/>
      <c r="AV722" s="145"/>
      <c r="AW722" s="145"/>
      <c r="AX722" s="145"/>
      <c r="AY722" s="145"/>
      <c r="AZ722" s="145"/>
      <c r="BA722" s="145"/>
      <c r="BB722" s="145"/>
      <c r="BC722" s="145"/>
      <c r="BD722" s="145"/>
      <c r="BE722" s="145"/>
      <c r="BF722" s="145"/>
      <c r="BG722" s="145"/>
      <c r="BH722" s="145"/>
      <c r="BI722" s="145"/>
      <c r="BJ722" s="145"/>
      <c r="BK722" s="145"/>
      <c r="BL722" s="145"/>
      <c r="BM722" s="145"/>
      <c r="BN722" s="145"/>
      <c r="BO722" s="145"/>
      <c r="BP722" s="145"/>
      <c r="BQ722" s="145"/>
      <c r="BR722" s="145"/>
      <c r="BS722" s="145"/>
      <c r="BT722" s="145"/>
      <c r="BU722" s="145"/>
      <c r="BV722" s="145"/>
      <c r="BW722" s="145"/>
      <c r="BX722" s="145"/>
      <c r="BY722" s="145"/>
      <c r="BZ722" s="145"/>
      <c r="CA722" s="145"/>
      <c r="CB722" s="145"/>
      <c r="CC722" s="145"/>
      <c r="CD722" s="145"/>
      <c r="CE722" s="145"/>
      <c r="CF722" s="145"/>
      <c r="CG722" s="145"/>
      <c r="CH722" s="145"/>
      <c r="CI722" s="145"/>
      <c r="CJ722" s="145"/>
      <c r="CK722" s="145"/>
      <c r="CL722" s="145"/>
      <c r="CM722" s="145"/>
      <c r="CN722" s="145"/>
      <c r="CO722" s="145"/>
      <c r="CP722" s="145"/>
      <c r="CQ722" s="145"/>
      <c r="CR722" s="145"/>
      <c r="CS722" s="145"/>
      <c r="CT722" s="145"/>
      <c r="CU722" s="145"/>
      <c r="CV722" s="145"/>
      <c r="CW722" s="145"/>
      <c r="CX722" s="145"/>
      <c r="CY722" s="145"/>
      <c r="CZ722" s="145"/>
      <c r="DA722" s="145"/>
      <c r="DB722" s="145"/>
      <c r="DC722" s="145"/>
      <c r="DD722" s="145"/>
      <c r="DE722" s="145"/>
      <c r="DF722" s="145"/>
      <c r="DG722" s="145"/>
      <c r="DH722" s="148"/>
      <c r="DI722" s="145"/>
      <c r="DJ722" s="145"/>
      <c r="DK722" s="145"/>
      <c r="DL722" s="145"/>
      <c r="DM722" s="145"/>
      <c r="DN722" s="145"/>
      <c r="DO722" s="145"/>
      <c r="DP722" s="145"/>
      <c r="DQ722" s="145"/>
      <c r="DR722" s="145"/>
      <c r="DS722" s="145"/>
      <c r="DT722" s="145"/>
      <c r="DU722" s="145"/>
      <c r="DV722" s="145"/>
      <c r="DW722" s="145"/>
      <c r="DX722" s="145"/>
      <c r="DY722" s="145"/>
      <c r="DZ722" s="145"/>
      <c r="EA722" s="145"/>
      <c r="EB722" s="148"/>
      <c r="EC722" s="145"/>
      <c r="ED722" s="148"/>
      <c r="EE722" s="145"/>
      <c r="EF722" s="145"/>
      <c r="EG722" s="145"/>
      <c r="EH722" s="145"/>
      <c r="EI722" s="145"/>
      <c r="EJ722" s="145"/>
      <c r="EK722" s="145">
        <v>0</v>
      </c>
      <c r="EL722" s="145">
        <v>0</v>
      </c>
    </row>
    <row r="723" spans="1:144" ht="20.100000000000001" customHeight="1" x14ac:dyDescent="0.3">
      <c r="A723" s="25" t="s">
        <v>3168</v>
      </c>
      <c r="B723" s="40" t="s">
        <v>106</v>
      </c>
      <c r="C723" s="26">
        <v>84364</v>
      </c>
      <c r="D723" s="71" t="s">
        <v>3171</v>
      </c>
      <c r="E723" s="26" t="s">
        <v>108</v>
      </c>
      <c r="F723" s="26" t="s">
        <v>3549</v>
      </c>
      <c r="G723" s="26" t="s">
        <v>121</v>
      </c>
      <c r="H723" s="26" t="s">
        <v>446</v>
      </c>
      <c r="I723" s="26" t="s">
        <v>3</v>
      </c>
      <c r="J723" s="25" t="s">
        <v>2939</v>
      </c>
      <c r="K723" s="25" t="s">
        <v>3172</v>
      </c>
      <c r="L723" s="25"/>
      <c r="M723" s="83"/>
      <c r="N723" s="83"/>
      <c r="O723" s="83"/>
      <c r="P723" s="83"/>
      <c r="Q723" s="83"/>
      <c r="R723" s="83"/>
      <c r="S723" s="83"/>
      <c r="T723" s="145"/>
      <c r="U723" s="145"/>
      <c r="V723" s="148"/>
      <c r="W723" s="145"/>
      <c r="X723" s="145"/>
      <c r="Y723" s="145"/>
      <c r="Z723" s="145"/>
      <c r="AA723" s="145"/>
      <c r="AB723" s="332"/>
      <c r="AC723" s="145"/>
      <c r="AD723" s="145"/>
      <c r="AE723" s="145"/>
      <c r="AF723" s="145"/>
      <c r="AG723" s="145"/>
      <c r="AH723" s="145"/>
      <c r="AI723" s="145"/>
      <c r="AJ723" s="145"/>
      <c r="AK723" s="145"/>
      <c r="AL723" s="145"/>
      <c r="AM723" s="145"/>
      <c r="AN723" s="145"/>
      <c r="AO723" s="145"/>
      <c r="AP723" s="145"/>
      <c r="AQ723" s="145"/>
      <c r="AR723" s="145"/>
      <c r="AS723" s="145"/>
      <c r="AT723" s="145"/>
      <c r="AU723" s="145"/>
      <c r="AV723" s="145"/>
      <c r="AW723" s="145"/>
      <c r="AX723" s="145"/>
      <c r="AY723" s="145"/>
      <c r="AZ723" s="145"/>
      <c r="BA723" s="145"/>
      <c r="BB723" s="145"/>
      <c r="BC723" s="145"/>
      <c r="BD723" s="145"/>
      <c r="BE723" s="145"/>
      <c r="BF723" s="145"/>
      <c r="BG723" s="145"/>
      <c r="BH723" s="145"/>
      <c r="BI723" s="145"/>
      <c r="BJ723" s="145"/>
      <c r="BK723" s="145"/>
      <c r="BL723" s="145"/>
      <c r="BM723" s="145"/>
      <c r="BN723" s="145"/>
      <c r="BO723" s="145"/>
      <c r="BP723" s="145"/>
      <c r="BQ723" s="145"/>
      <c r="BR723" s="145"/>
      <c r="BS723" s="145"/>
      <c r="BT723" s="145"/>
      <c r="BU723" s="145"/>
      <c r="BV723" s="145"/>
      <c r="BW723" s="145"/>
      <c r="BX723" s="145"/>
      <c r="BY723" s="145"/>
      <c r="BZ723" s="145"/>
      <c r="CA723" s="145"/>
      <c r="CB723" s="145"/>
      <c r="CC723" s="145"/>
      <c r="CD723" s="145"/>
      <c r="CE723" s="145"/>
      <c r="CF723" s="145"/>
      <c r="CG723" s="145"/>
      <c r="CH723" s="145"/>
      <c r="CI723" s="145"/>
      <c r="CJ723" s="145"/>
      <c r="CK723" s="145"/>
      <c r="CL723" s="145"/>
      <c r="CM723" s="145"/>
      <c r="CN723" s="145"/>
      <c r="CO723" s="145"/>
      <c r="CP723" s="145"/>
      <c r="CQ723" s="145"/>
      <c r="CR723" s="145"/>
      <c r="CS723" s="145"/>
      <c r="CT723" s="145"/>
      <c r="CU723" s="145"/>
      <c r="CV723" s="145"/>
      <c r="CW723" s="145"/>
      <c r="CX723" s="145"/>
      <c r="CY723" s="145"/>
      <c r="CZ723" s="145"/>
      <c r="DA723" s="145"/>
      <c r="DB723" s="145"/>
      <c r="DC723" s="145"/>
      <c r="DD723" s="145"/>
      <c r="DE723" s="145"/>
      <c r="DF723" s="145"/>
      <c r="DG723" s="145"/>
      <c r="DH723" s="148"/>
      <c r="DI723" s="145"/>
      <c r="DJ723" s="145"/>
      <c r="DK723" s="145"/>
      <c r="DL723" s="145"/>
      <c r="DM723" s="145"/>
      <c r="DN723" s="145"/>
      <c r="DO723" s="145"/>
      <c r="DP723" s="145"/>
      <c r="DQ723" s="145"/>
      <c r="DR723" s="145"/>
      <c r="DS723" s="145"/>
      <c r="DT723" s="145"/>
      <c r="DU723" s="145"/>
      <c r="DV723" s="145"/>
      <c r="DW723" s="145"/>
      <c r="DX723" s="145"/>
      <c r="DY723" s="145"/>
      <c r="DZ723" s="145"/>
      <c r="EA723" s="145"/>
      <c r="EB723" s="148"/>
      <c r="EC723" s="145"/>
      <c r="ED723" s="148"/>
      <c r="EE723" s="145"/>
      <c r="EF723" s="145"/>
      <c r="EG723" s="145"/>
      <c r="EH723" s="145"/>
      <c r="EI723" s="145"/>
      <c r="EJ723" s="145"/>
      <c r="EK723" s="145">
        <v>0</v>
      </c>
      <c r="EL723" s="145">
        <v>0</v>
      </c>
    </row>
    <row r="724" spans="1:144" ht="20.100000000000001" customHeight="1" x14ac:dyDescent="0.3">
      <c r="A724" s="25" t="s">
        <v>3168</v>
      </c>
      <c r="B724" s="40" t="s">
        <v>106</v>
      </c>
      <c r="C724" s="26">
        <v>84366</v>
      </c>
      <c r="D724" s="71" t="s">
        <v>3173</v>
      </c>
      <c r="E724" s="26" t="s">
        <v>108</v>
      </c>
      <c r="F724" s="26" t="s">
        <v>3549</v>
      </c>
      <c r="G724" s="26" t="s">
        <v>121</v>
      </c>
      <c r="H724" s="26" t="s">
        <v>446</v>
      </c>
      <c r="I724" s="26" t="s">
        <v>3</v>
      </c>
      <c r="J724" s="25" t="s">
        <v>2939</v>
      </c>
      <c r="K724" s="25" t="s">
        <v>3174</v>
      </c>
      <c r="L724" s="25"/>
      <c r="M724" s="83"/>
      <c r="N724" s="83"/>
      <c r="O724" s="83"/>
      <c r="P724" s="83"/>
      <c r="Q724" s="83"/>
      <c r="R724" s="83"/>
      <c r="S724" s="83"/>
      <c r="T724" s="145"/>
      <c r="U724" s="145"/>
      <c r="V724" s="148"/>
      <c r="W724" s="145"/>
      <c r="X724" s="145"/>
      <c r="Y724" s="145"/>
      <c r="Z724" s="145"/>
      <c r="AA724" s="145"/>
      <c r="AB724" s="332"/>
      <c r="AC724" s="145"/>
      <c r="AD724" s="145"/>
      <c r="AE724" s="145"/>
      <c r="AF724" s="145"/>
      <c r="AG724" s="145"/>
      <c r="AH724" s="145"/>
      <c r="AI724" s="145"/>
      <c r="AJ724" s="145"/>
      <c r="AK724" s="145"/>
      <c r="AL724" s="145"/>
      <c r="AM724" s="145"/>
      <c r="AN724" s="145"/>
      <c r="AO724" s="145"/>
      <c r="AP724" s="145"/>
      <c r="AQ724" s="145"/>
      <c r="AR724" s="145"/>
      <c r="AS724" s="145"/>
      <c r="AT724" s="145"/>
      <c r="AU724" s="145"/>
      <c r="AV724" s="145"/>
      <c r="AW724" s="145"/>
      <c r="AX724" s="145"/>
      <c r="AY724" s="145"/>
      <c r="AZ724" s="145"/>
      <c r="BA724" s="145"/>
      <c r="BB724" s="145"/>
      <c r="BC724" s="145"/>
      <c r="BD724" s="145"/>
      <c r="BE724" s="145"/>
      <c r="BF724" s="145"/>
      <c r="BG724" s="145"/>
      <c r="BH724" s="145"/>
      <c r="BI724" s="145"/>
      <c r="BJ724" s="145"/>
      <c r="BK724" s="145"/>
      <c r="BL724" s="145"/>
      <c r="BM724" s="145"/>
      <c r="BN724" s="145"/>
      <c r="BO724" s="145"/>
      <c r="BP724" s="145"/>
      <c r="BQ724" s="145"/>
      <c r="BR724" s="145"/>
      <c r="BS724" s="145"/>
      <c r="BT724" s="145"/>
      <c r="BU724" s="145"/>
      <c r="BV724" s="145"/>
      <c r="BW724" s="145"/>
      <c r="BX724" s="145"/>
      <c r="BY724" s="145"/>
      <c r="BZ724" s="145"/>
      <c r="CA724" s="145"/>
      <c r="CB724" s="145"/>
      <c r="CC724" s="145"/>
      <c r="CD724" s="145"/>
      <c r="CE724" s="145"/>
      <c r="CF724" s="145"/>
      <c r="CG724" s="145"/>
      <c r="CH724" s="145"/>
      <c r="CI724" s="145"/>
      <c r="CJ724" s="145"/>
      <c r="CK724" s="145"/>
      <c r="CL724" s="145"/>
      <c r="CM724" s="145"/>
      <c r="CN724" s="145"/>
      <c r="CO724" s="145"/>
      <c r="CP724" s="145"/>
      <c r="CQ724" s="145"/>
      <c r="CR724" s="145"/>
      <c r="CS724" s="145"/>
      <c r="CT724" s="145"/>
      <c r="CU724" s="145"/>
      <c r="CV724" s="145"/>
      <c r="CW724" s="145"/>
      <c r="CX724" s="145"/>
      <c r="CY724" s="145"/>
      <c r="CZ724" s="145"/>
      <c r="DA724" s="145"/>
      <c r="DB724" s="145"/>
      <c r="DC724" s="145"/>
      <c r="DD724" s="145"/>
      <c r="DE724" s="145"/>
      <c r="DF724" s="145"/>
      <c r="DG724" s="145"/>
      <c r="DH724" s="148"/>
      <c r="DI724" s="145"/>
      <c r="DJ724" s="145"/>
      <c r="DK724" s="145"/>
      <c r="DL724" s="145"/>
      <c r="DM724" s="145"/>
      <c r="DN724" s="145"/>
      <c r="DO724" s="145"/>
      <c r="DP724" s="145"/>
      <c r="DQ724" s="145"/>
      <c r="DR724" s="145"/>
      <c r="DS724" s="145"/>
      <c r="DT724" s="145"/>
      <c r="DU724" s="145"/>
      <c r="DV724" s="145"/>
      <c r="DW724" s="145"/>
      <c r="DX724" s="145"/>
      <c r="DY724" s="145"/>
      <c r="DZ724" s="145"/>
      <c r="EA724" s="145"/>
      <c r="EB724" s="148"/>
      <c r="EC724" s="145"/>
      <c r="ED724" s="148"/>
      <c r="EE724" s="145"/>
      <c r="EF724" s="145"/>
      <c r="EG724" s="145"/>
      <c r="EH724" s="145"/>
      <c r="EI724" s="145"/>
      <c r="EJ724" s="145"/>
      <c r="EK724" s="145">
        <v>0</v>
      </c>
      <c r="EL724" s="145">
        <v>0</v>
      </c>
    </row>
    <row r="725" spans="1:144" ht="20.100000000000001" customHeight="1" x14ac:dyDescent="0.3">
      <c r="A725" s="25" t="s">
        <v>3168</v>
      </c>
      <c r="B725" s="40" t="s">
        <v>126</v>
      </c>
      <c r="C725" s="26">
        <v>83640</v>
      </c>
      <c r="D725" s="25" t="s">
        <v>3175</v>
      </c>
      <c r="E725" s="26" t="s">
        <v>108</v>
      </c>
      <c r="F725" s="26" t="s">
        <v>3556</v>
      </c>
      <c r="G725" s="26" t="s">
        <v>114</v>
      </c>
      <c r="H725" s="26" t="s">
        <v>128</v>
      </c>
      <c r="I725" s="26" t="s">
        <v>438</v>
      </c>
      <c r="J725" s="25" t="s">
        <v>2195</v>
      </c>
      <c r="K725" s="25" t="s">
        <v>3176</v>
      </c>
      <c r="L725" s="271" t="s">
        <v>3177</v>
      </c>
      <c r="M725" s="25" t="s">
        <v>3178</v>
      </c>
      <c r="N725" s="25"/>
      <c r="O725" s="25" t="s">
        <v>3179</v>
      </c>
      <c r="P725" s="83"/>
      <c r="Q725" s="83"/>
      <c r="R725" s="83"/>
      <c r="S725" s="83"/>
      <c r="T725" s="145"/>
      <c r="U725" s="145"/>
      <c r="V725" s="148"/>
      <c r="W725" s="145"/>
      <c r="X725" s="145"/>
      <c r="Y725" s="145"/>
      <c r="Z725" s="145"/>
      <c r="AA725" s="145"/>
      <c r="AB725" s="332"/>
      <c r="AC725" s="145"/>
      <c r="AD725" s="145"/>
      <c r="AE725" s="145"/>
      <c r="AF725" s="145"/>
      <c r="AG725" s="145"/>
      <c r="AH725" s="145"/>
      <c r="AI725" s="145"/>
      <c r="AJ725" s="145"/>
      <c r="AK725" s="145"/>
      <c r="AL725" s="145"/>
      <c r="AM725" s="145"/>
      <c r="AN725" s="145"/>
      <c r="AO725" s="145"/>
      <c r="AP725" s="145"/>
      <c r="AQ725" s="145"/>
      <c r="AR725" s="145"/>
      <c r="AS725" s="145"/>
      <c r="AT725" s="145"/>
      <c r="AU725" s="145"/>
      <c r="AV725" s="145"/>
      <c r="AW725" s="145">
        <v>1</v>
      </c>
      <c r="AX725" s="145"/>
      <c r="AY725" s="145"/>
      <c r="AZ725" s="145"/>
      <c r="BA725" s="145">
        <v>1</v>
      </c>
      <c r="BB725" s="145"/>
      <c r="BC725" s="145"/>
      <c r="BD725" s="145"/>
      <c r="BE725" s="145"/>
      <c r="BF725" s="145"/>
      <c r="BG725" s="145"/>
      <c r="BH725" s="145"/>
      <c r="BI725" s="145"/>
      <c r="BJ725" s="145"/>
      <c r="BK725" s="145"/>
      <c r="BL725" s="145"/>
      <c r="BM725" s="145"/>
      <c r="BN725" s="145"/>
      <c r="BO725" s="145"/>
      <c r="BP725" s="145"/>
      <c r="BQ725" s="145"/>
      <c r="BR725" s="145"/>
      <c r="BS725" s="145"/>
      <c r="BT725" s="145">
        <v>1</v>
      </c>
      <c r="BU725" s="145"/>
      <c r="BV725" s="145"/>
      <c r="BW725" s="145">
        <v>1</v>
      </c>
      <c r="BX725" s="145"/>
      <c r="BY725" s="145"/>
      <c r="BZ725" s="145"/>
      <c r="CA725" s="145"/>
      <c r="CB725" s="145"/>
      <c r="CC725" s="145"/>
      <c r="CD725" s="145"/>
      <c r="CE725" s="145"/>
      <c r="CF725" s="145"/>
      <c r="CG725" s="145"/>
      <c r="CH725" s="145"/>
      <c r="CI725" s="145"/>
      <c r="CJ725" s="145"/>
      <c r="CK725" s="145"/>
      <c r="CL725" s="145"/>
      <c r="CM725" s="145"/>
      <c r="CN725" s="145"/>
      <c r="CO725" s="145"/>
      <c r="CP725" s="145"/>
      <c r="CQ725" s="145"/>
      <c r="CR725" s="145"/>
      <c r="CS725" s="145"/>
      <c r="CT725" s="145"/>
      <c r="CU725" s="145"/>
      <c r="CV725" s="145">
        <v>1</v>
      </c>
      <c r="CW725" s="145"/>
      <c r="CX725" s="145"/>
      <c r="CY725" s="145"/>
      <c r="CZ725" s="145"/>
      <c r="DA725" s="145"/>
      <c r="DB725" s="145"/>
      <c r="DC725" s="145"/>
      <c r="DD725" s="145"/>
      <c r="DE725" s="145"/>
      <c r="DF725" s="145"/>
      <c r="DG725" s="145"/>
      <c r="DH725" s="148"/>
      <c r="DI725" s="145"/>
      <c r="DJ725" s="145"/>
      <c r="DK725" s="145"/>
      <c r="DL725" s="145"/>
      <c r="DM725" s="145"/>
      <c r="DN725" s="145"/>
      <c r="DO725" s="145"/>
      <c r="DP725" s="145"/>
      <c r="DQ725" s="145"/>
      <c r="DR725" s="145"/>
      <c r="DS725" s="145"/>
      <c r="DT725" s="145"/>
      <c r="DU725" s="145"/>
      <c r="DV725" s="145"/>
      <c r="DW725" s="145"/>
      <c r="DX725" s="145"/>
      <c r="DY725" s="145"/>
      <c r="DZ725" s="145"/>
      <c r="EA725" s="145"/>
      <c r="EB725" s="148"/>
      <c r="EC725" s="145"/>
      <c r="ED725" s="148"/>
      <c r="EE725" s="145"/>
      <c r="EF725" s="145"/>
      <c r="EG725" s="145"/>
      <c r="EH725" s="145"/>
      <c r="EI725" s="145"/>
      <c r="EJ725" s="145"/>
      <c r="EK725" s="145">
        <v>1</v>
      </c>
      <c r="EL725" s="145">
        <v>0</v>
      </c>
    </row>
    <row r="726" spans="1:144" ht="20.100000000000001" customHeight="1" x14ac:dyDescent="0.3">
      <c r="A726" s="25" t="s">
        <v>3168</v>
      </c>
      <c r="B726" s="40" t="s">
        <v>126</v>
      </c>
      <c r="C726" s="26">
        <v>83635</v>
      </c>
      <c r="D726" s="71" t="s">
        <v>3180</v>
      </c>
      <c r="E726" s="26" t="s">
        <v>108</v>
      </c>
      <c r="F726" s="26" t="s">
        <v>3549</v>
      </c>
      <c r="G726" s="26" t="s">
        <v>114</v>
      </c>
      <c r="H726" s="26" t="s">
        <v>128</v>
      </c>
      <c r="I726" s="26" t="s">
        <v>449</v>
      </c>
      <c r="J726" s="25" t="s">
        <v>319</v>
      </c>
      <c r="K726" s="25" t="s">
        <v>3181</v>
      </c>
      <c r="L726" s="45"/>
      <c r="M726" s="25"/>
      <c r="N726" s="83"/>
      <c r="O726" s="83"/>
      <c r="P726" s="83"/>
      <c r="Q726" s="83"/>
      <c r="R726" s="83"/>
      <c r="S726" s="83"/>
      <c r="T726" s="145"/>
      <c r="U726" s="145"/>
      <c r="V726" s="148"/>
      <c r="W726" s="145"/>
      <c r="X726" s="145"/>
      <c r="Y726" s="145"/>
      <c r="Z726" s="145"/>
      <c r="AA726" s="145"/>
      <c r="AB726" s="332"/>
      <c r="AC726" s="145"/>
      <c r="AD726" s="145"/>
      <c r="AE726" s="145"/>
      <c r="AF726" s="145"/>
      <c r="AG726" s="145"/>
      <c r="AH726" s="145"/>
      <c r="AI726" s="145"/>
      <c r="AJ726" s="145"/>
      <c r="AK726" s="145"/>
      <c r="AL726" s="145"/>
      <c r="AM726" s="145"/>
      <c r="AN726" s="145"/>
      <c r="AO726" s="145"/>
      <c r="AP726" s="145"/>
      <c r="AQ726" s="145"/>
      <c r="AR726" s="145"/>
      <c r="AS726" s="145"/>
      <c r="AT726" s="145"/>
      <c r="AU726" s="145"/>
      <c r="AV726" s="145"/>
      <c r="AW726" s="145"/>
      <c r="AX726" s="145"/>
      <c r="AY726" s="145"/>
      <c r="AZ726" s="145"/>
      <c r="BA726" s="145"/>
      <c r="BB726" s="145"/>
      <c r="BC726" s="145"/>
      <c r="BD726" s="145"/>
      <c r="BE726" s="145"/>
      <c r="BF726" s="145"/>
      <c r="BG726" s="145"/>
      <c r="BH726" s="145"/>
      <c r="BI726" s="145"/>
      <c r="BJ726" s="145"/>
      <c r="BK726" s="145"/>
      <c r="BL726" s="145"/>
      <c r="BM726" s="145"/>
      <c r="BN726" s="145"/>
      <c r="BO726" s="145"/>
      <c r="BP726" s="145"/>
      <c r="BQ726" s="145"/>
      <c r="BR726" s="145"/>
      <c r="BS726" s="145"/>
      <c r="BT726" s="145"/>
      <c r="BU726" s="145"/>
      <c r="BV726" s="145"/>
      <c r="BW726" s="145"/>
      <c r="BX726" s="145"/>
      <c r="BY726" s="145"/>
      <c r="BZ726" s="145"/>
      <c r="CA726" s="145"/>
      <c r="CB726" s="145"/>
      <c r="CC726" s="145"/>
      <c r="CD726" s="145"/>
      <c r="CE726" s="145"/>
      <c r="CF726" s="145"/>
      <c r="CG726" s="145"/>
      <c r="CH726" s="145"/>
      <c r="CI726" s="145"/>
      <c r="CJ726" s="145"/>
      <c r="CK726" s="145"/>
      <c r="CL726" s="145"/>
      <c r="CM726" s="145"/>
      <c r="CN726" s="145"/>
      <c r="CO726" s="145"/>
      <c r="CP726" s="145"/>
      <c r="CQ726" s="145"/>
      <c r="CR726" s="145"/>
      <c r="CS726" s="145"/>
      <c r="CT726" s="145"/>
      <c r="CU726" s="145"/>
      <c r="CV726" s="145"/>
      <c r="CW726" s="145"/>
      <c r="CX726" s="145"/>
      <c r="CY726" s="145"/>
      <c r="CZ726" s="145"/>
      <c r="DA726" s="145"/>
      <c r="DB726" s="145"/>
      <c r="DC726" s="145"/>
      <c r="DD726" s="145"/>
      <c r="DE726" s="145"/>
      <c r="DF726" s="145"/>
      <c r="DG726" s="145"/>
      <c r="DH726" s="148"/>
      <c r="DI726" s="145"/>
      <c r="DJ726" s="145"/>
      <c r="DK726" s="145"/>
      <c r="DL726" s="145"/>
      <c r="DM726" s="145"/>
      <c r="DN726" s="145"/>
      <c r="DO726" s="145"/>
      <c r="DP726" s="145"/>
      <c r="DQ726" s="145"/>
      <c r="DR726" s="145"/>
      <c r="DS726" s="145"/>
      <c r="DT726" s="145"/>
      <c r="DU726" s="145"/>
      <c r="DV726" s="145"/>
      <c r="DW726" s="145"/>
      <c r="DX726" s="145"/>
      <c r="DY726" s="145"/>
      <c r="DZ726" s="145"/>
      <c r="EA726" s="145"/>
      <c r="EB726" s="148"/>
      <c r="EC726" s="145"/>
      <c r="ED726" s="148"/>
      <c r="EE726" s="145"/>
      <c r="EF726" s="145"/>
      <c r="EG726" s="145"/>
      <c r="EH726" s="145"/>
      <c r="EI726" s="145"/>
      <c r="EJ726" s="145"/>
      <c r="EK726" s="145">
        <v>0</v>
      </c>
      <c r="EL726" s="145">
        <v>0</v>
      </c>
    </row>
    <row r="727" spans="1:144" ht="20.100000000000001" customHeight="1" x14ac:dyDescent="0.3">
      <c r="A727" s="25" t="s">
        <v>3182</v>
      </c>
      <c r="B727" s="40" t="s">
        <v>106</v>
      </c>
      <c r="C727" s="26">
        <v>82297</v>
      </c>
      <c r="D727" s="25" t="s">
        <v>3183</v>
      </c>
      <c r="E727" s="26" t="s">
        <v>108</v>
      </c>
      <c r="F727" s="26" t="s">
        <v>3556</v>
      </c>
      <c r="G727" s="26" t="s">
        <v>109</v>
      </c>
      <c r="H727" s="26" t="s">
        <v>567</v>
      </c>
      <c r="I727" s="26" t="s">
        <v>438</v>
      </c>
      <c r="J727" s="25" t="s">
        <v>171</v>
      </c>
      <c r="K727" s="25" t="s">
        <v>3184</v>
      </c>
      <c r="L727" s="25"/>
      <c r="M727" s="25" t="s">
        <v>3185</v>
      </c>
      <c r="N727" s="25"/>
      <c r="O727" s="25" t="s">
        <v>3186</v>
      </c>
      <c r="P727" s="83"/>
      <c r="Q727" s="83"/>
      <c r="R727" s="25" t="s">
        <v>3187</v>
      </c>
      <c r="S727" s="25" t="s">
        <v>3188</v>
      </c>
      <c r="T727" s="145"/>
      <c r="U727" s="145">
        <v>1</v>
      </c>
      <c r="V727" s="148"/>
      <c r="W727" s="145"/>
      <c r="X727" s="145"/>
      <c r="Y727" s="145"/>
      <c r="Z727" s="145"/>
      <c r="AA727" s="145"/>
      <c r="AB727" s="332"/>
      <c r="AC727" s="145"/>
      <c r="AD727" s="145"/>
      <c r="AE727" s="145"/>
      <c r="AF727" s="145"/>
      <c r="AG727" s="145"/>
      <c r="AH727" s="145"/>
      <c r="AI727" s="145">
        <v>1</v>
      </c>
      <c r="AJ727" s="145"/>
      <c r="AK727" s="145"/>
      <c r="AL727" s="145"/>
      <c r="AM727" s="145"/>
      <c r="AN727" s="145"/>
      <c r="AO727" s="145">
        <v>1</v>
      </c>
      <c r="AP727" s="145"/>
      <c r="AQ727" s="145"/>
      <c r="AR727" s="145"/>
      <c r="AS727" s="145"/>
      <c r="AT727" s="145"/>
      <c r="AU727" s="145"/>
      <c r="AV727" s="145"/>
      <c r="AW727" s="145">
        <v>1</v>
      </c>
      <c r="AX727" s="145"/>
      <c r="AY727" s="145"/>
      <c r="AZ727" s="145"/>
      <c r="BA727" s="145"/>
      <c r="BB727" s="145"/>
      <c r="BC727" s="145"/>
      <c r="BD727" s="145"/>
      <c r="BE727" s="145"/>
      <c r="BF727" s="145"/>
      <c r="BG727" s="145"/>
      <c r="BH727" s="145"/>
      <c r="BI727" s="145"/>
      <c r="BJ727" s="145"/>
      <c r="BK727" s="145"/>
      <c r="BL727" s="145">
        <v>1</v>
      </c>
      <c r="BM727" s="145"/>
      <c r="BN727" s="145"/>
      <c r="BO727" s="145"/>
      <c r="BP727" s="145"/>
      <c r="BQ727" s="145"/>
      <c r="BR727" s="145">
        <v>1</v>
      </c>
      <c r="BS727" s="145">
        <v>1</v>
      </c>
      <c r="BT727" s="145"/>
      <c r="BU727" s="145">
        <v>1</v>
      </c>
      <c r="BV727" s="145"/>
      <c r="BW727" s="145"/>
      <c r="BX727" s="145"/>
      <c r="BY727" s="145"/>
      <c r="BZ727" s="145"/>
      <c r="CA727" s="145"/>
      <c r="CB727" s="145"/>
      <c r="CC727" s="145"/>
      <c r="CD727" s="145"/>
      <c r="CE727" s="145"/>
      <c r="CF727" s="145"/>
      <c r="CG727" s="145"/>
      <c r="CH727" s="145"/>
      <c r="CI727" s="145"/>
      <c r="CJ727" s="145"/>
      <c r="CK727" s="145"/>
      <c r="CL727" s="145"/>
      <c r="CM727" s="145"/>
      <c r="CN727" s="145"/>
      <c r="CO727" s="145"/>
      <c r="CP727" s="145"/>
      <c r="CQ727" s="145">
        <v>1</v>
      </c>
      <c r="CR727" s="145"/>
      <c r="CS727" s="145"/>
      <c r="CT727" s="145"/>
      <c r="CU727" s="145"/>
      <c r="CV727" s="145"/>
      <c r="CW727" s="145"/>
      <c r="CX727" s="145"/>
      <c r="CY727" s="145"/>
      <c r="CZ727" s="145"/>
      <c r="DA727" s="145"/>
      <c r="DB727" s="145">
        <v>1</v>
      </c>
      <c r="DC727" s="145"/>
      <c r="DD727" s="145"/>
      <c r="DE727" s="145"/>
      <c r="DF727" s="145"/>
      <c r="DG727" s="145"/>
      <c r="DH727" s="148"/>
      <c r="DI727" s="145"/>
      <c r="DJ727" s="145"/>
      <c r="DK727" s="145"/>
      <c r="DL727" s="145"/>
      <c r="DM727" s="145"/>
      <c r="DN727" s="145"/>
      <c r="DO727" s="145"/>
      <c r="DP727" s="145"/>
      <c r="DQ727" s="145">
        <v>1</v>
      </c>
      <c r="DR727" s="145"/>
      <c r="DS727" s="145"/>
      <c r="DT727" s="145"/>
      <c r="DU727" s="145"/>
      <c r="DV727" s="145"/>
      <c r="DW727" s="145"/>
      <c r="DX727" s="145"/>
      <c r="DY727" s="145"/>
      <c r="DZ727" s="145"/>
      <c r="EA727" s="145"/>
      <c r="EB727" s="148"/>
      <c r="EC727" s="145"/>
      <c r="ED727" s="148"/>
      <c r="EE727" s="145"/>
      <c r="EF727" s="145"/>
      <c r="EG727" s="145"/>
      <c r="EH727" s="145"/>
      <c r="EI727" s="145"/>
      <c r="EJ727" s="145"/>
      <c r="EK727" s="145">
        <v>1</v>
      </c>
      <c r="EL727" s="145">
        <v>1</v>
      </c>
      <c r="EM727" s="145"/>
      <c r="EN727" s="228" t="s">
        <v>3189</v>
      </c>
    </row>
    <row r="728" spans="1:144" ht="20.100000000000001" customHeight="1" x14ac:dyDescent="0.3">
      <c r="A728" s="25" t="s">
        <v>3182</v>
      </c>
      <c r="B728" s="40" t="s">
        <v>106</v>
      </c>
      <c r="C728" s="26">
        <v>83516</v>
      </c>
      <c r="D728" s="25" t="s">
        <v>845</v>
      </c>
      <c r="E728" s="26" t="s">
        <v>293</v>
      </c>
      <c r="F728" s="26" t="s">
        <v>3556</v>
      </c>
      <c r="G728" s="26" t="s">
        <v>109</v>
      </c>
      <c r="H728" s="26" t="s">
        <v>567</v>
      </c>
      <c r="I728" s="26" t="s">
        <v>3</v>
      </c>
      <c r="J728" s="25" t="s">
        <v>469</v>
      </c>
      <c r="K728" s="25" t="s">
        <v>3190</v>
      </c>
      <c r="L728" s="25"/>
      <c r="M728" s="25"/>
      <c r="N728" s="83"/>
      <c r="O728" s="83"/>
      <c r="P728" s="83"/>
      <c r="Q728" s="83"/>
      <c r="R728" s="83"/>
      <c r="S728" s="83"/>
      <c r="T728" s="145"/>
      <c r="U728" s="145"/>
      <c r="V728" s="148"/>
      <c r="W728" s="145"/>
      <c r="X728" s="145"/>
      <c r="Y728" s="145"/>
      <c r="Z728" s="145"/>
      <c r="AA728" s="145"/>
      <c r="AB728" s="332"/>
      <c r="AC728" s="145"/>
      <c r="AD728" s="145"/>
      <c r="AE728" s="145"/>
      <c r="AF728" s="145"/>
      <c r="AG728" s="145"/>
      <c r="AH728" s="145"/>
      <c r="AI728" s="145"/>
      <c r="AJ728" s="145"/>
      <c r="AK728" s="145"/>
      <c r="AL728" s="145"/>
      <c r="AM728" s="145"/>
      <c r="AN728" s="145"/>
      <c r="AO728" s="145"/>
      <c r="AP728" s="145"/>
      <c r="AQ728" s="145"/>
      <c r="AR728" s="145"/>
      <c r="AS728" s="145"/>
      <c r="AT728" s="145"/>
      <c r="AU728" s="145"/>
      <c r="AV728" s="145"/>
      <c r="AW728" s="145"/>
      <c r="AX728" s="145"/>
      <c r="AY728" s="145"/>
      <c r="AZ728" s="145"/>
      <c r="BA728" s="145"/>
      <c r="BB728" s="145"/>
      <c r="BC728" s="145"/>
      <c r="BD728" s="145"/>
      <c r="BE728" s="145"/>
      <c r="BF728" s="145"/>
      <c r="BG728" s="145"/>
      <c r="BH728" s="145"/>
      <c r="BI728" s="145"/>
      <c r="BJ728" s="145"/>
      <c r="BK728" s="145"/>
      <c r="BL728" s="145"/>
      <c r="BM728" s="145"/>
      <c r="BN728" s="145"/>
      <c r="BO728" s="145"/>
      <c r="BP728" s="145"/>
      <c r="BQ728" s="145"/>
      <c r="BR728" s="145"/>
      <c r="BS728" s="145"/>
      <c r="BT728" s="145"/>
      <c r="BU728" s="145"/>
      <c r="BV728" s="145"/>
      <c r="BW728" s="145"/>
      <c r="BX728" s="145"/>
      <c r="BY728" s="145"/>
      <c r="BZ728" s="145"/>
      <c r="CA728" s="145"/>
      <c r="CB728" s="145"/>
      <c r="CC728" s="145"/>
      <c r="CD728" s="145"/>
      <c r="CE728" s="145"/>
      <c r="CF728" s="145"/>
      <c r="CG728" s="145"/>
      <c r="CH728" s="145"/>
      <c r="CI728" s="145"/>
      <c r="CJ728" s="145"/>
      <c r="CK728" s="145"/>
      <c r="CL728" s="145"/>
      <c r="CM728" s="145"/>
      <c r="CN728" s="145"/>
      <c r="CO728" s="145"/>
      <c r="CP728" s="145"/>
      <c r="CQ728" s="145"/>
      <c r="CR728" s="145"/>
      <c r="CS728" s="145"/>
      <c r="CT728" s="145"/>
      <c r="CU728" s="145"/>
      <c r="CV728" s="145"/>
      <c r="CW728" s="145"/>
      <c r="CX728" s="145"/>
      <c r="CY728" s="145"/>
      <c r="CZ728" s="145"/>
      <c r="DA728" s="145"/>
      <c r="DB728" s="145"/>
      <c r="DC728" s="145"/>
      <c r="DD728" s="145"/>
      <c r="DE728" s="145"/>
      <c r="DF728" s="145"/>
      <c r="DG728" s="145"/>
      <c r="DH728" s="148"/>
      <c r="DI728" s="145"/>
      <c r="DJ728" s="145"/>
      <c r="DK728" s="145"/>
      <c r="DL728" s="145"/>
      <c r="DM728" s="145"/>
      <c r="DN728" s="145"/>
      <c r="DO728" s="145"/>
      <c r="DP728" s="145"/>
      <c r="DQ728" s="145"/>
      <c r="DR728" s="145"/>
      <c r="DS728" s="145"/>
      <c r="DT728" s="145"/>
      <c r="DU728" s="145"/>
      <c r="DV728" s="145"/>
      <c r="DW728" s="145"/>
      <c r="DX728" s="145"/>
      <c r="DY728" s="145"/>
      <c r="DZ728" s="145"/>
      <c r="EA728" s="145"/>
      <c r="EB728" s="148"/>
      <c r="EC728" s="145"/>
      <c r="ED728" s="148"/>
      <c r="EE728" s="145"/>
      <c r="EF728" s="145"/>
      <c r="EG728" s="145"/>
      <c r="EH728" s="145"/>
      <c r="EI728" s="145"/>
      <c r="EJ728" s="145"/>
      <c r="EK728" s="145">
        <v>0</v>
      </c>
      <c r="EL728" s="145">
        <v>0</v>
      </c>
      <c r="EM728" s="145"/>
    </row>
    <row r="729" spans="1:144" ht="20.100000000000001" customHeight="1" x14ac:dyDescent="0.3">
      <c r="A729" s="25" t="s">
        <v>3182</v>
      </c>
      <c r="B729" s="40" t="s">
        <v>106</v>
      </c>
      <c r="C729" s="26">
        <v>84262</v>
      </c>
      <c r="D729" s="71" t="s">
        <v>3191</v>
      </c>
      <c r="E729" s="26" t="s">
        <v>113</v>
      </c>
      <c r="F729" s="26" t="s">
        <v>3549</v>
      </c>
      <c r="G729" s="26" t="s">
        <v>109</v>
      </c>
      <c r="H729" s="26" t="s">
        <v>539</v>
      </c>
      <c r="I729" s="26" t="s">
        <v>438</v>
      </c>
      <c r="J729" s="25" t="s">
        <v>163</v>
      </c>
      <c r="K729" s="25" t="s">
        <v>3192</v>
      </c>
      <c r="L729" s="25"/>
      <c r="M729" s="25"/>
      <c r="N729" s="83"/>
      <c r="O729" s="83"/>
      <c r="P729" s="83"/>
      <c r="Q729" s="83"/>
      <c r="R729" s="83"/>
      <c r="S729" s="25" t="s">
        <v>3193</v>
      </c>
      <c r="T729" s="145"/>
      <c r="U729" s="145"/>
      <c r="V729" s="148"/>
      <c r="W729" s="145"/>
      <c r="X729" s="145"/>
      <c r="Y729" s="145"/>
      <c r="Z729" s="145"/>
      <c r="AA729" s="145"/>
      <c r="AB729" s="332"/>
      <c r="AC729" s="145"/>
      <c r="AD729" s="145"/>
      <c r="AE729" s="145"/>
      <c r="AF729" s="145"/>
      <c r="AG729" s="145"/>
      <c r="AH729" s="145"/>
      <c r="AI729" s="145"/>
      <c r="AJ729" s="145"/>
      <c r="AK729" s="145"/>
      <c r="AL729" s="145"/>
      <c r="AM729" s="145"/>
      <c r="AN729" s="145"/>
      <c r="AO729" s="145"/>
      <c r="AP729" s="145"/>
      <c r="AQ729" s="145"/>
      <c r="AR729" s="145"/>
      <c r="AS729" s="145"/>
      <c r="AT729" s="145"/>
      <c r="AU729" s="145"/>
      <c r="AV729" s="145"/>
      <c r="AW729" s="145"/>
      <c r="AX729" s="145"/>
      <c r="AY729" s="145"/>
      <c r="AZ729" s="145"/>
      <c r="BA729" s="145"/>
      <c r="BB729" s="145"/>
      <c r="BC729" s="145"/>
      <c r="BD729" s="145"/>
      <c r="BE729" s="145"/>
      <c r="BF729" s="145"/>
      <c r="BG729" s="145"/>
      <c r="BH729" s="145"/>
      <c r="BI729" s="145"/>
      <c r="BJ729" s="145"/>
      <c r="BK729" s="145"/>
      <c r="BL729" s="145"/>
      <c r="BM729" s="145"/>
      <c r="BN729" s="145"/>
      <c r="BO729" s="145"/>
      <c r="BP729" s="145"/>
      <c r="BQ729" s="145"/>
      <c r="BR729" s="145"/>
      <c r="BS729" s="145"/>
      <c r="BT729" s="145"/>
      <c r="BU729" s="145"/>
      <c r="BV729" s="145"/>
      <c r="BW729" s="145"/>
      <c r="BX729" s="145"/>
      <c r="BY729" s="145"/>
      <c r="BZ729" s="145"/>
      <c r="CA729" s="145"/>
      <c r="CB729" s="145"/>
      <c r="CC729" s="145"/>
      <c r="CD729" s="145"/>
      <c r="CE729" s="145"/>
      <c r="CF729" s="145"/>
      <c r="CG729" s="145"/>
      <c r="CH729" s="145"/>
      <c r="CI729" s="145"/>
      <c r="CJ729" s="145"/>
      <c r="CK729" s="145"/>
      <c r="CL729" s="145"/>
      <c r="CM729" s="145"/>
      <c r="CN729" s="145"/>
      <c r="CO729" s="145"/>
      <c r="CP729" s="145"/>
      <c r="CQ729" s="145"/>
      <c r="CR729" s="145"/>
      <c r="CS729" s="145"/>
      <c r="CT729" s="145"/>
      <c r="CU729" s="145"/>
      <c r="CV729" s="145"/>
      <c r="CW729" s="145"/>
      <c r="CX729" s="145"/>
      <c r="CY729" s="145"/>
      <c r="CZ729" s="145"/>
      <c r="DA729" s="145"/>
      <c r="DB729" s="145"/>
      <c r="DC729" s="145"/>
      <c r="DD729" s="145"/>
      <c r="DE729" s="145"/>
      <c r="DF729" s="145"/>
      <c r="DG729" s="145"/>
      <c r="DH729" s="148"/>
      <c r="DI729" s="145"/>
      <c r="DJ729" s="145"/>
      <c r="DK729" s="145"/>
      <c r="DL729" s="145"/>
      <c r="DM729" s="145"/>
      <c r="DN729" s="145"/>
      <c r="DO729" s="145"/>
      <c r="DP729" s="145"/>
      <c r="DQ729" s="145"/>
      <c r="DR729" s="145"/>
      <c r="DS729" s="145"/>
      <c r="DT729" s="145"/>
      <c r="DU729" s="145"/>
      <c r="DV729" s="145"/>
      <c r="DW729" s="145"/>
      <c r="DX729" s="145"/>
      <c r="DY729" s="145"/>
      <c r="DZ729" s="145"/>
      <c r="EA729" s="145"/>
      <c r="EB729" s="148"/>
      <c r="EC729" s="145"/>
      <c r="ED729" s="148"/>
      <c r="EE729" s="145"/>
      <c r="EF729" s="145"/>
      <c r="EG729" s="145"/>
      <c r="EH729" s="145"/>
      <c r="EI729" s="145"/>
      <c r="EJ729" s="145"/>
      <c r="EK729" s="145">
        <v>0</v>
      </c>
      <c r="EL729" s="145">
        <v>1</v>
      </c>
      <c r="EM729" s="145"/>
    </row>
    <row r="730" spans="1:144" ht="20.100000000000001" customHeight="1" x14ac:dyDescent="0.3">
      <c r="A730" s="25" t="s">
        <v>3182</v>
      </c>
      <c r="B730" s="40" t="s">
        <v>143</v>
      </c>
      <c r="C730" s="26">
        <v>83882</v>
      </c>
      <c r="D730" s="71" t="s">
        <v>3194</v>
      </c>
      <c r="E730" s="26" t="s">
        <v>108</v>
      </c>
      <c r="F730" s="26" t="s">
        <v>3556</v>
      </c>
      <c r="G730" s="26" t="s">
        <v>109</v>
      </c>
      <c r="H730" s="26" t="s">
        <v>567</v>
      </c>
      <c r="I730" s="26" t="s">
        <v>3</v>
      </c>
      <c r="J730" s="25" t="s">
        <v>228</v>
      </c>
      <c r="K730" s="25" t="s">
        <v>3195</v>
      </c>
      <c r="L730" s="25"/>
      <c r="M730" s="25"/>
      <c r="N730" s="83"/>
      <c r="O730" s="83"/>
      <c r="P730" s="83"/>
      <c r="Q730" s="83"/>
      <c r="R730" s="83"/>
      <c r="S730" s="83"/>
      <c r="T730" s="145"/>
      <c r="U730" s="145"/>
      <c r="V730" s="148"/>
      <c r="W730" s="145"/>
      <c r="X730" s="145"/>
      <c r="Y730" s="145"/>
      <c r="Z730" s="145"/>
      <c r="AA730" s="145"/>
      <c r="AB730" s="332"/>
      <c r="AC730" s="145"/>
      <c r="AD730" s="145"/>
      <c r="AE730" s="145"/>
      <c r="AF730" s="145"/>
      <c r="AG730" s="145"/>
      <c r="AH730" s="145"/>
      <c r="AI730" s="145"/>
      <c r="AJ730" s="145"/>
      <c r="AK730" s="145"/>
      <c r="AL730" s="145"/>
      <c r="AM730" s="145"/>
      <c r="AN730" s="145"/>
      <c r="AO730" s="145"/>
      <c r="AP730" s="145"/>
      <c r="AQ730" s="145"/>
      <c r="AR730" s="145"/>
      <c r="AS730" s="145"/>
      <c r="AT730" s="145"/>
      <c r="AU730" s="145"/>
      <c r="AV730" s="145"/>
      <c r="AW730" s="145"/>
      <c r="AX730" s="145"/>
      <c r="AY730" s="145"/>
      <c r="AZ730" s="145"/>
      <c r="BA730" s="145"/>
      <c r="BB730" s="145"/>
      <c r="BC730" s="145"/>
      <c r="BD730" s="145"/>
      <c r="BE730" s="145"/>
      <c r="BF730" s="145"/>
      <c r="BG730" s="145"/>
      <c r="BH730" s="145"/>
      <c r="BI730" s="145"/>
      <c r="BJ730" s="145"/>
      <c r="BK730" s="145"/>
      <c r="BL730" s="145"/>
      <c r="BM730" s="145"/>
      <c r="BN730" s="145"/>
      <c r="BO730" s="145"/>
      <c r="BP730" s="145"/>
      <c r="BQ730" s="145"/>
      <c r="BR730" s="145"/>
      <c r="BS730" s="145"/>
      <c r="BT730" s="145"/>
      <c r="BU730" s="145"/>
      <c r="BV730" s="145"/>
      <c r="BW730" s="145"/>
      <c r="BX730" s="145"/>
      <c r="BY730" s="145"/>
      <c r="BZ730" s="145"/>
      <c r="CA730" s="145"/>
      <c r="CB730" s="145"/>
      <c r="CC730" s="145"/>
      <c r="CD730" s="145"/>
      <c r="CE730" s="145"/>
      <c r="CF730" s="145"/>
      <c r="CG730" s="145"/>
      <c r="CH730" s="145"/>
      <c r="CI730" s="145"/>
      <c r="CJ730" s="145"/>
      <c r="CK730" s="145"/>
      <c r="CL730" s="145"/>
      <c r="CM730" s="145"/>
      <c r="CN730" s="145"/>
      <c r="CO730" s="145"/>
      <c r="CP730" s="145"/>
      <c r="CQ730" s="145"/>
      <c r="CR730" s="145"/>
      <c r="CS730" s="145"/>
      <c r="CT730" s="145"/>
      <c r="CU730" s="145"/>
      <c r="CV730" s="145"/>
      <c r="CW730" s="145"/>
      <c r="CX730" s="145"/>
      <c r="CY730" s="145"/>
      <c r="CZ730" s="145"/>
      <c r="DA730" s="145"/>
      <c r="DB730" s="145"/>
      <c r="DC730" s="145"/>
      <c r="DD730" s="145"/>
      <c r="DE730" s="145"/>
      <c r="DF730" s="145"/>
      <c r="DG730" s="145"/>
      <c r="DH730" s="148"/>
      <c r="DI730" s="145"/>
      <c r="DJ730" s="145"/>
      <c r="DK730" s="145"/>
      <c r="DL730" s="145"/>
      <c r="DM730" s="145"/>
      <c r="DN730" s="145"/>
      <c r="DO730" s="145"/>
      <c r="DP730" s="145"/>
      <c r="DQ730" s="145"/>
      <c r="DR730" s="145"/>
      <c r="DS730" s="145"/>
      <c r="DT730" s="145"/>
      <c r="DU730" s="145"/>
      <c r="DV730" s="145"/>
      <c r="DW730" s="145"/>
      <c r="DX730" s="145"/>
      <c r="DY730" s="145"/>
      <c r="DZ730" s="145"/>
      <c r="EA730" s="145"/>
      <c r="EB730" s="148"/>
      <c r="EC730" s="145"/>
      <c r="ED730" s="148"/>
      <c r="EE730" s="145"/>
      <c r="EF730" s="145"/>
      <c r="EG730" s="145"/>
      <c r="EH730" s="145"/>
      <c r="EI730" s="145"/>
      <c r="EJ730" s="145"/>
      <c r="EK730" s="145">
        <v>0</v>
      </c>
      <c r="EL730" s="145">
        <v>0</v>
      </c>
      <c r="EM730" s="145"/>
    </row>
    <row r="731" spans="1:144" ht="20.100000000000001" customHeight="1" x14ac:dyDescent="0.3">
      <c r="A731" s="25" t="s">
        <v>3182</v>
      </c>
      <c r="B731" s="40" t="s">
        <v>143</v>
      </c>
      <c r="C731" s="26">
        <v>83150</v>
      </c>
      <c r="D731" s="71" t="s">
        <v>2056</v>
      </c>
      <c r="E731" s="26" t="s">
        <v>108</v>
      </c>
      <c r="F731" s="26"/>
      <c r="G731" s="26" t="s">
        <v>109</v>
      </c>
      <c r="H731" s="26" t="s">
        <v>567</v>
      </c>
      <c r="I731" s="26" t="s">
        <v>385</v>
      </c>
      <c r="J731" s="25" t="s">
        <v>145</v>
      </c>
      <c r="K731" s="25" t="s">
        <v>3196</v>
      </c>
      <c r="L731" s="25"/>
      <c r="M731" s="25"/>
      <c r="N731" s="83"/>
      <c r="O731" s="83"/>
      <c r="P731" s="83"/>
      <c r="Q731" s="83"/>
      <c r="R731" s="83"/>
      <c r="S731" s="83"/>
      <c r="T731" s="145"/>
      <c r="U731" s="145"/>
      <c r="V731" s="148"/>
      <c r="W731" s="145"/>
      <c r="X731" s="145"/>
      <c r="Y731" s="145"/>
      <c r="Z731" s="145"/>
      <c r="AA731" s="145"/>
      <c r="AB731" s="332"/>
      <c r="AC731" s="145"/>
      <c r="AD731" s="145"/>
      <c r="AE731" s="145"/>
      <c r="AF731" s="145"/>
      <c r="AG731" s="145"/>
      <c r="AH731" s="145"/>
      <c r="AI731" s="145"/>
      <c r="AJ731" s="145"/>
      <c r="AK731" s="145"/>
      <c r="AL731" s="145"/>
      <c r="AM731" s="145"/>
      <c r="AN731" s="145"/>
      <c r="AO731" s="145"/>
      <c r="AP731" s="145"/>
      <c r="AQ731" s="145"/>
      <c r="AR731" s="145"/>
      <c r="AS731" s="145"/>
      <c r="AT731" s="145"/>
      <c r="AU731" s="145"/>
      <c r="AV731" s="145"/>
      <c r="AW731" s="145"/>
      <c r="AX731" s="145"/>
      <c r="AY731" s="145"/>
      <c r="AZ731" s="145"/>
      <c r="BA731" s="145"/>
      <c r="BB731" s="145"/>
      <c r="BC731" s="145"/>
      <c r="BD731" s="145"/>
      <c r="BE731" s="145"/>
      <c r="BF731" s="145"/>
      <c r="BG731" s="145"/>
      <c r="BH731" s="145"/>
      <c r="BI731" s="145"/>
      <c r="BJ731" s="145"/>
      <c r="BK731" s="145"/>
      <c r="BL731" s="145"/>
      <c r="BM731" s="145"/>
      <c r="BN731" s="145"/>
      <c r="BO731" s="145"/>
      <c r="BP731" s="145"/>
      <c r="BQ731" s="145"/>
      <c r="BR731" s="145"/>
      <c r="BS731" s="145"/>
      <c r="BT731" s="145"/>
      <c r="BU731" s="145"/>
      <c r="BV731" s="145"/>
      <c r="BW731" s="145"/>
      <c r="BX731" s="145"/>
      <c r="BY731" s="145"/>
      <c r="BZ731" s="145"/>
      <c r="CA731" s="145"/>
      <c r="CB731" s="145"/>
      <c r="CC731" s="145"/>
      <c r="CD731" s="145"/>
      <c r="CE731" s="145"/>
      <c r="CF731" s="145"/>
      <c r="CG731" s="145"/>
      <c r="CH731" s="145"/>
      <c r="CI731" s="145"/>
      <c r="CJ731" s="145"/>
      <c r="CK731" s="145"/>
      <c r="CL731" s="145"/>
      <c r="CM731" s="145"/>
      <c r="CN731" s="145"/>
      <c r="CO731" s="145"/>
      <c r="CP731" s="145"/>
      <c r="CQ731" s="145"/>
      <c r="CR731" s="145"/>
      <c r="CS731" s="145"/>
      <c r="CT731" s="145"/>
      <c r="CU731" s="145"/>
      <c r="CV731" s="145"/>
      <c r="CW731" s="145"/>
      <c r="CX731" s="145"/>
      <c r="CY731" s="145"/>
      <c r="CZ731" s="145"/>
      <c r="DA731" s="145"/>
      <c r="DB731" s="145"/>
      <c r="DC731" s="145"/>
      <c r="DD731" s="145"/>
      <c r="DE731" s="145"/>
      <c r="DF731" s="145"/>
      <c r="DG731" s="145"/>
      <c r="DH731" s="148"/>
      <c r="DI731" s="145"/>
      <c r="DJ731" s="145"/>
      <c r="DK731" s="145"/>
      <c r="DL731" s="145"/>
      <c r="DM731" s="145"/>
      <c r="DN731" s="145"/>
      <c r="DO731" s="145"/>
      <c r="DP731" s="145"/>
      <c r="DQ731" s="145"/>
      <c r="DR731" s="145"/>
      <c r="DS731" s="145"/>
      <c r="DT731" s="145"/>
      <c r="DU731" s="145"/>
      <c r="DV731" s="145"/>
      <c r="DW731" s="145"/>
      <c r="DX731" s="145"/>
      <c r="DY731" s="145"/>
      <c r="DZ731" s="145"/>
      <c r="EA731" s="145"/>
      <c r="EB731" s="148"/>
      <c r="EC731" s="145"/>
      <c r="ED731" s="148"/>
      <c r="EE731" s="145"/>
      <c r="EF731" s="145"/>
      <c r="EG731" s="145"/>
      <c r="EH731" s="145"/>
      <c r="EI731" s="145"/>
      <c r="EJ731" s="145"/>
      <c r="EK731" s="145">
        <v>0</v>
      </c>
      <c r="EL731" s="145">
        <v>0</v>
      </c>
      <c r="EM731" s="145"/>
    </row>
    <row r="732" spans="1:144" ht="20.100000000000001" customHeight="1" x14ac:dyDescent="0.3">
      <c r="A732" s="25" t="s">
        <v>3182</v>
      </c>
      <c r="B732" s="40" t="s">
        <v>152</v>
      </c>
      <c r="C732" s="26">
        <v>84121</v>
      </c>
      <c r="D732" s="71" t="s">
        <v>3197</v>
      </c>
      <c r="E732" s="26" t="s">
        <v>113</v>
      </c>
      <c r="F732" s="26" t="s">
        <v>3549</v>
      </c>
      <c r="G732" s="26" t="s">
        <v>109</v>
      </c>
      <c r="H732" s="26" t="s">
        <v>554</v>
      </c>
      <c r="I732" s="26" t="s">
        <v>438</v>
      </c>
      <c r="J732" s="25" t="s">
        <v>315</v>
      </c>
      <c r="K732" s="25" t="s">
        <v>3198</v>
      </c>
      <c r="L732" s="25"/>
      <c r="M732" s="25"/>
      <c r="N732" s="83"/>
      <c r="O732" s="83"/>
      <c r="P732" s="83"/>
      <c r="Q732" s="83"/>
      <c r="R732" s="83"/>
      <c r="S732" s="83"/>
      <c r="T732" s="145"/>
      <c r="U732" s="145"/>
      <c r="V732" s="148"/>
      <c r="W732" s="145"/>
      <c r="X732" s="145"/>
      <c r="Y732" s="145"/>
      <c r="Z732" s="145"/>
      <c r="AA732" s="145"/>
      <c r="AB732" s="332"/>
      <c r="AC732" s="145"/>
      <c r="AD732" s="145"/>
      <c r="AE732" s="145"/>
      <c r="AF732" s="145"/>
      <c r="AG732" s="145"/>
      <c r="AH732" s="145"/>
      <c r="AI732" s="145"/>
      <c r="AJ732" s="145"/>
      <c r="AK732" s="145"/>
      <c r="AL732" s="145"/>
      <c r="AM732" s="145"/>
      <c r="AN732" s="145"/>
      <c r="AO732" s="145"/>
      <c r="AP732" s="145"/>
      <c r="AQ732" s="145"/>
      <c r="AR732" s="145"/>
      <c r="AS732" s="145"/>
      <c r="AT732" s="145"/>
      <c r="AU732" s="145"/>
      <c r="AV732" s="145"/>
      <c r="AW732" s="145"/>
      <c r="AX732" s="145"/>
      <c r="AY732" s="145"/>
      <c r="AZ732" s="145"/>
      <c r="BA732" s="145"/>
      <c r="BB732" s="145"/>
      <c r="BC732" s="145"/>
      <c r="BD732" s="145"/>
      <c r="BE732" s="145"/>
      <c r="BF732" s="145"/>
      <c r="BG732" s="145"/>
      <c r="BH732" s="145"/>
      <c r="BI732" s="145"/>
      <c r="BJ732" s="145"/>
      <c r="BK732" s="145"/>
      <c r="BL732" s="145"/>
      <c r="BM732" s="145"/>
      <c r="BN732" s="145"/>
      <c r="BO732" s="145"/>
      <c r="BP732" s="145"/>
      <c r="BQ732" s="145"/>
      <c r="BR732" s="145"/>
      <c r="BS732" s="145"/>
      <c r="BT732" s="145"/>
      <c r="BU732" s="145"/>
      <c r="BV732" s="145"/>
      <c r="BW732" s="145"/>
      <c r="BX732" s="145"/>
      <c r="BY732" s="145"/>
      <c r="BZ732" s="145"/>
      <c r="CA732" s="145"/>
      <c r="CB732" s="145"/>
      <c r="CC732" s="145"/>
      <c r="CD732" s="145"/>
      <c r="CE732" s="145"/>
      <c r="CF732" s="145"/>
      <c r="CG732" s="145"/>
      <c r="CH732" s="145"/>
      <c r="CI732" s="145"/>
      <c r="CJ732" s="145"/>
      <c r="CK732" s="145"/>
      <c r="CL732" s="145"/>
      <c r="CM732" s="145"/>
      <c r="CN732" s="145"/>
      <c r="CO732" s="145"/>
      <c r="CP732" s="145"/>
      <c r="CQ732" s="145"/>
      <c r="CR732" s="145"/>
      <c r="CS732" s="145"/>
      <c r="CT732" s="145"/>
      <c r="CU732" s="145"/>
      <c r="CV732" s="145"/>
      <c r="CW732" s="145"/>
      <c r="CX732" s="145"/>
      <c r="CY732" s="145"/>
      <c r="CZ732" s="145"/>
      <c r="DA732" s="145"/>
      <c r="DB732" s="145"/>
      <c r="DC732" s="145"/>
      <c r="DD732" s="145"/>
      <c r="DE732" s="145"/>
      <c r="DF732" s="145"/>
      <c r="DG732" s="145"/>
      <c r="DH732" s="148"/>
      <c r="DI732" s="145"/>
      <c r="DJ732" s="145"/>
      <c r="DK732" s="145"/>
      <c r="DL732" s="145"/>
      <c r="DM732" s="145"/>
      <c r="DN732" s="145"/>
      <c r="DO732" s="145"/>
      <c r="DP732" s="145"/>
      <c r="DQ732" s="145"/>
      <c r="DR732" s="145"/>
      <c r="DS732" s="145"/>
      <c r="DT732" s="145"/>
      <c r="DU732" s="145"/>
      <c r="DV732" s="145"/>
      <c r="DW732" s="145"/>
      <c r="DX732" s="145"/>
      <c r="DY732" s="145"/>
      <c r="DZ732" s="145"/>
      <c r="EA732" s="145"/>
      <c r="EB732" s="148"/>
      <c r="EC732" s="145"/>
      <c r="ED732" s="148"/>
      <c r="EE732" s="145"/>
      <c r="EF732" s="145"/>
      <c r="EG732" s="145"/>
      <c r="EH732" s="145"/>
      <c r="EI732" s="145"/>
      <c r="EJ732" s="145"/>
      <c r="EK732" s="145">
        <v>0</v>
      </c>
      <c r="EL732" s="145">
        <v>0</v>
      </c>
      <c r="EM732" s="145"/>
    </row>
    <row r="733" spans="1:144" ht="20.100000000000001" customHeight="1" x14ac:dyDescent="0.3">
      <c r="A733" s="25" t="s">
        <v>3182</v>
      </c>
      <c r="B733" s="40" t="s">
        <v>152</v>
      </c>
      <c r="C733" s="26">
        <v>83812</v>
      </c>
      <c r="D733" s="25" t="s">
        <v>3199</v>
      </c>
      <c r="E733" s="26" t="s">
        <v>108</v>
      </c>
      <c r="F733" s="26" t="s">
        <v>3556</v>
      </c>
      <c r="G733" s="26" t="s">
        <v>109</v>
      </c>
      <c r="H733" s="26" t="s">
        <v>554</v>
      </c>
      <c r="I733" s="26" t="s">
        <v>385</v>
      </c>
      <c r="J733" s="25" t="s">
        <v>262</v>
      </c>
      <c r="K733" s="25" t="s">
        <v>3200</v>
      </c>
      <c r="L733" s="25"/>
      <c r="M733" s="25" t="s">
        <v>3201</v>
      </c>
      <c r="N733" s="25" t="s">
        <v>3202</v>
      </c>
      <c r="O733" s="25" t="s">
        <v>3203</v>
      </c>
      <c r="P733" s="83"/>
      <c r="Q733" s="83"/>
      <c r="R733" s="25" t="s">
        <v>3204</v>
      </c>
      <c r="S733" s="25" t="s">
        <v>3205</v>
      </c>
      <c r="T733" s="145"/>
      <c r="U733" s="145">
        <v>1</v>
      </c>
      <c r="V733" s="148"/>
      <c r="W733" s="145">
        <v>1</v>
      </c>
      <c r="X733" s="145"/>
      <c r="Y733" s="145"/>
      <c r="Z733" s="145"/>
      <c r="AA733" s="145"/>
      <c r="AB733" s="332"/>
      <c r="AC733" s="145"/>
      <c r="AD733" s="145"/>
      <c r="AE733" s="145"/>
      <c r="AF733" s="145"/>
      <c r="AG733" s="145">
        <v>1</v>
      </c>
      <c r="AH733" s="145"/>
      <c r="AI733" s="145">
        <v>1</v>
      </c>
      <c r="AJ733" s="145"/>
      <c r="AK733" s="145"/>
      <c r="AL733" s="145"/>
      <c r="AM733" s="145"/>
      <c r="AN733" s="145"/>
      <c r="AO733" s="145"/>
      <c r="AP733" s="145"/>
      <c r="AQ733" s="145"/>
      <c r="AR733" s="145"/>
      <c r="AS733" s="145"/>
      <c r="AT733" s="145"/>
      <c r="AU733" s="145"/>
      <c r="AV733" s="145"/>
      <c r="AW733" s="145">
        <v>1</v>
      </c>
      <c r="AX733" s="145"/>
      <c r="AY733" s="145"/>
      <c r="AZ733" s="145"/>
      <c r="BA733" s="145"/>
      <c r="BB733" s="145"/>
      <c r="BC733" s="145"/>
      <c r="BD733" s="145"/>
      <c r="BE733" s="145"/>
      <c r="BF733" s="145"/>
      <c r="BG733" s="145"/>
      <c r="BH733" s="145"/>
      <c r="BI733" s="145"/>
      <c r="BJ733" s="145"/>
      <c r="BK733" s="145"/>
      <c r="BL733" s="145"/>
      <c r="BM733" s="145"/>
      <c r="BN733" s="145"/>
      <c r="BO733" s="145"/>
      <c r="BP733" s="145"/>
      <c r="BQ733" s="145"/>
      <c r="BR733" s="145"/>
      <c r="BS733" s="145"/>
      <c r="BT733" s="145">
        <v>1</v>
      </c>
      <c r="BU733" s="145">
        <v>1</v>
      </c>
      <c r="BV733" s="145"/>
      <c r="BW733" s="145"/>
      <c r="BX733" s="145"/>
      <c r="BY733" s="145"/>
      <c r="BZ733" s="145"/>
      <c r="CA733" s="145"/>
      <c r="CB733" s="145"/>
      <c r="CC733" s="145"/>
      <c r="CD733" s="145"/>
      <c r="CE733" s="145"/>
      <c r="CF733" s="145"/>
      <c r="CG733" s="145"/>
      <c r="CH733" s="145"/>
      <c r="CI733" s="145"/>
      <c r="CJ733" s="145"/>
      <c r="CK733" s="145"/>
      <c r="CL733" s="145"/>
      <c r="CM733" s="145"/>
      <c r="CN733" s="145"/>
      <c r="CO733" s="145"/>
      <c r="CP733" s="145"/>
      <c r="CQ733" s="145"/>
      <c r="CR733" s="145"/>
      <c r="CS733" s="145"/>
      <c r="CT733" s="145"/>
      <c r="CU733" s="145"/>
      <c r="CV733" s="145"/>
      <c r="CW733" s="145"/>
      <c r="CX733" s="145"/>
      <c r="CY733" s="145"/>
      <c r="CZ733" s="145"/>
      <c r="DA733" s="145"/>
      <c r="DB733" s="145"/>
      <c r="DC733" s="145"/>
      <c r="DD733" s="145"/>
      <c r="DE733" s="145"/>
      <c r="DF733" s="145"/>
      <c r="DG733" s="145"/>
      <c r="DH733" s="148"/>
      <c r="DI733" s="145"/>
      <c r="DJ733" s="145"/>
      <c r="DK733" s="145"/>
      <c r="DL733" s="145"/>
      <c r="DM733" s="145"/>
      <c r="DN733" s="145"/>
      <c r="DO733" s="145"/>
      <c r="DP733" s="145"/>
      <c r="DQ733" s="145">
        <v>1</v>
      </c>
      <c r="DR733" s="145"/>
      <c r="DS733" s="145"/>
      <c r="DT733" s="145"/>
      <c r="DU733" s="145">
        <v>1</v>
      </c>
      <c r="DV733" s="145"/>
      <c r="DW733" s="145"/>
      <c r="DX733" s="145"/>
      <c r="DY733" s="145"/>
      <c r="DZ733" s="145"/>
      <c r="EA733" s="145"/>
      <c r="EB733" s="148"/>
      <c r="EC733" s="145"/>
      <c r="ED733" s="148"/>
      <c r="EE733" s="145"/>
      <c r="EF733" s="145"/>
      <c r="EG733" s="145"/>
      <c r="EH733" s="145"/>
      <c r="EI733" s="145"/>
      <c r="EJ733" s="145"/>
      <c r="EK733" s="145">
        <v>1</v>
      </c>
      <c r="EL733" s="145">
        <v>1</v>
      </c>
      <c r="EM733" s="145"/>
    </row>
    <row r="734" spans="1:144" ht="20.100000000000001" customHeight="1" x14ac:dyDescent="0.3">
      <c r="A734" s="25" t="s">
        <v>3182</v>
      </c>
      <c r="B734" s="40" t="s">
        <v>126</v>
      </c>
      <c r="C734" s="26">
        <v>83856</v>
      </c>
      <c r="D734" s="71" t="s">
        <v>3206</v>
      </c>
      <c r="E734" s="26" t="s">
        <v>108</v>
      </c>
      <c r="F734" s="26" t="s">
        <v>3549</v>
      </c>
      <c r="G734" s="26" t="s">
        <v>114</v>
      </c>
      <c r="H734" s="26" t="s">
        <v>128</v>
      </c>
      <c r="I734" s="26" t="s">
        <v>438</v>
      </c>
      <c r="J734" s="25" t="s">
        <v>129</v>
      </c>
      <c r="K734" s="25" t="s">
        <v>3207</v>
      </c>
      <c r="L734" s="271" t="s">
        <v>3208</v>
      </c>
      <c r="M734" s="25"/>
      <c r="N734" s="83"/>
      <c r="O734" s="83"/>
      <c r="P734" s="83"/>
      <c r="Q734" s="83"/>
      <c r="R734" s="87" t="s">
        <v>3209</v>
      </c>
      <c r="S734" s="83"/>
      <c r="T734" s="145"/>
      <c r="U734" s="145"/>
      <c r="V734" s="148"/>
      <c r="W734" s="145"/>
      <c r="X734" s="145"/>
      <c r="Y734" s="145"/>
      <c r="Z734" s="145"/>
      <c r="AA734" s="145"/>
      <c r="AB734" s="332"/>
      <c r="AC734" s="145"/>
      <c r="AD734" s="145"/>
      <c r="AE734" s="145"/>
      <c r="AF734" s="145"/>
      <c r="AG734" s="145"/>
      <c r="AH734" s="145"/>
      <c r="AI734" s="145"/>
      <c r="AJ734" s="145"/>
      <c r="AK734" s="145"/>
      <c r="AL734" s="145"/>
      <c r="AM734" s="145"/>
      <c r="AN734" s="145"/>
      <c r="AO734" s="145"/>
      <c r="AP734" s="145"/>
      <c r="AQ734" s="145"/>
      <c r="AR734" s="145"/>
      <c r="AS734" s="145"/>
      <c r="AT734" s="145">
        <v>1</v>
      </c>
      <c r="AU734" s="145">
        <v>1</v>
      </c>
      <c r="AV734" s="145"/>
      <c r="AW734" s="145"/>
      <c r="AX734" s="145"/>
      <c r="AY734" s="145">
        <v>1</v>
      </c>
      <c r="AZ734" s="145"/>
      <c r="BA734" s="145"/>
      <c r="BB734" s="145"/>
      <c r="BC734" s="145"/>
      <c r="BD734" s="145"/>
      <c r="BE734" s="145">
        <v>1</v>
      </c>
      <c r="BF734" s="145"/>
      <c r="BG734" s="145"/>
      <c r="BH734" s="145"/>
      <c r="BI734" s="145">
        <v>1</v>
      </c>
      <c r="BJ734" s="145"/>
      <c r="BK734" s="145"/>
      <c r="BL734" s="145"/>
      <c r="BM734" s="145"/>
      <c r="BN734" s="145"/>
      <c r="BO734" s="145"/>
      <c r="BP734" s="145"/>
      <c r="BQ734" s="145"/>
      <c r="BR734" s="145"/>
      <c r="BS734" s="145"/>
      <c r="BT734" s="145"/>
      <c r="BU734" s="145"/>
      <c r="BV734" s="145"/>
      <c r="BW734" s="145"/>
      <c r="BX734" s="145"/>
      <c r="BY734" s="145">
        <v>1</v>
      </c>
      <c r="BZ734" s="145"/>
      <c r="CA734" s="145"/>
      <c r="CB734" s="145"/>
      <c r="CC734" s="145"/>
      <c r="CD734" s="145"/>
      <c r="CE734" s="145"/>
      <c r="CF734" s="145"/>
      <c r="CG734" s="145"/>
      <c r="CH734" s="145"/>
      <c r="CI734" s="145"/>
      <c r="CJ734" s="145"/>
      <c r="CK734" s="145"/>
      <c r="CL734" s="145"/>
      <c r="CM734" s="145"/>
      <c r="CN734" s="145"/>
      <c r="CO734" s="145"/>
      <c r="CP734" s="145"/>
      <c r="CQ734" s="145"/>
      <c r="CR734" s="145"/>
      <c r="CS734" s="145"/>
      <c r="CT734" s="145"/>
      <c r="CU734" s="145"/>
      <c r="CV734" s="145"/>
      <c r="CW734" s="145"/>
      <c r="CX734" s="145"/>
      <c r="CY734" s="145"/>
      <c r="CZ734" s="145"/>
      <c r="DA734" s="145"/>
      <c r="DB734" s="145"/>
      <c r="DC734" s="145"/>
      <c r="DD734" s="145"/>
      <c r="DE734" s="145"/>
      <c r="DF734" s="145"/>
      <c r="DG734" s="145"/>
      <c r="DH734" s="148"/>
      <c r="DI734" s="145"/>
      <c r="DJ734" s="145"/>
      <c r="DK734" s="145"/>
      <c r="DL734" s="145"/>
      <c r="DM734" s="145"/>
      <c r="DN734" s="145"/>
      <c r="DO734" s="145"/>
      <c r="DP734" s="145"/>
      <c r="DQ734" s="145"/>
      <c r="DR734" s="145"/>
      <c r="DS734" s="145"/>
      <c r="DT734" s="145"/>
      <c r="DU734" s="145"/>
      <c r="DV734" s="145"/>
      <c r="DW734" s="145"/>
      <c r="DX734" s="145"/>
      <c r="DY734" s="145"/>
      <c r="DZ734" s="145"/>
      <c r="EA734" s="145"/>
      <c r="EB734" s="148"/>
      <c r="EC734" s="145"/>
      <c r="ED734" s="148"/>
      <c r="EE734" s="145"/>
      <c r="EF734" s="145"/>
      <c r="EG734" s="145"/>
      <c r="EH734" s="145"/>
      <c r="EI734" s="145"/>
      <c r="EJ734" s="145"/>
      <c r="EK734" s="145">
        <v>0</v>
      </c>
      <c r="EL734" s="145">
        <v>1</v>
      </c>
      <c r="EM734" s="145"/>
    </row>
    <row r="735" spans="1:144" ht="20.100000000000001" customHeight="1" x14ac:dyDescent="0.3">
      <c r="A735" s="25" t="s">
        <v>3182</v>
      </c>
      <c r="B735" s="40" t="s">
        <v>126</v>
      </c>
      <c r="C735" s="26">
        <v>84382</v>
      </c>
      <c r="D735" s="71" t="s">
        <v>3210</v>
      </c>
      <c r="E735" s="26" t="s">
        <v>108</v>
      </c>
      <c r="F735" s="26" t="s">
        <v>3556</v>
      </c>
      <c r="G735" s="26" t="s">
        <v>114</v>
      </c>
      <c r="H735" s="26" t="s">
        <v>128</v>
      </c>
      <c r="I735" s="26" t="s">
        <v>385</v>
      </c>
      <c r="J735" s="25" t="s">
        <v>326</v>
      </c>
      <c r="K735" s="25" t="s">
        <v>3211</v>
      </c>
      <c r="L735" s="25"/>
      <c r="M735" s="25"/>
      <c r="N735" s="83"/>
      <c r="O735" s="83"/>
      <c r="P735" s="83"/>
      <c r="Q735" s="83"/>
      <c r="R735" s="83"/>
      <c r="S735" s="83"/>
      <c r="T735" s="145"/>
      <c r="U735" s="145"/>
      <c r="V735" s="148"/>
      <c r="W735" s="145"/>
      <c r="X735" s="145"/>
      <c r="Y735" s="145"/>
      <c r="Z735" s="145"/>
      <c r="AA735" s="145"/>
      <c r="AB735" s="332"/>
      <c r="AC735" s="145"/>
      <c r="AD735" s="145"/>
      <c r="AE735" s="145"/>
      <c r="AF735" s="145"/>
      <c r="AG735" s="145"/>
      <c r="AH735" s="145"/>
      <c r="AI735" s="145"/>
      <c r="AJ735" s="145"/>
      <c r="AK735" s="145"/>
      <c r="AL735" s="145"/>
      <c r="AM735" s="145"/>
      <c r="AN735" s="145"/>
      <c r="AO735" s="145"/>
      <c r="AP735" s="145"/>
      <c r="AQ735" s="145"/>
      <c r="AR735" s="145"/>
      <c r="AS735" s="145"/>
      <c r="AT735" s="145"/>
      <c r="AU735" s="145"/>
      <c r="AV735" s="145"/>
      <c r="AW735" s="145"/>
      <c r="AX735" s="145"/>
      <c r="AY735" s="145"/>
      <c r="AZ735" s="145"/>
      <c r="BA735" s="145"/>
      <c r="BB735" s="145"/>
      <c r="BC735" s="145"/>
      <c r="BD735" s="145"/>
      <c r="BE735" s="145"/>
      <c r="BF735" s="145"/>
      <c r="BG735" s="145"/>
      <c r="BH735" s="145"/>
      <c r="BI735" s="145"/>
      <c r="BJ735" s="145"/>
      <c r="BK735" s="145"/>
      <c r="BL735" s="145"/>
      <c r="BM735" s="145"/>
      <c r="BN735" s="145"/>
      <c r="BO735" s="145"/>
      <c r="BP735" s="145"/>
      <c r="BQ735" s="145"/>
      <c r="BR735" s="145"/>
      <c r="BS735" s="145"/>
      <c r="BT735" s="145"/>
      <c r="BU735" s="145"/>
      <c r="BV735" s="145"/>
      <c r="BW735" s="145"/>
      <c r="BX735" s="145"/>
      <c r="BY735" s="145"/>
      <c r="BZ735" s="145"/>
      <c r="CA735" s="145"/>
      <c r="CB735" s="145"/>
      <c r="CC735" s="145"/>
      <c r="CD735" s="145"/>
      <c r="CE735" s="145"/>
      <c r="CF735" s="145"/>
      <c r="CG735" s="145"/>
      <c r="CH735" s="145"/>
      <c r="CI735" s="145"/>
      <c r="CJ735" s="145"/>
      <c r="CK735" s="145"/>
      <c r="CL735" s="145"/>
      <c r="CM735" s="145"/>
      <c r="CN735" s="145"/>
      <c r="CO735" s="145"/>
      <c r="CP735" s="145"/>
      <c r="CQ735" s="145"/>
      <c r="CR735" s="145"/>
      <c r="CS735" s="145"/>
      <c r="CT735" s="145"/>
      <c r="CU735" s="145"/>
      <c r="CV735" s="145"/>
      <c r="CW735" s="145"/>
      <c r="CX735" s="145"/>
      <c r="CY735" s="145"/>
      <c r="CZ735" s="145"/>
      <c r="DA735" s="145"/>
      <c r="DB735" s="145"/>
      <c r="DC735" s="145"/>
      <c r="DD735" s="145"/>
      <c r="DE735" s="145"/>
      <c r="DF735" s="145"/>
      <c r="DG735" s="145"/>
      <c r="DH735" s="148"/>
      <c r="DI735" s="145"/>
      <c r="DJ735" s="145"/>
      <c r="DK735" s="145"/>
      <c r="DL735" s="145"/>
      <c r="DM735" s="145"/>
      <c r="DN735" s="145"/>
      <c r="DO735" s="145"/>
      <c r="DP735" s="145"/>
      <c r="DQ735" s="145"/>
      <c r="DR735" s="145"/>
      <c r="DS735" s="145"/>
      <c r="DT735" s="145"/>
      <c r="DU735" s="145"/>
      <c r="DV735" s="145"/>
      <c r="DW735" s="145"/>
      <c r="DX735" s="145"/>
      <c r="DY735" s="145"/>
      <c r="DZ735" s="145"/>
      <c r="EA735" s="145"/>
      <c r="EB735" s="148"/>
      <c r="EC735" s="145"/>
      <c r="ED735" s="148"/>
      <c r="EE735" s="145"/>
      <c r="EF735" s="145"/>
      <c r="EG735" s="145"/>
      <c r="EH735" s="145"/>
      <c r="EI735" s="145"/>
      <c r="EJ735" s="145"/>
      <c r="EK735" s="145">
        <v>0</v>
      </c>
      <c r="EL735" s="145">
        <v>0</v>
      </c>
      <c r="EM735" s="145"/>
    </row>
    <row r="736" spans="1:144" ht="20.100000000000001" customHeight="1" x14ac:dyDescent="0.3">
      <c r="A736" s="25" t="s">
        <v>3182</v>
      </c>
      <c r="B736" s="40" t="s">
        <v>126</v>
      </c>
      <c r="C736" s="26">
        <v>84130</v>
      </c>
      <c r="D736" s="71" t="s">
        <v>3212</v>
      </c>
      <c r="E736" s="26" t="s">
        <v>108</v>
      </c>
      <c r="F736" s="26" t="s">
        <v>3549</v>
      </c>
      <c r="G736" s="26" t="s">
        <v>114</v>
      </c>
      <c r="H736" s="26" t="s">
        <v>128</v>
      </c>
      <c r="I736" s="26" t="s">
        <v>3</v>
      </c>
      <c r="J736" s="25" t="s">
        <v>326</v>
      </c>
      <c r="K736" s="25" t="s">
        <v>3213</v>
      </c>
      <c r="L736" s="25"/>
      <c r="M736" s="25"/>
      <c r="N736" s="83"/>
      <c r="O736" s="83"/>
      <c r="P736" s="83"/>
      <c r="Q736" s="83"/>
      <c r="R736" s="83"/>
      <c r="S736" s="83"/>
      <c r="T736" s="145"/>
      <c r="U736" s="145"/>
      <c r="V736" s="148"/>
      <c r="W736" s="145"/>
      <c r="X736" s="145"/>
      <c r="Y736" s="145"/>
      <c r="Z736" s="145"/>
      <c r="AA736" s="145"/>
      <c r="AB736" s="332"/>
      <c r="AC736" s="145"/>
      <c r="AD736" s="145"/>
      <c r="AE736" s="145"/>
      <c r="AF736" s="145"/>
      <c r="AG736" s="145"/>
      <c r="AH736" s="145"/>
      <c r="AI736" s="145"/>
      <c r="AJ736" s="145"/>
      <c r="AK736" s="145"/>
      <c r="AL736" s="145"/>
      <c r="AM736" s="145"/>
      <c r="AN736" s="145"/>
      <c r="AO736" s="145"/>
      <c r="AP736" s="145"/>
      <c r="AQ736" s="145"/>
      <c r="AR736" s="145"/>
      <c r="AS736" s="145"/>
      <c r="AT736" s="145"/>
      <c r="AU736" s="145"/>
      <c r="AV736" s="145"/>
      <c r="AW736" s="145"/>
      <c r="AX736" s="145"/>
      <c r="AY736" s="145"/>
      <c r="AZ736" s="145"/>
      <c r="BA736" s="145"/>
      <c r="BB736" s="145"/>
      <c r="BC736" s="145"/>
      <c r="BD736" s="145"/>
      <c r="BE736" s="145"/>
      <c r="BF736" s="145"/>
      <c r="BG736" s="145"/>
      <c r="BH736" s="145"/>
      <c r="BI736" s="145"/>
      <c r="BJ736" s="145"/>
      <c r="BK736" s="145"/>
      <c r="BL736" s="145"/>
      <c r="BM736" s="145"/>
      <c r="BN736" s="145"/>
      <c r="BO736" s="145"/>
      <c r="BP736" s="145"/>
      <c r="BQ736" s="145"/>
      <c r="BR736" s="145"/>
      <c r="BS736" s="145"/>
      <c r="BT736" s="145"/>
      <c r="BU736" s="145"/>
      <c r="BV736" s="145"/>
      <c r="BW736" s="145"/>
      <c r="BX736" s="145"/>
      <c r="BY736" s="145"/>
      <c r="BZ736" s="145"/>
      <c r="CA736" s="145"/>
      <c r="CB736" s="145"/>
      <c r="CC736" s="145"/>
      <c r="CD736" s="145"/>
      <c r="CE736" s="145"/>
      <c r="CF736" s="145"/>
      <c r="CG736" s="145"/>
      <c r="CH736" s="145"/>
      <c r="CI736" s="145"/>
      <c r="CJ736" s="145"/>
      <c r="CK736" s="145"/>
      <c r="CL736" s="145"/>
      <c r="CM736" s="145"/>
      <c r="CN736" s="145"/>
      <c r="CO736" s="145"/>
      <c r="CP736" s="145"/>
      <c r="CQ736" s="145"/>
      <c r="CR736" s="145"/>
      <c r="CS736" s="145"/>
      <c r="CT736" s="145"/>
      <c r="CU736" s="145"/>
      <c r="CV736" s="145"/>
      <c r="CW736" s="145"/>
      <c r="CX736" s="145"/>
      <c r="CY736" s="145"/>
      <c r="CZ736" s="145"/>
      <c r="DA736" s="145"/>
      <c r="DB736" s="145"/>
      <c r="DC736" s="145"/>
      <c r="DD736" s="145"/>
      <c r="DE736" s="145"/>
      <c r="DF736" s="145"/>
      <c r="DG736" s="145"/>
      <c r="DH736" s="148"/>
      <c r="DI736" s="145"/>
      <c r="DJ736" s="145"/>
      <c r="DK736" s="145"/>
      <c r="DL736" s="145"/>
      <c r="DM736" s="145"/>
      <c r="DN736" s="145"/>
      <c r="DO736" s="145"/>
      <c r="DP736" s="145"/>
      <c r="DQ736" s="145"/>
      <c r="DR736" s="145"/>
      <c r="DS736" s="145"/>
      <c r="DT736" s="145"/>
      <c r="DU736" s="145"/>
      <c r="DV736" s="145"/>
      <c r="DW736" s="145"/>
      <c r="DX736" s="145"/>
      <c r="DY736" s="145"/>
      <c r="DZ736" s="145"/>
      <c r="EA736" s="145"/>
      <c r="EB736" s="148"/>
      <c r="EC736" s="145"/>
      <c r="ED736" s="148"/>
      <c r="EE736" s="145"/>
      <c r="EF736" s="145"/>
      <c r="EG736" s="145"/>
      <c r="EH736" s="145"/>
      <c r="EI736" s="145"/>
      <c r="EJ736" s="145"/>
      <c r="EK736" s="145">
        <v>0</v>
      </c>
      <c r="EL736" s="145">
        <v>0</v>
      </c>
      <c r="EM736" s="145"/>
    </row>
    <row r="737" spans="1:144" ht="20.100000000000001" customHeight="1" x14ac:dyDescent="0.3">
      <c r="A737" s="25" t="s">
        <v>3182</v>
      </c>
      <c r="B737" s="40" t="s">
        <v>187</v>
      </c>
      <c r="C737" s="26">
        <v>84202</v>
      </c>
      <c r="D737" s="25" t="s">
        <v>3214</v>
      </c>
      <c r="E737" s="26" t="s">
        <v>108</v>
      </c>
      <c r="F737" s="26" t="s">
        <v>3556</v>
      </c>
      <c r="G737" s="26" t="s">
        <v>121</v>
      </c>
      <c r="H737" s="26" t="s">
        <v>344</v>
      </c>
      <c r="I737" s="26" t="s">
        <v>706</v>
      </c>
      <c r="J737" s="25" t="s">
        <v>1210</v>
      </c>
      <c r="K737" s="25" t="s">
        <v>3215</v>
      </c>
      <c r="L737" s="79"/>
      <c r="M737" s="25" t="s">
        <v>3216</v>
      </c>
      <c r="N737" s="25" t="s">
        <v>3217</v>
      </c>
      <c r="O737" s="25" t="s">
        <v>3218</v>
      </c>
      <c r="P737" s="272"/>
      <c r="Q737" s="272"/>
      <c r="R737" s="25" t="s">
        <v>3219</v>
      </c>
      <c r="S737" s="25" t="s">
        <v>3220</v>
      </c>
      <c r="U737" s="145">
        <v>1</v>
      </c>
      <c r="V737" s="148"/>
      <c r="W737" s="145"/>
      <c r="X737" s="145"/>
      <c r="Y737" s="145"/>
      <c r="Z737" s="145"/>
      <c r="AA737" s="145"/>
      <c r="AB737" s="332"/>
      <c r="AC737" s="145"/>
      <c r="AD737" s="145"/>
      <c r="AE737" s="145"/>
      <c r="AF737" s="145"/>
      <c r="AG737" s="145"/>
      <c r="AH737" s="145"/>
      <c r="AI737" s="145"/>
      <c r="AJ737" s="145"/>
      <c r="AK737" s="145"/>
      <c r="AL737" s="145"/>
      <c r="AM737" s="145"/>
      <c r="AN737" s="145"/>
      <c r="AO737" s="145"/>
      <c r="AP737" s="145">
        <v>1</v>
      </c>
      <c r="AQ737" s="145"/>
      <c r="AR737" s="145"/>
      <c r="AS737" s="145"/>
      <c r="AT737" s="145"/>
      <c r="AU737" s="145"/>
      <c r="AV737" s="145"/>
      <c r="AW737" s="145"/>
      <c r="AX737" s="145"/>
      <c r="AY737" s="145"/>
      <c r="AZ737" s="145"/>
      <c r="BA737" s="145"/>
      <c r="BB737" s="145"/>
      <c r="BC737" s="145"/>
      <c r="BD737" s="145"/>
      <c r="BE737" s="145">
        <v>1</v>
      </c>
      <c r="BF737" s="145"/>
      <c r="BG737" s="145"/>
      <c r="BH737" s="145"/>
      <c r="BI737" s="145"/>
      <c r="BJ737" s="145"/>
      <c r="BK737" s="145"/>
      <c r="BL737" s="145"/>
      <c r="BM737" s="145"/>
      <c r="BN737" s="145"/>
      <c r="BO737" s="145"/>
      <c r="BP737" s="145"/>
      <c r="BQ737" s="145"/>
      <c r="BR737" s="145"/>
      <c r="BS737" s="145"/>
      <c r="BT737" s="145"/>
      <c r="BU737" s="145"/>
      <c r="BV737" s="145"/>
      <c r="BW737" s="145"/>
      <c r="BX737" s="145"/>
      <c r="BY737" s="145"/>
      <c r="BZ737" s="145"/>
      <c r="CA737" s="145"/>
      <c r="CB737" s="145"/>
      <c r="CC737" s="145"/>
      <c r="CD737" s="145"/>
      <c r="CE737" s="145"/>
      <c r="CF737" s="145"/>
      <c r="CG737" s="145">
        <v>1</v>
      </c>
      <c r="CH737" s="145"/>
      <c r="CI737" s="145"/>
      <c r="CJ737" s="145"/>
      <c r="CK737" s="145"/>
      <c r="CL737" s="145"/>
      <c r="CM737" s="145"/>
      <c r="CN737" s="145"/>
      <c r="CO737" s="145"/>
      <c r="CP737" s="145"/>
      <c r="CQ737" s="145"/>
      <c r="CR737" s="145"/>
      <c r="CS737" s="145"/>
      <c r="CT737" s="145"/>
      <c r="CU737" s="145"/>
      <c r="CV737" s="145"/>
      <c r="CW737" s="145"/>
      <c r="CX737" s="145"/>
      <c r="CY737" s="145"/>
      <c r="CZ737" s="145"/>
      <c r="DA737" s="145"/>
      <c r="DB737" s="145"/>
      <c r="DC737" s="145"/>
      <c r="DD737" s="145"/>
      <c r="DE737" s="145"/>
      <c r="DF737" s="145"/>
      <c r="DG737" s="145"/>
      <c r="DH737" s="148"/>
      <c r="DI737" s="145"/>
      <c r="DJ737" s="145"/>
      <c r="DK737" s="145"/>
      <c r="DL737" s="145"/>
      <c r="DM737" s="145"/>
      <c r="DN737" s="145"/>
      <c r="DO737" s="145"/>
      <c r="DP737" s="145"/>
      <c r="DQ737" s="145">
        <v>1</v>
      </c>
      <c r="DR737" s="145"/>
      <c r="DS737" s="145"/>
      <c r="DT737" s="145"/>
      <c r="DU737" s="145"/>
      <c r="DV737" s="145"/>
      <c r="DW737" s="145"/>
      <c r="DX737" s="145"/>
      <c r="DY737" s="145"/>
      <c r="DZ737" s="145"/>
      <c r="EA737" s="145"/>
      <c r="EB737" s="148"/>
      <c r="EC737" s="145"/>
      <c r="ED737" s="148"/>
      <c r="EE737" s="145"/>
      <c r="EF737" s="145"/>
      <c r="EG737" s="145"/>
      <c r="EH737" s="145"/>
      <c r="EI737" s="145"/>
      <c r="EJ737" s="145"/>
      <c r="EK737" s="145">
        <v>1</v>
      </c>
      <c r="EL737" s="145">
        <v>1</v>
      </c>
      <c r="EM737" s="145"/>
      <c r="EN737" s="228" t="s">
        <v>3221</v>
      </c>
    </row>
    <row r="738" spans="1:144" ht="20.100000000000001" customHeight="1" x14ac:dyDescent="0.3">
      <c r="A738" s="25" t="s">
        <v>3222</v>
      </c>
      <c r="B738" s="40" t="s">
        <v>106</v>
      </c>
      <c r="C738" s="26">
        <v>84107</v>
      </c>
      <c r="D738" s="71" t="s">
        <v>3223</v>
      </c>
      <c r="E738" s="26" t="s">
        <v>108</v>
      </c>
      <c r="F738" s="26" t="s">
        <v>3549</v>
      </c>
      <c r="G738" s="26" t="s">
        <v>109</v>
      </c>
      <c r="H738" s="26" t="s">
        <v>554</v>
      </c>
      <c r="I738" s="26" t="s">
        <v>385</v>
      </c>
      <c r="J738" s="25" t="s">
        <v>643</v>
      </c>
      <c r="K738" s="25" t="s">
        <v>3224</v>
      </c>
      <c r="L738" s="25"/>
      <c r="M738" s="25"/>
      <c r="N738" s="272"/>
      <c r="O738" s="272"/>
      <c r="P738" s="272"/>
      <c r="Q738" s="272"/>
      <c r="R738" s="25" t="s">
        <v>3225</v>
      </c>
      <c r="S738" s="25" t="s">
        <v>3226</v>
      </c>
      <c r="U738" s="145"/>
      <c r="V738" s="148"/>
      <c r="W738" s="145"/>
      <c r="X738" s="145"/>
      <c r="Y738" s="145"/>
      <c r="Z738" s="145"/>
      <c r="AA738" s="145"/>
      <c r="AB738" s="332"/>
      <c r="AC738" s="145"/>
      <c r="AD738" s="145"/>
      <c r="AE738" s="145"/>
      <c r="AF738" s="145"/>
      <c r="AG738" s="145"/>
      <c r="AH738" s="145"/>
      <c r="AI738" s="145">
        <v>1</v>
      </c>
      <c r="AJ738" s="145"/>
      <c r="AK738" s="145"/>
      <c r="AL738" s="145"/>
      <c r="AM738" s="145"/>
      <c r="AN738" s="145"/>
      <c r="AO738" s="145"/>
      <c r="AP738" s="145"/>
      <c r="AQ738" s="145"/>
      <c r="AR738" s="145"/>
      <c r="AS738" s="145"/>
      <c r="AT738" s="145"/>
      <c r="AU738" s="145"/>
      <c r="AV738" s="145"/>
      <c r="AW738" s="145">
        <v>1</v>
      </c>
      <c r="AX738" s="145"/>
      <c r="AY738" s="145"/>
      <c r="AZ738" s="145"/>
      <c r="BA738" s="145"/>
      <c r="BB738" s="145"/>
      <c r="BC738" s="145"/>
      <c r="BD738" s="145"/>
      <c r="BE738" s="145"/>
      <c r="BF738" s="145">
        <v>1</v>
      </c>
      <c r="BG738" s="145"/>
      <c r="BH738" s="145"/>
      <c r="BI738" s="145"/>
      <c r="BJ738" s="145"/>
      <c r="BK738" s="145"/>
      <c r="BL738" s="145"/>
      <c r="BM738" s="145"/>
      <c r="BN738" s="145"/>
      <c r="BO738" s="145"/>
      <c r="BP738" s="145"/>
      <c r="BQ738" s="145"/>
      <c r="BR738" s="145">
        <v>1</v>
      </c>
      <c r="BS738" s="145"/>
      <c r="BT738" s="145"/>
      <c r="BU738" s="145"/>
      <c r="BV738" s="145"/>
      <c r="BW738" s="145"/>
      <c r="BX738" s="145"/>
      <c r="BY738" s="145"/>
      <c r="BZ738" s="145"/>
      <c r="CA738" s="145"/>
      <c r="CB738" s="145"/>
      <c r="CC738" s="145"/>
      <c r="CD738" s="145"/>
      <c r="CE738" s="145"/>
      <c r="CF738" s="145"/>
      <c r="CG738" s="145"/>
      <c r="CH738" s="145"/>
      <c r="CI738" s="145"/>
      <c r="CJ738" s="145"/>
      <c r="CK738" s="145"/>
      <c r="CL738" s="145"/>
      <c r="CM738" s="145">
        <v>1</v>
      </c>
      <c r="CN738" s="145"/>
      <c r="CO738" s="145"/>
      <c r="CP738" s="145"/>
      <c r="CQ738" s="145"/>
      <c r="CR738" s="145"/>
      <c r="CS738" s="145"/>
      <c r="CT738" s="145"/>
      <c r="CU738" s="145"/>
      <c r="CV738" s="145"/>
      <c r="CW738" s="145"/>
      <c r="CX738" s="145"/>
      <c r="CY738" s="145"/>
      <c r="CZ738" s="145"/>
      <c r="DA738" s="145"/>
      <c r="DB738" s="145"/>
      <c r="DC738" s="145"/>
      <c r="DD738" s="145"/>
      <c r="DE738" s="145"/>
      <c r="DF738" s="145"/>
      <c r="DG738" s="145"/>
      <c r="DH738" s="148"/>
      <c r="DI738" s="145"/>
      <c r="DJ738" s="145"/>
      <c r="DK738" s="145"/>
      <c r="DL738" s="145"/>
      <c r="DM738" s="145"/>
      <c r="DN738" s="145"/>
      <c r="DO738" s="145"/>
      <c r="DP738" s="145">
        <v>1</v>
      </c>
      <c r="DQ738" s="145"/>
      <c r="DR738" s="145"/>
      <c r="DS738" s="145"/>
      <c r="DT738" s="145"/>
      <c r="DU738" s="145">
        <v>1</v>
      </c>
      <c r="DV738" s="145"/>
      <c r="DW738" s="145"/>
      <c r="DX738" s="145"/>
      <c r="DY738" s="145"/>
      <c r="DZ738" s="145"/>
      <c r="EA738" s="145"/>
      <c r="EB738" s="148"/>
      <c r="EC738" s="145"/>
      <c r="ED738" s="148"/>
      <c r="EE738" s="145"/>
      <c r="EF738" s="145"/>
      <c r="EG738" s="145"/>
      <c r="EH738" s="145"/>
      <c r="EI738" s="145"/>
      <c r="EJ738" s="145"/>
      <c r="EK738" s="145">
        <v>0</v>
      </c>
      <c r="EL738" s="145">
        <v>1</v>
      </c>
      <c r="EM738" s="145"/>
    </row>
    <row r="739" spans="1:144" ht="20.100000000000001" customHeight="1" x14ac:dyDescent="0.3">
      <c r="A739" s="25" t="s">
        <v>3222</v>
      </c>
      <c r="B739" s="40" t="s">
        <v>106</v>
      </c>
      <c r="C739" s="26">
        <v>83441</v>
      </c>
      <c r="D739" s="25" t="s">
        <v>3227</v>
      </c>
      <c r="E739" s="26" t="s">
        <v>113</v>
      </c>
      <c r="F739" s="26" t="s">
        <v>3549</v>
      </c>
      <c r="G739" s="26" t="s">
        <v>114</v>
      </c>
      <c r="H739" s="26" t="s">
        <v>134</v>
      </c>
      <c r="I739" s="26" t="s">
        <v>438</v>
      </c>
      <c r="J739" s="25" t="s">
        <v>123</v>
      </c>
      <c r="K739" s="25" t="s">
        <v>3228</v>
      </c>
      <c r="L739" s="271" t="s">
        <v>3229</v>
      </c>
      <c r="M739" s="25" t="s">
        <v>3230</v>
      </c>
      <c r="N739" s="25"/>
      <c r="O739" s="25" t="s">
        <v>3231</v>
      </c>
      <c r="P739" s="272"/>
      <c r="Q739" s="272"/>
      <c r="R739" s="87" t="s">
        <v>3232</v>
      </c>
      <c r="S739" s="25"/>
      <c r="U739" s="145"/>
      <c r="V739" s="148"/>
      <c r="W739" s="145"/>
      <c r="X739" s="145"/>
      <c r="Y739" s="145"/>
      <c r="Z739" s="145"/>
      <c r="AA739" s="145"/>
      <c r="AB739" s="332"/>
      <c r="AC739" s="145"/>
      <c r="AD739" s="145"/>
      <c r="AE739" s="145"/>
      <c r="AF739" s="145"/>
      <c r="AG739" s="145"/>
      <c r="AH739" s="145"/>
      <c r="AI739" s="145"/>
      <c r="AJ739" s="145"/>
      <c r="AK739" s="145"/>
      <c r="AL739" s="145"/>
      <c r="AM739" s="145"/>
      <c r="AN739" s="145"/>
      <c r="AO739" s="145"/>
      <c r="AP739" s="145"/>
      <c r="AQ739" s="145"/>
      <c r="AR739" s="145"/>
      <c r="AS739" s="145"/>
      <c r="AT739" s="145"/>
      <c r="AU739" s="145"/>
      <c r="AV739" s="145"/>
      <c r="AW739" s="145"/>
      <c r="AX739" s="145"/>
      <c r="AY739" s="145"/>
      <c r="AZ739" s="145"/>
      <c r="BA739" s="145">
        <v>1</v>
      </c>
      <c r="BB739" s="145"/>
      <c r="BC739" s="145"/>
      <c r="BD739" s="145"/>
      <c r="BE739" s="145"/>
      <c r="BF739" s="145"/>
      <c r="BG739" s="145"/>
      <c r="BH739" s="145"/>
      <c r="BI739" s="145"/>
      <c r="BJ739" s="145"/>
      <c r="BK739" s="145"/>
      <c r="BL739" s="145"/>
      <c r="BM739" s="145"/>
      <c r="BN739" s="145"/>
      <c r="BO739" s="145"/>
      <c r="BP739" s="145"/>
      <c r="BQ739" s="145"/>
      <c r="BR739" s="145"/>
      <c r="BS739" s="145"/>
      <c r="BT739" s="145"/>
      <c r="BU739" s="145"/>
      <c r="BV739" s="145"/>
      <c r="BW739" s="145"/>
      <c r="BX739" s="145"/>
      <c r="BY739" s="145"/>
      <c r="BZ739" s="145"/>
      <c r="CA739" s="145"/>
      <c r="CB739" s="145"/>
      <c r="CC739" s="145"/>
      <c r="CD739" s="145"/>
      <c r="CE739" s="145"/>
      <c r="CF739" s="145"/>
      <c r="CG739" s="145">
        <v>1</v>
      </c>
      <c r="CH739" s="145"/>
      <c r="CI739" s="145"/>
      <c r="CJ739" s="145"/>
      <c r="CK739" s="145">
        <v>1</v>
      </c>
      <c r="CL739" s="145"/>
      <c r="CM739" s="145"/>
      <c r="CN739" s="145"/>
      <c r="CO739" s="145">
        <v>1</v>
      </c>
      <c r="CP739" s="145">
        <v>1</v>
      </c>
      <c r="CQ739" s="145">
        <v>1</v>
      </c>
      <c r="CR739" s="145"/>
      <c r="CS739" s="145"/>
      <c r="CT739" s="145"/>
      <c r="CU739" s="145"/>
      <c r="CV739" s="145"/>
      <c r="CW739" s="145"/>
      <c r="CX739" s="145"/>
      <c r="CY739" s="145"/>
      <c r="CZ739" s="145"/>
      <c r="DA739" s="145"/>
      <c r="DB739" s="145"/>
      <c r="DC739" s="145"/>
      <c r="DD739" s="145"/>
      <c r="DE739" s="145"/>
      <c r="DF739" s="145"/>
      <c r="DG739" s="145"/>
      <c r="DH739" s="148"/>
      <c r="DI739" s="145"/>
      <c r="DJ739" s="145"/>
      <c r="DK739" s="145"/>
      <c r="DL739" s="145"/>
      <c r="DM739" s="145"/>
      <c r="DN739" s="145"/>
      <c r="DO739" s="145"/>
      <c r="DP739" s="145"/>
      <c r="DQ739" s="145"/>
      <c r="DR739" s="145">
        <v>1</v>
      </c>
      <c r="DS739" s="145"/>
      <c r="DT739" s="145"/>
      <c r="DU739" s="145">
        <v>1</v>
      </c>
      <c r="DV739" s="145"/>
      <c r="DW739" s="145"/>
      <c r="DX739" s="145"/>
      <c r="DY739" s="145"/>
      <c r="DZ739" s="145"/>
      <c r="EA739" s="145"/>
      <c r="EB739" s="148"/>
      <c r="EC739" s="145"/>
      <c r="ED739" s="148"/>
      <c r="EE739" s="145"/>
      <c r="EF739" s="145"/>
      <c r="EG739" s="145"/>
      <c r="EH739" s="145"/>
      <c r="EI739" s="145"/>
      <c r="EJ739" s="145"/>
      <c r="EK739" s="145">
        <v>1</v>
      </c>
      <c r="EL739" s="145">
        <v>1</v>
      </c>
      <c r="EM739" s="145"/>
      <c r="EN739" s="228" t="s">
        <v>3233</v>
      </c>
    </row>
    <row r="740" spans="1:144" ht="20.100000000000001" customHeight="1" x14ac:dyDescent="0.3">
      <c r="A740" s="25" t="s">
        <v>3222</v>
      </c>
      <c r="B740" s="40" t="s">
        <v>106</v>
      </c>
      <c r="C740" s="26">
        <v>83044</v>
      </c>
      <c r="D740" s="25" t="s">
        <v>2363</v>
      </c>
      <c r="E740" s="26" t="s">
        <v>293</v>
      </c>
      <c r="F740" s="26" t="s">
        <v>3556</v>
      </c>
      <c r="G740" s="26" t="s">
        <v>109</v>
      </c>
      <c r="H740" s="26" t="s">
        <v>539</v>
      </c>
      <c r="I740" s="26" t="s">
        <v>449</v>
      </c>
      <c r="J740" s="25" t="s">
        <v>195</v>
      </c>
      <c r="K740" s="25" t="s">
        <v>3234</v>
      </c>
      <c r="L740" s="25"/>
      <c r="M740" s="25" t="s">
        <v>3235</v>
      </c>
      <c r="N740" s="25"/>
      <c r="O740" s="272"/>
      <c r="P740" s="272"/>
      <c r="Q740" s="272"/>
      <c r="R740" s="25" t="s">
        <v>3236</v>
      </c>
      <c r="S740" s="25" t="s">
        <v>3237</v>
      </c>
      <c r="U740" s="145"/>
      <c r="V740" s="148"/>
      <c r="W740" s="145"/>
      <c r="X740" s="145"/>
      <c r="Y740" s="145"/>
      <c r="Z740" s="145"/>
      <c r="AA740" s="145"/>
      <c r="AB740" s="332"/>
      <c r="AC740" s="145"/>
      <c r="AD740" s="145"/>
      <c r="AE740" s="145"/>
      <c r="AF740" s="145"/>
      <c r="AG740" s="145"/>
      <c r="AH740" s="145"/>
      <c r="AI740" s="145">
        <v>1</v>
      </c>
      <c r="AJ740" s="145"/>
      <c r="AK740" s="145"/>
      <c r="AL740" s="145"/>
      <c r="AM740" s="145"/>
      <c r="AN740" s="145"/>
      <c r="AO740" s="145"/>
      <c r="AP740" s="145"/>
      <c r="AQ740" s="145"/>
      <c r="AR740" s="145"/>
      <c r="AS740" s="145"/>
      <c r="AT740" s="145"/>
      <c r="AU740" s="145"/>
      <c r="AV740" s="145"/>
      <c r="AW740" s="145"/>
      <c r="AX740" s="145"/>
      <c r="AY740" s="145"/>
      <c r="AZ740" s="145"/>
      <c r="BA740" s="145"/>
      <c r="BB740" s="145"/>
      <c r="BC740" s="145"/>
      <c r="BD740" s="145"/>
      <c r="BE740" s="145"/>
      <c r="BF740" s="145"/>
      <c r="BG740" s="145"/>
      <c r="BH740" s="145"/>
      <c r="BI740" s="145"/>
      <c r="BJ740" s="145"/>
      <c r="BK740" s="145"/>
      <c r="BL740" s="145"/>
      <c r="BM740" s="145"/>
      <c r="BN740" s="145"/>
      <c r="BO740" s="145"/>
      <c r="BP740" s="145"/>
      <c r="BQ740" s="145"/>
      <c r="BR740" s="145"/>
      <c r="BS740" s="145"/>
      <c r="BT740" s="145"/>
      <c r="BU740" s="145">
        <v>1</v>
      </c>
      <c r="BV740" s="145"/>
      <c r="BW740" s="145"/>
      <c r="BX740" s="145"/>
      <c r="BY740" s="145"/>
      <c r="BZ740" s="145"/>
      <c r="CA740" s="145"/>
      <c r="CB740" s="145"/>
      <c r="CC740" s="145"/>
      <c r="CD740" s="145"/>
      <c r="CE740" s="145"/>
      <c r="CF740" s="145"/>
      <c r="CG740" s="145"/>
      <c r="CH740" s="145"/>
      <c r="CI740" s="145"/>
      <c r="CJ740" s="145"/>
      <c r="CK740" s="145">
        <v>1</v>
      </c>
      <c r="CL740" s="145"/>
      <c r="CM740" s="145"/>
      <c r="CN740" s="145"/>
      <c r="CO740" s="145"/>
      <c r="CP740" s="145"/>
      <c r="CQ740" s="145"/>
      <c r="CR740" s="145"/>
      <c r="CS740" s="145"/>
      <c r="CT740" s="145">
        <v>1</v>
      </c>
      <c r="CU740" s="145"/>
      <c r="CV740" s="145"/>
      <c r="CW740" s="145"/>
      <c r="CX740" s="145"/>
      <c r="CY740" s="145"/>
      <c r="CZ740" s="145"/>
      <c r="DA740" s="145"/>
      <c r="DB740" s="145"/>
      <c r="DC740" s="145"/>
      <c r="DD740" s="145"/>
      <c r="DE740" s="145"/>
      <c r="DF740" s="145"/>
      <c r="DG740" s="145"/>
      <c r="DH740" s="148"/>
      <c r="DI740" s="145"/>
      <c r="DJ740" s="145"/>
      <c r="DK740" s="145"/>
      <c r="DL740" s="145"/>
      <c r="DM740" s="145"/>
      <c r="DN740" s="145"/>
      <c r="DO740" s="145"/>
      <c r="DP740" s="145"/>
      <c r="DQ740" s="145"/>
      <c r="DR740" s="145"/>
      <c r="DS740" s="145"/>
      <c r="DT740" s="145"/>
      <c r="DU740" s="145">
        <v>1</v>
      </c>
      <c r="DV740" s="145"/>
      <c r="DW740" s="145"/>
      <c r="DX740" s="145"/>
      <c r="DY740" s="145"/>
      <c r="DZ740" s="145"/>
      <c r="EA740" s="145"/>
      <c r="EB740" s="148"/>
      <c r="EC740" s="145"/>
      <c r="ED740" s="148"/>
      <c r="EE740" s="145"/>
      <c r="EF740" s="145"/>
      <c r="EG740" s="145"/>
      <c r="EH740" s="145"/>
      <c r="EI740" s="145"/>
      <c r="EJ740" s="145"/>
      <c r="EK740" s="145">
        <v>1</v>
      </c>
      <c r="EL740" s="145">
        <v>1</v>
      </c>
      <c r="EM740" s="145"/>
    </row>
    <row r="741" spans="1:144" ht="20.100000000000001" customHeight="1" x14ac:dyDescent="0.3">
      <c r="A741" s="25" t="s">
        <v>3222</v>
      </c>
      <c r="B741" s="40" t="s">
        <v>126</v>
      </c>
      <c r="C741" s="26">
        <v>83557</v>
      </c>
      <c r="D741" s="25" t="s">
        <v>3238</v>
      </c>
      <c r="E741" s="26" t="s">
        <v>108</v>
      </c>
      <c r="F741" s="26" t="s">
        <v>3556</v>
      </c>
      <c r="G741" s="26" t="s">
        <v>114</v>
      </c>
      <c r="H741" s="26" t="s">
        <v>615</v>
      </c>
      <c r="I741" s="26" t="s">
        <v>3</v>
      </c>
      <c r="J741" s="25" t="s">
        <v>275</v>
      </c>
      <c r="K741" s="25" t="s">
        <v>3239</v>
      </c>
      <c r="L741" s="25"/>
      <c r="M741" s="25" t="s">
        <v>3240</v>
      </c>
      <c r="N741" s="272"/>
      <c r="O741" s="272"/>
      <c r="P741" s="272"/>
      <c r="Q741" s="25" t="s">
        <v>3241</v>
      </c>
      <c r="R741" s="25" t="s">
        <v>3242</v>
      </c>
      <c r="S741" s="25"/>
      <c r="U741" s="145"/>
      <c r="V741" s="148"/>
      <c r="W741" s="145"/>
      <c r="X741" s="145"/>
      <c r="Y741" s="145">
        <v>1</v>
      </c>
      <c r="Z741" s="145"/>
      <c r="AA741" s="145"/>
      <c r="AB741" s="332"/>
      <c r="AC741" s="145"/>
      <c r="AD741" s="145"/>
      <c r="AE741" s="145"/>
      <c r="AF741" s="145"/>
      <c r="AG741" s="145"/>
      <c r="AH741" s="145"/>
      <c r="AI741" s="145"/>
      <c r="AJ741" s="145"/>
      <c r="AK741" s="145"/>
      <c r="AL741" s="145"/>
      <c r="AM741" s="145"/>
      <c r="AN741" s="145"/>
      <c r="AO741" s="145"/>
      <c r="AP741" s="145"/>
      <c r="AQ741" s="145"/>
      <c r="AR741" s="145"/>
      <c r="AS741" s="145"/>
      <c r="AT741" s="145"/>
      <c r="AU741" s="145"/>
      <c r="AV741" s="145"/>
      <c r="AW741" s="145"/>
      <c r="AX741" s="145"/>
      <c r="AY741" s="145"/>
      <c r="AZ741" s="145">
        <v>1</v>
      </c>
      <c r="BA741" s="145">
        <v>1</v>
      </c>
      <c r="BB741" s="145"/>
      <c r="BC741" s="145"/>
      <c r="BD741" s="145"/>
      <c r="BE741" s="145"/>
      <c r="BF741" s="145"/>
      <c r="BG741" s="145"/>
      <c r="BH741" s="145"/>
      <c r="BI741" s="145"/>
      <c r="BJ741" s="145"/>
      <c r="BK741" s="145"/>
      <c r="BL741" s="145"/>
      <c r="BM741" s="145"/>
      <c r="BN741" s="145"/>
      <c r="BO741" s="145"/>
      <c r="BP741" s="145"/>
      <c r="BQ741" s="145"/>
      <c r="BR741" s="145">
        <v>1</v>
      </c>
      <c r="BS741" s="145"/>
      <c r="BT741" s="145"/>
      <c r="BU741" s="145">
        <v>1</v>
      </c>
      <c r="BV741" s="145"/>
      <c r="BW741" s="145"/>
      <c r="BX741" s="145"/>
      <c r="BY741" s="145"/>
      <c r="BZ741" s="145">
        <v>1</v>
      </c>
      <c r="CA741" s="145"/>
      <c r="CB741" s="145"/>
      <c r="CC741" s="145"/>
      <c r="CD741" s="145"/>
      <c r="CE741" s="145"/>
      <c r="CF741" s="145"/>
      <c r="CG741" s="145"/>
      <c r="CH741" s="145"/>
      <c r="CI741" s="145">
        <v>1</v>
      </c>
      <c r="CJ741" s="145"/>
      <c r="CK741" s="145"/>
      <c r="CL741" s="145"/>
      <c r="CM741" s="145"/>
      <c r="CN741" s="145"/>
      <c r="CO741" s="145"/>
      <c r="CP741" s="145"/>
      <c r="CQ741" s="145"/>
      <c r="CR741" s="145"/>
      <c r="CS741" s="145"/>
      <c r="CT741" s="145"/>
      <c r="CU741" s="145"/>
      <c r="CV741" s="145"/>
      <c r="CW741" s="145"/>
      <c r="CX741" s="145">
        <v>1</v>
      </c>
      <c r="CY741" s="145"/>
      <c r="CZ741" s="145"/>
      <c r="DA741" s="145"/>
      <c r="DB741" s="145"/>
      <c r="DC741" s="145"/>
      <c r="DD741" s="145"/>
      <c r="DE741" s="145"/>
      <c r="DF741" s="145"/>
      <c r="DG741" s="145"/>
      <c r="DH741" s="148"/>
      <c r="DI741" s="145"/>
      <c r="DJ741" s="145"/>
      <c r="DK741" s="145"/>
      <c r="DL741" s="145"/>
      <c r="DM741" s="145"/>
      <c r="DN741" s="145"/>
      <c r="DO741" s="145"/>
      <c r="DP741" s="145"/>
      <c r="DQ741" s="145"/>
      <c r="DR741" s="145"/>
      <c r="DS741" s="145"/>
      <c r="DT741" s="145"/>
      <c r="DU741" s="145">
        <v>1</v>
      </c>
      <c r="DV741" s="145"/>
      <c r="DW741" s="145"/>
      <c r="DX741" s="145"/>
      <c r="DY741" s="145"/>
      <c r="DZ741" s="145"/>
      <c r="EA741" s="145">
        <v>1</v>
      </c>
      <c r="EB741" s="148"/>
      <c r="EC741" s="145"/>
      <c r="ED741" s="148"/>
      <c r="EE741" s="145"/>
      <c r="EF741" s="145"/>
      <c r="EG741" s="145"/>
      <c r="EH741" s="145"/>
      <c r="EI741" s="145"/>
      <c r="EJ741" s="145"/>
      <c r="EK741" s="145">
        <v>1</v>
      </c>
      <c r="EL741" s="145">
        <v>1</v>
      </c>
      <c r="EM741" s="145"/>
    </row>
    <row r="742" spans="1:144" ht="20.100000000000001" customHeight="1" x14ac:dyDescent="0.3">
      <c r="A742" s="25" t="s">
        <v>3222</v>
      </c>
      <c r="B742" s="40" t="s">
        <v>126</v>
      </c>
      <c r="C742" s="26">
        <v>83588</v>
      </c>
      <c r="D742" s="71" t="s">
        <v>3243</v>
      </c>
      <c r="E742" s="26" t="s">
        <v>108</v>
      </c>
      <c r="F742" s="26" t="s">
        <v>3549</v>
      </c>
      <c r="G742" s="26" t="s">
        <v>114</v>
      </c>
      <c r="H742" s="26" t="s">
        <v>128</v>
      </c>
      <c r="I742" s="26" t="s">
        <v>3</v>
      </c>
      <c r="J742" s="25" t="s">
        <v>2195</v>
      </c>
      <c r="K742" s="25" t="s">
        <v>3244</v>
      </c>
      <c r="L742" s="25"/>
      <c r="M742" s="25"/>
      <c r="N742" s="272"/>
      <c r="O742" s="272"/>
      <c r="P742" s="272"/>
      <c r="Q742" s="272"/>
      <c r="R742" s="272"/>
      <c r="S742" s="272"/>
      <c r="U742" s="145"/>
      <c r="V742" s="148"/>
      <c r="W742" s="145"/>
      <c r="X742" s="145"/>
      <c r="Y742" s="145"/>
      <c r="Z742" s="145"/>
      <c r="AA742" s="145"/>
      <c r="AB742" s="332"/>
      <c r="AC742" s="145"/>
      <c r="AD742" s="145"/>
      <c r="AE742" s="145"/>
      <c r="AF742" s="145"/>
      <c r="AG742" s="145"/>
      <c r="AH742" s="145"/>
      <c r="AI742" s="145"/>
      <c r="AJ742" s="145"/>
      <c r="AK742" s="145"/>
      <c r="AL742" s="145"/>
      <c r="AM742" s="145"/>
      <c r="AN742" s="145"/>
      <c r="AO742" s="145"/>
      <c r="AP742" s="145"/>
      <c r="AQ742" s="145"/>
      <c r="AR742" s="145"/>
      <c r="AS742" s="145"/>
      <c r="AT742" s="145"/>
      <c r="AU742" s="145"/>
      <c r="AV742" s="145"/>
      <c r="AW742" s="145"/>
      <c r="AX742" s="145"/>
      <c r="AY742" s="145"/>
      <c r="AZ742" s="145"/>
      <c r="BA742" s="145"/>
      <c r="BB742" s="145"/>
      <c r="BC742" s="145"/>
      <c r="BD742" s="145"/>
      <c r="BE742" s="145"/>
      <c r="BF742" s="145"/>
      <c r="BG742" s="145"/>
      <c r="BH742" s="145"/>
      <c r="BI742" s="145"/>
      <c r="BJ742" s="145"/>
      <c r="BK742" s="145"/>
      <c r="BL742" s="145"/>
      <c r="BM742" s="145"/>
      <c r="BN742" s="145"/>
      <c r="BO742" s="145"/>
      <c r="BP742" s="145"/>
      <c r="BQ742" s="145"/>
      <c r="BR742" s="145"/>
      <c r="BS742" s="145"/>
      <c r="BT742" s="145"/>
      <c r="BU742" s="145"/>
      <c r="BV742" s="145"/>
      <c r="BW742" s="145"/>
      <c r="BX742" s="145"/>
      <c r="BY742" s="145"/>
      <c r="BZ742" s="145"/>
      <c r="CA742" s="145"/>
      <c r="CB742" s="145"/>
      <c r="CC742" s="145"/>
      <c r="CD742" s="145"/>
      <c r="CE742" s="145"/>
      <c r="CF742" s="145"/>
      <c r="CG742" s="145"/>
      <c r="CH742" s="145"/>
      <c r="CI742" s="145"/>
      <c r="CJ742" s="145"/>
      <c r="CK742" s="145"/>
      <c r="CL742" s="145"/>
      <c r="CM742" s="145"/>
      <c r="CN742" s="145"/>
      <c r="CO742" s="145"/>
      <c r="CP742" s="145"/>
      <c r="CQ742" s="145"/>
      <c r="CR742" s="145"/>
      <c r="CS742" s="145"/>
      <c r="CT742" s="145"/>
      <c r="CU742" s="145"/>
      <c r="CV742" s="145"/>
      <c r="CW742" s="145"/>
      <c r="CX742" s="145"/>
      <c r="CY742" s="145"/>
      <c r="CZ742" s="145"/>
      <c r="DA742" s="145"/>
      <c r="DB742" s="145"/>
      <c r="DC742" s="145"/>
      <c r="DD742" s="145"/>
      <c r="DE742" s="145"/>
      <c r="DF742" s="145"/>
      <c r="DG742" s="145"/>
      <c r="DH742" s="148"/>
      <c r="DI742" s="145"/>
      <c r="DJ742" s="145"/>
      <c r="DK742" s="145"/>
      <c r="DL742" s="145"/>
      <c r="DM742" s="145"/>
      <c r="DN742" s="145"/>
      <c r="DO742" s="145"/>
      <c r="DP742" s="145"/>
      <c r="DQ742" s="145"/>
      <c r="DR742" s="145"/>
      <c r="DS742" s="145"/>
      <c r="DT742" s="145"/>
      <c r="DU742" s="145"/>
      <c r="DV742" s="145"/>
      <c r="DW742" s="145"/>
      <c r="DX742" s="145"/>
      <c r="DY742" s="145"/>
      <c r="DZ742" s="145"/>
      <c r="EA742" s="145"/>
      <c r="EB742" s="148"/>
      <c r="EC742" s="145"/>
      <c r="ED742" s="148"/>
      <c r="EE742" s="145"/>
      <c r="EF742" s="145"/>
      <c r="EG742" s="145"/>
      <c r="EH742" s="145"/>
      <c r="EI742" s="145"/>
      <c r="EJ742" s="145"/>
      <c r="EK742" s="145">
        <v>0</v>
      </c>
      <c r="EL742" s="145">
        <v>0</v>
      </c>
      <c r="EM742" s="145"/>
    </row>
    <row r="743" spans="1:144" ht="20.100000000000001" customHeight="1" x14ac:dyDescent="0.3">
      <c r="A743" s="25" t="s">
        <v>3222</v>
      </c>
      <c r="B743" s="26" t="s">
        <v>126</v>
      </c>
      <c r="C743" s="26">
        <v>84398</v>
      </c>
      <c r="D743" s="71" t="s">
        <v>3245</v>
      </c>
      <c r="E743" s="26" t="s">
        <v>113</v>
      </c>
      <c r="F743" s="26" t="s">
        <v>3549</v>
      </c>
      <c r="G743" s="26" t="s">
        <v>114</v>
      </c>
      <c r="H743" s="26" t="s">
        <v>128</v>
      </c>
      <c r="I743" s="26" t="s">
        <v>405</v>
      </c>
      <c r="J743" s="25" t="s">
        <v>326</v>
      </c>
      <c r="K743" s="25" t="s">
        <v>3246</v>
      </c>
      <c r="L743" s="175"/>
      <c r="M743" s="25"/>
      <c r="N743" s="272"/>
      <c r="O743" s="272"/>
      <c r="P743" s="272"/>
      <c r="Q743" s="272"/>
      <c r="R743" s="272"/>
      <c r="S743" s="272"/>
      <c r="U743" s="145"/>
      <c r="V743" s="148"/>
      <c r="W743" s="145"/>
      <c r="X743" s="145"/>
      <c r="Y743" s="145"/>
      <c r="Z743" s="145"/>
      <c r="AA743" s="145"/>
      <c r="AB743" s="332"/>
      <c r="AC743" s="145"/>
      <c r="AD743" s="145"/>
      <c r="AE743" s="145"/>
      <c r="AF743" s="145"/>
      <c r="AG743" s="145"/>
      <c r="AH743" s="145"/>
      <c r="AI743" s="145"/>
      <c r="AJ743" s="145"/>
      <c r="AK743" s="145"/>
      <c r="AL743" s="145"/>
      <c r="AM743" s="145"/>
      <c r="AN743" s="145"/>
      <c r="AO743" s="145"/>
      <c r="AP743" s="145"/>
      <c r="AQ743" s="145"/>
      <c r="AR743" s="145"/>
      <c r="AS743" s="145"/>
      <c r="AT743" s="145"/>
      <c r="AU743" s="145"/>
      <c r="AV743" s="145"/>
      <c r="AW743" s="145"/>
      <c r="AX743" s="145"/>
      <c r="AY743" s="145"/>
      <c r="AZ743" s="145"/>
      <c r="BA743" s="145"/>
      <c r="BB743" s="145"/>
      <c r="BC743" s="145"/>
      <c r="BD743" s="145"/>
      <c r="BE743" s="145"/>
      <c r="BF743" s="145"/>
      <c r="BG743" s="145"/>
      <c r="BH743" s="145"/>
      <c r="BI743" s="145"/>
      <c r="BJ743" s="145"/>
      <c r="BK743" s="145"/>
      <c r="BL743" s="145"/>
      <c r="BM743" s="145"/>
      <c r="BN743" s="145"/>
      <c r="BO743" s="145"/>
      <c r="BP743" s="145"/>
      <c r="BQ743" s="145"/>
      <c r="BR743" s="145"/>
      <c r="BS743" s="145"/>
      <c r="BT743" s="145"/>
      <c r="BU743" s="145"/>
      <c r="BV743" s="145"/>
      <c r="BW743" s="145"/>
      <c r="BX743" s="145"/>
      <c r="BY743" s="145"/>
      <c r="BZ743" s="145"/>
      <c r="CA743" s="145"/>
      <c r="CB743" s="145"/>
      <c r="CC743" s="145"/>
      <c r="CD743" s="145"/>
      <c r="CE743" s="145"/>
      <c r="CF743" s="145"/>
      <c r="CG743" s="145"/>
      <c r="CH743" s="145"/>
      <c r="CI743" s="145"/>
      <c r="CJ743" s="145"/>
      <c r="CK743" s="145"/>
      <c r="CL743" s="145"/>
      <c r="CM743" s="145"/>
      <c r="CN743" s="145"/>
      <c r="CO743" s="145"/>
      <c r="CP743" s="145"/>
      <c r="CQ743" s="145"/>
      <c r="CR743" s="145"/>
      <c r="CS743" s="145"/>
      <c r="CT743" s="145"/>
      <c r="CU743" s="145"/>
      <c r="CV743" s="145"/>
      <c r="CW743" s="145"/>
      <c r="CX743" s="145"/>
      <c r="CY743" s="145"/>
      <c r="CZ743" s="145"/>
      <c r="DA743" s="145"/>
      <c r="DB743" s="145"/>
      <c r="DC743" s="145"/>
      <c r="DD743" s="145"/>
      <c r="DE743" s="145"/>
      <c r="DF743" s="145"/>
      <c r="DG743" s="145"/>
      <c r="DH743" s="148"/>
      <c r="DI743" s="145"/>
      <c r="DJ743" s="145"/>
      <c r="DK743" s="145"/>
      <c r="DL743" s="145"/>
      <c r="DM743" s="145"/>
      <c r="DN743" s="145"/>
      <c r="DO743" s="145"/>
      <c r="DP743" s="145"/>
      <c r="DQ743" s="145"/>
      <c r="DR743" s="145"/>
      <c r="DS743" s="145"/>
      <c r="DT743" s="145"/>
      <c r="DU743" s="145"/>
      <c r="DV743" s="145"/>
      <c r="DW743" s="145"/>
      <c r="DX743" s="145"/>
      <c r="DY743" s="145"/>
      <c r="DZ743" s="145"/>
      <c r="EA743" s="145"/>
      <c r="EB743" s="148"/>
      <c r="EC743" s="145"/>
      <c r="ED743" s="148"/>
      <c r="EE743" s="145"/>
      <c r="EF743" s="145"/>
      <c r="EG743" s="145"/>
      <c r="EH743" s="145"/>
      <c r="EI743" s="145"/>
      <c r="EJ743" s="145"/>
      <c r="EK743" s="145">
        <v>0</v>
      </c>
      <c r="EL743" s="145">
        <v>0</v>
      </c>
      <c r="EM743" s="145"/>
    </row>
    <row r="744" spans="1:144" ht="20.100000000000001" customHeight="1" x14ac:dyDescent="0.3">
      <c r="A744" s="25" t="s">
        <v>3247</v>
      </c>
      <c r="B744" s="26" t="s">
        <v>106</v>
      </c>
      <c r="C744" s="26">
        <v>83735</v>
      </c>
      <c r="D744" s="71" t="s">
        <v>1514</v>
      </c>
      <c r="E744" s="26" t="s">
        <v>318</v>
      </c>
      <c r="F744" s="26" t="s">
        <v>3556</v>
      </c>
      <c r="G744" s="26" t="s">
        <v>109</v>
      </c>
      <c r="H744" s="26" t="s">
        <v>539</v>
      </c>
      <c r="I744" s="26" t="s">
        <v>438</v>
      </c>
      <c r="J744" s="25" t="s">
        <v>163</v>
      </c>
      <c r="K744" s="25" t="s">
        <v>3248</v>
      </c>
      <c r="L744" s="25"/>
      <c r="M744" s="25"/>
      <c r="N744" s="272"/>
      <c r="O744" s="272"/>
      <c r="P744" s="272"/>
      <c r="Q744" s="272"/>
      <c r="R744" s="25" t="s">
        <v>3249</v>
      </c>
      <c r="S744" s="25" t="s">
        <v>3250</v>
      </c>
      <c r="U744" s="145"/>
      <c r="V744" s="148"/>
      <c r="W744" s="145"/>
      <c r="X744" s="145"/>
      <c r="Y744" s="145"/>
      <c r="Z744" s="145"/>
      <c r="AA744" s="145"/>
      <c r="AB744" s="332"/>
      <c r="AC744" s="145">
        <v>1</v>
      </c>
      <c r="AD744" s="145"/>
      <c r="AE744" s="145"/>
      <c r="AF744" s="145"/>
      <c r="AG744" s="145"/>
      <c r="AH744" s="145"/>
      <c r="AI744" s="145"/>
      <c r="AJ744" s="145"/>
      <c r="AK744" s="145"/>
      <c r="AL744" s="145"/>
      <c r="AM744" s="145"/>
      <c r="AN744" s="145"/>
      <c r="AO744" s="145"/>
      <c r="AP744" s="145"/>
      <c r="AQ744" s="145"/>
      <c r="AR744" s="145"/>
      <c r="AS744" s="145"/>
      <c r="AT744" s="145"/>
      <c r="AU744" s="145"/>
      <c r="AV744" s="145"/>
      <c r="AW744" s="145"/>
      <c r="AX744" s="145"/>
      <c r="AY744" s="145"/>
      <c r="AZ744" s="145"/>
      <c r="BA744" s="145"/>
      <c r="BB744" s="145"/>
      <c r="BC744" s="145"/>
      <c r="BD744" s="145"/>
      <c r="BE744" s="145"/>
      <c r="BF744" s="145"/>
      <c r="BG744" s="145"/>
      <c r="BH744" s="145"/>
      <c r="BI744" s="145"/>
      <c r="BJ744" s="145"/>
      <c r="BK744" s="145"/>
      <c r="BL744" s="145"/>
      <c r="BM744" s="145"/>
      <c r="BN744" s="145"/>
      <c r="BO744" s="145"/>
      <c r="BP744" s="145"/>
      <c r="BQ744" s="145"/>
      <c r="BR744" s="145"/>
      <c r="BS744" s="145"/>
      <c r="BT744" s="145"/>
      <c r="BU744" s="145"/>
      <c r="BV744" s="145"/>
      <c r="BW744" s="145"/>
      <c r="BX744" s="145"/>
      <c r="BY744" s="145"/>
      <c r="BZ744" s="145"/>
      <c r="CA744" s="145"/>
      <c r="CB744" s="145"/>
      <c r="CC744" s="145"/>
      <c r="CD744" s="145"/>
      <c r="CE744" s="145"/>
      <c r="CF744" s="145"/>
      <c r="CG744" s="145"/>
      <c r="CH744" s="145"/>
      <c r="CI744" s="145"/>
      <c r="CJ744" s="145"/>
      <c r="CK744" s="145"/>
      <c r="CL744" s="145"/>
      <c r="CM744" s="145"/>
      <c r="CN744" s="145"/>
      <c r="CO744" s="145"/>
      <c r="CP744" s="145"/>
      <c r="CQ744" s="145"/>
      <c r="CR744" s="145"/>
      <c r="CS744" s="145"/>
      <c r="CT744" s="145"/>
      <c r="CU744" s="145"/>
      <c r="CV744" s="145"/>
      <c r="CW744" s="145"/>
      <c r="CX744" s="145"/>
      <c r="CY744" s="145"/>
      <c r="CZ744" s="145"/>
      <c r="DA744" s="145"/>
      <c r="DB744" s="145"/>
      <c r="DC744" s="145"/>
      <c r="DD744" s="145"/>
      <c r="DE744" s="145"/>
      <c r="DF744" s="145"/>
      <c r="DG744" s="145"/>
      <c r="DH744" s="148"/>
      <c r="DI744" s="145"/>
      <c r="DJ744" s="145"/>
      <c r="DK744" s="145"/>
      <c r="DL744" s="145">
        <v>1</v>
      </c>
      <c r="DM744" s="145"/>
      <c r="DN744" s="145"/>
      <c r="DO744" s="145"/>
      <c r="DP744" s="145"/>
      <c r="DQ744" s="145"/>
      <c r="DR744" s="145"/>
      <c r="DS744" s="145"/>
      <c r="DT744" s="145"/>
      <c r="DU744" s="145"/>
      <c r="DV744" s="145"/>
      <c r="DW744" s="145"/>
      <c r="DX744" s="145"/>
      <c r="DY744" s="145"/>
      <c r="DZ744" s="145"/>
      <c r="EA744" s="145"/>
      <c r="EB744" s="148"/>
      <c r="EC744" s="145"/>
      <c r="ED744" s="148"/>
      <c r="EE744" s="145"/>
      <c r="EF744" s="145"/>
      <c r="EG744" s="145"/>
      <c r="EH744" s="145"/>
      <c r="EI744" s="145"/>
      <c r="EJ744" s="145"/>
      <c r="EK744" s="145">
        <v>0</v>
      </c>
      <c r="EL744" s="145">
        <v>1</v>
      </c>
      <c r="EM744" s="145"/>
    </row>
    <row r="745" spans="1:144" ht="20.100000000000001" customHeight="1" x14ac:dyDescent="0.3">
      <c r="A745" s="25" t="s">
        <v>3247</v>
      </c>
      <c r="B745" s="26" t="s">
        <v>152</v>
      </c>
      <c r="C745" s="26">
        <v>83966</v>
      </c>
      <c r="D745" s="71" t="s">
        <v>3251</v>
      </c>
      <c r="E745" s="26" t="s">
        <v>108</v>
      </c>
      <c r="F745" s="26"/>
      <c r="G745" s="26" t="s">
        <v>109</v>
      </c>
      <c r="H745" s="26" t="s">
        <v>554</v>
      </c>
      <c r="I745" s="26" t="s">
        <v>706</v>
      </c>
      <c r="J745" s="25" t="s">
        <v>262</v>
      </c>
      <c r="K745" s="25" t="s">
        <v>3252</v>
      </c>
      <c r="L745" s="25"/>
      <c r="M745" s="25"/>
      <c r="N745" s="272"/>
      <c r="O745" s="272"/>
      <c r="P745" s="272"/>
      <c r="Q745" s="272"/>
      <c r="R745" s="272"/>
      <c r="S745" s="272"/>
      <c r="U745" s="145"/>
      <c r="V745" s="148"/>
      <c r="W745" s="145"/>
      <c r="X745" s="145"/>
      <c r="Y745" s="145"/>
      <c r="Z745" s="145"/>
      <c r="AA745" s="145"/>
      <c r="AB745" s="332"/>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c r="CO745" s="145"/>
      <c r="CP745" s="145"/>
      <c r="CQ745" s="145"/>
      <c r="CR745" s="145"/>
      <c r="CS745" s="145"/>
      <c r="CT745" s="145"/>
      <c r="CU745" s="145"/>
      <c r="CV745" s="145"/>
      <c r="CW745" s="145"/>
      <c r="CX745" s="145"/>
      <c r="CY745" s="145"/>
      <c r="CZ745" s="145"/>
      <c r="DA745" s="145"/>
      <c r="DB745" s="145"/>
      <c r="DC745" s="145"/>
      <c r="DD745" s="145"/>
      <c r="DE745" s="145"/>
      <c r="DF745" s="145"/>
      <c r="DG745" s="145"/>
      <c r="DH745" s="148"/>
      <c r="DI745" s="145"/>
      <c r="DJ745" s="145"/>
      <c r="DK745" s="145"/>
      <c r="DL745" s="145"/>
      <c r="DM745" s="145"/>
      <c r="DN745" s="145"/>
      <c r="DO745" s="145"/>
      <c r="DP745" s="145"/>
      <c r="DQ745" s="145"/>
      <c r="DR745" s="145"/>
      <c r="DS745" s="145"/>
      <c r="DT745" s="145"/>
      <c r="DU745" s="145"/>
      <c r="DV745" s="145"/>
      <c r="DW745" s="145"/>
      <c r="DX745" s="145"/>
      <c r="DY745" s="145"/>
      <c r="DZ745" s="145"/>
      <c r="EA745" s="145"/>
      <c r="EB745" s="148"/>
      <c r="EC745" s="145"/>
      <c r="ED745" s="148"/>
      <c r="EE745" s="145"/>
      <c r="EF745" s="145"/>
      <c r="EG745" s="145"/>
      <c r="EH745" s="145"/>
      <c r="EI745" s="145"/>
      <c r="EJ745" s="145"/>
      <c r="EK745" s="145">
        <v>0</v>
      </c>
      <c r="EL745" s="145">
        <v>0</v>
      </c>
      <c r="EM745" s="145"/>
    </row>
    <row r="746" spans="1:144" ht="20.100000000000001" customHeight="1" x14ac:dyDescent="0.3">
      <c r="A746" s="25" t="s">
        <v>3247</v>
      </c>
      <c r="B746" s="26" t="s">
        <v>152</v>
      </c>
      <c r="C746" s="26">
        <v>84437</v>
      </c>
      <c r="D746" s="71" t="s">
        <v>3253</v>
      </c>
      <c r="E746" s="26" t="s">
        <v>108</v>
      </c>
      <c r="F746" s="26"/>
      <c r="G746" s="26" t="s">
        <v>109</v>
      </c>
      <c r="H746" s="26" t="s">
        <v>554</v>
      </c>
      <c r="I746" s="26" t="s">
        <v>438</v>
      </c>
      <c r="J746" s="25" t="s">
        <v>315</v>
      </c>
      <c r="K746" s="25" t="s">
        <v>3254</v>
      </c>
      <c r="L746" s="25"/>
      <c r="M746" s="25"/>
      <c r="N746" s="272"/>
      <c r="O746" s="272"/>
      <c r="P746" s="272"/>
      <c r="Q746" s="272"/>
      <c r="R746" s="272"/>
      <c r="S746" s="272"/>
      <c r="U746" s="145"/>
      <c r="V746" s="148"/>
      <c r="W746" s="145"/>
      <c r="X746" s="145"/>
      <c r="Y746" s="145"/>
      <c r="Z746" s="145"/>
      <c r="AA746" s="145"/>
      <c r="AB746" s="332"/>
      <c r="AC746" s="145"/>
      <c r="AD746" s="145"/>
      <c r="AE746" s="145"/>
      <c r="AF746" s="145"/>
      <c r="AG746" s="145"/>
      <c r="AH746" s="145"/>
      <c r="AI746" s="145"/>
      <c r="AJ746" s="145"/>
      <c r="AK746" s="145"/>
      <c r="AL746" s="145"/>
      <c r="AM746" s="145"/>
      <c r="AN746" s="145"/>
      <c r="AO746" s="145"/>
      <c r="AP746" s="145"/>
      <c r="AQ746" s="145"/>
      <c r="AR746" s="145"/>
      <c r="AS746" s="145"/>
      <c r="AT746" s="145"/>
      <c r="AU746" s="145"/>
      <c r="AV746" s="145"/>
      <c r="AW746" s="145"/>
      <c r="AX746" s="145"/>
      <c r="AY746" s="145"/>
      <c r="AZ746" s="145"/>
      <c r="BA746" s="145"/>
      <c r="BB746" s="145"/>
      <c r="BC746" s="145"/>
      <c r="BD746" s="145"/>
      <c r="BE746" s="145"/>
      <c r="BF746" s="145"/>
      <c r="BG746" s="145"/>
      <c r="BH746" s="145"/>
      <c r="BI746" s="145"/>
      <c r="BJ746" s="145"/>
      <c r="BK746" s="145"/>
      <c r="BL746" s="145"/>
      <c r="BM746" s="145"/>
      <c r="BN746" s="145"/>
      <c r="BO746" s="145"/>
      <c r="BP746" s="145"/>
      <c r="BQ746" s="145"/>
      <c r="BR746" s="145"/>
      <c r="BS746" s="145"/>
      <c r="BT746" s="145"/>
      <c r="BU746" s="145"/>
      <c r="BV746" s="145"/>
      <c r="BW746" s="145"/>
      <c r="BX746" s="145"/>
      <c r="BY746" s="145"/>
      <c r="BZ746" s="145"/>
      <c r="CA746" s="145"/>
      <c r="CB746" s="145"/>
      <c r="CC746" s="145"/>
      <c r="CD746" s="145"/>
      <c r="CE746" s="145"/>
      <c r="CF746" s="145"/>
      <c r="CG746" s="145"/>
      <c r="CH746" s="145"/>
      <c r="CI746" s="145"/>
      <c r="CJ746" s="145"/>
      <c r="CK746" s="145"/>
      <c r="CL746" s="145"/>
      <c r="CM746" s="145"/>
      <c r="CN746" s="145"/>
      <c r="CO746" s="145"/>
      <c r="CP746" s="145"/>
      <c r="CQ746" s="145"/>
      <c r="CR746" s="145"/>
      <c r="CS746" s="145"/>
      <c r="CT746" s="145"/>
      <c r="CU746" s="145"/>
      <c r="CV746" s="145"/>
      <c r="CW746" s="145"/>
      <c r="CX746" s="145"/>
      <c r="CY746" s="145"/>
      <c r="CZ746" s="145"/>
      <c r="DA746" s="145"/>
      <c r="DB746" s="145"/>
      <c r="DC746" s="145"/>
      <c r="DD746" s="145"/>
      <c r="DE746" s="145"/>
      <c r="DF746" s="145"/>
      <c r="DG746" s="145"/>
      <c r="DH746" s="148"/>
      <c r="DI746" s="145"/>
      <c r="DJ746" s="145"/>
      <c r="DK746" s="145"/>
      <c r="DL746" s="145"/>
      <c r="DM746" s="145"/>
      <c r="DN746" s="145"/>
      <c r="DO746" s="145"/>
      <c r="DP746" s="145"/>
      <c r="DQ746" s="145"/>
      <c r="DR746" s="145"/>
      <c r="DS746" s="145"/>
      <c r="DT746" s="145"/>
      <c r="DU746" s="145"/>
      <c r="DV746" s="145"/>
      <c r="DW746" s="145"/>
      <c r="DX746" s="145"/>
      <c r="DY746" s="145"/>
      <c r="DZ746" s="145"/>
      <c r="EA746" s="145"/>
      <c r="EB746" s="148"/>
      <c r="EC746" s="145"/>
      <c r="ED746" s="148"/>
      <c r="EE746" s="145"/>
      <c r="EF746" s="145"/>
      <c r="EG746" s="145"/>
      <c r="EH746" s="145"/>
      <c r="EI746" s="145"/>
      <c r="EJ746" s="145"/>
      <c r="EK746" s="145">
        <v>0</v>
      </c>
      <c r="EL746" s="145">
        <v>0</v>
      </c>
      <c r="EM746" s="145"/>
    </row>
    <row r="747" spans="1:144" ht="20.100000000000001" customHeight="1" x14ac:dyDescent="0.3">
      <c r="A747" s="25" t="s">
        <v>3247</v>
      </c>
      <c r="B747" s="26" t="s">
        <v>126</v>
      </c>
      <c r="C747" s="26">
        <v>83562</v>
      </c>
      <c r="D747" s="71" t="s">
        <v>3255</v>
      </c>
      <c r="E747" s="26" t="s">
        <v>108</v>
      </c>
      <c r="F747" s="26" t="s">
        <v>3549</v>
      </c>
      <c r="G747" s="26" t="s">
        <v>114</v>
      </c>
      <c r="H747" s="26" t="s">
        <v>615</v>
      </c>
      <c r="I747" s="26" t="s">
        <v>385</v>
      </c>
      <c r="J747" s="25" t="s">
        <v>1757</v>
      </c>
      <c r="K747" s="25" t="s">
        <v>3256</v>
      </c>
      <c r="L747" s="25"/>
      <c r="M747" s="25"/>
      <c r="N747" s="272"/>
      <c r="O747" s="272"/>
      <c r="P747" s="272"/>
      <c r="Q747" s="272"/>
      <c r="R747" s="272"/>
      <c r="S747" s="272"/>
      <c r="U747" s="145"/>
      <c r="V747" s="148"/>
      <c r="W747" s="145"/>
      <c r="X747" s="145"/>
      <c r="Y747" s="145"/>
      <c r="Z747" s="145"/>
      <c r="AA747" s="145"/>
      <c r="AB747" s="332"/>
      <c r="AC747" s="145"/>
      <c r="AD747" s="145"/>
      <c r="AE747" s="145"/>
      <c r="AF747" s="145"/>
      <c r="AG747" s="145"/>
      <c r="AH747" s="145"/>
      <c r="AI747" s="145"/>
      <c r="AJ747" s="145"/>
      <c r="AK747" s="145"/>
      <c r="AL747" s="145"/>
      <c r="AM747" s="145"/>
      <c r="AN747" s="145"/>
      <c r="AO747" s="145"/>
      <c r="AP747" s="145"/>
      <c r="AQ747" s="145"/>
      <c r="AR747" s="145"/>
      <c r="AS747" s="145"/>
      <c r="AT747" s="145"/>
      <c r="AU747" s="145"/>
      <c r="AV747" s="145"/>
      <c r="AW747" s="145"/>
      <c r="AX747" s="145"/>
      <c r="AY747" s="145"/>
      <c r="AZ747" s="145"/>
      <c r="BA747" s="145"/>
      <c r="BB747" s="145"/>
      <c r="BC747" s="145"/>
      <c r="BD747" s="145"/>
      <c r="BE747" s="145"/>
      <c r="BF747" s="145"/>
      <c r="BG747" s="145"/>
      <c r="BH747" s="145"/>
      <c r="BI747" s="145"/>
      <c r="BJ747" s="145"/>
      <c r="BK747" s="145"/>
      <c r="BL747" s="145"/>
      <c r="BM747" s="145"/>
      <c r="BN747" s="145"/>
      <c r="BO747" s="145"/>
      <c r="BP747" s="145"/>
      <c r="BQ747" s="145"/>
      <c r="BR747" s="145"/>
      <c r="BS747" s="145"/>
      <c r="BT747" s="145"/>
      <c r="BU747" s="145"/>
      <c r="BV747" s="145"/>
      <c r="BW747" s="145"/>
      <c r="BX747" s="145"/>
      <c r="BY747" s="145"/>
      <c r="BZ747" s="145"/>
      <c r="CA747" s="145"/>
      <c r="CB747" s="145"/>
      <c r="CC747" s="145"/>
      <c r="CD747" s="145"/>
      <c r="CE747" s="145"/>
      <c r="CF747" s="145"/>
      <c r="CG747" s="145"/>
      <c r="CH747" s="145"/>
      <c r="CI747" s="145"/>
      <c r="CJ747" s="145"/>
      <c r="CK747" s="145"/>
      <c r="CL747" s="145"/>
      <c r="CM747" s="145"/>
      <c r="CN747" s="145"/>
      <c r="CO747" s="145"/>
      <c r="CP747" s="145"/>
      <c r="CQ747" s="145"/>
      <c r="CR747" s="145"/>
      <c r="CS747" s="145"/>
      <c r="CT747" s="145"/>
      <c r="CU747" s="145"/>
      <c r="CV747" s="145"/>
      <c r="CW747" s="145"/>
      <c r="CX747" s="145"/>
      <c r="CY747" s="145"/>
      <c r="CZ747" s="145"/>
      <c r="DA747" s="145"/>
      <c r="DB747" s="145"/>
      <c r="DC747" s="145"/>
      <c r="DD747" s="145"/>
      <c r="DE747" s="145"/>
      <c r="DF747" s="145"/>
      <c r="DG747" s="145"/>
      <c r="DH747" s="148"/>
      <c r="DI747" s="145"/>
      <c r="DJ747" s="145"/>
      <c r="DK747" s="145"/>
      <c r="DL747" s="145"/>
      <c r="DM747" s="145"/>
      <c r="DN747" s="145"/>
      <c r="DO747" s="145"/>
      <c r="DP747" s="145"/>
      <c r="DQ747" s="145"/>
      <c r="DR747" s="145"/>
      <c r="DS747" s="145"/>
      <c r="DT747" s="145"/>
      <c r="DU747" s="145"/>
      <c r="DV747" s="145"/>
      <c r="DW747" s="145"/>
      <c r="DX747" s="145"/>
      <c r="DY747" s="145"/>
      <c r="DZ747" s="145"/>
      <c r="EA747" s="145"/>
      <c r="EB747" s="148"/>
      <c r="EC747" s="145"/>
      <c r="ED747" s="148"/>
      <c r="EE747" s="145"/>
      <c r="EF747" s="145"/>
      <c r="EG747" s="145"/>
      <c r="EH747" s="145"/>
      <c r="EI747" s="145"/>
      <c r="EJ747" s="145"/>
      <c r="EK747" s="145">
        <v>0</v>
      </c>
      <c r="EL747" s="145">
        <v>0</v>
      </c>
      <c r="EM747" s="145"/>
    </row>
    <row r="748" spans="1:144" ht="20.100000000000001" customHeight="1" x14ac:dyDescent="0.3">
      <c r="A748" s="25" t="s">
        <v>3247</v>
      </c>
      <c r="B748" s="26" t="s">
        <v>126</v>
      </c>
      <c r="C748" s="26">
        <v>84383</v>
      </c>
      <c r="D748" s="71" t="s">
        <v>3257</v>
      </c>
      <c r="E748" s="26" t="s">
        <v>113</v>
      </c>
      <c r="F748" s="26" t="s">
        <v>3549</v>
      </c>
      <c r="G748" s="26" t="s">
        <v>674</v>
      </c>
      <c r="H748" s="26"/>
      <c r="I748" s="26" t="s">
        <v>389</v>
      </c>
      <c r="J748" s="25" t="s">
        <v>326</v>
      </c>
      <c r="K748" s="25" t="s">
        <v>3258</v>
      </c>
      <c r="L748" s="25"/>
      <c r="M748" s="25"/>
      <c r="N748" s="272"/>
      <c r="O748" s="272"/>
      <c r="P748" s="272"/>
      <c r="Q748" s="272"/>
      <c r="R748" s="272"/>
      <c r="S748" s="272"/>
      <c r="U748" s="145"/>
      <c r="V748" s="148"/>
      <c r="W748" s="145"/>
      <c r="X748" s="145"/>
      <c r="Y748" s="145"/>
      <c r="Z748" s="145"/>
      <c r="AA748" s="145"/>
      <c r="AB748" s="332"/>
      <c r="AC748" s="145"/>
      <c r="AD748" s="145"/>
      <c r="AE748" s="145"/>
      <c r="AF748" s="145"/>
      <c r="AG748" s="145"/>
      <c r="AH748" s="145"/>
      <c r="AI748" s="145"/>
      <c r="AJ748" s="145"/>
      <c r="AK748" s="145"/>
      <c r="AL748" s="145"/>
      <c r="AM748" s="145"/>
      <c r="AN748" s="145"/>
      <c r="AO748" s="145"/>
      <c r="AP748" s="145"/>
      <c r="AQ748" s="145"/>
      <c r="AR748" s="145"/>
      <c r="AS748" s="145"/>
      <c r="AT748" s="145"/>
      <c r="AU748" s="145"/>
      <c r="AV748" s="145"/>
      <c r="AW748" s="145"/>
      <c r="AX748" s="145"/>
      <c r="AY748" s="145"/>
      <c r="AZ748" s="145"/>
      <c r="BA748" s="145"/>
      <c r="BB748" s="145"/>
      <c r="BC748" s="145"/>
      <c r="BD748" s="145"/>
      <c r="BE748" s="145"/>
      <c r="BF748" s="145"/>
      <c r="BG748" s="145"/>
      <c r="BH748" s="145"/>
      <c r="BI748" s="145"/>
      <c r="BJ748" s="145"/>
      <c r="BK748" s="145"/>
      <c r="BL748" s="145"/>
      <c r="BM748" s="145"/>
      <c r="BN748" s="145"/>
      <c r="BO748" s="145"/>
      <c r="BP748" s="145"/>
      <c r="BQ748" s="145"/>
      <c r="BR748" s="145"/>
      <c r="BS748" s="145"/>
      <c r="BT748" s="145"/>
      <c r="BU748" s="145"/>
      <c r="BV748" s="145"/>
      <c r="BW748" s="145"/>
      <c r="BX748" s="145"/>
      <c r="BY748" s="145"/>
      <c r="BZ748" s="145"/>
      <c r="CA748" s="145"/>
      <c r="CB748" s="145"/>
      <c r="CC748" s="145"/>
      <c r="CD748" s="145"/>
      <c r="CE748" s="145"/>
      <c r="CF748" s="145"/>
      <c r="CG748" s="145"/>
      <c r="CH748" s="145"/>
      <c r="CI748" s="145"/>
      <c r="CJ748" s="145"/>
      <c r="CK748" s="145"/>
      <c r="CL748" s="145"/>
      <c r="CM748" s="145"/>
      <c r="CN748" s="145"/>
      <c r="CO748" s="145"/>
      <c r="CP748" s="145"/>
      <c r="CQ748" s="145"/>
      <c r="CR748" s="145"/>
      <c r="CS748" s="145"/>
      <c r="CT748" s="145"/>
      <c r="CU748" s="145"/>
      <c r="CV748" s="145"/>
      <c r="CW748" s="145"/>
      <c r="CX748" s="145"/>
      <c r="CY748" s="145"/>
      <c r="CZ748" s="145"/>
      <c r="DA748" s="145"/>
      <c r="DB748" s="145"/>
      <c r="DC748" s="145"/>
      <c r="DD748" s="145"/>
      <c r="DE748" s="145"/>
      <c r="DF748" s="145"/>
      <c r="DG748" s="145"/>
      <c r="DH748" s="148"/>
      <c r="DI748" s="145"/>
      <c r="DJ748" s="145"/>
      <c r="DK748" s="145"/>
      <c r="DL748" s="145"/>
      <c r="DM748" s="145"/>
      <c r="DN748" s="145"/>
      <c r="DO748" s="145"/>
      <c r="DP748" s="145"/>
      <c r="DQ748" s="145"/>
      <c r="DR748" s="145"/>
      <c r="DS748" s="145"/>
      <c r="DT748" s="145"/>
      <c r="DU748" s="145"/>
      <c r="DV748" s="145"/>
      <c r="DW748" s="145"/>
      <c r="DX748" s="145"/>
      <c r="DY748" s="145"/>
      <c r="DZ748" s="145"/>
      <c r="EA748" s="145"/>
      <c r="EB748" s="148"/>
      <c r="EC748" s="145"/>
      <c r="ED748" s="148"/>
      <c r="EE748" s="145"/>
      <c r="EF748" s="145"/>
      <c r="EG748" s="145"/>
      <c r="EH748" s="145"/>
      <c r="EI748" s="145"/>
      <c r="EJ748" s="145"/>
      <c r="EK748" s="145">
        <v>0</v>
      </c>
      <c r="EL748" s="145">
        <v>0</v>
      </c>
      <c r="EM748" s="145"/>
    </row>
    <row r="749" spans="1:144" ht="20.100000000000001" customHeight="1" x14ac:dyDescent="0.3">
      <c r="A749" s="25" t="s">
        <v>3247</v>
      </c>
      <c r="B749" s="26" t="s">
        <v>126</v>
      </c>
      <c r="C749" s="26">
        <v>83108</v>
      </c>
      <c r="D749" s="25" t="s">
        <v>3259</v>
      </c>
      <c r="E749" s="26" t="s">
        <v>318</v>
      </c>
      <c r="F749" s="26" t="s">
        <v>3556</v>
      </c>
      <c r="G749" s="26" t="s">
        <v>114</v>
      </c>
      <c r="H749" s="26" t="s">
        <v>128</v>
      </c>
      <c r="I749" s="26" t="s">
        <v>706</v>
      </c>
      <c r="J749" s="25" t="s">
        <v>275</v>
      </c>
      <c r="K749" s="25" t="s">
        <v>3260</v>
      </c>
      <c r="L749" s="271" t="s">
        <v>3261</v>
      </c>
      <c r="M749" s="25" t="s">
        <v>3262</v>
      </c>
      <c r="N749" s="25"/>
      <c r="O749" s="25"/>
      <c r="P749" s="25" t="s">
        <v>3263</v>
      </c>
      <c r="Q749" s="272"/>
      <c r="R749" s="25" t="s">
        <v>3264</v>
      </c>
      <c r="S749" s="25"/>
      <c r="U749" s="145"/>
      <c r="V749" s="148"/>
      <c r="W749" s="145"/>
      <c r="X749" s="145"/>
      <c r="Y749" s="145"/>
      <c r="Z749" s="145"/>
      <c r="AA749" s="145"/>
      <c r="AB749" s="332">
        <v>1</v>
      </c>
      <c r="AC749" s="145"/>
      <c r="AD749" s="145"/>
      <c r="AE749" s="145"/>
      <c r="AF749" s="145"/>
      <c r="AG749" s="145"/>
      <c r="AH749" s="145"/>
      <c r="AI749" s="145"/>
      <c r="AJ749" s="145"/>
      <c r="AK749" s="145"/>
      <c r="AL749" s="145"/>
      <c r="AM749" s="145"/>
      <c r="AN749" s="145"/>
      <c r="AO749" s="145"/>
      <c r="AP749" s="145"/>
      <c r="AQ749" s="145"/>
      <c r="AR749" s="145"/>
      <c r="AS749" s="145"/>
      <c r="AT749" s="145"/>
      <c r="AU749" s="145">
        <v>1</v>
      </c>
      <c r="AV749" s="145"/>
      <c r="AW749" s="145"/>
      <c r="AX749" s="145"/>
      <c r="AY749" s="145"/>
      <c r="AZ749" s="145"/>
      <c r="BA749" s="145">
        <v>1</v>
      </c>
      <c r="BB749" s="145"/>
      <c r="BC749" s="145"/>
      <c r="BD749" s="145"/>
      <c r="BE749" s="145"/>
      <c r="BF749" s="145"/>
      <c r="BG749" s="145"/>
      <c r="BH749" s="145"/>
      <c r="BI749" s="145"/>
      <c r="BJ749" s="145"/>
      <c r="BK749" s="145"/>
      <c r="BL749" s="145">
        <v>1</v>
      </c>
      <c r="BM749" s="145"/>
      <c r="BN749" s="145"/>
      <c r="BO749" s="145"/>
      <c r="BP749" s="145"/>
      <c r="BQ749" s="145"/>
      <c r="BR749" s="145"/>
      <c r="BS749" s="145"/>
      <c r="BT749" s="145"/>
      <c r="BU749" s="145">
        <v>1</v>
      </c>
      <c r="BV749" s="145"/>
      <c r="BW749" s="145"/>
      <c r="BX749" s="145"/>
      <c r="BY749" s="145"/>
      <c r="BZ749" s="145">
        <v>1</v>
      </c>
      <c r="CA749" s="145"/>
      <c r="CB749" s="145"/>
      <c r="CC749" s="145"/>
      <c r="CD749" s="145"/>
      <c r="CE749" s="145"/>
      <c r="CF749" s="145"/>
      <c r="CG749" s="145"/>
      <c r="CH749" s="145"/>
      <c r="CI749" s="145"/>
      <c r="CJ749" s="145"/>
      <c r="CK749" s="145"/>
      <c r="CL749" s="145"/>
      <c r="CM749" s="145"/>
      <c r="CN749" s="145"/>
      <c r="CO749" s="145"/>
      <c r="CP749" s="145"/>
      <c r="CQ749" s="145"/>
      <c r="CR749" s="145"/>
      <c r="CS749" s="145"/>
      <c r="CT749" s="145">
        <v>1</v>
      </c>
      <c r="CU749" s="145"/>
      <c r="CV749" s="145"/>
      <c r="CW749" s="145"/>
      <c r="CX749" s="145">
        <v>1</v>
      </c>
      <c r="CY749" s="145"/>
      <c r="CZ749" s="145"/>
      <c r="DA749" s="145"/>
      <c r="DB749" s="145">
        <v>1</v>
      </c>
      <c r="DC749" s="145"/>
      <c r="DD749" s="145"/>
      <c r="DE749" s="145"/>
      <c r="DF749" s="145"/>
      <c r="DG749" s="145"/>
      <c r="DH749" s="148"/>
      <c r="DI749" s="145"/>
      <c r="DJ749" s="145"/>
      <c r="DK749" s="145"/>
      <c r="DL749" s="145"/>
      <c r="DM749" s="145"/>
      <c r="DN749" s="145"/>
      <c r="DO749" s="145"/>
      <c r="DP749" s="145"/>
      <c r="DQ749" s="145"/>
      <c r="DR749" s="145"/>
      <c r="DS749" s="145"/>
      <c r="DT749" s="145"/>
      <c r="DU749" s="145">
        <v>1</v>
      </c>
      <c r="DV749" s="145"/>
      <c r="DW749" s="145"/>
      <c r="DX749" s="145"/>
      <c r="DY749" s="145"/>
      <c r="DZ749" s="145"/>
      <c r="EA749" s="145"/>
      <c r="EB749" s="148"/>
      <c r="EC749" s="145"/>
      <c r="ED749" s="148"/>
      <c r="EE749" s="145"/>
      <c r="EF749" s="145"/>
      <c r="EG749" s="145"/>
      <c r="EH749" s="145"/>
      <c r="EI749" s="145"/>
      <c r="EJ749" s="145"/>
      <c r="EK749" s="145">
        <v>1</v>
      </c>
      <c r="EL749" s="145">
        <v>1</v>
      </c>
      <c r="EM749" s="145"/>
      <c r="EN749" s="228" t="s">
        <v>3265</v>
      </c>
    </row>
    <row r="750" spans="1:144" ht="20.100000000000001" customHeight="1" x14ac:dyDescent="0.3">
      <c r="A750" s="25" t="s">
        <v>3247</v>
      </c>
      <c r="B750" s="26" t="s">
        <v>187</v>
      </c>
      <c r="C750" s="26">
        <v>84249</v>
      </c>
      <c r="D750" s="25" t="s">
        <v>3266</v>
      </c>
      <c r="E750" s="26" t="s">
        <v>108</v>
      </c>
      <c r="F750" s="26" t="s">
        <v>3556</v>
      </c>
      <c r="G750" s="26" t="s">
        <v>121</v>
      </c>
      <c r="H750" s="26" t="s">
        <v>344</v>
      </c>
      <c r="I750" s="26" t="s">
        <v>3</v>
      </c>
      <c r="J750" s="25" t="s">
        <v>834</v>
      </c>
      <c r="K750" s="25" t="s">
        <v>3267</v>
      </c>
      <c r="L750" s="25"/>
      <c r="M750" s="25" t="s">
        <v>3268</v>
      </c>
      <c r="N750" s="25"/>
      <c r="O750" s="25" t="s">
        <v>3269</v>
      </c>
      <c r="P750" s="272"/>
      <c r="Q750" s="272"/>
      <c r="R750" s="25"/>
      <c r="S750" s="25" t="s">
        <v>3270</v>
      </c>
      <c r="U750" s="145"/>
      <c r="V750" s="148">
        <v>1</v>
      </c>
      <c r="W750" s="145"/>
      <c r="X750" s="145"/>
      <c r="Y750" s="145"/>
      <c r="Z750" s="145"/>
      <c r="AA750" s="145"/>
      <c r="AB750" s="332"/>
      <c r="AC750" s="145"/>
      <c r="AD750" s="145"/>
      <c r="AE750" s="145"/>
      <c r="AF750" s="145"/>
      <c r="AG750" s="145"/>
      <c r="AH750" s="145"/>
      <c r="AI750" s="145"/>
      <c r="AJ750" s="145"/>
      <c r="AK750" s="145"/>
      <c r="AL750" s="145"/>
      <c r="AM750" s="145"/>
      <c r="AN750" s="145"/>
      <c r="AO750" s="145"/>
      <c r="AP750" s="145"/>
      <c r="AQ750" s="145"/>
      <c r="AR750" s="145"/>
      <c r="AS750" s="145"/>
      <c r="AT750" s="145"/>
      <c r="AU750" s="145"/>
      <c r="AV750" s="145"/>
      <c r="AW750" s="145"/>
      <c r="AX750" s="145"/>
      <c r="AY750" s="145"/>
      <c r="AZ750" s="145"/>
      <c r="BA750" s="145"/>
      <c r="BB750" s="145"/>
      <c r="BC750" s="145"/>
      <c r="BD750" s="145"/>
      <c r="BE750" s="145"/>
      <c r="BF750" s="145"/>
      <c r="BG750" s="145"/>
      <c r="BH750" s="145"/>
      <c r="BI750" s="145"/>
      <c r="BJ750" s="145"/>
      <c r="BK750" s="145"/>
      <c r="BL750" s="145"/>
      <c r="BM750" s="145"/>
      <c r="BN750" s="145"/>
      <c r="BO750" s="145"/>
      <c r="BP750" s="145"/>
      <c r="BQ750" s="145"/>
      <c r="BR750" s="145"/>
      <c r="BS750" s="145"/>
      <c r="BT750" s="145"/>
      <c r="BU750" s="145"/>
      <c r="BV750" s="145"/>
      <c r="BW750" s="145"/>
      <c r="BX750" s="145"/>
      <c r="BY750" s="145"/>
      <c r="BZ750" s="145"/>
      <c r="CA750" s="145"/>
      <c r="CB750" s="145"/>
      <c r="CC750" s="145"/>
      <c r="CD750" s="145"/>
      <c r="CE750" s="145"/>
      <c r="CF750" s="145"/>
      <c r="CG750" s="145"/>
      <c r="CH750" s="145"/>
      <c r="CI750" s="145"/>
      <c r="CJ750" s="145"/>
      <c r="CK750" s="145"/>
      <c r="CL750" s="145"/>
      <c r="CM750" s="145"/>
      <c r="CN750" s="145"/>
      <c r="CO750" s="145"/>
      <c r="CP750" s="145"/>
      <c r="CQ750" s="145"/>
      <c r="CR750" s="145"/>
      <c r="CS750" s="145"/>
      <c r="CT750" s="145"/>
      <c r="CU750" s="145"/>
      <c r="CV750" s="145"/>
      <c r="CW750" s="145"/>
      <c r="CX750" s="145"/>
      <c r="CY750" s="145"/>
      <c r="CZ750" s="145"/>
      <c r="DA750" s="145"/>
      <c r="DB750" s="145"/>
      <c r="DC750" s="145"/>
      <c r="DD750" s="145"/>
      <c r="DE750" s="145"/>
      <c r="DF750" s="145"/>
      <c r="DG750" s="145"/>
      <c r="DH750" s="148"/>
      <c r="DI750" s="145"/>
      <c r="DJ750" s="145"/>
      <c r="DK750" s="145"/>
      <c r="DL750" s="145"/>
      <c r="DM750" s="145"/>
      <c r="DN750" s="145"/>
      <c r="DO750" s="145"/>
      <c r="DP750" s="145"/>
      <c r="DQ750" s="145"/>
      <c r="DR750" s="145"/>
      <c r="DS750" s="145"/>
      <c r="DT750" s="145"/>
      <c r="DU750" s="145"/>
      <c r="DV750" s="145"/>
      <c r="DW750" s="145"/>
      <c r="DX750" s="145"/>
      <c r="DY750" s="145"/>
      <c r="DZ750" s="145"/>
      <c r="EA750" s="145"/>
      <c r="EB750" s="148"/>
      <c r="EC750" s="145"/>
      <c r="ED750" s="148"/>
      <c r="EE750" s="145"/>
      <c r="EF750" s="145"/>
      <c r="EG750" s="145"/>
      <c r="EH750" s="145"/>
      <c r="EI750" s="145"/>
      <c r="EJ750" s="145"/>
      <c r="EK750" s="145">
        <v>1</v>
      </c>
      <c r="EL750" s="145">
        <v>1</v>
      </c>
      <c r="EM750" s="145"/>
      <c r="EN750" s="228" t="s">
        <v>3271</v>
      </c>
    </row>
    <row r="751" spans="1:144" ht="20.100000000000001" customHeight="1" x14ac:dyDescent="0.3">
      <c r="A751" s="25" t="s">
        <v>3272</v>
      </c>
      <c r="B751" s="26" t="s">
        <v>106</v>
      </c>
      <c r="C751" s="26">
        <v>83886</v>
      </c>
      <c r="D751" s="71" t="s">
        <v>3273</v>
      </c>
      <c r="E751" s="26" t="s">
        <v>3274</v>
      </c>
      <c r="F751" s="26" t="s">
        <v>3556</v>
      </c>
      <c r="G751" s="26" t="s">
        <v>109</v>
      </c>
      <c r="H751" s="26" t="s">
        <v>539</v>
      </c>
      <c r="I751" s="26" t="s">
        <v>3</v>
      </c>
      <c r="J751" s="25" t="s">
        <v>140</v>
      </c>
      <c r="K751" s="25" t="s">
        <v>3275</v>
      </c>
      <c r="L751" s="25"/>
      <c r="M751" s="25"/>
      <c r="N751" s="272"/>
      <c r="O751" s="272"/>
      <c r="P751" s="272"/>
      <c r="Q751" s="272"/>
      <c r="R751" s="272"/>
      <c r="S751" s="272"/>
      <c r="U751" s="145"/>
      <c r="V751" s="148"/>
      <c r="W751" s="145"/>
      <c r="X751" s="145"/>
      <c r="Y751" s="145"/>
      <c r="Z751" s="145"/>
      <c r="AA751" s="145"/>
      <c r="AB751" s="332"/>
      <c r="AC751" s="145"/>
      <c r="AD751" s="145"/>
      <c r="AE751" s="145"/>
      <c r="AF751" s="145"/>
      <c r="AG751" s="145"/>
      <c r="AH751" s="145"/>
      <c r="AI751" s="145"/>
      <c r="AJ751" s="145"/>
      <c r="AK751" s="145"/>
      <c r="AL751" s="145"/>
      <c r="AM751" s="145"/>
      <c r="AN751" s="145"/>
      <c r="AO751" s="145"/>
      <c r="AP751" s="145"/>
      <c r="AQ751" s="145"/>
      <c r="AR751" s="145"/>
      <c r="AS751" s="145"/>
      <c r="AT751" s="145"/>
      <c r="AU751" s="145"/>
      <c r="AV751" s="145"/>
      <c r="AW751" s="145"/>
      <c r="AX751" s="145"/>
      <c r="AY751" s="145"/>
      <c r="AZ751" s="145"/>
      <c r="BA751" s="145"/>
      <c r="BB751" s="145"/>
      <c r="BC751" s="145"/>
      <c r="BD751" s="145"/>
      <c r="BE751" s="145"/>
      <c r="BF751" s="145"/>
      <c r="BG751" s="145"/>
      <c r="BH751" s="145"/>
      <c r="BI751" s="145"/>
      <c r="BJ751" s="145"/>
      <c r="BK751" s="145"/>
      <c r="BL751" s="145"/>
      <c r="BM751" s="145"/>
      <c r="BN751" s="145"/>
      <c r="BO751" s="145"/>
      <c r="BP751" s="145"/>
      <c r="BQ751" s="145"/>
      <c r="BR751" s="145"/>
      <c r="BS751" s="145"/>
      <c r="BT751" s="145"/>
      <c r="BU751" s="145"/>
      <c r="BV751" s="145"/>
      <c r="BW751" s="145"/>
      <c r="BX751" s="145"/>
      <c r="BY751" s="145"/>
      <c r="BZ751" s="145"/>
      <c r="CA751" s="145"/>
      <c r="CB751" s="145"/>
      <c r="CC751" s="145"/>
      <c r="CD751" s="145"/>
      <c r="CE751" s="145"/>
      <c r="CF751" s="145"/>
      <c r="CG751" s="145"/>
      <c r="CH751" s="145"/>
      <c r="CI751" s="145"/>
      <c r="CJ751" s="145"/>
      <c r="CK751" s="145"/>
      <c r="CL751" s="145"/>
      <c r="CM751" s="145"/>
      <c r="CN751" s="145"/>
      <c r="CO751" s="145"/>
      <c r="CP751" s="145"/>
      <c r="CQ751" s="145"/>
      <c r="CR751" s="145"/>
      <c r="CS751" s="145"/>
      <c r="CT751" s="145"/>
      <c r="CU751" s="145"/>
      <c r="CV751" s="145"/>
      <c r="CW751" s="145"/>
      <c r="CX751" s="145"/>
      <c r="CY751" s="145"/>
      <c r="CZ751" s="145"/>
      <c r="DA751" s="145"/>
      <c r="DB751" s="145"/>
      <c r="DC751" s="145"/>
      <c r="DD751" s="145"/>
      <c r="DE751" s="145"/>
      <c r="DF751" s="145"/>
      <c r="DG751" s="145"/>
      <c r="DH751" s="148"/>
      <c r="DI751" s="145"/>
      <c r="DJ751" s="145"/>
      <c r="DK751" s="145"/>
      <c r="DL751" s="145"/>
      <c r="DM751" s="145"/>
      <c r="DN751" s="145"/>
      <c r="DO751" s="145"/>
      <c r="DP751" s="145"/>
      <c r="DQ751" s="145"/>
      <c r="DR751" s="145"/>
      <c r="DS751" s="145"/>
      <c r="DT751" s="145"/>
      <c r="DU751" s="145"/>
      <c r="DV751" s="145"/>
      <c r="DW751" s="145"/>
      <c r="DX751" s="145"/>
      <c r="DY751" s="145"/>
      <c r="DZ751" s="145"/>
      <c r="EA751" s="145"/>
      <c r="EB751" s="148"/>
      <c r="EC751" s="145"/>
      <c r="ED751" s="148"/>
      <c r="EE751" s="145"/>
      <c r="EF751" s="145"/>
      <c r="EG751" s="145"/>
      <c r="EH751" s="145"/>
      <c r="EI751" s="145"/>
      <c r="EJ751" s="145"/>
      <c r="EK751" s="145">
        <v>0</v>
      </c>
      <c r="EL751" s="145">
        <v>0</v>
      </c>
      <c r="EM751" s="145"/>
    </row>
    <row r="752" spans="1:144" ht="20.100000000000001" customHeight="1" x14ac:dyDescent="0.3">
      <c r="A752" s="25" t="s">
        <v>3272</v>
      </c>
      <c r="B752" s="26" t="s">
        <v>106</v>
      </c>
      <c r="C752" s="26">
        <v>84204</v>
      </c>
      <c r="D752" s="25" t="s">
        <v>3276</v>
      </c>
      <c r="E752" s="26" t="s">
        <v>108</v>
      </c>
      <c r="F752" s="26" t="s">
        <v>3549</v>
      </c>
      <c r="G752" s="26" t="s">
        <v>109</v>
      </c>
      <c r="H752" s="26" t="s">
        <v>539</v>
      </c>
      <c r="I752" s="26" t="s">
        <v>516</v>
      </c>
      <c r="J752" s="25" t="s">
        <v>123</v>
      </c>
      <c r="K752" s="25" t="s">
        <v>3277</v>
      </c>
      <c r="L752" s="271" t="s">
        <v>3278</v>
      </c>
      <c r="M752" s="25"/>
      <c r="N752" s="272"/>
      <c r="O752" s="272"/>
      <c r="P752" s="272"/>
      <c r="Q752" s="272"/>
      <c r="R752" s="25" t="s">
        <v>3279</v>
      </c>
      <c r="S752" s="25"/>
      <c r="U752" s="145"/>
      <c r="V752" s="148"/>
      <c r="W752" s="145"/>
      <c r="X752" s="145"/>
      <c r="Y752" s="145"/>
      <c r="Z752" s="145"/>
      <c r="AA752" s="145"/>
      <c r="AB752" s="332"/>
      <c r="AC752" s="145"/>
      <c r="AD752" s="145"/>
      <c r="AE752" s="145"/>
      <c r="AF752" s="145"/>
      <c r="AG752" s="145"/>
      <c r="AH752" s="145"/>
      <c r="AI752" s="145">
        <v>1</v>
      </c>
      <c r="AJ752" s="145"/>
      <c r="AK752" s="145"/>
      <c r="AL752" s="145"/>
      <c r="AM752" s="145"/>
      <c r="AN752" s="145"/>
      <c r="AO752" s="145"/>
      <c r="AP752" s="145"/>
      <c r="AQ752" s="145"/>
      <c r="AR752" s="145"/>
      <c r="AS752" s="145"/>
      <c r="AT752" s="145"/>
      <c r="AU752" s="145"/>
      <c r="AV752" s="145"/>
      <c r="AW752" s="145"/>
      <c r="AX752" s="145"/>
      <c r="AY752" s="145"/>
      <c r="AZ752" s="145"/>
      <c r="BA752" s="145"/>
      <c r="BB752" s="145"/>
      <c r="BC752" s="145"/>
      <c r="BD752" s="145"/>
      <c r="BE752" s="145">
        <v>1</v>
      </c>
      <c r="BF752" s="145"/>
      <c r="BG752" s="145"/>
      <c r="BH752" s="145"/>
      <c r="BI752" s="145"/>
      <c r="BJ752" s="145"/>
      <c r="BK752" s="145"/>
      <c r="BL752" s="145"/>
      <c r="BM752" s="145"/>
      <c r="BN752" s="145"/>
      <c r="BO752" s="145"/>
      <c r="BP752" s="145"/>
      <c r="BQ752" s="145"/>
      <c r="BR752" s="145"/>
      <c r="BS752" s="145"/>
      <c r="BT752" s="145">
        <v>1</v>
      </c>
      <c r="BU752" s="145"/>
      <c r="BV752" s="145"/>
      <c r="BW752" s="145"/>
      <c r="BX752" s="145"/>
      <c r="BY752" s="145"/>
      <c r="BZ752" s="145"/>
      <c r="CA752" s="145"/>
      <c r="CB752" s="145"/>
      <c r="CC752" s="145"/>
      <c r="CD752" s="145"/>
      <c r="CE752" s="145"/>
      <c r="CF752" s="145"/>
      <c r="CG752" s="145"/>
      <c r="CH752" s="145"/>
      <c r="CI752" s="145"/>
      <c r="CJ752" s="145"/>
      <c r="CK752" s="145"/>
      <c r="CL752" s="145"/>
      <c r="CM752" s="145"/>
      <c r="CN752" s="145"/>
      <c r="CO752" s="145">
        <v>1</v>
      </c>
      <c r="CP752" s="145"/>
      <c r="CQ752" s="145"/>
      <c r="CR752" s="145"/>
      <c r="CS752" s="145"/>
      <c r="CT752" s="145"/>
      <c r="CU752" s="145"/>
      <c r="CV752" s="145"/>
      <c r="CW752" s="145"/>
      <c r="CX752" s="145"/>
      <c r="CY752" s="145"/>
      <c r="CZ752" s="145"/>
      <c r="DA752" s="145"/>
      <c r="DB752" s="145"/>
      <c r="DC752" s="145"/>
      <c r="DD752" s="145"/>
      <c r="DE752" s="145"/>
      <c r="DF752" s="145"/>
      <c r="DG752" s="145"/>
      <c r="DH752" s="148"/>
      <c r="DI752" s="145"/>
      <c r="DJ752" s="145"/>
      <c r="DK752" s="145"/>
      <c r="DL752" s="145"/>
      <c r="DM752" s="145"/>
      <c r="DN752" s="145"/>
      <c r="DO752" s="145"/>
      <c r="DP752" s="145"/>
      <c r="DQ752" s="145"/>
      <c r="DR752" s="145"/>
      <c r="DS752" s="145"/>
      <c r="DT752" s="145"/>
      <c r="DU752" s="145"/>
      <c r="DV752" s="145"/>
      <c r="DW752" s="145"/>
      <c r="DX752" s="145"/>
      <c r="DY752" s="145"/>
      <c r="DZ752" s="145"/>
      <c r="EA752" s="145"/>
      <c r="EB752" s="148"/>
      <c r="EC752" s="145"/>
      <c r="ED752" s="148"/>
      <c r="EE752" s="145"/>
      <c r="EF752" s="145"/>
      <c r="EG752" s="145"/>
      <c r="EH752" s="145"/>
      <c r="EI752" s="145"/>
      <c r="EJ752" s="145"/>
      <c r="EK752" s="145">
        <v>0</v>
      </c>
      <c r="EL752" s="145">
        <v>1</v>
      </c>
      <c r="EM752" s="145"/>
      <c r="EN752" s="228" t="s">
        <v>3280</v>
      </c>
    </row>
    <row r="753" spans="1:144" ht="20.100000000000001" customHeight="1" x14ac:dyDescent="0.3">
      <c r="A753" s="25" t="s">
        <v>3272</v>
      </c>
      <c r="B753" s="26" t="s">
        <v>187</v>
      </c>
      <c r="C753" s="26">
        <v>84124</v>
      </c>
      <c r="D753" s="71" t="s">
        <v>3281</v>
      </c>
      <c r="E753" s="26" t="s">
        <v>318</v>
      </c>
      <c r="F753" s="26" t="s">
        <v>3549</v>
      </c>
      <c r="G753" s="26" t="s">
        <v>121</v>
      </c>
      <c r="H753" s="26" t="s">
        <v>344</v>
      </c>
      <c r="I753" s="26" t="s">
        <v>3</v>
      </c>
      <c r="J753" s="25" t="s">
        <v>1210</v>
      </c>
      <c r="K753" s="25" t="s">
        <v>3282</v>
      </c>
      <c r="L753" s="25"/>
      <c r="M753" s="25"/>
      <c r="N753" s="272"/>
      <c r="O753" s="272"/>
      <c r="P753" s="272"/>
      <c r="Q753" s="272"/>
      <c r="R753" s="272"/>
      <c r="S753" s="272"/>
      <c r="U753" s="145"/>
      <c r="V753" s="148"/>
      <c r="W753" s="145"/>
      <c r="X753" s="145"/>
      <c r="Y753" s="145"/>
      <c r="Z753" s="145"/>
      <c r="AA753" s="145"/>
      <c r="AB753" s="332"/>
      <c r="AC753" s="145"/>
      <c r="AD753" s="145"/>
      <c r="AE753" s="145"/>
      <c r="AF753" s="145"/>
      <c r="AG753" s="145"/>
      <c r="AH753" s="145"/>
      <c r="AI753" s="145"/>
      <c r="AJ753" s="145"/>
      <c r="AK753" s="145"/>
      <c r="AL753" s="145"/>
      <c r="AM753" s="145"/>
      <c r="AN753" s="145"/>
      <c r="AO753" s="145"/>
      <c r="AP753" s="145"/>
      <c r="AQ753" s="145"/>
      <c r="AR753" s="145"/>
      <c r="AS753" s="145"/>
      <c r="AT753" s="145"/>
      <c r="AU753" s="145"/>
      <c r="AV753" s="145"/>
      <c r="AW753" s="145"/>
      <c r="AX753" s="145"/>
      <c r="AY753" s="145"/>
      <c r="AZ753" s="145"/>
      <c r="BA753" s="145"/>
      <c r="BB753" s="145"/>
      <c r="BC753" s="145"/>
      <c r="BD753" s="145"/>
      <c r="BE753" s="145"/>
      <c r="BF753" s="145"/>
      <c r="BG753" s="145"/>
      <c r="BH753" s="145"/>
      <c r="BI753" s="145"/>
      <c r="BJ753" s="145"/>
      <c r="BK753" s="145"/>
      <c r="BL753" s="145"/>
      <c r="BM753" s="145"/>
      <c r="BN753" s="145"/>
      <c r="BO753" s="145"/>
      <c r="BP753" s="145"/>
      <c r="BQ753" s="145"/>
      <c r="BR753" s="145"/>
      <c r="BS753" s="145"/>
      <c r="BT753" s="145"/>
      <c r="BU753" s="145"/>
      <c r="BV753" s="145"/>
      <c r="BW753" s="145"/>
      <c r="BX753" s="145"/>
      <c r="BY753" s="145"/>
      <c r="BZ753" s="145"/>
      <c r="CA753" s="145"/>
      <c r="CB753" s="145"/>
      <c r="CC753" s="145"/>
      <c r="CD753" s="145"/>
      <c r="CE753" s="145"/>
      <c r="CF753" s="145"/>
      <c r="CG753" s="145"/>
      <c r="CH753" s="145"/>
      <c r="CI753" s="145"/>
      <c r="CJ753" s="145"/>
      <c r="CK753" s="145"/>
      <c r="CL753" s="145"/>
      <c r="CM753" s="145"/>
      <c r="CN753" s="145"/>
      <c r="CO753" s="145"/>
      <c r="CP753" s="145"/>
      <c r="CQ753" s="145"/>
      <c r="CR753" s="145"/>
      <c r="CS753" s="145"/>
      <c r="CT753" s="145"/>
      <c r="CU753" s="145"/>
      <c r="CV753" s="145"/>
      <c r="CW753" s="145"/>
      <c r="CX753" s="145"/>
      <c r="CY753" s="145"/>
      <c r="CZ753" s="145"/>
      <c r="DA753" s="145"/>
      <c r="DB753" s="145"/>
      <c r="DC753" s="145"/>
      <c r="DD753" s="145"/>
      <c r="DE753" s="145"/>
      <c r="DF753" s="145"/>
      <c r="DG753" s="145"/>
      <c r="DH753" s="148"/>
      <c r="DI753" s="145"/>
      <c r="DJ753" s="145"/>
      <c r="DK753" s="145"/>
      <c r="DL753" s="145"/>
      <c r="DM753" s="145"/>
      <c r="DN753" s="145"/>
      <c r="DO753" s="145"/>
      <c r="DP753" s="145"/>
      <c r="DQ753" s="145"/>
      <c r="DR753" s="145"/>
      <c r="DS753" s="145"/>
      <c r="DT753" s="145"/>
      <c r="DU753" s="145"/>
      <c r="DV753" s="145"/>
      <c r="DW753" s="145"/>
      <c r="DX753" s="145"/>
      <c r="DY753" s="145"/>
      <c r="DZ753" s="145"/>
      <c r="EA753" s="145"/>
      <c r="EB753" s="148"/>
      <c r="EC753" s="145"/>
      <c r="ED753" s="148"/>
      <c r="EE753" s="145"/>
      <c r="EF753" s="145"/>
      <c r="EG753" s="145"/>
      <c r="EH753" s="145"/>
      <c r="EI753" s="145"/>
      <c r="EJ753" s="145"/>
      <c r="EK753" s="145">
        <v>0</v>
      </c>
      <c r="EL753" s="145">
        <v>0</v>
      </c>
      <c r="EM753" s="145"/>
    </row>
    <row r="754" spans="1:144" ht="20.100000000000001" customHeight="1" x14ac:dyDescent="0.3">
      <c r="A754" s="25" t="s">
        <v>3272</v>
      </c>
      <c r="B754" s="26" t="s">
        <v>187</v>
      </c>
      <c r="C754" s="26">
        <v>84285</v>
      </c>
      <c r="D754" s="71" t="s">
        <v>3283</v>
      </c>
      <c r="E754" s="26" t="s">
        <v>108</v>
      </c>
      <c r="F754" s="26" t="s">
        <v>3556</v>
      </c>
      <c r="G754" s="26" t="s">
        <v>121</v>
      </c>
      <c r="H754" s="26" t="s">
        <v>344</v>
      </c>
      <c r="I754" s="26" t="s">
        <v>385</v>
      </c>
      <c r="J754" s="25" t="s">
        <v>834</v>
      </c>
      <c r="K754" s="25" t="s">
        <v>3284</v>
      </c>
      <c r="L754" s="25"/>
      <c r="M754" s="25"/>
      <c r="N754" s="272"/>
      <c r="O754" s="272"/>
      <c r="P754" s="272"/>
      <c r="Q754" s="272"/>
      <c r="R754" s="272"/>
      <c r="S754" s="25" t="s">
        <v>3287</v>
      </c>
      <c r="U754" s="145"/>
      <c r="V754" s="148"/>
      <c r="W754" s="145"/>
      <c r="X754" s="145"/>
      <c r="Y754" s="145"/>
      <c r="Z754" s="145"/>
      <c r="AA754" s="145"/>
      <c r="AB754" s="332"/>
      <c r="AC754" s="145"/>
      <c r="AD754" s="145"/>
      <c r="AE754" s="145"/>
      <c r="AF754" s="145"/>
      <c r="AG754" s="145"/>
      <c r="AH754" s="145"/>
      <c r="AI754" s="145"/>
      <c r="AJ754" s="145"/>
      <c r="AK754" s="145"/>
      <c r="AL754" s="145"/>
      <c r="AM754" s="145"/>
      <c r="AN754" s="145"/>
      <c r="AO754" s="145"/>
      <c r="AP754" s="145"/>
      <c r="AQ754" s="145"/>
      <c r="AR754" s="145"/>
      <c r="AS754" s="145"/>
      <c r="AT754" s="145"/>
      <c r="AU754" s="145"/>
      <c r="AV754" s="145"/>
      <c r="AW754" s="145"/>
      <c r="AX754" s="145"/>
      <c r="AY754" s="145"/>
      <c r="AZ754" s="145"/>
      <c r="BA754" s="145"/>
      <c r="BB754" s="145"/>
      <c r="BC754" s="145"/>
      <c r="BD754" s="145"/>
      <c r="BE754" s="145"/>
      <c r="BF754" s="145"/>
      <c r="BG754" s="145"/>
      <c r="BH754" s="145"/>
      <c r="BI754" s="145"/>
      <c r="BJ754" s="145"/>
      <c r="BK754" s="145"/>
      <c r="BL754" s="145"/>
      <c r="BM754" s="145"/>
      <c r="BN754" s="145"/>
      <c r="BO754" s="145"/>
      <c r="BP754" s="145"/>
      <c r="BQ754" s="145"/>
      <c r="BR754" s="145"/>
      <c r="BS754" s="145"/>
      <c r="BT754" s="145"/>
      <c r="BU754" s="145"/>
      <c r="BV754" s="145"/>
      <c r="BW754" s="145"/>
      <c r="BX754" s="145"/>
      <c r="BY754" s="145"/>
      <c r="BZ754" s="145"/>
      <c r="CA754" s="145"/>
      <c r="CB754" s="145"/>
      <c r="CC754" s="145"/>
      <c r="CD754" s="145"/>
      <c r="CE754" s="145"/>
      <c r="CF754" s="145"/>
      <c r="CG754" s="145"/>
      <c r="CH754" s="145"/>
      <c r="CI754" s="145"/>
      <c r="CJ754" s="145"/>
      <c r="CK754" s="145"/>
      <c r="CL754" s="145"/>
      <c r="CM754" s="145"/>
      <c r="CN754" s="145"/>
      <c r="CO754" s="145"/>
      <c r="CP754" s="145"/>
      <c r="CQ754" s="145"/>
      <c r="CR754" s="145"/>
      <c r="CS754" s="145"/>
      <c r="CT754" s="145"/>
      <c r="CU754" s="145"/>
      <c r="CV754" s="145"/>
      <c r="CW754" s="145"/>
      <c r="CX754" s="145"/>
      <c r="CY754" s="145"/>
      <c r="CZ754" s="145"/>
      <c r="DA754" s="145"/>
      <c r="DB754" s="145"/>
      <c r="DC754" s="145"/>
      <c r="DD754" s="145"/>
      <c r="DE754" s="145"/>
      <c r="DF754" s="145"/>
      <c r="DG754" s="145"/>
      <c r="DH754" s="148"/>
      <c r="DI754" s="145"/>
      <c r="DJ754" s="145"/>
      <c r="DK754" s="145"/>
      <c r="DL754" s="145"/>
      <c r="DM754" s="145"/>
      <c r="DN754" s="145"/>
      <c r="DO754" s="145"/>
      <c r="DP754" s="145"/>
      <c r="DQ754" s="145"/>
      <c r="DR754" s="145"/>
      <c r="DS754" s="145"/>
      <c r="DT754" s="145"/>
      <c r="DU754" s="145"/>
      <c r="DV754" s="145"/>
      <c r="DW754" s="145"/>
      <c r="DX754" s="145"/>
      <c r="DY754" s="145"/>
      <c r="DZ754" s="145"/>
      <c r="EA754" s="145"/>
      <c r="EB754" s="148"/>
      <c r="EC754" s="145"/>
      <c r="ED754" s="148"/>
      <c r="EE754" s="145"/>
      <c r="EF754" s="145"/>
      <c r="EG754" s="145"/>
      <c r="EH754" s="145"/>
      <c r="EI754" s="145"/>
      <c r="EJ754" s="145"/>
      <c r="EK754" s="145">
        <v>0</v>
      </c>
      <c r="EL754" s="145">
        <v>1</v>
      </c>
      <c r="EM754" s="145"/>
    </row>
    <row r="755" spans="1:144" ht="20.100000000000001" customHeight="1" x14ac:dyDescent="0.3">
      <c r="A755" s="25" t="s">
        <v>3272</v>
      </c>
      <c r="B755" s="26" t="s">
        <v>187</v>
      </c>
      <c r="C755" s="26">
        <v>83531</v>
      </c>
      <c r="D755" s="71" t="s">
        <v>3285</v>
      </c>
      <c r="E755" s="26" t="s">
        <v>113</v>
      </c>
      <c r="F755" s="26" t="s">
        <v>3549</v>
      </c>
      <c r="G755" s="26" t="s">
        <v>121</v>
      </c>
      <c r="H755" s="26" t="s">
        <v>344</v>
      </c>
      <c r="I755" s="26" t="s">
        <v>438</v>
      </c>
      <c r="J755" s="25" t="s">
        <v>1210</v>
      </c>
      <c r="K755" s="25" t="s">
        <v>3286</v>
      </c>
      <c r="L755" s="25"/>
      <c r="M755" s="25"/>
      <c r="N755" s="272"/>
      <c r="O755" s="272"/>
      <c r="P755" s="272"/>
      <c r="Q755" s="272"/>
      <c r="R755" s="272"/>
      <c r="S755" s="25" t="s">
        <v>3288</v>
      </c>
      <c r="U755" s="145"/>
      <c r="V755" s="148"/>
      <c r="W755" s="145"/>
      <c r="X755" s="145"/>
      <c r="Y755" s="145"/>
      <c r="Z755" s="145"/>
      <c r="AA755" s="145"/>
      <c r="AB755" s="332"/>
      <c r="AC755" s="145"/>
      <c r="AD755" s="145"/>
      <c r="AE755" s="145"/>
      <c r="AF755" s="145"/>
      <c r="AG755" s="145"/>
      <c r="AH755" s="145"/>
      <c r="AI755" s="145"/>
      <c r="AJ755" s="145"/>
      <c r="AK755" s="145"/>
      <c r="AL755" s="145"/>
      <c r="AM755" s="145"/>
      <c r="AN755" s="145"/>
      <c r="AO755" s="145"/>
      <c r="AP755" s="145"/>
      <c r="AQ755" s="145"/>
      <c r="AR755" s="145"/>
      <c r="AS755" s="145"/>
      <c r="AT755" s="145"/>
      <c r="AU755" s="145"/>
      <c r="AV755" s="145"/>
      <c r="AW755" s="145"/>
      <c r="AX755" s="145"/>
      <c r="AY755" s="145"/>
      <c r="AZ755" s="145"/>
      <c r="BA755" s="145"/>
      <c r="BB755" s="145"/>
      <c r="BC755" s="145"/>
      <c r="BD755" s="145"/>
      <c r="BE755" s="145"/>
      <c r="BF755" s="145"/>
      <c r="BG755" s="145"/>
      <c r="BH755" s="145"/>
      <c r="BI755" s="145"/>
      <c r="BJ755" s="145"/>
      <c r="BK755" s="145"/>
      <c r="BL755" s="145"/>
      <c r="BM755" s="145"/>
      <c r="BN755" s="145"/>
      <c r="BO755" s="145"/>
      <c r="BP755" s="145"/>
      <c r="BQ755" s="145"/>
      <c r="BR755" s="145"/>
      <c r="BS755" s="145"/>
      <c r="BT755" s="145"/>
      <c r="BU755" s="145"/>
      <c r="BV755" s="145"/>
      <c r="BW755" s="145"/>
      <c r="BX755" s="145"/>
      <c r="BY755" s="145"/>
      <c r="BZ755" s="145"/>
      <c r="CA755" s="145"/>
      <c r="CB755" s="145"/>
      <c r="CC755" s="145"/>
      <c r="CD755" s="145"/>
      <c r="CE755" s="145"/>
      <c r="CF755" s="145"/>
      <c r="CG755" s="145"/>
      <c r="CH755" s="145"/>
      <c r="CI755" s="145"/>
      <c r="CJ755" s="145"/>
      <c r="CK755" s="145"/>
      <c r="CL755" s="145"/>
      <c r="CM755" s="145"/>
      <c r="CN755" s="145"/>
      <c r="CO755" s="145"/>
      <c r="CP755" s="145"/>
      <c r="CQ755" s="145"/>
      <c r="CR755" s="145"/>
      <c r="CS755" s="145"/>
      <c r="CT755" s="145"/>
      <c r="CU755" s="145"/>
      <c r="CV755" s="145"/>
      <c r="CW755" s="145"/>
      <c r="CX755" s="145"/>
      <c r="CY755" s="145"/>
      <c r="CZ755" s="145"/>
      <c r="DA755" s="145"/>
      <c r="DB755" s="145"/>
      <c r="DC755" s="145"/>
      <c r="DD755" s="145"/>
      <c r="DE755" s="145"/>
      <c r="DF755" s="145"/>
      <c r="DG755" s="145"/>
      <c r="DH755" s="148"/>
      <c r="DI755" s="145"/>
      <c r="DJ755" s="145"/>
      <c r="DK755" s="145"/>
      <c r="DL755" s="145"/>
      <c r="DM755" s="145"/>
      <c r="DN755" s="145"/>
      <c r="DO755" s="145"/>
      <c r="DP755" s="145"/>
      <c r="DQ755" s="145"/>
      <c r="DR755" s="145"/>
      <c r="DS755" s="145"/>
      <c r="DT755" s="145"/>
      <c r="DU755" s="145"/>
      <c r="DV755" s="145"/>
      <c r="DW755" s="145"/>
      <c r="DX755" s="145"/>
      <c r="DY755" s="145"/>
      <c r="DZ755" s="145"/>
      <c r="EA755" s="145"/>
      <c r="EB755" s="148"/>
      <c r="EC755" s="145"/>
      <c r="ED755" s="148"/>
      <c r="EE755" s="145"/>
      <c r="EF755" s="145"/>
      <c r="EG755" s="145"/>
      <c r="EH755" s="145"/>
      <c r="EI755" s="145"/>
      <c r="EJ755" s="145"/>
      <c r="EK755" s="145">
        <v>0</v>
      </c>
      <c r="EL755" s="145">
        <v>1</v>
      </c>
      <c r="EM755" s="145"/>
    </row>
    <row r="756" spans="1:144" ht="20.100000000000001" customHeight="1" x14ac:dyDescent="0.3">
      <c r="A756" s="25" t="s">
        <v>3289</v>
      </c>
      <c r="B756" s="40" t="s">
        <v>106</v>
      </c>
      <c r="C756" s="26">
        <v>83802</v>
      </c>
      <c r="D756" s="71" t="s">
        <v>3290</v>
      </c>
      <c r="E756" s="26" t="s">
        <v>108</v>
      </c>
      <c r="F756" s="26" t="s">
        <v>3549</v>
      </c>
      <c r="G756" s="26" t="s">
        <v>114</v>
      </c>
      <c r="H756" s="26" t="s">
        <v>1018</v>
      </c>
      <c r="I756" s="26" t="s">
        <v>405</v>
      </c>
      <c r="J756" s="25" t="s">
        <v>195</v>
      </c>
      <c r="K756" s="25" t="s">
        <v>3291</v>
      </c>
      <c r="L756" s="25"/>
      <c r="M756" s="25"/>
      <c r="N756" s="272"/>
      <c r="O756" s="272"/>
      <c r="P756" s="272"/>
      <c r="Q756" s="272"/>
      <c r="R756" s="272"/>
      <c r="S756" s="272"/>
      <c r="U756" s="145"/>
      <c r="V756" s="148"/>
      <c r="W756" s="145"/>
      <c r="X756" s="145"/>
      <c r="Y756" s="145"/>
      <c r="Z756" s="145"/>
      <c r="AA756" s="145"/>
      <c r="AB756" s="332"/>
      <c r="AC756" s="145"/>
      <c r="AD756" s="145"/>
      <c r="AE756" s="145"/>
      <c r="AF756" s="145"/>
      <c r="AG756" s="145"/>
      <c r="AH756" s="145"/>
      <c r="AI756" s="145"/>
      <c r="AJ756" s="145"/>
      <c r="AK756" s="145"/>
      <c r="AL756" s="145"/>
      <c r="AM756" s="145"/>
      <c r="AN756" s="145"/>
      <c r="AO756" s="145"/>
      <c r="AP756" s="145"/>
      <c r="AQ756" s="145"/>
      <c r="AR756" s="145"/>
      <c r="AS756" s="145"/>
      <c r="AT756" s="145"/>
      <c r="AU756" s="145"/>
      <c r="AV756" s="145"/>
      <c r="AW756" s="145"/>
      <c r="AX756" s="145"/>
      <c r="AY756" s="145"/>
      <c r="AZ756" s="145"/>
      <c r="BA756" s="145"/>
      <c r="BB756" s="145"/>
      <c r="BC756" s="145"/>
      <c r="BD756" s="145"/>
      <c r="BE756" s="145"/>
      <c r="BF756" s="145"/>
      <c r="BG756" s="145"/>
      <c r="BH756" s="145"/>
      <c r="BI756" s="145"/>
      <c r="BJ756" s="145"/>
      <c r="BK756" s="145"/>
      <c r="BL756" s="145"/>
      <c r="BM756" s="145"/>
      <c r="BN756" s="145"/>
      <c r="BO756" s="145"/>
      <c r="BP756" s="145"/>
      <c r="BQ756" s="145"/>
      <c r="BR756" s="145"/>
      <c r="BS756" s="145"/>
      <c r="BT756" s="145"/>
      <c r="BU756" s="145"/>
      <c r="BV756" s="145"/>
      <c r="BW756" s="145"/>
      <c r="BX756" s="145"/>
      <c r="BY756" s="145"/>
      <c r="BZ756" s="145"/>
      <c r="CA756" s="145"/>
      <c r="CB756" s="145"/>
      <c r="CC756" s="145"/>
      <c r="CD756" s="145"/>
      <c r="CE756" s="145"/>
      <c r="CF756" s="145"/>
      <c r="CG756" s="145"/>
      <c r="CH756" s="145"/>
      <c r="CI756" s="145"/>
      <c r="CJ756" s="145"/>
      <c r="CK756" s="145"/>
      <c r="CL756" s="145"/>
      <c r="CM756" s="145"/>
      <c r="CN756" s="145"/>
      <c r="CO756" s="145"/>
      <c r="CP756" s="145"/>
      <c r="CQ756" s="145"/>
      <c r="CR756" s="145"/>
      <c r="CS756" s="145"/>
      <c r="CT756" s="145"/>
      <c r="CU756" s="145"/>
      <c r="CV756" s="145"/>
      <c r="CW756" s="145"/>
      <c r="CX756" s="145"/>
      <c r="CY756" s="145"/>
      <c r="CZ756" s="145"/>
      <c r="DA756" s="145"/>
      <c r="DB756" s="145"/>
      <c r="DC756" s="145"/>
      <c r="DD756" s="145"/>
      <c r="DE756" s="145"/>
      <c r="DF756" s="145"/>
      <c r="DG756" s="145"/>
      <c r="DH756" s="148"/>
      <c r="DI756" s="145"/>
      <c r="DJ756" s="145"/>
      <c r="DK756" s="145"/>
      <c r="DL756" s="145"/>
      <c r="DM756" s="145"/>
      <c r="DN756" s="145"/>
      <c r="DO756" s="145"/>
      <c r="DP756" s="145"/>
      <c r="DQ756" s="145"/>
      <c r="DR756" s="145"/>
      <c r="DS756" s="145"/>
      <c r="DT756" s="145"/>
      <c r="DU756" s="145"/>
      <c r="DV756" s="145"/>
      <c r="DW756" s="145"/>
      <c r="DX756" s="145"/>
      <c r="DY756" s="145"/>
      <c r="DZ756" s="145"/>
      <c r="EA756" s="145"/>
      <c r="EB756" s="148"/>
      <c r="EC756" s="145"/>
      <c r="ED756" s="148"/>
      <c r="EE756" s="145"/>
      <c r="EF756" s="145"/>
      <c r="EG756" s="145"/>
      <c r="EH756" s="145"/>
      <c r="EI756" s="145"/>
      <c r="EJ756" s="145"/>
      <c r="EK756" s="145">
        <v>0</v>
      </c>
      <c r="EL756" s="145">
        <v>0</v>
      </c>
      <c r="EM756" s="145"/>
    </row>
    <row r="757" spans="1:144" ht="20.100000000000001" customHeight="1" x14ac:dyDescent="0.3">
      <c r="A757" s="25" t="s">
        <v>3289</v>
      </c>
      <c r="B757" s="40" t="s">
        <v>152</v>
      </c>
      <c r="C757" s="26">
        <v>84276</v>
      </c>
      <c r="D757" s="71" t="s">
        <v>3292</v>
      </c>
      <c r="E757" s="26" t="s">
        <v>108</v>
      </c>
      <c r="F757" s="26" t="s">
        <v>3549</v>
      </c>
      <c r="G757" s="26" t="s">
        <v>109</v>
      </c>
      <c r="H757" s="26" t="s">
        <v>554</v>
      </c>
      <c r="I757" s="26" t="s">
        <v>438</v>
      </c>
      <c r="J757" s="25" t="s">
        <v>315</v>
      </c>
      <c r="K757" s="25" t="s">
        <v>3293</v>
      </c>
      <c r="L757" s="25"/>
      <c r="M757" s="272"/>
      <c r="N757" s="272"/>
      <c r="O757" s="272"/>
      <c r="P757" s="272"/>
      <c r="Q757" s="272"/>
      <c r="R757" s="272"/>
      <c r="S757" s="272"/>
      <c r="U757" s="145"/>
      <c r="V757" s="148"/>
      <c r="W757" s="145"/>
      <c r="X757" s="145"/>
      <c r="Y757" s="145"/>
      <c r="Z757" s="145"/>
      <c r="AA757" s="145"/>
      <c r="AB757" s="332"/>
      <c r="AC757" s="145"/>
      <c r="AD757" s="145"/>
      <c r="AE757" s="145"/>
      <c r="AF757" s="145"/>
      <c r="AG757" s="145"/>
      <c r="AH757" s="145"/>
      <c r="AI757" s="145"/>
      <c r="AJ757" s="145"/>
      <c r="AK757" s="145"/>
      <c r="AL757" s="145"/>
      <c r="AM757" s="145"/>
      <c r="AN757" s="145"/>
      <c r="AO757" s="145"/>
      <c r="AP757" s="145"/>
      <c r="AQ757" s="145"/>
      <c r="AR757" s="145"/>
      <c r="AS757" s="145"/>
      <c r="AT757" s="145"/>
      <c r="AU757" s="145"/>
      <c r="AV757" s="145"/>
      <c r="AW757" s="145"/>
      <c r="AX757" s="145"/>
      <c r="AY757" s="145"/>
      <c r="AZ757" s="145"/>
      <c r="BA757" s="145"/>
      <c r="BB757" s="145"/>
      <c r="BC757" s="145"/>
      <c r="BD757" s="145"/>
      <c r="BE757" s="145"/>
      <c r="BF757" s="145"/>
      <c r="BG757" s="145"/>
      <c r="BH757" s="145"/>
      <c r="BI757" s="145"/>
      <c r="BJ757" s="145"/>
      <c r="BK757" s="145"/>
      <c r="BL757" s="145"/>
      <c r="BM757" s="145"/>
      <c r="BN757" s="145"/>
      <c r="BO757" s="145"/>
      <c r="BP757" s="145"/>
      <c r="BQ757" s="145"/>
      <c r="BR757" s="145"/>
      <c r="BS757" s="145"/>
      <c r="BT757" s="145"/>
      <c r="BU757" s="145"/>
      <c r="BV757" s="145"/>
      <c r="BW757" s="145"/>
      <c r="BX757" s="145"/>
      <c r="BY757" s="145"/>
      <c r="BZ757" s="145"/>
      <c r="CA757" s="145"/>
      <c r="CB757" s="145"/>
      <c r="CC757" s="145"/>
      <c r="CD757" s="145"/>
      <c r="CE757" s="145"/>
      <c r="CF757" s="145"/>
      <c r="CG757" s="145"/>
      <c r="CH757" s="145"/>
      <c r="CI757" s="145"/>
      <c r="CJ757" s="145"/>
      <c r="CK757" s="145"/>
      <c r="CL757" s="145"/>
      <c r="CM757" s="145"/>
      <c r="CN757" s="145"/>
      <c r="CO757" s="145"/>
      <c r="CP757" s="145"/>
      <c r="CQ757" s="145"/>
      <c r="CR757" s="145"/>
      <c r="CS757" s="145"/>
      <c r="CT757" s="145"/>
      <c r="CU757" s="145"/>
      <c r="CV757" s="145"/>
      <c r="CW757" s="145"/>
      <c r="CX757" s="145"/>
      <c r="CY757" s="145"/>
      <c r="CZ757" s="145"/>
      <c r="DA757" s="145"/>
      <c r="DB757" s="145"/>
      <c r="DC757" s="145"/>
      <c r="DD757" s="145"/>
      <c r="DE757" s="145"/>
      <c r="DF757" s="145"/>
      <c r="DG757" s="145"/>
      <c r="DH757" s="148"/>
      <c r="DI757" s="145"/>
      <c r="DJ757" s="145"/>
      <c r="DK757" s="145"/>
      <c r="DL757" s="145"/>
      <c r="DM757" s="145"/>
      <c r="DN757" s="145"/>
      <c r="DO757" s="145"/>
      <c r="DP757" s="145"/>
      <c r="DQ757" s="145"/>
      <c r="DR757" s="145"/>
      <c r="DS757" s="145"/>
      <c r="DT757" s="145"/>
      <c r="DU757" s="145"/>
      <c r="DV757" s="145"/>
      <c r="DW757" s="145"/>
      <c r="DX757" s="145"/>
      <c r="DY757" s="145"/>
      <c r="DZ757" s="145"/>
      <c r="EA757" s="145"/>
      <c r="EB757" s="148"/>
      <c r="EC757" s="145"/>
      <c r="ED757" s="148"/>
      <c r="EE757" s="145"/>
      <c r="EF757" s="145"/>
      <c r="EG757" s="145"/>
      <c r="EH757" s="145"/>
      <c r="EI757" s="145"/>
      <c r="EJ757" s="145"/>
      <c r="EK757" s="145">
        <v>0</v>
      </c>
      <c r="EL757" s="145">
        <v>0</v>
      </c>
      <c r="EM757" s="145"/>
    </row>
    <row r="758" spans="1:144" ht="20.100000000000001" customHeight="1" x14ac:dyDescent="0.3">
      <c r="A758" s="25" t="s">
        <v>3289</v>
      </c>
      <c r="B758" s="40" t="s">
        <v>126</v>
      </c>
      <c r="C758" s="26">
        <v>83589</v>
      </c>
      <c r="D758" s="71" t="s">
        <v>3294</v>
      </c>
      <c r="E758" s="26" t="s">
        <v>108</v>
      </c>
      <c r="F758" s="26" t="s">
        <v>3549</v>
      </c>
      <c r="G758" s="26" t="s">
        <v>114</v>
      </c>
      <c r="H758" s="26" t="s">
        <v>128</v>
      </c>
      <c r="I758" s="26" t="s">
        <v>516</v>
      </c>
      <c r="J758" s="25" t="s">
        <v>275</v>
      </c>
      <c r="K758" s="25" t="s">
        <v>3295</v>
      </c>
      <c r="L758" s="45"/>
      <c r="M758" s="272"/>
      <c r="N758" s="272"/>
      <c r="O758" s="272"/>
      <c r="P758" s="272"/>
      <c r="Q758" s="272"/>
      <c r="R758" s="272"/>
      <c r="S758" s="272"/>
      <c r="U758" s="145"/>
      <c r="V758" s="148"/>
      <c r="W758" s="145"/>
      <c r="X758" s="145"/>
      <c r="Y758" s="145"/>
      <c r="Z758" s="145"/>
      <c r="AA758" s="145"/>
      <c r="AB758" s="332"/>
      <c r="AC758" s="145"/>
      <c r="AD758" s="145"/>
      <c r="AE758" s="145"/>
      <c r="AF758" s="145"/>
      <c r="AG758" s="145"/>
      <c r="AH758" s="145"/>
      <c r="AI758" s="145"/>
      <c r="AJ758" s="145"/>
      <c r="AK758" s="145"/>
      <c r="AL758" s="145"/>
      <c r="AM758" s="145"/>
      <c r="AN758" s="145"/>
      <c r="AO758" s="145"/>
      <c r="AP758" s="145"/>
      <c r="AQ758" s="145"/>
      <c r="AR758" s="145"/>
      <c r="AS758" s="145"/>
      <c r="AT758" s="145"/>
      <c r="AU758" s="145"/>
      <c r="AV758" s="145"/>
      <c r="AW758" s="145"/>
      <c r="AX758" s="145"/>
      <c r="AY758" s="145"/>
      <c r="AZ758" s="145"/>
      <c r="BA758" s="145"/>
      <c r="BB758" s="145"/>
      <c r="BC758" s="145"/>
      <c r="BD758" s="145"/>
      <c r="BE758" s="145"/>
      <c r="BF758" s="145"/>
      <c r="BG758" s="145"/>
      <c r="BH758" s="145"/>
      <c r="BI758" s="145"/>
      <c r="BJ758" s="145"/>
      <c r="BK758" s="145"/>
      <c r="BL758" s="145"/>
      <c r="BM758" s="145"/>
      <c r="BN758" s="145"/>
      <c r="BO758" s="145"/>
      <c r="BP758" s="145"/>
      <c r="BQ758" s="145"/>
      <c r="BR758" s="145"/>
      <c r="BS758" s="145"/>
      <c r="BT758" s="145"/>
      <c r="BU758" s="145"/>
      <c r="BV758" s="145"/>
      <c r="BW758" s="145"/>
      <c r="BX758" s="145"/>
      <c r="BY758" s="145"/>
      <c r="BZ758" s="145"/>
      <c r="CA758" s="145"/>
      <c r="CB758" s="145"/>
      <c r="CC758" s="145"/>
      <c r="CD758" s="145"/>
      <c r="CE758" s="145"/>
      <c r="CF758" s="145"/>
      <c r="CG758" s="145"/>
      <c r="CH758" s="145"/>
      <c r="CI758" s="145"/>
      <c r="CJ758" s="145"/>
      <c r="CK758" s="145"/>
      <c r="CL758" s="145"/>
      <c r="CM758" s="145"/>
      <c r="CN758" s="145"/>
      <c r="CO758" s="145"/>
      <c r="CP758" s="145"/>
      <c r="CQ758" s="145"/>
      <c r="CR758" s="145"/>
      <c r="CS758" s="145"/>
      <c r="CT758" s="145"/>
      <c r="CU758" s="145"/>
      <c r="CV758" s="145"/>
      <c r="CW758" s="145"/>
      <c r="CX758" s="145"/>
      <c r="CY758" s="145"/>
      <c r="CZ758" s="145"/>
      <c r="DA758" s="145"/>
      <c r="DB758" s="145"/>
      <c r="DC758" s="145"/>
      <c r="DD758" s="145"/>
      <c r="DE758" s="145"/>
      <c r="DF758" s="145"/>
      <c r="DG758" s="145"/>
      <c r="DH758" s="148"/>
      <c r="DI758" s="145"/>
      <c r="DJ758" s="145"/>
      <c r="DK758" s="145"/>
      <c r="DL758" s="145"/>
      <c r="DM758" s="145"/>
      <c r="DN758" s="145"/>
      <c r="DO758" s="145"/>
      <c r="DP758" s="145"/>
      <c r="DQ758" s="145"/>
      <c r="DR758" s="145"/>
      <c r="DS758" s="145"/>
      <c r="DT758" s="145"/>
      <c r="DU758" s="145"/>
      <c r="DV758" s="145"/>
      <c r="DW758" s="145"/>
      <c r="DX758" s="145"/>
      <c r="DY758" s="145"/>
      <c r="DZ758" s="145"/>
      <c r="EA758" s="145"/>
      <c r="EB758" s="148"/>
      <c r="EC758" s="145"/>
      <c r="ED758" s="148"/>
      <c r="EE758" s="145"/>
      <c r="EF758" s="145"/>
      <c r="EG758" s="145"/>
      <c r="EH758" s="145"/>
      <c r="EI758" s="145"/>
      <c r="EJ758" s="145"/>
      <c r="EK758" s="145">
        <v>0</v>
      </c>
      <c r="EL758" s="145">
        <v>0</v>
      </c>
      <c r="EM758" s="145"/>
    </row>
    <row r="759" spans="1:144" ht="20.100000000000001" customHeight="1" x14ac:dyDescent="0.3">
      <c r="A759" s="25" t="s">
        <v>3289</v>
      </c>
      <c r="B759" s="40" t="s">
        <v>187</v>
      </c>
      <c r="C759" s="26">
        <v>83577</v>
      </c>
      <c r="D759" s="71" t="s">
        <v>3296</v>
      </c>
      <c r="E759" s="26" t="s">
        <v>108</v>
      </c>
      <c r="F759" s="26" t="s">
        <v>3549</v>
      </c>
      <c r="G759" s="26" t="s">
        <v>121</v>
      </c>
      <c r="H759" s="26" t="s">
        <v>344</v>
      </c>
      <c r="I759" s="26" t="s">
        <v>385</v>
      </c>
      <c r="J759" s="25" t="s">
        <v>834</v>
      </c>
      <c r="K759" s="25" t="s">
        <v>3297</v>
      </c>
      <c r="L759" s="25"/>
      <c r="M759" s="272"/>
      <c r="N759" s="272"/>
      <c r="O759" s="272"/>
      <c r="P759" s="272"/>
      <c r="Q759" s="272"/>
      <c r="R759" s="272"/>
      <c r="S759" s="272"/>
      <c r="U759" s="145"/>
      <c r="V759" s="148"/>
      <c r="W759" s="145"/>
      <c r="X759" s="145"/>
      <c r="Y759" s="145"/>
      <c r="Z759" s="145"/>
      <c r="AA759" s="145"/>
      <c r="AB759" s="332"/>
      <c r="AC759" s="145"/>
      <c r="AD759" s="145"/>
      <c r="AE759" s="145"/>
      <c r="AF759" s="145"/>
      <c r="AG759" s="145"/>
      <c r="AH759" s="145"/>
      <c r="AI759" s="145"/>
      <c r="AJ759" s="145"/>
      <c r="AK759" s="145"/>
      <c r="AL759" s="145"/>
      <c r="AM759" s="145"/>
      <c r="AN759" s="145"/>
      <c r="AO759" s="145"/>
      <c r="AP759" s="145"/>
      <c r="AQ759" s="145"/>
      <c r="AR759" s="145"/>
      <c r="AS759" s="145"/>
      <c r="AT759" s="145"/>
      <c r="AU759" s="145"/>
      <c r="AV759" s="145"/>
      <c r="AW759" s="145"/>
      <c r="AX759" s="145"/>
      <c r="AY759" s="145"/>
      <c r="AZ759" s="145"/>
      <c r="BA759" s="145"/>
      <c r="BB759" s="145"/>
      <c r="BC759" s="145"/>
      <c r="BD759" s="145"/>
      <c r="BE759" s="145"/>
      <c r="BF759" s="145"/>
      <c r="BG759" s="145"/>
      <c r="BH759" s="145"/>
      <c r="BI759" s="145"/>
      <c r="BJ759" s="145"/>
      <c r="BK759" s="145"/>
      <c r="BL759" s="145"/>
      <c r="BM759" s="145"/>
      <c r="BN759" s="145"/>
      <c r="BO759" s="145"/>
      <c r="BP759" s="145"/>
      <c r="BQ759" s="145"/>
      <c r="BR759" s="145"/>
      <c r="BS759" s="145"/>
      <c r="BT759" s="145"/>
      <c r="BU759" s="145"/>
      <c r="BV759" s="145"/>
      <c r="BW759" s="145"/>
      <c r="BX759" s="145"/>
      <c r="BY759" s="145"/>
      <c r="BZ759" s="145"/>
      <c r="CA759" s="145"/>
      <c r="CB759" s="145"/>
      <c r="CC759" s="145"/>
      <c r="CD759" s="145"/>
      <c r="CE759" s="145"/>
      <c r="CF759" s="145"/>
      <c r="CG759" s="145"/>
      <c r="CH759" s="145"/>
      <c r="CI759" s="145"/>
      <c r="CJ759" s="145"/>
      <c r="CK759" s="145"/>
      <c r="CL759" s="145"/>
      <c r="CM759" s="145"/>
      <c r="CN759" s="145"/>
      <c r="CO759" s="145"/>
      <c r="CP759" s="145"/>
      <c r="CQ759" s="145"/>
      <c r="CR759" s="145"/>
      <c r="CS759" s="145"/>
      <c r="CT759" s="145"/>
      <c r="CU759" s="145"/>
      <c r="CV759" s="145"/>
      <c r="CW759" s="145"/>
      <c r="CX759" s="145"/>
      <c r="CY759" s="145"/>
      <c r="CZ759" s="145"/>
      <c r="DA759" s="145"/>
      <c r="DB759" s="145"/>
      <c r="DC759" s="145"/>
      <c r="DD759" s="145"/>
      <c r="DE759" s="145"/>
      <c r="DF759" s="145"/>
      <c r="DG759" s="145"/>
      <c r="DH759" s="148"/>
      <c r="DI759" s="145"/>
      <c r="DJ759" s="145"/>
      <c r="DK759" s="145"/>
      <c r="DL759" s="145"/>
      <c r="DM759" s="145"/>
      <c r="DN759" s="145"/>
      <c r="DO759" s="145"/>
      <c r="DP759" s="145"/>
      <c r="DQ759" s="145"/>
      <c r="DR759" s="145"/>
      <c r="DS759" s="145"/>
      <c r="DT759" s="145"/>
      <c r="DU759" s="145"/>
      <c r="DV759" s="145"/>
      <c r="DW759" s="145"/>
      <c r="DX759" s="145"/>
      <c r="DY759" s="145"/>
      <c r="DZ759" s="145"/>
      <c r="EA759" s="145"/>
      <c r="EB759" s="148"/>
      <c r="EC759" s="145"/>
      <c r="ED759" s="148"/>
      <c r="EE759" s="145"/>
      <c r="EF759" s="145"/>
      <c r="EG759" s="145"/>
      <c r="EH759" s="145"/>
      <c r="EI759" s="145"/>
      <c r="EJ759" s="145"/>
      <c r="EK759" s="145">
        <v>0</v>
      </c>
      <c r="EL759" s="145">
        <v>0</v>
      </c>
      <c r="EM759" s="145"/>
    </row>
    <row r="760" spans="1:144" ht="20.100000000000001" customHeight="1" x14ac:dyDescent="0.3">
      <c r="A760" s="25" t="s">
        <v>3289</v>
      </c>
      <c r="B760" s="40" t="s">
        <v>187</v>
      </c>
      <c r="C760" s="26">
        <v>82540</v>
      </c>
      <c r="D760" s="71" t="s">
        <v>3298</v>
      </c>
      <c r="E760" s="26" t="s">
        <v>113</v>
      </c>
      <c r="F760" s="26" t="s">
        <v>3556</v>
      </c>
      <c r="G760" s="26" t="s">
        <v>121</v>
      </c>
      <c r="H760" s="26" t="s">
        <v>835</v>
      </c>
      <c r="I760" s="26" t="s">
        <v>476</v>
      </c>
      <c r="J760" s="25" t="s">
        <v>1210</v>
      </c>
      <c r="K760" s="25" t="s">
        <v>3299</v>
      </c>
      <c r="L760" s="45"/>
      <c r="M760" s="272"/>
      <c r="N760" s="272"/>
      <c r="O760" s="272"/>
      <c r="P760" s="272"/>
      <c r="Q760" s="272"/>
      <c r="R760" s="272"/>
      <c r="S760" s="272"/>
      <c r="U760" s="145"/>
      <c r="V760" s="148"/>
      <c r="W760" s="145"/>
      <c r="X760" s="145"/>
      <c r="Y760" s="145"/>
      <c r="Z760" s="145"/>
      <c r="AA760" s="145"/>
      <c r="AB760" s="332"/>
      <c r="AC760" s="145"/>
      <c r="AD760" s="145"/>
      <c r="AE760" s="145"/>
      <c r="AF760" s="145"/>
      <c r="AG760" s="145"/>
      <c r="AH760" s="145"/>
      <c r="AI760" s="145"/>
      <c r="AJ760" s="145"/>
      <c r="AK760" s="145"/>
      <c r="AL760" s="145"/>
      <c r="AM760" s="145"/>
      <c r="AN760" s="145"/>
      <c r="AO760" s="145"/>
      <c r="AP760" s="145"/>
      <c r="AQ760" s="145"/>
      <c r="AR760" s="145"/>
      <c r="AS760" s="145"/>
      <c r="AT760" s="145"/>
      <c r="AU760" s="145"/>
      <c r="AV760" s="145"/>
      <c r="AW760" s="145"/>
      <c r="AX760" s="145"/>
      <c r="AY760" s="145"/>
      <c r="AZ760" s="145"/>
      <c r="BA760" s="145"/>
      <c r="BB760" s="145"/>
      <c r="BC760" s="145"/>
      <c r="BD760" s="145"/>
      <c r="BE760" s="145"/>
      <c r="BF760" s="145"/>
      <c r="BG760" s="145"/>
      <c r="BH760" s="145"/>
      <c r="BI760" s="145"/>
      <c r="BJ760" s="145"/>
      <c r="BK760" s="145"/>
      <c r="BL760" s="145"/>
      <c r="BM760" s="145"/>
      <c r="BN760" s="145"/>
      <c r="BO760" s="145"/>
      <c r="BP760" s="145"/>
      <c r="BQ760" s="145"/>
      <c r="BR760" s="145"/>
      <c r="BS760" s="145"/>
      <c r="BT760" s="145"/>
      <c r="BU760" s="145"/>
      <c r="BV760" s="145"/>
      <c r="BW760" s="145"/>
      <c r="BX760" s="145"/>
      <c r="BY760" s="145"/>
      <c r="BZ760" s="145"/>
      <c r="CA760" s="145"/>
      <c r="CB760" s="145"/>
      <c r="CC760" s="145"/>
      <c r="CD760" s="145"/>
      <c r="CE760" s="145"/>
      <c r="CF760" s="145"/>
      <c r="CG760" s="145"/>
      <c r="CH760" s="145"/>
      <c r="CI760" s="145"/>
      <c r="CJ760" s="145"/>
      <c r="CK760" s="145"/>
      <c r="CL760" s="145"/>
      <c r="CM760" s="145"/>
      <c r="CN760" s="145"/>
      <c r="CO760" s="145"/>
      <c r="CP760" s="145"/>
      <c r="CQ760" s="145"/>
      <c r="CR760" s="145"/>
      <c r="CS760" s="145"/>
      <c r="CT760" s="145"/>
      <c r="CU760" s="145"/>
      <c r="CV760" s="145"/>
      <c r="CW760" s="145"/>
      <c r="CX760" s="145"/>
      <c r="CY760" s="145"/>
      <c r="CZ760" s="145"/>
      <c r="DA760" s="145"/>
      <c r="DB760" s="145"/>
      <c r="DC760" s="145"/>
      <c r="DD760" s="145"/>
      <c r="DE760" s="145"/>
      <c r="DF760" s="145"/>
      <c r="DG760" s="145"/>
      <c r="DH760" s="148"/>
      <c r="DI760" s="145"/>
      <c r="DJ760" s="145"/>
      <c r="DK760" s="145"/>
      <c r="DL760" s="145"/>
      <c r="DM760" s="145"/>
      <c r="DN760" s="145"/>
      <c r="DO760" s="145"/>
      <c r="DP760" s="145"/>
      <c r="DQ760" s="145"/>
      <c r="DR760" s="145"/>
      <c r="DS760" s="145"/>
      <c r="DT760" s="145"/>
      <c r="DU760" s="145"/>
      <c r="DV760" s="145"/>
      <c r="DW760" s="145"/>
      <c r="DX760" s="145"/>
      <c r="DY760" s="145"/>
      <c r="DZ760" s="145"/>
      <c r="EA760" s="145"/>
      <c r="EB760" s="148"/>
      <c r="EC760" s="145"/>
      <c r="ED760" s="148"/>
      <c r="EE760" s="145"/>
      <c r="EF760" s="145"/>
      <c r="EG760" s="145"/>
      <c r="EH760" s="145"/>
      <c r="EI760" s="145"/>
      <c r="EJ760" s="145"/>
      <c r="EK760" s="145">
        <v>0</v>
      </c>
      <c r="EL760" s="145">
        <v>0</v>
      </c>
      <c r="EM760" s="145"/>
    </row>
    <row r="761" spans="1:144" ht="20.100000000000001" customHeight="1" x14ac:dyDescent="0.3">
      <c r="A761" s="25" t="s">
        <v>3300</v>
      </c>
      <c r="B761" s="40" t="s">
        <v>106</v>
      </c>
      <c r="C761" s="26">
        <v>78636</v>
      </c>
      <c r="D761" s="25" t="s">
        <v>3301</v>
      </c>
      <c r="E761" s="26" t="s">
        <v>108</v>
      </c>
      <c r="F761" s="26" t="s">
        <v>3549</v>
      </c>
      <c r="G761" s="26" t="s">
        <v>109</v>
      </c>
      <c r="H761" s="26" t="s">
        <v>554</v>
      </c>
      <c r="I761" s="26" t="s">
        <v>389</v>
      </c>
      <c r="J761" s="25" t="s">
        <v>643</v>
      </c>
      <c r="K761" s="25" t="s">
        <v>3302</v>
      </c>
      <c r="L761" s="45" t="s">
        <v>3303</v>
      </c>
      <c r="M761" s="25" t="s">
        <v>3304</v>
      </c>
      <c r="N761" s="272"/>
      <c r="O761" s="272"/>
      <c r="P761" s="272"/>
      <c r="Q761" s="272"/>
      <c r="R761" s="25" t="s">
        <v>3305</v>
      </c>
      <c r="S761" s="25" t="s">
        <v>3306</v>
      </c>
      <c r="U761" s="145"/>
      <c r="V761" s="148"/>
      <c r="W761" s="145"/>
      <c r="X761" s="145"/>
      <c r="Y761" s="145"/>
      <c r="Z761" s="145"/>
      <c r="AA761" s="145"/>
      <c r="AB761" s="332"/>
      <c r="AC761" s="145"/>
      <c r="AD761" s="145"/>
      <c r="AE761" s="145"/>
      <c r="AF761" s="145"/>
      <c r="AG761" s="145"/>
      <c r="AH761" s="145"/>
      <c r="AI761" s="145"/>
      <c r="AJ761" s="145"/>
      <c r="AK761" s="145"/>
      <c r="AL761" s="145"/>
      <c r="AM761" s="145"/>
      <c r="AN761" s="145"/>
      <c r="AO761" s="145"/>
      <c r="AP761" s="145"/>
      <c r="AQ761" s="145"/>
      <c r="AR761" s="145"/>
      <c r="AS761" s="145"/>
      <c r="AT761" s="145"/>
      <c r="AU761" s="145"/>
      <c r="AV761" s="145"/>
      <c r="AW761" s="145"/>
      <c r="AX761" s="145"/>
      <c r="AY761" s="145"/>
      <c r="AZ761" s="145"/>
      <c r="BA761" s="145">
        <v>1</v>
      </c>
      <c r="BB761" s="145"/>
      <c r="BC761" s="145"/>
      <c r="BD761" s="145"/>
      <c r="BE761" s="145"/>
      <c r="BF761" s="145"/>
      <c r="BG761" s="145"/>
      <c r="BH761" s="145"/>
      <c r="BI761" s="145"/>
      <c r="BJ761" s="145"/>
      <c r="BK761" s="145"/>
      <c r="BL761" s="145"/>
      <c r="BM761" s="145"/>
      <c r="BN761" s="145"/>
      <c r="BO761" s="145"/>
      <c r="BP761" s="145"/>
      <c r="BQ761" s="145"/>
      <c r="BR761" s="145"/>
      <c r="BS761" s="145"/>
      <c r="BT761" s="145">
        <v>1</v>
      </c>
      <c r="BU761" s="145"/>
      <c r="BV761" s="145"/>
      <c r="BW761" s="145"/>
      <c r="BX761" s="145"/>
      <c r="BY761" s="145"/>
      <c r="BZ761" s="145"/>
      <c r="CA761" s="145"/>
      <c r="CB761" s="145"/>
      <c r="CC761" s="145"/>
      <c r="CD761" s="145"/>
      <c r="CE761" s="145"/>
      <c r="CF761" s="145"/>
      <c r="CG761" s="145"/>
      <c r="CH761" s="145"/>
      <c r="CI761" s="145"/>
      <c r="CJ761" s="145"/>
      <c r="CK761" s="145"/>
      <c r="CL761" s="145"/>
      <c r="CM761" s="145"/>
      <c r="CN761" s="145"/>
      <c r="CO761" s="145"/>
      <c r="CP761" s="145"/>
      <c r="CQ761" s="145"/>
      <c r="CR761" s="145"/>
      <c r="CS761" s="145"/>
      <c r="CT761" s="145"/>
      <c r="CU761" s="145"/>
      <c r="CV761" s="145"/>
      <c r="CW761" s="145"/>
      <c r="CX761" s="145"/>
      <c r="CY761" s="145"/>
      <c r="CZ761" s="145"/>
      <c r="DA761" s="145"/>
      <c r="DB761" s="145"/>
      <c r="DC761" s="145"/>
      <c r="DD761" s="145"/>
      <c r="DE761" s="145"/>
      <c r="DF761" s="145">
        <v>1</v>
      </c>
      <c r="DG761" s="145"/>
      <c r="DH761" s="148"/>
      <c r="DI761" s="145"/>
      <c r="DJ761" s="145"/>
      <c r="DK761" s="145"/>
      <c r="DL761" s="145"/>
      <c r="DM761" s="145"/>
      <c r="DN761" s="145"/>
      <c r="DO761" s="145"/>
      <c r="DP761" s="145"/>
      <c r="DQ761" s="145"/>
      <c r="DR761" s="145"/>
      <c r="DS761" s="145"/>
      <c r="DT761" s="145"/>
      <c r="DU761" s="145">
        <v>1</v>
      </c>
      <c r="DV761" s="145"/>
      <c r="DW761" s="145"/>
      <c r="DX761" s="145"/>
      <c r="DY761" s="145"/>
      <c r="DZ761" s="145"/>
      <c r="EA761" s="145"/>
      <c r="EB761" s="148"/>
      <c r="EC761" s="145"/>
      <c r="ED761" s="148"/>
      <c r="EE761" s="145"/>
      <c r="EF761" s="145"/>
      <c r="EG761" s="145"/>
      <c r="EH761" s="145"/>
      <c r="EI761" s="145"/>
      <c r="EJ761" s="145"/>
      <c r="EK761" s="145">
        <v>1</v>
      </c>
      <c r="EL761" s="145">
        <v>1</v>
      </c>
      <c r="EM761" s="145"/>
    </row>
    <row r="762" spans="1:144" ht="20.100000000000001" customHeight="1" x14ac:dyDescent="0.3">
      <c r="A762" s="25" t="s">
        <v>3300</v>
      </c>
      <c r="B762" s="40" t="s">
        <v>106</v>
      </c>
      <c r="C762" s="26">
        <v>84471</v>
      </c>
      <c r="D762" s="71" t="s">
        <v>798</v>
      </c>
      <c r="E762" s="26" t="s">
        <v>113</v>
      </c>
      <c r="F762" s="26" t="s">
        <v>3549</v>
      </c>
      <c r="G762" s="26" t="s">
        <v>114</v>
      </c>
      <c r="H762" s="26" t="s">
        <v>128</v>
      </c>
      <c r="I762" s="26" t="s">
        <v>476</v>
      </c>
      <c r="J762" s="25" t="s">
        <v>3307</v>
      </c>
      <c r="K762" s="25" t="s">
        <v>3308</v>
      </c>
      <c r="L762" s="79"/>
      <c r="M762" s="25"/>
      <c r="N762" s="272"/>
      <c r="O762" s="272"/>
      <c r="P762" s="272"/>
      <c r="Q762" s="272"/>
      <c r="R762" s="25" t="s">
        <v>3309</v>
      </c>
      <c r="S762" s="25"/>
      <c r="T762" s="238"/>
      <c r="U762" s="145"/>
      <c r="V762" s="148"/>
      <c r="W762" s="145"/>
      <c r="X762" s="145"/>
      <c r="Y762" s="145"/>
      <c r="Z762" s="145"/>
      <c r="AA762" s="145"/>
      <c r="AB762" s="332"/>
      <c r="AC762" s="145"/>
      <c r="AD762" s="145"/>
      <c r="AE762" s="145"/>
      <c r="AF762" s="145"/>
      <c r="AG762" s="145"/>
      <c r="AH762" s="145"/>
      <c r="AI762" s="145"/>
      <c r="AJ762" s="145"/>
      <c r="AK762" s="145"/>
      <c r="AL762" s="145"/>
      <c r="AM762" s="145"/>
      <c r="AN762" s="145"/>
      <c r="AO762" s="145"/>
      <c r="AP762" s="145"/>
      <c r="AQ762" s="145"/>
      <c r="AR762" s="145"/>
      <c r="AS762" s="145"/>
      <c r="AT762" s="145"/>
      <c r="AU762" s="145"/>
      <c r="AV762" s="145"/>
      <c r="AW762" s="145"/>
      <c r="AX762" s="145"/>
      <c r="AY762" s="145"/>
      <c r="AZ762" s="145"/>
      <c r="BA762" s="145"/>
      <c r="BB762" s="145"/>
      <c r="BC762" s="145"/>
      <c r="BD762" s="145"/>
      <c r="BE762" s="145"/>
      <c r="BF762" s="145"/>
      <c r="BG762" s="145"/>
      <c r="BH762" s="145"/>
      <c r="BI762" s="145"/>
      <c r="BJ762" s="145"/>
      <c r="BK762" s="145"/>
      <c r="BL762" s="145"/>
      <c r="BM762" s="145"/>
      <c r="BN762" s="145"/>
      <c r="BO762" s="145"/>
      <c r="BP762" s="145"/>
      <c r="BQ762" s="145"/>
      <c r="BR762" s="145"/>
      <c r="BS762" s="145"/>
      <c r="BT762" s="145"/>
      <c r="BU762" s="145"/>
      <c r="BV762" s="145"/>
      <c r="BW762" s="145"/>
      <c r="BX762" s="145"/>
      <c r="BY762" s="145"/>
      <c r="BZ762" s="145"/>
      <c r="CA762" s="145"/>
      <c r="CB762" s="145"/>
      <c r="CC762" s="145"/>
      <c r="CD762" s="145"/>
      <c r="CE762" s="145"/>
      <c r="CF762" s="145"/>
      <c r="CG762" s="145"/>
      <c r="CH762" s="145"/>
      <c r="CI762" s="145"/>
      <c r="CJ762" s="145"/>
      <c r="CK762" s="145"/>
      <c r="CL762" s="145"/>
      <c r="CM762" s="145"/>
      <c r="CN762" s="145"/>
      <c r="CO762" s="145"/>
      <c r="CP762" s="145"/>
      <c r="CQ762" s="145"/>
      <c r="CR762" s="145"/>
      <c r="CS762" s="145"/>
      <c r="CT762" s="145"/>
      <c r="CU762" s="145"/>
      <c r="CV762" s="145"/>
      <c r="CW762" s="145"/>
      <c r="CX762" s="145"/>
      <c r="CY762" s="145"/>
      <c r="CZ762" s="145"/>
      <c r="DA762" s="145"/>
      <c r="DB762" s="145"/>
      <c r="DC762" s="145"/>
      <c r="DD762" s="145"/>
      <c r="DE762" s="145"/>
      <c r="DF762" s="145"/>
      <c r="DG762" s="145"/>
      <c r="DH762" s="148"/>
      <c r="DI762" s="145"/>
      <c r="DJ762" s="145"/>
      <c r="DK762" s="145"/>
      <c r="DL762" s="145"/>
      <c r="DM762" s="145"/>
      <c r="DN762" s="145"/>
      <c r="DO762" s="145"/>
      <c r="DP762" s="145"/>
      <c r="DQ762" s="145"/>
      <c r="DR762" s="145"/>
      <c r="DS762" s="145"/>
      <c r="DT762" s="145"/>
      <c r="DU762" s="145"/>
      <c r="DV762" s="145"/>
      <c r="DW762" s="145"/>
      <c r="DX762" s="145"/>
      <c r="DY762" s="145"/>
      <c r="DZ762" s="145"/>
      <c r="EA762" s="145"/>
      <c r="EB762" s="148"/>
      <c r="EC762" s="145"/>
      <c r="ED762" s="148"/>
      <c r="EE762" s="145"/>
      <c r="EF762" s="145"/>
      <c r="EG762" s="145"/>
      <c r="EH762" s="145"/>
      <c r="EI762" s="145"/>
      <c r="EJ762" s="145"/>
      <c r="EK762" s="145">
        <v>0</v>
      </c>
      <c r="EL762" s="145">
        <v>1</v>
      </c>
      <c r="EM762" s="145"/>
    </row>
    <row r="763" spans="1:144" ht="20.100000000000001" customHeight="1" x14ac:dyDescent="0.3">
      <c r="A763" s="25" t="s">
        <v>3300</v>
      </c>
      <c r="B763" s="40" t="s">
        <v>143</v>
      </c>
      <c r="C763" s="26">
        <v>82719</v>
      </c>
      <c r="D763" s="25" t="s">
        <v>3310</v>
      </c>
      <c r="E763" s="26" t="s">
        <v>293</v>
      </c>
      <c r="F763" s="26" t="s">
        <v>3556</v>
      </c>
      <c r="G763" s="26" t="s">
        <v>109</v>
      </c>
      <c r="H763" s="26" t="s">
        <v>539</v>
      </c>
      <c r="I763" s="26" t="s">
        <v>3</v>
      </c>
      <c r="J763" s="25" t="s">
        <v>228</v>
      </c>
      <c r="K763" s="25" t="s">
        <v>3311</v>
      </c>
      <c r="L763" s="25"/>
      <c r="M763" s="25" t="s">
        <v>3312</v>
      </c>
      <c r="N763" s="272"/>
      <c r="O763" s="272"/>
      <c r="P763" s="272"/>
      <c r="Q763" s="25" t="s">
        <v>3313</v>
      </c>
      <c r="R763" s="25"/>
      <c r="S763" s="25" t="s">
        <v>3314</v>
      </c>
      <c r="U763" s="145"/>
      <c r="V763" s="148"/>
      <c r="W763" s="145"/>
      <c r="X763" s="145"/>
      <c r="Y763" s="145"/>
      <c r="Z763" s="145"/>
      <c r="AA763" s="145"/>
      <c r="AB763" s="332"/>
      <c r="AC763" s="145"/>
      <c r="AD763" s="145"/>
      <c r="AE763" s="145"/>
      <c r="AF763" s="145"/>
      <c r="AG763" s="145"/>
      <c r="AH763" s="145"/>
      <c r="AI763" s="145">
        <v>1</v>
      </c>
      <c r="AJ763" s="145"/>
      <c r="AK763" s="145"/>
      <c r="AL763" s="145"/>
      <c r="AM763" s="145"/>
      <c r="AN763" s="145"/>
      <c r="AO763" s="145"/>
      <c r="AP763" s="145"/>
      <c r="AQ763" s="145"/>
      <c r="AR763" s="145"/>
      <c r="AS763" s="145"/>
      <c r="AT763" s="145"/>
      <c r="AU763" s="145"/>
      <c r="AV763" s="145"/>
      <c r="AW763" s="145"/>
      <c r="AX763" s="145"/>
      <c r="AY763" s="145"/>
      <c r="AZ763" s="145"/>
      <c r="BA763" s="145"/>
      <c r="BB763" s="145"/>
      <c r="BC763" s="145"/>
      <c r="BD763" s="145"/>
      <c r="BE763" s="145"/>
      <c r="BF763" s="145"/>
      <c r="BG763" s="145"/>
      <c r="BH763" s="145"/>
      <c r="BI763" s="145"/>
      <c r="BJ763" s="145"/>
      <c r="BK763" s="145"/>
      <c r="BL763" s="145"/>
      <c r="BM763" s="145"/>
      <c r="BN763" s="145"/>
      <c r="BO763" s="145"/>
      <c r="BP763" s="145"/>
      <c r="BQ763" s="145"/>
      <c r="BR763" s="145"/>
      <c r="BS763" s="145">
        <v>1</v>
      </c>
      <c r="BT763" s="145"/>
      <c r="BU763" s="145"/>
      <c r="BV763" s="145"/>
      <c r="BW763" s="145"/>
      <c r="BX763" s="145"/>
      <c r="BY763" s="145"/>
      <c r="BZ763" s="145"/>
      <c r="CA763" s="145"/>
      <c r="CB763" s="145"/>
      <c r="CC763" s="145"/>
      <c r="CD763" s="145"/>
      <c r="CE763" s="145"/>
      <c r="CF763" s="145"/>
      <c r="CG763" s="145"/>
      <c r="CH763" s="145"/>
      <c r="CI763" s="145"/>
      <c r="CJ763" s="145"/>
      <c r="CK763" s="145"/>
      <c r="CL763" s="145"/>
      <c r="CM763" s="145"/>
      <c r="CN763" s="145"/>
      <c r="CO763" s="145"/>
      <c r="CP763" s="145"/>
      <c r="CQ763" s="145"/>
      <c r="CR763" s="145"/>
      <c r="CS763" s="145"/>
      <c r="CT763" s="145"/>
      <c r="CU763" s="145"/>
      <c r="CV763" s="145"/>
      <c r="CW763" s="145"/>
      <c r="CX763" s="145"/>
      <c r="CY763" s="145"/>
      <c r="CZ763" s="145"/>
      <c r="DA763" s="145"/>
      <c r="DB763" s="145"/>
      <c r="DC763" s="145"/>
      <c r="DD763" s="145"/>
      <c r="DE763" s="145"/>
      <c r="DF763" s="145"/>
      <c r="DG763" s="145"/>
      <c r="DH763" s="148"/>
      <c r="DI763" s="145"/>
      <c r="DJ763" s="145"/>
      <c r="DK763" s="145"/>
      <c r="DL763" s="145"/>
      <c r="DM763" s="145"/>
      <c r="DN763" s="145"/>
      <c r="DO763" s="145"/>
      <c r="DP763" s="145"/>
      <c r="DQ763" s="145"/>
      <c r="DR763" s="145"/>
      <c r="DS763" s="145"/>
      <c r="DT763" s="145"/>
      <c r="DU763" s="145"/>
      <c r="DV763" s="145"/>
      <c r="DW763" s="145"/>
      <c r="DX763" s="145"/>
      <c r="DY763" s="145"/>
      <c r="DZ763" s="145"/>
      <c r="EA763" s="145"/>
      <c r="EB763" s="148"/>
      <c r="EC763" s="145"/>
      <c r="ED763" s="148"/>
      <c r="EE763" s="145"/>
      <c r="EF763" s="145"/>
      <c r="EG763" s="145"/>
      <c r="EH763" s="145"/>
      <c r="EI763" s="145"/>
      <c r="EJ763" s="145"/>
      <c r="EK763" s="145">
        <v>1</v>
      </c>
      <c r="EL763" s="145">
        <v>1</v>
      </c>
      <c r="EM763" s="145"/>
    </row>
    <row r="764" spans="1:144" ht="20.100000000000001" customHeight="1" x14ac:dyDescent="0.3">
      <c r="A764" s="25" t="s">
        <v>3300</v>
      </c>
      <c r="B764" s="40" t="s">
        <v>143</v>
      </c>
      <c r="C764" s="26">
        <v>82683</v>
      </c>
      <c r="D764" s="25" t="s">
        <v>3315</v>
      </c>
      <c r="E764" s="26" t="s">
        <v>293</v>
      </c>
      <c r="F764" s="26" t="s">
        <v>3556</v>
      </c>
      <c r="G764" s="26" t="s">
        <v>109</v>
      </c>
      <c r="H764" s="26" t="s">
        <v>539</v>
      </c>
      <c r="I764" s="26" t="s">
        <v>449</v>
      </c>
      <c r="J764" s="25" t="s">
        <v>3316</v>
      </c>
      <c r="K764" s="25" t="s">
        <v>3311</v>
      </c>
      <c r="L764" s="25"/>
      <c r="M764" s="25" t="s">
        <v>3317</v>
      </c>
      <c r="N764" s="272"/>
      <c r="O764" s="272"/>
      <c r="P764" s="272"/>
      <c r="Q764" s="25" t="s">
        <v>3318</v>
      </c>
      <c r="R764" s="25"/>
      <c r="S764" s="25" t="s">
        <v>3319</v>
      </c>
      <c r="U764" s="145"/>
      <c r="V764" s="148"/>
      <c r="W764" s="145"/>
      <c r="X764" s="145"/>
      <c r="Y764" s="145"/>
      <c r="Z764" s="145"/>
      <c r="AA764" s="145"/>
      <c r="AB764" s="332"/>
      <c r="AC764" s="145"/>
      <c r="AD764" s="145"/>
      <c r="AE764" s="145"/>
      <c r="AF764" s="145"/>
      <c r="AG764" s="145"/>
      <c r="AH764" s="145"/>
      <c r="AI764" s="145"/>
      <c r="AJ764" s="145"/>
      <c r="AK764" s="145"/>
      <c r="AL764" s="145"/>
      <c r="AM764" s="145"/>
      <c r="AN764" s="145"/>
      <c r="AO764" s="145"/>
      <c r="AP764" s="145"/>
      <c r="AQ764" s="145"/>
      <c r="AR764" s="145"/>
      <c r="AS764" s="145"/>
      <c r="AT764" s="145"/>
      <c r="AU764" s="145"/>
      <c r="AV764" s="145"/>
      <c r="AW764" s="145"/>
      <c r="AX764" s="145"/>
      <c r="AY764" s="145"/>
      <c r="AZ764" s="145"/>
      <c r="BA764" s="145">
        <v>1</v>
      </c>
      <c r="BB764" s="145"/>
      <c r="BC764" s="145"/>
      <c r="BD764" s="145"/>
      <c r="BE764" s="145"/>
      <c r="BF764" s="145"/>
      <c r="BG764" s="145"/>
      <c r="BH764" s="145"/>
      <c r="BI764" s="145"/>
      <c r="BJ764" s="145"/>
      <c r="BK764" s="145"/>
      <c r="BL764" s="145"/>
      <c r="BM764" s="145"/>
      <c r="BN764" s="145"/>
      <c r="BO764" s="145"/>
      <c r="BP764" s="145"/>
      <c r="BQ764" s="145"/>
      <c r="BR764" s="145">
        <v>1</v>
      </c>
      <c r="BS764" s="145">
        <v>1</v>
      </c>
      <c r="BT764" s="145">
        <v>1</v>
      </c>
      <c r="BU764" s="145">
        <v>1</v>
      </c>
      <c r="BV764" s="145"/>
      <c r="BW764" s="145">
        <v>1</v>
      </c>
      <c r="BX764" s="145"/>
      <c r="BY764" s="145"/>
      <c r="BZ764" s="145"/>
      <c r="CA764" s="145"/>
      <c r="CB764" s="145"/>
      <c r="CC764" s="145"/>
      <c r="CD764" s="145"/>
      <c r="CE764" s="145"/>
      <c r="CF764" s="145"/>
      <c r="CG764" s="145"/>
      <c r="CH764" s="145"/>
      <c r="CI764" s="145"/>
      <c r="CJ764" s="145"/>
      <c r="CK764" s="145"/>
      <c r="CL764" s="145"/>
      <c r="CM764" s="145"/>
      <c r="CN764" s="145"/>
      <c r="CO764" s="145"/>
      <c r="CP764" s="145"/>
      <c r="CQ764" s="145"/>
      <c r="CR764" s="145"/>
      <c r="CS764" s="145"/>
      <c r="CT764" s="145"/>
      <c r="CU764" s="145"/>
      <c r="CV764" s="145"/>
      <c r="CW764" s="145"/>
      <c r="CX764" s="145"/>
      <c r="CY764" s="145"/>
      <c r="CZ764" s="145"/>
      <c r="DA764" s="145"/>
      <c r="DB764" s="145"/>
      <c r="DC764" s="145"/>
      <c r="DD764" s="145"/>
      <c r="DE764" s="145"/>
      <c r="DF764" s="145"/>
      <c r="DG764" s="145"/>
      <c r="DH764" s="148"/>
      <c r="DI764" s="145"/>
      <c r="DJ764" s="145"/>
      <c r="DK764" s="145"/>
      <c r="DL764" s="145"/>
      <c r="DM764" s="145"/>
      <c r="DN764" s="145"/>
      <c r="DO764" s="145"/>
      <c r="DP764" s="145"/>
      <c r="DQ764" s="145"/>
      <c r="DR764" s="145"/>
      <c r="DS764" s="145"/>
      <c r="DT764" s="145"/>
      <c r="DU764" s="145"/>
      <c r="DV764" s="145"/>
      <c r="DW764" s="145"/>
      <c r="DX764" s="145"/>
      <c r="DY764" s="145"/>
      <c r="DZ764" s="145"/>
      <c r="EA764" s="145"/>
      <c r="EB764" s="148"/>
      <c r="EC764" s="145"/>
      <c r="ED764" s="148"/>
      <c r="EE764" s="145"/>
      <c r="EF764" s="145"/>
      <c r="EG764" s="145"/>
      <c r="EH764" s="145"/>
      <c r="EI764" s="145"/>
      <c r="EJ764" s="145"/>
      <c r="EK764" s="145">
        <v>1</v>
      </c>
      <c r="EL764" s="145">
        <v>1</v>
      </c>
      <c r="EM764" s="145"/>
    </row>
    <row r="765" spans="1:144" ht="20.100000000000001" customHeight="1" x14ac:dyDescent="0.3">
      <c r="A765" s="25" t="s">
        <v>3300</v>
      </c>
      <c r="B765" s="40" t="s">
        <v>152</v>
      </c>
      <c r="C765" s="26">
        <v>83969</v>
      </c>
      <c r="D765" s="71" t="s">
        <v>3320</v>
      </c>
      <c r="E765" s="26" t="s">
        <v>108</v>
      </c>
      <c r="F765" s="26" t="s">
        <v>3556</v>
      </c>
      <c r="G765" s="26" t="s">
        <v>109</v>
      </c>
      <c r="H765" s="26" t="s">
        <v>554</v>
      </c>
      <c r="I765" s="26" t="s">
        <v>438</v>
      </c>
      <c r="J765" s="25" t="s">
        <v>1284</v>
      </c>
      <c r="K765" s="25" t="s">
        <v>3321</v>
      </c>
      <c r="L765" s="25"/>
      <c r="M765" s="25"/>
      <c r="N765" s="272"/>
      <c r="O765" s="272"/>
      <c r="P765" s="272"/>
      <c r="Q765" s="272"/>
      <c r="R765" s="272"/>
      <c r="S765" s="272"/>
      <c r="U765" s="145"/>
      <c r="V765" s="148"/>
      <c r="W765" s="145"/>
      <c r="X765" s="145"/>
      <c r="Y765" s="145"/>
      <c r="Z765" s="145"/>
      <c r="AA765" s="145"/>
      <c r="AB765" s="332"/>
      <c r="AC765" s="145"/>
      <c r="AD765" s="145"/>
      <c r="AE765" s="145"/>
      <c r="AF765" s="145"/>
      <c r="AG765" s="145"/>
      <c r="AH765" s="145"/>
      <c r="AI765" s="145"/>
      <c r="AJ765" s="145"/>
      <c r="AK765" s="145"/>
      <c r="AL765" s="145"/>
      <c r="AM765" s="145"/>
      <c r="AN765" s="145"/>
      <c r="AO765" s="145"/>
      <c r="AP765" s="145"/>
      <c r="AQ765" s="145"/>
      <c r="AR765" s="145"/>
      <c r="AS765" s="145"/>
      <c r="AT765" s="145"/>
      <c r="AU765" s="145"/>
      <c r="AV765" s="145"/>
      <c r="AW765" s="145"/>
      <c r="AX765" s="145"/>
      <c r="AY765" s="145"/>
      <c r="AZ765" s="145"/>
      <c r="BA765" s="145"/>
      <c r="BB765" s="145"/>
      <c r="BC765" s="145"/>
      <c r="BD765" s="145"/>
      <c r="BE765" s="145"/>
      <c r="BF765" s="145"/>
      <c r="BG765" s="145"/>
      <c r="BH765" s="145"/>
      <c r="BI765" s="145"/>
      <c r="BJ765" s="145"/>
      <c r="BK765" s="145"/>
      <c r="BL765" s="145"/>
      <c r="BM765" s="145"/>
      <c r="BN765" s="145"/>
      <c r="BO765" s="145"/>
      <c r="BP765" s="145"/>
      <c r="BQ765" s="145"/>
      <c r="BR765" s="145"/>
      <c r="BS765" s="145"/>
      <c r="BT765" s="145"/>
      <c r="BU765" s="145"/>
      <c r="BV765" s="145"/>
      <c r="BW765" s="145"/>
      <c r="BX765" s="145"/>
      <c r="BY765" s="145"/>
      <c r="BZ765" s="145"/>
      <c r="CA765" s="145"/>
      <c r="CB765" s="145"/>
      <c r="CC765" s="145"/>
      <c r="CD765" s="145"/>
      <c r="CE765" s="145"/>
      <c r="CF765" s="145"/>
      <c r="CG765" s="145"/>
      <c r="CH765" s="145"/>
      <c r="CI765" s="145"/>
      <c r="CJ765" s="145"/>
      <c r="CK765" s="145"/>
      <c r="CL765" s="145"/>
      <c r="CM765" s="145"/>
      <c r="CN765" s="145"/>
      <c r="CO765" s="145"/>
      <c r="CP765" s="145"/>
      <c r="CQ765" s="145"/>
      <c r="CR765" s="145"/>
      <c r="CS765" s="145"/>
      <c r="CT765" s="145"/>
      <c r="CU765" s="145"/>
      <c r="CV765" s="145"/>
      <c r="CW765" s="145"/>
      <c r="CX765" s="145"/>
      <c r="CY765" s="145"/>
      <c r="CZ765" s="145"/>
      <c r="DA765" s="145"/>
      <c r="DB765" s="145"/>
      <c r="DC765" s="145"/>
      <c r="DD765" s="145"/>
      <c r="DE765" s="145"/>
      <c r="DF765" s="145"/>
      <c r="DG765" s="145"/>
      <c r="DH765" s="148"/>
      <c r="DI765" s="145"/>
      <c r="DJ765" s="145"/>
      <c r="DK765" s="145"/>
      <c r="DL765" s="145"/>
      <c r="DM765" s="145"/>
      <c r="DN765" s="145"/>
      <c r="DO765" s="145"/>
      <c r="DP765" s="145"/>
      <c r="DQ765" s="145"/>
      <c r="DR765" s="145"/>
      <c r="DS765" s="145"/>
      <c r="DT765" s="145"/>
      <c r="DU765" s="145"/>
      <c r="DV765" s="145"/>
      <c r="DW765" s="145"/>
      <c r="DX765" s="145"/>
      <c r="DY765" s="145"/>
      <c r="DZ765" s="145"/>
      <c r="EA765" s="145"/>
      <c r="EB765" s="148"/>
      <c r="EC765" s="145"/>
      <c r="ED765" s="148"/>
      <c r="EE765" s="145"/>
      <c r="EF765" s="145"/>
      <c r="EG765" s="145"/>
      <c r="EH765" s="145"/>
      <c r="EI765" s="145"/>
      <c r="EJ765" s="145"/>
      <c r="EK765" s="145">
        <v>0</v>
      </c>
      <c r="EL765" s="145">
        <v>0</v>
      </c>
      <c r="EM765" s="145"/>
    </row>
    <row r="766" spans="1:144" ht="20.100000000000001" customHeight="1" x14ac:dyDescent="0.3">
      <c r="A766" s="25" t="s">
        <v>3300</v>
      </c>
      <c r="B766" s="40" t="s">
        <v>126</v>
      </c>
      <c r="C766" s="26">
        <v>82546</v>
      </c>
      <c r="D766" s="25" t="s">
        <v>3322</v>
      </c>
      <c r="E766" s="26" t="s">
        <v>108</v>
      </c>
      <c r="F766" s="26" t="s">
        <v>3556</v>
      </c>
      <c r="G766" s="26" t="s">
        <v>114</v>
      </c>
      <c r="H766" s="26" t="s">
        <v>134</v>
      </c>
      <c r="I766" s="26" t="s">
        <v>516</v>
      </c>
      <c r="J766" s="25" t="s">
        <v>129</v>
      </c>
      <c r="K766" s="25" t="s">
        <v>3323</v>
      </c>
      <c r="L766" s="25"/>
      <c r="M766" s="25" t="s">
        <v>37</v>
      </c>
      <c r="N766" s="25" t="s">
        <v>3324</v>
      </c>
      <c r="O766" s="25" t="s">
        <v>3325</v>
      </c>
      <c r="P766" s="272"/>
      <c r="Q766" s="25" t="s">
        <v>3326</v>
      </c>
      <c r="R766" s="87" t="s">
        <v>3327</v>
      </c>
      <c r="S766" s="25" t="s">
        <v>3328</v>
      </c>
      <c r="U766" s="145"/>
      <c r="V766" s="148"/>
      <c r="W766" s="145"/>
      <c r="X766" s="145"/>
      <c r="Y766" s="145"/>
      <c r="Z766" s="145"/>
      <c r="AA766" s="145"/>
      <c r="AB766" s="332"/>
      <c r="AC766" s="145"/>
      <c r="AD766" s="145"/>
      <c r="AE766" s="145"/>
      <c r="AF766" s="145"/>
      <c r="AG766" s="145"/>
      <c r="AH766" s="145"/>
      <c r="AI766" s="145"/>
      <c r="AJ766" s="145"/>
      <c r="AK766" s="145"/>
      <c r="AL766" s="145"/>
      <c r="AM766" s="145"/>
      <c r="AN766" s="145"/>
      <c r="AO766" s="145"/>
      <c r="AP766" s="145"/>
      <c r="AQ766" s="145"/>
      <c r="AR766" s="145"/>
      <c r="AS766" s="145"/>
      <c r="AT766" s="145"/>
      <c r="AU766" s="145"/>
      <c r="AV766" s="145"/>
      <c r="AW766" s="145"/>
      <c r="AX766" s="145"/>
      <c r="AY766" s="145"/>
      <c r="AZ766" s="145"/>
      <c r="BA766" s="145">
        <v>1</v>
      </c>
      <c r="BB766" s="145"/>
      <c r="BC766" s="145"/>
      <c r="BD766" s="145"/>
      <c r="BE766" s="145">
        <v>1</v>
      </c>
      <c r="BF766" s="145"/>
      <c r="BG766" s="145"/>
      <c r="BH766" s="145"/>
      <c r="BI766" s="145"/>
      <c r="BJ766" s="145"/>
      <c r="BK766" s="145"/>
      <c r="BL766" s="145"/>
      <c r="BM766" s="145"/>
      <c r="BN766" s="145"/>
      <c r="BO766" s="145"/>
      <c r="BP766" s="145"/>
      <c r="BQ766" s="145"/>
      <c r="BR766" s="145"/>
      <c r="BS766" s="145"/>
      <c r="BT766" s="145"/>
      <c r="BU766" s="145"/>
      <c r="BV766" s="145"/>
      <c r="BW766" s="145"/>
      <c r="BX766" s="145"/>
      <c r="BY766" s="145"/>
      <c r="BZ766" s="145"/>
      <c r="CA766" s="145"/>
      <c r="CB766" s="145"/>
      <c r="CC766" s="145"/>
      <c r="CD766" s="145"/>
      <c r="CE766" s="145"/>
      <c r="CF766" s="145"/>
      <c r="CG766" s="145"/>
      <c r="CH766" s="145"/>
      <c r="CI766" s="145"/>
      <c r="CJ766" s="145"/>
      <c r="CK766" s="145"/>
      <c r="CL766" s="145"/>
      <c r="CM766" s="145"/>
      <c r="CN766" s="145"/>
      <c r="CO766" s="145"/>
      <c r="CP766" s="145"/>
      <c r="CQ766" s="145"/>
      <c r="CR766" s="145"/>
      <c r="CS766" s="145"/>
      <c r="CT766" s="145"/>
      <c r="CU766" s="145"/>
      <c r="CV766" s="145"/>
      <c r="CW766" s="145"/>
      <c r="CX766" s="145"/>
      <c r="CY766" s="145"/>
      <c r="CZ766" s="145"/>
      <c r="DA766" s="145"/>
      <c r="DB766" s="145"/>
      <c r="DC766" s="145"/>
      <c r="DD766" s="145"/>
      <c r="DE766" s="145"/>
      <c r="DF766" s="145"/>
      <c r="DG766" s="145"/>
      <c r="DH766" s="148"/>
      <c r="DI766" s="145"/>
      <c r="DJ766" s="145"/>
      <c r="DK766" s="145"/>
      <c r="DL766" s="145"/>
      <c r="DM766" s="145"/>
      <c r="DN766" s="145"/>
      <c r="DO766" s="145"/>
      <c r="DP766" s="145"/>
      <c r="DQ766" s="145"/>
      <c r="DR766" s="145"/>
      <c r="DS766" s="145"/>
      <c r="DT766" s="145"/>
      <c r="DU766" s="145">
        <v>1</v>
      </c>
      <c r="DV766" s="145"/>
      <c r="DW766" s="145"/>
      <c r="DX766" s="145"/>
      <c r="DY766" s="145"/>
      <c r="DZ766" s="145"/>
      <c r="EA766" s="145"/>
      <c r="EB766" s="148"/>
      <c r="EC766" s="145"/>
      <c r="ED766" s="148"/>
      <c r="EE766" s="145"/>
      <c r="EF766" s="145"/>
      <c r="EG766" s="145"/>
      <c r="EH766" s="145"/>
      <c r="EI766" s="145"/>
      <c r="EJ766" s="145"/>
      <c r="EK766" s="145">
        <v>1</v>
      </c>
      <c r="EL766" s="145">
        <v>1</v>
      </c>
      <c r="EM766" s="145"/>
      <c r="EN766" s="228" t="s">
        <v>3329</v>
      </c>
    </row>
    <row r="767" spans="1:144" ht="20.100000000000001" customHeight="1" x14ac:dyDescent="0.3">
      <c r="A767" s="25" t="s">
        <v>3300</v>
      </c>
      <c r="B767" s="40" t="s">
        <v>126</v>
      </c>
      <c r="C767" s="26">
        <v>83590</v>
      </c>
      <c r="D767" s="71" t="s">
        <v>3294</v>
      </c>
      <c r="E767" s="26" t="s">
        <v>108</v>
      </c>
      <c r="F767" s="26" t="s">
        <v>3556</v>
      </c>
      <c r="G767" s="26" t="s">
        <v>114</v>
      </c>
      <c r="H767" s="26" t="s">
        <v>128</v>
      </c>
      <c r="I767" s="26" t="s">
        <v>516</v>
      </c>
      <c r="J767" s="25" t="s">
        <v>275</v>
      </c>
      <c r="K767" s="25" t="s">
        <v>3330</v>
      </c>
      <c r="L767" s="25"/>
      <c r="M767" s="25"/>
      <c r="N767" s="272"/>
      <c r="O767" s="272"/>
      <c r="P767" s="272"/>
      <c r="Q767" s="272"/>
      <c r="R767" s="272"/>
      <c r="S767" s="272"/>
      <c r="U767" s="145"/>
      <c r="V767" s="148"/>
      <c r="W767" s="145"/>
      <c r="X767" s="145"/>
      <c r="Y767" s="145"/>
      <c r="Z767" s="145"/>
      <c r="AA767" s="145"/>
      <c r="AB767" s="332"/>
      <c r="AC767" s="145"/>
      <c r="AD767" s="145"/>
      <c r="AE767" s="145"/>
      <c r="AF767" s="145"/>
      <c r="AG767" s="145"/>
      <c r="AH767" s="145"/>
      <c r="AI767" s="145"/>
      <c r="AJ767" s="145"/>
      <c r="AK767" s="145"/>
      <c r="AL767" s="145"/>
      <c r="AM767" s="145"/>
      <c r="AN767" s="145"/>
      <c r="AO767" s="145"/>
      <c r="AP767" s="145"/>
      <c r="AQ767" s="145"/>
      <c r="AR767" s="145"/>
      <c r="AS767" s="145"/>
      <c r="AT767" s="145"/>
      <c r="AU767" s="145"/>
      <c r="AV767" s="145"/>
      <c r="AW767" s="145"/>
      <c r="AX767" s="145"/>
      <c r="AY767" s="145"/>
      <c r="AZ767" s="145"/>
      <c r="BA767" s="145"/>
      <c r="BB767" s="145"/>
      <c r="BC767" s="145"/>
      <c r="BD767" s="145"/>
      <c r="BE767" s="145"/>
      <c r="BF767" s="145"/>
      <c r="BG767" s="145"/>
      <c r="BH767" s="145"/>
      <c r="BI767" s="145"/>
      <c r="BJ767" s="145"/>
      <c r="BK767" s="145"/>
      <c r="BL767" s="145"/>
      <c r="BM767" s="145"/>
      <c r="BN767" s="145"/>
      <c r="BO767" s="145"/>
      <c r="BP767" s="145"/>
      <c r="BQ767" s="145"/>
      <c r="BR767" s="145"/>
      <c r="BS767" s="145"/>
      <c r="BT767" s="145"/>
      <c r="BU767" s="145"/>
      <c r="BV767" s="145"/>
      <c r="BW767" s="145"/>
      <c r="BX767" s="145"/>
      <c r="BY767" s="145"/>
      <c r="BZ767" s="145"/>
      <c r="CA767" s="145"/>
      <c r="CB767" s="145"/>
      <c r="CC767" s="145"/>
      <c r="CD767" s="145"/>
      <c r="CE767" s="145"/>
      <c r="CF767" s="145"/>
      <c r="CG767" s="145"/>
      <c r="CH767" s="145"/>
      <c r="CI767" s="145"/>
      <c r="CJ767" s="145"/>
      <c r="CK767" s="145"/>
      <c r="CL767" s="145"/>
      <c r="CM767" s="145"/>
      <c r="CN767" s="145"/>
      <c r="CO767" s="145"/>
      <c r="CP767" s="145"/>
      <c r="CQ767" s="145"/>
      <c r="CR767" s="145"/>
      <c r="CS767" s="145"/>
      <c r="CT767" s="145"/>
      <c r="CU767" s="145"/>
      <c r="CV767" s="145"/>
      <c r="CW767" s="145"/>
      <c r="CX767" s="145"/>
      <c r="CY767" s="145"/>
      <c r="CZ767" s="145"/>
      <c r="DA767" s="145"/>
      <c r="DB767" s="145"/>
      <c r="DC767" s="145"/>
      <c r="DD767" s="145"/>
      <c r="DE767" s="145"/>
      <c r="DF767" s="145"/>
      <c r="DG767" s="145"/>
      <c r="DH767" s="148"/>
      <c r="DI767" s="145"/>
      <c r="DJ767" s="145"/>
      <c r="DK767" s="145"/>
      <c r="DL767" s="145"/>
      <c r="DM767" s="145"/>
      <c r="DN767" s="145"/>
      <c r="DO767" s="145"/>
      <c r="DP767" s="145"/>
      <c r="DQ767" s="145"/>
      <c r="DR767" s="145"/>
      <c r="DS767" s="145"/>
      <c r="DT767" s="145"/>
      <c r="DU767" s="145"/>
      <c r="DV767" s="145"/>
      <c r="DW767" s="145"/>
      <c r="DX767" s="145"/>
      <c r="DY767" s="145"/>
      <c r="DZ767" s="145"/>
      <c r="EA767" s="145"/>
      <c r="EB767" s="148"/>
      <c r="EC767" s="145"/>
      <c r="ED767" s="148"/>
      <c r="EE767" s="145"/>
      <c r="EF767" s="145"/>
      <c r="EG767" s="145"/>
      <c r="EH767" s="145"/>
      <c r="EI767" s="145"/>
      <c r="EJ767" s="145"/>
      <c r="EK767" s="145">
        <v>0</v>
      </c>
      <c r="EL767" s="145">
        <v>0</v>
      </c>
      <c r="EM767" s="145"/>
    </row>
    <row r="768" spans="1:144" ht="20.100000000000001" customHeight="1" x14ac:dyDescent="0.3">
      <c r="A768" s="25" t="s">
        <v>3300</v>
      </c>
      <c r="B768" s="40" t="s">
        <v>187</v>
      </c>
      <c r="C768" s="26">
        <v>84425</v>
      </c>
      <c r="D768" s="25" t="s">
        <v>3055</v>
      </c>
      <c r="E768" s="26" t="s">
        <v>108</v>
      </c>
      <c r="F768" s="26" t="s">
        <v>3549</v>
      </c>
      <c r="G768" s="26" t="s">
        <v>121</v>
      </c>
      <c r="H768" s="26" t="s">
        <v>835</v>
      </c>
      <c r="I768" s="26" t="s">
        <v>449</v>
      </c>
      <c r="J768" s="25" t="s">
        <v>834</v>
      </c>
      <c r="K768" s="25" t="s">
        <v>3331</v>
      </c>
      <c r="L768" s="25"/>
      <c r="M768" s="25" t="s">
        <v>3332</v>
      </c>
      <c r="N768" s="25" t="s">
        <v>3333</v>
      </c>
      <c r="O768" s="25" t="s">
        <v>3334</v>
      </c>
      <c r="P768" s="272"/>
      <c r="Q768" s="272"/>
      <c r="R768" s="25"/>
      <c r="S768" s="25" t="s">
        <v>3335</v>
      </c>
      <c r="U768" s="145"/>
      <c r="V768" s="148"/>
      <c r="W768" s="145">
        <v>1</v>
      </c>
      <c r="X768" s="145"/>
      <c r="Y768" s="145"/>
      <c r="Z768" s="145"/>
      <c r="AA768" s="145"/>
      <c r="AB768" s="332"/>
      <c r="AC768" s="145"/>
      <c r="AD768" s="145"/>
      <c r="AE768" s="145"/>
      <c r="AF768" s="145"/>
      <c r="AG768" s="145"/>
      <c r="AH768" s="145"/>
      <c r="AI768" s="145"/>
      <c r="AJ768" s="145"/>
      <c r="AK768" s="145"/>
      <c r="AL768" s="145"/>
      <c r="AM768" s="145"/>
      <c r="AN768" s="145"/>
      <c r="AO768" s="145"/>
      <c r="AP768" s="145"/>
      <c r="AQ768" s="145"/>
      <c r="AR768" s="145"/>
      <c r="AS768" s="145"/>
      <c r="AT768" s="145"/>
      <c r="AU768" s="145"/>
      <c r="AV768" s="145"/>
      <c r="AW768" s="145"/>
      <c r="AX768" s="145"/>
      <c r="AY768" s="145"/>
      <c r="AZ768" s="145"/>
      <c r="BA768" s="145"/>
      <c r="BB768" s="145"/>
      <c r="BC768" s="145"/>
      <c r="BD768" s="145"/>
      <c r="BE768" s="145"/>
      <c r="BF768" s="145"/>
      <c r="BG768" s="145"/>
      <c r="BH768" s="145"/>
      <c r="BI768" s="145"/>
      <c r="BJ768" s="145"/>
      <c r="BK768" s="145"/>
      <c r="BL768" s="145"/>
      <c r="BM768" s="145"/>
      <c r="BN768" s="145"/>
      <c r="BO768" s="145"/>
      <c r="BP768" s="145"/>
      <c r="BQ768" s="145"/>
      <c r="BR768" s="145"/>
      <c r="BS768" s="145"/>
      <c r="BT768" s="145"/>
      <c r="BU768" s="145"/>
      <c r="BV768" s="145"/>
      <c r="BW768" s="145"/>
      <c r="BX768" s="145"/>
      <c r="BY768" s="145"/>
      <c r="BZ768" s="145"/>
      <c r="CA768" s="145"/>
      <c r="CB768" s="145"/>
      <c r="CC768" s="145"/>
      <c r="CD768" s="145"/>
      <c r="CE768" s="145"/>
      <c r="CF768" s="145"/>
      <c r="CG768" s="145"/>
      <c r="CH768" s="145"/>
      <c r="CI768" s="145"/>
      <c r="CJ768" s="145"/>
      <c r="CK768" s="145"/>
      <c r="CL768" s="145"/>
      <c r="CM768" s="145"/>
      <c r="CN768" s="145"/>
      <c r="CO768" s="145"/>
      <c r="CP768" s="145"/>
      <c r="CQ768" s="145"/>
      <c r="CR768" s="145"/>
      <c r="CS768" s="145"/>
      <c r="CT768" s="145">
        <v>1</v>
      </c>
      <c r="CU768" s="145"/>
      <c r="CV768" s="145"/>
      <c r="CW768" s="145"/>
      <c r="CX768" s="145"/>
      <c r="CY768" s="145"/>
      <c r="CZ768" s="145"/>
      <c r="DA768" s="145"/>
      <c r="DB768" s="145"/>
      <c r="DC768" s="145"/>
      <c r="DD768" s="145"/>
      <c r="DE768" s="145"/>
      <c r="DF768" s="145"/>
      <c r="DG768" s="145"/>
      <c r="DH768" s="148"/>
      <c r="DI768" s="145"/>
      <c r="DJ768" s="145"/>
      <c r="DK768" s="145"/>
      <c r="DL768" s="145"/>
      <c r="DM768" s="145"/>
      <c r="DN768" s="145"/>
      <c r="DO768" s="145"/>
      <c r="DP768" s="145"/>
      <c r="DQ768" s="145"/>
      <c r="DR768" s="145"/>
      <c r="DS768" s="145"/>
      <c r="DT768" s="145"/>
      <c r="DU768" s="145">
        <v>1</v>
      </c>
      <c r="DV768" s="145"/>
      <c r="DW768" s="145"/>
      <c r="DX768" s="145"/>
      <c r="DY768" s="145"/>
      <c r="DZ768" s="145"/>
      <c r="EA768" s="145">
        <v>1</v>
      </c>
      <c r="EB768" s="148"/>
      <c r="EC768" s="145"/>
      <c r="ED768" s="148"/>
      <c r="EE768" s="145"/>
      <c r="EF768" s="145"/>
      <c r="EG768" s="145"/>
      <c r="EH768" s="145"/>
      <c r="EI768" s="145"/>
      <c r="EJ768" s="145"/>
      <c r="EK768" s="145">
        <v>1</v>
      </c>
      <c r="EL768" s="145">
        <v>1</v>
      </c>
      <c r="EM768" s="145"/>
      <c r="EN768" s="228" t="s">
        <v>3336</v>
      </c>
    </row>
    <row r="769" spans="1:144" ht="20.100000000000001" customHeight="1" x14ac:dyDescent="0.3">
      <c r="A769" s="25" t="s">
        <v>3300</v>
      </c>
      <c r="B769" s="40" t="s">
        <v>187</v>
      </c>
      <c r="C769" s="26">
        <v>84095</v>
      </c>
      <c r="D769" s="25" t="s">
        <v>3337</v>
      </c>
      <c r="E769" s="26" t="s">
        <v>108</v>
      </c>
      <c r="F769" s="26" t="s">
        <v>3549</v>
      </c>
      <c r="G769" s="26" t="s">
        <v>121</v>
      </c>
      <c r="H769" s="26" t="s">
        <v>344</v>
      </c>
      <c r="I769" s="26" t="s">
        <v>706</v>
      </c>
      <c r="J769" s="25" t="s">
        <v>1210</v>
      </c>
      <c r="K769" s="25" t="s">
        <v>3338</v>
      </c>
      <c r="L769" s="25"/>
      <c r="M769" s="25" t="s">
        <v>3339</v>
      </c>
      <c r="N769" s="25" t="s">
        <v>3340</v>
      </c>
      <c r="O769" s="25" t="s">
        <v>3341</v>
      </c>
      <c r="P769" s="272"/>
      <c r="Q769" s="272"/>
      <c r="R769" s="25" t="s">
        <v>3342</v>
      </c>
      <c r="S769" s="25"/>
      <c r="U769" s="145">
        <v>1</v>
      </c>
      <c r="V769" s="148"/>
      <c r="W769" s="145"/>
      <c r="X769" s="145"/>
      <c r="Y769" s="145"/>
      <c r="Z769" s="145"/>
      <c r="AA769" s="145"/>
      <c r="AB769" s="332"/>
      <c r="AC769" s="145">
        <v>1</v>
      </c>
      <c r="AD769" s="145"/>
      <c r="AE769" s="145"/>
      <c r="AF769" s="145"/>
      <c r="AG769" s="145"/>
      <c r="AH769" s="145"/>
      <c r="AI769" s="145">
        <v>1</v>
      </c>
      <c r="AJ769" s="145"/>
      <c r="AK769" s="145"/>
      <c r="AL769" s="145"/>
      <c r="AM769" s="145"/>
      <c r="AN769" s="145"/>
      <c r="AO769" s="145"/>
      <c r="AP769" s="145"/>
      <c r="AQ769" s="145"/>
      <c r="AR769" s="145"/>
      <c r="AS769" s="145"/>
      <c r="AT769" s="145"/>
      <c r="AU769" s="145"/>
      <c r="AV769" s="145"/>
      <c r="AW769" s="145"/>
      <c r="AX769" s="145"/>
      <c r="AY769" s="145"/>
      <c r="AZ769" s="145"/>
      <c r="BA769" s="145"/>
      <c r="BB769" s="145"/>
      <c r="BC769" s="145"/>
      <c r="BD769" s="145"/>
      <c r="BE769" s="145"/>
      <c r="BF769" s="145"/>
      <c r="BG769" s="145"/>
      <c r="BH769" s="145"/>
      <c r="BI769" s="145"/>
      <c r="BJ769" s="145"/>
      <c r="BK769" s="145"/>
      <c r="BL769" s="145"/>
      <c r="BM769" s="145"/>
      <c r="BN769" s="145"/>
      <c r="BO769" s="145"/>
      <c r="BP769" s="145"/>
      <c r="BQ769" s="145"/>
      <c r="BR769" s="145"/>
      <c r="BS769" s="145"/>
      <c r="BT769" s="145"/>
      <c r="BU769" s="145"/>
      <c r="BV769" s="145"/>
      <c r="BW769" s="145"/>
      <c r="BX769" s="145"/>
      <c r="BY769" s="145"/>
      <c r="BZ769" s="145"/>
      <c r="CA769" s="145"/>
      <c r="CB769" s="145"/>
      <c r="CC769" s="145"/>
      <c r="CD769" s="145"/>
      <c r="CE769" s="145"/>
      <c r="CF769" s="145"/>
      <c r="CG769" s="145"/>
      <c r="CH769" s="145"/>
      <c r="CI769" s="145"/>
      <c r="CJ769" s="145"/>
      <c r="CK769" s="145"/>
      <c r="CL769" s="145"/>
      <c r="CM769" s="145"/>
      <c r="CN769" s="145"/>
      <c r="CO769" s="145"/>
      <c r="CP769" s="145"/>
      <c r="CQ769" s="145"/>
      <c r="CR769" s="145"/>
      <c r="CS769" s="145"/>
      <c r="CT769" s="145"/>
      <c r="CU769" s="145"/>
      <c r="CV769" s="145"/>
      <c r="CW769" s="145"/>
      <c r="CX769" s="145"/>
      <c r="CY769" s="145"/>
      <c r="CZ769" s="145"/>
      <c r="DA769" s="145"/>
      <c r="DB769" s="145"/>
      <c r="DC769" s="145"/>
      <c r="DD769" s="145"/>
      <c r="DE769" s="145"/>
      <c r="DF769" s="145"/>
      <c r="DG769" s="145"/>
      <c r="DH769" s="148"/>
      <c r="DI769" s="145"/>
      <c r="DJ769" s="145"/>
      <c r="DK769" s="145"/>
      <c r="DL769" s="145"/>
      <c r="DM769" s="145"/>
      <c r="DN769" s="145"/>
      <c r="DO769" s="145"/>
      <c r="DP769" s="145"/>
      <c r="DQ769" s="145"/>
      <c r="DR769" s="145"/>
      <c r="DS769" s="145"/>
      <c r="DT769" s="145"/>
      <c r="DU769" s="145"/>
      <c r="DV769" s="145"/>
      <c r="DW769" s="145"/>
      <c r="DX769" s="145"/>
      <c r="DY769" s="145"/>
      <c r="DZ769" s="145"/>
      <c r="EA769" s="145"/>
      <c r="EB769" s="148"/>
      <c r="EC769" s="145"/>
      <c r="ED769" s="148"/>
      <c r="EE769" s="145"/>
      <c r="EF769" s="145"/>
      <c r="EG769" s="145"/>
      <c r="EH769" s="145"/>
      <c r="EI769" s="145"/>
      <c r="EJ769" s="145"/>
      <c r="EK769" s="145">
        <v>1</v>
      </c>
      <c r="EL769" s="145">
        <v>1</v>
      </c>
      <c r="EM769" s="145"/>
    </row>
    <row r="770" spans="1:144" ht="20.100000000000001" customHeight="1" x14ac:dyDescent="0.3">
      <c r="A770" s="25" t="s">
        <v>3343</v>
      </c>
      <c r="B770" s="40" t="s">
        <v>106</v>
      </c>
      <c r="C770" s="26">
        <v>84438</v>
      </c>
      <c r="D770" s="71" t="s">
        <v>666</v>
      </c>
      <c r="E770" s="26" t="s">
        <v>108</v>
      </c>
      <c r="F770" s="26" t="s">
        <v>3549</v>
      </c>
      <c r="G770" s="26" t="s">
        <v>121</v>
      </c>
      <c r="H770" s="26" t="s">
        <v>446</v>
      </c>
      <c r="I770" s="26" t="s">
        <v>706</v>
      </c>
      <c r="J770" s="25" t="s">
        <v>2939</v>
      </c>
      <c r="K770" s="25" t="s">
        <v>3344</v>
      </c>
      <c r="L770" s="25"/>
      <c r="M770" s="25"/>
      <c r="N770" s="272"/>
      <c r="O770" s="272"/>
      <c r="P770" s="272"/>
      <c r="Q770" s="272"/>
      <c r="R770" s="272"/>
      <c r="S770" s="272"/>
      <c r="U770" s="145"/>
      <c r="V770" s="148"/>
      <c r="W770" s="145"/>
      <c r="X770" s="145"/>
      <c r="Y770" s="145"/>
      <c r="Z770" s="145"/>
      <c r="AA770" s="145"/>
      <c r="AB770" s="332"/>
      <c r="AC770" s="145"/>
      <c r="AD770" s="145"/>
      <c r="AE770" s="145"/>
      <c r="AF770" s="145"/>
      <c r="AG770" s="145"/>
      <c r="AH770" s="145"/>
      <c r="AI770" s="145"/>
      <c r="AJ770" s="145"/>
      <c r="AK770" s="145"/>
      <c r="AL770" s="145"/>
      <c r="AM770" s="145"/>
      <c r="AN770" s="145"/>
      <c r="AO770" s="145"/>
      <c r="AP770" s="145"/>
      <c r="AQ770" s="145"/>
      <c r="AR770" s="145"/>
      <c r="AS770" s="145"/>
      <c r="AT770" s="145"/>
      <c r="AU770" s="145"/>
      <c r="AV770" s="145"/>
      <c r="AW770" s="145"/>
      <c r="AX770" s="145"/>
      <c r="AY770" s="145"/>
      <c r="AZ770" s="145"/>
      <c r="BA770" s="145"/>
      <c r="BB770" s="145"/>
      <c r="BC770" s="145"/>
      <c r="BD770" s="145"/>
      <c r="BE770" s="145"/>
      <c r="BF770" s="145"/>
      <c r="BG770" s="145"/>
      <c r="BH770" s="145"/>
      <c r="BI770" s="145"/>
      <c r="BJ770" s="145"/>
      <c r="BK770" s="145"/>
      <c r="BL770" s="145"/>
      <c r="BM770" s="145"/>
      <c r="BN770" s="145"/>
      <c r="BO770" s="145"/>
      <c r="BP770" s="145"/>
      <c r="BQ770" s="145"/>
      <c r="BR770" s="145"/>
      <c r="BS770" s="145"/>
      <c r="BT770" s="145"/>
      <c r="BU770" s="145"/>
      <c r="BV770" s="145"/>
      <c r="BW770" s="145"/>
      <c r="BX770" s="145"/>
      <c r="BY770" s="145"/>
      <c r="BZ770" s="145"/>
      <c r="CA770" s="145"/>
      <c r="CB770" s="145"/>
      <c r="CC770" s="145"/>
      <c r="CD770" s="145"/>
      <c r="CE770" s="145"/>
      <c r="CF770" s="145"/>
      <c r="CG770" s="145"/>
      <c r="CH770" s="145"/>
      <c r="CI770" s="145"/>
      <c r="CJ770" s="145"/>
      <c r="CK770" s="145"/>
      <c r="CL770" s="145"/>
      <c r="CM770" s="145"/>
      <c r="CN770" s="145"/>
      <c r="CO770" s="145"/>
      <c r="CP770" s="145"/>
      <c r="CQ770" s="145"/>
      <c r="CR770" s="145"/>
      <c r="CS770" s="145"/>
      <c r="CT770" s="145"/>
      <c r="CU770" s="145"/>
      <c r="CV770" s="145"/>
      <c r="CW770" s="145"/>
      <c r="CX770" s="145"/>
      <c r="CY770" s="145"/>
      <c r="CZ770" s="145"/>
      <c r="DA770" s="145"/>
      <c r="DB770" s="145"/>
      <c r="DC770" s="145"/>
      <c r="DD770" s="145"/>
      <c r="DE770" s="145"/>
      <c r="DF770" s="145"/>
      <c r="DG770" s="145"/>
      <c r="DH770" s="148"/>
      <c r="DI770" s="145"/>
      <c r="DJ770" s="145"/>
      <c r="DK770" s="145"/>
      <c r="DL770" s="145"/>
      <c r="DM770" s="145"/>
      <c r="DN770" s="145"/>
      <c r="DO770" s="145"/>
      <c r="DP770" s="145"/>
      <c r="DQ770" s="145"/>
      <c r="DR770" s="145"/>
      <c r="DS770" s="145"/>
      <c r="DT770" s="145"/>
      <c r="DU770" s="145"/>
      <c r="DV770" s="145"/>
      <c r="DW770" s="145"/>
      <c r="DX770" s="145"/>
      <c r="DY770" s="145"/>
      <c r="DZ770" s="145"/>
      <c r="EA770" s="145"/>
      <c r="EB770" s="148"/>
      <c r="EC770" s="145"/>
      <c r="ED770" s="148"/>
      <c r="EE770" s="145"/>
      <c r="EF770" s="145"/>
      <c r="EG770" s="145"/>
      <c r="EH770" s="145"/>
      <c r="EI770" s="145"/>
      <c r="EJ770" s="145"/>
      <c r="EK770" s="145">
        <v>0</v>
      </c>
      <c r="EL770" s="145">
        <v>0</v>
      </c>
      <c r="EM770" s="145"/>
    </row>
    <row r="771" spans="1:144" ht="20.100000000000001" customHeight="1" x14ac:dyDescent="0.3">
      <c r="A771" s="25" t="s">
        <v>3343</v>
      </c>
      <c r="B771" s="40" t="s">
        <v>106</v>
      </c>
      <c r="C771" s="26">
        <v>78327</v>
      </c>
      <c r="D771" s="25" t="s">
        <v>3345</v>
      </c>
      <c r="E771" s="26" t="s">
        <v>113</v>
      </c>
      <c r="F771" s="26" t="s">
        <v>3556</v>
      </c>
      <c r="G771" s="26" t="s">
        <v>114</v>
      </c>
      <c r="H771" s="26" t="s">
        <v>703</v>
      </c>
      <c r="I771" s="26" t="s">
        <v>3</v>
      </c>
      <c r="J771" s="25" t="s">
        <v>469</v>
      </c>
      <c r="K771" s="25" t="s">
        <v>3346</v>
      </c>
      <c r="L771" s="25"/>
      <c r="M771" s="25"/>
      <c r="N771" s="25" t="s">
        <v>3347</v>
      </c>
      <c r="O771" s="272"/>
      <c r="P771" s="272"/>
      <c r="Q771" s="272"/>
      <c r="R771" s="272"/>
      <c r="S771" s="272"/>
      <c r="U771" s="145"/>
      <c r="V771" s="148"/>
      <c r="W771" s="145"/>
      <c r="X771" s="145"/>
      <c r="Y771" s="145"/>
      <c r="Z771" s="145"/>
      <c r="AA771" s="145"/>
      <c r="AB771" s="332"/>
      <c r="AC771" s="145"/>
      <c r="AD771" s="145"/>
      <c r="AE771" s="145"/>
      <c r="AF771" s="145"/>
      <c r="AG771" s="145"/>
      <c r="AH771" s="145"/>
      <c r="AI771" s="145"/>
      <c r="AJ771" s="145"/>
      <c r="AK771" s="145"/>
      <c r="AL771" s="145"/>
      <c r="AM771" s="145"/>
      <c r="AN771" s="145"/>
      <c r="AO771" s="145"/>
      <c r="AP771" s="145"/>
      <c r="AQ771" s="145"/>
      <c r="AR771" s="145"/>
      <c r="AS771" s="145"/>
      <c r="AT771" s="145"/>
      <c r="AU771" s="145"/>
      <c r="AV771" s="145"/>
      <c r="AW771" s="145"/>
      <c r="AX771" s="145"/>
      <c r="AY771" s="145"/>
      <c r="AZ771" s="145"/>
      <c r="BA771" s="145"/>
      <c r="BB771" s="145"/>
      <c r="BC771" s="145"/>
      <c r="BD771" s="145"/>
      <c r="BE771" s="145"/>
      <c r="BF771" s="145"/>
      <c r="BG771" s="145"/>
      <c r="BH771" s="145"/>
      <c r="BI771" s="145"/>
      <c r="BJ771" s="145"/>
      <c r="BK771" s="145"/>
      <c r="BL771" s="145"/>
      <c r="BM771" s="145"/>
      <c r="BN771" s="145"/>
      <c r="BO771" s="145"/>
      <c r="BP771" s="145"/>
      <c r="BQ771" s="145"/>
      <c r="BR771" s="145"/>
      <c r="BS771" s="145"/>
      <c r="BT771" s="145"/>
      <c r="BU771" s="145"/>
      <c r="BV771" s="145"/>
      <c r="BW771" s="145"/>
      <c r="BX771" s="145"/>
      <c r="BY771" s="145"/>
      <c r="BZ771" s="145"/>
      <c r="CA771" s="145"/>
      <c r="CB771" s="145"/>
      <c r="CC771" s="145"/>
      <c r="CD771" s="145"/>
      <c r="CE771" s="145"/>
      <c r="CF771" s="145"/>
      <c r="CG771" s="145"/>
      <c r="CH771" s="145"/>
      <c r="CI771" s="145"/>
      <c r="CJ771" s="145"/>
      <c r="CK771" s="145"/>
      <c r="CL771" s="145"/>
      <c r="CM771" s="145"/>
      <c r="CN771" s="145"/>
      <c r="CO771" s="145"/>
      <c r="CP771" s="145"/>
      <c r="CQ771" s="145"/>
      <c r="CR771" s="145"/>
      <c r="CS771" s="145"/>
      <c r="CT771" s="145"/>
      <c r="CU771" s="145"/>
      <c r="CV771" s="145"/>
      <c r="CW771" s="145"/>
      <c r="CX771" s="145"/>
      <c r="CY771" s="145"/>
      <c r="CZ771" s="145"/>
      <c r="DA771" s="145"/>
      <c r="DB771" s="145"/>
      <c r="DC771" s="145"/>
      <c r="DD771" s="145"/>
      <c r="DE771" s="145"/>
      <c r="DF771" s="145"/>
      <c r="DG771" s="145"/>
      <c r="DH771" s="148"/>
      <c r="DI771" s="145"/>
      <c r="DJ771" s="145"/>
      <c r="DK771" s="145"/>
      <c r="DL771" s="145"/>
      <c r="DM771" s="145"/>
      <c r="DN771" s="145"/>
      <c r="DO771" s="145"/>
      <c r="DP771" s="145"/>
      <c r="DQ771" s="145"/>
      <c r="DR771" s="145"/>
      <c r="DS771" s="145"/>
      <c r="DT771" s="145"/>
      <c r="DU771" s="145"/>
      <c r="DV771" s="145"/>
      <c r="DW771" s="145"/>
      <c r="DX771" s="145"/>
      <c r="DY771" s="145"/>
      <c r="DZ771" s="145"/>
      <c r="EA771" s="145"/>
      <c r="EB771" s="148"/>
      <c r="EC771" s="145"/>
      <c r="ED771" s="148"/>
      <c r="EE771" s="145"/>
      <c r="EF771" s="145"/>
      <c r="EG771" s="145"/>
      <c r="EH771" s="145"/>
      <c r="EI771" s="145"/>
      <c r="EJ771" s="145"/>
      <c r="EK771" s="145">
        <v>1</v>
      </c>
      <c r="EL771" s="145">
        <v>0</v>
      </c>
      <c r="EM771" s="145"/>
    </row>
    <row r="772" spans="1:144" ht="20.100000000000001" customHeight="1" x14ac:dyDescent="0.3">
      <c r="A772" s="25" t="s">
        <v>3343</v>
      </c>
      <c r="B772" s="40" t="s">
        <v>106</v>
      </c>
      <c r="C772" s="26">
        <v>82483</v>
      </c>
      <c r="D772" s="71" t="s">
        <v>3348</v>
      </c>
      <c r="E772" s="26" t="s">
        <v>113</v>
      </c>
      <c r="F772" s="26" t="s">
        <v>3549</v>
      </c>
      <c r="G772" s="26" t="s">
        <v>109</v>
      </c>
      <c r="H772" s="26" t="s">
        <v>539</v>
      </c>
      <c r="I772" s="26" t="s">
        <v>438</v>
      </c>
      <c r="J772" s="25" t="s">
        <v>123</v>
      </c>
      <c r="K772" s="25" t="s">
        <v>3349</v>
      </c>
      <c r="L772" s="45" t="s">
        <v>3350</v>
      </c>
      <c r="M772" s="25"/>
      <c r="N772" s="272"/>
      <c r="O772" s="272"/>
      <c r="P772" s="272"/>
      <c r="Q772" s="272"/>
      <c r="R772" s="25" t="s">
        <v>3351</v>
      </c>
      <c r="S772" s="25" t="s">
        <v>3352</v>
      </c>
      <c r="U772" s="145"/>
      <c r="V772" s="148"/>
      <c r="W772" s="145">
        <v>1</v>
      </c>
      <c r="X772" s="145"/>
      <c r="Y772" s="145"/>
      <c r="Z772" s="145"/>
      <c r="AA772" s="145"/>
      <c r="AB772" s="332"/>
      <c r="AC772" s="145"/>
      <c r="AD772" s="145"/>
      <c r="AE772" s="145"/>
      <c r="AF772" s="145"/>
      <c r="AG772" s="145"/>
      <c r="AH772" s="145"/>
      <c r="AI772" s="145">
        <v>1</v>
      </c>
      <c r="AJ772" s="145"/>
      <c r="AK772" s="145"/>
      <c r="AL772" s="145"/>
      <c r="AM772" s="145"/>
      <c r="AN772" s="145"/>
      <c r="AO772" s="145"/>
      <c r="AP772" s="145"/>
      <c r="AQ772" s="145"/>
      <c r="AR772" s="145"/>
      <c r="AS772" s="145"/>
      <c r="AT772" s="145"/>
      <c r="AU772" s="145"/>
      <c r="AV772" s="145"/>
      <c r="AW772" s="145"/>
      <c r="AX772" s="145"/>
      <c r="AY772" s="145"/>
      <c r="AZ772" s="145"/>
      <c r="BA772" s="145">
        <v>1</v>
      </c>
      <c r="BB772" s="145"/>
      <c r="BC772" s="145"/>
      <c r="BD772" s="145"/>
      <c r="BE772" s="145"/>
      <c r="BF772" s="145"/>
      <c r="BG772" s="145"/>
      <c r="BH772" s="145"/>
      <c r="BI772" s="145">
        <v>1</v>
      </c>
      <c r="BJ772" s="145"/>
      <c r="BK772" s="145"/>
      <c r="BL772" s="145"/>
      <c r="BM772" s="145"/>
      <c r="BN772" s="145"/>
      <c r="BO772" s="145"/>
      <c r="BP772" s="145"/>
      <c r="BQ772" s="145"/>
      <c r="BR772" s="145"/>
      <c r="BS772" s="145"/>
      <c r="BT772" s="145"/>
      <c r="BU772" s="145"/>
      <c r="BV772" s="145"/>
      <c r="BW772" s="145"/>
      <c r="BX772" s="145"/>
      <c r="BY772" s="145"/>
      <c r="BZ772" s="145"/>
      <c r="CA772" s="145"/>
      <c r="CB772" s="145"/>
      <c r="CC772" s="145"/>
      <c r="CD772" s="145"/>
      <c r="CE772" s="145"/>
      <c r="CF772" s="145"/>
      <c r="CG772" s="145"/>
      <c r="CH772" s="145"/>
      <c r="CI772" s="145"/>
      <c r="CJ772" s="145"/>
      <c r="CK772" s="145"/>
      <c r="CL772" s="145"/>
      <c r="CM772" s="145"/>
      <c r="CN772" s="145"/>
      <c r="CO772" s="145"/>
      <c r="CP772" s="145"/>
      <c r="CQ772" s="145"/>
      <c r="CR772" s="145"/>
      <c r="CS772" s="145"/>
      <c r="CT772" s="145"/>
      <c r="CU772" s="145"/>
      <c r="CV772" s="145"/>
      <c r="CW772" s="145"/>
      <c r="CX772" s="145"/>
      <c r="CY772" s="145"/>
      <c r="CZ772" s="145"/>
      <c r="DA772" s="145"/>
      <c r="DB772" s="145"/>
      <c r="DC772" s="145"/>
      <c r="DD772" s="145"/>
      <c r="DE772" s="145"/>
      <c r="DF772" s="145"/>
      <c r="DG772" s="145"/>
      <c r="DH772" s="148"/>
      <c r="DI772" s="145"/>
      <c r="DJ772" s="145"/>
      <c r="DK772" s="145">
        <v>1</v>
      </c>
      <c r="DL772" s="145"/>
      <c r="DM772" s="145"/>
      <c r="DN772" s="145"/>
      <c r="DO772" s="145"/>
      <c r="DP772" s="145"/>
      <c r="DQ772" s="145"/>
      <c r="DR772" s="145"/>
      <c r="DS772" s="145"/>
      <c r="DT772" s="145"/>
      <c r="DU772" s="145"/>
      <c r="DV772" s="145"/>
      <c r="DW772" s="145"/>
      <c r="DX772" s="145"/>
      <c r="DY772" s="145"/>
      <c r="DZ772" s="145"/>
      <c r="EA772" s="145"/>
      <c r="EB772" s="148"/>
      <c r="EC772" s="145"/>
      <c r="ED772" s="148"/>
      <c r="EE772" s="145"/>
      <c r="EF772" s="145"/>
      <c r="EG772" s="145"/>
      <c r="EH772" s="145"/>
      <c r="EI772" s="145"/>
      <c r="EJ772" s="145"/>
      <c r="EK772" s="145">
        <v>0</v>
      </c>
      <c r="EL772" s="145">
        <v>1</v>
      </c>
      <c r="EM772" s="145"/>
      <c r="EN772" s="228" t="s">
        <v>3353</v>
      </c>
    </row>
    <row r="773" spans="1:144" ht="20.100000000000001" customHeight="1" x14ac:dyDescent="0.3">
      <c r="A773" s="25" t="s">
        <v>3343</v>
      </c>
      <c r="B773" s="40" t="s">
        <v>152</v>
      </c>
      <c r="C773" s="26">
        <v>84435</v>
      </c>
      <c r="D773" s="71" t="s">
        <v>3354</v>
      </c>
      <c r="E773" s="26" t="s">
        <v>108</v>
      </c>
      <c r="F773" s="26" t="s">
        <v>3549</v>
      </c>
      <c r="G773" s="26" t="s">
        <v>109</v>
      </c>
      <c r="H773" s="26" t="s">
        <v>554</v>
      </c>
      <c r="I773" s="26" t="s">
        <v>389</v>
      </c>
      <c r="J773" s="25" t="s">
        <v>315</v>
      </c>
      <c r="K773" s="25" t="s">
        <v>3355</v>
      </c>
      <c r="L773" s="45" t="s">
        <v>3356</v>
      </c>
      <c r="M773" s="25"/>
      <c r="N773" s="272"/>
      <c r="O773" s="272"/>
      <c r="P773" s="272"/>
      <c r="Q773" s="272"/>
      <c r="R773" s="272"/>
      <c r="S773" s="272"/>
      <c r="U773" s="145"/>
      <c r="V773" s="148"/>
      <c r="W773" s="145"/>
      <c r="X773" s="145"/>
      <c r="Y773" s="145"/>
      <c r="Z773" s="145"/>
      <c r="AA773" s="145"/>
      <c r="AB773" s="332"/>
      <c r="AC773" s="145"/>
      <c r="AD773" s="145"/>
      <c r="AE773" s="145"/>
      <c r="AF773" s="145"/>
      <c r="AG773" s="145"/>
      <c r="AH773" s="145"/>
      <c r="AI773" s="145"/>
      <c r="AJ773" s="145"/>
      <c r="AK773" s="145"/>
      <c r="AL773" s="145"/>
      <c r="AM773" s="145"/>
      <c r="AN773" s="145"/>
      <c r="AO773" s="145"/>
      <c r="AP773" s="145"/>
      <c r="AQ773" s="145"/>
      <c r="AR773" s="145"/>
      <c r="AS773" s="145"/>
      <c r="AT773" s="145"/>
      <c r="AU773" s="145"/>
      <c r="AV773" s="145"/>
      <c r="AW773" s="145"/>
      <c r="AX773" s="145"/>
      <c r="AY773" s="145"/>
      <c r="AZ773" s="145"/>
      <c r="BA773" s="145"/>
      <c r="BB773" s="145"/>
      <c r="BC773" s="145"/>
      <c r="BD773" s="145"/>
      <c r="BE773" s="145"/>
      <c r="BF773" s="145"/>
      <c r="BG773" s="145"/>
      <c r="BH773" s="145"/>
      <c r="BI773" s="145"/>
      <c r="BJ773" s="145"/>
      <c r="BK773" s="145"/>
      <c r="BL773" s="145"/>
      <c r="BM773" s="145"/>
      <c r="BN773" s="145"/>
      <c r="BO773" s="145"/>
      <c r="BP773" s="145"/>
      <c r="BQ773" s="145"/>
      <c r="BR773" s="145"/>
      <c r="BS773" s="145"/>
      <c r="BT773" s="145"/>
      <c r="BU773" s="145"/>
      <c r="BV773" s="145"/>
      <c r="BW773" s="145"/>
      <c r="BX773" s="145"/>
      <c r="BY773" s="145"/>
      <c r="BZ773" s="145"/>
      <c r="CA773" s="145"/>
      <c r="CB773" s="145"/>
      <c r="CC773" s="145"/>
      <c r="CD773" s="145"/>
      <c r="CE773" s="145"/>
      <c r="CF773" s="145"/>
      <c r="CG773" s="145"/>
      <c r="CH773" s="145"/>
      <c r="CI773" s="145"/>
      <c r="CJ773" s="145"/>
      <c r="CK773" s="145"/>
      <c r="CL773" s="145"/>
      <c r="CM773" s="145"/>
      <c r="CN773" s="145"/>
      <c r="CO773" s="145"/>
      <c r="CP773" s="145"/>
      <c r="CQ773" s="145"/>
      <c r="CR773" s="145"/>
      <c r="CS773" s="145"/>
      <c r="CT773" s="145"/>
      <c r="CU773" s="145"/>
      <c r="CV773" s="145"/>
      <c r="CW773" s="145"/>
      <c r="CX773" s="145"/>
      <c r="CY773" s="145"/>
      <c r="CZ773" s="145"/>
      <c r="DA773" s="145"/>
      <c r="DB773" s="145"/>
      <c r="DC773" s="145"/>
      <c r="DD773" s="145"/>
      <c r="DE773" s="145"/>
      <c r="DF773" s="145"/>
      <c r="DG773" s="145"/>
      <c r="DH773" s="148"/>
      <c r="DI773" s="145"/>
      <c r="DJ773" s="145"/>
      <c r="DK773" s="145"/>
      <c r="DL773" s="145"/>
      <c r="DM773" s="145"/>
      <c r="DN773" s="145"/>
      <c r="DO773" s="145"/>
      <c r="DP773" s="145"/>
      <c r="DQ773" s="145"/>
      <c r="DR773" s="145"/>
      <c r="DS773" s="145"/>
      <c r="DT773" s="145"/>
      <c r="DU773" s="145"/>
      <c r="DV773" s="145"/>
      <c r="DW773" s="145"/>
      <c r="DX773" s="145"/>
      <c r="DY773" s="145"/>
      <c r="DZ773" s="145"/>
      <c r="EA773" s="145"/>
      <c r="EB773" s="148"/>
      <c r="EC773" s="145"/>
      <c r="ED773" s="148"/>
      <c r="EE773" s="145"/>
      <c r="EF773" s="145"/>
      <c r="EG773" s="145"/>
      <c r="EH773" s="145"/>
      <c r="EI773" s="145"/>
      <c r="EJ773" s="145"/>
      <c r="EK773" s="145">
        <v>0</v>
      </c>
      <c r="EL773" s="145">
        <v>0</v>
      </c>
      <c r="EM773" s="145"/>
    </row>
    <row r="774" spans="1:144" ht="20.100000000000001" customHeight="1" x14ac:dyDescent="0.3">
      <c r="A774" s="25" t="s">
        <v>3343</v>
      </c>
      <c r="B774" s="40" t="s">
        <v>152</v>
      </c>
      <c r="C774" s="26">
        <v>83734</v>
      </c>
      <c r="D774" s="71" t="s">
        <v>3357</v>
      </c>
      <c r="E774" s="26" t="s">
        <v>108</v>
      </c>
      <c r="F774" s="26" t="s">
        <v>3556</v>
      </c>
      <c r="G774" s="26" t="s">
        <v>109</v>
      </c>
      <c r="H774" s="26" t="s">
        <v>554</v>
      </c>
      <c r="I774" s="26" t="s">
        <v>415</v>
      </c>
      <c r="J774" s="25" t="s">
        <v>1284</v>
      </c>
      <c r="K774" s="25" t="s">
        <v>3358</v>
      </c>
      <c r="L774" s="45" t="s">
        <v>3359</v>
      </c>
      <c r="M774" s="25"/>
      <c r="N774" s="272"/>
      <c r="O774" s="272"/>
      <c r="P774" s="272"/>
      <c r="Q774" s="272"/>
      <c r="R774" s="272"/>
      <c r="S774" s="272"/>
      <c r="U774" s="145"/>
      <c r="V774" s="148"/>
      <c r="W774" s="145"/>
      <c r="X774" s="145"/>
      <c r="Y774" s="145"/>
      <c r="Z774" s="145"/>
      <c r="AA774" s="145"/>
      <c r="AB774" s="332"/>
      <c r="AC774" s="145"/>
      <c r="AD774" s="145"/>
      <c r="AE774" s="145"/>
      <c r="AF774" s="145"/>
      <c r="AG774" s="145"/>
      <c r="AH774" s="145"/>
      <c r="AI774" s="145"/>
      <c r="AJ774" s="145"/>
      <c r="AK774" s="145"/>
      <c r="AL774" s="145"/>
      <c r="AM774" s="145"/>
      <c r="AN774" s="145"/>
      <c r="AO774" s="145"/>
      <c r="AP774" s="145"/>
      <c r="AQ774" s="145"/>
      <c r="AR774" s="145"/>
      <c r="AS774" s="145"/>
      <c r="AT774" s="145"/>
      <c r="AU774" s="145"/>
      <c r="AV774" s="145"/>
      <c r="AW774" s="145"/>
      <c r="AX774" s="145"/>
      <c r="AY774" s="145"/>
      <c r="AZ774" s="145"/>
      <c r="BA774" s="145"/>
      <c r="BB774" s="145"/>
      <c r="BC774" s="145"/>
      <c r="BD774" s="145"/>
      <c r="BE774" s="145"/>
      <c r="BF774" s="145"/>
      <c r="BG774" s="145"/>
      <c r="BH774" s="145"/>
      <c r="BI774" s="145"/>
      <c r="BJ774" s="145"/>
      <c r="BK774" s="145"/>
      <c r="BL774" s="145"/>
      <c r="BM774" s="145"/>
      <c r="BN774" s="145"/>
      <c r="BO774" s="145"/>
      <c r="BP774" s="145"/>
      <c r="BQ774" s="145"/>
      <c r="BR774" s="145"/>
      <c r="BS774" s="145"/>
      <c r="BT774" s="145"/>
      <c r="BU774" s="145"/>
      <c r="BV774" s="145"/>
      <c r="BW774" s="145"/>
      <c r="BX774" s="145"/>
      <c r="BY774" s="145"/>
      <c r="BZ774" s="145"/>
      <c r="CA774" s="145"/>
      <c r="CB774" s="145"/>
      <c r="CC774" s="145"/>
      <c r="CD774" s="145"/>
      <c r="CE774" s="145"/>
      <c r="CF774" s="145"/>
      <c r="CG774" s="145"/>
      <c r="CH774" s="145"/>
      <c r="CI774" s="145"/>
      <c r="CJ774" s="145"/>
      <c r="CK774" s="145"/>
      <c r="CL774" s="145"/>
      <c r="CM774" s="145"/>
      <c r="CN774" s="145"/>
      <c r="CO774" s="145"/>
      <c r="CP774" s="145"/>
      <c r="CQ774" s="145"/>
      <c r="CR774" s="145"/>
      <c r="CS774" s="145"/>
      <c r="CT774" s="145"/>
      <c r="CU774" s="145"/>
      <c r="CV774" s="145"/>
      <c r="CW774" s="145"/>
      <c r="CX774" s="145"/>
      <c r="CY774" s="145"/>
      <c r="CZ774" s="145"/>
      <c r="DA774" s="145"/>
      <c r="DB774" s="145"/>
      <c r="DC774" s="145"/>
      <c r="DD774" s="145"/>
      <c r="DE774" s="145"/>
      <c r="DF774" s="145"/>
      <c r="DG774" s="145"/>
      <c r="DH774" s="148"/>
      <c r="DI774" s="145"/>
      <c r="DJ774" s="145"/>
      <c r="DK774" s="145"/>
      <c r="DL774" s="145"/>
      <c r="DM774" s="145"/>
      <c r="DN774" s="145"/>
      <c r="DO774" s="145"/>
      <c r="DP774" s="145"/>
      <c r="DQ774" s="145"/>
      <c r="DR774" s="145"/>
      <c r="DS774" s="145"/>
      <c r="DT774" s="145"/>
      <c r="DU774" s="145"/>
      <c r="DV774" s="145"/>
      <c r="DW774" s="145"/>
      <c r="DX774" s="145"/>
      <c r="DY774" s="145"/>
      <c r="DZ774" s="145"/>
      <c r="EA774" s="145"/>
      <c r="EB774" s="148"/>
      <c r="EC774" s="145"/>
      <c r="ED774" s="148"/>
      <c r="EE774" s="145"/>
      <c r="EF774" s="145"/>
      <c r="EG774" s="145"/>
      <c r="EH774" s="145"/>
      <c r="EI774" s="145"/>
      <c r="EJ774" s="145"/>
      <c r="EK774" s="145">
        <v>0</v>
      </c>
      <c r="EL774" s="145">
        <v>0</v>
      </c>
      <c r="EM774" s="145"/>
    </row>
    <row r="775" spans="1:144" ht="20.100000000000001" customHeight="1" x14ac:dyDescent="0.3">
      <c r="A775" s="25" t="s">
        <v>3343</v>
      </c>
      <c r="B775" s="40" t="s">
        <v>126</v>
      </c>
      <c r="C775" s="26">
        <v>83591</v>
      </c>
      <c r="D775" s="71" t="s">
        <v>3294</v>
      </c>
      <c r="E775" s="26" t="s">
        <v>108</v>
      </c>
      <c r="F775" s="26" t="s">
        <v>3556</v>
      </c>
      <c r="G775" s="26" t="s">
        <v>114</v>
      </c>
      <c r="H775" s="26" t="s">
        <v>128</v>
      </c>
      <c r="I775" s="26" t="s">
        <v>516</v>
      </c>
      <c r="J775" s="25" t="s">
        <v>275</v>
      </c>
      <c r="K775" s="25" t="s">
        <v>3360</v>
      </c>
      <c r="L775" s="43"/>
      <c r="M775" s="25"/>
      <c r="N775" s="272"/>
      <c r="O775" s="272"/>
      <c r="P775" s="272"/>
      <c r="Q775" s="272"/>
      <c r="R775" s="272"/>
      <c r="S775" s="272"/>
      <c r="U775" s="145"/>
      <c r="V775" s="148"/>
      <c r="W775" s="145"/>
      <c r="X775" s="145"/>
      <c r="Y775" s="145"/>
      <c r="Z775" s="145"/>
      <c r="AA775" s="145"/>
      <c r="AB775" s="332"/>
      <c r="AC775" s="145"/>
      <c r="AD775" s="145"/>
      <c r="AE775" s="145"/>
      <c r="AF775" s="145"/>
      <c r="AG775" s="145"/>
      <c r="AH775" s="145"/>
      <c r="AI775" s="145"/>
      <c r="AJ775" s="145"/>
      <c r="AK775" s="145"/>
      <c r="AL775" s="145"/>
      <c r="AM775" s="145"/>
      <c r="AN775" s="145"/>
      <c r="AO775" s="145"/>
      <c r="AP775" s="145"/>
      <c r="AQ775" s="145"/>
      <c r="AR775" s="145"/>
      <c r="AS775" s="145"/>
      <c r="AT775" s="145"/>
      <c r="AU775" s="145"/>
      <c r="AV775" s="145"/>
      <c r="AW775" s="145"/>
      <c r="AX775" s="145"/>
      <c r="AY775" s="145"/>
      <c r="AZ775" s="145"/>
      <c r="BA775" s="145"/>
      <c r="BB775" s="145"/>
      <c r="BC775" s="145"/>
      <c r="BD775" s="145"/>
      <c r="BE775" s="145"/>
      <c r="BF775" s="145"/>
      <c r="BG775" s="145"/>
      <c r="BH775" s="145"/>
      <c r="BI775" s="145"/>
      <c r="BJ775" s="145"/>
      <c r="BK775" s="145"/>
      <c r="BL775" s="145"/>
      <c r="BM775" s="145"/>
      <c r="BN775" s="145"/>
      <c r="BO775" s="145"/>
      <c r="BP775" s="145"/>
      <c r="BQ775" s="145"/>
      <c r="BR775" s="145"/>
      <c r="BS775" s="145"/>
      <c r="BT775" s="145"/>
      <c r="BU775" s="145"/>
      <c r="BV775" s="145"/>
      <c r="BW775" s="145"/>
      <c r="BX775" s="145"/>
      <c r="BY775" s="145"/>
      <c r="BZ775" s="145"/>
      <c r="CA775" s="145"/>
      <c r="CB775" s="145"/>
      <c r="CC775" s="145"/>
      <c r="CD775" s="145"/>
      <c r="CE775" s="145"/>
      <c r="CF775" s="145"/>
      <c r="CG775" s="145"/>
      <c r="CH775" s="145"/>
      <c r="CI775" s="145"/>
      <c r="CJ775" s="145"/>
      <c r="CK775" s="145"/>
      <c r="CL775" s="145"/>
      <c r="CM775" s="145"/>
      <c r="CN775" s="145"/>
      <c r="CO775" s="145"/>
      <c r="CP775" s="145"/>
      <c r="CQ775" s="145"/>
      <c r="CR775" s="145"/>
      <c r="CS775" s="145"/>
      <c r="CT775" s="145"/>
      <c r="CU775" s="145"/>
      <c r="CV775" s="145"/>
      <c r="CW775" s="145"/>
      <c r="CX775" s="145"/>
      <c r="CY775" s="145"/>
      <c r="CZ775" s="145"/>
      <c r="DA775" s="145"/>
      <c r="DB775" s="145"/>
      <c r="DC775" s="145"/>
      <c r="DD775" s="145"/>
      <c r="DE775" s="145"/>
      <c r="DF775" s="145"/>
      <c r="DG775" s="145"/>
      <c r="DH775" s="148"/>
      <c r="DI775" s="145"/>
      <c r="DJ775" s="145"/>
      <c r="DK775" s="145"/>
      <c r="DL775" s="145"/>
      <c r="DM775" s="145"/>
      <c r="DN775" s="145"/>
      <c r="DO775" s="145"/>
      <c r="DP775" s="145"/>
      <c r="DQ775" s="145"/>
      <c r="DR775" s="145"/>
      <c r="DS775" s="145"/>
      <c r="DT775" s="145"/>
      <c r="DU775" s="145"/>
      <c r="DV775" s="145"/>
      <c r="DW775" s="145"/>
      <c r="DX775" s="145"/>
      <c r="DY775" s="145"/>
      <c r="DZ775" s="145"/>
      <c r="EA775" s="145"/>
      <c r="EB775" s="148"/>
      <c r="EC775" s="145"/>
      <c r="ED775" s="148"/>
      <c r="EE775" s="145"/>
      <c r="EF775" s="145"/>
      <c r="EG775" s="145"/>
      <c r="EH775" s="145"/>
      <c r="EI775" s="145"/>
      <c r="EJ775" s="145"/>
      <c r="EK775" s="145">
        <v>0</v>
      </c>
      <c r="EL775" s="145">
        <v>0</v>
      </c>
      <c r="EM775" s="145"/>
    </row>
    <row r="776" spans="1:144" ht="20.100000000000001" customHeight="1" x14ac:dyDescent="0.3">
      <c r="A776" s="25" t="s">
        <v>3343</v>
      </c>
      <c r="B776" s="40" t="s">
        <v>187</v>
      </c>
      <c r="C776" s="26">
        <v>84308</v>
      </c>
      <c r="D776" s="25" t="s">
        <v>3361</v>
      </c>
      <c r="E776" s="26" t="s">
        <v>108</v>
      </c>
      <c r="F776" s="26" t="s">
        <v>3556</v>
      </c>
      <c r="G776" s="26" t="s">
        <v>121</v>
      </c>
      <c r="H776" s="26" t="s">
        <v>3</v>
      </c>
      <c r="I776" s="26" t="s">
        <v>3</v>
      </c>
      <c r="J776" s="25" t="s">
        <v>1210</v>
      </c>
      <c r="K776" s="25" t="s">
        <v>3362</v>
      </c>
      <c r="L776" s="25"/>
      <c r="M776" s="25" t="s">
        <v>3363</v>
      </c>
      <c r="N776" s="25" t="s">
        <v>3364</v>
      </c>
      <c r="O776" s="272"/>
      <c r="P776" s="272"/>
      <c r="Q776" s="272"/>
      <c r="R776" s="25" t="s">
        <v>3365</v>
      </c>
      <c r="S776" s="25" t="s">
        <v>3366</v>
      </c>
      <c r="U776" s="145"/>
      <c r="V776" s="148"/>
      <c r="W776" s="145"/>
      <c r="X776" s="145"/>
      <c r="Y776" s="145">
        <v>1</v>
      </c>
      <c r="Z776" s="145"/>
      <c r="AA776" s="145"/>
      <c r="AB776" s="332"/>
      <c r="AC776" s="145"/>
      <c r="AD776" s="145"/>
      <c r="AE776" s="145"/>
      <c r="AF776" s="145"/>
      <c r="AG776" s="145"/>
      <c r="AH776" s="145"/>
      <c r="AI776" s="145">
        <v>1</v>
      </c>
      <c r="AJ776" s="145"/>
      <c r="AK776" s="145"/>
      <c r="AL776" s="145">
        <v>1</v>
      </c>
      <c r="AM776" s="145"/>
      <c r="AN776" s="145"/>
      <c r="AO776" s="145"/>
      <c r="AP776" s="145"/>
      <c r="AQ776" s="145"/>
      <c r="AR776" s="145"/>
      <c r="AS776" s="145"/>
      <c r="AT776" s="145"/>
      <c r="AU776" s="145"/>
      <c r="AV776" s="145">
        <v>1</v>
      </c>
      <c r="AW776" s="145"/>
      <c r="AX776" s="145"/>
      <c r="AY776" s="145"/>
      <c r="AZ776" s="145"/>
      <c r="BA776" s="145">
        <v>1</v>
      </c>
      <c r="BB776" s="145"/>
      <c r="BC776" s="145"/>
      <c r="BD776" s="145"/>
      <c r="BE776" s="145"/>
      <c r="BF776" s="145"/>
      <c r="BG776" s="145"/>
      <c r="BH776" s="145"/>
      <c r="BI776" s="145"/>
      <c r="BJ776" s="145"/>
      <c r="BK776" s="145"/>
      <c r="BL776" s="145"/>
      <c r="BM776" s="145"/>
      <c r="BN776" s="145"/>
      <c r="BO776" s="145"/>
      <c r="BP776" s="145"/>
      <c r="BQ776" s="145"/>
      <c r="BR776" s="145"/>
      <c r="BS776" s="145"/>
      <c r="BT776" s="145"/>
      <c r="BU776" s="145"/>
      <c r="BV776" s="145"/>
      <c r="BW776" s="145"/>
      <c r="BX776" s="145"/>
      <c r="BY776" s="145"/>
      <c r="BZ776" s="145"/>
      <c r="CA776" s="145"/>
      <c r="CB776" s="145"/>
      <c r="CC776" s="145"/>
      <c r="CD776" s="145"/>
      <c r="CE776" s="145"/>
      <c r="CF776" s="145"/>
      <c r="CG776" s="145"/>
      <c r="CH776" s="145"/>
      <c r="CI776" s="145"/>
      <c r="CJ776" s="145"/>
      <c r="CK776" s="145"/>
      <c r="CL776" s="145"/>
      <c r="CM776" s="145"/>
      <c r="CN776" s="145"/>
      <c r="CO776" s="145"/>
      <c r="CP776" s="145"/>
      <c r="CQ776" s="145"/>
      <c r="CR776" s="145"/>
      <c r="CS776" s="145"/>
      <c r="CT776" s="145"/>
      <c r="CU776" s="145"/>
      <c r="CV776" s="145"/>
      <c r="CW776" s="145"/>
      <c r="CX776" s="145"/>
      <c r="CY776" s="145"/>
      <c r="CZ776" s="145"/>
      <c r="DA776" s="145"/>
      <c r="DB776" s="145"/>
      <c r="DC776" s="145"/>
      <c r="DD776" s="145"/>
      <c r="DE776" s="145"/>
      <c r="DF776" s="145"/>
      <c r="DG776" s="145"/>
      <c r="DH776" s="148"/>
      <c r="DI776" s="145"/>
      <c r="DJ776" s="145"/>
      <c r="DK776" s="145"/>
      <c r="DL776" s="145"/>
      <c r="DM776" s="145"/>
      <c r="DN776" s="145"/>
      <c r="DO776" s="145"/>
      <c r="DP776" s="145"/>
      <c r="DQ776" s="145"/>
      <c r="DR776" s="145"/>
      <c r="DS776" s="145"/>
      <c r="DT776" s="145"/>
      <c r="DU776" s="145"/>
      <c r="DV776" s="145"/>
      <c r="DW776" s="145"/>
      <c r="DX776" s="145"/>
      <c r="DY776" s="145"/>
      <c r="DZ776" s="145"/>
      <c r="EA776" s="145"/>
      <c r="EB776" s="148"/>
      <c r="EC776" s="145"/>
      <c r="ED776" s="148"/>
      <c r="EE776" s="145"/>
      <c r="EF776" s="145"/>
      <c r="EG776" s="145"/>
      <c r="EH776" s="145"/>
      <c r="EI776" s="145"/>
      <c r="EJ776" s="145"/>
      <c r="EK776" s="145">
        <v>1</v>
      </c>
      <c r="EL776" s="145">
        <v>1</v>
      </c>
      <c r="EM776" s="145"/>
    </row>
    <row r="777" spans="1:144" ht="20.100000000000001" customHeight="1" x14ac:dyDescent="0.3">
      <c r="A777" s="25" t="s">
        <v>3367</v>
      </c>
      <c r="B777" s="26" t="s">
        <v>106</v>
      </c>
      <c r="C777" s="26">
        <v>83639</v>
      </c>
      <c r="D777" s="25" t="s">
        <v>3368</v>
      </c>
      <c r="E777" s="26" t="s">
        <v>108</v>
      </c>
      <c r="F777" s="26" t="s">
        <v>3556</v>
      </c>
      <c r="G777" s="26" t="s">
        <v>109</v>
      </c>
      <c r="H777" s="26" t="s">
        <v>567</v>
      </c>
      <c r="I777" s="26" t="s">
        <v>449</v>
      </c>
      <c r="J777" s="25" t="s">
        <v>469</v>
      </c>
      <c r="K777" s="25" t="s">
        <v>3369</v>
      </c>
      <c r="L777" s="25"/>
      <c r="M777" s="25"/>
      <c r="N777" s="25" t="s">
        <v>3370</v>
      </c>
      <c r="O777" s="272"/>
      <c r="P777" s="272"/>
      <c r="Q777" s="272"/>
      <c r="R777" s="272"/>
      <c r="S777" s="272"/>
      <c r="U777" s="145"/>
      <c r="V777" s="148"/>
      <c r="W777" s="145"/>
      <c r="X777" s="145"/>
      <c r="Y777" s="145"/>
      <c r="Z777" s="145"/>
      <c r="AA777" s="145"/>
      <c r="AB777" s="332"/>
      <c r="AC777" s="145"/>
      <c r="AD777" s="145"/>
      <c r="AE777" s="145"/>
      <c r="AF777" s="145"/>
      <c r="AG777" s="145"/>
      <c r="AH777" s="145"/>
      <c r="AI777" s="145"/>
      <c r="AJ777" s="145"/>
      <c r="AK777" s="145"/>
      <c r="AL777" s="145"/>
      <c r="AM777" s="145"/>
      <c r="AN777" s="145"/>
      <c r="AO777" s="145"/>
      <c r="AP777" s="145"/>
      <c r="AQ777" s="145"/>
      <c r="AR777" s="145"/>
      <c r="AS777" s="145"/>
      <c r="AT777" s="145"/>
      <c r="AU777" s="145"/>
      <c r="AV777" s="145"/>
      <c r="AW777" s="145"/>
      <c r="AX777" s="145"/>
      <c r="AY777" s="145"/>
      <c r="AZ777" s="145"/>
      <c r="BA777" s="145"/>
      <c r="BB777" s="145"/>
      <c r="BC777" s="145"/>
      <c r="BD777" s="145"/>
      <c r="BE777" s="145"/>
      <c r="BF777" s="145"/>
      <c r="BG777" s="145"/>
      <c r="BH777" s="145"/>
      <c r="BI777" s="145"/>
      <c r="BJ777" s="145"/>
      <c r="BK777" s="145"/>
      <c r="BL777" s="145"/>
      <c r="BM777" s="145"/>
      <c r="BN777" s="145"/>
      <c r="BO777" s="145"/>
      <c r="BP777" s="145"/>
      <c r="BQ777" s="145"/>
      <c r="BR777" s="145"/>
      <c r="BS777" s="145"/>
      <c r="BT777" s="145"/>
      <c r="BU777" s="145"/>
      <c r="BV777" s="145"/>
      <c r="BW777" s="145"/>
      <c r="BX777" s="145"/>
      <c r="BY777" s="145"/>
      <c r="BZ777" s="145"/>
      <c r="CA777" s="145"/>
      <c r="CB777" s="145"/>
      <c r="CC777" s="145"/>
      <c r="CD777" s="145"/>
      <c r="CE777" s="145"/>
      <c r="CF777" s="145"/>
      <c r="CG777" s="145"/>
      <c r="CH777" s="145"/>
      <c r="CI777" s="145"/>
      <c r="CJ777" s="145"/>
      <c r="CK777" s="145"/>
      <c r="CL777" s="145"/>
      <c r="CM777" s="145"/>
      <c r="CN777" s="145"/>
      <c r="CO777" s="145"/>
      <c r="CP777" s="145"/>
      <c r="CQ777" s="145"/>
      <c r="CR777" s="145"/>
      <c r="CS777" s="145"/>
      <c r="CT777" s="145"/>
      <c r="CU777" s="145"/>
      <c r="CV777" s="145"/>
      <c r="CW777" s="145"/>
      <c r="CX777" s="145"/>
      <c r="CY777" s="145"/>
      <c r="CZ777" s="145"/>
      <c r="DA777" s="145"/>
      <c r="DB777" s="145"/>
      <c r="DC777" s="145"/>
      <c r="DD777" s="145"/>
      <c r="DE777" s="145"/>
      <c r="DF777" s="145"/>
      <c r="DG777" s="145"/>
      <c r="DH777" s="148"/>
      <c r="DI777" s="145"/>
      <c r="DJ777" s="145"/>
      <c r="DK777" s="145"/>
      <c r="DL777" s="145"/>
      <c r="DM777" s="145"/>
      <c r="DN777" s="145"/>
      <c r="DO777" s="145"/>
      <c r="DP777" s="145"/>
      <c r="DQ777" s="145"/>
      <c r="DR777" s="145"/>
      <c r="DS777" s="145"/>
      <c r="DT777" s="145"/>
      <c r="DU777" s="145"/>
      <c r="DV777" s="145"/>
      <c r="DW777" s="145"/>
      <c r="DX777" s="145"/>
      <c r="DY777" s="145"/>
      <c r="DZ777" s="145"/>
      <c r="EA777" s="145"/>
      <c r="EB777" s="148"/>
      <c r="EC777" s="145"/>
      <c r="ED777" s="148"/>
      <c r="EE777" s="145"/>
      <c r="EF777" s="145"/>
      <c r="EG777" s="145"/>
      <c r="EH777" s="145"/>
      <c r="EI777" s="145"/>
      <c r="EJ777" s="145"/>
      <c r="EK777" s="145">
        <v>1</v>
      </c>
      <c r="EL777" s="145">
        <v>0</v>
      </c>
      <c r="EM777" s="145"/>
    </row>
    <row r="778" spans="1:144" ht="20.100000000000001" customHeight="1" x14ac:dyDescent="0.3">
      <c r="A778" s="25" t="s">
        <v>3367</v>
      </c>
      <c r="B778" s="26" t="s">
        <v>106</v>
      </c>
      <c r="C778" s="26">
        <v>83240</v>
      </c>
      <c r="D778" s="25" t="s">
        <v>3371</v>
      </c>
      <c r="E778" s="26" t="s">
        <v>108</v>
      </c>
      <c r="F778" s="26" t="s">
        <v>3556</v>
      </c>
      <c r="G778" s="26" t="s">
        <v>109</v>
      </c>
      <c r="H778" s="26" t="s">
        <v>567</v>
      </c>
      <c r="I778" s="26" t="s">
        <v>449</v>
      </c>
      <c r="J778" s="25" t="s">
        <v>163</v>
      </c>
      <c r="K778" s="25" t="s">
        <v>3372</v>
      </c>
      <c r="L778" s="45" t="s">
        <v>3373</v>
      </c>
      <c r="M778" s="25" t="s">
        <v>3374</v>
      </c>
      <c r="N778" s="25"/>
      <c r="O778" s="25" t="s">
        <v>3375</v>
      </c>
      <c r="P778" s="272"/>
      <c r="Q778" s="272"/>
      <c r="R778" s="25" t="s">
        <v>3376</v>
      </c>
      <c r="S778" s="25" t="s">
        <v>3377</v>
      </c>
      <c r="U778" s="145"/>
      <c r="V778" s="148"/>
      <c r="W778" s="145"/>
      <c r="X778" s="145"/>
      <c r="Y778" s="145">
        <v>1</v>
      </c>
      <c r="Z778" s="145"/>
      <c r="AA778" s="145"/>
      <c r="AB778" s="332"/>
      <c r="AC778" s="145"/>
      <c r="AD778" s="145"/>
      <c r="AE778" s="145"/>
      <c r="AF778" s="145"/>
      <c r="AG778" s="145"/>
      <c r="AH778" s="145"/>
      <c r="AI778" s="145">
        <v>1</v>
      </c>
      <c r="AJ778" s="145"/>
      <c r="AK778" s="145"/>
      <c r="AL778" s="145"/>
      <c r="AM778" s="145"/>
      <c r="AN778" s="145"/>
      <c r="AO778" s="145"/>
      <c r="AP778" s="145"/>
      <c r="AQ778" s="145"/>
      <c r="AR778" s="145"/>
      <c r="AS778" s="145"/>
      <c r="AT778" s="145"/>
      <c r="AU778" s="145"/>
      <c r="AV778" s="145"/>
      <c r="AW778" s="145"/>
      <c r="AX778" s="145"/>
      <c r="AY778" s="145"/>
      <c r="AZ778" s="145"/>
      <c r="BA778" s="145">
        <v>1</v>
      </c>
      <c r="BB778" s="145"/>
      <c r="BC778" s="145"/>
      <c r="BD778" s="145"/>
      <c r="BE778" s="145"/>
      <c r="BF778" s="145"/>
      <c r="BG778" s="145"/>
      <c r="BH778" s="145"/>
      <c r="BI778" s="145"/>
      <c r="BJ778" s="145"/>
      <c r="BK778" s="145"/>
      <c r="BL778" s="145"/>
      <c r="BM778" s="145"/>
      <c r="BN778" s="145"/>
      <c r="BO778" s="145"/>
      <c r="BP778" s="145"/>
      <c r="BQ778" s="145"/>
      <c r="BR778" s="145"/>
      <c r="BS778" s="145"/>
      <c r="BT778" s="145"/>
      <c r="BU778" s="145"/>
      <c r="BV778" s="145"/>
      <c r="BW778" s="145"/>
      <c r="BX778" s="145"/>
      <c r="BY778" s="145"/>
      <c r="BZ778" s="145"/>
      <c r="CA778" s="145"/>
      <c r="CB778" s="145"/>
      <c r="CC778" s="145">
        <v>1</v>
      </c>
      <c r="CD778" s="145"/>
      <c r="CE778" s="145"/>
      <c r="CF778" s="145"/>
      <c r="CG778" s="145">
        <v>1</v>
      </c>
      <c r="CH778" s="145"/>
      <c r="CI778" s="145"/>
      <c r="CJ778" s="145"/>
      <c r="CK778" s="145"/>
      <c r="CL778" s="145"/>
      <c r="CM778" s="145"/>
      <c r="CN778" s="145"/>
      <c r="CO778" s="145"/>
      <c r="CP778" s="145"/>
      <c r="CQ778" s="145"/>
      <c r="CR778" s="145"/>
      <c r="CS778" s="145"/>
      <c r="CT778" s="145"/>
      <c r="CU778" s="145"/>
      <c r="CV778" s="145"/>
      <c r="CW778" s="145"/>
      <c r="CX778" s="145"/>
      <c r="CY778" s="145"/>
      <c r="CZ778" s="145"/>
      <c r="DA778" s="145"/>
      <c r="DB778" s="145"/>
      <c r="DC778" s="145"/>
      <c r="DD778" s="145"/>
      <c r="DE778" s="145"/>
      <c r="DF778" s="145"/>
      <c r="DG778" s="145"/>
      <c r="DH778" s="148"/>
      <c r="DI778" s="145"/>
      <c r="DJ778" s="145"/>
      <c r="DK778" s="145"/>
      <c r="DL778" s="145"/>
      <c r="DM778" s="145"/>
      <c r="DN778" s="145"/>
      <c r="DO778" s="145"/>
      <c r="DP778" s="145"/>
      <c r="DQ778" s="145"/>
      <c r="DR778" s="145"/>
      <c r="DS778" s="145"/>
      <c r="DT778" s="145"/>
      <c r="DU778" s="145"/>
      <c r="DV778" s="145"/>
      <c r="DW778" s="145"/>
      <c r="DX778" s="145"/>
      <c r="DY778" s="145"/>
      <c r="DZ778" s="145"/>
      <c r="EA778" s="145"/>
      <c r="EB778" s="148"/>
      <c r="EC778" s="145"/>
      <c r="ED778" s="148"/>
      <c r="EE778" s="145"/>
      <c r="EF778" s="145"/>
      <c r="EG778" s="145"/>
      <c r="EH778" s="145"/>
      <c r="EI778" s="145"/>
      <c r="EJ778" s="145"/>
      <c r="EK778" s="145">
        <v>1</v>
      </c>
      <c r="EL778" s="145">
        <v>1</v>
      </c>
      <c r="EM778" s="145"/>
    </row>
    <row r="779" spans="1:144" ht="20.100000000000001" customHeight="1" x14ac:dyDescent="0.3">
      <c r="A779" s="25" t="s">
        <v>3367</v>
      </c>
      <c r="B779" s="26" t="s">
        <v>143</v>
      </c>
      <c r="C779" s="26">
        <v>83547</v>
      </c>
      <c r="D779" s="25" t="s">
        <v>3378</v>
      </c>
      <c r="E779" s="26" t="s">
        <v>108</v>
      </c>
      <c r="F779" s="26" t="s">
        <v>3549</v>
      </c>
      <c r="G779" s="26" t="s">
        <v>109</v>
      </c>
      <c r="H779" s="26" t="s">
        <v>567</v>
      </c>
      <c r="I779" s="26" t="s">
        <v>3</v>
      </c>
      <c r="J779" s="25" t="s">
        <v>145</v>
      </c>
      <c r="K779" s="25" t="s">
        <v>3379</v>
      </c>
      <c r="L779" s="25"/>
      <c r="M779" s="25"/>
      <c r="N779" s="272"/>
      <c r="O779" s="272"/>
      <c r="P779" s="272"/>
      <c r="Q779" s="272"/>
      <c r="R779" s="272"/>
      <c r="S779" s="272"/>
      <c r="U779" s="145"/>
      <c r="V779" s="148"/>
      <c r="W779" s="145"/>
      <c r="X779" s="145"/>
      <c r="Y779" s="145"/>
      <c r="Z779" s="145"/>
      <c r="AA779" s="145"/>
      <c r="AB779" s="332"/>
      <c r="AC779" s="145"/>
      <c r="AD779" s="145"/>
      <c r="AE779" s="145"/>
      <c r="AF779" s="145"/>
      <c r="AG779" s="145"/>
      <c r="AH779" s="145"/>
      <c r="AI779" s="145"/>
      <c r="AJ779" s="145"/>
      <c r="AK779" s="145"/>
      <c r="AL779" s="145"/>
      <c r="AM779" s="145"/>
      <c r="AN779" s="145"/>
      <c r="AO779" s="145"/>
      <c r="AP779" s="145"/>
      <c r="AQ779" s="145"/>
      <c r="AR779" s="145"/>
      <c r="AS779" s="145"/>
      <c r="AT779" s="145"/>
      <c r="AU779" s="145"/>
      <c r="AV779" s="145"/>
      <c r="AW779" s="145"/>
      <c r="AX779" s="145"/>
      <c r="AY779" s="145"/>
      <c r="AZ779" s="145"/>
      <c r="BA779" s="145"/>
      <c r="BB779" s="145"/>
      <c r="BC779" s="145"/>
      <c r="BD779" s="145"/>
      <c r="BE779" s="145"/>
      <c r="BF779" s="145"/>
      <c r="BG779" s="145"/>
      <c r="BH779" s="145"/>
      <c r="BI779" s="145"/>
      <c r="BJ779" s="145"/>
      <c r="BK779" s="145"/>
      <c r="BL779" s="145"/>
      <c r="BM779" s="145"/>
      <c r="BN779" s="145"/>
      <c r="BO779" s="145"/>
      <c r="BP779" s="145"/>
      <c r="BQ779" s="145"/>
      <c r="BR779" s="145"/>
      <c r="BS779" s="145"/>
      <c r="BT779" s="145"/>
      <c r="BU779" s="145"/>
      <c r="BV779" s="145"/>
      <c r="BW779" s="145"/>
      <c r="BX779" s="145"/>
      <c r="BY779" s="145"/>
      <c r="BZ779" s="145"/>
      <c r="CA779" s="145"/>
      <c r="CB779" s="145"/>
      <c r="CC779" s="145"/>
      <c r="CD779" s="145"/>
      <c r="CE779" s="145"/>
      <c r="CF779" s="145"/>
      <c r="CG779" s="145"/>
      <c r="CH779" s="145"/>
      <c r="CI779" s="145"/>
      <c r="CJ779" s="145"/>
      <c r="CK779" s="145"/>
      <c r="CL779" s="145"/>
      <c r="CM779" s="145"/>
      <c r="CN779" s="145"/>
      <c r="CO779" s="145"/>
      <c r="CP779" s="145"/>
      <c r="CQ779" s="145"/>
      <c r="CR779" s="145"/>
      <c r="CS779" s="145"/>
      <c r="CT779" s="145"/>
      <c r="CU779" s="145"/>
      <c r="CV779" s="145"/>
      <c r="CW779" s="145"/>
      <c r="CX779" s="145"/>
      <c r="CY779" s="145"/>
      <c r="CZ779" s="145"/>
      <c r="DA779" s="145"/>
      <c r="DB779" s="145"/>
      <c r="DC779" s="145"/>
      <c r="DD779" s="145"/>
      <c r="DE779" s="145"/>
      <c r="DF779" s="145"/>
      <c r="DG779" s="145"/>
      <c r="DH779" s="148"/>
      <c r="DI779" s="145"/>
      <c r="DJ779" s="145"/>
      <c r="DK779" s="145"/>
      <c r="DL779" s="145"/>
      <c r="DM779" s="145"/>
      <c r="DN779" s="145"/>
      <c r="DO779" s="145"/>
      <c r="DP779" s="145"/>
      <c r="DQ779" s="145"/>
      <c r="DR779" s="145"/>
      <c r="DS779" s="145"/>
      <c r="DT779" s="145"/>
      <c r="DU779" s="145"/>
      <c r="DV779" s="145"/>
      <c r="DW779" s="145"/>
      <c r="DX779" s="145"/>
      <c r="DY779" s="145"/>
      <c r="DZ779" s="145"/>
      <c r="EA779" s="145"/>
      <c r="EB779" s="148"/>
      <c r="EC779" s="145"/>
      <c r="ED779" s="148"/>
      <c r="EE779" s="145"/>
      <c r="EF779" s="145"/>
      <c r="EG779" s="145"/>
      <c r="EH779" s="145"/>
      <c r="EI779" s="145"/>
      <c r="EJ779" s="145"/>
      <c r="EK779" s="145">
        <v>0</v>
      </c>
      <c r="EL779" s="145">
        <v>0</v>
      </c>
      <c r="EM779" s="145"/>
    </row>
    <row r="780" spans="1:144" ht="20.100000000000001" customHeight="1" x14ac:dyDescent="0.3">
      <c r="A780" s="25" t="s">
        <v>3367</v>
      </c>
      <c r="B780" s="26" t="s">
        <v>152</v>
      </c>
      <c r="C780" s="26">
        <v>84063</v>
      </c>
      <c r="D780" s="71" t="s">
        <v>3380</v>
      </c>
      <c r="E780" s="26" t="s">
        <v>108</v>
      </c>
      <c r="F780" s="26" t="s">
        <v>3549</v>
      </c>
      <c r="G780" s="26" t="s">
        <v>109</v>
      </c>
      <c r="H780" s="26" t="s">
        <v>554</v>
      </c>
      <c r="I780" s="26" t="s">
        <v>438</v>
      </c>
      <c r="J780" s="25" t="s">
        <v>262</v>
      </c>
      <c r="K780" s="25" t="s">
        <v>3381</v>
      </c>
      <c r="L780" s="25"/>
      <c r="M780" s="25"/>
      <c r="N780" s="272"/>
      <c r="O780" s="272"/>
      <c r="P780" s="272"/>
      <c r="Q780" s="272"/>
      <c r="R780" s="272"/>
      <c r="S780" s="272"/>
      <c r="U780" s="145"/>
      <c r="V780" s="148"/>
      <c r="W780" s="145"/>
      <c r="X780" s="145"/>
      <c r="Y780" s="145"/>
      <c r="Z780" s="145"/>
      <c r="AA780" s="145"/>
      <c r="AB780" s="332"/>
      <c r="AC780" s="145"/>
      <c r="AD780" s="145"/>
      <c r="AE780" s="145"/>
      <c r="AF780" s="145"/>
      <c r="AG780" s="145"/>
      <c r="AH780" s="145"/>
      <c r="AI780" s="145"/>
      <c r="AJ780" s="145"/>
      <c r="AK780" s="145"/>
      <c r="AL780" s="145"/>
      <c r="AM780" s="145"/>
      <c r="AN780" s="145"/>
      <c r="AO780" s="145"/>
      <c r="AP780" s="145"/>
      <c r="AQ780" s="145"/>
      <c r="AR780" s="145"/>
      <c r="AS780" s="145"/>
      <c r="AT780" s="145"/>
      <c r="AU780" s="145"/>
      <c r="AV780" s="145"/>
      <c r="AW780" s="145"/>
      <c r="AX780" s="145"/>
      <c r="AY780" s="145"/>
      <c r="AZ780" s="145"/>
      <c r="BA780" s="145"/>
      <c r="BB780" s="145"/>
      <c r="BC780" s="145"/>
      <c r="BD780" s="145"/>
      <c r="BE780" s="145"/>
      <c r="BF780" s="145"/>
      <c r="BG780" s="145"/>
      <c r="BH780" s="145"/>
      <c r="BI780" s="145"/>
      <c r="BJ780" s="145"/>
      <c r="BK780" s="145"/>
      <c r="BL780" s="145"/>
      <c r="BM780" s="145"/>
      <c r="BN780" s="145"/>
      <c r="BO780" s="145"/>
      <c r="BP780" s="145"/>
      <c r="BQ780" s="145"/>
      <c r="BR780" s="145"/>
      <c r="BS780" s="145"/>
      <c r="BT780" s="145"/>
      <c r="BU780" s="145"/>
      <c r="BV780" s="145"/>
      <c r="BW780" s="145"/>
      <c r="BX780" s="145"/>
      <c r="BY780" s="145"/>
      <c r="BZ780" s="145"/>
      <c r="CA780" s="145"/>
      <c r="CB780" s="145"/>
      <c r="CC780" s="145"/>
      <c r="CD780" s="145"/>
      <c r="CE780" s="145"/>
      <c r="CF780" s="145"/>
      <c r="CG780" s="145"/>
      <c r="CH780" s="145"/>
      <c r="CI780" s="145"/>
      <c r="CJ780" s="145"/>
      <c r="CK780" s="145"/>
      <c r="CL780" s="145"/>
      <c r="CM780" s="145"/>
      <c r="CN780" s="145"/>
      <c r="CO780" s="145"/>
      <c r="CP780" s="145"/>
      <c r="CQ780" s="145"/>
      <c r="CR780" s="145"/>
      <c r="CS780" s="145"/>
      <c r="CT780" s="145"/>
      <c r="CU780" s="145"/>
      <c r="CV780" s="145"/>
      <c r="CW780" s="145"/>
      <c r="CX780" s="145"/>
      <c r="CY780" s="145"/>
      <c r="CZ780" s="145"/>
      <c r="DA780" s="145"/>
      <c r="DB780" s="145"/>
      <c r="DC780" s="145"/>
      <c r="DD780" s="145"/>
      <c r="DE780" s="145"/>
      <c r="DF780" s="145"/>
      <c r="DG780" s="145"/>
      <c r="DH780" s="148"/>
      <c r="DI780" s="145"/>
      <c r="DJ780" s="145"/>
      <c r="DK780" s="145"/>
      <c r="DL780" s="145"/>
      <c r="DM780" s="145"/>
      <c r="DN780" s="145"/>
      <c r="DO780" s="145"/>
      <c r="DP780" s="145"/>
      <c r="DQ780" s="145"/>
      <c r="DR780" s="145"/>
      <c r="DS780" s="145"/>
      <c r="DT780" s="145"/>
      <c r="DU780" s="145"/>
      <c r="DV780" s="145"/>
      <c r="DW780" s="145"/>
      <c r="DX780" s="145"/>
      <c r="DY780" s="145"/>
      <c r="DZ780" s="145"/>
      <c r="EA780" s="145"/>
      <c r="EB780" s="148"/>
      <c r="EC780" s="145"/>
      <c r="ED780" s="148"/>
      <c r="EE780" s="145"/>
      <c r="EF780" s="145"/>
      <c r="EG780" s="145"/>
      <c r="EH780" s="145"/>
      <c r="EI780" s="145"/>
      <c r="EJ780" s="145"/>
      <c r="EK780" s="145">
        <v>0</v>
      </c>
      <c r="EL780" s="145">
        <v>0</v>
      </c>
      <c r="EM780" s="145"/>
    </row>
    <row r="781" spans="1:144" ht="20.100000000000001" customHeight="1" x14ac:dyDescent="0.3">
      <c r="A781" s="25" t="s">
        <v>3367</v>
      </c>
      <c r="B781" s="26" t="s">
        <v>126</v>
      </c>
      <c r="C781" s="26">
        <v>83592</v>
      </c>
      <c r="D781" s="71" t="s">
        <v>3294</v>
      </c>
      <c r="E781" s="26" t="s">
        <v>108</v>
      </c>
      <c r="F781" s="26" t="s">
        <v>3556</v>
      </c>
      <c r="G781" s="26" t="s">
        <v>114</v>
      </c>
      <c r="H781" s="26" t="s">
        <v>128</v>
      </c>
      <c r="I781" s="26" t="s">
        <v>516</v>
      </c>
      <c r="J781" s="25" t="s">
        <v>275</v>
      </c>
      <c r="K781" s="25" t="s">
        <v>3360</v>
      </c>
      <c r="L781" s="25"/>
      <c r="M781" s="25"/>
      <c r="N781" s="272"/>
      <c r="O781" s="272"/>
      <c r="P781" s="272"/>
      <c r="Q781" s="272"/>
      <c r="R781" s="272"/>
      <c r="S781" s="272"/>
      <c r="U781" s="145"/>
      <c r="V781" s="148"/>
      <c r="W781" s="145"/>
      <c r="X781" s="145"/>
      <c r="Y781" s="145"/>
      <c r="Z781" s="145"/>
      <c r="AA781" s="145"/>
      <c r="AB781" s="332"/>
      <c r="AC781" s="145"/>
      <c r="AD781" s="145"/>
      <c r="AE781" s="145"/>
      <c r="AF781" s="145"/>
      <c r="AG781" s="145"/>
      <c r="AH781" s="145"/>
      <c r="AI781" s="145"/>
      <c r="AJ781" s="145"/>
      <c r="AK781" s="145"/>
      <c r="AL781" s="145"/>
      <c r="AM781" s="145"/>
      <c r="AN781" s="145"/>
      <c r="AO781" s="145"/>
      <c r="AP781" s="145"/>
      <c r="AQ781" s="145"/>
      <c r="AR781" s="145"/>
      <c r="AS781" s="145"/>
      <c r="AT781" s="145"/>
      <c r="AU781" s="145"/>
      <c r="AV781" s="145"/>
      <c r="AW781" s="145"/>
      <c r="AX781" s="145"/>
      <c r="AY781" s="145"/>
      <c r="AZ781" s="145"/>
      <c r="BA781" s="145"/>
      <c r="BB781" s="145"/>
      <c r="BC781" s="145"/>
      <c r="BD781" s="145"/>
      <c r="BE781" s="145"/>
      <c r="BF781" s="145"/>
      <c r="BG781" s="145"/>
      <c r="BH781" s="145"/>
      <c r="BI781" s="145"/>
      <c r="BJ781" s="145"/>
      <c r="BK781" s="145"/>
      <c r="BL781" s="145"/>
      <c r="BM781" s="145"/>
      <c r="BN781" s="145"/>
      <c r="BO781" s="145"/>
      <c r="BP781" s="145"/>
      <c r="BQ781" s="145"/>
      <c r="BR781" s="145"/>
      <c r="BS781" s="145"/>
      <c r="BT781" s="145"/>
      <c r="BU781" s="145"/>
      <c r="BV781" s="145"/>
      <c r="BW781" s="145"/>
      <c r="BX781" s="145"/>
      <c r="BY781" s="145"/>
      <c r="BZ781" s="145"/>
      <c r="CA781" s="145"/>
      <c r="CB781" s="145"/>
      <c r="CC781" s="145"/>
      <c r="CD781" s="145"/>
      <c r="CE781" s="145"/>
      <c r="CF781" s="145"/>
      <c r="CG781" s="145"/>
      <c r="CH781" s="145"/>
      <c r="CI781" s="145"/>
      <c r="CJ781" s="145"/>
      <c r="CK781" s="145"/>
      <c r="CL781" s="145"/>
      <c r="CM781" s="145"/>
      <c r="CN781" s="145"/>
      <c r="CO781" s="145"/>
      <c r="CP781" s="145"/>
      <c r="CQ781" s="145"/>
      <c r="CR781" s="145"/>
      <c r="CS781" s="145"/>
      <c r="CT781" s="145"/>
      <c r="CU781" s="145"/>
      <c r="CV781" s="145"/>
      <c r="CW781" s="145"/>
      <c r="CX781" s="145"/>
      <c r="CY781" s="145"/>
      <c r="CZ781" s="145"/>
      <c r="DA781" s="145"/>
      <c r="DB781" s="145"/>
      <c r="DC781" s="145"/>
      <c r="DD781" s="145"/>
      <c r="DE781" s="145"/>
      <c r="DF781" s="145"/>
      <c r="DG781" s="145"/>
      <c r="DH781" s="148"/>
      <c r="DI781" s="145"/>
      <c r="DJ781" s="145"/>
      <c r="DK781" s="145"/>
      <c r="DL781" s="145"/>
      <c r="DM781" s="145"/>
      <c r="DN781" s="145"/>
      <c r="DO781" s="145"/>
      <c r="DP781" s="145"/>
      <c r="DQ781" s="145"/>
      <c r="DR781" s="145"/>
      <c r="DS781" s="145"/>
      <c r="DT781" s="145"/>
      <c r="DU781" s="145"/>
      <c r="DV781" s="145"/>
      <c r="DW781" s="145"/>
      <c r="DX781" s="145"/>
      <c r="DY781" s="145"/>
      <c r="DZ781" s="145"/>
      <c r="EA781" s="145"/>
      <c r="EB781" s="148"/>
      <c r="EC781" s="145"/>
      <c r="ED781" s="148"/>
      <c r="EE781" s="145"/>
      <c r="EF781" s="145"/>
      <c r="EG781" s="145"/>
      <c r="EH781" s="145"/>
      <c r="EI781" s="145"/>
      <c r="EJ781" s="145"/>
      <c r="EK781" s="145">
        <v>0</v>
      </c>
      <c r="EL781" s="145">
        <v>0</v>
      </c>
      <c r="EM781" s="145"/>
    </row>
    <row r="782" spans="1:144" ht="20.100000000000001" customHeight="1" x14ac:dyDescent="0.3">
      <c r="A782" s="25" t="s">
        <v>3367</v>
      </c>
      <c r="B782" s="26" t="s">
        <v>187</v>
      </c>
      <c r="C782" s="26">
        <v>82694</v>
      </c>
      <c r="D782" s="25" t="s">
        <v>3382</v>
      </c>
      <c r="E782" s="26" t="s">
        <v>108</v>
      </c>
      <c r="F782" s="26" t="s">
        <v>3549</v>
      </c>
      <c r="G782" s="26" t="s">
        <v>121</v>
      </c>
      <c r="H782" s="26" t="s">
        <v>835</v>
      </c>
      <c r="I782" s="26" t="s">
        <v>516</v>
      </c>
      <c r="J782" s="25" t="s">
        <v>1210</v>
      </c>
      <c r="K782" s="25" t="s">
        <v>3383</v>
      </c>
      <c r="L782" s="25"/>
      <c r="M782" s="25" t="s">
        <v>3384</v>
      </c>
      <c r="N782" s="25" t="s">
        <v>3385</v>
      </c>
      <c r="O782" s="25" t="s">
        <v>3386</v>
      </c>
      <c r="P782" s="272"/>
      <c r="Q782" s="272"/>
      <c r="R782" s="272"/>
      <c r="S782" s="272"/>
      <c r="U782" s="145"/>
      <c r="V782" s="148"/>
      <c r="W782" s="145"/>
      <c r="X782" s="145"/>
      <c r="Y782" s="145">
        <v>1</v>
      </c>
      <c r="Z782" s="145"/>
      <c r="AA782" s="145"/>
      <c r="AB782" s="332"/>
      <c r="AC782" s="145"/>
      <c r="AD782" s="145"/>
      <c r="AE782" s="145"/>
      <c r="AF782" s="145"/>
      <c r="AG782" s="145"/>
      <c r="AH782" s="145"/>
      <c r="AI782" s="145"/>
      <c r="AJ782" s="145"/>
      <c r="AK782" s="145"/>
      <c r="AL782" s="145"/>
      <c r="AM782" s="145"/>
      <c r="AN782" s="145"/>
      <c r="AO782" s="145"/>
      <c r="AP782" s="145"/>
      <c r="AQ782" s="145"/>
      <c r="AR782" s="145"/>
      <c r="AS782" s="145"/>
      <c r="AT782" s="145"/>
      <c r="AU782" s="145"/>
      <c r="AV782" s="145"/>
      <c r="AW782" s="145"/>
      <c r="AX782" s="145"/>
      <c r="AY782" s="145"/>
      <c r="AZ782" s="145"/>
      <c r="BA782" s="145"/>
      <c r="BB782" s="145"/>
      <c r="BC782" s="145"/>
      <c r="BD782" s="145"/>
      <c r="BE782" s="145"/>
      <c r="BF782" s="145"/>
      <c r="BG782" s="145"/>
      <c r="BH782" s="145"/>
      <c r="BI782" s="145"/>
      <c r="BJ782" s="145"/>
      <c r="BK782" s="145"/>
      <c r="BL782" s="145"/>
      <c r="BM782" s="145"/>
      <c r="BN782" s="145"/>
      <c r="BO782" s="145"/>
      <c r="BP782" s="145"/>
      <c r="BQ782" s="145"/>
      <c r="BR782" s="145">
        <v>1</v>
      </c>
      <c r="BS782" s="145"/>
      <c r="BT782" s="145"/>
      <c r="BU782" s="145"/>
      <c r="BV782" s="145"/>
      <c r="BW782" s="145"/>
      <c r="BX782" s="145"/>
      <c r="BY782" s="145"/>
      <c r="BZ782" s="145"/>
      <c r="CA782" s="145"/>
      <c r="CB782" s="145"/>
      <c r="CC782" s="145"/>
      <c r="CD782" s="145"/>
      <c r="CE782" s="145"/>
      <c r="CF782" s="145"/>
      <c r="CG782" s="145">
        <v>1</v>
      </c>
      <c r="CH782" s="145"/>
      <c r="CI782" s="145"/>
      <c r="CJ782" s="145"/>
      <c r="CK782" s="145"/>
      <c r="CL782" s="145"/>
      <c r="CM782" s="145"/>
      <c r="CN782" s="145"/>
      <c r="CO782" s="145"/>
      <c r="CP782" s="145"/>
      <c r="CQ782" s="145"/>
      <c r="CR782" s="145"/>
      <c r="CS782" s="145"/>
      <c r="CT782" s="145"/>
      <c r="CU782" s="145"/>
      <c r="CV782" s="145"/>
      <c r="CW782" s="145"/>
      <c r="CX782" s="145"/>
      <c r="CY782" s="145"/>
      <c r="CZ782" s="145"/>
      <c r="DA782" s="145"/>
      <c r="DB782" s="145"/>
      <c r="DC782" s="145"/>
      <c r="DD782" s="145"/>
      <c r="DE782" s="145"/>
      <c r="DF782" s="145"/>
      <c r="DG782" s="145"/>
      <c r="DH782" s="148"/>
      <c r="DI782" s="145"/>
      <c r="DJ782" s="145"/>
      <c r="DK782" s="145"/>
      <c r="DL782" s="145"/>
      <c r="DM782" s="145"/>
      <c r="DN782" s="145"/>
      <c r="DO782" s="145"/>
      <c r="DP782" s="145"/>
      <c r="DQ782" s="145"/>
      <c r="DR782" s="145"/>
      <c r="DS782" s="145"/>
      <c r="DT782" s="145"/>
      <c r="DU782" s="145"/>
      <c r="DV782" s="145"/>
      <c r="DW782" s="145"/>
      <c r="DX782" s="145"/>
      <c r="DY782" s="145"/>
      <c r="DZ782" s="145"/>
      <c r="EA782" s="145"/>
      <c r="EB782" s="148"/>
      <c r="EC782" s="145"/>
      <c r="ED782" s="148"/>
      <c r="EE782" s="145"/>
      <c r="EF782" s="145"/>
      <c r="EG782" s="145"/>
      <c r="EH782" s="145"/>
      <c r="EI782" s="145"/>
      <c r="EJ782" s="145"/>
      <c r="EK782" s="145">
        <v>1</v>
      </c>
      <c r="EL782" s="145">
        <v>0</v>
      </c>
      <c r="EM782" s="145"/>
      <c r="EN782" s="228" t="s">
        <v>3387</v>
      </c>
    </row>
    <row r="783" spans="1:144" ht="20.100000000000001" customHeight="1" x14ac:dyDescent="0.3">
      <c r="A783" s="25" t="s">
        <v>3367</v>
      </c>
      <c r="B783" s="26" t="s">
        <v>187</v>
      </c>
      <c r="C783" s="26">
        <v>83775</v>
      </c>
      <c r="D783" s="25" t="s">
        <v>3388</v>
      </c>
      <c r="E783" s="26" t="s">
        <v>113</v>
      </c>
      <c r="F783" s="26" t="s">
        <v>3549</v>
      </c>
      <c r="G783" s="26" t="s">
        <v>121</v>
      </c>
      <c r="H783" s="26" t="s">
        <v>344</v>
      </c>
      <c r="I783" s="26" t="s">
        <v>449</v>
      </c>
      <c r="J783" s="25" t="s">
        <v>834</v>
      </c>
      <c r="K783" s="25" t="s">
        <v>3389</v>
      </c>
      <c r="L783" s="25"/>
      <c r="M783" s="25" t="s">
        <v>3390</v>
      </c>
      <c r="N783" s="25"/>
      <c r="O783" s="25"/>
      <c r="P783" s="272"/>
      <c r="Q783" s="272"/>
      <c r="R783" s="25"/>
      <c r="S783" s="25" t="s">
        <v>3391</v>
      </c>
      <c r="U783" s="145"/>
      <c r="V783" s="148"/>
      <c r="W783" s="145"/>
      <c r="X783" s="145"/>
      <c r="Y783" s="145"/>
      <c r="Z783" s="145"/>
      <c r="AA783" s="145"/>
      <c r="AB783" s="332"/>
      <c r="AC783" s="145"/>
      <c r="AD783" s="145"/>
      <c r="AE783" s="145"/>
      <c r="AF783" s="145"/>
      <c r="AG783" s="145"/>
      <c r="AH783" s="145"/>
      <c r="AI783" s="145"/>
      <c r="AJ783" s="145"/>
      <c r="AK783" s="145"/>
      <c r="AL783" s="145"/>
      <c r="AM783" s="145"/>
      <c r="AN783" s="145"/>
      <c r="AO783" s="145"/>
      <c r="AP783" s="145"/>
      <c r="AQ783" s="145"/>
      <c r="AR783" s="145"/>
      <c r="AS783" s="145"/>
      <c r="AT783" s="145"/>
      <c r="AU783" s="145"/>
      <c r="AV783" s="145"/>
      <c r="AW783" s="145"/>
      <c r="AX783" s="145"/>
      <c r="AY783" s="145"/>
      <c r="AZ783" s="145"/>
      <c r="BA783" s="145"/>
      <c r="BB783" s="145"/>
      <c r="BC783" s="145"/>
      <c r="BD783" s="145"/>
      <c r="BE783" s="145"/>
      <c r="BF783" s="145"/>
      <c r="BG783" s="145"/>
      <c r="BH783" s="145"/>
      <c r="BI783" s="145"/>
      <c r="BJ783" s="145"/>
      <c r="BK783" s="145"/>
      <c r="BL783" s="145"/>
      <c r="BM783" s="145"/>
      <c r="BN783" s="145"/>
      <c r="BO783" s="145"/>
      <c r="BP783" s="145"/>
      <c r="BQ783" s="145"/>
      <c r="BR783" s="145"/>
      <c r="BS783" s="145"/>
      <c r="BT783" s="145">
        <v>1</v>
      </c>
      <c r="BU783" s="145"/>
      <c r="BV783" s="145"/>
      <c r="BW783" s="145"/>
      <c r="BX783" s="145"/>
      <c r="BY783" s="145"/>
      <c r="BZ783" s="145"/>
      <c r="CA783" s="145"/>
      <c r="CB783" s="145"/>
      <c r="CC783" s="145"/>
      <c r="CD783" s="145"/>
      <c r="CE783" s="145"/>
      <c r="CF783" s="145"/>
      <c r="CG783" s="145">
        <v>1</v>
      </c>
      <c r="CH783" s="145"/>
      <c r="CI783" s="145"/>
      <c r="CJ783" s="145"/>
      <c r="CK783" s="145"/>
      <c r="CL783" s="145"/>
      <c r="CM783" s="145"/>
      <c r="CN783" s="145"/>
      <c r="CO783" s="145"/>
      <c r="CP783" s="145"/>
      <c r="CQ783" s="145"/>
      <c r="CR783" s="145"/>
      <c r="CS783" s="145"/>
      <c r="CT783" s="145"/>
      <c r="CU783" s="145"/>
      <c r="CV783" s="145"/>
      <c r="CW783" s="145"/>
      <c r="CX783" s="145"/>
      <c r="CY783" s="145"/>
      <c r="CZ783" s="145"/>
      <c r="DA783" s="145"/>
      <c r="DB783" s="145"/>
      <c r="DC783" s="145"/>
      <c r="DD783" s="145"/>
      <c r="DE783" s="145"/>
      <c r="DF783" s="145"/>
      <c r="DG783" s="145"/>
      <c r="DH783" s="148"/>
      <c r="DI783" s="145"/>
      <c r="DJ783" s="145"/>
      <c r="DK783" s="145"/>
      <c r="DL783" s="145"/>
      <c r="DM783" s="145"/>
      <c r="DN783" s="145"/>
      <c r="DO783" s="145"/>
      <c r="DP783" s="145"/>
      <c r="DQ783" s="145"/>
      <c r="DR783" s="145"/>
      <c r="DS783" s="145"/>
      <c r="DT783" s="145"/>
      <c r="DU783" s="145"/>
      <c r="DV783" s="145"/>
      <c r="DW783" s="145"/>
      <c r="DX783" s="145"/>
      <c r="DY783" s="145"/>
      <c r="DZ783" s="145"/>
      <c r="EA783" s="145"/>
      <c r="EB783" s="148"/>
      <c r="EC783" s="145"/>
      <c r="ED783" s="148"/>
      <c r="EE783" s="145"/>
      <c r="EF783" s="145"/>
      <c r="EG783" s="145"/>
      <c r="EH783" s="145"/>
      <c r="EI783" s="145"/>
      <c r="EJ783" s="145"/>
      <c r="EK783" s="145">
        <v>1</v>
      </c>
      <c r="EL783" s="145">
        <v>1</v>
      </c>
      <c r="EM783" s="145"/>
      <c r="EN783" s="228" t="s">
        <v>3392</v>
      </c>
    </row>
    <row r="784" spans="1:144" ht="20.100000000000001" customHeight="1" x14ac:dyDescent="0.3">
      <c r="A784" s="25" t="s">
        <v>3367</v>
      </c>
      <c r="B784" s="26" t="s">
        <v>187</v>
      </c>
      <c r="C784" s="26">
        <v>84516</v>
      </c>
      <c r="D784" s="71" t="s">
        <v>3393</v>
      </c>
      <c r="E784" s="26" t="s">
        <v>108</v>
      </c>
      <c r="F784" s="26" t="s">
        <v>3549</v>
      </c>
      <c r="G784" s="26" t="s">
        <v>121</v>
      </c>
      <c r="H784" s="26" t="s">
        <v>344</v>
      </c>
      <c r="I784" s="26" t="s">
        <v>438</v>
      </c>
      <c r="J784" s="25" t="s">
        <v>975</v>
      </c>
      <c r="K784" s="25" t="s">
        <v>3394</v>
      </c>
      <c r="L784" s="25"/>
      <c r="M784" s="25"/>
      <c r="N784" s="272"/>
      <c r="O784" s="272"/>
      <c r="P784" s="272"/>
      <c r="Q784" s="272"/>
      <c r="R784" s="272"/>
      <c r="S784" s="272"/>
      <c r="T784" s="238"/>
      <c r="U784" s="145"/>
      <c r="V784" s="148"/>
      <c r="W784" s="145"/>
      <c r="X784" s="145"/>
      <c r="Y784" s="145"/>
      <c r="Z784" s="145"/>
      <c r="AA784" s="145"/>
      <c r="AB784" s="332"/>
      <c r="AC784" s="145"/>
      <c r="AD784" s="145"/>
      <c r="AE784" s="145"/>
      <c r="AF784" s="145"/>
      <c r="AG784" s="145"/>
      <c r="AH784" s="145"/>
      <c r="AI784" s="145"/>
      <c r="AJ784" s="145"/>
      <c r="AK784" s="145"/>
      <c r="AL784" s="145"/>
      <c r="AM784" s="145"/>
      <c r="AN784" s="145"/>
      <c r="AO784" s="145"/>
      <c r="AP784" s="145"/>
      <c r="AQ784" s="145"/>
      <c r="AR784" s="145"/>
      <c r="AS784" s="145"/>
      <c r="AT784" s="145"/>
      <c r="AU784" s="145"/>
      <c r="AV784" s="145"/>
      <c r="AW784" s="145"/>
      <c r="AX784" s="145"/>
      <c r="AY784" s="145"/>
      <c r="AZ784" s="145"/>
      <c r="BA784" s="145"/>
      <c r="BB784" s="145"/>
      <c r="BC784" s="145"/>
      <c r="BD784" s="145"/>
      <c r="BE784" s="145"/>
      <c r="BF784" s="145"/>
      <c r="BG784" s="145"/>
      <c r="BH784" s="145"/>
      <c r="BI784" s="145"/>
      <c r="BJ784" s="145"/>
      <c r="BK784" s="145"/>
      <c r="BL784" s="145"/>
      <c r="BM784" s="145"/>
      <c r="BN784" s="145"/>
      <c r="BO784" s="145"/>
      <c r="BP784" s="145"/>
      <c r="BQ784" s="145"/>
      <c r="BR784" s="145"/>
      <c r="BS784" s="145"/>
      <c r="BT784" s="145"/>
      <c r="BU784" s="145"/>
      <c r="BV784" s="145"/>
      <c r="BW784" s="145"/>
      <c r="BX784" s="145"/>
      <c r="BY784" s="145"/>
      <c r="BZ784" s="145"/>
      <c r="CA784" s="145"/>
      <c r="CB784" s="145"/>
      <c r="CC784" s="145"/>
      <c r="CD784" s="145"/>
      <c r="CE784" s="145"/>
      <c r="CF784" s="145"/>
      <c r="CG784" s="145"/>
      <c r="CH784" s="145"/>
      <c r="CI784" s="145"/>
      <c r="CJ784" s="145"/>
      <c r="CK784" s="145"/>
      <c r="CL784" s="145"/>
      <c r="CM784" s="145"/>
      <c r="CN784" s="145"/>
      <c r="CO784" s="145"/>
      <c r="CP784" s="145"/>
      <c r="CQ784" s="145"/>
      <c r="CR784" s="145"/>
      <c r="CS784" s="145"/>
      <c r="CT784" s="145"/>
      <c r="CU784" s="145"/>
      <c r="CV784" s="145"/>
      <c r="CW784" s="145"/>
      <c r="CX784" s="145"/>
      <c r="CY784" s="145"/>
      <c r="CZ784" s="145"/>
      <c r="DA784" s="145"/>
      <c r="DB784" s="145"/>
      <c r="DC784" s="145"/>
      <c r="DD784" s="145"/>
      <c r="DE784" s="145"/>
      <c r="DF784" s="145"/>
      <c r="DG784" s="145"/>
      <c r="DH784" s="148"/>
      <c r="DI784" s="145"/>
      <c r="DJ784" s="145"/>
      <c r="DK784" s="145"/>
      <c r="DL784" s="145"/>
      <c r="DM784" s="145"/>
      <c r="DN784" s="145"/>
      <c r="DO784" s="145"/>
      <c r="DP784" s="145"/>
      <c r="DQ784" s="145"/>
      <c r="DR784" s="145"/>
      <c r="DS784" s="145"/>
      <c r="DT784" s="145"/>
      <c r="DU784" s="145"/>
      <c r="DV784" s="145"/>
      <c r="DW784" s="145"/>
      <c r="DX784" s="145"/>
      <c r="DY784" s="145"/>
      <c r="DZ784" s="145"/>
      <c r="EA784" s="145"/>
      <c r="EB784" s="148"/>
      <c r="EC784" s="145"/>
      <c r="ED784" s="148"/>
      <c r="EE784" s="145"/>
      <c r="EF784" s="145"/>
      <c r="EG784" s="145"/>
      <c r="EH784" s="145"/>
      <c r="EI784" s="145"/>
      <c r="EJ784" s="145"/>
      <c r="EK784" s="145">
        <v>0</v>
      </c>
      <c r="EL784" s="145">
        <v>0</v>
      </c>
      <c r="EM784" s="145"/>
    </row>
    <row r="785" spans="1:144" ht="20.100000000000001" customHeight="1" x14ac:dyDescent="0.3">
      <c r="A785" s="25" t="s">
        <v>3395</v>
      </c>
      <c r="B785" s="26" t="s">
        <v>126</v>
      </c>
      <c r="C785" s="26">
        <v>82229</v>
      </c>
      <c r="D785" s="25" t="s">
        <v>3396</v>
      </c>
      <c r="E785" s="26" t="s">
        <v>293</v>
      </c>
      <c r="F785" s="26" t="s">
        <v>3556</v>
      </c>
      <c r="G785" s="26" t="s">
        <v>114</v>
      </c>
      <c r="H785" s="26" t="s">
        <v>633</v>
      </c>
      <c r="I785" s="26" t="s">
        <v>3</v>
      </c>
      <c r="J785" s="25" t="s">
        <v>129</v>
      </c>
      <c r="K785" s="25" t="s">
        <v>3397</v>
      </c>
      <c r="L785" s="25"/>
      <c r="M785" s="25" t="s">
        <v>3398</v>
      </c>
      <c r="N785" s="25"/>
      <c r="O785" s="25" t="s">
        <v>3399</v>
      </c>
      <c r="P785" s="272"/>
      <c r="Q785" s="272"/>
      <c r="R785" s="272"/>
      <c r="S785" s="272"/>
      <c r="U785" s="145"/>
      <c r="V785" s="148"/>
      <c r="W785" s="145"/>
      <c r="X785" s="145"/>
      <c r="Y785" s="145"/>
      <c r="Z785" s="145"/>
      <c r="AA785" s="145"/>
      <c r="AB785" s="332"/>
      <c r="AC785" s="145"/>
      <c r="AD785" s="145"/>
      <c r="AE785" s="145"/>
      <c r="AF785" s="145"/>
      <c r="AG785" s="145"/>
      <c r="AH785" s="145"/>
      <c r="AI785" s="145"/>
      <c r="AJ785" s="145"/>
      <c r="AK785" s="145"/>
      <c r="AL785" s="145"/>
      <c r="AM785" s="145"/>
      <c r="AN785" s="145"/>
      <c r="AO785" s="145"/>
      <c r="AP785" s="145"/>
      <c r="AQ785" s="145"/>
      <c r="AR785" s="145"/>
      <c r="AS785" s="145"/>
      <c r="AT785" s="145"/>
      <c r="AU785" s="145"/>
      <c r="AV785" s="145"/>
      <c r="AW785" s="145"/>
      <c r="AX785" s="145"/>
      <c r="AY785" s="145"/>
      <c r="AZ785" s="145"/>
      <c r="BA785" s="145">
        <v>1</v>
      </c>
      <c r="BB785" s="145"/>
      <c r="BC785" s="145"/>
      <c r="BD785" s="145"/>
      <c r="BE785" s="145">
        <v>1</v>
      </c>
      <c r="BF785" s="145"/>
      <c r="BG785" s="145"/>
      <c r="BH785" s="145"/>
      <c r="BI785" s="145"/>
      <c r="BJ785" s="145"/>
      <c r="BK785" s="145"/>
      <c r="BL785" s="145"/>
      <c r="BM785" s="145"/>
      <c r="BN785" s="145"/>
      <c r="BO785" s="145"/>
      <c r="BP785" s="145"/>
      <c r="BQ785" s="145"/>
      <c r="BR785" s="145"/>
      <c r="BS785" s="145"/>
      <c r="BT785" s="145"/>
      <c r="BU785" s="145">
        <v>1</v>
      </c>
      <c r="BV785" s="145"/>
      <c r="BW785" s="145"/>
      <c r="BX785" s="145"/>
      <c r="BY785" s="145"/>
      <c r="BZ785" s="145"/>
      <c r="CA785" s="145"/>
      <c r="CB785" s="145"/>
      <c r="CC785" s="145"/>
      <c r="CD785" s="145"/>
      <c r="CE785" s="145"/>
      <c r="CF785" s="145"/>
      <c r="CG785" s="145">
        <v>1</v>
      </c>
      <c r="CH785" s="145"/>
      <c r="CI785" s="145"/>
      <c r="CJ785" s="145"/>
      <c r="CK785" s="145"/>
      <c r="CL785" s="145"/>
      <c r="CM785" s="145"/>
      <c r="CN785" s="145"/>
      <c r="CO785" s="145"/>
      <c r="CP785" s="145"/>
      <c r="CQ785" s="145"/>
      <c r="CR785" s="145"/>
      <c r="CS785" s="145"/>
      <c r="CT785" s="145"/>
      <c r="CU785" s="145"/>
      <c r="CV785" s="145"/>
      <c r="CW785" s="145"/>
      <c r="CX785" s="145"/>
      <c r="CY785" s="145"/>
      <c r="CZ785" s="145"/>
      <c r="DA785" s="145"/>
      <c r="DB785" s="145"/>
      <c r="DC785" s="145"/>
      <c r="DD785" s="145"/>
      <c r="DE785" s="145"/>
      <c r="DF785" s="145"/>
      <c r="DG785" s="145"/>
      <c r="DH785" s="148"/>
      <c r="DI785" s="145"/>
      <c r="DJ785" s="145"/>
      <c r="DK785" s="145"/>
      <c r="DL785" s="145"/>
      <c r="DM785" s="145"/>
      <c r="DN785" s="145"/>
      <c r="DO785" s="145"/>
      <c r="DP785" s="145"/>
      <c r="DQ785" s="145"/>
      <c r="DR785" s="145"/>
      <c r="DS785" s="145"/>
      <c r="DT785" s="145"/>
      <c r="DU785" s="145"/>
      <c r="DV785" s="145"/>
      <c r="DW785" s="145"/>
      <c r="DX785" s="145"/>
      <c r="DY785" s="145"/>
      <c r="DZ785" s="145"/>
      <c r="EA785" s="145"/>
      <c r="EB785" s="148"/>
      <c r="EC785" s="145"/>
      <c r="ED785" s="148"/>
      <c r="EE785" s="145"/>
      <c r="EF785" s="145"/>
      <c r="EG785" s="145"/>
      <c r="EH785" s="145"/>
      <c r="EI785" s="145"/>
      <c r="EJ785" s="145"/>
      <c r="EK785" s="145">
        <v>1</v>
      </c>
      <c r="EL785" s="145">
        <v>0</v>
      </c>
      <c r="EM785" s="145"/>
    </row>
    <row r="786" spans="1:144" ht="20.100000000000001" customHeight="1" x14ac:dyDescent="0.3">
      <c r="A786" s="25" t="s">
        <v>3395</v>
      </c>
      <c r="B786" s="26" t="s">
        <v>126</v>
      </c>
      <c r="C786" s="26">
        <v>83593</v>
      </c>
      <c r="D786" s="71" t="s">
        <v>3294</v>
      </c>
      <c r="E786" s="26" t="s">
        <v>108</v>
      </c>
      <c r="F786" s="26" t="s">
        <v>3549</v>
      </c>
      <c r="G786" s="26" t="s">
        <v>114</v>
      </c>
      <c r="H786" s="26" t="s">
        <v>128</v>
      </c>
      <c r="I786" s="26" t="s">
        <v>516</v>
      </c>
      <c r="J786" s="25" t="s">
        <v>275</v>
      </c>
      <c r="K786" s="25" t="s">
        <v>3360</v>
      </c>
      <c r="L786" s="25"/>
      <c r="M786" s="25"/>
      <c r="N786" s="272"/>
      <c r="O786" s="272"/>
      <c r="P786" s="272"/>
      <c r="Q786" s="272"/>
      <c r="R786" s="272"/>
      <c r="S786" s="272"/>
      <c r="U786" s="145"/>
      <c r="V786" s="148"/>
      <c r="W786" s="145"/>
      <c r="X786" s="145"/>
      <c r="Y786" s="145"/>
      <c r="Z786" s="145"/>
      <c r="AA786" s="145"/>
      <c r="AB786" s="332"/>
      <c r="AC786" s="145"/>
      <c r="AD786" s="145"/>
      <c r="AE786" s="145"/>
      <c r="AF786" s="145"/>
      <c r="AG786" s="145"/>
      <c r="AH786" s="145"/>
      <c r="AI786" s="145"/>
      <c r="AJ786" s="145"/>
      <c r="AK786" s="145"/>
      <c r="AL786" s="145"/>
      <c r="AM786" s="145"/>
      <c r="AN786" s="145"/>
      <c r="AO786" s="145"/>
      <c r="AP786" s="145"/>
      <c r="AQ786" s="145"/>
      <c r="AR786" s="145"/>
      <c r="AS786" s="145"/>
      <c r="AT786" s="145"/>
      <c r="AU786" s="145"/>
      <c r="AV786" s="145"/>
      <c r="AW786" s="145"/>
      <c r="AX786" s="145"/>
      <c r="AY786" s="145"/>
      <c r="AZ786" s="145"/>
      <c r="BA786" s="145"/>
      <c r="BB786" s="145"/>
      <c r="BC786" s="145"/>
      <c r="BD786" s="145"/>
      <c r="BE786" s="145"/>
      <c r="BF786" s="145"/>
      <c r="BG786" s="145"/>
      <c r="BH786" s="145"/>
      <c r="BI786" s="145"/>
      <c r="BJ786" s="145"/>
      <c r="BK786" s="145"/>
      <c r="BL786" s="145"/>
      <c r="BM786" s="145"/>
      <c r="BN786" s="145"/>
      <c r="BO786" s="145"/>
      <c r="BP786" s="145"/>
      <c r="BQ786" s="145"/>
      <c r="BR786" s="145"/>
      <c r="BS786" s="145"/>
      <c r="BT786" s="145"/>
      <c r="BU786" s="145"/>
      <c r="BV786" s="145"/>
      <c r="BW786" s="145"/>
      <c r="BX786" s="145"/>
      <c r="BY786" s="145"/>
      <c r="BZ786" s="145"/>
      <c r="CA786" s="145"/>
      <c r="CB786" s="145"/>
      <c r="CC786" s="145"/>
      <c r="CD786" s="145"/>
      <c r="CE786" s="145"/>
      <c r="CF786" s="145"/>
      <c r="CG786" s="145"/>
      <c r="CH786" s="145"/>
      <c r="CI786" s="145"/>
      <c r="CJ786" s="145"/>
      <c r="CK786" s="145"/>
      <c r="CL786" s="145"/>
      <c r="CM786" s="145"/>
      <c r="CN786" s="145"/>
      <c r="CO786" s="145"/>
      <c r="CP786" s="145"/>
      <c r="CQ786" s="145"/>
      <c r="CR786" s="145"/>
      <c r="CS786" s="145"/>
      <c r="CT786" s="145"/>
      <c r="CU786" s="145"/>
      <c r="CV786" s="145"/>
      <c r="CW786" s="145"/>
      <c r="CX786" s="145"/>
      <c r="CY786" s="145"/>
      <c r="CZ786" s="145"/>
      <c r="DA786" s="145"/>
      <c r="DB786" s="145"/>
      <c r="DC786" s="145"/>
      <c r="DD786" s="145"/>
      <c r="DE786" s="145"/>
      <c r="DF786" s="145"/>
      <c r="DG786" s="145"/>
      <c r="DH786" s="148"/>
      <c r="DI786" s="145"/>
      <c r="DJ786" s="145"/>
      <c r="DK786" s="145"/>
      <c r="DL786" s="145"/>
      <c r="DM786" s="145"/>
      <c r="DN786" s="145"/>
      <c r="DO786" s="145"/>
      <c r="DP786" s="145"/>
      <c r="DQ786" s="145"/>
      <c r="DR786" s="145"/>
      <c r="DS786" s="145"/>
      <c r="DT786" s="145"/>
      <c r="DU786" s="145"/>
      <c r="DV786" s="145"/>
      <c r="DW786" s="145"/>
      <c r="DX786" s="145"/>
      <c r="DY786" s="145"/>
      <c r="DZ786" s="145"/>
      <c r="EA786" s="145"/>
      <c r="EB786" s="148"/>
      <c r="EC786" s="145"/>
      <c r="ED786" s="148"/>
      <c r="EE786" s="145"/>
      <c r="EF786" s="145"/>
      <c r="EG786" s="145"/>
      <c r="EH786" s="145"/>
      <c r="EI786" s="145"/>
      <c r="EJ786" s="145"/>
      <c r="EK786" s="145">
        <v>0</v>
      </c>
      <c r="EL786" s="145">
        <v>0</v>
      </c>
      <c r="EM786" s="145"/>
    </row>
    <row r="787" spans="1:144" ht="20.100000000000001" customHeight="1" x14ac:dyDescent="0.3">
      <c r="A787" s="25" t="s">
        <v>3395</v>
      </c>
      <c r="B787" s="26" t="s">
        <v>187</v>
      </c>
      <c r="C787" s="26">
        <v>84444</v>
      </c>
      <c r="D787" s="25" t="s">
        <v>3400</v>
      </c>
      <c r="E787" s="26" t="s">
        <v>108</v>
      </c>
      <c r="F787" s="26" t="s">
        <v>3549</v>
      </c>
      <c r="G787" s="26" t="s">
        <v>121</v>
      </c>
      <c r="H787" s="26" t="s">
        <v>344</v>
      </c>
      <c r="I787" s="26" t="s">
        <v>385</v>
      </c>
      <c r="J787" s="25" t="s">
        <v>834</v>
      </c>
      <c r="K787" s="25" t="s">
        <v>3401</v>
      </c>
      <c r="L787" s="25"/>
      <c r="M787" s="25"/>
      <c r="N787" s="25"/>
      <c r="O787" s="272"/>
      <c r="P787" s="272"/>
      <c r="Q787" s="272"/>
      <c r="R787" s="25"/>
      <c r="S787" s="25" t="s">
        <v>3402</v>
      </c>
      <c r="U787" s="145"/>
      <c r="V787" s="148"/>
      <c r="W787" s="145"/>
      <c r="X787" s="145"/>
      <c r="Y787" s="145"/>
      <c r="Z787" s="145"/>
      <c r="AA787" s="145"/>
      <c r="AB787" s="332"/>
      <c r="AC787" s="145"/>
      <c r="AD787" s="145"/>
      <c r="AE787" s="145"/>
      <c r="AF787" s="145"/>
      <c r="AG787" s="145"/>
      <c r="AH787" s="145"/>
      <c r="AI787" s="145"/>
      <c r="AJ787" s="145"/>
      <c r="AK787" s="145"/>
      <c r="AL787" s="145"/>
      <c r="AM787" s="145"/>
      <c r="AN787" s="145"/>
      <c r="AO787" s="145"/>
      <c r="AP787" s="145"/>
      <c r="AQ787" s="145"/>
      <c r="AR787" s="145"/>
      <c r="AS787" s="145"/>
      <c r="AT787" s="145"/>
      <c r="AU787" s="145"/>
      <c r="AV787" s="145"/>
      <c r="AW787" s="145"/>
      <c r="AX787" s="145"/>
      <c r="AY787" s="145"/>
      <c r="AZ787" s="145"/>
      <c r="BA787" s="145"/>
      <c r="BB787" s="145"/>
      <c r="BC787" s="145"/>
      <c r="BD787" s="145"/>
      <c r="BE787" s="145"/>
      <c r="BF787" s="145"/>
      <c r="BG787" s="145"/>
      <c r="BH787" s="145"/>
      <c r="BI787" s="145"/>
      <c r="BJ787" s="145"/>
      <c r="BK787" s="145"/>
      <c r="BL787" s="145"/>
      <c r="BM787" s="145"/>
      <c r="BN787" s="145"/>
      <c r="BO787" s="145"/>
      <c r="BP787" s="145"/>
      <c r="BQ787" s="145"/>
      <c r="BR787" s="145"/>
      <c r="BS787" s="145"/>
      <c r="BT787" s="145"/>
      <c r="BU787" s="145"/>
      <c r="BV787" s="145"/>
      <c r="BW787" s="145"/>
      <c r="BX787" s="145"/>
      <c r="BY787" s="145"/>
      <c r="BZ787" s="145"/>
      <c r="CA787" s="145"/>
      <c r="CB787" s="145"/>
      <c r="CC787" s="145"/>
      <c r="CD787" s="145"/>
      <c r="CE787" s="145"/>
      <c r="CF787" s="145"/>
      <c r="CG787" s="145"/>
      <c r="CH787" s="145"/>
      <c r="CI787" s="145"/>
      <c r="CJ787" s="145"/>
      <c r="CK787" s="145"/>
      <c r="CL787" s="145"/>
      <c r="CM787" s="145"/>
      <c r="CN787" s="145"/>
      <c r="CO787" s="145"/>
      <c r="CP787" s="145"/>
      <c r="CQ787" s="145"/>
      <c r="CR787" s="145"/>
      <c r="CS787" s="145"/>
      <c r="CT787" s="145"/>
      <c r="CU787" s="145"/>
      <c r="CV787" s="145"/>
      <c r="CW787" s="145"/>
      <c r="CX787" s="145"/>
      <c r="CY787" s="145"/>
      <c r="CZ787" s="145"/>
      <c r="DA787" s="145"/>
      <c r="DB787" s="145"/>
      <c r="DC787" s="145"/>
      <c r="DD787" s="145"/>
      <c r="DE787" s="145"/>
      <c r="DF787" s="145"/>
      <c r="DG787" s="145"/>
      <c r="DH787" s="148"/>
      <c r="DI787" s="145"/>
      <c r="DJ787" s="145"/>
      <c r="DK787" s="145"/>
      <c r="DL787" s="145"/>
      <c r="DM787" s="145"/>
      <c r="DN787" s="145"/>
      <c r="DO787" s="145"/>
      <c r="DP787" s="145"/>
      <c r="DQ787" s="145"/>
      <c r="DR787" s="145"/>
      <c r="DS787" s="145"/>
      <c r="DT787" s="145"/>
      <c r="DU787" s="145"/>
      <c r="DV787" s="145"/>
      <c r="DW787" s="145"/>
      <c r="DX787" s="145"/>
      <c r="DY787" s="145"/>
      <c r="DZ787" s="145"/>
      <c r="EA787" s="145"/>
      <c r="EB787" s="148"/>
      <c r="EC787" s="145"/>
      <c r="ED787" s="148"/>
      <c r="EE787" s="145"/>
      <c r="EF787" s="145"/>
      <c r="EG787" s="145"/>
      <c r="EH787" s="145"/>
      <c r="EI787" s="145"/>
      <c r="EJ787" s="145"/>
      <c r="EK787" s="145">
        <v>0</v>
      </c>
      <c r="EL787" s="145">
        <v>1</v>
      </c>
      <c r="EM787" s="145"/>
    </row>
    <row r="788" spans="1:144" ht="20.100000000000001" customHeight="1" x14ac:dyDescent="0.3">
      <c r="A788" s="25" t="s">
        <v>3395</v>
      </c>
      <c r="B788" s="26" t="s">
        <v>187</v>
      </c>
      <c r="C788" s="26">
        <v>84229</v>
      </c>
      <c r="D788" s="25" t="s">
        <v>3403</v>
      </c>
      <c r="E788" s="26" t="s">
        <v>318</v>
      </c>
      <c r="F788" s="26" t="s">
        <v>3556</v>
      </c>
      <c r="G788" s="26" t="s">
        <v>121</v>
      </c>
      <c r="H788" s="26" t="s">
        <v>2592</v>
      </c>
      <c r="I788" s="26" t="s">
        <v>3</v>
      </c>
      <c r="J788" s="25" t="s">
        <v>834</v>
      </c>
      <c r="K788" s="25" t="s">
        <v>3404</v>
      </c>
      <c r="L788" s="45" t="s">
        <v>3405</v>
      </c>
      <c r="M788" s="25"/>
      <c r="N788" s="25"/>
      <c r="O788" s="272"/>
      <c r="P788" s="272"/>
      <c r="Q788" s="272"/>
      <c r="R788" s="25"/>
      <c r="S788" s="25" t="s">
        <v>3406</v>
      </c>
      <c r="U788" s="145"/>
      <c r="V788" s="148"/>
      <c r="W788" s="145"/>
      <c r="X788" s="145"/>
      <c r="Y788" s="145"/>
      <c r="Z788" s="145"/>
      <c r="AA788" s="145"/>
      <c r="AB788" s="332"/>
      <c r="AC788" s="145"/>
      <c r="AD788" s="145"/>
      <c r="AE788" s="145"/>
      <c r="AF788" s="145"/>
      <c r="AG788" s="145"/>
      <c r="AH788" s="145"/>
      <c r="AI788" s="145"/>
      <c r="AJ788" s="145"/>
      <c r="AK788" s="145"/>
      <c r="AL788" s="145"/>
      <c r="AM788" s="145"/>
      <c r="AN788" s="145"/>
      <c r="AO788" s="145"/>
      <c r="AP788" s="145"/>
      <c r="AQ788" s="145"/>
      <c r="AR788" s="145"/>
      <c r="AS788" s="145"/>
      <c r="AT788" s="145"/>
      <c r="AU788" s="145"/>
      <c r="AV788" s="145"/>
      <c r="AW788" s="145"/>
      <c r="AX788" s="145"/>
      <c r="AY788" s="145"/>
      <c r="AZ788" s="145"/>
      <c r="BA788" s="145"/>
      <c r="BB788" s="145"/>
      <c r="BC788" s="145"/>
      <c r="BD788" s="145"/>
      <c r="BE788" s="145"/>
      <c r="BF788" s="145"/>
      <c r="BG788" s="145"/>
      <c r="BH788" s="145"/>
      <c r="BI788" s="145"/>
      <c r="BJ788" s="145"/>
      <c r="BK788" s="145"/>
      <c r="BL788" s="145"/>
      <c r="BM788" s="145"/>
      <c r="BN788" s="145"/>
      <c r="BO788" s="145"/>
      <c r="BP788" s="145"/>
      <c r="BQ788" s="145"/>
      <c r="BR788" s="145"/>
      <c r="BS788" s="145"/>
      <c r="BT788" s="145"/>
      <c r="BU788" s="145"/>
      <c r="BV788" s="145"/>
      <c r="BW788" s="145"/>
      <c r="BX788" s="145"/>
      <c r="BY788" s="145"/>
      <c r="BZ788" s="145"/>
      <c r="CA788" s="145"/>
      <c r="CB788" s="145"/>
      <c r="CC788" s="145"/>
      <c r="CD788" s="145"/>
      <c r="CE788" s="145"/>
      <c r="CF788" s="145"/>
      <c r="CG788" s="145"/>
      <c r="CH788" s="145"/>
      <c r="CI788" s="145"/>
      <c r="CJ788" s="145"/>
      <c r="CK788" s="145"/>
      <c r="CL788" s="145"/>
      <c r="CM788" s="145"/>
      <c r="CN788" s="145"/>
      <c r="CO788" s="145"/>
      <c r="CP788" s="145"/>
      <c r="CQ788" s="145"/>
      <c r="CR788" s="145"/>
      <c r="CS788" s="145"/>
      <c r="CT788" s="145"/>
      <c r="CU788" s="145"/>
      <c r="CV788" s="145"/>
      <c r="CW788" s="145"/>
      <c r="CX788" s="145"/>
      <c r="CY788" s="145"/>
      <c r="CZ788" s="145"/>
      <c r="DA788" s="145"/>
      <c r="DB788" s="145"/>
      <c r="DC788" s="145"/>
      <c r="DD788" s="145"/>
      <c r="DE788" s="145"/>
      <c r="DF788" s="145"/>
      <c r="DG788" s="145"/>
      <c r="DH788" s="148"/>
      <c r="DI788" s="145"/>
      <c r="DJ788" s="145"/>
      <c r="DK788" s="145"/>
      <c r="DL788" s="145"/>
      <c r="DM788" s="145"/>
      <c r="DN788" s="145"/>
      <c r="DO788" s="145"/>
      <c r="DP788" s="145"/>
      <c r="DQ788" s="145"/>
      <c r="DR788" s="145"/>
      <c r="DS788" s="145"/>
      <c r="DT788" s="145"/>
      <c r="DU788" s="145"/>
      <c r="DV788" s="145"/>
      <c r="DW788" s="145"/>
      <c r="DX788" s="145"/>
      <c r="DY788" s="145"/>
      <c r="DZ788" s="145"/>
      <c r="EA788" s="145"/>
      <c r="EB788" s="148"/>
      <c r="EC788" s="145"/>
      <c r="ED788" s="148"/>
      <c r="EE788" s="145"/>
      <c r="EF788" s="145"/>
      <c r="EG788" s="145"/>
      <c r="EH788" s="145"/>
      <c r="EI788" s="145"/>
      <c r="EJ788" s="145"/>
      <c r="EK788" s="145">
        <v>0</v>
      </c>
      <c r="EL788" s="145">
        <v>1</v>
      </c>
      <c r="EM788" s="145"/>
    </row>
    <row r="789" spans="1:144" ht="20.100000000000001" customHeight="1" x14ac:dyDescent="0.3">
      <c r="A789" s="25" t="s">
        <v>3395</v>
      </c>
      <c r="B789" s="26" t="s">
        <v>187</v>
      </c>
      <c r="C789" s="26">
        <v>84307</v>
      </c>
      <c r="D789" s="25" t="s">
        <v>3407</v>
      </c>
      <c r="E789" s="26" t="s">
        <v>108</v>
      </c>
      <c r="F789" s="26" t="s">
        <v>3549</v>
      </c>
      <c r="G789" s="26" t="s">
        <v>121</v>
      </c>
      <c r="H789" s="26" t="s">
        <v>1048</v>
      </c>
      <c r="I789" s="26" t="s">
        <v>405</v>
      </c>
      <c r="J789" s="25" t="s">
        <v>1210</v>
      </c>
      <c r="K789" s="25" t="s">
        <v>3408</v>
      </c>
      <c r="L789" s="25"/>
      <c r="M789" s="25" t="s">
        <v>3409</v>
      </c>
      <c r="N789" s="25" t="s">
        <v>3410</v>
      </c>
      <c r="O789" s="272"/>
      <c r="P789" s="272"/>
      <c r="Q789" s="272"/>
      <c r="R789" s="25"/>
      <c r="S789" s="25" t="s">
        <v>3411</v>
      </c>
      <c r="U789" s="145"/>
      <c r="V789" s="148"/>
      <c r="W789" s="145"/>
      <c r="X789" s="145"/>
      <c r="Y789" s="145">
        <v>1</v>
      </c>
      <c r="Z789" s="145"/>
      <c r="AA789" s="145"/>
      <c r="AB789" s="332"/>
      <c r="AC789" s="145"/>
      <c r="AD789" s="145"/>
      <c r="AE789" s="145"/>
      <c r="AF789" s="145"/>
      <c r="AG789" s="145"/>
      <c r="AH789" s="145"/>
      <c r="AI789" s="145"/>
      <c r="AJ789" s="145"/>
      <c r="AK789" s="145"/>
      <c r="AL789" s="145"/>
      <c r="AM789" s="145"/>
      <c r="AN789" s="145"/>
      <c r="AO789" s="145"/>
      <c r="AP789" s="145"/>
      <c r="AQ789" s="145"/>
      <c r="AR789" s="145"/>
      <c r="AS789" s="145"/>
      <c r="AT789" s="145"/>
      <c r="AU789" s="145"/>
      <c r="AV789" s="145"/>
      <c r="AW789" s="145"/>
      <c r="AX789" s="145"/>
      <c r="AY789" s="145"/>
      <c r="AZ789" s="145">
        <v>1</v>
      </c>
      <c r="BA789" s="145"/>
      <c r="BB789" s="145"/>
      <c r="BC789" s="145"/>
      <c r="BD789" s="145"/>
      <c r="BE789" s="145"/>
      <c r="BF789" s="145"/>
      <c r="BG789" s="145"/>
      <c r="BH789" s="145"/>
      <c r="BI789" s="145"/>
      <c r="BJ789" s="145"/>
      <c r="BK789" s="145"/>
      <c r="BL789" s="145"/>
      <c r="BM789" s="145"/>
      <c r="BN789" s="145"/>
      <c r="BO789" s="145"/>
      <c r="BP789" s="145"/>
      <c r="BQ789" s="145"/>
      <c r="BR789" s="145">
        <v>1</v>
      </c>
      <c r="BS789" s="145"/>
      <c r="BT789" s="145"/>
      <c r="BU789" s="145"/>
      <c r="BV789" s="145"/>
      <c r="BW789" s="145"/>
      <c r="BX789" s="145"/>
      <c r="BY789" s="145"/>
      <c r="BZ789" s="145"/>
      <c r="CA789" s="145"/>
      <c r="CB789" s="145"/>
      <c r="CC789" s="145"/>
      <c r="CD789" s="145"/>
      <c r="CE789" s="145"/>
      <c r="CF789" s="145"/>
      <c r="CG789" s="145"/>
      <c r="CH789" s="145"/>
      <c r="CI789" s="145"/>
      <c r="CJ789" s="145"/>
      <c r="CK789" s="145"/>
      <c r="CL789" s="145"/>
      <c r="CM789" s="145"/>
      <c r="CN789" s="145"/>
      <c r="CO789" s="145"/>
      <c r="CP789" s="145"/>
      <c r="CQ789" s="145"/>
      <c r="CR789" s="145"/>
      <c r="CS789" s="145"/>
      <c r="CT789" s="145"/>
      <c r="CU789" s="145"/>
      <c r="CV789" s="145"/>
      <c r="CW789" s="145"/>
      <c r="CX789" s="145"/>
      <c r="CY789" s="145"/>
      <c r="CZ789" s="145"/>
      <c r="DA789" s="145"/>
      <c r="DB789" s="145"/>
      <c r="DC789" s="145"/>
      <c r="DD789" s="145"/>
      <c r="DE789" s="145"/>
      <c r="DF789" s="145"/>
      <c r="DG789" s="145"/>
      <c r="DH789" s="148"/>
      <c r="DI789" s="145"/>
      <c r="DJ789" s="145"/>
      <c r="DK789" s="145"/>
      <c r="DL789" s="145"/>
      <c r="DM789" s="145"/>
      <c r="DN789" s="145"/>
      <c r="DO789" s="145"/>
      <c r="DP789" s="145"/>
      <c r="DQ789" s="145"/>
      <c r="DR789" s="145"/>
      <c r="DS789" s="145"/>
      <c r="DT789" s="145"/>
      <c r="DU789" s="145"/>
      <c r="DV789" s="145"/>
      <c r="DW789" s="145"/>
      <c r="DX789" s="145"/>
      <c r="DY789" s="145"/>
      <c r="DZ789" s="145"/>
      <c r="EA789" s="145"/>
      <c r="EB789" s="148"/>
      <c r="EC789" s="145"/>
      <c r="ED789" s="148"/>
      <c r="EE789" s="145"/>
      <c r="EF789" s="145"/>
      <c r="EG789" s="145"/>
      <c r="EH789" s="145"/>
      <c r="EI789" s="145"/>
      <c r="EJ789" s="145"/>
      <c r="EK789" s="145">
        <v>1</v>
      </c>
      <c r="EL789" s="145">
        <v>1</v>
      </c>
      <c r="EM789" s="145"/>
      <c r="EN789" s="228" t="s">
        <v>3412</v>
      </c>
    </row>
    <row r="790" spans="1:144" ht="20.100000000000001" customHeight="1" x14ac:dyDescent="0.3">
      <c r="A790" s="25" t="s">
        <v>3413</v>
      </c>
      <c r="B790" s="40" t="s">
        <v>106</v>
      </c>
      <c r="C790" s="26">
        <v>84440</v>
      </c>
      <c r="D790" s="71" t="s">
        <v>3414</v>
      </c>
      <c r="E790" s="26" t="s">
        <v>108</v>
      </c>
      <c r="F790" s="26" t="s">
        <v>3549</v>
      </c>
      <c r="G790" s="26" t="s">
        <v>121</v>
      </c>
      <c r="H790" s="26" t="s">
        <v>446</v>
      </c>
      <c r="I790" s="26" t="s">
        <v>385</v>
      </c>
      <c r="J790" s="25" t="s">
        <v>2939</v>
      </c>
      <c r="K790" s="25" t="s">
        <v>3415</v>
      </c>
      <c r="L790" s="45"/>
      <c r="M790" s="272"/>
      <c r="N790" s="272"/>
      <c r="O790" s="272"/>
      <c r="P790" s="272"/>
      <c r="Q790" s="272"/>
      <c r="R790" s="272"/>
      <c r="S790" s="272"/>
      <c r="U790" s="145"/>
      <c r="V790" s="148"/>
      <c r="W790" s="145"/>
      <c r="X790" s="145"/>
      <c r="Y790" s="145"/>
      <c r="Z790" s="145"/>
      <c r="AA790" s="145"/>
      <c r="AB790" s="332"/>
      <c r="AC790" s="145"/>
      <c r="AD790" s="145"/>
      <c r="AE790" s="145"/>
      <c r="AF790" s="145"/>
      <c r="AG790" s="145"/>
      <c r="AH790" s="145"/>
      <c r="AI790" s="145"/>
      <c r="AJ790" s="145"/>
      <c r="AK790" s="145"/>
      <c r="AL790" s="145"/>
      <c r="AM790" s="145"/>
      <c r="AN790" s="145"/>
      <c r="AO790" s="145"/>
      <c r="AP790" s="145"/>
      <c r="AQ790" s="145"/>
      <c r="AR790" s="145"/>
      <c r="AS790" s="145"/>
      <c r="AT790" s="145"/>
      <c r="AU790" s="145"/>
      <c r="AV790" s="145"/>
      <c r="AW790" s="145"/>
      <c r="AX790" s="145"/>
      <c r="AY790" s="145"/>
      <c r="AZ790" s="145"/>
      <c r="BA790" s="145"/>
      <c r="BB790" s="145"/>
      <c r="BC790" s="145"/>
      <c r="BD790" s="145"/>
      <c r="BE790" s="145"/>
      <c r="BF790" s="145"/>
      <c r="BG790" s="145"/>
      <c r="BH790" s="145"/>
      <c r="BI790" s="145"/>
      <c r="BJ790" s="145"/>
      <c r="BK790" s="145"/>
      <c r="BL790" s="145"/>
      <c r="BM790" s="145"/>
      <c r="BN790" s="145"/>
      <c r="BO790" s="145"/>
      <c r="BP790" s="145"/>
      <c r="BQ790" s="145"/>
      <c r="BR790" s="145"/>
      <c r="BS790" s="145"/>
      <c r="BT790" s="145"/>
      <c r="BU790" s="145"/>
      <c r="BV790" s="145"/>
      <c r="BW790" s="145"/>
      <c r="BX790" s="145"/>
      <c r="BY790" s="145"/>
      <c r="BZ790" s="145"/>
      <c r="CA790" s="145"/>
      <c r="CB790" s="145"/>
      <c r="CC790" s="145"/>
      <c r="CD790" s="145"/>
      <c r="CE790" s="145"/>
      <c r="CF790" s="145"/>
      <c r="CG790" s="145"/>
      <c r="CH790" s="145"/>
      <c r="CI790" s="145"/>
      <c r="CJ790" s="145"/>
      <c r="CK790" s="145"/>
      <c r="CL790" s="145"/>
      <c r="CM790" s="145"/>
      <c r="CN790" s="145"/>
      <c r="CO790" s="145"/>
      <c r="CP790" s="145"/>
      <c r="CQ790" s="145"/>
      <c r="CR790" s="145"/>
      <c r="CS790" s="145"/>
      <c r="CT790" s="145"/>
      <c r="CU790" s="145"/>
      <c r="CV790" s="145"/>
      <c r="CW790" s="145"/>
      <c r="CX790" s="145"/>
      <c r="CY790" s="145"/>
      <c r="CZ790" s="145"/>
      <c r="DA790" s="145"/>
      <c r="DB790" s="145"/>
      <c r="DC790" s="145"/>
      <c r="DD790" s="145"/>
      <c r="DE790" s="145"/>
      <c r="DF790" s="145"/>
      <c r="DG790" s="145"/>
      <c r="DH790" s="148"/>
      <c r="DI790" s="145"/>
      <c r="DJ790" s="145"/>
      <c r="DK790" s="145"/>
      <c r="DL790" s="145"/>
      <c r="DM790" s="145"/>
      <c r="DN790" s="145"/>
      <c r="DO790" s="145"/>
      <c r="DP790" s="145"/>
      <c r="DQ790" s="145"/>
      <c r="DR790" s="145"/>
      <c r="DS790" s="145"/>
      <c r="DT790" s="145"/>
      <c r="DU790" s="145"/>
      <c r="DV790" s="145"/>
      <c r="DW790" s="145"/>
      <c r="DX790" s="145"/>
      <c r="DY790" s="145"/>
      <c r="DZ790" s="145"/>
      <c r="EA790" s="145"/>
      <c r="EB790" s="148"/>
      <c r="EC790" s="145"/>
      <c r="ED790" s="148"/>
      <c r="EE790" s="145"/>
      <c r="EF790" s="145"/>
      <c r="EG790" s="145"/>
      <c r="EH790" s="145"/>
      <c r="EI790" s="145"/>
      <c r="EJ790" s="145"/>
      <c r="EK790" s="145">
        <v>0</v>
      </c>
      <c r="EL790" s="145">
        <v>0</v>
      </c>
      <c r="EM790" s="145"/>
    </row>
    <row r="791" spans="1:144" ht="20.100000000000001" customHeight="1" x14ac:dyDescent="0.3">
      <c r="A791" s="25" t="s">
        <v>3413</v>
      </c>
      <c r="B791" s="40" t="s">
        <v>106</v>
      </c>
      <c r="C791" s="26">
        <v>84441</v>
      </c>
      <c r="D791" s="71" t="s">
        <v>3416</v>
      </c>
      <c r="E791" s="26" t="s">
        <v>108</v>
      </c>
      <c r="F791" s="26" t="s">
        <v>3549</v>
      </c>
      <c r="G791" s="26" t="s">
        <v>121</v>
      </c>
      <c r="H791" s="26" t="s">
        <v>446</v>
      </c>
      <c r="I791" s="26" t="s">
        <v>385</v>
      </c>
      <c r="J791" s="25" t="s">
        <v>2939</v>
      </c>
      <c r="K791" s="25" t="s">
        <v>3417</v>
      </c>
      <c r="L791" s="25"/>
      <c r="M791" s="272"/>
      <c r="N791" s="272"/>
      <c r="O791" s="272"/>
      <c r="P791" s="272"/>
      <c r="Q791" s="272"/>
      <c r="R791" s="272"/>
      <c r="S791" s="272"/>
      <c r="U791" s="145"/>
      <c r="V791" s="148"/>
      <c r="W791" s="145"/>
      <c r="X791" s="145"/>
      <c r="Y791" s="145"/>
      <c r="Z791" s="145"/>
      <c r="AA791" s="145"/>
      <c r="AB791" s="332"/>
      <c r="AC791" s="145"/>
      <c r="AD791" s="145"/>
      <c r="AE791" s="145"/>
      <c r="AF791" s="145"/>
      <c r="AG791" s="145"/>
      <c r="AH791" s="145"/>
      <c r="AI791" s="145"/>
      <c r="AJ791" s="145"/>
      <c r="AK791" s="145"/>
      <c r="AL791" s="145"/>
      <c r="AM791" s="145"/>
      <c r="AN791" s="145"/>
      <c r="AO791" s="145"/>
      <c r="AP791" s="145"/>
      <c r="AQ791" s="145"/>
      <c r="AR791" s="145"/>
      <c r="AS791" s="145"/>
      <c r="AT791" s="145"/>
      <c r="AU791" s="145"/>
      <c r="AV791" s="145"/>
      <c r="AW791" s="145"/>
      <c r="AX791" s="145"/>
      <c r="AY791" s="145"/>
      <c r="AZ791" s="145"/>
      <c r="BA791" s="145"/>
      <c r="BB791" s="145"/>
      <c r="BC791" s="145"/>
      <c r="BD791" s="145"/>
      <c r="BE791" s="145"/>
      <c r="BF791" s="145"/>
      <c r="BG791" s="145"/>
      <c r="BH791" s="145"/>
      <c r="BI791" s="145"/>
      <c r="BJ791" s="145"/>
      <c r="BK791" s="145"/>
      <c r="BL791" s="145"/>
      <c r="BM791" s="145"/>
      <c r="BN791" s="145"/>
      <c r="BO791" s="145"/>
      <c r="BP791" s="145"/>
      <c r="BQ791" s="145"/>
      <c r="BR791" s="145"/>
      <c r="BS791" s="145"/>
      <c r="BT791" s="145"/>
      <c r="BU791" s="145"/>
      <c r="BV791" s="145"/>
      <c r="BW791" s="145"/>
      <c r="BX791" s="145"/>
      <c r="BY791" s="145"/>
      <c r="BZ791" s="145"/>
      <c r="CA791" s="145"/>
      <c r="CB791" s="145"/>
      <c r="CC791" s="145"/>
      <c r="CD791" s="145"/>
      <c r="CE791" s="145"/>
      <c r="CF791" s="145"/>
      <c r="CG791" s="145"/>
      <c r="CH791" s="145"/>
      <c r="CI791" s="145"/>
      <c r="CJ791" s="145"/>
      <c r="CK791" s="145"/>
      <c r="CL791" s="145"/>
      <c r="CM791" s="145"/>
      <c r="CN791" s="145"/>
      <c r="CO791" s="145"/>
      <c r="CP791" s="145"/>
      <c r="CQ791" s="145"/>
      <c r="CR791" s="145"/>
      <c r="CS791" s="145"/>
      <c r="CT791" s="145"/>
      <c r="CU791" s="145"/>
      <c r="CV791" s="145"/>
      <c r="CW791" s="145"/>
      <c r="CX791" s="145"/>
      <c r="CY791" s="145"/>
      <c r="CZ791" s="145"/>
      <c r="DA791" s="145"/>
      <c r="DB791" s="145"/>
      <c r="DC791" s="145"/>
      <c r="DD791" s="145"/>
      <c r="DE791" s="145"/>
      <c r="DF791" s="145"/>
      <c r="DG791" s="145"/>
      <c r="DH791" s="148"/>
      <c r="DI791" s="145"/>
      <c r="DJ791" s="145"/>
      <c r="DK791" s="145"/>
      <c r="DL791" s="145"/>
      <c r="DM791" s="145"/>
      <c r="DN791" s="145"/>
      <c r="DO791" s="145"/>
      <c r="DP791" s="145"/>
      <c r="DQ791" s="145"/>
      <c r="DR791" s="145"/>
      <c r="DS791" s="145"/>
      <c r="DT791" s="145"/>
      <c r="DU791" s="145"/>
      <c r="DV791" s="145"/>
      <c r="DW791" s="145"/>
      <c r="DX791" s="145"/>
      <c r="DY791" s="145"/>
      <c r="DZ791" s="145"/>
      <c r="EA791" s="145"/>
      <c r="EB791" s="148"/>
      <c r="EC791" s="145"/>
      <c r="ED791" s="148"/>
      <c r="EE791" s="145"/>
      <c r="EF791" s="145"/>
      <c r="EG791" s="145"/>
      <c r="EH791" s="145"/>
      <c r="EI791" s="145"/>
      <c r="EJ791" s="145"/>
      <c r="EK791" s="145">
        <v>0</v>
      </c>
      <c r="EL791" s="145">
        <v>0</v>
      </c>
      <c r="EM791" s="145"/>
    </row>
    <row r="792" spans="1:144" ht="20.100000000000001" customHeight="1" x14ac:dyDescent="0.3">
      <c r="A792" s="25" t="s">
        <v>3413</v>
      </c>
      <c r="B792" s="40" t="s">
        <v>106</v>
      </c>
      <c r="C792" s="26">
        <v>83075</v>
      </c>
      <c r="D792" s="25" t="s">
        <v>3418</v>
      </c>
      <c r="E792" s="26" t="s">
        <v>108</v>
      </c>
      <c r="F792" s="26" t="s">
        <v>3556</v>
      </c>
      <c r="G792" s="26" t="s">
        <v>114</v>
      </c>
      <c r="H792" s="26" t="s">
        <v>3419</v>
      </c>
      <c r="I792" s="26" t="s">
        <v>385</v>
      </c>
      <c r="J792" s="25" t="s">
        <v>643</v>
      </c>
      <c r="K792" s="25" t="s">
        <v>3420</v>
      </c>
      <c r="L792" s="25"/>
      <c r="M792" s="25" t="s">
        <v>3421</v>
      </c>
      <c r="N792" s="25" t="s">
        <v>3422</v>
      </c>
      <c r="O792" s="25" t="s">
        <v>3423</v>
      </c>
      <c r="P792" s="272"/>
      <c r="Q792" s="272"/>
      <c r="R792" s="25" t="s">
        <v>3424</v>
      </c>
      <c r="S792" s="25" t="s">
        <v>3425</v>
      </c>
      <c r="U792" s="145">
        <v>1</v>
      </c>
      <c r="V792" s="148">
        <v>1</v>
      </c>
      <c r="W792" s="145"/>
      <c r="X792" s="145">
        <v>1</v>
      </c>
      <c r="Y792" s="145"/>
      <c r="Z792" s="145"/>
      <c r="AA792" s="145"/>
      <c r="AB792" s="332"/>
      <c r="AC792" s="145">
        <v>1</v>
      </c>
      <c r="AD792" s="145"/>
      <c r="AE792" s="145"/>
      <c r="AF792" s="145"/>
      <c r="AG792" s="145"/>
      <c r="AH792" s="145"/>
      <c r="AI792" s="145"/>
      <c r="AJ792" s="145"/>
      <c r="AK792" s="145"/>
      <c r="AL792" s="145"/>
      <c r="AM792" s="145"/>
      <c r="AN792" s="145"/>
      <c r="AO792" s="145"/>
      <c r="AP792" s="145"/>
      <c r="AQ792" s="145"/>
      <c r="AR792" s="145"/>
      <c r="AS792" s="145"/>
      <c r="AT792" s="145"/>
      <c r="AU792" s="145">
        <v>1</v>
      </c>
      <c r="AV792" s="145"/>
      <c r="AW792" s="145"/>
      <c r="AX792" s="145"/>
      <c r="AY792" s="145"/>
      <c r="AZ792" s="145"/>
      <c r="BA792" s="145">
        <v>1</v>
      </c>
      <c r="BB792" s="145"/>
      <c r="BC792" s="145"/>
      <c r="BD792" s="145"/>
      <c r="BE792" s="145"/>
      <c r="BF792" s="145"/>
      <c r="BG792" s="145"/>
      <c r="BH792" s="145"/>
      <c r="BI792" s="145"/>
      <c r="BJ792" s="145"/>
      <c r="BK792" s="145"/>
      <c r="BL792" s="145"/>
      <c r="BM792" s="145"/>
      <c r="BN792" s="145"/>
      <c r="BO792" s="145">
        <v>1</v>
      </c>
      <c r="BP792" s="145"/>
      <c r="BQ792" s="145"/>
      <c r="BR792" s="145">
        <v>1</v>
      </c>
      <c r="BS792" s="145"/>
      <c r="BT792" s="145"/>
      <c r="BU792" s="145"/>
      <c r="BV792" s="145"/>
      <c r="BW792" s="145"/>
      <c r="BX792" s="145"/>
      <c r="BY792" s="145"/>
      <c r="BZ792" s="145">
        <v>1</v>
      </c>
      <c r="CA792" s="145"/>
      <c r="CB792" s="145"/>
      <c r="CC792" s="145">
        <v>1</v>
      </c>
      <c r="CD792" s="145"/>
      <c r="CE792" s="145"/>
      <c r="CF792" s="145"/>
      <c r="CG792" s="145">
        <v>1</v>
      </c>
      <c r="CH792" s="145"/>
      <c r="CI792" s="145"/>
      <c r="CJ792" s="145"/>
      <c r="CK792" s="145"/>
      <c r="CL792" s="145"/>
      <c r="CM792" s="145"/>
      <c r="CN792" s="145"/>
      <c r="CO792" s="145"/>
      <c r="CP792" s="145"/>
      <c r="CQ792" s="145"/>
      <c r="CR792" s="145"/>
      <c r="CS792" s="145"/>
      <c r="CT792" s="145"/>
      <c r="CU792" s="145"/>
      <c r="CV792" s="145">
        <v>1</v>
      </c>
      <c r="CW792" s="145"/>
      <c r="CX792" s="145"/>
      <c r="CY792" s="145"/>
      <c r="CZ792" s="145"/>
      <c r="DA792" s="145"/>
      <c r="DB792" s="145"/>
      <c r="DC792" s="145"/>
      <c r="DD792" s="145"/>
      <c r="DE792" s="145"/>
      <c r="DF792" s="145">
        <v>1</v>
      </c>
      <c r="DG792" s="145"/>
      <c r="DH792" s="148"/>
      <c r="DI792" s="145"/>
      <c r="DJ792" s="145"/>
      <c r="DK792" s="145"/>
      <c r="DL792" s="145"/>
      <c r="DM792" s="145"/>
      <c r="DN792" s="145"/>
      <c r="DO792" s="145"/>
      <c r="DP792" s="145">
        <v>1</v>
      </c>
      <c r="DQ792" s="145">
        <v>1</v>
      </c>
      <c r="DR792" s="145"/>
      <c r="DS792" s="145"/>
      <c r="DT792" s="145"/>
      <c r="DU792" s="145">
        <v>1</v>
      </c>
      <c r="DV792" s="145"/>
      <c r="DW792" s="145"/>
      <c r="DX792" s="145"/>
      <c r="DY792" s="145"/>
      <c r="DZ792" s="145"/>
      <c r="EA792" s="145"/>
      <c r="EB792" s="148"/>
      <c r="EC792" s="145"/>
      <c r="ED792" s="148"/>
      <c r="EE792" s="145"/>
      <c r="EF792" s="145"/>
      <c r="EG792" s="145"/>
      <c r="EH792" s="145"/>
      <c r="EI792" s="145"/>
      <c r="EJ792" s="145"/>
      <c r="EK792" s="145">
        <v>1</v>
      </c>
      <c r="EL792" s="145">
        <v>1</v>
      </c>
      <c r="EM792" s="145"/>
      <c r="EN792" s="228" t="s">
        <v>3426</v>
      </c>
    </row>
    <row r="793" spans="1:144" ht="20.100000000000001" customHeight="1" x14ac:dyDescent="0.3">
      <c r="A793" s="25" t="s">
        <v>3413</v>
      </c>
      <c r="B793" s="40" t="s">
        <v>106</v>
      </c>
      <c r="C793" s="26">
        <v>83713</v>
      </c>
      <c r="D793" s="25" t="s">
        <v>3427</v>
      </c>
      <c r="E793" s="26" t="s">
        <v>108</v>
      </c>
      <c r="F793" s="26" t="s">
        <v>3556</v>
      </c>
      <c r="G793" s="26" t="s">
        <v>109</v>
      </c>
      <c r="H793" s="26" t="s">
        <v>539</v>
      </c>
      <c r="I793" s="26" t="s">
        <v>3</v>
      </c>
      <c r="J793" s="25" t="s">
        <v>123</v>
      </c>
      <c r="K793" s="25" t="s">
        <v>3428</v>
      </c>
      <c r="L793" s="25"/>
      <c r="M793" s="25" t="s">
        <v>3429</v>
      </c>
      <c r="N793" s="25" t="s">
        <v>3430</v>
      </c>
      <c r="O793" s="25" t="s">
        <v>3431</v>
      </c>
      <c r="P793" s="272"/>
      <c r="Q793" s="272"/>
      <c r="R793" s="25" t="s">
        <v>3432</v>
      </c>
      <c r="S793" s="25" t="s">
        <v>3433</v>
      </c>
      <c r="U793" s="145"/>
      <c r="V793" s="148"/>
      <c r="W793" s="145"/>
      <c r="X793" s="145"/>
      <c r="Y793" s="145"/>
      <c r="Z793" s="145"/>
      <c r="AA793" s="145"/>
      <c r="AB793" s="332"/>
      <c r="AC793" s="145"/>
      <c r="AD793" s="145"/>
      <c r="AE793" s="145"/>
      <c r="AF793" s="145"/>
      <c r="AG793" s="145"/>
      <c r="AH793" s="145"/>
      <c r="AI793" s="145">
        <v>1</v>
      </c>
      <c r="AJ793" s="145"/>
      <c r="AK793" s="145"/>
      <c r="AL793" s="145"/>
      <c r="AM793" s="145"/>
      <c r="AN793" s="145"/>
      <c r="AO793" s="145"/>
      <c r="AP793" s="145"/>
      <c r="AQ793" s="145"/>
      <c r="AR793" s="145"/>
      <c r="AS793" s="145"/>
      <c r="AT793" s="145"/>
      <c r="AU793" s="145"/>
      <c r="AV793" s="145"/>
      <c r="AW793" s="145"/>
      <c r="AX793" s="145"/>
      <c r="AY793" s="145"/>
      <c r="AZ793" s="145"/>
      <c r="BA793" s="145"/>
      <c r="BB793" s="145"/>
      <c r="BC793" s="145"/>
      <c r="BD793" s="145">
        <v>1</v>
      </c>
      <c r="BE793" s="145"/>
      <c r="BF793" s="145"/>
      <c r="BG793" s="145"/>
      <c r="BH793" s="145"/>
      <c r="BI793" s="145"/>
      <c r="BJ793" s="145"/>
      <c r="BK793" s="145"/>
      <c r="BL793" s="145"/>
      <c r="BM793" s="145"/>
      <c r="BN793" s="145"/>
      <c r="BO793" s="145"/>
      <c r="BP793" s="145"/>
      <c r="BQ793" s="145"/>
      <c r="BR793" s="145"/>
      <c r="BS793" s="145"/>
      <c r="BT793" s="145">
        <v>1</v>
      </c>
      <c r="BU793" s="145">
        <v>1</v>
      </c>
      <c r="BV793" s="145"/>
      <c r="BW793" s="145"/>
      <c r="BX793" s="145"/>
      <c r="BY793" s="145"/>
      <c r="BZ793" s="145"/>
      <c r="CA793" s="145"/>
      <c r="CB793" s="145"/>
      <c r="CC793" s="145"/>
      <c r="CD793" s="145"/>
      <c r="CE793" s="145"/>
      <c r="CF793" s="145"/>
      <c r="CG793" s="145"/>
      <c r="CH793" s="145"/>
      <c r="CI793" s="145"/>
      <c r="CJ793" s="145"/>
      <c r="CK793" s="145"/>
      <c r="CL793" s="145"/>
      <c r="CM793" s="145"/>
      <c r="CN793" s="145"/>
      <c r="CO793" s="145"/>
      <c r="CP793" s="145"/>
      <c r="CQ793" s="145"/>
      <c r="CR793" s="145"/>
      <c r="CS793" s="145"/>
      <c r="CT793" s="145"/>
      <c r="CU793" s="145"/>
      <c r="CV793" s="145"/>
      <c r="CW793" s="145"/>
      <c r="CX793" s="145"/>
      <c r="CY793" s="145"/>
      <c r="CZ793" s="145"/>
      <c r="DA793" s="145"/>
      <c r="DB793" s="145"/>
      <c r="DC793" s="145"/>
      <c r="DD793" s="145"/>
      <c r="DE793" s="145"/>
      <c r="DF793" s="145"/>
      <c r="DG793" s="145"/>
      <c r="DH793" s="148"/>
      <c r="DI793" s="145"/>
      <c r="DJ793" s="145"/>
      <c r="DK793" s="145"/>
      <c r="DL793" s="145"/>
      <c r="DM793" s="145"/>
      <c r="DN793" s="145"/>
      <c r="DO793" s="145"/>
      <c r="DP793" s="145"/>
      <c r="DQ793" s="145"/>
      <c r="DR793" s="145"/>
      <c r="DS793" s="145"/>
      <c r="DT793" s="145"/>
      <c r="DU793" s="145">
        <v>1</v>
      </c>
      <c r="DV793" s="145"/>
      <c r="DW793" s="145"/>
      <c r="DX793" s="145"/>
      <c r="DY793" s="145"/>
      <c r="DZ793" s="145"/>
      <c r="EA793" s="145"/>
      <c r="EB793" s="148"/>
      <c r="EC793" s="145"/>
      <c r="ED793" s="148"/>
      <c r="EE793" s="145"/>
      <c r="EF793" s="145"/>
      <c r="EG793" s="145"/>
      <c r="EH793" s="145"/>
      <c r="EI793" s="145"/>
      <c r="EJ793" s="145"/>
      <c r="EK793" s="145">
        <v>1</v>
      </c>
      <c r="EL793" s="145">
        <v>1</v>
      </c>
      <c r="EM793" s="145"/>
    </row>
    <row r="794" spans="1:144" ht="20.100000000000001" customHeight="1" x14ac:dyDescent="0.3">
      <c r="A794" s="25" t="s">
        <v>3413</v>
      </c>
      <c r="B794" s="40" t="s">
        <v>106</v>
      </c>
      <c r="C794" s="26">
        <v>83714</v>
      </c>
      <c r="D794" s="25" t="s">
        <v>3434</v>
      </c>
      <c r="E794" s="26" t="s">
        <v>318</v>
      </c>
      <c r="F794" s="26" t="s">
        <v>3556</v>
      </c>
      <c r="G794" s="26" t="s">
        <v>109</v>
      </c>
      <c r="H794" s="26" t="s">
        <v>554</v>
      </c>
      <c r="I794" s="26" t="s">
        <v>389</v>
      </c>
      <c r="J794" s="25" t="s">
        <v>140</v>
      </c>
      <c r="K794" s="25" t="s">
        <v>3435</v>
      </c>
      <c r="L794" s="45" t="s">
        <v>3436</v>
      </c>
      <c r="M794" s="25" t="s">
        <v>3437</v>
      </c>
      <c r="N794" s="25"/>
      <c r="O794" s="25"/>
      <c r="P794" s="272"/>
      <c r="Q794" s="25" t="s">
        <v>3438</v>
      </c>
      <c r="R794" s="272"/>
      <c r="S794" s="272"/>
      <c r="U794" s="145"/>
      <c r="V794" s="148"/>
      <c r="W794" s="145"/>
      <c r="X794" s="145"/>
      <c r="Y794" s="145"/>
      <c r="Z794" s="145"/>
      <c r="AA794" s="145"/>
      <c r="AB794" s="332"/>
      <c r="AC794" s="145"/>
      <c r="AD794" s="145"/>
      <c r="AE794" s="145"/>
      <c r="AF794" s="145"/>
      <c r="AG794" s="145"/>
      <c r="AH794" s="145"/>
      <c r="AI794" s="145"/>
      <c r="AJ794" s="145"/>
      <c r="AK794" s="145"/>
      <c r="AL794" s="145"/>
      <c r="AM794" s="145"/>
      <c r="AN794" s="145"/>
      <c r="AO794" s="145"/>
      <c r="AP794" s="145"/>
      <c r="AQ794" s="145"/>
      <c r="AR794" s="145"/>
      <c r="AS794" s="145"/>
      <c r="AT794" s="145"/>
      <c r="AU794" s="145"/>
      <c r="AV794" s="145"/>
      <c r="AW794" s="145">
        <v>1</v>
      </c>
      <c r="AX794" s="145"/>
      <c r="AY794" s="145"/>
      <c r="AZ794" s="145"/>
      <c r="BA794" s="145"/>
      <c r="BB794" s="145"/>
      <c r="BC794" s="145"/>
      <c r="BD794" s="145"/>
      <c r="BE794" s="145"/>
      <c r="BF794" s="145"/>
      <c r="BG794" s="145"/>
      <c r="BH794" s="145"/>
      <c r="BI794" s="145"/>
      <c r="BJ794" s="145"/>
      <c r="BK794" s="145"/>
      <c r="BL794" s="145"/>
      <c r="BM794" s="145"/>
      <c r="BN794" s="145"/>
      <c r="BO794" s="145"/>
      <c r="BP794" s="145"/>
      <c r="BQ794" s="145"/>
      <c r="BR794" s="145"/>
      <c r="BS794" s="145"/>
      <c r="BT794" s="145"/>
      <c r="BU794" s="145"/>
      <c r="BV794" s="145"/>
      <c r="BW794" s="145"/>
      <c r="BX794" s="145"/>
      <c r="BY794" s="145"/>
      <c r="BZ794" s="145"/>
      <c r="CA794" s="145"/>
      <c r="CB794" s="145"/>
      <c r="CC794" s="145"/>
      <c r="CD794" s="145"/>
      <c r="CE794" s="145"/>
      <c r="CF794" s="145"/>
      <c r="CG794" s="145"/>
      <c r="CH794" s="145"/>
      <c r="CI794" s="145"/>
      <c r="CJ794" s="145"/>
      <c r="CK794" s="145">
        <v>1</v>
      </c>
      <c r="CL794" s="145"/>
      <c r="CM794" s="145"/>
      <c r="CN794" s="145"/>
      <c r="CO794" s="145">
        <v>1</v>
      </c>
      <c r="CP794" s="145"/>
      <c r="CQ794" s="145"/>
      <c r="CR794" s="145"/>
      <c r="CS794" s="145"/>
      <c r="CT794" s="145"/>
      <c r="CU794" s="145"/>
      <c r="CV794" s="145"/>
      <c r="CW794" s="145"/>
      <c r="CX794" s="145"/>
      <c r="CY794" s="145"/>
      <c r="CZ794" s="145"/>
      <c r="DA794" s="145"/>
      <c r="DB794" s="145"/>
      <c r="DC794" s="145"/>
      <c r="DD794" s="145"/>
      <c r="DE794" s="145"/>
      <c r="DF794" s="145"/>
      <c r="DG794" s="145"/>
      <c r="DH794" s="148">
        <v>1</v>
      </c>
      <c r="DI794" s="145"/>
      <c r="DJ794" s="145"/>
      <c r="DK794" s="145"/>
      <c r="DL794" s="145">
        <v>1</v>
      </c>
      <c r="DM794" s="145"/>
      <c r="DN794" s="145"/>
      <c r="DO794" s="145"/>
      <c r="DP794" s="145"/>
      <c r="DQ794" s="145"/>
      <c r="DR794" s="145"/>
      <c r="DS794" s="145"/>
      <c r="DT794" s="145"/>
      <c r="DU794" s="145"/>
      <c r="DV794" s="145"/>
      <c r="DW794" s="145"/>
      <c r="DX794" s="145"/>
      <c r="DY794" s="145"/>
      <c r="DZ794" s="145"/>
      <c r="EA794" s="145"/>
      <c r="EB794" s="148"/>
      <c r="EC794" s="145"/>
      <c r="ED794" s="148"/>
      <c r="EE794" s="145"/>
      <c r="EF794" s="145"/>
      <c r="EG794" s="145"/>
      <c r="EH794" s="145"/>
      <c r="EI794" s="145"/>
      <c r="EJ794" s="145"/>
      <c r="EK794" s="145">
        <v>1</v>
      </c>
      <c r="EL794" s="145">
        <v>0</v>
      </c>
      <c r="EM794" s="145"/>
      <c r="EN794" s="228" t="s">
        <v>3439</v>
      </c>
    </row>
    <row r="795" spans="1:144" ht="20.100000000000001" customHeight="1" x14ac:dyDescent="0.3">
      <c r="A795" s="25" t="s">
        <v>3413</v>
      </c>
      <c r="B795" s="40" t="s">
        <v>106</v>
      </c>
      <c r="C795" s="26">
        <v>83543</v>
      </c>
      <c r="D795" s="71" t="s">
        <v>3440</v>
      </c>
      <c r="E795" s="26" t="s">
        <v>113</v>
      </c>
      <c r="F795" s="26" t="s">
        <v>3549</v>
      </c>
      <c r="G795" s="26" t="s">
        <v>109</v>
      </c>
      <c r="H795" s="26" t="s">
        <v>997</v>
      </c>
      <c r="I795" s="26" t="s">
        <v>438</v>
      </c>
      <c r="J795" s="25" t="s">
        <v>171</v>
      </c>
      <c r="K795" s="25" t="s">
        <v>3441</v>
      </c>
      <c r="L795" s="25"/>
      <c r="M795" s="25"/>
      <c r="N795" s="272"/>
      <c r="O795" s="272"/>
      <c r="P795" s="272"/>
      <c r="Q795" s="272"/>
      <c r="R795" s="272"/>
      <c r="S795" s="272"/>
      <c r="U795" s="145"/>
      <c r="V795" s="148"/>
      <c r="W795" s="145"/>
      <c r="X795" s="145"/>
      <c r="Y795" s="145"/>
      <c r="Z795" s="145"/>
      <c r="AA795" s="145"/>
      <c r="AB795" s="332"/>
      <c r="AC795" s="145"/>
      <c r="AD795" s="145"/>
      <c r="AE795" s="145"/>
      <c r="AF795" s="145"/>
      <c r="AG795" s="145"/>
      <c r="AH795" s="145"/>
      <c r="AI795" s="145"/>
      <c r="AJ795" s="145"/>
      <c r="AK795" s="145"/>
      <c r="AL795" s="145"/>
      <c r="AM795" s="145"/>
      <c r="AN795" s="145"/>
      <c r="AO795" s="145"/>
      <c r="AP795" s="145"/>
      <c r="AQ795" s="145"/>
      <c r="AR795" s="145"/>
      <c r="AS795" s="145"/>
      <c r="AT795" s="145"/>
      <c r="AU795" s="145"/>
      <c r="AV795" s="145"/>
      <c r="AW795" s="145"/>
      <c r="AX795" s="145"/>
      <c r="AY795" s="145"/>
      <c r="AZ795" s="145"/>
      <c r="BA795" s="145"/>
      <c r="BB795" s="145"/>
      <c r="BC795" s="145"/>
      <c r="BD795" s="145"/>
      <c r="BE795" s="145"/>
      <c r="BF795" s="145"/>
      <c r="BG795" s="145"/>
      <c r="BH795" s="145"/>
      <c r="BI795" s="145"/>
      <c r="BJ795" s="145"/>
      <c r="BK795" s="145"/>
      <c r="BL795" s="145"/>
      <c r="BM795" s="145"/>
      <c r="BN795" s="145"/>
      <c r="BO795" s="145"/>
      <c r="BP795" s="145"/>
      <c r="BQ795" s="145"/>
      <c r="BR795" s="145"/>
      <c r="BS795" s="145"/>
      <c r="BT795" s="145"/>
      <c r="BU795" s="145"/>
      <c r="BV795" s="145"/>
      <c r="BW795" s="145"/>
      <c r="BX795" s="145"/>
      <c r="BY795" s="145"/>
      <c r="BZ795" s="145"/>
      <c r="CA795" s="145"/>
      <c r="CB795" s="145"/>
      <c r="CC795" s="145"/>
      <c r="CD795" s="145"/>
      <c r="CE795" s="145"/>
      <c r="CF795" s="145"/>
      <c r="CG795" s="145"/>
      <c r="CH795" s="145"/>
      <c r="CI795" s="145"/>
      <c r="CJ795" s="145"/>
      <c r="CK795" s="145"/>
      <c r="CL795" s="145"/>
      <c r="CM795" s="145"/>
      <c r="CN795" s="145"/>
      <c r="CO795" s="145"/>
      <c r="CP795" s="145"/>
      <c r="CQ795" s="145"/>
      <c r="CR795" s="145"/>
      <c r="CS795" s="145"/>
      <c r="CT795" s="145"/>
      <c r="CU795" s="145"/>
      <c r="CV795" s="145"/>
      <c r="CW795" s="145"/>
      <c r="CX795" s="145"/>
      <c r="CY795" s="145"/>
      <c r="CZ795" s="145"/>
      <c r="DA795" s="145"/>
      <c r="DB795" s="145"/>
      <c r="DC795" s="145"/>
      <c r="DD795" s="145"/>
      <c r="DE795" s="145"/>
      <c r="DF795" s="145"/>
      <c r="DG795" s="145"/>
      <c r="DH795" s="148"/>
      <c r="DI795" s="145"/>
      <c r="DJ795" s="145"/>
      <c r="DK795" s="145"/>
      <c r="DL795" s="145"/>
      <c r="DM795" s="145"/>
      <c r="DN795" s="145"/>
      <c r="DO795" s="145"/>
      <c r="DP795" s="145"/>
      <c r="DQ795" s="145"/>
      <c r="DR795" s="145"/>
      <c r="DS795" s="145"/>
      <c r="DT795" s="145"/>
      <c r="DU795" s="145"/>
      <c r="DV795" s="145"/>
      <c r="DW795" s="145"/>
      <c r="DX795" s="145"/>
      <c r="DY795" s="145"/>
      <c r="DZ795" s="145"/>
      <c r="EA795" s="145"/>
      <c r="EB795" s="148"/>
      <c r="EC795" s="145"/>
      <c r="ED795" s="148"/>
      <c r="EE795" s="145"/>
      <c r="EF795" s="145"/>
      <c r="EG795" s="145"/>
      <c r="EH795" s="145"/>
      <c r="EI795" s="145"/>
      <c r="EJ795" s="145"/>
      <c r="EK795" s="145">
        <v>0</v>
      </c>
      <c r="EL795" s="145">
        <v>0</v>
      </c>
      <c r="EM795" s="145"/>
    </row>
    <row r="796" spans="1:144" ht="20.100000000000001" customHeight="1" x14ac:dyDescent="0.3">
      <c r="A796" s="25" t="s">
        <v>3413</v>
      </c>
      <c r="B796" s="40" t="s">
        <v>106</v>
      </c>
      <c r="C796" s="26">
        <v>84305</v>
      </c>
      <c r="D796" s="71" t="s">
        <v>3442</v>
      </c>
      <c r="E796" s="26" t="s">
        <v>108</v>
      </c>
      <c r="F796" s="26" t="s">
        <v>3549</v>
      </c>
      <c r="G796" s="26" t="s">
        <v>109</v>
      </c>
      <c r="H796" s="26" t="s">
        <v>1128</v>
      </c>
      <c r="I796" s="26" t="s">
        <v>3</v>
      </c>
      <c r="J796" s="25" t="s">
        <v>195</v>
      </c>
      <c r="K796" s="25" t="s">
        <v>3443</v>
      </c>
      <c r="L796" s="25"/>
      <c r="M796" s="25"/>
      <c r="N796" s="272"/>
      <c r="O796" s="272"/>
      <c r="P796" s="272"/>
      <c r="Q796" s="272"/>
      <c r="R796" s="272"/>
      <c r="S796" s="25" t="s">
        <v>3444</v>
      </c>
      <c r="U796" s="145"/>
      <c r="V796" s="148"/>
      <c r="W796" s="145"/>
      <c r="X796" s="145"/>
      <c r="Y796" s="145"/>
      <c r="Z796" s="145"/>
      <c r="AA796" s="145"/>
      <c r="AB796" s="332"/>
      <c r="AC796" s="145"/>
      <c r="AD796" s="145"/>
      <c r="AE796" s="145"/>
      <c r="AF796" s="145"/>
      <c r="AG796" s="145"/>
      <c r="AH796" s="145"/>
      <c r="AI796" s="145"/>
      <c r="AJ796" s="145"/>
      <c r="AK796" s="145"/>
      <c r="AL796" s="145"/>
      <c r="AM796" s="145"/>
      <c r="AN796" s="145"/>
      <c r="AO796" s="145"/>
      <c r="AP796" s="145"/>
      <c r="AQ796" s="145"/>
      <c r="AR796" s="145"/>
      <c r="AS796" s="145"/>
      <c r="AT796" s="145"/>
      <c r="AU796" s="145"/>
      <c r="AV796" s="145"/>
      <c r="AW796" s="145"/>
      <c r="AX796" s="145"/>
      <c r="AY796" s="145"/>
      <c r="AZ796" s="145"/>
      <c r="BA796" s="145"/>
      <c r="BB796" s="145"/>
      <c r="BC796" s="145"/>
      <c r="BD796" s="145"/>
      <c r="BE796" s="145"/>
      <c r="BF796" s="145"/>
      <c r="BG796" s="145"/>
      <c r="BH796" s="145"/>
      <c r="BI796" s="145"/>
      <c r="BJ796" s="145"/>
      <c r="BK796" s="145"/>
      <c r="BL796" s="145"/>
      <c r="BM796" s="145"/>
      <c r="BN796" s="145"/>
      <c r="BO796" s="145"/>
      <c r="BP796" s="145"/>
      <c r="BQ796" s="145"/>
      <c r="BR796" s="145"/>
      <c r="BS796" s="145"/>
      <c r="BT796" s="145"/>
      <c r="BU796" s="145"/>
      <c r="BV796" s="145"/>
      <c r="BW796" s="145"/>
      <c r="BX796" s="145"/>
      <c r="BY796" s="145"/>
      <c r="BZ796" s="145"/>
      <c r="CA796" s="145"/>
      <c r="CB796" s="145"/>
      <c r="CC796" s="145"/>
      <c r="CD796" s="145"/>
      <c r="CE796" s="145"/>
      <c r="CF796" s="145"/>
      <c r="CG796" s="145"/>
      <c r="CH796" s="145"/>
      <c r="CI796" s="145"/>
      <c r="CJ796" s="145"/>
      <c r="CK796" s="145"/>
      <c r="CL796" s="145"/>
      <c r="CM796" s="145"/>
      <c r="CN796" s="145"/>
      <c r="CO796" s="145"/>
      <c r="CP796" s="145"/>
      <c r="CQ796" s="145"/>
      <c r="CR796" s="145"/>
      <c r="CS796" s="145"/>
      <c r="CT796" s="145"/>
      <c r="CU796" s="145"/>
      <c r="CV796" s="145"/>
      <c r="CW796" s="145"/>
      <c r="CX796" s="145"/>
      <c r="CY796" s="145"/>
      <c r="CZ796" s="145"/>
      <c r="DA796" s="145"/>
      <c r="DB796" s="145"/>
      <c r="DC796" s="145"/>
      <c r="DD796" s="145"/>
      <c r="DE796" s="145"/>
      <c r="DF796" s="145"/>
      <c r="DG796" s="145"/>
      <c r="DH796" s="148"/>
      <c r="DI796" s="145"/>
      <c r="DJ796" s="145"/>
      <c r="DK796" s="145"/>
      <c r="DL796" s="145"/>
      <c r="DM796" s="145"/>
      <c r="DN796" s="145"/>
      <c r="DO796" s="145"/>
      <c r="DP796" s="145"/>
      <c r="DQ796" s="145"/>
      <c r="DR796" s="145"/>
      <c r="DS796" s="145"/>
      <c r="DT796" s="145"/>
      <c r="DU796" s="145"/>
      <c r="DV796" s="145"/>
      <c r="DW796" s="145"/>
      <c r="DX796" s="145"/>
      <c r="DY796" s="145"/>
      <c r="DZ796" s="145"/>
      <c r="EA796" s="145"/>
      <c r="EB796" s="148"/>
      <c r="EC796" s="145"/>
      <c r="ED796" s="148"/>
      <c r="EE796" s="145"/>
      <c r="EF796" s="145"/>
      <c r="EG796" s="145"/>
      <c r="EH796" s="145"/>
      <c r="EI796" s="145"/>
      <c r="EJ796" s="145"/>
      <c r="EK796" s="145">
        <v>0</v>
      </c>
      <c r="EL796" s="145">
        <v>1</v>
      </c>
      <c r="EM796" s="145"/>
    </row>
    <row r="797" spans="1:144" ht="20.100000000000001" customHeight="1" x14ac:dyDescent="0.3">
      <c r="A797" s="25" t="s">
        <v>3413</v>
      </c>
      <c r="B797" s="40" t="s">
        <v>106</v>
      </c>
      <c r="C797" s="26">
        <v>84436</v>
      </c>
      <c r="D797" s="25" t="s">
        <v>3445</v>
      </c>
      <c r="E797" s="26" t="s">
        <v>108</v>
      </c>
      <c r="F797" s="26" t="s">
        <v>3549</v>
      </c>
      <c r="G797" s="26" t="s">
        <v>114</v>
      </c>
      <c r="H797" s="26" t="s">
        <v>3446</v>
      </c>
      <c r="I797" s="26" t="s">
        <v>449</v>
      </c>
      <c r="J797" s="25" t="s">
        <v>178</v>
      </c>
      <c r="K797" s="25" t="s">
        <v>3447</v>
      </c>
      <c r="L797" s="45" t="s">
        <v>3448</v>
      </c>
      <c r="M797" s="25"/>
      <c r="N797" s="272"/>
      <c r="O797" s="272"/>
      <c r="P797" s="272"/>
      <c r="Q797" s="272"/>
      <c r="R797" s="272"/>
      <c r="S797" s="272"/>
      <c r="U797" s="145"/>
      <c r="V797" s="148"/>
      <c r="W797" s="145"/>
      <c r="X797" s="145"/>
      <c r="Y797" s="145"/>
      <c r="Z797" s="145"/>
      <c r="AA797" s="145"/>
      <c r="AB797" s="332"/>
      <c r="AC797" s="145"/>
      <c r="AD797" s="145"/>
      <c r="AE797" s="145"/>
      <c r="AF797" s="145"/>
      <c r="AG797" s="145"/>
      <c r="AH797" s="145"/>
      <c r="AI797" s="145"/>
      <c r="AJ797" s="145"/>
      <c r="AK797" s="145"/>
      <c r="AL797" s="145"/>
      <c r="AM797" s="145"/>
      <c r="AN797" s="145"/>
      <c r="AO797" s="145"/>
      <c r="AP797" s="145"/>
      <c r="AQ797" s="145"/>
      <c r="AR797" s="145"/>
      <c r="AS797" s="145"/>
      <c r="AT797" s="145"/>
      <c r="AU797" s="145"/>
      <c r="AV797" s="145"/>
      <c r="AW797" s="145"/>
      <c r="AX797" s="145"/>
      <c r="AY797" s="145"/>
      <c r="AZ797" s="145"/>
      <c r="BA797" s="145"/>
      <c r="BB797" s="145"/>
      <c r="BC797" s="145"/>
      <c r="BD797" s="145"/>
      <c r="BE797" s="145"/>
      <c r="BF797" s="145"/>
      <c r="BG797" s="145"/>
      <c r="BH797" s="145"/>
      <c r="BI797" s="145"/>
      <c r="BJ797" s="145"/>
      <c r="BK797" s="145"/>
      <c r="BL797" s="145"/>
      <c r="BM797" s="145"/>
      <c r="BN797" s="145"/>
      <c r="BO797" s="145"/>
      <c r="BP797" s="145"/>
      <c r="BQ797" s="145"/>
      <c r="BR797" s="145"/>
      <c r="BS797" s="145"/>
      <c r="BT797" s="145"/>
      <c r="BU797" s="145"/>
      <c r="BV797" s="145"/>
      <c r="BW797" s="145"/>
      <c r="BX797" s="145"/>
      <c r="BY797" s="145"/>
      <c r="BZ797" s="145"/>
      <c r="CA797" s="145"/>
      <c r="CB797" s="145"/>
      <c r="CC797" s="145"/>
      <c r="CD797" s="145"/>
      <c r="CE797" s="145"/>
      <c r="CF797" s="145"/>
      <c r="CG797" s="145"/>
      <c r="CH797" s="145"/>
      <c r="CI797" s="145"/>
      <c r="CJ797" s="145"/>
      <c r="CK797" s="145"/>
      <c r="CL797" s="145"/>
      <c r="CM797" s="145"/>
      <c r="CN797" s="145"/>
      <c r="CO797" s="145"/>
      <c r="CP797" s="145"/>
      <c r="CQ797" s="145"/>
      <c r="CR797" s="145"/>
      <c r="CS797" s="145"/>
      <c r="CT797" s="145"/>
      <c r="CU797" s="145"/>
      <c r="CV797" s="145"/>
      <c r="CW797" s="145"/>
      <c r="CX797" s="145"/>
      <c r="CY797" s="145"/>
      <c r="CZ797" s="145"/>
      <c r="DA797" s="145"/>
      <c r="DB797" s="145"/>
      <c r="DC797" s="145"/>
      <c r="DD797" s="145"/>
      <c r="DE797" s="145"/>
      <c r="DF797" s="145"/>
      <c r="DG797" s="145"/>
      <c r="DH797" s="148"/>
      <c r="DI797" s="145"/>
      <c r="DJ797" s="145"/>
      <c r="DK797" s="145"/>
      <c r="DL797" s="145"/>
      <c r="DM797" s="145"/>
      <c r="DN797" s="145"/>
      <c r="DO797" s="145"/>
      <c r="DP797" s="145"/>
      <c r="DQ797" s="145"/>
      <c r="DR797" s="145"/>
      <c r="DS797" s="145"/>
      <c r="DT797" s="145"/>
      <c r="DU797" s="145"/>
      <c r="DV797" s="145"/>
      <c r="DW797" s="145"/>
      <c r="DX797" s="145"/>
      <c r="DY797" s="145"/>
      <c r="DZ797" s="145"/>
      <c r="EA797" s="145"/>
      <c r="EB797" s="148"/>
      <c r="EC797" s="145"/>
      <c r="ED797" s="148"/>
      <c r="EE797" s="145"/>
      <c r="EF797" s="145"/>
      <c r="EG797" s="145"/>
      <c r="EH797" s="145"/>
      <c r="EI797" s="145"/>
      <c r="EJ797" s="145"/>
      <c r="EK797" s="145">
        <v>0</v>
      </c>
      <c r="EL797" s="145">
        <v>0</v>
      </c>
      <c r="EM797" s="145"/>
    </row>
    <row r="798" spans="1:144" ht="20.100000000000001" customHeight="1" x14ac:dyDescent="0.3">
      <c r="A798" s="25" t="s">
        <v>3413</v>
      </c>
      <c r="B798" s="40" t="s">
        <v>152</v>
      </c>
      <c r="C798" s="26">
        <v>83784</v>
      </c>
      <c r="D798" s="71" t="s">
        <v>3449</v>
      </c>
      <c r="E798" s="26" t="s">
        <v>108</v>
      </c>
      <c r="F798" s="26" t="s">
        <v>3556</v>
      </c>
      <c r="G798" s="26" t="s">
        <v>109</v>
      </c>
      <c r="H798" s="26" t="s">
        <v>554</v>
      </c>
      <c r="I798" s="26" t="s">
        <v>405</v>
      </c>
      <c r="J798" s="25" t="s">
        <v>262</v>
      </c>
      <c r="K798" s="25" t="s">
        <v>3450</v>
      </c>
      <c r="L798" s="45" t="s">
        <v>3451</v>
      </c>
      <c r="M798" s="25"/>
      <c r="N798" s="272"/>
      <c r="O798" s="272"/>
      <c r="P798" s="272"/>
      <c r="Q798" s="272"/>
      <c r="R798" s="272"/>
      <c r="S798" s="272"/>
      <c r="U798" s="145"/>
      <c r="V798" s="148"/>
      <c r="W798" s="145"/>
      <c r="X798" s="145"/>
      <c r="Y798" s="145"/>
      <c r="Z798" s="145"/>
      <c r="AA798" s="145"/>
      <c r="AB798" s="332"/>
      <c r="AC798" s="145"/>
      <c r="AD798" s="145"/>
      <c r="AE798" s="145"/>
      <c r="AF798" s="145"/>
      <c r="AG798" s="145"/>
      <c r="AH798" s="145"/>
      <c r="AI798" s="145"/>
      <c r="AJ798" s="145"/>
      <c r="AK798" s="145"/>
      <c r="AL798" s="145"/>
      <c r="AM798" s="145"/>
      <c r="AN798" s="145"/>
      <c r="AO798" s="145"/>
      <c r="AP798" s="145"/>
      <c r="AQ798" s="145"/>
      <c r="AR798" s="145"/>
      <c r="AS798" s="145"/>
      <c r="AT798" s="145"/>
      <c r="AU798" s="145"/>
      <c r="AV798" s="145"/>
      <c r="AW798" s="145"/>
      <c r="AX798" s="145"/>
      <c r="AY798" s="145"/>
      <c r="AZ798" s="145"/>
      <c r="BA798" s="145"/>
      <c r="BB798" s="145"/>
      <c r="BC798" s="145"/>
      <c r="BD798" s="145"/>
      <c r="BE798" s="145"/>
      <c r="BF798" s="145"/>
      <c r="BG798" s="145"/>
      <c r="BH798" s="145"/>
      <c r="BI798" s="145"/>
      <c r="BJ798" s="145"/>
      <c r="BK798" s="145"/>
      <c r="BL798" s="145"/>
      <c r="BM798" s="145"/>
      <c r="BN798" s="145"/>
      <c r="BO798" s="145"/>
      <c r="BP798" s="145"/>
      <c r="BQ798" s="145"/>
      <c r="BR798" s="145"/>
      <c r="BS798" s="145"/>
      <c r="BT798" s="145"/>
      <c r="BU798" s="145"/>
      <c r="BV798" s="145"/>
      <c r="BW798" s="145"/>
      <c r="BX798" s="145"/>
      <c r="BY798" s="145"/>
      <c r="BZ798" s="145"/>
      <c r="CA798" s="145"/>
      <c r="CB798" s="145"/>
      <c r="CC798" s="145"/>
      <c r="CD798" s="145"/>
      <c r="CE798" s="145"/>
      <c r="CF798" s="145"/>
      <c r="CG798" s="145"/>
      <c r="CH798" s="145"/>
      <c r="CI798" s="145"/>
      <c r="CJ798" s="145"/>
      <c r="CK798" s="145"/>
      <c r="CL798" s="145"/>
      <c r="CM798" s="145"/>
      <c r="CN798" s="145"/>
      <c r="CO798" s="145"/>
      <c r="CP798" s="145"/>
      <c r="CQ798" s="145"/>
      <c r="CR798" s="145"/>
      <c r="CS798" s="145"/>
      <c r="CT798" s="145"/>
      <c r="CU798" s="145"/>
      <c r="CV798" s="145"/>
      <c r="CW798" s="145"/>
      <c r="CX798" s="145"/>
      <c r="CY798" s="145"/>
      <c r="CZ798" s="145"/>
      <c r="DA798" s="145"/>
      <c r="DB798" s="145"/>
      <c r="DC798" s="145"/>
      <c r="DD798" s="145"/>
      <c r="DE798" s="145"/>
      <c r="DF798" s="145"/>
      <c r="DG798" s="145"/>
      <c r="DH798" s="148"/>
      <c r="DI798" s="145"/>
      <c r="DJ798" s="145"/>
      <c r="DK798" s="145"/>
      <c r="DL798" s="145"/>
      <c r="DM798" s="145"/>
      <c r="DN798" s="145"/>
      <c r="DO798" s="145"/>
      <c r="DP798" s="145"/>
      <c r="DQ798" s="145"/>
      <c r="DR798" s="145"/>
      <c r="DS798" s="145"/>
      <c r="DT798" s="145"/>
      <c r="DU798" s="145"/>
      <c r="DV798" s="145"/>
      <c r="DW798" s="145"/>
      <c r="DX798" s="145"/>
      <c r="DY798" s="145"/>
      <c r="DZ798" s="145"/>
      <c r="EA798" s="145"/>
      <c r="EB798" s="148"/>
      <c r="EC798" s="145"/>
      <c r="ED798" s="148"/>
      <c r="EE798" s="145"/>
      <c r="EF798" s="145"/>
      <c r="EG798" s="145"/>
      <c r="EH798" s="145"/>
      <c r="EI798" s="145"/>
      <c r="EJ798" s="145"/>
      <c r="EK798" s="145">
        <v>0</v>
      </c>
      <c r="EL798" s="145">
        <v>0</v>
      </c>
      <c r="EM798" s="145"/>
    </row>
    <row r="799" spans="1:144" ht="20.100000000000001" customHeight="1" x14ac:dyDescent="0.3">
      <c r="A799" s="25" t="s">
        <v>3413</v>
      </c>
      <c r="B799" s="40" t="s">
        <v>126</v>
      </c>
      <c r="C799" s="26">
        <v>84173</v>
      </c>
      <c r="D799" s="25" t="s">
        <v>3452</v>
      </c>
      <c r="E799" s="26" t="s">
        <v>113</v>
      </c>
      <c r="F799" s="26" t="s">
        <v>3556</v>
      </c>
      <c r="G799" s="26" t="s">
        <v>114</v>
      </c>
      <c r="H799" s="26" t="s">
        <v>615</v>
      </c>
      <c r="I799" s="26" t="s">
        <v>438</v>
      </c>
      <c r="J799" s="25" t="s">
        <v>2195</v>
      </c>
      <c r="K799" s="25" t="s">
        <v>3453</v>
      </c>
      <c r="L799" s="45"/>
      <c r="M799" s="25"/>
      <c r="N799" s="272"/>
      <c r="O799" s="272"/>
      <c r="P799" s="272"/>
      <c r="Q799" s="272"/>
      <c r="R799" s="272"/>
      <c r="S799" s="272"/>
      <c r="U799" s="145"/>
      <c r="V799" s="148"/>
      <c r="W799" s="145"/>
      <c r="X799" s="145"/>
      <c r="Y799" s="145"/>
      <c r="Z799" s="145"/>
      <c r="AA799" s="145"/>
      <c r="AB799" s="332"/>
      <c r="AC799" s="145"/>
      <c r="AD799" s="145"/>
      <c r="AE799" s="145"/>
      <c r="AF799" s="145"/>
      <c r="AG799" s="145"/>
      <c r="AH799" s="145"/>
      <c r="AI799" s="145"/>
      <c r="AJ799" s="145"/>
      <c r="AK799" s="145"/>
      <c r="AL799" s="145"/>
      <c r="AM799" s="145"/>
      <c r="AN799" s="145"/>
      <c r="AO799" s="145"/>
      <c r="AP799" s="145"/>
      <c r="AQ799" s="145"/>
      <c r="AR799" s="145"/>
      <c r="AS799" s="145"/>
      <c r="AT799" s="145"/>
      <c r="AU799" s="145"/>
      <c r="AV799" s="145"/>
      <c r="AW799" s="145"/>
      <c r="AX799" s="145"/>
      <c r="AY799" s="145"/>
      <c r="AZ799" s="145"/>
      <c r="BA799" s="145"/>
      <c r="BB799" s="145"/>
      <c r="BC799" s="145"/>
      <c r="BD799" s="145"/>
      <c r="BE799" s="145"/>
      <c r="BF799" s="145"/>
      <c r="BG799" s="145"/>
      <c r="BH799" s="145"/>
      <c r="BI799" s="145"/>
      <c r="BJ799" s="145"/>
      <c r="BK799" s="145"/>
      <c r="BL799" s="145"/>
      <c r="BM799" s="145"/>
      <c r="BN799" s="145"/>
      <c r="BO799" s="145"/>
      <c r="BP799" s="145"/>
      <c r="BQ799" s="145"/>
      <c r="BR799" s="145"/>
      <c r="BS799" s="145"/>
      <c r="BT799" s="145"/>
      <c r="BU799" s="145"/>
      <c r="BV799" s="145"/>
      <c r="BW799" s="145"/>
      <c r="BX799" s="145"/>
      <c r="BY799" s="145"/>
      <c r="BZ799" s="145"/>
      <c r="CA799" s="145"/>
      <c r="CB799" s="145"/>
      <c r="CC799" s="145"/>
      <c r="CD799" s="145"/>
      <c r="CE799" s="145"/>
      <c r="CF799" s="145"/>
      <c r="CG799" s="145"/>
      <c r="CH799" s="145"/>
      <c r="CI799" s="145"/>
      <c r="CJ799" s="145"/>
      <c r="CK799" s="145"/>
      <c r="CL799" s="145"/>
      <c r="CM799" s="145"/>
      <c r="CN799" s="145"/>
      <c r="CO799" s="145"/>
      <c r="CP799" s="145"/>
      <c r="CQ799" s="145"/>
      <c r="CR799" s="145"/>
      <c r="CS799" s="145"/>
      <c r="CT799" s="145"/>
      <c r="CU799" s="145"/>
      <c r="CV799" s="145"/>
      <c r="CW799" s="145"/>
      <c r="CX799" s="145"/>
      <c r="CY799" s="145"/>
      <c r="CZ799" s="145"/>
      <c r="DA799" s="145"/>
      <c r="DB799" s="145"/>
      <c r="DC799" s="145"/>
      <c r="DD799" s="145"/>
      <c r="DE799" s="145"/>
      <c r="DF799" s="145"/>
      <c r="DG799" s="145"/>
      <c r="DH799" s="148"/>
      <c r="DI799" s="145"/>
      <c r="DJ799" s="145"/>
      <c r="DK799" s="145"/>
      <c r="DL799" s="145"/>
      <c r="DM799" s="145"/>
      <c r="DN799" s="145"/>
      <c r="DO799" s="145"/>
      <c r="DP799" s="145"/>
      <c r="DQ799" s="145"/>
      <c r="DR799" s="145"/>
      <c r="DS799" s="145"/>
      <c r="DT799" s="145"/>
      <c r="DU799" s="145"/>
      <c r="DV799" s="145"/>
      <c r="DW799" s="145"/>
      <c r="DX799" s="145"/>
      <c r="DY799" s="145"/>
      <c r="DZ799" s="145"/>
      <c r="EA799" s="145"/>
      <c r="EB799" s="148"/>
      <c r="EC799" s="145"/>
      <c r="ED799" s="148"/>
      <c r="EE799" s="145"/>
      <c r="EF799" s="145"/>
      <c r="EG799" s="145"/>
      <c r="EH799" s="145"/>
      <c r="EI799" s="145"/>
      <c r="EJ799" s="145"/>
      <c r="EK799" s="145">
        <v>0</v>
      </c>
      <c r="EL799" s="145">
        <v>0</v>
      </c>
      <c r="EM799" s="145"/>
    </row>
    <row r="800" spans="1:144" ht="20.100000000000001" customHeight="1" x14ac:dyDescent="0.3">
      <c r="A800" s="25" t="s">
        <v>3413</v>
      </c>
      <c r="B800" s="40" t="s">
        <v>187</v>
      </c>
      <c r="C800" s="26">
        <v>83753</v>
      </c>
      <c r="D800" s="25" t="s">
        <v>3454</v>
      </c>
      <c r="E800" s="26" t="s">
        <v>108</v>
      </c>
      <c r="F800" s="26" t="s">
        <v>3556</v>
      </c>
      <c r="G800" s="26" t="s">
        <v>121</v>
      </c>
      <c r="H800" s="26" t="s">
        <v>835</v>
      </c>
      <c r="I800" s="26" t="s">
        <v>3</v>
      </c>
      <c r="J800" s="25" t="s">
        <v>1210</v>
      </c>
      <c r="K800" s="25" t="s">
        <v>3455</v>
      </c>
      <c r="L800" s="25"/>
      <c r="M800" s="25" t="s">
        <v>3456</v>
      </c>
      <c r="N800" s="272"/>
      <c r="O800" s="272"/>
      <c r="P800" s="272"/>
      <c r="Q800" s="25" t="s">
        <v>3457</v>
      </c>
      <c r="R800" s="272"/>
      <c r="S800" s="272"/>
      <c r="U800" s="145"/>
      <c r="V800" s="148"/>
      <c r="W800" s="145"/>
      <c r="X800" s="145"/>
      <c r="Y800" s="145"/>
      <c r="Z800" s="145"/>
      <c r="AA800" s="145"/>
      <c r="AB800" s="332"/>
      <c r="AC800" s="145"/>
      <c r="AD800" s="145"/>
      <c r="AE800" s="145"/>
      <c r="AF800" s="145"/>
      <c r="AG800" s="145"/>
      <c r="AH800" s="145"/>
      <c r="AI800" s="145"/>
      <c r="AJ800" s="145"/>
      <c r="AK800" s="145"/>
      <c r="AL800" s="145"/>
      <c r="AM800" s="145"/>
      <c r="AN800" s="145"/>
      <c r="AO800" s="145"/>
      <c r="AP800" s="145"/>
      <c r="AQ800" s="145"/>
      <c r="AR800" s="145"/>
      <c r="AS800" s="145"/>
      <c r="AT800" s="145"/>
      <c r="AU800" s="145"/>
      <c r="AV800" s="145"/>
      <c r="AW800" s="145">
        <v>1</v>
      </c>
      <c r="AX800" s="145"/>
      <c r="AY800" s="145"/>
      <c r="AZ800" s="145">
        <v>1</v>
      </c>
      <c r="BA800" s="145"/>
      <c r="BB800" s="145"/>
      <c r="BC800" s="145"/>
      <c r="BD800" s="145"/>
      <c r="BE800" s="145">
        <v>1</v>
      </c>
      <c r="BF800" s="145"/>
      <c r="BG800" s="145"/>
      <c r="BH800" s="145"/>
      <c r="BI800" s="145"/>
      <c r="BJ800" s="145"/>
      <c r="BK800" s="145"/>
      <c r="BL800" s="145"/>
      <c r="BM800" s="145"/>
      <c r="BN800" s="145"/>
      <c r="BO800" s="145"/>
      <c r="BP800" s="145"/>
      <c r="BQ800" s="145"/>
      <c r="BR800" s="145"/>
      <c r="BS800" s="145"/>
      <c r="BT800" s="145">
        <v>1</v>
      </c>
      <c r="BU800" s="145"/>
      <c r="BV800" s="145"/>
      <c r="BW800" s="145"/>
      <c r="BX800" s="145"/>
      <c r="BY800" s="145"/>
      <c r="BZ800" s="145"/>
      <c r="CA800" s="145"/>
      <c r="CB800" s="145"/>
      <c r="CC800" s="145"/>
      <c r="CD800" s="145"/>
      <c r="CE800" s="145"/>
      <c r="CF800" s="145"/>
      <c r="CG800" s="145"/>
      <c r="CH800" s="145"/>
      <c r="CI800" s="145"/>
      <c r="CJ800" s="145"/>
      <c r="CK800" s="145"/>
      <c r="CL800" s="145"/>
      <c r="CM800" s="145"/>
      <c r="CN800" s="145"/>
      <c r="CO800" s="145"/>
      <c r="CP800" s="145"/>
      <c r="CQ800" s="145"/>
      <c r="CR800" s="145"/>
      <c r="CS800" s="145"/>
      <c r="CT800" s="145"/>
      <c r="CU800" s="145"/>
      <c r="CV800" s="145"/>
      <c r="CW800" s="145"/>
      <c r="CX800" s="145"/>
      <c r="CY800" s="145"/>
      <c r="CZ800" s="145"/>
      <c r="DA800" s="145"/>
      <c r="DB800" s="145"/>
      <c r="DC800" s="145"/>
      <c r="DD800" s="145"/>
      <c r="DE800" s="145"/>
      <c r="DF800" s="145"/>
      <c r="DG800" s="145"/>
      <c r="DH800" s="148"/>
      <c r="DI800" s="145"/>
      <c r="DJ800" s="145"/>
      <c r="DK800" s="145"/>
      <c r="DL800" s="145"/>
      <c r="DM800" s="145"/>
      <c r="DN800" s="145"/>
      <c r="DO800" s="145"/>
      <c r="DP800" s="145"/>
      <c r="DQ800" s="145"/>
      <c r="DR800" s="145"/>
      <c r="DS800" s="145"/>
      <c r="DT800" s="145"/>
      <c r="DU800" s="145"/>
      <c r="DV800" s="145"/>
      <c r="DW800" s="145"/>
      <c r="DX800" s="145"/>
      <c r="DY800" s="145"/>
      <c r="DZ800" s="145"/>
      <c r="EA800" s="145"/>
      <c r="EB800" s="148"/>
      <c r="EC800" s="145"/>
      <c r="ED800" s="148"/>
      <c r="EE800" s="145"/>
      <c r="EF800" s="145"/>
      <c r="EG800" s="145"/>
      <c r="EH800" s="145"/>
      <c r="EI800" s="145"/>
      <c r="EJ800" s="145"/>
      <c r="EK800" s="145">
        <v>1</v>
      </c>
      <c r="EL800" s="145">
        <v>0</v>
      </c>
      <c r="EM800" s="145"/>
    </row>
    <row r="801" spans="1:144" ht="20.100000000000001" customHeight="1" x14ac:dyDescent="0.3">
      <c r="A801" s="25" t="s">
        <v>3458</v>
      </c>
      <c r="B801" s="40" t="s">
        <v>106</v>
      </c>
      <c r="C801" s="26">
        <v>84439</v>
      </c>
      <c r="D801" s="71" t="s">
        <v>3459</v>
      </c>
      <c r="E801" s="26" t="s">
        <v>108</v>
      </c>
      <c r="F801" s="26" t="s">
        <v>3549</v>
      </c>
      <c r="G801" s="26" t="s">
        <v>121</v>
      </c>
      <c r="H801" s="26" t="s">
        <v>446</v>
      </c>
      <c r="I801" s="26" t="s">
        <v>449</v>
      </c>
      <c r="J801" s="25" t="s">
        <v>2939</v>
      </c>
      <c r="K801" s="25" t="s">
        <v>3460</v>
      </c>
      <c r="L801" s="25"/>
      <c r="M801" s="25"/>
      <c r="N801" s="272"/>
      <c r="O801" s="272"/>
      <c r="P801" s="272"/>
      <c r="Q801" s="272"/>
      <c r="R801" s="272"/>
      <c r="S801" s="272"/>
      <c r="U801" s="145"/>
      <c r="V801" s="148"/>
      <c r="W801" s="145"/>
      <c r="X801" s="145"/>
      <c r="Y801" s="145"/>
      <c r="Z801" s="145"/>
      <c r="AA801" s="145"/>
      <c r="AB801" s="332"/>
      <c r="AC801" s="145"/>
      <c r="AD801" s="145"/>
      <c r="AE801" s="145"/>
      <c r="AF801" s="145"/>
      <c r="AG801" s="145"/>
      <c r="AH801" s="145"/>
      <c r="AI801" s="145"/>
      <c r="AJ801" s="145"/>
      <c r="AK801" s="145"/>
      <c r="AL801" s="145"/>
      <c r="AM801" s="145"/>
      <c r="AN801" s="145"/>
      <c r="AO801" s="145"/>
      <c r="AP801" s="145"/>
      <c r="AQ801" s="145"/>
      <c r="AR801" s="145"/>
      <c r="AS801" s="145"/>
      <c r="AT801" s="145"/>
      <c r="AU801" s="145"/>
      <c r="AV801" s="145"/>
      <c r="AW801" s="145"/>
      <c r="AX801" s="145"/>
      <c r="AY801" s="145"/>
      <c r="AZ801" s="145"/>
      <c r="BA801" s="145"/>
      <c r="BB801" s="145"/>
      <c r="BC801" s="145"/>
      <c r="BD801" s="145"/>
      <c r="BE801" s="145"/>
      <c r="BF801" s="145"/>
      <c r="BG801" s="145"/>
      <c r="BH801" s="145"/>
      <c r="BI801" s="145"/>
      <c r="BJ801" s="145"/>
      <c r="BK801" s="145"/>
      <c r="BL801" s="145"/>
      <c r="BM801" s="145"/>
      <c r="BN801" s="145"/>
      <c r="BO801" s="145"/>
      <c r="BP801" s="145"/>
      <c r="BQ801" s="145"/>
      <c r="BR801" s="145"/>
      <c r="BS801" s="145"/>
      <c r="BT801" s="145"/>
      <c r="BU801" s="145"/>
      <c r="BV801" s="145"/>
      <c r="BW801" s="145"/>
      <c r="BX801" s="145"/>
      <c r="BY801" s="145"/>
      <c r="BZ801" s="145"/>
      <c r="CA801" s="145"/>
      <c r="CB801" s="145"/>
      <c r="CC801" s="145"/>
      <c r="CD801" s="145"/>
      <c r="CE801" s="145"/>
      <c r="CF801" s="145"/>
      <c r="CG801" s="145"/>
      <c r="CH801" s="145"/>
      <c r="CI801" s="145"/>
      <c r="CJ801" s="145"/>
      <c r="CK801" s="145"/>
      <c r="CL801" s="145"/>
      <c r="CM801" s="145"/>
      <c r="CN801" s="145"/>
      <c r="CO801" s="145"/>
      <c r="CP801" s="145"/>
      <c r="CQ801" s="145"/>
      <c r="CR801" s="145"/>
      <c r="CS801" s="145"/>
      <c r="CT801" s="145"/>
      <c r="CU801" s="145"/>
      <c r="CV801" s="145"/>
      <c r="CW801" s="145"/>
      <c r="CX801" s="145"/>
      <c r="CY801" s="145"/>
      <c r="CZ801" s="145"/>
      <c r="DA801" s="145"/>
      <c r="DB801" s="145"/>
      <c r="DC801" s="145"/>
      <c r="DD801" s="145"/>
      <c r="DE801" s="145"/>
      <c r="DF801" s="145"/>
      <c r="DG801" s="145"/>
      <c r="DH801" s="148"/>
      <c r="DI801" s="145"/>
      <c r="DJ801" s="145"/>
      <c r="DK801" s="145"/>
      <c r="DL801" s="145"/>
      <c r="DM801" s="145"/>
      <c r="DN801" s="145"/>
      <c r="DO801" s="145"/>
      <c r="DP801" s="145"/>
      <c r="DQ801" s="145"/>
      <c r="DR801" s="145"/>
      <c r="DS801" s="145"/>
      <c r="DT801" s="145"/>
      <c r="DU801" s="145"/>
      <c r="DV801" s="145"/>
      <c r="DW801" s="145"/>
      <c r="DX801" s="145"/>
      <c r="DY801" s="145"/>
      <c r="DZ801" s="145"/>
      <c r="EA801" s="145"/>
      <c r="EB801" s="148"/>
      <c r="EC801" s="145"/>
      <c r="ED801" s="148"/>
      <c r="EE801" s="145"/>
      <c r="EF801" s="145"/>
      <c r="EG801" s="145"/>
      <c r="EH801" s="145"/>
      <c r="EI801" s="145"/>
      <c r="EJ801" s="145"/>
      <c r="EK801" s="145">
        <v>0</v>
      </c>
      <c r="EL801" s="145">
        <v>0</v>
      </c>
      <c r="EM801" s="145"/>
    </row>
    <row r="802" spans="1:144" ht="20.100000000000001" customHeight="1" x14ac:dyDescent="0.3">
      <c r="A802" s="25" t="s">
        <v>3458</v>
      </c>
      <c r="B802" s="40" t="s">
        <v>106</v>
      </c>
      <c r="C802" s="26">
        <v>84332</v>
      </c>
      <c r="D802" s="25" t="s">
        <v>3461</v>
      </c>
      <c r="E802" s="26" t="s">
        <v>113</v>
      </c>
      <c r="F802" s="26" t="s">
        <v>3556</v>
      </c>
      <c r="G802" s="26" t="s">
        <v>109</v>
      </c>
      <c r="H802" s="26" t="s">
        <v>567</v>
      </c>
      <c r="I802" s="26" t="s">
        <v>476</v>
      </c>
      <c r="J802" s="25" t="s">
        <v>171</v>
      </c>
      <c r="K802" s="25" t="s">
        <v>3462</v>
      </c>
      <c r="L802" s="45" t="s">
        <v>3463</v>
      </c>
      <c r="M802" s="25" t="s">
        <v>3464</v>
      </c>
      <c r="N802" s="25" t="s">
        <v>3465</v>
      </c>
      <c r="O802" s="25" t="s">
        <v>3466</v>
      </c>
      <c r="P802" s="272"/>
      <c r="Q802" s="272"/>
      <c r="R802" s="25" t="s">
        <v>3467</v>
      </c>
      <c r="S802" s="25" t="s">
        <v>3468</v>
      </c>
      <c r="U802" s="145"/>
      <c r="V802" s="148"/>
      <c r="W802" s="145"/>
      <c r="X802" s="145"/>
      <c r="Y802" s="145"/>
      <c r="Z802" s="145"/>
      <c r="AA802" s="145"/>
      <c r="AB802" s="332"/>
      <c r="AC802" s="145"/>
      <c r="AD802" s="145"/>
      <c r="AE802" s="145"/>
      <c r="AF802" s="145"/>
      <c r="AG802" s="145"/>
      <c r="AH802" s="145"/>
      <c r="AI802" s="145"/>
      <c r="AJ802" s="145"/>
      <c r="AK802" s="145"/>
      <c r="AL802" s="145"/>
      <c r="AM802" s="145"/>
      <c r="AN802" s="145"/>
      <c r="AO802" s="145"/>
      <c r="AP802" s="145"/>
      <c r="AQ802" s="145"/>
      <c r="AR802" s="145"/>
      <c r="AS802" s="145"/>
      <c r="AT802" s="145"/>
      <c r="AU802" s="145"/>
      <c r="AV802" s="145"/>
      <c r="AW802" s="145"/>
      <c r="AX802" s="145"/>
      <c r="AY802" s="145"/>
      <c r="AZ802" s="145"/>
      <c r="BA802" s="145"/>
      <c r="BB802" s="145"/>
      <c r="BC802" s="145"/>
      <c r="BD802" s="145"/>
      <c r="BE802" s="145"/>
      <c r="BF802" s="145"/>
      <c r="BG802" s="145"/>
      <c r="BH802" s="145"/>
      <c r="BI802" s="145"/>
      <c r="BJ802" s="145"/>
      <c r="BK802" s="145"/>
      <c r="BL802" s="145"/>
      <c r="BM802" s="145"/>
      <c r="BN802" s="145"/>
      <c r="BO802" s="145"/>
      <c r="BP802" s="145"/>
      <c r="BQ802" s="145"/>
      <c r="BR802" s="145"/>
      <c r="BS802" s="145"/>
      <c r="BT802" s="145"/>
      <c r="BU802" s="145"/>
      <c r="BV802" s="145"/>
      <c r="BW802" s="145"/>
      <c r="BX802" s="145"/>
      <c r="BY802" s="145"/>
      <c r="BZ802" s="145"/>
      <c r="CA802" s="145"/>
      <c r="CB802" s="145"/>
      <c r="CC802" s="145"/>
      <c r="CD802" s="145"/>
      <c r="CE802" s="145"/>
      <c r="CF802" s="145"/>
      <c r="CG802" s="145"/>
      <c r="CH802" s="145"/>
      <c r="CI802" s="145"/>
      <c r="CJ802" s="145"/>
      <c r="CK802" s="145"/>
      <c r="CL802" s="145"/>
      <c r="CM802" s="145"/>
      <c r="CN802" s="145"/>
      <c r="CO802" s="145"/>
      <c r="CP802" s="145"/>
      <c r="CQ802" s="145"/>
      <c r="CR802" s="145"/>
      <c r="CS802" s="145"/>
      <c r="CT802" s="145"/>
      <c r="CU802" s="145"/>
      <c r="CV802" s="145"/>
      <c r="CW802" s="145"/>
      <c r="CX802" s="145"/>
      <c r="CY802" s="145"/>
      <c r="CZ802" s="145"/>
      <c r="DA802" s="145"/>
      <c r="DB802" s="145">
        <v>1</v>
      </c>
      <c r="DC802" s="145"/>
      <c r="DD802" s="145"/>
      <c r="DE802" s="145"/>
      <c r="DF802" s="145"/>
      <c r="DG802" s="145"/>
      <c r="DH802" s="148"/>
      <c r="DI802" s="145"/>
      <c r="DJ802" s="145"/>
      <c r="DK802" s="145"/>
      <c r="DL802" s="145"/>
      <c r="DM802" s="145"/>
      <c r="DN802" s="145"/>
      <c r="DO802" s="145"/>
      <c r="DP802" s="145"/>
      <c r="DQ802" s="145"/>
      <c r="DR802" s="145"/>
      <c r="DS802" s="145"/>
      <c r="DT802" s="145"/>
      <c r="DU802" s="145"/>
      <c r="DV802" s="145"/>
      <c r="DW802" s="145"/>
      <c r="DX802" s="145"/>
      <c r="DY802" s="145"/>
      <c r="DZ802" s="145"/>
      <c r="EA802" s="145"/>
      <c r="EB802" s="148"/>
      <c r="EC802" s="145"/>
      <c r="ED802" s="148"/>
      <c r="EE802" s="145"/>
      <c r="EF802" s="145"/>
      <c r="EG802" s="145"/>
      <c r="EH802" s="145"/>
      <c r="EI802" s="145"/>
      <c r="EJ802" s="145"/>
      <c r="EK802" s="145">
        <v>1</v>
      </c>
      <c r="EL802" s="145">
        <v>1</v>
      </c>
      <c r="EM802" s="145"/>
      <c r="EN802" s="228" t="s">
        <v>3469</v>
      </c>
    </row>
    <row r="803" spans="1:144" ht="20.100000000000001" customHeight="1" x14ac:dyDescent="0.3">
      <c r="A803" s="25" t="s">
        <v>3458</v>
      </c>
      <c r="B803" s="40" t="s">
        <v>106</v>
      </c>
      <c r="C803" s="26">
        <v>82630</v>
      </c>
      <c r="D803" s="25" t="s">
        <v>3470</v>
      </c>
      <c r="E803" s="26" t="s">
        <v>108</v>
      </c>
      <c r="F803" s="26" t="s">
        <v>3556</v>
      </c>
      <c r="G803" s="26" t="s">
        <v>114</v>
      </c>
      <c r="H803" s="26" t="s">
        <v>1475</v>
      </c>
      <c r="I803" s="26" t="s">
        <v>405</v>
      </c>
      <c r="J803" s="25" t="s">
        <v>163</v>
      </c>
      <c r="K803" s="25" t="s">
        <v>3471</v>
      </c>
      <c r="L803" s="25"/>
      <c r="M803" s="25" t="s">
        <v>24</v>
      </c>
      <c r="N803" s="25"/>
      <c r="O803" s="25"/>
      <c r="P803" s="272"/>
      <c r="Q803" s="25" t="s">
        <v>3472</v>
      </c>
      <c r="R803" s="25" t="s">
        <v>3473</v>
      </c>
      <c r="S803" s="25" t="s">
        <v>3474</v>
      </c>
      <c r="U803" s="145"/>
      <c r="V803" s="148"/>
      <c r="W803" s="145"/>
      <c r="X803" s="145"/>
      <c r="Y803" s="145"/>
      <c r="Z803" s="145"/>
      <c r="AA803" s="145"/>
      <c r="AB803" s="332"/>
      <c r="AC803" s="145">
        <v>1</v>
      </c>
      <c r="AD803" s="145"/>
      <c r="AE803" s="145"/>
      <c r="AF803" s="145"/>
      <c r="AG803" s="145"/>
      <c r="AH803" s="145"/>
      <c r="AI803" s="145"/>
      <c r="AJ803" s="145"/>
      <c r="AK803" s="145"/>
      <c r="AL803" s="145"/>
      <c r="AM803" s="145"/>
      <c r="AN803" s="145"/>
      <c r="AO803" s="145"/>
      <c r="AP803" s="145"/>
      <c r="AQ803" s="145"/>
      <c r="AR803" s="145"/>
      <c r="AS803" s="145"/>
      <c r="AT803" s="145"/>
      <c r="AU803" s="145"/>
      <c r="AV803" s="145"/>
      <c r="AW803" s="145"/>
      <c r="AX803" s="145"/>
      <c r="AY803" s="145"/>
      <c r="AZ803" s="145"/>
      <c r="BA803" s="145"/>
      <c r="BB803" s="145"/>
      <c r="BC803" s="145"/>
      <c r="BD803" s="145"/>
      <c r="BE803" s="145"/>
      <c r="BF803" s="145"/>
      <c r="BG803" s="145"/>
      <c r="BH803" s="145"/>
      <c r="BI803" s="145">
        <v>1</v>
      </c>
      <c r="BJ803" s="145"/>
      <c r="BK803" s="145"/>
      <c r="BL803" s="145"/>
      <c r="BM803" s="145"/>
      <c r="BN803" s="145"/>
      <c r="BO803" s="145"/>
      <c r="BP803" s="145"/>
      <c r="BQ803" s="145"/>
      <c r="BR803" s="145">
        <v>1</v>
      </c>
      <c r="BS803" s="145"/>
      <c r="BT803" s="145"/>
      <c r="BU803" s="145"/>
      <c r="BV803" s="145"/>
      <c r="BW803" s="145"/>
      <c r="BX803" s="145"/>
      <c r="BY803" s="145"/>
      <c r="BZ803" s="145"/>
      <c r="CA803" s="145"/>
      <c r="CB803" s="145"/>
      <c r="CC803" s="145"/>
      <c r="CD803" s="145"/>
      <c r="CE803" s="145"/>
      <c r="CF803" s="145"/>
      <c r="CG803" s="145"/>
      <c r="CH803" s="145"/>
      <c r="CI803" s="145"/>
      <c r="CJ803" s="145"/>
      <c r="CK803" s="145">
        <v>1</v>
      </c>
      <c r="CL803" s="145"/>
      <c r="CM803" s="145"/>
      <c r="CN803" s="145"/>
      <c r="CO803" s="145"/>
      <c r="CP803" s="145"/>
      <c r="CQ803" s="145"/>
      <c r="CR803" s="145"/>
      <c r="CS803" s="145"/>
      <c r="CT803" s="145"/>
      <c r="CU803" s="145"/>
      <c r="CV803" s="145"/>
      <c r="CW803" s="145"/>
      <c r="CX803" s="145"/>
      <c r="CY803" s="145"/>
      <c r="CZ803" s="145">
        <v>1</v>
      </c>
      <c r="DA803" s="145"/>
      <c r="DB803" s="145"/>
      <c r="DC803" s="145"/>
      <c r="DD803" s="145"/>
      <c r="DE803" s="145"/>
      <c r="DF803" s="145"/>
      <c r="DG803" s="145"/>
      <c r="DH803" s="148"/>
      <c r="DI803" s="145"/>
      <c r="DJ803" s="145"/>
      <c r="DK803" s="145">
        <v>1</v>
      </c>
      <c r="DL803" s="145"/>
      <c r="DM803" s="145"/>
      <c r="DN803" s="145"/>
      <c r="DO803" s="145"/>
      <c r="DP803" s="145"/>
      <c r="DQ803" s="145"/>
      <c r="DR803" s="145"/>
      <c r="DS803" s="145"/>
      <c r="DT803" s="145"/>
      <c r="DU803" s="145"/>
      <c r="DV803" s="145"/>
      <c r="DW803" s="145"/>
      <c r="DX803" s="145"/>
      <c r="DY803" s="145"/>
      <c r="DZ803" s="145"/>
      <c r="EA803" s="145"/>
      <c r="EB803" s="148"/>
      <c r="EC803" s="145"/>
      <c r="ED803" s="148"/>
      <c r="EE803" s="145"/>
      <c r="EF803" s="145"/>
      <c r="EG803" s="145"/>
      <c r="EH803" s="145"/>
      <c r="EI803" s="145"/>
      <c r="EJ803" s="145"/>
      <c r="EK803" s="145">
        <v>1</v>
      </c>
      <c r="EL803" s="145">
        <v>1</v>
      </c>
      <c r="EM803" s="145"/>
    </row>
    <row r="804" spans="1:144" ht="20.100000000000001" customHeight="1" x14ac:dyDescent="0.3">
      <c r="A804" s="25" t="s">
        <v>3458</v>
      </c>
      <c r="B804" s="40" t="s">
        <v>106</v>
      </c>
      <c r="C804" s="26">
        <v>83566</v>
      </c>
      <c r="D804" s="25" t="s">
        <v>2363</v>
      </c>
      <c r="E804" s="26" t="s">
        <v>293</v>
      </c>
      <c r="F804" s="26" t="s">
        <v>3556</v>
      </c>
      <c r="G804" s="26" t="s">
        <v>109</v>
      </c>
      <c r="H804" s="26" t="s">
        <v>117</v>
      </c>
      <c r="I804" s="26" t="s">
        <v>706</v>
      </c>
      <c r="J804" s="25" t="s">
        <v>469</v>
      </c>
      <c r="K804" s="25" t="s">
        <v>3475</v>
      </c>
      <c r="L804" s="25"/>
      <c r="M804" s="25" t="s">
        <v>3476</v>
      </c>
      <c r="N804" s="272"/>
      <c r="O804" s="272"/>
      <c r="P804" s="272"/>
      <c r="Q804" s="25" t="s">
        <v>3477</v>
      </c>
      <c r="R804" s="25" t="s">
        <v>3478</v>
      </c>
      <c r="S804" s="25" t="s">
        <v>3479</v>
      </c>
      <c r="U804" s="145"/>
      <c r="V804" s="148"/>
      <c r="W804" s="145">
        <v>1</v>
      </c>
      <c r="X804" s="145"/>
      <c r="Y804" s="145"/>
      <c r="Z804" s="145"/>
      <c r="AA804" s="145"/>
      <c r="AB804" s="332"/>
      <c r="AC804" s="145"/>
      <c r="AD804" s="145"/>
      <c r="AE804" s="145"/>
      <c r="AF804" s="145"/>
      <c r="AG804" s="145"/>
      <c r="AH804" s="145"/>
      <c r="AI804" s="145"/>
      <c r="AJ804" s="145"/>
      <c r="AK804" s="145"/>
      <c r="AL804" s="145"/>
      <c r="AM804" s="145"/>
      <c r="AN804" s="145"/>
      <c r="AO804" s="145"/>
      <c r="AP804" s="145"/>
      <c r="AQ804" s="145"/>
      <c r="AR804" s="145"/>
      <c r="AS804" s="145"/>
      <c r="AT804" s="145"/>
      <c r="AU804" s="145"/>
      <c r="AV804" s="145"/>
      <c r="AW804" s="145"/>
      <c r="AX804" s="145"/>
      <c r="AY804" s="145"/>
      <c r="AZ804" s="145"/>
      <c r="BA804" s="145">
        <v>1</v>
      </c>
      <c r="BB804" s="145"/>
      <c r="BC804" s="145"/>
      <c r="BD804" s="145"/>
      <c r="BE804" s="145">
        <v>1</v>
      </c>
      <c r="BF804" s="145"/>
      <c r="BG804" s="145"/>
      <c r="BH804" s="145"/>
      <c r="BI804" s="145"/>
      <c r="BJ804" s="145"/>
      <c r="BK804" s="145"/>
      <c r="BL804" s="145"/>
      <c r="BM804" s="145"/>
      <c r="BN804" s="145"/>
      <c r="BO804" s="145"/>
      <c r="BP804" s="145"/>
      <c r="BQ804" s="145"/>
      <c r="BR804" s="145"/>
      <c r="BS804" s="145"/>
      <c r="BT804" s="145"/>
      <c r="BU804" s="145"/>
      <c r="BV804" s="145"/>
      <c r="BW804" s="145"/>
      <c r="BX804" s="145"/>
      <c r="BY804" s="145"/>
      <c r="BZ804" s="145"/>
      <c r="CA804" s="145"/>
      <c r="CB804" s="145"/>
      <c r="CC804" s="145"/>
      <c r="CD804" s="145"/>
      <c r="CE804" s="145"/>
      <c r="CF804" s="145"/>
      <c r="CG804" s="145"/>
      <c r="CH804" s="145"/>
      <c r="CI804" s="145"/>
      <c r="CJ804" s="145"/>
      <c r="CK804" s="145"/>
      <c r="CL804" s="145"/>
      <c r="CM804" s="145"/>
      <c r="CN804" s="145"/>
      <c r="CO804" s="145"/>
      <c r="CP804" s="145"/>
      <c r="CQ804" s="145"/>
      <c r="CR804" s="145"/>
      <c r="CS804" s="145"/>
      <c r="CT804" s="145"/>
      <c r="CU804" s="145"/>
      <c r="CV804" s="145"/>
      <c r="CW804" s="145"/>
      <c r="CX804" s="145"/>
      <c r="CY804" s="145"/>
      <c r="CZ804" s="145"/>
      <c r="DA804" s="145"/>
      <c r="DB804" s="145"/>
      <c r="DC804" s="145"/>
      <c r="DD804" s="145"/>
      <c r="DE804" s="145"/>
      <c r="DF804" s="145"/>
      <c r="DG804" s="145"/>
      <c r="DH804" s="148"/>
      <c r="DI804" s="145"/>
      <c r="DJ804" s="145"/>
      <c r="DK804" s="145"/>
      <c r="DL804" s="145">
        <v>1</v>
      </c>
      <c r="DM804" s="145"/>
      <c r="DN804" s="145"/>
      <c r="DO804" s="145"/>
      <c r="DP804" s="145"/>
      <c r="DQ804" s="145">
        <v>1</v>
      </c>
      <c r="DR804" s="145"/>
      <c r="DS804" s="145"/>
      <c r="DT804" s="145"/>
      <c r="DU804" s="145">
        <v>1</v>
      </c>
      <c r="DV804" s="145"/>
      <c r="DW804" s="145"/>
      <c r="DX804" s="145"/>
      <c r="DY804" s="145"/>
      <c r="DZ804" s="145"/>
      <c r="EA804" s="145"/>
      <c r="EB804" s="148"/>
      <c r="EC804" s="145"/>
      <c r="ED804" s="148"/>
      <c r="EE804" s="145"/>
      <c r="EF804" s="145"/>
      <c r="EG804" s="145"/>
      <c r="EH804" s="145"/>
      <c r="EI804" s="145"/>
      <c r="EJ804" s="145"/>
      <c r="EK804" s="145">
        <v>1</v>
      </c>
      <c r="EL804" s="145">
        <v>1</v>
      </c>
      <c r="EM804" s="145"/>
    </row>
    <row r="805" spans="1:144" ht="20.100000000000001" customHeight="1" x14ac:dyDescent="0.3">
      <c r="A805" s="25" t="s">
        <v>3458</v>
      </c>
      <c r="B805" s="40" t="s">
        <v>143</v>
      </c>
      <c r="C805" s="26">
        <v>83188</v>
      </c>
      <c r="D805" s="25" t="s">
        <v>347</v>
      </c>
      <c r="E805" s="26" t="s">
        <v>113</v>
      </c>
      <c r="F805" s="26" t="s">
        <v>3556</v>
      </c>
      <c r="G805" s="26" t="s">
        <v>109</v>
      </c>
      <c r="H805" s="26" t="s">
        <v>539</v>
      </c>
      <c r="I805" s="26" t="s">
        <v>449</v>
      </c>
      <c r="J805" s="25" t="s">
        <v>145</v>
      </c>
      <c r="K805" s="25" t="s">
        <v>3480</v>
      </c>
      <c r="L805" s="25"/>
      <c r="M805" s="25" t="s">
        <v>3481</v>
      </c>
      <c r="N805" s="272"/>
      <c r="O805" s="272"/>
      <c r="P805" s="272"/>
      <c r="Q805" s="25" t="s">
        <v>3482</v>
      </c>
      <c r="R805" s="272"/>
      <c r="S805" s="272"/>
      <c r="U805" s="145"/>
      <c r="V805" s="148"/>
      <c r="W805" s="145"/>
      <c r="X805" s="145"/>
      <c r="Y805" s="145"/>
      <c r="Z805" s="145"/>
      <c r="AA805" s="145"/>
      <c r="AB805" s="332"/>
      <c r="AC805" s="145"/>
      <c r="AD805" s="145"/>
      <c r="AE805" s="145"/>
      <c r="AF805" s="145"/>
      <c r="AG805" s="145"/>
      <c r="AH805" s="145"/>
      <c r="AI805" s="145"/>
      <c r="AJ805" s="145"/>
      <c r="AK805" s="145"/>
      <c r="AL805" s="145"/>
      <c r="AM805" s="145"/>
      <c r="AN805" s="145"/>
      <c r="AO805" s="145"/>
      <c r="AP805" s="145"/>
      <c r="AQ805" s="145"/>
      <c r="AR805" s="145"/>
      <c r="AS805" s="145"/>
      <c r="AT805" s="145"/>
      <c r="AU805" s="145"/>
      <c r="AV805" s="145"/>
      <c r="AW805" s="145"/>
      <c r="AX805" s="145"/>
      <c r="AY805" s="145"/>
      <c r="AZ805" s="145"/>
      <c r="BA805" s="145"/>
      <c r="BB805" s="145"/>
      <c r="BC805" s="145"/>
      <c r="BD805" s="145"/>
      <c r="BE805" s="145"/>
      <c r="BF805" s="145"/>
      <c r="BG805" s="145"/>
      <c r="BH805" s="145"/>
      <c r="BI805" s="145"/>
      <c r="BJ805" s="145"/>
      <c r="BK805" s="145"/>
      <c r="BL805" s="145"/>
      <c r="BM805" s="145"/>
      <c r="BN805" s="145"/>
      <c r="BO805" s="145"/>
      <c r="BP805" s="145"/>
      <c r="BQ805" s="145"/>
      <c r="BR805" s="145"/>
      <c r="BS805" s="145"/>
      <c r="BT805" s="145"/>
      <c r="BU805" s="145"/>
      <c r="BV805" s="145"/>
      <c r="BW805" s="145"/>
      <c r="BX805" s="145"/>
      <c r="BY805" s="145"/>
      <c r="BZ805" s="145">
        <v>1</v>
      </c>
      <c r="CA805" s="145"/>
      <c r="CB805" s="145"/>
      <c r="CC805" s="145"/>
      <c r="CD805" s="145"/>
      <c r="CE805" s="145"/>
      <c r="CF805" s="145"/>
      <c r="CG805" s="145"/>
      <c r="CH805" s="145"/>
      <c r="CI805" s="145"/>
      <c r="CJ805" s="145"/>
      <c r="CK805" s="145"/>
      <c r="CL805" s="145"/>
      <c r="CM805" s="145"/>
      <c r="CN805" s="145"/>
      <c r="CO805" s="145"/>
      <c r="CP805" s="145"/>
      <c r="CQ805" s="145"/>
      <c r="CR805" s="145"/>
      <c r="CS805" s="145"/>
      <c r="CT805" s="145"/>
      <c r="CU805" s="145"/>
      <c r="CV805" s="145"/>
      <c r="CW805" s="145"/>
      <c r="CX805" s="145"/>
      <c r="CY805" s="145"/>
      <c r="CZ805" s="145"/>
      <c r="DA805" s="145"/>
      <c r="DB805" s="145"/>
      <c r="DC805" s="145"/>
      <c r="DD805" s="145"/>
      <c r="DE805" s="145"/>
      <c r="DF805" s="145"/>
      <c r="DG805" s="145"/>
      <c r="DH805" s="148"/>
      <c r="DI805" s="145"/>
      <c r="DJ805" s="145"/>
      <c r="DK805" s="145"/>
      <c r="DL805" s="145">
        <v>1</v>
      </c>
      <c r="DM805" s="145"/>
      <c r="DN805" s="145"/>
      <c r="DO805" s="145">
        <v>1</v>
      </c>
      <c r="DP805" s="145"/>
      <c r="DQ805" s="145"/>
      <c r="DR805" s="145"/>
      <c r="DS805" s="145"/>
      <c r="DT805" s="145"/>
      <c r="DU805" s="145"/>
      <c r="DV805" s="145"/>
      <c r="DW805" s="145"/>
      <c r="DX805" s="145"/>
      <c r="DY805" s="145"/>
      <c r="DZ805" s="145"/>
      <c r="EA805" s="145"/>
      <c r="EB805" s="148"/>
      <c r="EC805" s="145"/>
      <c r="ED805" s="148"/>
      <c r="EE805" s="145"/>
      <c r="EF805" s="145"/>
      <c r="EG805" s="145"/>
      <c r="EH805" s="145"/>
      <c r="EI805" s="145"/>
      <c r="EJ805" s="145"/>
      <c r="EK805" s="145">
        <v>1</v>
      </c>
      <c r="EL805" s="145">
        <v>0</v>
      </c>
      <c r="EM805" s="145"/>
    </row>
    <row r="806" spans="1:144" ht="20.100000000000001" customHeight="1" x14ac:dyDescent="0.3">
      <c r="A806" s="25" t="s">
        <v>3458</v>
      </c>
      <c r="B806" s="40" t="s">
        <v>126</v>
      </c>
      <c r="C806" s="26">
        <v>83941</v>
      </c>
      <c r="D806" s="25" t="s">
        <v>3483</v>
      </c>
      <c r="E806" s="26" t="s">
        <v>108</v>
      </c>
      <c r="F806" s="26" t="s">
        <v>3556</v>
      </c>
      <c r="G806" s="26" t="s">
        <v>114</v>
      </c>
      <c r="H806" s="26" t="s">
        <v>128</v>
      </c>
      <c r="I806" s="26" t="s">
        <v>438</v>
      </c>
      <c r="J806" s="25" t="s">
        <v>1757</v>
      </c>
      <c r="K806" s="25" t="s">
        <v>3484</v>
      </c>
      <c r="L806" s="25"/>
      <c r="M806" s="25" t="s">
        <v>3485</v>
      </c>
      <c r="N806" s="25" t="s">
        <v>3486</v>
      </c>
      <c r="O806" s="25" t="s">
        <v>3487</v>
      </c>
      <c r="P806" s="272"/>
      <c r="Q806" s="272"/>
      <c r="R806" s="25" t="s">
        <v>3488</v>
      </c>
      <c r="S806" s="25" t="s">
        <v>3489</v>
      </c>
      <c r="U806" s="145">
        <v>1</v>
      </c>
      <c r="V806" s="148"/>
      <c r="W806" s="145"/>
      <c r="X806" s="145"/>
      <c r="Y806" s="145"/>
      <c r="Z806" s="145"/>
      <c r="AA806" s="145"/>
      <c r="AB806" s="332"/>
      <c r="AC806" s="145"/>
      <c r="AD806" s="145"/>
      <c r="AE806" s="145"/>
      <c r="AF806" s="145"/>
      <c r="AG806" s="145"/>
      <c r="AH806" s="145"/>
      <c r="AI806" s="145"/>
      <c r="AJ806" s="145"/>
      <c r="AK806" s="145"/>
      <c r="AL806" s="145"/>
      <c r="AM806" s="145"/>
      <c r="AN806" s="145"/>
      <c r="AO806" s="145"/>
      <c r="AP806" s="145"/>
      <c r="AQ806" s="145"/>
      <c r="AR806" s="145"/>
      <c r="AS806" s="145"/>
      <c r="AT806" s="145"/>
      <c r="AU806" s="145"/>
      <c r="AV806" s="145"/>
      <c r="AW806" s="145"/>
      <c r="AX806" s="145"/>
      <c r="AY806" s="145"/>
      <c r="AZ806" s="145"/>
      <c r="BA806" s="145"/>
      <c r="BB806" s="145"/>
      <c r="BC806" s="145"/>
      <c r="BD806" s="145"/>
      <c r="BE806" s="145"/>
      <c r="BF806" s="145"/>
      <c r="BG806" s="145"/>
      <c r="BH806" s="145"/>
      <c r="BI806" s="145">
        <v>1</v>
      </c>
      <c r="BJ806" s="145"/>
      <c r="BK806" s="145"/>
      <c r="BL806" s="145"/>
      <c r="BM806" s="145"/>
      <c r="BN806" s="145"/>
      <c r="BO806" s="145"/>
      <c r="BP806" s="145"/>
      <c r="BQ806" s="145"/>
      <c r="BR806" s="145"/>
      <c r="BS806" s="145"/>
      <c r="BT806" s="145"/>
      <c r="BU806" s="145"/>
      <c r="BV806" s="145"/>
      <c r="BW806" s="145"/>
      <c r="BX806" s="145"/>
      <c r="BY806" s="145"/>
      <c r="BZ806" s="145"/>
      <c r="CA806" s="145"/>
      <c r="CB806" s="145"/>
      <c r="CC806" s="145"/>
      <c r="CD806" s="145"/>
      <c r="CE806" s="145"/>
      <c r="CF806" s="145"/>
      <c r="CG806" s="145"/>
      <c r="CH806" s="145"/>
      <c r="CI806" s="145"/>
      <c r="CJ806" s="145"/>
      <c r="CK806" s="145"/>
      <c r="CL806" s="145"/>
      <c r="CM806" s="145"/>
      <c r="CN806" s="145"/>
      <c r="CO806" s="145"/>
      <c r="CP806" s="145">
        <v>1</v>
      </c>
      <c r="CQ806" s="145"/>
      <c r="CR806" s="145"/>
      <c r="CS806" s="145"/>
      <c r="CT806" s="145"/>
      <c r="CU806" s="145"/>
      <c r="CV806" s="145"/>
      <c r="CW806" s="145"/>
      <c r="CX806" s="145"/>
      <c r="CY806" s="145"/>
      <c r="CZ806" s="145">
        <v>1</v>
      </c>
      <c r="DA806" s="145"/>
      <c r="DB806" s="145"/>
      <c r="DC806" s="145"/>
      <c r="DD806" s="145"/>
      <c r="DE806" s="145"/>
      <c r="DF806" s="145"/>
      <c r="DG806" s="145"/>
      <c r="DH806" s="148"/>
      <c r="DI806" s="145"/>
      <c r="DJ806" s="145"/>
      <c r="DK806" s="145"/>
      <c r="DL806" s="145"/>
      <c r="DM806" s="145"/>
      <c r="DN806" s="145"/>
      <c r="DO806" s="145"/>
      <c r="DP806" s="145"/>
      <c r="DQ806" s="145"/>
      <c r="DR806" s="145"/>
      <c r="DS806" s="145"/>
      <c r="DT806" s="145"/>
      <c r="DU806" s="145">
        <v>1</v>
      </c>
      <c r="DV806" s="145"/>
      <c r="DW806" s="145"/>
      <c r="DX806" s="145"/>
      <c r="DY806" s="145"/>
      <c r="DZ806" s="145"/>
      <c r="EA806" s="145"/>
      <c r="EB806" s="148"/>
      <c r="EC806" s="145"/>
      <c r="ED806" s="148"/>
      <c r="EE806" s="145"/>
      <c r="EF806" s="145"/>
      <c r="EG806" s="145"/>
      <c r="EH806" s="145"/>
      <c r="EI806" s="145"/>
      <c r="EJ806" s="145"/>
      <c r="EK806" s="145">
        <v>1</v>
      </c>
      <c r="EL806" s="145">
        <v>1</v>
      </c>
      <c r="EM806" s="145"/>
      <c r="EN806" s="228" t="s">
        <v>3490</v>
      </c>
    </row>
    <row r="807" spans="1:144" ht="20.100000000000001" customHeight="1" x14ac:dyDescent="0.3">
      <c r="A807" s="25" t="s">
        <v>3458</v>
      </c>
      <c r="B807" s="40" t="s">
        <v>126</v>
      </c>
      <c r="C807" s="26">
        <v>83801</v>
      </c>
      <c r="D807" s="71" t="s">
        <v>3491</v>
      </c>
      <c r="E807" s="26" t="s">
        <v>108</v>
      </c>
      <c r="F807" s="26" t="s">
        <v>3549</v>
      </c>
      <c r="G807" s="26" t="s">
        <v>114</v>
      </c>
      <c r="H807" s="26" t="s">
        <v>128</v>
      </c>
      <c r="I807" s="26" t="s">
        <v>438</v>
      </c>
      <c r="J807" s="25" t="s">
        <v>129</v>
      </c>
      <c r="K807" s="25" t="s">
        <v>3492</v>
      </c>
      <c r="L807" s="25"/>
      <c r="M807" s="25"/>
      <c r="N807" s="272"/>
      <c r="O807" s="272"/>
      <c r="P807" s="272"/>
      <c r="Q807" s="272"/>
      <c r="R807" s="272"/>
      <c r="S807" s="272"/>
      <c r="U807" s="145"/>
      <c r="V807" s="148"/>
      <c r="W807" s="145"/>
      <c r="X807" s="145"/>
      <c r="Y807" s="145"/>
      <c r="Z807" s="145"/>
      <c r="AA807" s="145"/>
      <c r="AB807" s="332"/>
      <c r="AC807" s="145"/>
      <c r="AD807" s="145"/>
      <c r="AE807" s="145"/>
      <c r="AF807" s="145"/>
      <c r="AG807" s="145"/>
      <c r="AH807" s="145"/>
      <c r="AI807" s="145"/>
      <c r="AJ807" s="145"/>
      <c r="AK807" s="145"/>
      <c r="AL807" s="145"/>
      <c r="AM807" s="145"/>
      <c r="AN807" s="145"/>
      <c r="AO807" s="145"/>
      <c r="AP807" s="145"/>
      <c r="AQ807" s="145"/>
      <c r="AR807" s="145"/>
      <c r="AS807" s="145"/>
      <c r="AT807" s="145"/>
      <c r="AU807" s="145"/>
      <c r="AV807" s="145"/>
      <c r="AW807" s="145"/>
      <c r="AX807" s="145"/>
      <c r="AY807" s="145"/>
      <c r="AZ807" s="145"/>
      <c r="BA807" s="145"/>
      <c r="BB807" s="145"/>
      <c r="BC807" s="145"/>
      <c r="BD807" s="145"/>
      <c r="BE807" s="145"/>
      <c r="BF807" s="145"/>
      <c r="BG807" s="145"/>
      <c r="BH807" s="145"/>
      <c r="BI807" s="145"/>
      <c r="BJ807" s="145"/>
      <c r="BK807" s="145"/>
      <c r="BL807" s="145"/>
      <c r="BM807" s="145"/>
      <c r="BN807" s="145"/>
      <c r="BO807" s="145"/>
      <c r="BP807" s="145"/>
      <c r="BQ807" s="145"/>
      <c r="BR807" s="145"/>
      <c r="BS807" s="145"/>
      <c r="BT807" s="145"/>
      <c r="BU807" s="145"/>
      <c r="BV807" s="145"/>
      <c r="BW807" s="145"/>
      <c r="BX807" s="145"/>
      <c r="BY807" s="145"/>
      <c r="BZ807" s="145"/>
      <c r="CA807" s="145"/>
      <c r="CB807" s="145"/>
      <c r="CC807" s="145"/>
      <c r="CD807" s="145"/>
      <c r="CE807" s="145"/>
      <c r="CF807" s="145"/>
      <c r="CG807" s="145"/>
      <c r="CH807" s="145"/>
      <c r="CI807" s="145"/>
      <c r="CJ807" s="145"/>
      <c r="CK807" s="145"/>
      <c r="CL807" s="145"/>
      <c r="CM807" s="145"/>
      <c r="CN807" s="145"/>
      <c r="CO807" s="145"/>
      <c r="CP807" s="145"/>
      <c r="CQ807" s="145"/>
      <c r="CR807" s="145"/>
      <c r="CS807" s="145"/>
      <c r="CT807" s="145"/>
      <c r="CU807" s="145"/>
      <c r="CV807" s="145"/>
      <c r="CW807" s="145"/>
      <c r="CX807" s="145"/>
      <c r="CY807" s="145"/>
      <c r="CZ807" s="145"/>
      <c r="DA807" s="145"/>
      <c r="DB807" s="145"/>
      <c r="DC807" s="145"/>
      <c r="DD807" s="145"/>
      <c r="DE807" s="145"/>
      <c r="DF807" s="145"/>
      <c r="DG807" s="145"/>
      <c r="DH807" s="148"/>
      <c r="DI807" s="145"/>
      <c r="DJ807" s="145"/>
      <c r="DK807" s="145"/>
      <c r="DL807" s="145"/>
      <c r="DM807" s="145"/>
      <c r="DN807" s="145"/>
      <c r="DO807" s="145"/>
      <c r="DP807" s="145"/>
      <c r="DQ807" s="145"/>
      <c r="DR807" s="145"/>
      <c r="DS807" s="145"/>
      <c r="DT807" s="145"/>
      <c r="DU807" s="145"/>
      <c r="DV807" s="145"/>
      <c r="DW807" s="145"/>
      <c r="DX807" s="145"/>
      <c r="DY807" s="145"/>
      <c r="DZ807" s="145"/>
      <c r="EA807" s="145"/>
      <c r="EB807" s="148"/>
      <c r="EC807" s="145"/>
      <c r="ED807" s="148"/>
      <c r="EE807" s="145"/>
      <c r="EF807" s="145"/>
      <c r="EG807" s="145"/>
      <c r="EH807" s="145"/>
      <c r="EI807" s="145"/>
      <c r="EJ807" s="145"/>
      <c r="EK807" s="145">
        <v>0</v>
      </c>
      <c r="EL807" s="145">
        <v>0</v>
      </c>
      <c r="EM807" s="145"/>
    </row>
    <row r="808" spans="1:144" ht="20.100000000000001" customHeight="1" x14ac:dyDescent="0.3">
      <c r="A808" s="25" t="s">
        <v>3458</v>
      </c>
      <c r="B808" s="40" t="s">
        <v>126</v>
      </c>
      <c r="C808" s="26">
        <v>83109</v>
      </c>
      <c r="D808" s="71" t="s">
        <v>3493</v>
      </c>
      <c r="E808" s="26" t="s">
        <v>318</v>
      </c>
      <c r="F808" s="26" t="s">
        <v>3556</v>
      </c>
      <c r="G808" s="26" t="s">
        <v>114</v>
      </c>
      <c r="H808" s="26" t="s">
        <v>615</v>
      </c>
      <c r="I808" s="26" t="s">
        <v>476</v>
      </c>
      <c r="J808" s="25" t="s">
        <v>275</v>
      </c>
      <c r="K808" s="25" t="s">
        <v>3494</v>
      </c>
      <c r="L808" s="25"/>
      <c r="M808" s="25"/>
      <c r="N808" s="272"/>
      <c r="O808" s="272"/>
      <c r="P808" s="272"/>
      <c r="Q808" s="272"/>
      <c r="R808" s="272"/>
      <c r="S808" s="272"/>
      <c r="U808" s="145"/>
      <c r="V808" s="148"/>
      <c r="W808" s="145"/>
      <c r="X808" s="145"/>
      <c r="Y808" s="145"/>
      <c r="Z808" s="145"/>
      <c r="AA808" s="145"/>
      <c r="AB808" s="332"/>
      <c r="AC808" s="145"/>
      <c r="AD808" s="145"/>
      <c r="AE808" s="145"/>
      <c r="AF808" s="145"/>
      <c r="AG808" s="145"/>
      <c r="AH808" s="145"/>
      <c r="AI808" s="145"/>
      <c r="AJ808" s="145"/>
      <c r="AK808" s="145"/>
      <c r="AL808" s="145"/>
      <c r="AM808" s="145"/>
      <c r="AN808" s="145"/>
      <c r="AO808" s="145"/>
      <c r="AP808" s="145"/>
      <c r="AQ808" s="145"/>
      <c r="AR808" s="145"/>
      <c r="AS808" s="145"/>
      <c r="AT808" s="145"/>
      <c r="AU808" s="145"/>
      <c r="AV808" s="145"/>
      <c r="AW808" s="145"/>
      <c r="AX808" s="145"/>
      <c r="AY808" s="145"/>
      <c r="AZ808" s="145"/>
      <c r="BA808" s="145"/>
      <c r="BB808" s="145"/>
      <c r="BC808" s="145"/>
      <c r="BD808" s="145"/>
      <c r="BE808" s="145"/>
      <c r="BF808" s="145"/>
      <c r="BG808" s="145"/>
      <c r="BH808" s="145"/>
      <c r="BI808" s="145"/>
      <c r="BJ808" s="145"/>
      <c r="BK808" s="145"/>
      <c r="BL808" s="145"/>
      <c r="BM808" s="145"/>
      <c r="BN808" s="145"/>
      <c r="BO808" s="145"/>
      <c r="BP808" s="145"/>
      <c r="BQ808" s="145"/>
      <c r="BR808" s="145"/>
      <c r="BS808" s="145"/>
      <c r="BT808" s="145"/>
      <c r="BU808" s="145"/>
      <c r="BV808" s="145"/>
      <c r="BW808" s="145"/>
      <c r="BX808" s="145"/>
      <c r="BY808" s="145"/>
      <c r="BZ808" s="145"/>
      <c r="CA808" s="145"/>
      <c r="CB808" s="145"/>
      <c r="CC808" s="145"/>
      <c r="CD808" s="145"/>
      <c r="CE808" s="145"/>
      <c r="CF808" s="145"/>
      <c r="CG808" s="145"/>
      <c r="CH808" s="145"/>
      <c r="CI808" s="145"/>
      <c r="CJ808" s="145"/>
      <c r="CK808" s="145"/>
      <c r="CL808" s="145"/>
      <c r="CM808" s="145"/>
      <c r="CN808" s="145"/>
      <c r="CO808" s="145"/>
      <c r="CP808" s="145"/>
      <c r="CQ808" s="145"/>
      <c r="CR808" s="145"/>
      <c r="CS808" s="145"/>
      <c r="CT808" s="145"/>
      <c r="CU808" s="145"/>
      <c r="CV808" s="145"/>
      <c r="CW808" s="145"/>
      <c r="CX808" s="145"/>
      <c r="CY808" s="145"/>
      <c r="CZ808" s="145"/>
      <c r="DA808" s="145"/>
      <c r="DB808" s="145"/>
      <c r="DC808" s="145"/>
      <c r="DD808" s="145"/>
      <c r="DE808" s="145"/>
      <c r="DF808" s="145"/>
      <c r="DG808" s="145"/>
      <c r="DH808" s="148"/>
      <c r="DI808" s="145"/>
      <c r="DJ808" s="145"/>
      <c r="DK808" s="145"/>
      <c r="DL808" s="145"/>
      <c r="DM808" s="145"/>
      <c r="DN808" s="145"/>
      <c r="DO808" s="145"/>
      <c r="DP808" s="145"/>
      <c r="DQ808" s="145"/>
      <c r="DR808" s="145"/>
      <c r="DS808" s="145"/>
      <c r="DT808" s="145"/>
      <c r="DU808" s="145"/>
      <c r="DV808" s="145"/>
      <c r="DW808" s="145"/>
      <c r="DX808" s="145"/>
      <c r="DY808" s="145"/>
      <c r="DZ808" s="145"/>
      <c r="EA808" s="145"/>
      <c r="EB808" s="148"/>
      <c r="EC808" s="145"/>
      <c r="ED808" s="148"/>
      <c r="EE808" s="145"/>
      <c r="EF808" s="145"/>
      <c r="EG808" s="145"/>
      <c r="EH808" s="145"/>
      <c r="EI808" s="145"/>
      <c r="EJ808" s="145"/>
      <c r="EK808" s="145">
        <v>0</v>
      </c>
      <c r="EL808" s="145">
        <v>0</v>
      </c>
      <c r="EM808" s="145"/>
    </row>
    <row r="809" spans="1:144" ht="20.100000000000001" customHeight="1" x14ac:dyDescent="0.3">
      <c r="A809" s="25" t="s">
        <v>3495</v>
      </c>
      <c r="B809" s="40" t="s">
        <v>106</v>
      </c>
      <c r="C809" s="26">
        <v>83220</v>
      </c>
      <c r="D809" s="25" t="s">
        <v>3496</v>
      </c>
      <c r="E809" s="26" t="s">
        <v>108</v>
      </c>
      <c r="F809" s="26" t="s">
        <v>3556</v>
      </c>
      <c r="G809" s="26" t="s">
        <v>121</v>
      </c>
      <c r="H809" s="26" t="s">
        <v>281</v>
      </c>
      <c r="I809" s="26" t="s">
        <v>3</v>
      </c>
      <c r="J809" s="25" t="s">
        <v>195</v>
      </c>
      <c r="K809" s="25" t="s">
        <v>3497</v>
      </c>
      <c r="L809" s="45" t="s">
        <v>3498</v>
      </c>
      <c r="M809" s="25" t="s">
        <v>3134</v>
      </c>
      <c r="N809" s="272"/>
      <c r="O809" s="272"/>
      <c r="P809" s="272"/>
      <c r="Q809" s="272"/>
      <c r="R809" s="25" t="s">
        <v>3499</v>
      </c>
      <c r="S809" s="25" t="s">
        <v>3500</v>
      </c>
      <c r="U809" s="145"/>
      <c r="V809" s="148"/>
      <c r="W809" s="145"/>
      <c r="X809" s="145"/>
      <c r="Y809" s="145"/>
      <c r="Z809" s="145"/>
      <c r="AA809" s="145"/>
      <c r="AB809" s="332"/>
      <c r="AC809" s="145"/>
      <c r="AD809" s="145"/>
      <c r="AE809" s="145"/>
      <c r="AF809" s="145"/>
      <c r="AG809" s="145"/>
      <c r="AH809" s="145"/>
      <c r="AI809" s="145"/>
      <c r="AJ809" s="145"/>
      <c r="AK809" s="145"/>
      <c r="AL809" s="145"/>
      <c r="AM809" s="145"/>
      <c r="AN809" s="145"/>
      <c r="AO809" s="145"/>
      <c r="AP809" s="145"/>
      <c r="AQ809" s="145"/>
      <c r="AR809" s="145"/>
      <c r="AS809" s="145"/>
      <c r="AT809" s="145"/>
      <c r="AU809" s="145"/>
      <c r="AV809" s="145"/>
      <c r="AW809" s="145"/>
      <c r="AX809" s="145"/>
      <c r="AY809" s="145"/>
      <c r="AZ809" s="145"/>
      <c r="BA809" s="145"/>
      <c r="BB809" s="145"/>
      <c r="BC809" s="145"/>
      <c r="BD809" s="145"/>
      <c r="BE809" s="145"/>
      <c r="BF809" s="145"/>
      <c r="BG809" s="145"/>
      <c r="BH809" s="145"/>
      <c r="BI809" s="145"/>
      <c r="BJ809" s="145"/>
      <c r="BK809" s="145"/>
      <c r="BL809" s="145"/>
      <c r="BM809" s="145"/>
      <c r="BN809" s="145"/>
      <c r="BO809" s="145"/>
      <c r="BP809" s="145"/>
      <c r="BQ809" s="145"/>
      <c r="BR809" s="145"/>
      <c r="BS809" s="145"/>
      <c r="BT809" s="145"/>
      <c r="BU809" s="145"/>
      <c r="BV809" s="145"/>
      <c r="BW809" s="145"/>
      <c r="BX809" s="145"/>
      <c r="BY809" s="145"/>
      <c r="BZ809" s="145"/>
      <c r="CA809" s="145"/>
      <c r="CB809" s="145"/>
      <c r="CC809" s="145"/>
      <c r="CD809" s="145"/>
      <c r="CE809" s="145"/>
      <c r="CF809" s="145"/>
      <c r="CG809" s="145"/>
      <c r="CH809" s="145"/>
      <c r="CI809" s="145"/>
      <c r="CJ809" s="145"/>
      <c r="CK809" s="145"/>
      <c r="CL809" s="145"/>
      <c r="CM809" s="145">
        <v>1</v>
      </c>
      <c r="CN809" s="145"/>
      <c r="CO809" s="145"/>
      <c r="CP809" s="145"/>
      <c r="CQ809" s="145"/>
      <c r="CR809" s="145"/>
      <c r="CS809" s="145"/>
      <c r="CT809" s="145"/>
      <c r="CU809" s="145"/>
      <c r="CV809" s="145"/>
      <c r="CW809" s="145"/>
      <c r="CX809" s="145"/>
      <c r="CY809" s="145"/>
      <c r="CZ809" s="145"/>
      <c r="DA809" s="145"/>
      <c r="DB809" s="145"/>
      <c r="DC809" s="145"/>
      <c r="DD809" s="145"/>
      <c r="DE809" s="145"/>
      <c r="DF809" s="145"/>
      <c r="DG809" s="145"/>
      <c r="DH809" s="148"/>
      <c r="DI809" s="145"/>
      <c r="DJ809" s="145"/>
      <c r="DK809" s="145"/>
      <c r="DL809" s="145"/>
      <c r="DM809" s="145"/>
      <c r="DN809" s="145"/>
      <c r="DO809" s="145"/>
      <c r="DP809" s="145"/>
      <c r="DQ809" s="145"/>
      <c r="DR809" s="145"/>
      <c r="DS809" s="145"/>
      <c r="DT809" s="145"/>
      <c r="DU809" s="145"/>
      <c r="DV809" s="145"/>
      <c r="DW809" s="145"/>
      <c r="DX809" s="145"/>
      <c r="DY809" s="145"/>
      <c r="DZ809" s="145"/>
      <c r="EA809" s="145"/>
      <c r="EB809" s="148"/>
      <c r="EC809" s="145"/>
      <c r="ED809" s="148"/>
      <c r="EE809" s="145"/>
      <c r="EF809" s="145"/>
      <c r="EG809" s="145"/>
      <c r="EH809" s="145"/>
      <c r="EI809" s="145"/>
      <c r="EJ809" s="145"/>
      <c r="EK809" s="145">
        <v>1</v>
      </c>
      <c r="EL809" s="145">
        <v>1</v>
      </c>
      <c r="EM809" s="145"/>
      <c r="EN809" s="228" t="s">
        <v>3501</v>
      </c>
    </row>
    <row r="810" spans="1:144" ht="20.100000000000001" customHeight="1" x14ac:dyDescent="0.3">
      <c r="A810" s="25" t="s">
        <v>3495</v>
      </c>
      <c r="B810" s="26" t="s">
        <v>143</v>
      </c>
      <c r="C810" s="26">
        <v>84334</v>
      </c>
      <c r="D810" s="25" t="s">
        <v>3502</v>
      </c>
      <c r="E810" s="26" t="s">
        <v>108</v>
      </c>
      <c r="F810" s="26" t="s">
        <v>3549</v>
      </c>
      <c r="G810" s="26" t="s">
        <v>109</v>
      </c>
      <c r="H810" s="26" t="s">
        <v>567</v>
      </c>
      <c r="I810" s="26" t="s">
        <v>385</v>
      </c>
      <c r="J810" s="25" t="s">
        <v>3316</v>
      </c>
      <c r="K810" s="25" t="s">
        <v>3503</v>
      </c>
      <c r="L810" s="175"/>
      <c r="M810" s="25" t="s">
        <v>3504</v>
      </c>
      <c r="N810" s="25" t="s">
        <v>3505</v>
      </c>
      <c r="O810" s="25" t="s">
        <v>3506</v>
      </c>
      <c r="P810" s="272"/>
      <c r="Q810" s="272"/>
      <c r="R810" s="25" t="s">
        <v>3507</v>
      </c>
      <c r="S810" s="25" t="s">
        <v>3508</v>
      </c>
      <c r="U810" s="145"/>
      <c r="V810" s="148"/>
      <c r="W810" s="145"/>
      <c r="X810" s="145"/>
      <c r="Y810" s="145"/>
      <c r="Z810" s="145"/>
      <c r="AA810" s="145"/>
      <c r="AB810" s="332"/>
      <c r="AC810" s="145"/>
      <c r="AD810" s="145"/>
      <c r="AE810" s="145"/>
      <c r="AF810" s="145"/>
      <c r="AG810" s="145"/>
      <c r="AH810" s="145"/>
      <c r="AI810" s="145"/>
      <c r="AJ810" s="145"/>
      <c r="AK810" s="145"/>
      <c r="AL810" s="145"/>
      <c r="AM810" s="145"/>
      <c r="AN810" s="145"/>
      <c r="AO810" s="145"/>
      <c r="AP810" s="145"/>
      <c r="AQ810" s="145"/>
      <c r="AR810" s="145"/>
      <c r="AS810" s="145"/>
      <c r="AT810" s="145"/>
      <c r="AU810" s="145"/>
      <c r="AV810" s="145"/>
      <c r="AW810" s="145"/>
      <c r="AX810" s="145"/>
      <c r="AY810" s="145"/>
      <c r="AZ810" s="145"/>
      <c r="BA810" s="145"/>
      <c r="BB810" s="145"/>
      <c r="BC810" s="145"/>
      <c r="BD810" s="145"/>
      <c r="BE810" s="145"/>
      <c r="BF810" s="145"/>
      <c r="BG810" s="145"/>
      <c r="BH810" s="145"/>
      <c r="BI810" s="145"/>
      <c r="BJ810" s="145"/>
      <c r="BK810" s="145"/>
      <c r="BL810" s="145"/>
      <c r="BM810" s="145"/>
      <c r="BN810" s="145"/>
      <c r="BO810" s="145"/>
      <c r="BP810" s="145"/>
      <c r="BQ810" s="145"/>
      <c r="BR810" s="145">
        <v>1</v>
      </c>
      <c r="BS810" s="145"/>
      <c r="BT810" s="145"/>
      <c r="BU810" s="145"/>
      <c r="BV810" s="145"/>
      <c r="BW810" s="145"/>
      <c r="BX810" s="145"/>
      <c r="BY810" s="145"/>
      <c r="BZ810" s="145"/>
      <c r="CA810" s="145"/>
      <c r="CB810" s="145"/>
      <c r="CC810" s="145"/>
      <c r="CD810" s="145"/>
      <c r="CE810" s="145"/>
      <c r="CF810" s="145"/>
      <c r="CG810" s="145"/>
      <c r="CH810" s="145"/>
      <c r="CI810" s="145"/>
      <c r="CJ810" s="145"/>
      <c r="CK810" s="145"/>
      <c r="CL810" s="145"/>
      <c r="CM810" s="145"/>
      <c r="CN810" s="145"/>
      <c r="CO810" s="145"/>
      <c r="CP810" s="145"/>
      <c r="CQ810" s="145">
        <v>1</v>
      </c>
      <c r="CR810" s="145"/>
      <c r="CS810" s="145"/>
      <c r="CT810" s="145"/>
      <c r="CU810" s="145"/>
      <c r="CV810" s="145"/>
      <c r="CW810" s="145">
        <v>1</v>
      </c>
      <c r="CX810" s="145"/>
      <c r="CY810" s="145"/>
      <c r="CZ810" s="145"/>
      <c r="DA810" s="145"/>
      <c r="DB810" s="145"/>
      <c r="DC810" s="145"/>
      <c r="DD810" s="145"/>
      <c r="DE810" s="145"/>
      <c r="DF810" s="145"/>
      <c r="DG810" s="145"/>
      <c r="DH810" s="148"/>
      <c r="DI810" s="145"/>
      <c r="DJ810" s="145"/>
      <c r="DK810" s="145"/>
      <c r="DL810" s="145">
        <v>1</v>
      </c>
      <c r="DM810" s="145"/>
      <c r="DN810" s="145"/>
      <c r="DO810" s="145"/>
      <c r="DP810" s="145"/>
      <c r="DQ810" s="145"/>
      <c r="DR810" s="145"/>
      <c r="DS810" s="145"/>
      <c r="DT810" s="145"/>
      <c r="DU810" s="145"/>
      <c r="DV810" s="145"/>
      <c r="DW810" s="145"/>
      <c r="DX810" s="145"/>
      <c r="DY810" s="145"/>
      <c r="DZ810" s="145"/>
      <c r="EA810" s="145"/>
      <c r="EB810" s="148"/>
      <c r="EC810" s="145"/>
      <c r="ED810" s="148"/>
      <c r="EE810" s="145"/>
      <c r="EF810" s="145"/>
      <c r="EG810" s="145"/>
      <c r="EH810" s="145"/>
      <c r="EI810" s="145"/>
      <c r="EJ810" s="145"/>
      <c r="EK810" s="145">
        <v>1</v>
      </c>
      <c r="EL810" s="145">
        <v>1</v>
      </c>
      <c r="EM810" s="145"/>
      <c r="EN810" s="228" t="s">
        <v>3509</v>
      </c>
    </row>
    <row r="811" spans="1:144" ht="20.100000000000001" customHeight="1" x14ac:dyDescent="0.3">
      <c r="A811" s="25" t="s">
        <v>3495</v>
      </c>
      <c r="B811" s="40" t="s">
        <v>152</v>
      </c>
      <c r="C811" s="26">
        <v>78296</v>
      </c>
      <c r="D811" s="25" t="s">
        <v>845</v>
      </c>
      <c r="E811" s="26" t="s">
        <v>293</v>
      </c>
      <c r="F811" s="26" t="s">
        <v>3556</v>
      </c>
      <c r="G811" s="26" t="s">
        <v>109</v>
      </c>
      <c r="H811" s="26" t="s">
        <v>567</v>
      </c>
      <c r="I811" s="26" t="s">
        <v>405</v>
      </c>
      <c r="J811" s="25" t="s">
        <v>262</v>
      </c>
      <c r="K811" s="25" t="s">
        <v>3510</v>
      </c>
      <c r="L811" s="25"/>
      <c r="M811" s="25" t="s">
        <v>3511</v>
      </c>
      <c r="N811" s="25" t="s">
        <v>3512</v>
      </c>
      <c r="O811" s="25" t="s">
        <v>3513</v>
      </c>
      <c r="P811" s="272"/>
      <c r="Q811" s="272"/>
      <c r="R811" s="272"/>
      <c r="S811" s="272"/>
      <c r="T811" s="145"/>
      <c r="U811" s="145"/>
      <c r="V811" s="148"/>
      <c r="W811" s="145"/>
      <c r="X811" s="145"/>
      <c r="Y811" s="145"/>
      <c r="Z811" s="145"/>
      <c r="AA811" s="145"/>
      <c r="AB811" s="332"/>
      <c r="AC811" s="145"/>
      <c r="AD811" s="145"/>
      <c r="AE811" s="145"/>
      <c r="AF811" s="145"/>
      <c r="AG811" s="145"/>
      <c r="AH811" s="145"/>
      <c r="AI811" s="145"/>
      <c r="AJ811" s="145"/>
      <c r="AK811" s="145"/>
      <c r="AL811" s="145"/>
      <c r="AM811" s="145"/>
      <c r="AN811" s="145"/>
      <c r="AO811" s="145"/>
      <c r="AP811" s="145"/>
      <c r="AQ811" s="145"/>
      <c r="AR811" s="145"/>
      <c r="AS811" s="145"/>
      <c r="AT811" s="145"/>
      <c r="AU811" s="145"/>
      <c r="AV811" s="145"/>
      <c r="AW811" s="145"/>
      <c r="AX811" s="145"/>
      <c r="AY811" s="145"/>
      <c r="AZ811" s="145"/>
      <c r="BA811" s="145">
        <v>1</v>
      </c>
      <c r="BB811" s="145"/>
      <c r="BC811" s="145"/>
      <c r="BD811" s="145"/>
      <c r="BE811" s="145"/>
      <c r="BF811" s="145"/>
      <c r="BG811" s="145"/>
      <c r="BH811" s="145"/>
      <c r="BI811" s="145"/>
      <c r="BJ811" s="145"/>
      <c r="BK811" s="145"/>
      <c r="BL811" s="145"/>
      <c r="BM811" s="145"/>
      <c r="BN811" s="145"/>
      <c r="BO811" s="145"/>
      <c r="BP811" s="145"/>
      <c r="BQ811" s="145"/>
      <c r="BR811" s="145"/>
      <c r="BS811" s="145"/>
      <c r="BT811" s="145">
        <v>1</v>
      </c>
      <c r="BU811" s="145"/>
      <c r="BV811" s="145"/>
      <c r="BW811" s="145"/>
      <c r="BX811" s="145"/>
      <c r="BY811" s="145"/>
      <c r="BZ811" s="145"/>
      <c r="CA811" s="145"/>
      <c r="CB811" s="145"/>
      <c r="CC811" s="145"/>
      <c r="CD811" s="145"/>
      <c r="CE811" s="145"/>
      <c r="CF811" s="145"/>
      <c r="CG811" s="145">
        <v>1</v>
      </c>
      <c r="CH811" s="145"/>
      <c r="CI811" s="145"/>
      <c r="CJ811" s="145"/>
      <c r="CK811" s="145"/>
      <c r="CL811" s="145"/>
      <c r="CM811" s="145"/>
      <c r="CN811" s="145"/>
      <c r="CO811" s="145"/>
      <c r="CP811" s="145"/>
      <c r="CQ811" s="145"/>
      <c r="CR811" s="145"/>
      <c r="CS811" s="145"/>
      <c r="CT811" s="145"/>
      <c r="CU811" s="145"/>
      <c r="CV811" s="145"/>
      <c r="CW811" s="145"/>
      <c r="CX811" s="145"/>
      <c r="CY811" s="145"/>
      <c r="CZ811" s="145"/>
      <c r="DA811" s="145"/>
      <c r="DB811" s="145"/>
      <c r="DC811" s="145"/>
      <c r="DD811" s="145"/>
      <c r="DE811" s="145"/>
      <c r="DF811" s="145"/>
      <c r="DG811" s="145"/>
      <c r="DH811" s="148"/>
      <c r="DI811" s="145"/>
      <c r="DJ811" s="145"/>
      <c r="DK811" s="145"/>
      <c r="DL811" s="145"/>
      <c r="DM811" s="145"/>
      <c r="DN811" s="145"/>
      <c r="DO811" s="145"/>
      <c r="DP811" s="145"/>
      <c r="DQ811" s="145"/>
      <c r="DR811" s="145"/>
      <c r="DS811" s="145"/>
      <c r="DT811" s="145"/>
      <c r="DU811" s="145"/>
      <c r="DV811" s="145"/>
      <c r="DW811" s="145"/>
      <c r="DX811" s="145"/>
      <c r="DY811" s="145"/>
      <c r="DZ811" s="145"/>
      <c r="EA811" s="145"/>
      <c r="EB811" s="148"/>
      <c r="EC811" s="145"/>
      <c r="ED811" s="148"/>
      <c r="EE811" s="145"/>
      <c r="EF811" s="145"/>
      <c r="EG811" s="145"/>
      <c r="EH811" s="145"/>
      <c r="EI811" s="145"/>
      <c r="EJ811" s="145"/>
      <c r="EK811" s="145">
        <v>1</v>
      </c>
      <c r="EL811" s="145">
        <v>0</v>
      </c>
      <c r="EM811" s="145"/>
    </row>
    <row r="812" spans="1:144" ht="20.100000000000001" customHeight="1" x14ac:dyDescent="0.3">
      <c r="A812" s="25" t="s">
        <v>3495</v>
      </c>
      <c r="B812" s="40" t="s">
        <v>126</v>
      </c>
      <c r="C812" s="26">
        <v>83785</v>
      </c>
      <c r="D812" s="71" t="s">
        <v>3514</v>
      </c>
      <c r="E812" s="26" t="s">
        <v>108</v>
      </c>
      <c r="F812" s="26" t="s">
        <v>3549</v>
      </c>
      <c r="G812" s="26" t="s">
        <v>114</v>
      </c>
      <c r="H812" s="26" t="s">
        <v>128</v>
      </c>
      <c r="I812" s="26" t="s">
        <v>449</v>
      </c>
      <c r="J812" s="25" t="s">
        <v>1757</v>
      </c>
      <c r="K812" s="25" t="s">
        <v>3515</v>
      </c>
      <c r="L812" s="25"/>
      <c r="M812" s="25"/>
      <c r="N812" s="272"/>
      <c r="O812" s="272"/>
      <c r="P812" s="272"/>
      <c r="Q812" s="272"/>
      <c r="R812" s="272"/>
      <c r="S812" s="272"/>
      <c r="T812" s="145"/>
      <c r="U812" s="145"/>
      <c r="V812" s="148"/>
      <c r="W812" s="145"/>
      <c r="X812" s="145"/>
      <c r="Y812" s="145"/>
      <c r="Z812" s="145"/>
      <c r="AA812" s="145"/>
      <c r="AB812" s="332"/>
      <c r="AC812" s="145"/>
      <c r="AD812" s="145"/>
      <c r="AE812" s="145"/>
      <c r="AF812" s="145"/>
      <c r="AG812" s="145"/>
      <c r="AH812" s="145"/>
      <c r="AI812" s="145"/>
      <c r="AJ812" s="145"/>
      <c r="AK812" s="145"/>
      <c r="AL812" s="145"/>
      <c r="AM812" s="145"/>
      <c r="AN812" s="145"/>
      <c r="AO812" s="145"/>
      <c r="AP812" s="145"/>
      <c r="AQ812" s="145"/>
      <c r="AR812" s="145"/>
      <c r="AS812" s="145"/>
      <c r="AT812" s="145"/>
      <c r="AU812" s="145"/>
      <c r="AV812" s="145"/>
      <c r="AW812" s="145"/>
      <c r="AX812" s="145"/>
      <c r="AY812" s="145"/>
      <c r="AZ812" s="145"/>
      <c r="BA812" s="145"/>
      <c r="BB812" s="145"/>
      <c r="BC812" s="145"/>
      <c r="BD812" s="145"/>
      <c r="BE812" s="145"/>
      <c r="BF812" s="145"/>
      <c r="BG812" s="145"/>
      <c r="BH812" s="145"/>
      <c r="BI812" s="145"/>
      <c r="BJ812" s="145"/>
      <c r="BK812" s="145"/>
      <c r="BL812" s="145"/>
      <c r="BM812" s="145"/>
      <c r="BN812" s="145"/>
      <c r="BO812" s="145"/>
      <c r="BP812" s="145"/>
      <c r="BQ812" s="145"/>
      <c r="BR812" s="145"/>
      <c r="BS812" s="145"/>
      <c r="BT812" s="145"/>
      <c r="BU812" s="145"/>
      <c r="BV812" s="145"/>
      <c r="BW812" s="145"/>
      <c r="BX812" s="145"/>
      <c r="BY812" s="145"/>
      <c r="BZ812" s="145"/>
      <c r="CA812" s="145"/>
      <c r="CB812" s="145"/>
      <c r="CC812" s="145"/>
      <c r="CD812" s="145"/>
      <c r="CE812" s="145"/>
      <c r="CF812" s="145"/>
      <c r="CG812" s="145"/>
      <c r="CH812" s="145"/>
      <c r="CI812" s="145"/>
      <c r="CJ812" s="145"/>
      <c r="CK812" s="145"/>
      <c r="CL812" s="145"/>
      <c r="CM812" s="145"/>
      <c r="CN812" s="145"/>
      <c r="CO812" s="145"/>
      <c r="CP812" s="145"/>
      <c r="CQ812" s="145"/>
      <c r="CR812" s="145"/>
      <c r="CS812" s="145"/>
      <c r="CT812" s="145"/>
      <c r="CU812" s="145"/>
      <c r="CV812" s="145"/>
      <c r="CW812" s="145"/>
      <c r="CX812" s="145"/>
      <c r="CY812" s="145"/>
      <c r="CZ812" s="145"/>
      <c r="DA812" s="145"/>
      <c r="DB812" s="145"/>
      <c r="DC812" s="145"/>
      <c r="DD812" s="145"/>
      <c r="DE812" s="145"/>
      <c r="DF812" s="145"/>
      <c r="DG812" s="145"/>
      <c r="DH812" s="148"/>
      <c r="DI812" s="145"/>
      <c r="DJ812" s="145"/>
      <c r="DK812" s="145"/>
      <c r="DL812" s="145"/>
      <c r="DM812" s="145"/>
      <c r="DN812" s="145"/>
      <c r="DO812" s="145"/>
      <c r="DP812" s="145"/>
      <c r="DQ812" s="145"/>
      <c r="DR812" s="145"/>
      <c r="DS812" s="145"/>
      <c r="DT812" s="145"/>
      <c r="DU812" s="145"/>
      <c r="DV812" s="145"/>
      <c r="DW812" s="145"/>
      <c r="DX812" s="145"/>
      <c r="DY812" s="145"/>
      <c r="DZ812" s="145"/>
      <c r="EA812" s="145"/>
      <c r="EB812" s="148"/>
      <c r="EC812" s="145"/>
      <c r="ED812" s="148"/>
      <c r="EE812" s="145"/>
      <c r="EF812" s="145"/>
      <c r="EG812" s="145"/>
      <c r="EH812" s="145"/>
      <c r="EI812" s="145"/>
      <c r="EJ812" s="145"/>
      <c r="EK812" s="145">
        <v>0</v>
      </c>
      <c r="EL812" s="145">
        <v>0</v>
      </c>
      <c r="EM812" s="145"/>
    </row>
    <row r="813" spans="1:144" ht="20.100000000000001" customHeight="1" x14ac:dyDescent="0.3">
      <c r="A813" s="25" t="s">
        <v>3495</v>
      </c>
      <c r="B813" s="40" t="s">
        <v>126</v>
      </c>
      <c r="C813" s="26">
        <v>83048</v>
      </c>
      <c r="D813" s="71" t="s">
        <v>3516</v>
      </c>
      <c r="E813" s="26" t="s">
        <v>293</v>
      </c>
      <c r="F813" s="26" t="s">
        <v>3549</v>
      </c>
      <c r="G813" s="26" t="s">
        <v>114</v>
      </c>
      <c r="H813" s="26" t="s">
        <v>128</v>
      </c>
      <c r="I813" s="26" t="s">
        <v>389</v>
      </c>
      <c r="J813" s="25" t="s">
        <v>129</v>
      </c>
      <c r="K813" s="25" t="s">
        <v>3517</v>
      </c>
      <c r="L813" s="25"/>
      <c r="M813" s="25"/>
      <c r="N813" s="272"/>
      <c r="O813" s="272"/>
      <c r="P813" s="272"/>
      <c r="Q813" s="272"/>
      <c r="R813" s="272"/>
      <c r="S813" s="272"/>
      <c r="T813" s="145"/>
      <c r="U813" s="145"/>
      <c r="V813" s="148"/>
      <c r="W813" s="145"/>
      <c r="X813" s="145"/>
      <c r="Y813" s="145"/>
      <c r="Z813" s="145"/>
      <c r="AA813" s="145"/>
      <c r="AB813" s="332"/>
      <c r="AC813" s="145"/>
      <c r="AD813" s="145"/>
      <c r="AE813" s="145"/>
      <c r="AF813" s="145"/>
      <c r="AG813" s="145"/>
      <c r="AH813" s="145"/>
      <c r="AI813" s="145"/>
      <c r="AJ813" s="145"/>
      <c r="AK813" s="145"/>
      <c r="AL813" s="145"/>
      <c r="AM813" s="145"/>
      <c r="AN813" s="145"/>
      <c r="AO813" s="145"/>
      <c r="AP813" s="145"/>
      <c r="AQ813" s="145"/>
      <c r="AR813" s="145"/>
      <c r="AS813" s="145"/>
      <c r="AT813" s="145"/>
      <c r="AU813" s="145"/>
      <c r="AV813" s="145"/>
      <c r="AW813" s="145"/>
      <c r="AX813" s="145"/>
      <c r="AY813" s="145"/>
      <c r="AZ813" s="145"/>
      <c r="BA813" s="145"/>
      <c r="BB813" s="145"/>
      <c r="BC813" s="145"/>
      <c r="BD813" s="145"/>
      <c r="BE813" s="145"/>
      <c r="BF813" s="145"/>
      <c r="BG813" s="145"/>
      <c r="BH813" s="145"/>
      <c r="BI813" s="145"/>
      <c r="BJ813" s="145"/>
      <c r="BK813" s="145"/>
      <c r="BL813" s="145"/>
      <c r="BM813" s="145"/>
      <c r="BN813" s="145"/>
      <c r="BO813" s="145"/>
      <c r="BP813" s="145"/>
      <c r="BQ813" s="145"/>
      <c r="BR813" s="145"/>
      <c r="BS813" s="145"/>
      <c r="BT813" s="145"/>
      <c r="BU813" s="145"/>
      <c r="BV813" s="145"/>
      <c r="BW813" s="145"/>
      <c r="BX813" s="145"/>
      <c r="BY813" s="145"/>
      <c r="BZ813" s="145"/>
      <c r="CA813" s="145"/>
      <c r="CB813" s="145"/>
      <c r="CC813" s="145"/>
      <c r="CD813" s="145"/>
      <c r="CE813" s="145"/>
      <c r="CF813" s="145"/>
      <c r="CG813" s="145"/>
      <c r="CH813" s="145"/>
      <c r="CI813" s="145"/>
      <c r="CJ813" s="145"/>
      <c r="CK813" s="145"/>
      <c r="CL813" s="145"/>
      <c r="CM813" s="145"/>
      <c r="CN813" s="145"/>
      <c r="CO813" s="145"/>
      <c r="CP813" s="145"/>
      <c r="CQ813" s="145"/>
      <c r="CR813" s="145"/>
      <c r="CS813" s="145"/>
      <c r="CT813" s="145"/>
      <c r="CU813" s="145"/>
      <c r="CV813" s="145"/>
      <c r="CW813" s="145"/>
      <c r="CX813" s="145"/>
      <c r="CY813" s="145"/>
      <c r="CZ813" s="145"/>
      <c r="DA813" s="145"/>
      <c r="DB813" s="145"/>
      <c r="DC813" s="145"/>
      <c r="DD813" s="145"/>
      <c r="DE813" s="145"/>
      <c r="DF813" s="145"/>
      <c r="DG813" s="145"/>
      <c r="DH813" s="148"/>
      <c r="DI813" s="145"/>
      <c r="DJ813" s="145"/>
      <c r="DK813" s="145"/>
      <c r="DL813" s="145"/>
      <c r="DM813" s="145"/>
      <c r="DN813" s="145"/>
      <c r="DO813" s="145"/>
      <c r="DP813" s="145"/>
      <c r="DQ813" s="145"/>
      <c r="DR813" s="145"/>
      <c r="DS813" s="145"/>
      <c r="DT813" s="145"/>
      <c r="DU813" s="145"/>
      <c r="DV813" s="145"/>
      <c r="DW813" s="145"/>
      <c r="DX813" s="145"/>
      <c r="DY813" s="145"/>
      <c r="DZ813" s="145"/>
      <c r="EA813" s="145"/>
      <c r="EB813" s="148"/>
      <c r="EC813" s="145"/>
      <c r="ED813" s="148"/>
      <c r="EE813" s="145"/>
      <c r="EF813" s="145"/>
      <c r="EG813" s="145"/>
      <c r="EH813" s="145"/>
      <c r="EI813" s="145"/>
      <c r="EJ813" s="145"/>
      <c r="EK813" s="145">
        <v>0</v>
      </c>
      <c r="EL813" s="145">
        <v>0</v>
      </c>
      <c r="EM813" s="145"/>
    </row>
    <row r="814" spans="1:144" ht="20.100000000000001" customHeight="1" x14ac:dyDescent="0.3">
      <c r="A814" s="25" t="s">
        <v>3495</v>
      </c>
      <c r="B814" s="40" t="s">
        <v>126</v>
      </c>
      <c r="C814" s="26">
        <v>84476</v>
      </c>
      <c r="D814" s="71" t="s">
        <v>3518</v>
      </c>
      <c r="E814" s="26" t="s">
        <v>113</v>
      </c>
      <c r="F814" s="26" t="s">
        <v>3549</v>
      </c>
      <c r="G814" s="26" t="s">
        <v>114</v>
      </c>
      <c r="H814" s="26" t="s">
        <v>1021</v>
      </c>
      <c r="I814" s="26" t="s">
        <v>438</v>
      </c>
      <c r="J814" s="25" t="s">
        <v>326</v>
      </c>
      <c r="K814" s="25" t="s">
        <v>3519</v>
      </c>
      <c r="L814" s="25"/>
      <c r="M814" s="25"/>
      <c r="N814" s="272"/>
      <c r="O814" s="272"/>
      <c r="P814" s="272"/>
      <c r="Q814" s="272"/>
      <c r="R814" s="272"/>
      <c r="S814" s="272"/>
      <c r="T814" s="235"/>
      <c r="U814" s="145"/>
      <c r="V814" s="148"/>
      <c r="W814" s="145"/>
      <c r="X814" s="145"/>
      <c r="Y814" s="145"/>
      <c r="Z814" s="145"/>
      <c r="AA814" s="145"/>
      <c r="AB814" s="332"/>
      <c r="AC814" s="145"/>
      <c r="AD814" s="145"/>
      <c r="AE814" s="145"/>
      <c r="AF814" s="145"/>
      <c r="AG814" s="145"/>
      <c r="AH814" s="145"/>
      <c r="AI814" s="145"/>
      <c r="AJ814" s="145"/>
      <c r="AK814" s="145"/>
      <c r="AL814" s="145"/>
      <c r="AM814" s="145"/>
      <c r="AN814" s="145"/>
      <c r="AO814" s="145"/>
      <c r="AP814" s="145"/>
      <c r="AQ814" s="145"/>
      <c r="AR814" s="145"/>
      <c r="AS814" s="145"/>
      <c r="AT814" s="145"/>
      <c r="AU814" s="145"/>
      <c r="AV814" s="145"/>
      <c r="AW814" s="145"/>
      <c r="AX814" s="145"/>
      <c r="AY814" s="145"/>
      <c r="AZ814" s="145"/>
      <c r="BA814" s="145"/>
      <c r="BB814" s="145"/>
      <c r="BC814" s="145"/>
      <c r="BD814" s="145"/>
      <c r="BE814" s="145"/>
      <c r="BF814" s="145"/>
      <c r="BG814" s="145"/>
      <c r="BH814" s="145"/>
      <c r="BI814" s="145"/>
      <c r="BJ814" s="145"/>
      <c r="BK814" s="145"/>
      <c r="BL814" s="145"/>
      <c r="BM814" s="145"/>
      <c r="BN814" s="145"/>
      <c r="BO814" s="145"/>
      <c r="BP814" s="145"/>
      <c r="BQ814" s="145"/>
      <c r="BR814" s="145"/>
      <c r="BS814" s="145"/>
      <c r="BT814" s="145"/>
      <c r="BU814" s="145"/>
      <c r="BV814" s="145"/>
      <c r="BW814" s="145"/>
      <c r="BX814" s="145"/>
      <c r="BY814" s="145"/>
      <c r="BZ814" s="145"/>
      <c r="CA814" s="145"/>
      <c r="CB814" s="145"/>
      <c r="CC814" s="145"/>
      <c r="CD814" s="145"/>
      <c r="CE814" s="145"/>
      <c r="CF814" s="145"/>
      <c r="CG814" s="145"/>
      <c r="CH814" s="145"/>
      <c r="CI814" s="145"/>
      <c r="CJ814" s="145"/>
      <c r="CK814" s="145"/>
      <c r="CL814" s="145"/>
      <c r="CM814" s="145"/>
      <c r="CN814" s="145"/>
      <c r="CO814" s="145"/>
      <c r="CP814" s="145"/>
      <c r="CQ814" s="145"/>
      <c r="CR814" s="145"/>
      <c r="CS814" s="145"/>
      <c r="CT814" s="145"/>
      <c r="CU814" s="145"/>
      <c r="CV814" s="145"/>
      <c r="CW814" s="145"/>
      <c r="CX814" s="145"/>
      <c r="CY814" s="145"/>
      <c r="CZ814" s="145"/>
      <c r="DA814" s="145"/>
      <c r="DB814" s="145"/>
      <c r="DC814" s="145"/>
      <c r="DD814" s="145"/>
      <c r="DE814" s="145"/>
      <c r="DF814" s="145"/>
      <c r="DG814" s="145"/>
      <c r="DH814" s="148"/>
      <c r="DI814" s="145"/>
      <c r="DJ814" s="145"/>
      <c r="DK814" s="145"/>
      <c r="DL814" s="145"/>
      <c r="DM814" s="145"/>
      <c r="DN814" s="145"/>
      <c r="DO814" s="145"/>
      <c r="DP814" s="145"/>
      <c r="DQ814" s="145"/>
      <c r="DR814" s="145"/>
      <c r="DS814" s="145"/>
      <c r="DT814" s="145"/>
      <c r="DU814" s="145"/>
      <c r="DV814" s="145"/>
      <c r="DW814" s="145"/>
      <c r="DX814" s="145"/>
      <c r="DY814" s="145"/>
      <c r="DZ814" s="145"/>
      <c r="EA814" s="145"/>
      <c r="EB814" s="148"/>
      <c r="EC814" s="145"/>
      <c r="ED814" s="148"/>
      <c r="EE814" s="145"/>
      <c r="EF814" s="145"/>
      <c r="EG814" s="145"/>
      <c r="EH814" s="145"/>
      <c r="EI814" s="145"/>
      <c r="EJ814" s="145"/>
      <c r="EK814" s="145">
        <v>0</v>
      </c>
      <c r="EL814" s="145">
        <v>0</v>
      </c>
      <c r="EM814" s="145"/>
    </row>
    <row r="815" spans="1:144" ht="20.100000000000001" customHeight="1" x14ac:dyDescent="0.3">
      <c r="A815" s="25" t="s">
        <v>3495</v>
      </c>
      <c r="B815" s="26" t="s">
        <v>126</v>
      </c>
      <c r="C815" s="26">
        <v>83787</v>
      </c>
      <c r="D815" s="71" t="s">
        <v>3520</v>
      </c>
      <c r="E815" s="26" t="s">
        <v>108</v>
      </c>
      <c r="F815" s="26" t="s">
        <v>3549</v>
      </c>
      <c r="G815" s="26" t="s">
        <v>114</v>
      </c>
      <c r="H815" s="26" t="s">
        <v>128</v>
      </c>
      <c r="I815" s="26" t="s">
        <v>449</v>
      </c>
      <c r="J815" s="25" t="s">
        <v>1757</v>
      </c>
      <c r="K815" s="25" t="s">
        <v>3521</v>
      </c>
      <c r="L815" s="25"/>
      <c r="M815" s="25"/>
      <c r="N815" s="272"/>
      <c r="O815" s="272"/>
      <c r="P815" s="272"/>
      <c r="Q815" s="272"/>
      <c r="R815" s="272"/>
      <c r="S815" s="272"/>
      <c r="T815" s="145"/>
      <c r="U815" s="145"/>
      <c r="V815" s="148"/>
      <c r="W815" s="145"/>
      <c r="X815" s="145"/>
      <c r="Y815" s="145"/>
      <c r="Z815" s="145"/>
      <c r="AA815" s="145"/>
      <c r="AB815" s="332"/>
      <c r="AC815" s="145"/>
      <c r="AD815" s="145"/>
      <c r="AE815" s="145"/>
      <c r="AF815" s="145"/>
      <c r="AG815" s="145"/>
      <c r="AH815" s="145"/>
      <c r="AI815" s="145"/>
      <c r="AJ815" s="145"/>
      <c r="AK815" s="145"/>
      <c r="AL815" s="145"/>
      <c r="AM815" s="145"/>
      <c r="AN815" s="145"/>
      <c r="AO815" s="145"/>
      <c r="AP815" s="145"/>
      <c r="AQ815" s="145"/>
      <c r="AR815" s="145"/>
      <c r="AS815" s="145"/>
      <c r="AT815" s="145"/>
      <c r="AU815" s="145"/>
      <c r="AV815" s="145"/>
      <c r="AW815" s="145"/>
      <c r="AX815" s="145"/>
      <c r="AY815" s="145"/>
      <c r="AZ815" s="145"/>
      <c r="BA815" s="145"/>
      <c r="BB815" s="145"/>
      <c r="BC815" s="145"/>
      <c r="BD815" s="145"/>
      <c r="BE815" s="145"/>
      <c r="BF815" s="145"/>
      <c r="BG815" s="145"/>
      <c r="BH815" s="145"/>
      <c r="BI815" s="145"/>
      <c r="BJ815" s="145"/>
      <c r="BK815" s="145"/>
      <c r="BL815" s="145"/>
      <c r="BM815" s="145"/>
      <c r="BN815" s="145"/>
      <c r="BO815" s="145"/>
      <c r="BP815" s="145"/>
      <c r="BQ815" s="145"/>
      <c r="BR815" s="145"/>
      <c r="BS815" s="145"/>
      <c r="BT815" s="145"/>
      <c r="BU815" s="145"/>
      <c r="BV815" s="145"/>
      <c r="BW815" s="145"/>
      <c r="BX815" s="145"/>
      <c r="BY815" s="145"/>
      <c r="BZ815" s="145"/>
      <c r="CA815" s="145"/>
      <c r="CB815" s="145"/>
      <c r="CC815" s="145"/>
      <c r="CD815" s="145"/>
      <c r="CE815" s="145"/>
      <c r="CF815" s="145"/>
      <c r="CG815" s="145"/>
      <c r="CH815" s="145"/>
      <c r="CI815" s="145"/>
      <c r="CJ815" s="145"/>
      <c r="CK815" s="145"/>
      <c r="CL815" s="145"/>
      <c r="CM815" s="145"/>
      <c r="CN815" s="145"/>
      <c r="CO815" s="145"/>
      <c r="CP815" s="145"/>
      <c r="CQ815" s="145"/>
      <c r="CR815" s="145"/>
      <c r="CS815" s="145"/>
      <c r="CT815" s="145"/>
      <c r="CU815" s="145"/>
      <c r="CV815" s="145"/>
      <c r="CW815" s="145"/>
      <c r="CX815" s="145"/>
      <c r="CY815" s="145"/>
      <c r="CZ815" s="145"/>
      <c r="DA815" s="145"/>
      <c r="DB815" s="145"/>
      <c r="DC815" s="145"/>
      <c r="DD815" s="145"/>
      <c r="DE815" s="145"/>
      <c r="DF815" s="145"/>
      <c r="DG815" s="145"/>
      <c r="DH815" s="148"/>
      <c r="DI815" s="145"/>
      <c r="DJ815" s="145"/>
      <c r="DK815" s="145"/>
      <c r="DL815" s="145"/>
      <c r="DM815" s="145"/>
      <c r="DN815" s="145"/>
      <c r="DO815" s="145"/>
      <c r="DP815" s="145"/>
      <c r="DQ815" s="145"/>
      <c r="DR815" s="145"/>
      <c r="DS815" s="145"/>
      <c r="DT815" s="145"/>
      <c r="DU815" s="145"/>
      <c r="DV815" s="145"/>
      <c r="DW815" s="145"/>
      <c r="DX815" s="145"/>
      <c r="DY815" s="145"/>
      <c r="DZ815" s="145"/>
      <c r="EA815" s="145"/>
      <c r="EB815" s="148"/>
      <c r="EC815" s="145"/>
      <c r="ED815" s="148"/>
      <c r="EE815" s="145"/>
      <c r="EF815" s="145"/>
      <c r="EG815" s="145"/>
      <c r="EH815" s="145"/>
      <c r="EI815" s="145"/>
      <c r="EJ815" s="145"/>
      <c r="EK815" s="145">
        <v>0</v>
      </c>
      <c r="EL815" s="145">
        <v>0</v>
      </c>
      <c r="EM815" s="145"/>
    </row>
    <row r="816" spans="1:144" ht="20.100000000000001" customHeight="1" x14ac:dyDescent="0.3">
      <c r="A816" s="25" t="s">
        <v>3522</v>
      </c>
      <c r="B816" s="26" t="s">
        <v>106</v>
      </c>
      <c r="C816" s="26">
        <v>84442</v>
      </c>
      <c r="D816" s="71" t="s">
        <v>3523</v>
      </c>
      <c r="E816" s="26" t="s">
        <v>108</v>
      </c>
      <c r="F816" s="26" t="s">
        <v>3549</v>
      </c>
      <c r="G816" s="26" t="s">
        <v>121</v>
      </c>
      <c r="H816" s="26" t="s">
        <v>446</v>
      </c>
      <c r="I816" s="26" t="s">
        <v>385</v>
      </c>
      <c r="J816" s="25" t="s">
        <v>2939</v>
      </c>
      <c r="K816" s="25" t="s">
        <v>3524</v>
      </c>
      <c r="L816" s="25"/>
      <c r="M816" s="25"/>
      <c r="N816" s="272"/>
      <c r="O816" s="272"/>
      <c r="P816" s="272"/>
      <c r="Q816" s="272"/>
      <c r="R816" s="272"/>
      <c r="S816" s="272"/>
      <c r="T816" s="145"/>
      <c r="U816" s="145"/>
      <c r="V816" s="148"/>
      <c r="W816" s="145"/>
      <c r="X816" s="145"/>
      <c r="Y816" s="145"/>
      <c r="Z816" s="145"/>
      <c r="AA816" s="145"/>
      <c r="AB816" s="332"/>
      <c r="AC816" s="145"/>
      <c r="AD816" s="145"/>
      <c r="AE816" s="145"/>
      <c r="AF816" s="145"/>
      <c r="AG816" s="145"/>
      <c r="AH816" s="145"/>
      <c r="AI816" s="145"/>
      <c r="AJ816" s="145"/>
      <c r="AK816" s="145"/>
      <c r="AL816" s="145"/>
      <c r="AM816" s="145"/>
      <c r="AN816" s="145"/>
      <c r="AO816" s="145"/>
      <c r="AP816" s="145"/>
      <c r="AQ816" s="145"/>
      <c r="AR816" s="145"/>
      <c r="AS816" s="145"/>
      <c r="AT816" s="145"/>
      <c r="AU816" s="145"/>
      <c r="AV816" s="145"/>
      <c r="AW816" s="145"/>
      <c r="AX816" s="145"/>
      <c r="AY816" s="145"/>
      <c r="AZ816" s="145"/>
      <c r="BA816" s="145"/>
      <c r="BB816" s="145"/>
      <c r="BC816" s="145"/>
      <c r="BD816" s="145"/>
      <c r="BE816" s="145"/>
      <c r="BF816" s="145"/>
      <c r="BG816" s="145"/>
      <c r="BH816" s="145"/>
      <c r="BI816" s="145"/>
      <c r="BJ816" s="145"/>
      <c r="BK816" s="145"/>
      <c r="BL816" s="145"/>
      <c r="BM816" s="145"/>
      <c r="BN816" s="145"/>
      <c r="BO816" s="145"/>
      <c r="BP816" s="145"/>
      <c r="BQ816" s="145"/>
      <c r="BR816" s="145"/>
      <c r="BS816" s="145"/>
      <c r="BT816" s="145"/>
      <c r="BU816" s="145"/>
      <c r="BV816" s="145"/>
      <c r="BW816" s="145"/>
      <c r="BX816" s="145"/>
      <c r="BY816" s="145"/>
      <c r="BZ816" s="145"/>
      <c r="CA816" s="145"/>
      <c r="CB816" s="145"/>
      <c r="CC816" s="145"/>
      <c r="CD816" s="145"/>
      <c r="CE816" s="145"/>
      <c r="CF816" s="145"/>
      <c r="CG816" s="145"/>
      <c r="CH816" s="145"/>
      <c r="CI816" s="145"/>
      <c r="CJ816" s="145"/>
      <c r="CK816" s="145"/>
      <c r="CL816" s="145"/>
      <c r="CM816" s="145"/>
      <c r="CN816" s="145"/>
      <c r="CO816" s="145"/>
      <c r="CP816" s="145"/>
      <c r="CQ816" s="145"/>
      <c r="CR816" s="145"/>
      <c r="CS816" s="145"/>
      <c r="CT816" s="145"/>
      <c r="CU816" s="145"/>
      <c r="CV816" s="145"/>
      <c r="CW816" s="145"/>
      <c r="CX816" s="145"/>
      <c r="CY816" s="145"/>
      <c r="CZ816" s="145"/>
      <c r="DA816" s="145"/>
      <c r="DB816" s="145"/>
      <c r="DC816" s="145"/>
      <c r="DD816" s="145"/>
      <c r="DE816" s="145"/>
      <c r="DF816" s="145"/>
      <c r="DG816" s="145"/>
      <c r="DH816" s="148"/>
      <c r="DI816" s="145"/>
      <c r="DJ816" s="145"/>
      <c r="DK816" s="145"/>
      <c r="DL816" s="145"/>
      <c r="DM816" s="145"/>
      <c r="DN816" s="145"/>
      <c r="DO816" s="145"/>
      <c r="DP816" s="145"/>
      <c r="DQ816" s="145"/>
      <c r="DR816" s="145"/>
      <c r="DS816" s="145"/>
      <c r="DT816" s="145"/>
      <c r="DU816" s="145"/>
      <c r="DV816" s="145"/>
      <c r="DW816" s="145"/>
      <c r="DX816" s="145"/>
      <c r="DY816" s="145"/>
      <c r="DZ816" s="145"/>
      <c r="EA816" s="145"/>
      <c r="EB816" s="148"/>
      <c r="EC816" s="145"/>
      <c r="ED816" s="148"/>
      <c r="EE816" s="145"/>
      <c r="EF816" s="145"/>
      <c r="EG816" s="145"/>
      <c r="EH816" s="145"/>
      <c r="EI816" s="145"/>
      <c r="EJ816" s="145"/>
      <c r="EK816" s="145">
        <v>0</v>
      </c>
      <c r="EL816" s="145">
        <v>0</v>
      </c>
      <c r="EM816" s="145"/>
    </row>
    <row r="817" spans="1:144" ht="20.100000000000001" customHeight="1" x14ac:dyDescent="0.3">
      <c r="A817" s="25" t="s">
        <v>3522</v>
      </c>
      <c r="B817" s="26" t="s">
        <v>106</v>
      </c>
      <c r="C817" s="26">
        <v>82876</v>
      </c>
      <c r="D817" s="25" t="s">
        <v>3525</v>
      </c>
      <c r="E817" s="26" t="s">
        <v>108</v>
      </c>
      <c r="F817" s="26" t="s">
        <v>3549</v>
      </c>
      <c r="G817" s="26" t="s">
        <v>109</v>
      </c>
      <c r="H817" s="26" t="s">
        <v>539</v>
      </c>
      <c r="I817" s="26" t="s">
        <v>449</v>
      </c>
      <c r="J817" s="25" t="s">
        <v>123</v>
      </c>
      <c r="K817" s="25" t="s">
        <v>3526</v>
      </c>
      <c r="L817" s="45" t="s">
        <v>3527</v>
      </c>
      <c r="M817" s="25" t="s">
        <v>3528</v>
      </c>
      <c r="N817" s="25"/>
      <c r="O817" s="25" t="s">
        <v>3529</v>
      </c>
      <c r="P817" s="272"/>
      <c r="Q817" s="272"/>
      <c r="R817" s="272"/>
      <c r="S817" s="272"/>
      <c r="T817" s="145"/>
      <c r="U817" s="145"/>
      <c r="V817" s="148"/>
      <c r="W817" s="145">
        <v>1</v>
      </c>
      <c r="X817" s="145"/>
      <c r="Y817" s="145"/>
      <c r="Z817" s="145"/>
      <c r="AA817" s="145"/>
      <c r="AB817" s="332"/>
      <c r="AC817" s="145"/>
      <c r="AD817" s="145"/>
      <c r="AE817" s="145"/>
      <c r="AF817" s="145"/>
      <c r="AG817" s="145"/>
      <c r="AH817" s="145"/>
      <c r="AI817" s="145"/>
      <c r="AJ817" s="145"/>
      <c r="AK817" s="145"/>
      <c r="AL817" s="145"/>
      <c r="AM817" s="145"/>
      <c r="AN817" s="145"/>
      <c r="AO817" s="145"/>
      <c r="AP817" s="145"/>
      <c r="AQ817" s="145"/>
      <c r="AR817" s="145"/>
      <c r="AS817" s="145"/>
      <c r="AT817" s="145"/>
      <c r="AU817" s="145"/>
      <c r="AV817" s="145"/>
      <c r="AW817" s="145"/>
      <c r="AX817" s="145"/>
      <c r="AY817" s="145"/>
      <c r="AZ817" s="145"/>
      <c r="BA817" s="145"/>
      <c r="BB817" s="145"/>
      <c r="BC817" s="145"/>
      <c r="BD817" s="145"/>
      <c r="BE817" s="145"/>
      <c r="BF817" s="145"/>
      <c r="BG817" s="145"/>
      <c r="BH817" s="145"/>
      <c r="BI817" s="145"/>
      <c r="BJ817" s="145"/>
      <c r="BK817" s="145"/>
      <c r="BL817" s="145"/>
      <c r="BM817" s="145"/>
      <c r="BN817" s="145"/>
      <c r="BO817" s="145"/>
      <c r="BP817" s="145"/>
      <c r="BQ817" s="145"/>
      <c r="BR817" s="145"/>
      <c r="BS817" s="145"/>
      <c r="BT817" s="145"/>
      <c r="BU817" s="145"/>
      <c r="BV817" s="145"/>
      <c r="BW817" s="145"/>
      <c r="BX817" s="145"/>
      <c r="BY817" s="145"/>
      <c r="BZ817" s="145"/>
      <c r="CA817" s="145"/>
      <c r="CB817" s="145"/>
      <c r="CC817" s="145"/>
      <c r="CD817" s="145"/>
      <c r="CE817" s="145"/>
      <c r="CF817" s="145"/>
      <c r="CG817" s="145"/>
      <c r="CH817" s="145"/>
      <c r="CI817" s="145"/>
      <c r="CJ817" s="145"/>
      <c r="CK817" s="145"/>
      <c r="CL817" s="145"/>
      <c r="CM817" s="145"/>
      <c r="CN817" s="145"/>
      <c r="CO817" s="145"/>
      <c r="CP817" s="145"/>
      <c r="CQ817" s="145"/>
      <c r="CR817" s="145"/>
      <c r="CS817" s="145"/>
      <c r="CT817" s="145"/>
      <c r="CU817" s="145"/>
      <c r="CV817" s="145"/>
      <c r="CW817" s="145"/>
      <c r="CX817" s="145"/>
      <c r="CY817" s="145"/>
      <c r="CZ817" s="145"/>
      <c r="DA817" s="145"/>
      <c r="DB817" s="145"/>
      <c r="DC817" s="145"/>
      <c r="DD817" s="145"/>
      <c r="DE817" s="145"/>
      <c r="DF817" s="145"/>
      <c r="DG817" s="145"/>
      <c r="DH817" s="148"/>
      <c r="DI817" s="145"/>
      <c r="DJ817" s="145"/>
      <c r="DK817" s="145"/>
      <c r="DL817" s="145"/>
      <c r="DM817" s="145"/>
      <c r="DN817" s="145"/>
      <c r="DO817" s="145"/>
      <c r="DP817" s="145"/>
      <c r="DQ817" s="145"/>
      <c r="DR817" s="145"/>
      <c r="DS817" s="145"/>
      <c r="DT817" s="145"/>
      <c r="DU817" s="145"/>
      <c r="DV817" s="145"/>
      <c r="DW817" s="145"/>
      <c r="DX817" s="145"/>
      <c r="DY817" s="145"/>
      <c r="DZ817" s="145"/>
      <c r="EA817" s="145"/>
      <c r="EB817" s="148"/>
      <c r="EC817" s="145"/>
      <c r="ED817" s="148"/>
      <c r="EE817" s="145"/>
      <c r="EF817" s="145"/>
      <c r="EG817" s="145"/>
      <c r="EH817" s="145"/>
      <c r="EI817" s="145"/>
      <c r="EJ817" s="145"/>
      <c r="EK817" s="145">
        <v>1</v>
      </c>
      <c r="EL817" s="145">
        <v>0</v>
      </c>
      <c r="EM817" s="145"/>
      <c r="EN817" s="228" t="s">
        <v>3530</v>
      </c>
    </row>
    <row r="818" spans="1:144" ht="20.100000000000001" customHeight="1" x14ac:dyDescent="0.3">
      <c r="A818" s="25" t="s">
        <v>3522</v>
      </c>
      <c r="B818" s="26" t="s">
        <v>126</v>
      </c>
      <c r="C818" s="26">
        <v>84529</v>
      </c>
      <c r="D818" s="71" t="s">
        <v>3531</v>
      </c>
      <c r="E818" s="26" t="s">
        <v>108</v>
      </c>
      <c r="F818" s="26" t="s">
        <v>3549</v>
      </c>
      <c r="G818" s="26" t="s">
        <v>109</v>
      </c>
      <c r="H818" s="26" t="s">
        <v>539</v>
      </c>
      <c r="I818" s="26" t="s">
        <v>405</v>
      </c>
      <c r="J818" s="25" t="s">
        <v>326</v>
      </c>
      <c r="K818" s="25" t="s">
        <v>3532</v>
      </c>
      <c r="L818" s="25"/>
      <c r="M818" s="25"/>
      <c r="N818" s="272"/>
      <c r="O818" s="272"/>
      <c r="P818" s="272"/>
      <c r="Q818" s="272"/>
      <c r="R818" s="272"/>
      <c r="S818" s="272"/>
      <c r="T818" s="235"/>
      <c r="U818" s="145"/>
      <c r="V818" s="148"/>
      <c r="W818" s="145"/>
      <c r="X818" s="145"/>
      <c r="Y818" s="145"/>
      <c r="Z818" s="145"/>
      <c r="AA818" s="145"/>
      <c r="AB818" s="332"/>
      <c r="AC818" s="145"/>
      <c r="AD818" s="145"/>
      <c r="AE818" s="145"/>
      <c r="AF818" s="145"/>
      <c r="AG818" s="145"/>
      <c r="AH818" s="145"/>
      <c r="AI818" s="145"/>
      <c r="AJ818" s="145"/>
      <c r="AK818" s="145"/>
      <c r="AL818" s="145"/>
      <c r="AM818" s="145"/>
      <c r="AN818" s="145"/>
      <c r="AO818" s="145"/>
      <c r="AP818" s="145"/>
      <c r="AQ818" s="145"/>
      <c r="AR818" s="145"/>
      <c r="AS818" s="145"/>
      <c r="AT818" s="145"/>
      <c r="AU818" s="145"/>
      <c r="AV818" s="145"/>
      <c r="AW818" s="145"/>
      <c r="AX818" s="145"/>
      <c r="AY818" s="145"/>
      <c r="AZ818" s="145"/>
      <c r="BA818" s="145"/>
      <c r="BB818" s="145"/>
      <c r="BC818" s="145"/>
      <c r="BD818" s="145"/>
      <c r="BE818" s="145"/>
      <c r="BF818" s="145"/>
      <c r="BG818" s="145"/>
      <c r="BH818" s="145"/>
      <c r="BI818" s="145"/>
      <c r="BJ818" s="145"/>
      <c r="BK818" s="145"/>
      <c r="BL818" s="145"/>
      <c r="BM818" s="145"/>
      <c r="BN818" s="145"/>
      <c r="BO818" s="145"/>
      <c r="BP818" s="145"/>
      <c r="BQ818" s="145"/>
      <c r="BR818" s="145"/>
      <c r="BS818" s="145"/>
      <c r="BT818" s="145"/>
      <c r="BU818" s="145"/>
      <c r="BV818" s="145"/>
      <c r="BW818" s="145"/>
      <c r="BX818" s="145"/>
      <c r="BY818" s="145"/>
      <c r="BZ818" s="145"/>
      <c r="CA818" s="145"/>
      <c r="CB818" s="145"/>
      <c r="CC818" s="145"/>
      <c r="CD818" s="145"/>
      <c r="CE818" s="145"/>
      <c r="CF818" s="145"/>
      <c r="CG818" s="145"/>
      <c r="CH818" s="145"/>
      <c r="CI818" s="145"/>
      <c r="CJ818" s="145"/>
      <c r="CK818" s="145"/>
      <c r="CL818" s="145"/>
      <c r="CM818" s="145"/>
      <c r="CN818" s="145"/>
      <c r="CO818" s="145"/>
      <c r="CP818" s="145"/>
      <c r="CQ818" s="145"/>
      <c r="CR818" s="145"/>
      <c r="CS818" s="145"/>
      <c r="CT818" s="145"/>
      <c r="CU818" s="145"/>
      <c r="CV818" s="145"/>
      <c r="CW818" s="145"/>
      <c r="CX818" s="145"/>
      <c r="CY818" s="145"/>
      <c r="CZ818" s="145"/>
      <c r="DA818" s="145"/>
      <c r="DB818" s="145"/>
      <c r="DC818" s="145"/>
      <c r="DD818" s="145"/>
      <c r="DE818" s="145"/>
      <c r="DF818" s="145"/>
      <c r="DG818" s="145"/>
      <c r="DH818" s="148"/>
      <c r="DI818" s="145"/>
      <c r="DJ818" s="145"/>
      <c r="DK818" s="145"/>
      <c r="DL818" s="145"/>
      <c r="DM818" s="145"/>
      <c r="DN818" s="145"/>
      <c r="DO818" s="145"/>
      <c r="DP818" s="145"/>
      <c r="DQ818" s="145"/>
      <c r="DR818" s="145"/>
      <c r="DS818" s="145"/>
      <c r="DT818" s="145"/>
      <c r="DU818" s="145"/>
      <c r="DV818" s="145"/>
      <c r="DW818" s="145"/>
      <c r="DX818" s="145"/>
      <c r="DY818" s="145"/>
      <c r="DZ818" s="145"/>
      <c r="EA818" s="145"/>
      <c r="EB818" s="148"/>
      <c r="EC818" s="145"/>
      <c r="ED818" s="148"/>
      <c r="EE818" s="145"/>
      <c r="EF818" s="145"/>
      <c r="EG818" s="145"/>
      <c r="EH818" s="145"/>
      <c r="EI818" s="145"/>
      <c r="EJ818" s="145"/>
      <c r="EK818" s="145">
        <v>0</v>
      </c>
      <c r="EL818" s="145">
        <v>0</v>
      </c>
      <c r="EM818" s="145"/>
    </row>
    <row r="819" spans="1:144" ht="20.100000000000001" customHeight="1" x14ac:dyDescent="0.3">
      <c r="A819" s="25" t="s">
        <v>3522</v>
      </c>
      <c r="B819" s="26" t="s">
        <v>126</v>
      </c>
      <c r="C819" s="26">
        <v>84179</v>
      </c>
      <c r="D819" s="71" t="s">
        <v>845</v>
      </c>
      <c r="E819" s="26" t="s">
        <v>293</v>
      </c>
      <c r="F819" s="26" t="s">
        <v>3556</v>
      </c>
      <c r="G819" s="26" t="s">
        <v>114</v>
      </c>
      <c r="H819" s="26" t="s">
        <v>128</v>
      </c>
      <c r="I819" s="26" t="s">
        <v>3</v>
      </c>
      <c r="J819" s="25" t="s">
        <v>275</v>
      </c>
      <c r="K819" s="25" t="s">
        <v>3533</v>
      </c>
      <c r="L819" s="25"/>
      <c r="M819" s="25"/>
      <c r="N819" s="272"/>
      <c r="O819" s="272"/>
      <c r="P819" s="272"/>
      <c r="Q819" s="272"/>
      <c r="R819" s="272"/>
      <c r="S819" s="272"/>
      <c r="T819" s="145"/>
      <c r="U819" s="145"/>
      <c r="V819" s="148"/>
      <c r="W819" s="145"/>
      <c r="X819" s="145"/>
      <c r="Y819" s="145"/>
      <c r="Z819" s="145"/>
      <c r="AA819" s="145"/>
      <c r="AB819" s="332"/>
      <c r="AC819" s="145"/>
      <c r="AD819" s="145"/>
      <c r="AE819" s="145"/>
      <c r="AF819" s="145"/>
      <c r="AG819" s="145"/>
      <c r="AH819" s="145"/>
      <c r="AI819" s="145"/>
      <c r="AJ819" s="145"/>
      <c r="AK819" s="145"/>
      <c r="AL819" s="145"/>
      <c r="AM819" s="145"/>
      <c r="AN819" s="145"/>
      <c r="AO819" s="145"/>
      <c r="AP819" s="145"/>
      <c r="AQ819" s="145"/>
      <c r="AR819" s="145"/>
      <c r="AS819" s="145"/>
      <c r="AT819" s="145"/>
      <c r="AU819" s="145"/>
      <c r="AV819" s="145"/>
      <c r="AW819" s="145"/>
      <c r="AX819" s="145"/>
      <c r="AY819" s="145"/>
      <c r="AZ819" s="145"/>
      <c r="BA819" s="145"/>
      <c r="BB819" s="145"/>
      <c r="BC819" s="145"/>
      <c r="BD819" s="145"/>
      <c r="BE819" s="145"/>
      <c r="BF819" s="145"/>
      <c r="BG819" s="145"/>
      <c r="BH819" s="145"/>
      <c r="BI819" s="145"/>
      <c r="BJ819" s="145"/>
      <c r="BK819" s="145"/>
      <c r="BL819" s="145"/>
      <c r="BM819" s="145"/>
      <c r="BN819" s="145"/>
      <c r="BO819" s="145"/>
      <c r="BP819" s="145"/>
      <c r="BQ819" s="145"/>
      <c r="BR819" s="145"/>
      <c r="BS819" s="145"/>
      <c r="BT819" s="145"/>
      <c r="BU819" s="145"/>
      <c r="BV819" s="145"/>
      <c r="BW819" s="145"/>
      <c r="BX819" s="145"/>
      <c r="BY819" s="145"/>
      <c r="BZ819" s="145"/>
      <c r="CA819" s="145"/>
      <c r="CB819" s="145"/>
      <c r="CC819" s="145"/>
      <c r="CD819" s="145"/>
      <c r="CE819" s="145"/>
      <c r="CF819" s="145"/>
      <c r="CG819" s="145"/>
      <c r="CH819" s="145"/>
      <c r="CI819" s="145"/>
      <c r="CJ819" s="145"/>
      <c r="CK819" s="145"/>
      <c r="CL819" s="145"/>
      <c r="CM819" s="145"/>
      <c r="CN819" s="145"/>
      <c r="CO819" s="145"/>
      <c r="CP819" s="145"/>
      <c r="CQ819" s="145"/>
      <c r="CR819" s="145"/>
      <c r="CS819" s="145"/>
      <c r="CT819" s="145"/>
      <c r="CU819" s="145"/>
      <c r="CV819" s="145"/>
      <c r="CW819" s="145"/>
      <c r="CX819" s="145"/>
      <c r="CY819" s="145"/>
      <c r="CZ819" s="145"/>
      <c r="DA819" s="145"/>
      <c r="DB819" s="145"/>
      <c r="DC819" s="145"/>
      <c r="DD819" s="145"/>
      <c r="DE819" s="145"/>
      <c r="DF819" s="145"/>
      <c r="DG819" s="145"/>
      <c r="DH819" s="148"/>
      <c r="DI819" s="145"/>
      <c r="DJ819" s="145"/>
      <c r="DK819" s="145"/>
      <c r="DL819" s="145"/>
      <c r="DM819" s="145"/>
      <c r="DN819" s="145"/>
      <c r="DO819" s="145"/>
      <c r="DP819" s="145"/>
      <c r="DQ819" s="145"/>
      <c r="DR819" s="145"/>
      <c r="DS819" s="145"/>
      <c r="DT819" s="145"/>
      <c r="DU819" s="145"/>
      <c r="DV819" s="145"/>
      <c r="DW819" s="145"/>
      <c r="DX819" s="145"/>
      <c r="DY819" s="145"/>
      <c r="DZ819" s="145"/>
      <c r="EA819" s="145"/>
      <c r="EB819" s="148"/>
      <c r="EC819" s="145"/>
      <c r="ED819" s="148"/>
      <c r="EE819" s="145"/>
      <c r="EF819" s="145"/>
      <c r="EG819" s="145"/>
      <c r="EH819" s="145"/>
      <c r="EI819" s="145"/>
      <c r="EJ819" s="145"/>
      <c r="EK819" s="145">
        <v>0</v>
      </c>
      <c r="EL819" s="145">
        <v>0</v>
      </c>
      <c r="EM819" s="145"/>
    </row>
    <row r="820" spans="1:144" ht="20.100000000000001" customHeight="1" x14ac:dyDescent="0.3">
      <c r="A820" s="25" t="s">
        <v>3522</v>
      </c>
      <c r="B820" s="26" t="s">
        <v>126</v>
      </c>
      <c r="C820" s="26">
        <v>83535</v>
      </c>
      <c r="D820" s="71" t="s">
        <v>3534</v>
      </c>
      <c r="E820" s="26" t="s">
        <v>108</v>
      </c>
      <c r="F820" s="26" t="s">
        <v>3556</v>
      </c>
      <c r="G820" s="26" t="s">
        <v>114</v>
      </c>
      <c r="H820" s="26" t="s">
        <v>128</v>
      </c>
      <c r="I820" s="26" t="s">
        <v>3</v>
      </c>
      <c r="J820" s="25" t="s">
        <v>2195</v>
      </c>
      <c r="K820" s="25" t="s">
        <v>3535</v>
      </c>
      <c r="L820" s="25"/>
      <c r="M820" s="25"/>
      <c r="N820" s="272"/>
      <c r="O820" s="272"/>
      <c r="P820" s="272"/>
      <c r="Q820" s="272"/>
      <c r="R820" s="272"/>
      <c r="S820" s="272"/>
      <c r="T820" s="145"/>
      <c r="U820" s="145"/>
      <c r="V820" s="148"/>
      <c r="W820" s="145"/>
      <c r="X820" s="145"/>
      <c r="Y820" s="145"/>
      <c r="Z820" s="145"/>
      <c r="AA820" s="145"/>
      <c r="AB820" s="332"/>
      <c r="AC820" s="145"/>
      <c r="AD820" s="145"/>
      <c r="AE820" s="145"/>
      <c r="AF820" s="145"/>
      <c r="AG820" s="145"/>
      <c r="AH820" s="145"/>
      <c r="AI820" s="145"/>
      <c r="AJ820" s="145"/>
      <c r="AK820" s="145"/>
      <c r="AL820" s="145"/>
      <c r="AM820" s="145"/>
      <c r="AN820" s="145"/>
      <c r="AO820" s="145"/>
      <c r="AP820" s="145"/>
      <c r="AQ820" s="145"/>
      <c r="AR820" s="145"/>
      <c r="AS820" s="145"/>
      <c r="AT820" s="145"/>
      <c r="AU820" s="145"/>
      <c r="AV820" s="145"/>
      <c r="AW820" s="145"/>
      <c r="AX820" s="145"/>
      <c r="AY820" s="145"/>
      <c r="AZ820" s="145"/>
      <c r="BA820" s="145"/>
      <c r="BB820" s="145"/>
      <c r="BC820" s="145"/>
      <c r="BD820" s="145"/>
      <c r="BE820" s="145"/>
      <c r="BF820" s="145"/>
      <c r="BG820" s="145"/>
      <c r="BH820" s="145"/>
      <c r="BI820" s="145"/>
      <c r="BJ820" s="145"/>
      <c r="BK820" s="145"/>
      <c r="BL820" s="145"/>
      <c r="BM820" s="145"/>
      <c r="BN820" s="145"/>
      <c r="BO820" s="145"/>
      <c r="BP820" s="145"/>
      <c r="BQ820" s="145"/>
      <c r="BR820" s="145"/>
      <c r="BS820" s="145"/>
      <c r="BT820" s="145"/>
      <c r="BU820" s="145"/>
      <c r="BV820" s="145"/>
      <c r="BW820" s="145"/>
      <c r="BX820" s="145"/>
      <c r="BY820" s="145"/>
      <c r="BZ820" s="145"/>
      <c r="CA820" s="145"/>
      <c r="CB820" s="145"/>
      <c r="CC820" s="145"/>
      <c r="CD820" s="145"/>
      <c r="CE820" s="145"/>
      <c r="CF820" s="145"/>
      <c r="CG820" s="145"/>
      <c r="CH820" s="145"/>
      <c r="CI820" s="145"/>
      <c r="CJ820" s="145"/>
      <c r="CK820" s="145"/>
      <c r="CL820" s="145"/>
      <c r="CM820" s="145"/>
      <c r="CN820" s="145"/>
      <c r="CO820" s="145"/>
      <c r="CP820" s="145"/>
      <c r="CQ820" s="145"/>
      <c r="CR820" s="145"/>
      <c r="CS820" s="145"/>
      <c r="CT820" s="145"/>
      <c r="CU820" s="145"/>
      <c r="CV820" s="145"/>
      <c r="CW820" s="145"/>
      <c r="CX820" s="145"/>
      <c r="CY820" s="145"/>
      <c r="CZ820" s="145"/>
      <c r="DA820" s="145"/>
      <c r="DB820" s="145"/>
      <c r="DC820" s="145"/>
      <c r="DD820" s="145"/>
      <c r="DE820" s="145"/>
      <c r="DF820" s="145"/>
      <c r="DG820" s="145"/>
      <c r="DH820" s="148"/>
      <c r="DI820" s="145"/>
      <c r="DJ820" s="145"/>
      <c r="DK820" s="145"/>
      <c r="DL820" s="145"/>
      <c r="DM820" s="145"/>
      <c r="DN820" s="145"/>
      <c r="DO820" s="145"/>
      <c r="DP820" s="145"/>
      <c r="DQ820" s="145"/>
      <c r="DR820" s="145"/>
      <c r="DS820" s="145"/>
      <c r="DT820" s="145"/>
      <c r="DU820" s="145"/>
      <c r="DV820" s="145"/>
      <c r="DW820" s="145"/>
      <c r="DX820" s="145"/>
      <c r="DY820" s="145"/>
      <c r="DZ820" s="145"/>
      <c r="EA820" s="145"/>
      <c r="EB820" s="148"/>
      <c r="EC820" s="145"/>
      <c r="ED820" s="148"/>
      <c r="EE820" s="145"/>
      <c r="EF820" s="145"/>
      <c r="EG820" s="145"/>
      <c r="EH820" s="145"/>
      <c r="EI820" s="145"/>
      <c r="EJ820" s="145"/>
      <c r="EK820" s="145">
        <v>0</v>
      </c>
      <c r="EL820" s="145">
        <v>0</v>
      </c>
      <c r="EM820" s="145"/>
    </row>
    <row r="821" spans="1:144" ht="20.100000000000001" customHeight="1" x14ac:dyDescent="0.3">
      <c r="A821" s="25" t="s">
        <v>3522</v>
      </c>
      <c r="B821" s="26" t="s">
        <v>187</v>
      </c>
      <c r="C821" s="26">
        <v>84426</v>
      </c>
      <c r="D821" s="71" t="s">
        <v>3536</v>
      </c>
      <c r="E821" s="26" t="s">
        <v>108</v>
      </c>
      <c r="F821" s="26" t="s">
        <v>3556</v>
      </c>
      <c r="G821" s="26" t="s">
        <v>121</v>
      </c>
      <c r="H821" s="26" t="s">
        <v>344</v>
      </c>
      <c r="I821" s="26" t="s">
        <v>3</v>
      </c>
      <c r="J821" s="25" t="s">
        <v>1210</v>
      </c>
      <c r="K821" s="25" t="s">
        <v>3537</v>
      </c>
      <c r="L821" s="25"/>
      <c r="M821" s="25"/>
      <c r="N821" s="272"/>
      <c r="O821" s="272"/>
      <c r="P821" s="272"/>
      <c r="Q821" s="272"/>
      <c r="R821" s="272"/>
      <c r="S821" s="272"/>
      <c r="T821" s="145"/>
      <c r="U821" s="145"/>
      <c r="V821" s="148"/>
      <c r="W821" s="145"/>
      <c r="X821" s="145"/>
      <c r="Y821" s="145"/>
      <c r="Z821" s="145"/>
      <c r="AA821" s="145"/>
      <c r="AB821" s="332"/>
      <c r="AC821" s="145"/>
      <c r="AD821" s="145"/>
      <c r="AE821" s="145"/>
      <c r="AF821" s="145"/>
      <c r="AG821" s="145"/>
      <c r="AH821" s="145"/>
      <c r="AI821" s="145"/>
      <c r="AJ821" s="145"/>
      <c r="AK821" s="145"/>
      <c r="AL821" s="145"/>
      <c r="AM821" s="145"/>
      <c r="AN821" s="145"/>
      <c r="AO821" s="145"/>
      <c r="AP821" s="145"/>
      <c r="AQ821" s="145"/>
      <c r="AR821" s="145"/>
      <c r="AS821" s="145"/>
      <c r="AT821" s="145"/>
      <c r="AU821" s="145"/>
      <c r="AV821" s="145"/>
      <c r="AW821" s="145"/>
      <c r="AX821" s="145"/>
      <c r="AY821" s="145"/>
      <c r="AZ821" s="145"/>
      <c r="BA821" s="145"/>
      <c r="BB821" s="145"/>
      <c r="BC821" s="145"/>
      <c r="BD821" s="145"/>
      <c r="BE821" s="145"/>
      <c r="BF821" s="145"/>
      <c r="BG821" s="145"/>
      <c r="BH821" s="145"/>
      <c r="BI821" s="145"/>
      <c r="BJ821" s="145"/>
      <c r="BK821" s="145"/>
      <c r="BL821" s="145"/>
      <c r="BM821" s="145"/>
      <c r="BN821" s="145"/>
      <c r="BO821" s="145"/>
      <c r="BP821" s="145"/>
      <c r="BQ821" s="145"/>
      <c r="BR821" s="145"/>
      <c r="BS821" s="145"/>
      <c r="BT821" s="145"/>
      <c r="BU821" s="145"/>
      <c r="BV821" s="145"/>
      <c r="BW821" s="145"/>
      <c r="BX821" s="145"/>
      <c r="BY821" s="145"/>
      <c r="BZ821" s="145"/>
      <c r="CA821" s="145"/>
      <c r="CB821" s="145"/>
      <c r="CC821" s="145"/>
      <c r="CD821" s="145"/>
      <c r="CE821" s="145"/>
      <c r="CF821" s="145"/>
      <c r="CG821" s="145"/>
      <c r="CH821" s="145"/>
      <c r="CI821" s="145"/>
      <c r="CJ821" s="145"/>
      <c r="CK821" s="145"/>
      <c r="CL821" s="145"/>
      <c r="CM821" s="145"/>
      <c r="CN821" s="145"/>
      <c r="CO821" s="145"/>
      <c r="CP821" s="145"/>
      <c r="CQ821" s="145"/>
      <c r="CR821" s="145"/>
      <c r="CS821" s="145"/>
      <c r="CT821" s="145"/>
      <c r="CU821" s="145"/>
      <c r="CV821" s="145"/>
      <c r="CW821" s="145"/>
      <c r="CX821" s="145"/>
      <c r="CY821" s="145"/>
      <c r="CZ821" s="145"/>
      <c r="DA821" s="145"/>
      <c r="DB821" s="145"/>
      <c r="DC821" s="145"/>
      <c r="DD821" s="145"/>
      <c r="DE821" s="145"/>
      <c r="DF821" s="145"/>
      <c r="DG821" s="145"/>
      <c r="DH821" s="148"/>
      <c r="DI821" s="145"/>
      <c r="DJ821" s="145"/>
      <c r="DK821" s="145"/>
      <c r="DL821" s="145"/>
      <c r="DM821" s="145"/>
      <c r="DN821" s="145"/>
      <c r="DO821" s="145"/>
      <c r="DP821" s="145"/>
      <c r="DQ821" s="145"/>
      <c r="DR821" s="145"/>
      <c r="DS821" s="145"/>
      <c r="DT821" s="145"/>
      <c r="DU821" s="145"/>
      <c r="DV821" s="145"/>
      <c r="DW821" s="145"/>
      <c r="DX821" s="145"/>
      <c r="DY821" s="145"/>
      <c r="DZ821" s="145"/>
      <c r="EA821" s="145"/>
      <c r="EB821" s="148"/>
      <c r="EC821" s="145"/>
      <c r="ED821" s="148"/>
      <c r="EE821" s="145"/>
      <c r="EF821" s="145"/>
      <c r="EG821" s="145"/>
      <c r="EH821" s="145"/>
      <c r="EI821" s="145"/>
      <c r="EJ821" s="145"/>
      <c r="EK821" s="145">
        <v>0</v>
      </c>
      <c r="EL821" s="145">
        <v>0</v>
      </c>
      <c r="EM821" s="145"/>
    </row>
    <row r="822" spans="1:144" ht="20.100000000000001" customHeight="1" x14ac:dyDescent="0.3">
      <c r="A822" s="25" t="s">
        <v>3538</v>
      </c>
      <c r="B822" s="26" t="s">
        <v>126</v>
      </c>
      <c r="C822" s="26">
        <v>84160</v>
      </c>
      <c r="D822" s="71" t="s">
        <v>3539</v>
      </c>
      <c r="E822" s="26" t="s">
        <v>108</v>
      </c>
      <c r="F822" s="26" t="s">
        <v>3556</v>
      </c>
      <c r="G822" s="26" t="s">
        <v>114</v>
      </c>
      <c r="H822" s="26" t="s">
        <v>615</v>
      </c>
      <c r="I822" s="26" t="s">
        <v>438</v>
      </c>
      <c r="J822" s="25" t="s">
        <v>2195</v>
      </c>
      <c r="K822" s="25" t="s">
        <v>3540</v>
      </c>
      <c r="L822" s="25"/>
      <c r="M822" s="25"/>
      <c r="N822" s="239"/>
      <c r="O822" s="239"/>
      <c r="P822" s="239"/>
      <c r="Q822" s="239"/>
      <c r="R822" s="239"/>
      <c r="S822" s="239"/>
      <c r="T822" s="145"/>
      <c r="U822" s="145"/>
      <c r="V822" s="148"/>
      <c r="W822" s="145"/>
      <c r="X822" s="145"/>
      <c r="Y822" s="145"/>
      <c r="Z822" s="145"/>
      <c r="AA822" s="145"/>
      <c r="AB822" s="332"/>
      <c r="AC822" s="145"/>
      <c r="AD822" s="145"/>
      <c r="AE822" s="145"/>
      <c r="AF822" s="145"/>
      <c r="AG822" s="145"/>
      <c r="AH822" s="145"/>
      <c r="AI822" s="145"/>
      <c r="AJ822" s="145"/>
      <c r="AK822" s="145"/>
      <c r="AL822" s="145"/>
      <c r="AM822" s="145"/>
      <c r="AN822" s="145"/>
      <c r="AO822" s="145"/>
      <c r="AP822" s="145"/>
      <c r="AQ822" s="145"/>
      <c r="AR822" s="145"/>
      <c r="AS822" s="145"/>
      <c r="AT822" s="145"/>
      <c r="AU822" s="145"/>
      <c r="AV822" s="145"/>
      <c r="AW822" s="145"/>
      <c r="AX822" s="145"/>
      <c r="AY822" s="145"/>
      <c r="AZ822" s="145"/>
      <c r="BA822" s="145"/>
      <c r="BB822" s="145"/>
      <c r="BC822" s="145"/>
      <c r="BD822" s="145"/>
      <c r="BE822" s="145"/>
      <c r="BF822" s="145"/>
      <c r="BG822" s="145"/>
      <c r="BH822" s="145"/>
      <c r="BI822" s="145"/>
      <c r="BJ822" s="145"/>
      <c r="BK822" s="145"/>
      <c r="BL822" s="145"/>
      <c r="BM822" s="145"/>
      <c r="BN822" s="145"/>
      <c r="BO822" s="145"/>
      <c r="BP822" s="145"/>
      <c r="BQ822" s="145"/>
      <c r="BR822" s="145"/>
      <c r="BS822" s="145"/>
      <c r="BT822" s="145"/>
      <c r="BU822" s="145"/>
      <c r="BV822" s="145"/>
      <c r="BW822" s="145"/>
      <c r="BX822" s="145"/>
      <c r="BY822" s="145"/>
      <c r="BZ822" s="145"/>
      <c r="CA822" s="145"/>
      <c r="CB822" s="145"/>
      <c r="CC822" s="145"/>
      <c r="CD822" s="145"/>
      <c r="CE822" s="145"/>
      <c r="CF822" s="145"/>
      <c r="CG822" s="145"/>
      <c r="CH822" s="145"/>
      <c r="CI822" s="145"/>
      <c r="CJ822" s="145"/>
      <c r="CK822" s="145"/>
      <c r="CL822" s="145"/>
      <c r="CM822" s="145"/>
      <c r="CN822" s="145"/>
      <c r="CO822" s="145"/>
      <c r="CP822" s="145"/>
      <c r="CQ822" s="145"/>
      <c r="CR822" s="145"/>
      <c r="CS822" s="145"/>
      <c r="CT822" s="145"/>
      <c r="CU822" s="145"/>
      <c r="CV822" s="145"/>
      <c r="CW822" s="145"/>
      <c r="CX822" s="145"/>
      <c r="CY822" s="145"/>
      <c r="CZ822" s="145"/>
      <c r="DA822" s="145"/>
      <c r="DB822" s="145"/>
      <c r="DC822" s="145"/>
      <c r="DD822" s="145"/>
      <c r="DE822" s="145"/>
      <c r="DF822" s="145"/>
      <c r="DG822" s="145"/>
      <c r="DH822" s="148"/>
      <c r="DI822" s="145"/>
      <c r="DJ822" s="145"/>
      <c r="DK822" s="145"/>
      <c r="DL822" s="145"/>
      <c r="DM822" s="145"/>
      <c r="DN822" s="145"/>
      <c r="DO822" s="145"/>
      <c r="DP822" s="145"/>
      <c r="DQ822" s="145"/>
      <c r="DR822" s="145"/>
      <c r="DS822" s="145"/>
      <c r="DT822" s="145"/>
      <c r="DU822" s="145"/>
      <c r="DV822" s="145"/>
      <c r="DW822" s="145"/>
      <c r="DX822" s="145"/>
      <c r="DY822" s="145"/>
      <c r="DZ822" s="145"/>
      <c r="EA822" s="145"/>
      <c r="EB822" s="148"/>
      <c r="EC822" s="145"/>
      <c r="ED822" s="148"/>
      <c r="EE822" s="145"/>
      <c r="EF822" s="145"/>
      <c r="EG822" s="145"/>
      <c r="EH822" s="145"/>
      <c r="EI822" s="145"/>
      <c r="EJ822" s="145"/>
      <c r="EK822" s="145">
        <v>0</v>
      </c>
      <c r="EL822" s="145">
        <v>0</v>
      </c>
      <c r="EM822" s="145"/>
    </row>
    <row r="823" spans="1:144" ht="20.100000000000001" customHeight="1" x14ac:dyDescent="0.3">
      <c r="A823" s="25" t="s">
        <v>3538</v>
      </c>
      <c r="B823" s="26" t="s">
        <v>126</v>
      </c>
      <c r="C823" s="26">
        <v>84521</v>
      </c>
      <c r="D823" s="71" t="s">
        <v>127</v>
      </c>
      <c r="E823" s="26" t="s">
        <v>108</v>
      </c>
      <c r="F823" s="26" t="s">
        <v>3556</v>
      </c>
      <c r="G823" s="26" t="s">
        <v>114</v>
      </c>
      <c r="H823" s="26" t="s">
        <v>583</v>
      </c>
      <c r="I823" s="26" t="s">
        <v>415</v>
      </c>
      <c r="J823" s="25" t="s">
        <v>326</v>
      </c>
      <c r="K823" s="25" t="s">
        <v>3541</v>
      </c>
      <c r="L823" s="45" t="s">
        <v>3542</v>
      </c>
      <c r="M823" s="25"/>
      <c r="N823" s="239"/>
      <c r="O823" s="239"/>
      <c r="P823" s="239"/>
      <c r="Q823" s="239"/>
      <c r="R823" s="239"/>
      <c r="S823" s="239"/>
      <c r="T823" s="235"/>
      <c r="U823" s="145"/>
      <c r="V823" s="148"/>
      <c r="W823" s="145"/>
      <c r="X823" s="145"/>
      <c r="Y823" s="145"/>
      <c r="Z823" s="145"/>
      <c r="AA823" s="145"/>
      <c r="AB823" s="332"/>
      <c r="AC823" s="145"/>
      <c r="AD823" s="145"/>
      <c r="AE823" s="145"/>
      <c r="AF823" s="145"/>
      <c r="AG823" s="145"/>
      <c r="AH823" s="145"/>
      <c r="AI823" s="145"/>
      <c r="AJ823" s="145"/>
      <c r="AK823" s="145"/>
      <c r="AL823" s="145"/>
      <c r="AM823" s="145"/>
      <c r="AN823" s="145"/>
      <c r="AO823" s="145"/>
      <c r="AP823" s="145"/>
      <c r="AQ823" s="145"/>
      <c r="AR823" s="145"/>
      <c r="AS823" s="145"/>
      <c r="AT823" s="145"/>
      <c r="AU823" s="145"/>
      <c r="AV823" s="145"/>
      <c r="AW823" s="145"/>
      <c r="AX823" s="145"/>
      <c r="AY823" s="145"/>
      <c r="AZ823" s="145"/>
      <c r="BA823" s="145"/>
      <c r="BB823" s="145"/>
      <c r="BC823" s="145"/>
      <c r="BD823" s="145"/>
      <c r="BE823" s="145"/>
      <c r="BF823" s="145"/>
      <c r="BG823" s="145"/>
      <c r="BH823" s="145"/>
      <c r="BI823" s="145"/>
      <c r="BJ823" s="145"/>
      <c r="BK823" s="145"/>
      <c r="BL823" s="145"/>
      <c r="BM823" s="145"/>
      <c r="BN823" s="145"/>
      <c r="BO823" s="145"/>
      <c r="BP823" s="145"/>
      <c r="BQ823" s="145"/>
      <c r="BR823" s="145"/>
      <c r="BS823" s="145"/>
      <c r="BT823" s="145"/>
      <c r="BU823" s="145"/>
      <c r="BV823" s="145"/>
      <c r="BW823" s="145"/>
      <c r="BX823" s="145"/>
      <c r="BY823" s="145"/>
      <c r="BZ823" s="145"/>
      <c r="CA823" s="145"/>
      <c r="CB823" s="145"/>
      <c r="CC823" s="145"/>
      <c r="CD823" s="145"/>
      <c r="CE823" s="145"/>
      <c r="CF823" s="145"/>
      <c r="CG823" s="145"/>
      <c r="CH823" s="145"/>
      <c r="CI823" s="145"/>
      <c r="CJ823" s="145"/>
      <c r="CK823" s="145"/>
      <c r="CL823" s="145"/>
      <c r="CM823" s="145"/>
      <c r="CN823" s="145"/>
      <c r="CO823" s="145"/>
      <c r="CP823" s="145"/>
      <c r="CQ823" s="145"/>
      <c r="CR823" s="145"/>
      <c r="CS823" s="145"/>
      <c r="CT823" s="145"/>
      <c r="CU823" s="145"/>
      <c r="CV823" s="145"/>
      <c r="CW823" s="145"/>
      <c r="CX823" s="145"/>
      <c r="CY823" s="145"/>
      <c r="CZ823" s="145"/>
      <c r="DA823" s="145"/>
      <c r="DB823" s="145"/>
      <c r="DC823" s="145"/>
      <c r="DD823" s="145"/>
      <c r="DE823" s="145"/>
      <c r="DF823" s="145"/>
      <c r="DG823" s="145"/>
      <c r="DH823" s="148"/>
      <c r="DI823" s="145"/>
      <c r="DJ823" s="145"/>
      <c r="DK823" s="145"/>
      <c r="DL823" s="145"/>
      <c r="DM823" s="145"/>
      <c r="DN823" s="145"/>
      <c r="DO823" s="145"/>
      <c r="DP823" s="145"/>
      <c r="DQ823" s="145"/>
      <c r="DR823" s="145"/>
      <c r="DS823" s="145"/>
      <c r="DT823" s="145"/>
      <c r="DU823" s="145"/>
      <c r="DV823" s="145"/>
      <c r="DW823" s="145"/>
      <c r="DX823" s="145"/>
      <c r="DY823" s="145"/>
      <c r="DZ823" s="145"/>
      <c r="EA823" s="145"/>
      <c r="EB823" s="148"/>
      <c r="EC823" s="145"/>
      <c r="ED823" s="148"/>
      <c r="EE823" s="145"/>
      <c r="EF823" s="145"/>
      <c r="EG823" s="145"/>
      <c r="EH823" s="145"/>
      <c r="EI823" s="145"/>
      <c r="EJ823" s="145"/>
      <c r="EK823" s="145">
        <v>0</v>
      </c>
      <c r="EL823" s="145">
        <v>0</v>
      </c>
      <c r="EM823" s="145"/>
    </row>
    <row r="824" spans="1:144" ht="20.100000000000001" customHeight="1" x14ac:dyDescent="0.3">
      <c r="A824" s="25" t="s">
        <v>3538</v>
      </c>
      <c r="B824" s="26" t="s">
        <v>187</v>
      </c>
      <c r="C824" s="26">
        <v>84409</v>
      </c>
      <c r="D824" s="25" t="s">
        <v>1514</v>
      </c>
      <c r="E824" s="26" t="s">
        <v>108</v>
      </c>
      <c r="F824" s="26" t="s">
        <v>3556</v>
      </c>
      <c r="G824" s="26" t="s">
        <v>121</v>
      </c>
      <c r="H824" s="26" t="s">
        <v>835</v>
      </c>
      <c r="I824" s="26" t="s">
        <v>3</v>
      </c>
      <c r="J824" s="25" t="s">
        <v>1210</v>
      </c>
      <c r="K824" s="25" t="s">
        <v>3543</v>
      </c>
      <c r="L824" s="25"/>
      <c r="M824" s="25"/>
      <c r="N824" s="239"/>
      <c r="O824" s="239"/>
      <c r="P824" s="239"/>
      <c r="Q824" s="239"/>
      <c r="R824" s="239"/>
      <c r="S824" s="239"/>
      <c r="T824" s="145"/>
      <c r="U824" s="145"/>
      <c r="V824" s="148"/>
      <c r="W824" s="145"/>
      <c r="X824" s="145"/>
      <c r="Y824" s="145"/>
      <c r="Z824" s="145"/>
      <c r="AA824" s="145"/>
      <c r="AB824" s="332"/>
      <c r="AC824" s="145"/>
      <c r="AD824" s="145"/>
      <c r="AE824" s="145"/>
      <c r="AF824" s="145"/>
      <c r="AG824" s="145"/>
      <c r="AH824" s="145"/>
      <c r="AI824" s="145"/>
      <c r="AJ824" s="145"/>
      <c r="AK824" s="145"/>
      <c r="AL824" s="145"/>
      <c r="AM824" s="145"/>
      <c r="AN824" s="145"/>
      <c r="AO824" s="145"/>
      <c r="AP824" s="145"/>
      <c r="AQ824" s="145"/>
      <c r="AR824" s="145"/>
      <c r="AS824" s="145"/>
      <c r="AT824" s="145"/>
      <c r="AU824" s="145"/>
      <c r="AV824" s="145"/>
      <c r="AW824" s="145"/>
      <c r="AX824" s="145"/>
      <c r="AY824" s="145"/>
      <c r="AZ824" s="145"/>
      <c r="BA824" s="145"/>
      <c r="BB824" s="145"/>
      <c r="BC824" s="145"/>
      <c r="BD824" s="145"/>
      <c r="BE824" s="145"/>
      <c r="BF824" s="145"/>
      <c r="BG824" s="145"/>
      <c r="BH824" s="145"/>
      <c r="BI824" s="145"/>
      <c r="BJ824" s="145"/>
      <c r="BK824" s="145"/>
      <c r="BL824" s="145"/>
      <c r="BM824" s="145"/>
      <c r="BN824" s="145"/>
      <c r="BO824" s="145"/>
      <c r="BP824" s="145"/>
      <c r="BQ824" s="145"/>
      <c r="BR824" s="145"/>
      <c r="BS824" s="145"/>
      <c r="BT824" s="145"/>
      <c r="BU824" s="145"/>
      <c r="BV824" s="145"/>
      <c r="BW824" s="145"/>
      <c r="BX824" s="145"/>
      <c r="BY824" s="145"/>
      <c r="BZ824" s="145"/>
      <c r="CA824" s="145"/>
      <c r="CB824" s="145"/>
      <c r="CC824" s="145"/>
      <c r="CD824" s="145"/>
      <c r="CE824" s="145"/>
      <c r="CF824" s="145"/>
      <c r="CG824" s="145"/>
      <c r="CH824" s="145"/>
      <c r="CI824" s="145"/>
      <c r="CJ824" s="145"/>
      <c r="CK824" s="145"/>
      <c r="CL824" s="145"/>
      <c r="CM824" s="145"/>
      <c r="CN824" s="145"/>
      <c r="CO824" s="145"/>
      <c r="CP824" s="145"/>
      <c r="CQ824" s="145"/>
      <c r="CR824" s="145"/>
      <c r="CS824" s="145"/>
      <c r="CT824" s="145"/>
      <c r="CU824" s="145"/>
      <c r="CV824" s="145"/>
      <c r="CW824" s="145"/>
      <c r="CX824" s="145"/>
      <c r="CY824" s="145"/>
      <c r="CZ824" s="145"/>
      <c r="DA824" s="145"/>
      <c r="DB824" s="145"/>
      <c r="DC824" s="145"/>
      <c r="DD824" s="145"/>
      <c r="DE824" s="145"/>
      <c r="DF824" s="145"/>
      <c r="DG824" s="145"/>
      <c r="DH824" s="148"/>
      <c r="DI824" s="145"/>
      <c r="DJ824" s="145"/>
      <c r="DK824" s="145"/>
      <c r="DL824" s="145"/>
      <c r="DM824" s="145"/>
      <c r="DN824" s="145"/>
      <c r="DO824" s="145"/>
      <c r="DP824" s="145"/>
      <c r="DQ824" s="145"/>
      <c r="DR824" s="145"/>
      <c r="DS824" s="145"/>
      <c r="DT824" s="145"/>
      <c r="DU824" s="145"/>
      <c r="DV824" s="145"/>
      <c r="DW824" s="145"/>
      <c r="DX824" s="145"/>
      <c r="DY824" s="145"/>
      <c r="DZ824" s="145"/>
      <c r="EA824" s="145"/>
      <c r="EB824" s="148"/>
      <c r="EC824" s="145"/>
      <c r="ED824" s="148"/>
      <c r="EE824" s="145"/>
      <c r="EF824" s="145"/>
      <c r="EG824" s="145"/>
      <c r="EH824" s="145"/>
      <c r="EI824" s="145"/>
      <c r="EJ824" s="145"/>
      <c r="EK824" s="145">
        <v>0</v>
      </c>
      <c r="EL824" s="145">
        <v>0</v>
      </c>
      <c r="EM824" s="145"/>
    </row>
    <row r="825" spans="1:144" ht="20.100000000000001" customHeight="1" x14ac:dyDescent="0.3">
      <c r="A825" s="25" t="s">
        <v>3538</v>
      </c>
      <c r="B825" s="26" t="s">
        <v>187</v>
      </c>
      <c r="C825" s="26">
        <v>84609</v>
      </c>
      <c r="D825" s="71" t="s">
        <v>3544</v>
      </c>
      <c r="E825" s="26" t="s">
        <v>108</v>
      </c>
      <c r="F825" s="26" t="s">
        <v>3556</v>
      </c>
      <c r="G825" s="26" t="s">
        <v>121</v>
      </c>
      <c r="H825" s="26" t="s">
        <v>344</v>
      </c>
      <c r="I825" s="26" t="s">
        <v>385</v>
      </c>
      <c r="J825" s="25" t="s">
        <v>834</v>
      </c>
      <c r="K825" s="25" t="s">
        <v>3545</v>
      </c>
      <c r="L825" s="25"/>
      <c r="M825" s="25"/>
      <c r="N825" s="239"/>
      <c r="O825" s="239"/>
      <c r="P825" s="239"/>
      <c r="Q825" s="239"/>
      <c r="R825" s="239"/>
      <c r="S825" s="239"/>
      <c r="T825" s="235"/>
      <c r="U825" s="145"/>
      <c r="V825" s="148"/>
      <c r="W825" s="145"/>
      <c r="X825" s="145"/>
      <c r="Y825" s="145"/>
      <c r="Z825" s="145"/>
      <c r="AA825" s="145"/>
      <c r="AB825" s="332"/>
      <c r="AC825" s="145"/>
      <c r="AD825" s="145"/>
      <c r="AE825" s="145"/>
      <c r="AF825" s="145"/>
      <c r="AG825" s="145"/>
      <c r="AH825" s="145"/>
      <c r="AI825" s="145"/>
      <c r="AJ825" s="145"/>
      <c r="AK825" s="145"/>
      <c r="AL825" s="145"/>
      <c r="AM825" s="145"/>
      <c r="AN825" s="145"/>
      <c r="AO825" s="145"/>
      <c r="AP825" s="145"/>
      <c r="AQ825" s="145"/>
      <c r="AR825" s="145"/>
      <c r="AS825" s="145"/>
      <c r="AT825" s="145"/>
      <c r="AU825" s="145"/>
      <c r="AV825" s="145"/>
      <c r="AW825" s="145"/>
      <c r="AX825" s="145"/>
      <c r="AY825" s="145"/>
      <c r="AZ825" s="145"/>
      <c r="BA825" s="145"/>
      <c r="BB825" s="145"/>
      <c r="BC825" s="145"/>
      <c r="BD825" s="145"/>
      <c r="BE825" s="145"/>
      <c r="BF825" s="145"/>
      <c r="BG825" s="145"/>
      <c r="BH825" s="145"/>
      <c r="BI825" s="145"/>
      <c r="BJ825" s="145"/>
      <c r="BK825" s="145"/>
      <c r="BL825" s="145"/>
      <c r="BM825" s="145"/>
      <c r="BN825" s="145"/>
      <c r="BO825" s="145"/>
      <c r="BP825" s="145"/>
      <c r="BQ825" s="145"/>
      <c r="BR825" s="145"/>
      <c r="BS825" s="145"/>
      <c r="BT825" s="145"/>
      <c r="BU825" s="145"/>
      <c r="BV825" s="145"/>
      <c r="BW825" s="145"/>
      <c r="BX825" s="145"/>
      <c r="BY825" s="145"/>
      <c r="BZ825" s="145"/>
      <c r="CA825" s="145"/>
      <c r="CB825" s="145"/>
      <c r="CC825" s="145"/>
      <c r="CD825" s="145"/>
      <c r="CE825" s="145"/>
      <c r="CF825" s="145"/>
      <c r="CG825" s="145"/>
      <c r="CH825" s="145"/>
      <c r="CI825" s="145"/>
      <c r="CJ825" s="145"/>
      <c r="CK825" s="145"/>
      <c r="CL825" s="145"/>
      <c r="CM825" s="145"/>
      <c r="CN825" s="145"/>
      <c r="CO825" s="145"/>
      <c r="CP825" s="145"/>
      <c r="CQ825" s="145"/>
      <c r="CR825" s="145"/>
      <c r="CS825" s="145"/>
      <c r="CT825" s="145"/>
      <c r="CU825" s="145"/>
      <c r="CV825" s="145"/>
      <c r="CW825" s="145"/>
      <c r="CX825" s="145"/>
      <c r="CY825" s="145"/>
      <c r="CZ825" s="145"/>
      <c r="DA825" s="145"/>
      <c r="DB825" s="145"/>
      <c r="DC825" s="145"/>
      <c r="DD825" s="145"/>
      <c r="DE825" s="145"/>
      <c r="DF825" s="145"/>
      <c r="DG825" s="145"/>
      <c r="DH825" s="148"/>
      <c r="DI825" s="145"/>
      <c r="DJ825" s="145"/>
      <c r="DK825" s="145"/>
      <c r="DL825" s="145"/>
      <c r="DM825" s="145"/>
      <c r="DN825" s="145"/>
      <c r="DO825" s="145"/>
      <c r="DP825" s="145"/>
      <c r="DQ825" s="145"/>
      <c r="DR825" s="145"/>
      <c r="DS825" s="145"/>
      <c r="DT825" s="145"/>
      <c r="DU825" s="145"/>
      <c r="DV825" s="145"/>
      <c r="DW825" s="145"/>
      <c r="DX825" s="145"/>
      <c r="DY825" s="145"/>
      <c r="DZ825" s="145"/>
      <c r="EA825" s="145"/>
      <c r="EB825" s="148"/>
      <c r="EC825" s="145"/>
      <c r="ED825" s="148"/>
      <c r="EE825" s="145"/>
      <c r="EF825" s="145"/>
      <c r="EG825" s="145"/>
      <c r="EH825" s="145"/>
      <c r="EI825" s="145"/>
      <c r="EJ825" s="145"/>
      <c r="EK825" s="145">
        <v>0</v>
      </c>
      <c r="EL825" s="145">
        <v>0</v>
      </c>
      <c r="EM825" s="145"/>
    </row>
    <row r="826" spans="1:144" ht="20.100000000000001" customHeight="1" x14ac:dyDescent="0.3">
      <c r="A826" s="25" t="s">
        <v>3547</v>
      </c>
      <c r="B826" s="40" t="s">
        <v>143</v>
      </c>
      <c r="C826" s="26">
        <v>84182</v>
      </c>
      <c r="D826" s="25" t="s">
        <v>3548</v>
      </c>
      <c r="E826" s="26" t="s">
        <v>108</v>
      </c>
      <c r="F826" s="116" t="s">
        <v>3549</v>
      </c>
      <c r="G826" s="26" t="s">
        <v>109</v>
      </c>
      <c r="H826" s="26" t="s">
        <v>567</v>
      </c>
      <c r="I826" s="26" t="s">
        <v>385</v>
      </c>
      <c r="J826" s="25" t="s">
        <v>228</v>
      </c>
      <c r="K826" s="25" t="s">
        <v>3550</v>
      </c>
      <c r="L826" s="25"/>
      <c r="M826" s="25" t="s">
        <v>3551</v>
      </c>
      <c r="N826" s="273"/>
      <c r="O826" s="273"/>
      <c r="P826" s="273"/>
      <c r="Q826" s="239"/>
      <c r="R826" s="25" t="s">
        <v>3552</v>
      </c>
      <c r="S826" s="25" t="s">
        <v>3553</v>
      </c>
      <c r="T826" s="145"/>
      <c r="U826" s="145"/>
      <c r="V826" s="148"/>
      <c r="W826" s="145"/>
      <c r="X826" s="145"/>
      <c r="Y826" s="145"/>
      <c r="Z826" s="145"/>
      <c r="AA826" s="145"/>
      <c r="AB826" s="332"/>
      <c r="AC826" s="145"/>
      <c r="AD826" s="145"/>
      <c r="AE826" s="145"/>
      <c r="AF826" s="145"/>
      <c r="AG826" s="145"/>
      <c r="AH826" s="145"/>
      <c r="AI826" s="145"/>
      <c r="AJ826" s="145"/>
      <c r="AK826" s="145"/>
      <c r="AL826" s="145">
        <v>1</v>
      </c>
      <c r="AM826" s="145"/>
      <c r="AN826" s="145"/>
      <c r="AO826" s="145"/>
      <c r="AP826" s="145"/>
      <c r="AQ826" s="145"/>
      <c r="AR826" s="145">
        <v>1</v>
      </c>
      <c r="AS826" s="145"/>
      <c r="AT826" s="145"/>
      <c r="AU826" s="145"/>
      <c r="AV826" s="145"/>
      <c r="AW826" s="145"/>
      <c r="AX826" s="145"/>
      <c r="AY826" s="145"/>
      <c r="AZ826" s="145"/>
      <c r="BA826" s="145"/>
      <c r="BB826" s="145"/>
      <c r="BC826" s="145"/>
      <c r="BD826" s="145"/>
      <c r="BE826" s="145"/>
      <c r="BF826" s="145"/>
      <c r="BG826" s="145"/>
      <c r="BH826" s="145"/>
      <c r="BI826" s="145"/>
      <c r="BJ826" s="145"/>
      <c r="BK826" s="145"/>
      <c r="BL826" s="145"/>
      <c r="BM826" s="145"/>
      <c r="BN826" s="145"/>
      <c r="BO826" s="145"/>
      <c r="BP826" s="145"/>
      <c r="BQ826" s="145"/>
      <c r="BR826" s="145"/>
      <c r="BS826" s="145"/>
      <c r="BT826" s="145"/>
      <c r="BU826" s="145"/>
      <c r="BV826" s="145"/>
      <c r="BW826" s="145"/>
      <c r="BX826" s="145"/>
      <c r="BY826" s="145"/>
      <c r="BZ826" s="145"/>
      <c r="CA826" s="145"/>
      <c r="CB826" s="145"/>
      <c r="CC826" s="145"/>
      <c r="CD826" s="145"/>
      <c r="CE826" s="145"/>
      <c r="CF826" s="145"/>
      <c r="CG826" s="145"/>
      <c r="CH826" s="145"/>
      <c r="CI826" s="145"/>
      <c r="CJ826" s="145"/>
      <c r="CK826" s="145"/>
      <c r="CL826" s="145"/>
      <c r="CM826" s="145"/>
      <c r="CN826" s="145"/>
      <c r="CO826" s="145"/>
      <c r="CP826" s="145"/>
      <c r="CQ826" s="145"/>
      <c r="CR826" s="145"/>
      <c r="CS826" s="145"/>
      <c r="CT826" s="145"/>
      <c r="CU826" s="145"/>
      <c r="CV826" s="145"/>
      <c r="CW826" s="145"/>
      <c r="CX826" s="145"/>
      <c r="CY826" s="145"/>
      <c r="CZ826" s="145"/>
      <c r="DA826" s="145"/>
      <c r="DB826" s="145">
        <v>1</v>
      </c>
      <c r="DC826" s="145"/>
      <c r="DD826" s="145"/>
      <c r="DE826" s="145"/>
      <c r="DF826" s="145"/>
      <c r="DG826" s="145"/>
      <c r="DH826" s="148"/>
      <c r="DI826" s="145"/>
      <c r="DJ826" s="145"/>
      <c r="DK826" s="145"/>
      <c r="DL826" s="145"/>
      <c r="DM826" s="145"/>
      <c r="DN826" s="145"/>
      <c r="DO826" s="145"/>
      <c r="DP826" s="145"/>
      <c r="DQ826" s="145"/>
      <c r="DR826" s="145"/>
      <c r="DS826" s="145"/>
      <c r="DT826" s="145"/>
      <c r="DU826" s="145"/>
      <c r="DV826" s="145"/>
      <c r="DW826" s="145"/>
      <c r="DX826" s="145"/>
      <c r="DY826" s="145"/>
      <c r="DZ826" s="145"/>
      <c r="EA826" s="145"/>
      <c r="EB826" s="148"/>
      <c r="EC826" s="145"/>
      <c r="ED826" s="148"/>
      <c r="EE826" s="145"/>
      <c r="EF826" s="145"/>
      <c r="EG826" s="145"/>
      <c r="EH826" s="145"/>
      <c r="EI826" s="145"/>
      <c r="EJ826" s="145"/>
      <c r="EK826" s="145">
        <v>1</v>
      </c>
      <c r="EL826" s="145">
        <v>1</v>
      </c>
      <c r="EM826" s="145"/>
      <c r="EN826" s="228" t="s">
        <v>3554</v>
      </c>
    </row>
    <row r="827" spans="1:144" ht="20.100000000000001" customHeight="1" x14ac:dyDescent="0.3">
      <c r="A827" s="25" t="s">
        <v>3547</v>
      </c>
      <c r="B827" s="40" t="s">
        <v>126</v>
      </c>
      <c r="C827" s="26">
        <v>83727</v>
      </c>
      <c r="D827" s="25" t="s">
        <v>3555</v>
      </c>
      <c r="E827" s="26" t="s">
        <v>293</v>
      </c>
      <c r="F827" s="116" t="s">
        <v>3556</v>
      </c>
      <c r="G827" s="26" t="s">
        <v>114</v>
      </c>
      <c r="H827" s="26" t="s">
        <v>703</v>
      </c>
      <c r="I827" s="26" t="s">
        <v>449</v>
      </c>
      <c r="J827" s="25" t="s">
        <v>129</v>
      </c>
      <c r="K827" s="25" t="s">
        <v>3557</v>
      </c>
      <c r="L827" s="25"/>
      <c r="M827" s="25" t="s">
        <v>3558</v>
      </c>
      <c r="N827" s="239"/>
      <c r="O827" s="239"/>
      <c r="P827" s="239"/>
      <c r="Q827" s="25" t="s">
        <v>3559</v>
      </c>
      <c r="R827" s="25" t="s">
        <v>3560</v>
      </c>
      <c r="S827" s="25" t="s">
        <v>3561</v>
      </c>
      <c r="T827" s="145"/>
      <c r="U827" s="145"/>
      <c r="V827" s="148"/>
      <c r="W827" s="145"/>
      <c r="X827" s="145"/>
      <c r="Y827" s="145"/>
      <c r="Z827" s="145"/>
      <c r="AA827" s="145"/>
      <c r="AB827" s="332"/>
      <c r="AC827" s="145"/>
      <c r="AD827" s="145"/>
      <c r="AE827" s="145"/>
      <c r="AF827" s="145"/>
      <c r="AG827" s="145"/>
      <c r="AH827" s="145"/>
      <c r="AI827" s="145"/>
      <c r="AJ827" s="145"/>
      <c r="AK827" s="145"/>
      <c r="AL827" s="145"/>
      <c r="AM827" s="145"/>
      <c r="AN827" s="145"/>
      <c r="AO827" s="145"/>
      <c r="AP827" s="145"/>
      <c r="AQ827" s="145"/>
      <c r="AR827" s="145"/>
      <c r="AS827" s="145"/>
      <c r="AT827" s="145"/>
      <c r="AU827" s="145"/>
      <c r="AV827" s="145"/>
      <c r="AW827" s="145"/>
      <c r="AX827" s="145"/>
      <c r="AY827" s="145"/>
      <c r="AZ827" s="145"/>
      <c r="BA827" s="145"/>
      <c r="BB827" s="145"/>
      <c r="BC827" s="145"/>
      <c r="BD827" s="145"/>
      <c r="BE827" s="145"/>
      <c r="BF827" s="145"/>
      <c r="BG827" s="145"/>
      <c r="BH827" s="145"/>
      <c r="BI827" s="145"/>
      <c r="BJ827" s="145"/>
      <c r="BK827" s="145"/>
      <c r="BL827" s="145"/>
      <c r="BM827" s="145"/>
      <c r="BN827" s="145"/>
      <c r="BO827" s="145"/>
      <c r="BP827" s="145"/>
      <c r="BQ827" s="145"/>
      <c r="BR827" s="145"/>
      <c r="BS827" s="145"/>
      <c r="BT827" s="145"/>
      <c r="BU827" s="145"/>
      <c r="BV827" s="145"/>
      <c r="BW827" s="145"/>
      <c r="BX827" s="145"/>
      <c r="BY827" s="145"/>
      <c r="BZ827" s="145"/>
      <c r="CA827" s="145"/>
      <c r="CB827" s="145"/>
      <c r="CC827" s="145"/>
      <c r="CD827" s="145"/>
      <c r="CE827" s="145"/>
      <c r="CF827" s="145"/>
      <c r="CG827" s="145">
        <v>1</v>
      </c>
      <c r="CH827" s="145"/>
      <c r="CI827" s="145"/>
      <c r="CJ827" s="145"/>
      <c r="CK827" s="145"/>
      <c r="CL827" s="145"/>
      <c r="CM827" s="145"/>
      <c r="CN827" s="145"/>
      <c r="CO827" s="145"/>
      <c r="CP827" s="145"/>
      <c r="CQ827" s="145"/>
      <c r="CR827" s="145"/>
      <c r="CS827" s="145"/>
      <c r="CT827" s="145"/>
      <c r="CU827" s="145"/>
      <c r="CV827" s="145"/>
      <c r="CW827" s="145"/>
      <c r="CX827" s="145"/>
      <c r="CY827" s="145"/>
      <c r="CZ827" s="145"/>
      <c r="DA827" s="145"/>
      <c r="DB827" s="145"/>
      <c r="DC827" s="145"/>
      <c r="DD827" s="145"/>
      <c r="DE827" s="145"/>
      <c r="DF827" s="145"/>
      <c r="DG827" s="145"/>
      <c r="DH827" s="148"/>
      <c r="DI827" s="145"/>
      <c r="DJ827" s="145"/>
      <c r="DK827" s="145"/>
      <c r="DL827" s="145"/>
      <c r="DM827" s="145"/>
      <c r="DN827" s="145"/>
      <c r="DO827" s="145"/>
      <c r="DP827" s="145"/>
      <c r="DQ827" s="145"/>
      <c r="DR827" s="145"/>
      <c r="DS827" s="145"/>
      <c r="DT827" s="145"/>
      <c r="DU827" s="145">
        <v>1</v>
      </c>
      <c r="DV827" s="145"/>
      <c r="DW827" s="145"/>
      <c r="DX827" s="145"/>
      <c r="DY827" s="145"/>
      <c r="DZ827" s="145"/>
      <c r="EA827" s="145"/>
      <c r="EB827" s="148"/>
      <c r="EC827" s="145">
        <v>1</v>
      </c>
      <c r="ED827" s="148"/>
      <c r="EE827" s="145"/>
      <c r="EF827" s="145"/>
      <c r="EG827" s="145"/>
      <c r="EH827" s="145"/>
      <c r="EI827" s="145"/>
      <c r="EJ827" s="145"/>
      <c r="EK827" s="145">
        <v>1</v>
      </c>
      <c r="EL827" s="145">
        <v>1</v>
      </c>
      <c r="EM827" s="145"/>
      <c r="EN827" s="228" t="s">
        <v>3562</v>
      </c>
    </row>
    <row r="828" spans="1:144" ht="20.100000000000001" customHeight="1" x14ac:dyDescent="0.3">
      <c r="A828" s="25" t="s">
        <v>3547</v>
      </c>
      <c r="B828" s="40" t="s">
        <v>126</v>
      </c>
      <c r="C828" s="26">
        <v>84562</v>
      </c>
      <c r="D828" s="71" t="s">
        <v>3563</v>
      </c>
      <c r="E828" s="26" t="s">
        <v>108</v>
      </c>
      <c r="F828" s="116" t="s">
        <v>3556</v>
      </c>
      <c r="G828" s="26" t="s">
        <v>114</v>
      </c>
      <c r="H828" s="26" t="s">
        <v>128</v>
      </c>
      <c r="I828" s="26" t="s">
        <v>3</v>
      </c>
      <c r="J828" s="25" t="s">
        <v>326</v>
      </c>
      <c r="K828" s="25" t="s">
        <v>28</v>
      </c>
      <c r="L828" s="25"/>
      <c r="M828" s="25"/>
      <c r="N828" s="239"/>
      <c r="O828" s="239"/>
      <c r="P828" s="239"/>
      <c r="Q828" s="239"/>
      <c r="R828" s="239"/>
      <c r="S828" s="239"/>
      <c r="T828" s="235"/>
      <c r="U828" s="145"/>
      <c r="V828" s="148"/>
      <c r="W828" s="145"/>
      <c r="X828" s="145"/>
      <c r="Y828" s="145"/>
      <c r="Z828" s="145"/>
      <c r="AA828" s="145"/>
      <c r="AB828" s="332"/>
      <c r="AC828" s="145"/>
      <c r="AD828" s="145"/>
      <c r="AE828" s="145"/>
      <c r="AF828" s="145"/>
      <c r="AG828" s="145"/>
      <c r="AH828" s="145"/>
      <c r="AI828" s="145"/>
      <c r="AJ828" s="145"/>
      <c r="AK828" s="145"/>
      <c r="AL828" s="145"/>
      <c r="AM828" s="145"/>
      <c r="AN828" s="145"/>
      <c r="AO828" s="145"/>
      <c r="AP828" s="145"/>
      <c r="AQ828" s="145"/>
      <c r="AR828" s="145"/>
      <c r="AS828" s="145"/>
      <c r="AT828" s="145"/>
      <c r="AU828" s="145"/>
      <c r="AV828" s="145"/>
      <c r="AW828" s="145"/>
      <c r="AX828" s="145"/>
      <c r="AY828" s="145"/>
      <c r="AZ828" s="145"/>
      <c r="BA828" s="145"/>
      <c r="BB828" s="145"/>
      <c r="BC828" s="145"/>
      <c r="BD828" s="145"/>
      <c r="BE828" s="145"/>
      <c r="BF828" s="145"/>
      <c r="BG828" s="145"/>
      <c r="BH828" s="145"/>
      <c r="BI828" s="145"/>
      <c r="BJ828" s="145"/>
      <c r="BK828" s="145"/>
      <c r="BL828" s="145"/>
      <c r="BM828" s="145"/>
      <c r="BN828" s="145"/>
      <c r="BO828" s="145"/>
      <c r="BP828" s="145"/>
      <c r="BQ828" s="145"/>
      <c r="BR828" s="145"/>
      <c r="BS828" s="145"/>
      <c r="BT828" s="145"/>
      <c r="BU828" s="145"/>
      <c r="BV828" s="145"/>
      <c r="BW828" s="145"/>
      <c r="BX828" s="145"/>
      <c r="BY828" s="145"/>
      <c r="BZ828" s="145"/>
      <c r="CA828" s="145"/>
      <c r="CB828" s="145"/>
      <c r="CC828" s="145"/>
      <c r="CD828" s="145"/>
      <c r="CE828" s="145"/>
      <c r="CF828" s="145"/>
      <c r="CG828" s="145"/>
      <c r="CH828" s="145"/>
      <c r="CI828" s="145"/>
      <c r="CJ828" s="145"/>
      <c r="CK828" s="145"/>
      <c r="CL828" s="145"/>
      <c r="CM828" s="145"/>
      <c r="CN828" s="145"/>
      <c r="CO828" s="145"/>
      <c r="CP828" s="145"/>
      <c r="CQ828" s="145"/>
      <c r="CR828" s="145"/>
      <c r="CS828" s="145"/>
      <c r="CT828" s="145"/>
      <c r="CU828" s="145"/>
      <c r="CV828" s="145"/>
      <c r="CW828" s="145"/>
      <c r="CX828" s="145"/>
      <c r="CY828" s="145"/>
      <c r="CZ828" s="145"/>
      <c r="DA828" s="145"/>
      <c r="DB828" s="145"/>
      <c r="DC828" s="145"/>
      <c r="DD828" s="145"/>
      <c r="DE828" s="145"/>
      <c r="DF828" s="145"/>
      <c r="DG828" s="145"/>
      <c r="DH828" s="148"/>
      <c r="DI828" s="145"/>
      <c r="DJ828" s="145"/>
      <c r="DK828" s="145"/>
      <c r="DL828" s="145"/>
      <c r="DM828" s="145"/>
      <c r="DN828" s="145"/>
      <c r="DO828" s="145"/>
      <c r="DP828" s="145"/>
      <c r="DQ828" s="145"/>
      <c r="DR828" s="145"/>
      <c r="DS828" s="145"/>
      <c r="DT828" s="145"/>
      <c r="DU828" s="145"/>
      <c r="DV828" s="145"/>
      <c r="DW828" s="145"/>
      <c r="DX828" s="145"/>
      <c r="DY828" s="145"/>
      <c r="DZ828" s="145"/>
      <c r="EA828" s="145"/>
      <c r="EB828" s="148"/>
      <c r="EC828" s="145"/>
      <c r="ED828" s="148"/>
      <c r="EE828" s="145"/>
      <c r="EF828" s="145"/>
      <c r="EG828" s="145"/>
      <c r="EH828" s="145"/>
      <c r="EI828" s="145"/>
      <c r="EJ828" s="145"/>
      <c r="EK828" s="145">
        <v>0</v>
      </c>
      <c r="EL828" s="145">
        <v>1</v>
      </c>
      <c r="EM828" s="145"/>
    </row>
    <row r="829" spans="1:144" ht="20.100000000000001" customHeight="1" x14ac:dyDescent="0.3">
      <c r="A829" s="25" t="s">
        <v>3564</v>
      </c>
      <c r="B829" s="40" t="s">
        <v>106</v>
      </c>
      <c r="C829" s="26">
        <v>84504</v>
      </c>
      <c r="D829" s="25" t="s">
        <v>3565</v>
      </c>
      <c r="E829" s="26" t="s">
        <v>113</v>
      </c>
      <c r="F829" s="26" t="s">
        <v>3549</v>
      </c>
      <c r="G829" s="26" t="s">
        <v>109</v>
      </c>
      <c r="H829" s="26" t="s">
        <v>554</v>
      </c>
      <c r="I829" s="26" t="s">
        <v>389</v>
      </c>
      <c r="J829" s="25" t="s">
        <v>3307</v>
      </c>
      <c r="K829" s="25" t="s">
        <v>3566</v>
      </c>
      <c r="L829" s="79"/>
      <c r="M829" s="25"/>
      <c r="N829" s="239"/>
      <c r="O829" s="239"/>
      <c r="P829" s="239"/>
      <c r="Q829" s="239"/>
      <c r="R829" s="25" t="s">
        <v>3567</v>
      </c>
      <c r="S829" s="25"/>
      <c r="T829" s="235"/>
      <c r="U829" s="145">
        <v>1</v>
      </c>
      <c r="V829" s="148"/>
      <c r="W829" s="145">
        <v>1</v>
      </c>
      <c r="X829" s="145"/>
      <c r="Y829" s="145"/>
      <c r="Z829" s="145"/>
      <c r="AA829" s="145"/>
      <c r="AB829" s="332"/>
      <c r="AC829" s="145"/>
      <c r="AD829" s="145"/>
      <c r="AE829" s="145"/>
      <c r="AF829" s="145"/>
      <c r="AG829" s="145"/>
      <c r="AH829" s="145"/>
      <c r="AI829" s="145"/>
      <c r="AJ829" s="145"/>
      <c r="AK829" s="145"/>
      <c r="AL829" s="145"/>
      <c r="AM829" s="145"/>
      <c r="AN829" s="145"/>
      <c r="AO829" s="145"/>
      <c r="AP829" s="145"/>
      <c r="AQ829" s="145"/>
      <c r="AR829" s="145"/>
      <c r="AS829" s="145"/>
      <c r="AT829" s="145"/>
      <c r="AU829" s="145"/>
      <c r="AV829" s="145"/>
      <c r="AW829" s="145"/>
      <c r="AX829" s="145"/>
      <c r="AY829" s="145"/>
      <c r="AZ829" s="145"/>
      <c r="BA829" s="145"/>
      <c r="BB829" s="145"/>
      <c r="BC829" s="145"/>
      <c r="BD829" s="145"/>
      <c r="BE829" s="145"/>
      <c r="BF829" s="145"/>
      <c r="BG829" s="145"/>
      <c r="BH829" s="145"/>
      <c r="BI829" s="145"/>
      <c r="BJ829" s="145"/>
      <c r="BK829" s="145"/>
      <c r="BL829" s="145"/>
      <c r="BM829" s="145"/>
      <c r="BN829" s="145"/>
      <c r="BO829" s="145"/>
      <c r="BP829" s="145"/>
      <c r="BQ829" s="145"/>
      <c r="BR829" s="145"/>
      <c r="BS829" s="145"/>
      <c r="BT829" s="145"/>
      <c r="BU829" s="145"/>
      <c r="BV829" s="145"/>
      <c r="BW829" s="145"/>
      <c r="BX829" s="145"/>
      <c r="BY829" s="145"/>
      <c r="BZ829" s="145"/>
      <c r="CA829" s="145"/>
      <c r="CB829" s="145"/>
      <c r="CC829" s="145"/>
      <c r="CD829" s="145"/>
      <c r="CE829" s="145"/>
      <c r="CF829" s="145"/>
      <c r="CG829" s="145"/>
      <c r="CH829" s="145"/>
      <c r="CI829" s="145"/>
      <c r="CJ829" s="145"/>
      <c r="CK829" s="145">
        <v>1</v>
      </c>
      <c r="CL829" s="145"/>
      <c r="CM829" s="145">
        <v>1</v>
      </c>
      <c r="CN829" s="145"/>
      <c r="CO829" s="145">
        <v>1</v>
      </c>
      <c r="CP829" s="145"/>
      <c r="CQ829" s="145"/>
      <c r="CR829" s="145"/>
      <c r="CS829" s="145"/>
      <c r="CT829" s="145"/>
      <c r="CU829" s="145"/>
      <c r="CV829" s="145"/>
      <c r="CW829" s="145"/>
      <c r="CX829" s="145"/>
      <c r="CY829" s="145"/>
      <c r="CZ829" s="145">
        <v>1</v>
      </c>
      <c r="DA829" s="145"/>
      <c r="DB829" s="145"/>
      <c r="DC829" s="145"/>
      <c r="DD829" s="145"/>
      <c r="DE829" s="145"/>
      <c r="DF829" s="145"/>
      <c r="DG829" s="145"/>
      <c r="DH829" s="148"/>
      <c r="DI829" s="145"/>
      <c r="DJ829" s="145"/>
      <c r="DK829" s="145"/>
      <c r="DL829" s="145">
        <v>1</v>
      </c>
      <c r="DM829" s="145"/>
      <c r="DN829" s="145"/>
      <c r="DO829" s="145"/>
      <c r="DP829" s="145"/>
      <c r="DQ829" s="145"/>
      <c r="DR829" s="145"/>
      <c r="DS829" s="145"/>
      <c r="DT829" s="145"/>
      <c r="DU829" s="145"/>
      <c r="DV829" s="145"/>
      <c r="DW829" s="145"/>
      <c r="DX829" s="145"/>
      <c r="DY829" s="145"/>
      <c r="DZ829" s="145"/>
      <c r="EA829" s="145"/>
      <c r="EB829" s="148"/>
      <c r="EC829" s="145"/>
      <c r="ED829" s="148"/>
      <c r="EE829" s="145"/>
      <c r="EF829" s="145"/>
      <c r="EG829" s="145"/>
      <c r="EH829" s="145"/>
      <c r="EI829" s="145"/>
      <c r="EJ829" s="145"/>
      <c r="EK829" s="145">
        <v>0</v>
      </c>
      <c r="EL829" s="145">
        <v>1</v>
      </c>
      <c r="EM829" s="145"/>
      <c r="EN829" s="228" t="s">
        <v>3574</v>
      </c>
    </row>
    <row r="830" spans="1:144" ht="20.100000000000001" customHeight="1" x14ac:dyDescent="0.3">
      <c r="A830" s="25" t="s">
        <v>3564</v>
      </c>
      <c r="B830" s="40" t="s">
        <v>106</v>
      </c>
      <c r="C830" s="26">
        <v>84117</v>
      </c>
      <c r="D830" s="25" t="s">
        <v>3568</v>
      </c>
      <c r="E830" s="26" t="s">
        <v>113</v>
      </c>
      <c r="F830" s="26" t="s">
        <v>3549</v>
      </c>
      <c r="G830" s="26" t="s">
        <v>114</v>
      </c>
      <c r="H830" s="26" t="s">
        <v>615</v>
      </c>
      <c r="I830" s="26" t="s">
        <v>449</v>
      </c>
      <c r="J830" s="25" t="s">
        <v>195</v>
      </c>
      <c r="K830" s="25" t="s">
        <v>3569</v>
      </c>
      <c r="L830" s="25"/>
      <c r="M830" s="25" t="s">
        <v>3570</v>
      </c>
      <c r="N830" s="239"/>
      <c r="O830" s="25" t="s">
        <v>3571</v>
      </c>
      <c r="P830" s="239"/>
      <c r="Q830" s="239"/>
      <c r="R830" s="25" t="s">
        <v>3572</v>
      </c>
      <c r="S830" s="25" t="s">
        <v>3573</v>
      </c>
      <c r="T830" s="145"/>
      <c r="U830" s="145">
        <v>1</v>
      </c>
      <c r="V830" s="148"/>
      <c r="W830" s="145">
        <v>1</v>
      </c>
      <c r="X830" s="145"/>
      <c r="Y830" s="145"/>
      <c r="Z830" s="145"/>
      <c r="AA830" s="145"/>
      <c r="AB830" s="332"/>
      <c r="AC830" s="145"/>
      <c r="AD830" s="145"/>
      <c r="AE830" s="145"/>
      <c r="AF830" s="145"/>
      <c r="AG830" s="145"/>
      <c r="AH830" s="145"/>
      <c r="AI830" s="145">
        <v>1</v>
      </c>
      <c r="AJ830" s="145"/>
      <c r="AK830" s="145"/>
      <c r="AL830" s="145"/>
      <c r="AM830" s="145"/>
      <c r="AN830" s="145"/>
      <c r="AO830" s="145"/>
      <c r="AP830" s="145"/>
      <c r="AQ830" s="145"/>
      <c r="AR830" s="145"/>
      <c r="AS830" s="145"/>
      <c r="AT830" s="145"/>
      <c r="AU830" s="145"/>
      <c r="AV830" s="145"/>
      <c r="AW830" s="145"/>
      <c r="AX830" s="145"/>
      <c r="AY830" s="145"/>
      <c r="AZ830" s="145"/>
      <c r="BA830" s="145">
        <v>1</v>
      </c>
      <c r="BB830" s="145"/>
      <c r="BC830" s="145"/>
      <c r="BD830" s="145"/>
      <c r="BE830" s="145"/>
      <c r="BF830" s="145"/>
      <c r="BG830" s="145"/>
      <c r="BH830" s="145"/>
      <c r="BI830" s="145"/>
      <c r="BJ830" s="145"/>
      <c r="BK830" s="145"/>
      <c r="BL830" s="145"/>
      <c r="BM830" s="145"/>
      <c r="BN830" s="145"/>
      <c r="BO830" s="145"/>
      <c r="BP830" s="145"/>
      <c r="BQ830" s="145"/>
      <c r="BR830" s="145"/>
      <c r="BS830" s="145"/>
      <c r="BT830" s="145">
        <v>1</v>
      </c>
      <c r="BU830" s="145"/>
      <c r="BV830" s="145"/>
      <c r="BW830" s="145"/>
      <c r="BX830" s="145"/>
      <c r="BY830" s="145"/>
      <c r="BZ830" s="145"/>
      <c r="CA830" s="145"/>
      <c r="CB830" s="145"/>
      <c r="CC830" s="145">
        <v>1</v>
      </c>
      <c r="CD830" s="145"/>
      <c r="CE830" s="145"/>
      <c r="CF830" s="145"/>
      <c r="CG830" s="145"/>
      <c r="CH830" s="145"/>
      <c r="CI830" s="145"/>
      <c r="CJ830" s="145"/>
      <c r="CK830" s="145">
        <v>1</v>
      </c>
      <c r="CL830" s="145">
        <v>1</v>
      </c>
      <c r="CM830" s="145">
        <v>1</v>
      </c>
      <c r="CN830" s="145"/>
      <c r="CO830" s="145">
        <v>1</v>
      </c>
      <c r="CP830" s="145"/>
      <c r="CQ830" s="145"/>
      <c r="CR830" s="145"/>
      <c r="CS830" s="145"/>
      <c r="CT830" s="145"/>
      <c r="CU830" s="145"/>
      <c r="CV830" s="145"/>
      <c r="CW830" s="145">
        <v>1</v>
      </c>
      <c r="CX830" s="145"/>
      <c r="CY830" s="145"/>
      <c r="CZ830" s="145">
        <v>1</v>
      </c>
      <c r="DA830" s="145"/>
      <c r="DB830" s="145"/>
      <c r="DC830" s="145"/>
      <c r="DD830" s="145"/>
      <c r="DE830" s="145"/>
      <c r="DF830" s="145"/>
      <c r="DG830" s="145"/>
      <c r="DH830" s="148"/>
      <c r="DI830" s="145">
        <v>1</v>
      </c>
      <c r="DJ830" s="145"/>
      <c r="DK830" s="145"/>
      <c r="DL830" s="145"/>
      <c r="DM830" s="145"/>
      <c r="DN830" s="145"/>
      <c r="DO830" s="145"/>
      <c r="DP830" s="145"/>
      <c r="DQ830" s="145"/>
      <c r="DR830" s="145"/>
      <c r="DS830" s="145"/>
      <c r="DT830" s="145"/>
      <c r="DU830" s="145"/>
      <c r="DV830" s="145"/>
      <c r="DW830" s="145"/>
      <c r="DX830" s="145"/>
      <c r="DY830" s="145"/>
      <c r="DZ830" s="145"/>
      <c r="EA830" s="145"/>
      <c r="EB830" s="148"/>
      <c r="EC830" s="145"/>
      <c r="ED830" s="148"/>
      <c r="EE830" s="145"/>
      <c r="EF830" s="145"/>
      <c r="EG830" s="145"/>
      <c r="EH830" s="145"/>
      <c r="EI830" s="145"/>
      <c r="EJ830" s="145"/>
      <c r="EK830" s="145">
        <v>1</v>
      </c>
      <c r="EL830" s="145">
        <v>1</v>
      </c>
      <c r="EM830" s="145"/>
      <c r="EN830" s="228" t="s">
        <v>3575</v>
      </c>
    </row>
    <row r="831" spans="1:144" ht="20.100000000000001" customHeight="1" x14ac:dyDescent="0.3">
      <c r="A831" s="25" t="s">
        <v>3564</v>
      </c>
      <c r="B831" s="40" t="s">
        <v>106</v>
      </c>
      <c r="C831" s="26">
        <v>83451</v>
      </c>
      <c r="D831" s="25" t="s">
        <v>3576</v>
      </c>
      <c r="E831" s="26" t="s">
        <v>108</v>
      </c>
      <c r="F831" s="26" t="s">
        <v>3556</v>
      </c>
      <c r="G831" s="26" t="s">
        <v>109</v>
      </c>
      <c r="H831" s="26" t="s">
        <v>567</v>
      </c>
      <c r="I831" s="26" t="s">
        <v>3</v>
      </c>
      <c r="J831" s="25" t="s">
        <v>123</v>
      </c>
      <c r="K831" s="25" t="s">
        <v>3577</v>
      </c>
      <c r="L831" s="45"/>
      <c r="M831" s="25" t="s">
        <v>3578</v>
      </c>
      <c r="N831" s="239"/>
      <c r="O831" s="239"/>
      <c r="P831" s="239"/>
      <c r="Q831" s="25" t="s">
        <v>3579</v>
      </c>
      <c r="R831" s="25" t="s">
        <v>3580</v>
      </c>
      <c r="S831" s="25"/>
      <c r="T831" s="145"/>
      <c r="U831" s="145"/>
      <c r="V831" s="148"/>
      <c r="W831" s="145"/>
      <c r="X831" s="145"/>
      <c r="Y831" s="145"/>
      <c r="Z831" s="145"/>
      <c r="AA831" s="145"/>
      <c r="AB831" s="332"/>
      <c r="AC831" s="145"/>
      <c r="AD831" s="145"/>
      <c r="AE831" s="145"/>
      <c r="AF831" s="145"/>
      <c r="AG831" s="145"/>
      <c r="AH831" s="145"/>
      <c r="AI831" s="145">
        <v>1</v>
      </c>
      <c r="AJ831" s="145"/>
      <c r="AK831" s="145"/>
      <c r="AL831" s="145"/>
      <c r="AM831" s="145"/>
      <c r="AN831" s="145"/>
      <c r="AO831" s="145"/>
      <c r="AP831" s="145"/>
      <c r="AQ831" s="145"/>
      <c r="AR831" s="145"/>
      <c r="AS831" s="145"/>
      <c r="AT831" s="145"/>
      <c r="AU831" s="145"/>
      <c r="AV831" s="145"/>
      <c r="AW831" s="145"/>
      <c r="AX831" s="145"/>
      <c r="AY831" s="145"/>
      <c r="AZ831" s="145"/>
      <c r="BA831" s="145"/>
      <c r="BB831" s="145"/>
      <c r="BC831" s="145"/>
      <c r="BD831" s="145">
        <v>1</v>
      </c>
      <c r="BE831" s="145"/>
      <c r="BF831" s="145"/>
      <c r="BG831" s="145"/>
      <c r="BH831" s="145"/>
      <c r="BI831" s="145"/>
      <c r="BJ831" s="145"/>
      <c r="BK831" s="145"/>
      <c r="BL831" s="145"/>
      <c r="BM831" s="145"/>
      <c r="BN831" s="145"/>
      <c r="BO831" s="145"/>
      <c r="BP831" s="145"/>
      <c r="BQ831" s="145"/>
      <c r="BR831" s="145"/>
      <c r="BS831" s="145"/>
      <c r="BT831" s="145">
        <v>1</v>
      </c>
      <c r="BU831" s="145">
        <v>1</v>
      </c>
      <c r="BV831" s="145"/>
      <c r="BW831" s="145"/>
      <c r="BX831" s="145"/>
      <c r="BY831" s="145"/>
      <c r="BZ831" s="145"/>
      <c r="CA831" s="145"/>
      <c r="CB831" s="145"/>
      <c r="CC831" s="145"/>
      <c r="CD831" s="145"/>
      <c r="CE831" s="145"/>
      <c r="CF831" s="145"/>
      <c r="CG831" s="145">
        <v>1</v>
      </c>
      <c r="CH831" s="145"/>
      <c r="CI831" s="145"/>
      <c r="CJ831" s="145"/>
      <c r="CK831" s="145"/>
      <c r="CL831" s="145"/>
      <c r="CM831" s="145"/>
      <c r="CN831" s="145"/>
      <c r="CO831" s="145"/>
      <c r="CP831" s="145"/>
      <c r="CQ831" s="145"/>
      <c r="CR831" s="145"/>
      <c r="CS831" s="145"/>
      <c r="CT831" s="145"/>
      <c r="CU831" s="145"/>
      <c r="CV831" s="145"/>
      <c r="CW831" s="145"/>
      <c r="CX831" s="145"/>
      <c r="CY831" s="145"/>
      <c r="CZ831" s="145"/>
      <c r="DA831" s="145"/>
      <c r="DB831" s="145"/>
      <c r="DC831" s="145"/>
      <c r="DD831" s="145"/>
      <c r="DE831" s="145"/>
      <c r="DF831" s="145"/>
      <c r="DG831" s="145"/>
      <c r="DH831" s="148"/>
      <c r="DI831" s="145"/>
      <c r="DJ831" s="145"/>
      <c r="DK831" s="145"/>
      <c r="DL831" s="145"/>
      <c r="DM831" s="145"/>
      <c r="DN831" s="145"/>
      <c r="DO831" s="145"/>
      <c r="DP831" s="145"/>
      <c r="DQ831" s="145"/>
      <c r="DR831" s="145"/>
      <c r="DS831" s="145"/>
      <c r="DT831" s="145"/>
      <c r="DU831" s="145"/>
      <c r="DV831" s="145"/>
      <c r="DW831" s="145"/>
      <c r="DX831" s="145"/>
      <c r="DY831" s="145"/>
      <c r="DZ831" s="145"/>
      <c r="EA831" s="145"/>
      <c r="EB831" s="148"/>
      <c r="EC831" s="145"/>
      <c r="ED831" s="148"/>
      <c r="EE831" s="145"/>
      <c r="EF831" s="145"/>
      <c r="EG831" s="145"/>
      <c r="EH831" s="145"/>
      <c r="EI831" s="145"/>
      <c r="EJ831" s="145"/>
      <c r="EK831" s="145">
        <v>1</v>
      </c>
      <c r="EL831" s="145">
        <v>1</v>
      </c>
      <c r="EM831" s="145"/>
      <c r="EN831" s="228" t="s">
        <v>3581</v>
      </c>
    </row>
    <row r="832" spans="1:144" ht="20.100000000000001" customHeight="1" x14ac:dyDescent="0.3">
      <c r="A832" s="25" t="s">
        <v>3564</v>
      </c>
      <c r="B832" s="40" t="s">
        <v>143</v>
      </c>
      <c r="C832" s="26">
        <v>81829</v>
      </c>
      <c r="D832" s="25" t="s">
        <v>3582</v>
      </c>
      <c r="E832" s="26" t="s">
        <v>108</v>
      </c>
      <c r="F832" s="26" t="s">
        <v>3556</v>
      </c>
      <c r="G832" s="26" t="s">
        <v>109</v>
      </c>
      <c r="H832" s="26" t="s">
        <v>567</v>
      </c>
      <c r="I832" s="26" t="s">
        <v>438</v>
      </c>
      <c r="J832" s="25" t="s">
        <v>178</v>
      </c>
      <c r="K832" s="25" t="s">
        <v>3583</v>
      </c>
      <c r="L832" s="25"/>
      <c r="M832" s="25" t="s">
        <v>3584</v>
      </c>
      <c r="N832" s="25" t="s">
        <v>3585</v>
      </c>
      <c r="O832" s="25" t="s">
        <v>3586</v>
      </c>
      <c r="P832" s="239"/>
      <c r="Q832" s="25" t="s">
        <v>3587</v>
      </c>
      <c r="R832" s="25"/>
      <c r="S832" s="25" t="s">
        <v>3588</v>
      </c>
      <c r="T832" s="145"/>
      <c r="U832" s="145"/>
      <c r="V832" s="148"/>
      <c r="W832" s="145"/>
      <c r="X832" s="145"/>
      <c r="Y832" s="145"/>
      <c r="Z832" s="145"/>
      <c r="AA832" s="145"/>
      <c r="AB832" s="332"/>
      <c r="AC832" s="145"/>
      <c r="AD832" s="145"/>
      <c r="AE832" s="145"/>
      <c r="AF832" s="145"/>
      <c r="AG832" s="145"/>
      <c r="AH832" s="145"/>
      <c r="AI832" s="145"/>
      <c r="AJ832" s="145"/>
      <c r="AK832" s="145"/>
      <c r="AL832" s="145"/>
      <c r="AM832" s="145"/>
      <c r="AN832" s="145"/>
      <c r="AO832" s="145"/>
      <c r="AP832" s="145"/>
      <c r="AQ832" s="145"/>
      <c r="AR832" s="145"/>
      <c r="AS832" s="145"/>
      <c r="AT832" s="145"/>
      <c r="AU832" s="145"/>
      <c r="AV832" s="145"/>
      <c r="AW832" s="145"/>
      <c r="AX832" s="145"/>
      <c r="AY832" s="145"/>
      <c r="AZ832" s="145"/>
      <c r="BA832" s="145">
        <v>1</v>
      </c>
      <c r="BB832" s="145"/>
      <c r="BC832" s="145"/>
      <c r="BD832" s="145"/>
      <c r="BE832" s="145"/>
      <c r="BF832" s="145"/>
      <c r="BG832" s="145"/>
      <c r="BH832" s="145"/>
      <c r="BI832" s="145"/>
      <c r="BJ832" s="145"/>
      <c r="BK832" s="145"/>
      <c r="BL832" s="145"/>
      <c r="BM832" s="145"/>
      <c r="BN832" s="145"/>
      <c r="BO832" s="145"/>
      <c r="BP832" s="145"/>
      <c r="BQ832" s="145"/>
      <c r="BR832" s="145"/>
      <c r="BS832" s="145"/>
      <c r="BT832" s="145">
        <v>1</v>
      </c>
      <c r="BU832" s="145"/>
      <c r="BV832" s="145"/>
      <c r="BW832" s="145"/>
      <c r="BX832" s="145"/>
      <c r="BY832" s="145"/>
      <c r="BZ832" s="145"/>
      <c r="CA832" s="145"/>
      <c r="CB832" s="145"/>
      <c r="CC832" s="145"/>
      <c r="CD832" s="145"/>
      <c r="CE832" s="145"/>
      <c r="CF832" s="145"/>
      <c r="CG832" s="145"/>
      <c r="CH832" s="145"/>
      <c r="CI832" s="145"/>
      <c r="CJ832" s="145"/>
      <c r="CK832" s="145"/>
      <c r="CL832" s="145"/>
      <c r="CM832" s="145"/>
      <c r="CN832" s="145"/>
      <c r="CO832" s="145"/>
      <c r="CP832" s="145"/>
      <c r="CQ832" s="145"/>
      <c r="CR832" s="145"/>
      <c r="CS832" s="145"/>
      <c r="CT832" s="145"/>
      <c r="CU832" s="145"/>
      <c r="CV832" s="145"/>
      <c r="CW832" s="145">
        <v>1</v>
      </c>
      <c r="CX832" s="145"/>
      <c r="CY832" s="145"/>
      <c r="CZ832" s="145"/>
      <c r="DA832" s="145"/>
      <c r="DB832" s="145"/>
      <c r="DC832" s="145"/>
      <c r="DD832" s="145"/>
      <c r="DE832" s="145"/>
      <c r="DF832" s="145"/>
      <c r="DG832" s="145"/>
      <c r="DH832" s="148"/>
      <c r="DI832" s="145"/>
      <c r="DJ832" s="145"/>
      <c r="DK832" s="145"/>
      <c r="DL832" s="145"/>
      <c r="DM832" s="145"/>
      <c r="DN832" s="145"/>
      <c r="DO832" s="145"/>
      <c r="DP832" s="145">
        <v>1</v>
      </c>
      <c r="DQ832" s="145"/>
      <c r="DR832" s="145"/>
      <c r="DS832" s="145"/>
      <c r="DT832" s="145"/>
      <c r="DU832" s="145"/>
      <c r="DV832" s="145"/>
      <c r="DW832" s="145"/>
      <c r="DX832" s="145"/>
      <c r="DY832" s="145"/>
      <c r="DZ832" s="145"/>
      <c r="EA832" s="145"/>
      <c r="EB832" s="148"/>
      <c r="EC832" s="145">
        <v>1</v>
      </c>
      <c r="ED832" s="148"/>
      <c r="EE832" s="145"/>
      <c r="EF832" s="145"/>
      <c r="EG832" s="145"/>
      <c r="EH832" s="145"/>
      <c r="EI832" s="145"/>
      <c r="EJ832" s="145"/>
      <c r="EK832" s="145">
        <v>1</v>
      </c>
      <c r="EL832" s="145">
        <v>1</v>
      </c>
      <c r="EM832" s="145"/>
      <c r="EN832" s="228" t="s">
        <v>3589</v>
      </c>
    </row>
    <row r="833" spans="1:144" ht="20.100000000000001" customHeight="1" x14ac:dyDescent="0.3">
      <c r="A833" s="25" t="s">
        <v>3564</v>
      </c>
      <c r="B833" s="40" t="s">
        <v>126</v>
      </c>
      <c r="C833" s="26">
        <v>83201</v>
      </c>
      <c r="D833" s="71" t="s">
        <v>3590</v>
      </c>
      <c r="E833" s="26" t="s">
        <v>108</v>
      </c>
      <c r="F833" s="26" t="s">
        <v>3549</v>
      </c>
      <c r="G833" s="26" t="s">
        <v>114</v>
      </c>
      <c r="H833" s="26" t="s">
        <v>128</v>
      </c>
      <c r="I833" s="26" t="s">
        <v>385</v>
      </c>
      <c r="J833" s="25" t="s">
        <v>1757</v>
      </c>
      <c r="K833" s="25" t="s">
        <v>3591</v>
      </c>
      <c r="L833" s="45" t="s">
        <v>3592</v>
      </c>
      <c r="M833" s="25"/>
      <c r="N833" s="239"/>
      <c r="O833" s="239"/>
      <c r="P833" s="239"/>
      <c r="Q833" s="239"/>
      <c r="R833" s="25" t="s">
        <v>3593</v>
      </c>
      <c r="S833" s="25" t="s">
        <v>3594</v>
      </c>
      <c r="T833" s="145"/>
      <c r="U833" s="145"/>
      <c r="V833" s="148"/>
      <c r="W833" s="145"/>
      <c r="X833" s="145"/>
      <c r="Y833" s="145"/>
      <c r="Z833" s="145"/>
      <c r="AA833" s="145"/>
      <c r="AB833" s="332"/>
      <c r="AC833" s="145"/>
      <c r="AD833" s="145"/>
      <c r="AE833" s="145"/>
      <c r="AF833" s="145"/>
      <c r="AG833" s="145"/>
      <c r="AH833" s="145"/>
      <c r="AI833" s="145"/>
      <c r="AJ833" s="145"/>
      <c r="AK833" s="145"/>
      <c r="AL833" s="145"/>
      <c r="AM833" s="145"/>
      <c r="AN833" s="145"/>
      <c r="AO833" s="145"/>
      <c r="AP833" s="145"/>
      <c r="AQ833" s="145"/>
      <c r="AR833" s="145"/>
      <c r="AS833" s="145"/>
      <c r="AT833" s="145"/>
      <c r="AU833" s="145"/>
      <c r="AV833" s="145"/>
      <c r="AW833" s="145"/>
      <c r="AX833" s="145"/>
      <c r="AY833" s="145"/>
      <c r="AZ833" s="145"/>
      <c r="BA833" s="145"/>
      <c r="BB833" s="145"/>
      <c r="BC833" s="145"/>
      <c r="BD833" s="145"/>
      <c r="BE833" s="145"/>
      <c r="BF833" s="145"/>
      <c r="BG833" s="145"/>
      <c r="BH833" s="145"/>
      <c r="BI833" s="145"/>
      <c r="BJ833" s="145"/>
      <c r="BK833" s="145"/>
      <c r="BL833" s="145"/>
      <c r="BM833" s="145"/>
      <c r="BN833" s="145"/>
      <c r="BO833" s="145"/>
      <c r="BP833" s="145"/>
      <c r="BQ833" s="145"/>
      <c r="BR833" s="145"/>
      <c r="BS833" s="145"/>
      <c r="BT833" s="145"/>
      <c r="BU833" s="145"/>
      <c r="BV833" s="145"/>
      <c r="BW833" s="145"/>
      <c r="BX833" s="145"/>
      <c r="BY833" s="145"/>
      <c r="BZ833" s="145"/>
      <c r="CA833" s="145"/>
      <c r="CB833" s="145"/>
      <c r="CC833" s="145"/>
      <c r="CD833" s="145"/>
      <c r="CE833" s="145"/>
      <c r="CF833" s="145"/>
      <c r="CG833" s="145"/>
      <c r="CH833" s="145"/>
      <c r="CI833" s="145"/>
      <c r="CJ833" s="145"/>
      <c r="CK833" s="145"/>
      <c r="CL833" s="145"/>
      <c r="CM833" s="145"/>
      <c r="CN833" s="145"/>
      <c r="CO833" s="145"/>
      <c r="CP833" s="145"/>
      <c r="CQ833" s="145"/>
      <c r="CR833" s="145"/>
      <c r="CS833" s="145"/>
      <c r="CT833" s="145"/>
      <c r="CU833" s="145"/>
      <c r="CV833" s="145"/>
      <c r="CW833" s="145"/>
      <c r="CX833" s="145"/>
      <c r="CY833" s="145"/>
      <c r="CZ833" s="145"/>
      <c r="DA833" s="145"/>
      <c r="DB833" s="145"/>
      <c r="DC833" s="145"/>
      <c r="DD833" s="145"/>
      <c r="DE833" s="145"/>
      <c r="DF833" s="145"/>
      <c r="DG833" s="145"/>
      <c r="DH833" s="148"/>
      <c r="DI833" s="145"/>
      <c r="DJ833" s="145"/>
      <c r="DK833" s="145"/>
      <c r="DL833" s="145"/>
      <c r="DM833" s="145"/>
      <c r="DN833" s="145"/>
      <c r="DO833" s="145"/>
      <c r="DP833" s="145"/>
      <c r="DQ833" s="145"/>
      <c r="DR833" s="145"/>
      <c r="DS833" s="145"/>
      <c r="DT833" s="145"/>
      <c r="DU833" s="145"/>
      <c r="DV833" s="145"/>
      <c r="DW833" s="145"/>
      <c r="DX833" s="145"/>
      <c r="DY833" s="145"/>
      <c r="DZ833" s="145"/>
      <c r="EA833" s="145"/>
      <c r="EB833" s="148"/>
      <c r="EC833" s="145"/>
      <c r="ED833" s="148"/>
      <c r="EE833" s="145"/>
      <c r="EF833" s="145"/>
      <c r="EG833" s="145"/>
      <c r="EH833" s="145"/>
      <c r="EI833" s="145"/>
      <c r="EJ833" s="145"/>
      <c r="EK833" s="145">
        <v>0</v>
      </c>
      <c r="EL833" s="145">
        <v>1</v>
      </c>
      <c r="EM833" s="145"/>
      <c r="EN833" s="228" t="s">
        <v>3595</v>
      </c>
    </row>
    <row r="834" spans="1:144" ht="20.100000000000001" customHeight="1" x14ac:dyDescent="0.3">
      <c r="A834" s="25" t="s">
        <v>3564</v>
      </c>
      <c r="B834" s="40" t="s">
        <v>126</v>
      </c>
      <c r="C834" s="26">
        <v>84162</v>
      </c>
      <c r="D834" s="25" t="s">
        <v>3596</v>
      </c>
      <c r="E834" s="26" t="s">
        <v>113</v>
      </c>
      <c r="F834" s="26" t="s">
        <v>3556</v>
      </c>
      <c r="G834" s="26" t="s">
        <v>114</v>
      </c>
      <c r="H834" s="26" t="s">
        <v>615</v>
      </c>
      <c r="I834" s="26" t="s">
        <v>405</v>
      </c>
      <c r="J834" s="25" t="s">
        <v>275</v>
      </c>
      <c r="K834" s="25" t="s">
        <v>3597</v>
      </c>
      <c r="L834" s="45" t="s">
        <v>3598</v>
      </c>
      <c r="M834" s="25" t="s">
        <v>3599</v>
      </c>
      <c r="N834" s="25"/>
      <c r="O834" s="239"/>
      <c r="P834" s="239"/>
      <c r="Q834" s="239"/>
      <c r="R834" s="25" t="s">
        <v>3600</v>
      </c>
      <c r="S834" s="25" t="s">
        <v>3601</v>
      </c>
      <c r="T834" s="145"/>
      <c r="U834" s="145"/>
      <c r="V834" s="148"/>
      <c r="W834" s="145"/>
      <c r="X834" s="145"/>
      <c r="Y834" s="145"/>
      <c r="Z834" s="145"/>
      <c r="AA834" s="145"/>
      <c r="AB834" s="332"/>
      <c r="AC834" s="145"/>
      <c r="AD834" s="145"/>
      <c r="AE834" s="145"/>
      <c r="AF834" s="145"/>
      <c r="AG834" s="145"/>
      <c r="AH834" s="145"/>
      <c r="AI834" s="145"/>
      <c r="AJ834" s="145"/>
      <c r="AK834" s="145"/>
      <c r="AL834" s="145"/>
      <c r="AM834" s="145"/>
      <c r="AN834" s="145"/>
      <c r="AO834" s="145"/>
      <c r="AP834" s="145"/>
      <c r="AQ834" s="145"/>
      <c r="AR834" s="145"/>
      <c r="AS834" s="145"/>
      <c r="AT834" s="145"/>
      <c r="AU834" s="145"/>
      <c r="AV834" s="145"/>
      <c r="AW834" s="145">
        <v>1</v>
      </c>
      <c r="AX834" s="145"/>
      <c r="AY834" s="145"/>
      <c r="AZ834" s="145">
        <v>1</v>
      </c>
      <c r="BA834" s="145"/>
      <c r="BB834" s="145"/>
      <c r="BC834" s="145"/>
      <c r="BD834" s="145"/>
      <c r="BE834" s="145"/>
      <c r="BF834" s="145"/>
      <c r="BG834" s="145"/>
      <c r="BH834" s="145"/>
      <c r="BI834" s="145"/>
      <c r="BJ834" s="145"/>
      <c r="BK834" s="145"/>
      <c r="BL834" s="145"/>
      <c r="BM834" s="145"/>
      <c r="BN834" s="145"/>
      <c r="BO834" s="145"/>
      <c r="BP834" s="145"/>
      <c r="BQ834" s="145"/>
      <c r="BR834" s="145"/>
      <c r="BS834" s="145"/>
      <c r="BT834" s="145"/>
      <c r="BU834" s="145"/>
      <c r="BV834" s="145"/>
      <c r="BW834" s="145"/>
      <c r="BX834" s="145"/>
      <c r="BY834" s="145"/>
      <c r="BZ834" s="145"/>
      <c r="CA834" s="145"/>
      <c r="CB834" s="145"/>
      <c r="CC834" s="145"/>
      <c r="CD834" s="145"/>
      <c r="CE834" s="145"/>
      <c r="CF834" s="145"/>
      <c r="CG834" s="145"/>
      <c r="CH834" s="145"/>
      <c r="CI834" s="145"/>
      <c r="CJ834" s="145"/>
      <c r="CK834" s="145"/>
      <c r="CL834" s="145"/>
      <c r="CM834" s="145"/>
      <c r="CN834" s="145"/>
      <c r="CO834" s="145"/>
      <c r="CP834" s="145"/>
      <c r="CQ834" s="145"/>
      <c r="CR834" s="145"/>
      <c r="CS834" s="145"/>
      <c r="CT834" s="145"/>
      <c r="CU834" s="145"/>
      <c r="CV834" s="145"/>
      <c r="CW834" s="145"/>
      <c r="CX834" s="145"/>
      <c r="CY834" s="145"/>
      <c r="CZ834" s="145"/>
      <c r="DA834" s="145"/>
      <c r="DB834" s="145"/>
      <c r="DC834" s="145"/>
      <c r="DD834" s="145"/>
      <c r="DE834" s="145"/>
      <c r="DF834" s="145"/>
      <c r="DG834" s="145"/>
      <c r="DH834" s="148"/>
      <c r="DI834" s="145"/>
      <c r="DJ834" s="145"/>
      <c r="DK834" s="145"/>
      <c r="DL834" s="145">
        <v>1</v>
      </c>
      <c r="DM834" s="145"/>
      <c r="DN834" s="145"/>
      <c r="DO834" s="145"/>
      <c r="DP834" s="145"/>
      <c r="DQ834" s="145">
        <v>1</v>
      </c>
      <c r="DR834" s="145"/>
      <c r="DS834" s="145"/>
      <c r="DT834" s="145"/>
      <c r="DU834" s="145">
        <v>1</v>
      </c>
      <c r="DV834" s="145"/>
      <c r="DW834" s="145"/>
      <c r="DX834" s="145"/>
      <c r="DY834" s="145"/>
      <c r="DZ834" s="145"/>
      <c r="EA834" s="145">
        <v>1</v>
      </c>
      <c r="EB834" s="148"/>
      <c r="EC834" s="145"/>
      <c r="ED834" s="148"/>
      <c r="EE834" s="145"/>
      <c r="EF834" s="145"/>
      <c r="EG834" s="145"/>
      <c r="EH834" s="145"/>
      <c r="EI834" s="145"/>
      <c r="EJ834" s="145"/>
      <c r="EK834" s="145">
        <v>1</v>
      </c>
      <c r="EL834" s="145">
        <v>1</v>
      </c>
      <c r="EM834" s="145"/>
      <c r="EN834" s="228" t="s">
        <v>3602</v>
      </c>
    </row>
    <row r="835" spans="1:144" ht="20.100000000000001" customHeight="1" x14ac:dyDescent="0.3">
      <c r="A835" s="25" t="s">
        <v>3564</v>
      </c>
      <c r="B835" s="40" t="s">
        <v>187</v>
      </c>
      <c r="C835" s="26">
        <v>84664</v>
      </c>
      <c r="D835" s="71" t="s">
        <v>3603</v>
      </c>
      <c r="E835" s="26" t="s">
        <v>3604</v>
      </c>
      <c r="F835" s="26" t="s">
        <v>3549</v>
      </c>
      <c r="G835" s="26" t="s">
        <v>121</v>
      </c>
      <c r="H835" s="26" t="s">
        <v>344</v>
      </c>
      <c r="I835" s="26" t="s">
        <v>3</v>
      </c>
      <c r="J835" s="25" t="s">
        <v>834</v>
      </c>
      <c r="K835" s="25" t="s">
        <v>3605</v>
      </c>
      <c r="L835" s="25"/>
      <c r="M835" s="25"/>
      <c r="N835" s="239"/>
      <c r="O835" s="239"/>
      <c r="P835" s="239"/>
      <c r="Q835" s="239"/>
      <c r="R835" s="25"/>
      <c r="S835" s="25" t="s">
        <v>3606</v>
      </c>
      <c r="T835" s="145"/>
      <c r="U835" s="145"/>
      <c r="V835" s="148"/>
      <c r="W835" s="145"/>
      <c r="X835" s="145"/>
      <c r="Y835" s="145"/>
      <c r="Z835" s="145"/>
      <c r="AA835" s="145"/>
      <c r="AB835" s="332"/>
      <c r="AC835" s="145"/>
      <c r="AD835" s="145"/>
      <c r="AE835" s="145"/>
      <c r="AF835" s="145"/>
      <c r="AG835" s="145"/>
      <c r="AH835" s="145"/>
      <c r="AI835" s="145"/>
      <c r="AJ835" s="145"/>
      <c r="AK835" s="145"/>
      <c r="AL835" s="145"/>
      <c r="AM835" s="145"/>
      <c r="AN835" s="145"/>
      <c r="AO835" s="145"/>
      <c r="AP835" s="145"/>
      <c r="AQ835" s="145"/>
      <c r="AR835" s="145"/>
      <c r="AS835" s="145"/>
      <c r="AT835" s="145"/>
      <c r="AU835" s="145"/>
      <c r="AV835" s="145"/>
      <c r="AW835" s="145"/>
      <c r="AX835" s="145"/>
      <c r="AY835" s="145"/>
      <c r="AZ835" s="145"/>
      <c r="BA835" s="145"/>
      <c r="BB835" s="145"/>
      <c r="BC835" s="145"/>
      <c r="BD835" s="145"/>
      <c r="BE835" s="145"/>
      <c r="BF835" s="145"/>
      <c r="BG835" s="145"/>
      <c r="BH835" s="145"/>
      <c r="BI835" s="145"/>
      <c r="BJ835" s="145"/>
      <c r="BK835" s="145"/>
      <c r="BL835" s="145"/>
      <c r="BM835" s="145"/>
      <c r="BN835" s="145"/>
      <c r="BO835" s="145"/>
      <c r="BP835" s="145"/>
      <c r="BQ835" s="145"/>
      <c r="BR835" s="145"/>
      <c r="BS835" s="145"/>
      <c r="BT835" s="145"/>
      <c r="BU835" s="145"/>
      <c r="BV835" s="145"/>
      <c r="BW835" s="145"/>
      <c r="BX835" s="145"/>
      <c r="BY835" s="145"/>
      <c r="BZ835" s="145"/>
      <c r="CA835" s="145"/>
      <c r="CB835" s="145"/>
      <c r="CC835" s="145"/>
      <c r="CD835" s="145"/>
      <c r="CE835" s="145"/>
      <c r="CF835" s="145"/>
      <c r="CG835" s="145"/>
      <c r="CH835" s="145"/>
      <c r="CI835" s="145"/>
      <c r="CJ835" s="145"/>
      <c r="CK835" s="145"/>
      <c r="CL835" s="145"/>
      <c r="CM835" s="145"/>
      <c r="CN835" s="145"/>
      <c r="CO835" s="145"/>
      <c r="CP835" s="145"/>
      <c r="CQ835" s="145"/>
      <c r="CR835" s="145"/>
      <c r="CS835" s="145"/>
      <c r="CT835" s="145"/>
      <c r="CU835" s="145"/>
      <c r="CV835" s="145"/>
      <c r="CW835" s="145"/>
      <c r="CX835" s="145"/>
      <c r="CY835" s="145"/>
      <c r="CZ835" s="145"/>
      <c r="DA835" s="145"/>
      <c r="DB835" s="145"/>
      <c r="DC835" s="145"/>
      <c r="DD835" s="145"/>
      <c r="DE835" s="145"/>
      <c r="DF835" s="145"/>
      <c r="DG835" s="145"/>
      <c r="DH835" s="148"/>
      <c r="DI835" s="145"/>
      <c r="DJ835" s="145"/>
      <c r="DK835" s="145"/>
      <c r="DL835" s="145"/>
      <c r="DM835" s="145"/>
      <c r="DN835" s="145"/>
      <c r="DO835" s="145"/>
      <c r="DP835" s="145"/>
      <c r="DQ835" s="145"/>
      <c r="DR835" s="145"/>
      <c r="DS835" s="145"/>
      <c r="DT835" s="145"/>
      <c r="DU835" s="145"/>
      <c r="DV835" s="145"/>
      <c r="DW835" s="145"/>
      <c r="DX835" s="145"/>
      <c r="DY835" s="145"/>
      <c r="DZ835" s="145"/>
      <c r="EA835" s="145"/>
      <c r="EB835" s="148"/>
      <c r="EC835" s="145"/>
      <c r="ED835" s="148"/>
      <c r="EE835" s="145"/>
      <c r="EF835" s="145"/>
      <c r="EG835" s="145"/>
      <c r="EH835" s="145"/>
      <c r="EI835" s="145"/>
      <c r="EJ835" s="145"/>
      <c r="EK835" s="145">
        <v>0</v>
      </c>
      <c r="EL835" s="145">
        <v>1</v>
      </c>
      <c r="EM835" s="145"/>
    </row>
    <row r="836" spans="1:144" ht="20.100000000000001" customHeight="1" x14ac:dyDescent="0.3">
      <c r="A836" s="25" t="s">
        <v>3607</v>
      </c>
      <c r="B836" s="40" t="s">
        <v>106</v>
      </c>
      <c r="C836" s="26">
        <v>84483</v>
      </c>
      <c r="D836" s="25" t="s">
        <v>3608</v>
      </c>
      <c r="E836" s="26" t="s">
        <v>113</v>
      </c>
      <c r="F836" s="26" t="s">
        <v>3549</v>
      </c>
      <c r="G836" s="26" t="s">
        <v>114</v>
      </c>
      <c r="H836" s="26" t="s">
        <v>927</v>
      </c>
      <c r="I836" s="26" t="s">
        <v>449</v>
      </c>
      <c r="J836" s="25" t="s">
        <v>171</v>
      </c>
      <c r="K836" s="25" t="s">
        <v>3609</v>
      </c>
      <c r="L836" s="45" t="s">
        <v>3610</v>
      </c>
      <c r="M836" s="25" t="s">
        <v>3611</v>
      </c>
      <c r="N836" s="239"/>
      <c r="O836" s="25" t="s">
        <v>3612</v>
      </c>
      <c r="P836" s="239"/>
      <c r="Q836" s="239"/>
      <c r="R836" s="25" t="s">
        <v>3613</v>
      </c>
      <c r="S836" s="25" t="s">
        <v>3614</v>
      </c>
      <c r="T836" s="235"/>
      <c r="U836" s="145"/>
      <c r="V836" s="148"/>
      <c r="W836" s="145"/>
      <c r="X836" s="145"/>
      <c r="Y836" s="145"/>
      <c r="Z836" s="145"/>
      <c r="AA836" s="145"/>
      <c r="AB836" s="332"/>
      <c r="AC836" s="145"/>
      <c r="AD836" s="145"/>
      <c r="AE836" s="145"/>
      <c r="AF836" s="145"/>
      <c r="AG836" s="145"/>
      <c r="AH836" s="145"/>
      <c r="AI836" s="145">
        <v>1</v>
      </c>
      <c r="AJ836" s="145"/>
      <c r="AK836" s="145"/>
      <c r="AL836" s="145"/>
      <c r="AM836" s="145"/>
      <c r="AN836" s="145"/>
      <c r="AO836" s="145"/>
      <c r="AP836" s="145"/>
      <c r="AQ836" s="145"/>
      <c r="AR836" s="145"/>
      <c r="AS836" s="145"/>
      <c r="AT836" s="145"/>
      <c r="AU836" s="145">
        <v>1</v>
      </c>
      <c r="AV836" s="145"/>
      <c r="AW836" s="145"/>
      <c r="AX836" s="145"/>
      <c r="AY836" s="145"/>
      <c r="AZ836" s="145"/>
      <c r="BA836" s="145">
        <v>1</v>
      </c>
      <c r="BB836" s="145"/>
      <c r="BC836" s="145"/>
      <c r="BD836" s="145"/>
      <c r="BE836" s="145"/>
      <c r="BF836" s="145"/>
      <c r="BG836" s="145"/>
      <c r="BH836" s="145"/>
      <c r="BI836" s="145"/>
      <c r="BJ836" s="145"/>
      <c r="BK836" s="145"/>
      <c r="BL836" s="145"/>
      <c r="BM836" s="145"/>
      <c r="BN836" s="145"/>
      <c r="BO836" s="145"/>
      <c r="BP836" s="145"/>
      <c r="BQ836" s="145"/>
      <c r="BR836" s="145"/>
      <c r="BS836" s="145"/>
      <c r="BT836" s="145"/>
      <c r="BU836" s="145"/>
      <c r="BV836" s="145"/>
      <c r="BW836" s="145"/>
      <c r="BX836" s="145"/>
      <c r="BY836" s="145"/>
      <c r="BZ836" s="145"/>
      <c r="CA836" s="145"/>
      <c r="CB836" s="145"/>
      <c r="CC836" s="145"/>
      <c r="CD836" s="145"/>
      <c r="CE836" s="145"/>
      <c r="CF836" s="145"/>
      <c r="CG836" s="145"/>
      <c r="CH836" s="145"/>
      <c r="CI836" s="145"/>
      <c r="CJ836" s="145"/>
      <c r="CK836" s="145"/>
      <c r="CL836" s="145"/>
      <c r="CM836" s="145"/>
      <c r="CN836" s="145"/>
      <c r="CO836" s="145"/>
      <c r="CP836" s="145"/>
      <c r="CQ836" s="145"/>
      <c r="CR836" s="145"/>
      <c r="CS836" s="145"/>
      <c r="CT836" s="145"/>
      <c r="CU836" s="145"/>
      <c r="CV836" s="145"/>
      <c r="CW836" s="145"/>
      <c r="CX836" s="145"/>
      <c r="CY836" s="145"/>
      <c r="CZ836" s="145"/>
      <c r="DA836" s="145"/>
      <c r="DB836" s="145">
        <v>1</v>
      </c>
      <c r="DC836" s="145"/>
      <c r="DD836" s="145"/>
      <c r="DE836" s="145"/>
      <c r="DF836" s="145"/>
      <c r="DG836" s="145"/>
      <c r="DH836" s="148"/>
      <c r="DI836" s="145"/>
      <c r="DJ836" s="145"/>
      <c r="DK836" s="145"/>
      <c r="DL836" s="145">
        <v>1</v>
      </c>
      <c r="DM836" s="145"/>
      <c r="DN836" s="145"/>
      <c r="DO836" s="145"/>
      <c r="DP836" s="145"/>
      <c r="DQ836" s="145"/>
      <c r="DR836" s="145"/>
      <c r="DS836" s="145"/>
      <c r="DT836" s="145"/>
      <c r="DU836" s="145">
        <v>1</v>
      </c>
      <c r="DV836" s="145"/>
      <c r="DW836" s="145"/>
      <c r="DX836" s="145"/>
      <c r="DY836" s="145"/>
      <c r="DZ836" s="145"/>
      <c r="EA836" s="145"/>
      <c r="EB836" s="148"/>
      <c r="EC836" s="145"/>
      <c r="ED836" s="148"/>
      <c r="EE836" s="145"/>
      <c r="EF836" s="145"/>
      <c r="EG836" s="145"/>
      <c r="EH836" s="145"/>
      <c r="EI836" s="145"/>
      <c r="EJ836" s="145"/>
      <c r="EK836" s="145">
        <v>1</v>
      </c>
      <c r="EL836" s="145">
        <v>1</v>
      </c>
      <c r="EM836" s="145"/>
      <c r="EN836" s="228" t="s">
        <v>3615</v>
      </c>
    </row>
    <row r="837" spans="1:144" ht="20.100000000000001" customHeight="1" x14ac:dyDescent="0.3">
      <c r="A837" s="25" t="s">
        <v>3607</v>
      </c>
      <c r="B837" s="40" t="s">
        <v>106</v>
      </c>
      <c r="C837" s="26">
        <v>84638</v>
      </c>
      <c r="D837" s="71" t="s">
        <v>3045</v>
      </c>
      <c r="E837" s="26" t="s">
        <v>108</v>
      </c>
      <c r="F837" s="26" t="s">
        <v>3549</v>
      </c>
      <c r="G837" s="26" t="s">
        <v>121</v>
      </c>
      <c r="H837" s="26" t="s">
        <v>446</v>
      </c>
      <c r="I837" s="26" t="s">
        <v>3</v>
      </c>
      <c r="J837" s="25" t="s">
        <v>2939</v>
      </c>
      <c r="K837" s="25" t="s">
        <v>3616</v>
      </c>
      <c r="L837" s="25"/>
      <c r="M837" s="25"/>
      <c r="N837" s="239"/>
      <c r="O837" s="239"/>
      <c r="P837" s="239"/>
      <c r="Q837" s="239"/>
      <c r="R837" s="239"/>
      <c r="S837" s="239"/>
      <c r="T837" s="145"/>
      <c r="U837" s="145"/>
      <c r="V837" s="148"/>
      <c r="W837" s="145"/>
      <c r="X837" s="145"/>
      <c r="Y837" s="145"/>
      <c r="Z837" s="145"/>
      <c r="AA837" s="145"/>
      <c r="AB837" s="332"/>
      <c r="AC837" s="145"/>
      <c r="AD837" s="145"/>
      <c r="AE837" s="145"/>
      <c r="AF837" s="145"/>
      <c r="AG837" s="145"/>
      <c r="AH837" s="145"/>
      <c r="AI837" s="145"/>
      <c r="AJ837" s="145"/>
      <c r="AK837" s="145"/>
      <c r="AL837" s="145"/>
      <c r="AM837" s="145"/>
      <c r="AN837" s="145"/>
      <c r="AO837" s="145"/>
      <c r="AP837" s="145"/>
      <c r="AQ837" s="145"/>
      <c r="AR837" s="145"/>
      <c r="AS837" s="145"/>
      <c r="AT837" s="145"/>
      <c r="AU837" s="145"/>
      <c r="AV837" s="145"/>
      <c r="AW837" s="145"/>
      <c r="AX837" s="145"/>
      <c r="AY837" s="145"/>
      <c r="AZ837" s="145"/>
      <c r="BA837" s="145"/>
      <c r="BB837" s="145"/>
      <c r="BC837" s="145"/>
      <c r="BD837" s="145"/>
      <c r="BE837" s="145"/>
      <c r="BF837" s="145"/>
      <c r="BG837" s="145"/>
      <c r="BH837" s="145"/>
      <c r="BI837" s="145"/>
      <c r="BJ837" s="145"/>
      <c r="BK837" s="145"/>
      <c r="BL837" s="145"/>
      <c r="BM837" s="145"/>
      <c r="BN837" s="145"/>
      <c r="BO837" s="145"/>
      <c r="BP837" s="145"/>
      <c r="BQ837" s="145"/>
      <c r="BR837" s="145"/>
      <c r="BS837" s="145"/>
      <c r="BT837" s="145"/>
      <c r="BU837" s="145"/>
      <c r="BV837" s="145"/>
      <c r="BW837" s="145"/>
      <c r="BX837" s="145"/>
      <c r="BY837" s="145"/>
      <c r="BZ837" s="145"/>
      <c r="CA837" s="145"/>
      <c r="CB837" s="145"/>
      <c r="CC837" s="145"/>
      <c r="CD837" s="145"/>
      <c r="CE837" s="145"/>
      <c r="CF837" s="145"/>
      <c r="CG837" s="145"/>
      <c r="CH837" s="145"/>
      <c r="CI837" s="145"/>
      <c r="CJ837" s="145"/>
      <c r="CK837" s="145"/>
      <c r="CL837" s="145"/>
      <c r="CM837" s="145"/>
      <c r="CN837" s="145"/>
      <c r="CO837" s="145"/>
      <c r="CP837" s="145"/>
      <c r="CQ837" s="145"/>
      <c r="CR837" s="145"/>
      <c r="CS837" s="145"/>
      <c r="CT837" s="145"/>
      <c r="CU837" s="145"/>
      <c r="CV837" s="145"/>
      <c r="CW837" s="145"/>
      <c r="CX837" s="145"/>
      <c r="CY837" s="145"/>
      <c r="CZ837" s="145"/>
      <c r="DA837" s="145"/>
      <c r="DB837" s="145"/>
      <c r="DC837" s="145"/>
      <c r="DD837" s="145"/>
      <c r="DE837" s="145"/>
      <c r="DF837" s="145"/>
      <c r="DG837" s="145"/>
      <c r="DH837" s="148"/>
      <c r="DI837" s="145"/>
      <c r="DJ837" s="145"/>
      <c r="DK837" s="145"/>
      <c r="DL837" s="145"/>
      <c r="DM837" s="145"/>
      <c r="DN837" s="145"/>
      <c r="DO837" s="145"/>
      <c r="DP837" s="145"/>
      <c r="DQ837" s="145"/>
      <c r="DR837" s="145"/>
      <c r="DS837" s="145"/>
      <c r="DT837" s="145"/>
      <c r="DU837" s="145"/>
      <c r="DV837" s="145"/>
      <c r="DW837" s="145"/>
      <c r="DX837" s="145"/>
      <c r="DY837" s="145"/>
      <c r="DZ837" s="145"/>
      <c r="EA837" s="145"/>
      <c r="EB837" s="148"/>
      <c r="EC837" s="145"/>
      <c r="ED837" s="148"/>
      <c r="EE837" s="145"/>
      <c r="EF837" s="145"/>
      <c r="EG837" s="145"/>
      <c r="EH837" s="145"/>
      <c r="EI837" s="145"/>
      <c r="EJ837" s="145"/>
      <c r="EK837" s="145">
        <v>0</v>
      </c>
      <c r="EL837" s="145">
        <v>0</v>
      </c>
      <c r="EM837" s="145"/>
    </row>
    <row r="838" spans="1:144" ht="20.100000000000001" customHeight="1" x14ac:dyDescent="0.3">
      <c r="A838" s="25" t="s">
        <v>3607</v>
      </c>
      <c r="B838" s="40" t="s">
        <v>106</v>
      </c>
      <c r="C838" s="26">
        <v>83947</v>
      </c>
      <c r="D838" s="25" t="s">
        <v>3617</v>
      </c>
      <c r="E838" s="26" t="s">
        <v>293</v>
      </c>
      <c r="F838" s="26" t="s">
        <v>3556</v>
      </c>
      <c r="G838" s="26" t="s">
        <v>109</v>
      </c>
      <c r="H838" s="26" t="s">
        <v>567</v>
      </c>
      <c r="I838" s="26" t="s">
        <v>3</v>
      </c>
      <c r="J838" s="25" t="s">
        <v>163</v>
      </c>
      <c r="K838" s="25" t="s">
        <v>3618</v>
      </c>
      <c r="L838" s="25"/>
      <c r="M838" s="25" t="s">
        <v>3619</v>
      </c>
      <c r="N838" s="239"/>
      <c r="O838" s="25" t="s">
        <v>3620</v>
      </c>
      <c r="P838" s="239"/>
      <c r="Q838" s="239"/>
      <c r="R838" s="25"/>
      <c r="S838" s="25" t="s">
        <v>3621</v>
      </c>
      <c r="T838" s="145"/>
      <c r="U838" s="145"/>
      <c r="V838" s="148"/>
      <c r="W838" s="145"/>
      <c r="X838" s="145"/>
      <c r="Y838" s="145"/>
      <c r="Z838" s="145"/>
      <c r="AA838" s="145"/>
      <c r="AB838" s="332"/>
      <c r="AC838" s="145"/>
      <c r="AD838" s="145"/>
      <c r="AE838" s="145"/>
      <c r="AF838" s="145"/>
      <c r="AG838" s="145"/>
      <c r="AH838" s="145"/>
      <c r="AI838" s="145">
        <v>1</v>
      </c>
      <c r="AJ838" s="145"/>
      <c r="AK838" s="145"/>
      <c r="AL838" s="145">
        <v>1</v>
      </c>
      <c r="AM838" s="145"/>
      <c r="AN838" s="145"/>
      <c r="AO838" s="145"/>
      <c r="AP838" s="145"/>
      <c r="AQ838" s="145"/>
      <c r="AR838" s="145"/>
      <c r="AS838" s="145"/>
      <c r="AT838" s="145"/>
      <c r="AU838" s="145"/>
      <c r="AV838" s="145"/>
      <c r="AW838" s="145"/>
      <c r="AX838" s="145"/>
      <c r="AY838" s="145"/>
      <c r="AZ838" s="145"/>
      <c r="BA838" s="145">
        <v>1</v>
      </c>
      <c r="BB838" s="145"/>
      <c r="BC838" s="145"/>
      <c r="BD838" s="145"/>
      <c r="BE838" s="145"/>
      <c r="BF838" s="145"/>
      <c r="BG838" s="145"/>
      <c r="BH838" s="145"/>
      <c r="BI838" s="145"/>
      <c r="BJ838" s="145"/>
      <c r="BK838" s="145"/>
      <c r="BL838" s="145"/>
      <c r="BM838" s="145"/>
      <c r="BN838" s="145"/>
      <c r="BO838" s="145"/>
      <c r="BP838" s="145"/>
      <c r="BQ838" s="145"/>
      <c r="BR838" s="145"/>
      <c r="BS838" s="145"/>
      <c r="BT838" s="145"/>
      <c r="BU838" s="145"/>
      <c r="BV838" s="145"/>
      <c r="BW838" s="145"/>
      <c r="BX838" s="145"/>
      <c r="BY838" s="145"/>
      <c r="BZ838" s="145"/>
      <c r="CA838" s="145"/>
      <c r="CB838" s="145"/>
      <c r="CC838" s="145"/>
      <c r="CD838" s="145"/>
      <c r="CE838" s="145"/>
      <c r="CF838" s="145"/>
      <c r="CG838" s="145"/>
      <c r="CH838" s="145"/>
      <c r="CI838" s="145"/>
      <c r="CJ838" s="145"/>
      <c r="CK838" s="145"/>
      <c r="CL838" s="145"/>
      <c r="CM838" s="145"/>
      <c r="CN838" s="145"/>
      <c r="CO838" s="145"/>
      <c r="CP838" s="145"/>
      <c r="CQ838" s="145"/>
      <c r="CR838" s="145"/>
      <c r="CS838" s="145"/>
      <c r="CT838" s="145"/>
      <c r="CU838" s="145"/>
      <c r="CV838" s="145"/>
      <c r="CW838" s="145"/>
      <c r="CX838" s="145"/>
      <c r="CY838" s="145"/>
      <c r="CZ838" s="145"/>
      <c r="DA838" s="145"/>
      <c r="DB838" s="145"/>
      <c r="DC838" s="145"/>
      <c r="DD838" s="145"/>
      <c r="DE838" s="145"/>
      <c r="DF838" s="145"/>
      <c r="DG838" s="145"/>
      <c r="DH838" s="148"/>
      <c r="DI838" s="145"/>
      <c r="DJ838" s="145"/>
      <c r="DK838" s="145"/>
      <c r="DL838" s="145"/>
      <c r="DM838" s="145"/>
      <c r="DN838" s="145"/>
      <c r="DO838" s="145"/>
      <c r="DP838" s="145"/>
      <c r="DQ838" s="145"/>
      <c r="DR838" s="145"/>
      <c r="DS838" s="145"/>
      <c r="DT838" s="145"/>
      <c r="DU838" s="145"/>
      <c r="DV838" s="145"/>
      <c r="DW838" s="145"/>
      <c r="DX838" s="145"/>
      <c r="DY838" s="145"/>
      <c r="DZ838" s="145"/>
      <c r="EA838" s="145"/>
      <c r="EB838" s="148"/>
      <c r="EC838" s="145"/>
      <c r="ED838" s="148"/>
      <c r="EE838" s="145"/>
      <c r="EF838" s="145"/>
      <c r="EG838" s="145"/>
      <c r="EH838" s="145"/>
      <c r="EI838" s="145"/>
      <c r="EJ838" s="145"/>
      <c r="EK838" s="145">
        <v>1</v>
      </c>
      <c r="EL838" s="145">
        <v>1</v>
      </c>
      <c r="EM838" s="145"/>
    </row>
    <row r="839" spans="1:144" ht="20.100000000000001" customHeight="1" x14ac:dyDescent="0.3">
      <c r="A839" s="25" t="s">
        <v>3607</v>
      </c>
      <c r="B839" s="40" t="s">
        <v>143</v>
      </c>
      <c r="C839" s="26">
        <v>82555</v>
      </c>
      <c r="D839" s="25" t="s">
        <v>2143</v>
      </c>
      <c r="E839" s="26" t="s">
        <v>108</v>
      </c>
      <c r="F839" s="26" t="s">
        <v>3549</v>
      </c>
      <c r="G839" s="26" t="s">
        <v>109</v>
      </c>
      <c r="H839" s="26" t="s">
        <v>567</v>
      </c>
      <c r="I839" s="26" t="s">
        <v>476</v>
      </c>
      <c r="J839" s="25" t="s">
        <v>145</v>
      </c>
      <c r="K839" s="25" t="s">
        <v>2144</v>
      </c>
      <c r="L839" s="25"/>
      <c r="M839" s="25" t="s">
        <v>3622</v>
      </c>
      <c r="N839" s="83"/>
      <c r="O839" s="83"/>
      <c r="P839" s="83"/>
      <c r="Q839" s="83"/>
      <c r="R839" s="83"/>
      <c r="S839" s="83"/>
      <c r="T839" s="145"/>
      <c r="U839" s="145"/>
      <c r="V839" s="148"/>
      <c r="W839" s="145"/>
      <c r="X839" s="145"/>
      <c r="Y839" s="145"/>
      <c r="Z839" s="145"/>
      <c r="AA839" s="145"/>
      <c r="AB839" s="332"/>
      <c r="AC839" s="145"/>
      <c r="AD839" s="145"/>
      <c r="AE839" s="145"/>
      <c r="AF839" s="145"/>
      <c r="AG839" s="145"/>
      <c r="AH839" s="145"/>
      <c r="AI839" s="145"/>
      <c r="AJ839" s="145"/>
      <c r="AK839" s="145"/>
      <c r="AL839" s="145"/>
      <c r="AM839" s="145"/>
      <c r="AN839" s="145"/>
      <c r="AO839" s="145"/>
      <c r="AP839" s="145"/>
      <c r="AQ839" s="145"/>
      <c r="AR839" s="145"/>
      <c r="AS839" s="145"/>
      <c r="AT839" s="145"/>
      <c r="AU839" s="145"/>
      <c r="AV839" s="145"/>
      <c r="AW839" s="145"/>
      <c r="AX839" s="145"/>
      <c r="AY839" s="145"/>
      <c r="AZ839" s="145"/>
      <c r="BA839" s="145"/>
      <c r="BB839" s="145"/>
      <c r="BC839" s="145"/>
      <c r="BD839" s="145"/>
      <c r="BE839" s="145"/>
      <c r="BF839" s="145"/>
      <c r="BG839" s="145"/>
      <c r="BH839" s="145"/>
      <c r="BI839" s="145">
        <v>1</v>
      </c>
      <c r="BJ839" s="145"/>
      <c r="BK839" s="145"/>
      <c r="BL839" s="145"/>
      <c r="BM839" s="145"/>
      <c r="BN839" s="145"/>
      <c r="BO839" s="145"/>
      <c r="BP839" s="145"/>
      <c r="BQ839" s="145"/>
      <c r="BR839" s="145"/>
      <c r="BS839" s="145"/>
      <c r="BT839" s="145"/>
      <c r="BU839" s="145"/>
      <c r="BV839" s="145"/>
      <c r="BW839" s="145"/>
      <c r="BX839" s="145"/>
      <c r="BY839" s="145"/>
      <c r="BZ839" s="145"/>
      <c r="CA839" s="145"/>
      <c r="CB839" s="145"/>
      <c r="CC839" s="145"/>
      <c r="CD839" s="145"/>
      <c r="CE839" s="145"/>
      <c r="CF839" s="145"/>
      <c r="CG839" s="145"/>
      <c r="CH839" s="145"/>
      <c r="CI839" s="145"/>
      <c r="CJ839" s="145"/>
      <c r="CK839" s="145"/>
      <c r="CL839" s="145"/>
      <c r="CM839" s="145"/>
      <c r="CN839" s="145"/>
      <c r="CO839" s="145"/>
      <c r="CP839" s="145"/>
      <c r="CQ839" s="145"/>
      <c r="CR839" s="145"/>
      <c r="CS839" s="145"/>
      <c r="CT839" s="145"/>
      <c r="CU839" s="145"/>
      <c r="CV839" s="145"/>
      <c r="CW839" s="145"/>
      <c r="CX839" s="145"/>
      <c r="CY839" s="145"/>
      <c r="CZ839" s="145"/>
      <c r="DA839" s="145"/>
      <c r="DB839" s="145"/>
      <c r="DC839" s="145"/>
      <c r="DD839" s="145"/>
      <c r="DE839" s="145"/>
      <c r="DF839" s="145"/>
      <c r="DG839" s="145"/>
      <c r="DH839" s="148"/>
      <c r="DI839" s="145"/>
      <c r="DJ839" s="145"/>
      <c r="DK839" s="145"/>
      <c r="DL839" s="145"/>
      <c r="DM839" s="145"/>
      <c r="DN839" s="145"/>
      <c r="DO839" s="145"/>
      <c r="DP839" s="145"/>
      <c r="DQ839" s="145"/>
      <c r="DR839" s="145"/>
      <c r="DS839" s="145"/>
      <c r="DT839" s="145"/>
      <c r="DU839" s="145"/>
      <c r="DV839" s="145"/>
      <c r="DW839" s="145"/>
      <c r="DX839" s="145"/>
      <c r="DY839" s="145"/>
      <c r="DZ839" s="145"/>
      <c r="EA839" s="145"/>
      <c r="EB839" s="148"/>
      <c r="EC839" s="145"/>
      <c r="ED839" s="148"/>
      <c r="EE839" s="145"/>
      <c r="EF839" s="145"/>
      <c r="EG839" s="145"/>
      <c r="EH839" s="145"/>
      <c r="EI839" s="145"/>
      <c r="EJ839" s="145"/>
      <c r="EK839" s="145">
        <v>1</v>
      </c>
      <c r="EL839" s="145">
        <v>0</v>
      </c>
      <c r="EM839" s="145"/>
    </row>
    <row r="840" spans="1:144" ht="20.100000000000001" customHeight="1" x14ac:dyDescent="0.3">
      <c r="A840" s="25" t="s">
        <v>3607</v>
      </c>
      <c r="B840" s="40" t="s">
        <v>152</v>
      </c>
      <c r="C840" s="26">
        <v>81799</v>
      </c>
      <c r="D840" s="25" t="s">
        <v>590</v>
      </c>
      <c r="E840" s="26" t="s">
        <v>293</v>
      </c>
      <c r="F840" s="26" t="s">
        <v>3556</v>
      </c>
      <c r="G840" s="26" t="s">
        <v>109</v>
      </c>
      <c r="H840" s="26" t="s">
        <v>567</v>
      </c>
      <c r="I840" s="26" t="s">
        <v>449</v>
      </c>
      <c r="J840" s="25" t="s">
        <v>262</v>
      </c>
      <c r="K840" s="25" t="s">
        <v>591</v>
      </c>
      <c r="L840" s="45" t="s">
        <v>3623</v>
      </c>
      <c r="M840" s="25" t="s">
        <v>24</v>
      </c>
      <c r="N840" s="25" t="s">
        <v>3624</v>
      </c>
      <c r="O840" s="83"/>
      <c r="P840" s="83"/>
      <c r="Q840" s="83"/>
      <c r="R840" s="83"/>
      <c r="S840" s="83"/>
      <c r="T840" s="145"/>
      <c r="U840" s="145"/>
      <c r="V840" s="148"/>
      <c r="W840" s="145"/>
      <c r="X840" s="145"/>
      <c r="Y840" s="145"/>
      <c r="Z840" s="145"/>
      <c r="AA840" s="145"/>
      <c r="AB840" s="332"/>
      <c r="AC840" s="145"/>
      <c r="AD840" s="145"/>
      <c r="AE840" s="145"/>
      <c r="AF840" s="145"/>
      <c r="AG840" s="145"/>
      <c r="AH840" s="145"/>
      <c r="AI840" s="145"/>
      <c r="AJ840" s="145"/>
      <c r="AK840" s="145"/>
      <c r="AL840" s="145"/>
      <c r="AM840" s="145"/>
      <c r="AN840" s="145"/>
      <c r="AO840" s="145"/>
      <c r="AP840" s="145"/>
      <c r="AQ840" s="145"/>
      <c r="AR840" s="145"/>
      <c r="AS840" s="145"/>
      <c r="AT840" s="145"/>
      <c r="AU840" s="145"/>
      <c r="AV840" s="145"/>
      <c r="AW840" s="145"/>
      <c r="AX840" s="145"/>
      <c r="AY840" s="145"/>
      <c r="AZ840" s="145"/>
      <c r="BA840" s="145"/>
      <c r="BB840" s="145"/>
      <c r="BC840" s="145"/>
      <c r="BD840" s="145"/>
      <c r="BE840" s="145"/>
      <c r="BF840" s="145"/>
      <c r="BG840" s="145"/>
      <c r="BH840" s="145"/>
      <c r="BI840" s="145"/>
      <c r="BJ840" s="145"/>
      <c r="BK840" s="145"/>
      <c r="BL840" s="145"/>
      <c r="BM840" s="145"/>
      <c r="BN840" s="145"/>
      <c r="BO840" s="145"/>
      <c r="BP840" s="145"/>
      <c r="BQ840" s="145"/>
      <c r="BR840" s="145"/>
      <c r="BS840" s="145"/>
      <c r="BT840" s="145"/>
      <c r="BU840" s="145"/>
      <c r="BV840" s="145"/>
      <c r="BW840" s="145"/>
      <c r="BX840" s="145"/>
      <c r="BY840" s="145"/>
      <c r="BZ840" s="145"/>
      <c r="CA840" s="145"/>
      <c r="CB840" s="145"/>
      <c r="CC840" s="145"/>
      <c r="CD840" s="145"/>
      <c r="CE840" s="145"/>
      <c r="CF840" s="145"/>
      <c r="CG840" s="145"/>
      <c r="CH840" s="145"/>
      <c r="CI840" s="145"/>
      <c r="CJ840" s="145"/>
      <c r="CK840" s="145">
        <v>1</v>
      </c>
      <c r="CL840" s="145"/>
      <c r="CM840" s="145"/>
      <c r="CN840" s="145"/>
      <c r="CO840" s="145"/>
      <c r="CP840" s="145"/>
      <c r="CQ840" s="145"/>
      <c r="CR840" s="145"/>
      <c r="CS840" s="145"/>
      <c r="CT840" s="145"/>
      <c r="CU840" s="145"/>
      <c r="CV840" s="145"/>
      <c r="CW840" s="145"/>
      <c r="CX840" s="145"/>
      <c r="CY840" s="145"/>
      <c r="CZ840" s="145"/>
      <c r="DA840" s="145"/>
      <c r="DB840" s="145"/>
      <c r="DC840" s="145"/>
      <c r="DD840" s="145"/>
      <c r="DE840" s="145"/>
      <c r="DF840" s="145"/>
      <c r="DG840" s="145"/>
      <c r="DH840" s="148"/>
      <c r="DI840" s="145"/>
      <c r="DJ840" s="145"/>
      <c r="DK840" s="145"/>
      <c r="DL840" s="145"/>
      <c r="DM840" s="145"/>
      <c r="DN840" s="145"/>
      <c r="DO840" s="145"/>
      <c r="DP840" s="145"/>
      <c r="DQ840" s="145"/>
      <c r="DR840" s="145"/>
      <c r="DS840" s="145"/>
      <c r="DT840" s="145"/>
      <c r="DU840" s="145"/>
      <c r="DV840" s="145"/>
      <c r="DW840" s="145"/>
      <c r="DX840" s="145"/>
      <c r="DY840" s="145"/>
      <c r="DZ840" s="145"/>
      <c r="EA840" s="145"/>
      <c r="EB840" s="148"/>
      <c r="EC840" s="145"/>
      <c r="ED840" s="148"/>
      <c r="EE840" s="145"/>
      <c r="EF840" s="145"/>
      <c r="EG840" s="145"/>
      <c r="EH840" s="145"/>
      <c r="EI840" s="145"/>
      <c r="EJ840" s="145"/>
      <c r="EK840" s="145">
        <v>1</v>
      </c>
      <c r="EL840" s="145">
        <v>0</v>
      </c>
      <c r="EM840" s="145"/>
    </row>
    <row r="841" spans="1:144" ht="20.100000000000001" customHeight="1" x14ac:dyDescent="0.3">
      <c r="A841" s="25" t="s">
        <v>3607</v>
      </c>
      <c r="B841" s="40" t="s">
        <v>126</v>
      </c>
      <c r="C841" s="26">
        <v>83416</v>
      </c>
      <c r="D841" s="71" t="s">
        <v>2272</v>
      </c>
      <c r="E841" s="26" t="s">
        <v>108</v>
      </c>
      <c r="F841" s="26" t="s">
        <v>3549</v>
      </c>
      <c r="G841" s="26" t="s">
        <v>114</v>
      </c>
      <c r="H841" s="26" t="s">
        <v>128</v>
      </c>
      <c r="I841" s="26" t="s">
        <v>438</v>
      </c>
      <c r="J841" s="25" t="s">
        <v>2195</v>
      </c>
      <c r="K841" s="25" t="s">
        <v>3625</v>
      </c>
      <c r="L841" s="25"/>
      <c r="M841" s="25"/>
      <c r="N841" s="83"/>
      <c r="O841" s="83"/>
      <c r="P841" s="83"/>
      <c r="Q841" s="83"/>
      <c r="R841" s="83"/>
      <c r="S841" s="83"/>
      <c r="T841" s="145"/>
      <c r="U841" s="145"/>
      <c r="V841" s="148"/>
      <c r="W841" s="145"/>
      <c r="X841" s="145"/>
      <c r="Y841" s="145"/>
      <c r="Z841" s="145"/>
      <c r="AA841" s="145"/>
      <c r="AB841" s="332"/>
      <c r="AC841" s="145"/>
      <c r="AD841" s="145"/>
      <c r="AE841" s="145"/>
      <c r="AF841" s="145"/>
      <c r="AG841" s="145"/>
      <c r="AH841" s="145"/>
      <c r="AI841" s="145"/>
      <c r="AJ841" s="145"/>
      <c r="AK841" s="145"/>
      <c r="AL841" s="145"/>
      <c r="AM841" s="145"/>
      <c r="AN841" s="145"/>
      <c r="AO841" s="145"/>
      <c r="AP841" s="145"/>
      <c r="AQ841" s="145"/>
      <c r="AR841" s="145"/>
      <c r="AS841" s="145"/>
      <c r="AT841" s="145"/>
      <c r="AU841" s="145"/>
      <c r="AV841" s="145"/>
      <c r="AW841" s="145"/>
      <c r="AX841" s="145"/>
      <c r="AY841" s="145"/>
      <c r="AZ841" s="145"/>
      <c r="BA841" s="145"/>
      <c r="BB841" s="145"/>
      <c r="BC841" s="145"/>
      <c r="BD841" s="145"/>
      <c r="BE841" s="145"/>
      <c r="BF841" s="145"/>
      <c r="BG841" s="145"/>
      <c r="BH841" s="145"/>
      <c r="BI841" s="145"/>
      <c r="BJ841" s="145"/>
      <c r="BK841" s="145"/>
      <c r="BL841" s="145"/>
      <c r="BM841" s="145"/>
      <c r="BN841" s="145"/>
      <c r="BO841" s="145"/>
      <c r="BP841" s="145"/>
      <c r="BQ841" s="145"/>
      <c r="BR841" s="145"/>
      <c r="BS841" s="145"/>
      <c r="BT841" s="145"/>
      <c r="BU841" s="145"/>
      <c r="BV841" s="145"/>
      <c r="BW841" s="145"/>
      <c r="BX841" s="145"/>
      <c r="BY841" s="145"/>
      <c r="BZ841" s="145"/>
      <c r="CA841" s="145"/>
      <c r="CB841" s="145"/>
      <c r="CC841" s="145"/>
      <c r="CD841" s="145"/>
      <c r="CE841" s="145"/>
      <c r="CF841" s="145"/>
      <c r="CG841" s="145"/>
      <c r="CH841" s="145"/>
      <c r="CI841" s="145"/>
      <c r="CJ841" s="145"/>
      <c r="CK841" s="145"/>
      <c r="CL841" s="145"/>
      <c r="CM841" s="145"/>
      <c r="CN841" s="145"/>
      <c r="CO841" s="145"/>
      <c r="CP841" s="145"/>
      <c r="CQ841" s="145"/>
      <c r="CR841" s="145"/>
      <c r="CS841" s="145"/>
      <c r="CT841" s="145"/>
      <c r="CU841" s="145"/>
      <c r="CV841" s="145"/>
      <c r="CW841" s="145"/>
      <c r="CX841" s="145"/>
      <c r="CY841" s="145"/>
      <c r="CZ841" s="145"/>
      <c r="DA841" s="145"/>
      <c r="DB841" s="145"/>
      <c r="DC841" s="145"/>
      <c r="DD841" s="145"/>
      <c r="DE841" s="145"/>
      <c r="DF841" s="145"/>
      <c r="DG841" s="145"/>
      <c r="DH841" s="148"/>
      <c r="DI841" s="145"/>
      <c r="DJ841" s="145"/>
      <c r="DK841" s="145"/>
      <c r="DL841" s="145"/>
      <c r="DM841" s="145"/>
      <c r="DN841" s="145"/>
      <c r="DO841" s="145"/>
      <c r="DP841" s="145"/>
      <c r="DQ841" s="145"/>
      <c r="DR841" s="145"/>
      <c r="DS841" s="145"/>
      <c r="DT841" s="145"/>
      <c r="DU841" s="145"/>
      <c r="DV841" s="145"/>
      <c r="DW841" s="145"/>
      <c r="DX841" s="145"/>
      <c r="DY841" s="145"/>
      <c r="DZ841" s="145"/>
      <c r="EA841" s="145"/>
      <c r="EB841" s="148"/>
      <c r="EC841" s="145"/>
      <c r="ED841" s="148"/>
      <c r="EE841" s="145"/>
      <c r="EF841" s="145"/>
      <c r="EG841" s="145"/>
      <c r="EH841" s="145"/>
      <c r="EI841" s="145"/>
      <c r="EJ841" s="145"/>
      <c r="EK841" s="145">
        <v>0</v>
      </c>
      <c r="EL841" s="145">
        <v>0</v>
      </c>
      <c r="EM841" s="145"/>
    </row>
    <row r="842" spans="1:144" ht="20.100000000000001" customHeight="1" x14ac:dyDescent="0.3">
      <c r="A842" s="25" t="s">
        <v>3607</v>
      </c>
      <c r="B842" s="40" t="s">
        <v>126</v>
      </c>
      <c r="C842" s="26">
        <v>83988</v>
      </c>
      <c r="D842" s="71" t="s">
        <v>3626</v>
      </c>
      <c r="E842" s="26" t="s">
        <v>113</v>
      </c>
      <c r="F842" s="26" t="s">
        <v>3549</v>
      </c>
      <c r="G842" s="26" t="s">
        <v>114</v>
      </c>
      <c r="H842" s="26" t="s">
        <v>547</v>
      </c>
      <c r="I842" s="26" t="s">
        <v>438</v>
      </c>
      <c r="J842" s="25" t="s">
        <v>319</v>
      </c>
      <c r="K842" s="25" t="s">
        <v>3627</v>
      </c>
      <c r="L842" s="25"/>
      <c r="M842" s="25"/>
      <c r="N842" s="83"/>
      <c r="O842" s="83"/>
      <c r="P842" s="83"/>
      <c r="Q842" s="83"/>
      <c r="R842" s="83"/>
      <c r="S842" s="83"/>
      <c r="T842" s="145"/>
      <c r="U842" s="145"/>
      <c r="V842" s="148"/>
      <c r="W842" s="145"/>
      <c r="X842" s="145"/>
      <c r="Y842" s="145"/>
      <c r="Z842" s="145"/>
      <c r="AA842" s="145"/>
      <c r="AB842" s="332"/>
      <c r="AC842" s="145"/>
      <c r="AD842" s="145"/>
      <c r="AE842" s="145"/>
      <c r="AF842" s="145"/>
      <c r="AG842" s="145"/>
      <c r="AH842" s="145"/>
      <c r="AI842" s="145"/>
      <c r="AJ842" s="145"/>
      <c r="AK842" s="145"/>
      <c r="AL842" s="145"/>
      <c r="AM842" s="145"/>
      <c r="AN842" s="145"/>
      <c r="AO842" s="145"/>
      <c r="AP842" s="145"/>
      <c r="AQ842" s="145"/>
      <c r="AR842" s="145"/>
      <c r="AS842" s="145"/>
      <c r="AT842" s="145"/>
      <c r="AU842" s="145"/>
      <c r="AV842" s="145"/>
      <c r="AW842" s="145"/>
      <c r="AX842" s="145"/>
      <c r="AY842" s="145"/>
      <c r="AZ842" s="145"/>
      <c r="BA842" s="145"/>
      <c r="BB842" s="145"/>
      <c r="BC842" s="145"/>
      <c r="BD842" s="145"/>
      <c r="BE842" s="145"/>
      <c r="BF842" s="145"/>
      <c r="BG842" s="145"/>
      <c r="BH842" s="145"/>
      <c r="BI842" s="145"/>
      <c r="BJ842" s="145"/>
      <c r="BK842" s="145"/>
      <c r="BL842" s="145"/>
      <c r="BM842" s="145"/>
      <c r="BN842" s="145"/>
      <c r="BO842" s="145"/>
      <c r="BP842" s="145"/>
      <c r="BQ842" s="145"/>
      <c r="BR842" s="145"/>
      <c r="BS842" s="145"/>
      <c r="BT842" s="145"/>
      <c r="BU842" s="145"/>
      <c r="BV842" s="145"/>
      <c r="BW842" s="145"/>
      <c r="BX842" s="145"/>
      <c r="BY842" s="145"/>
      <c r="BZ842" s="145"/>
      <c r="CA842" s="145"/>
      <c r="CB842" s="145"/>
      <c r="CC842" s="145"/>
      <c r="CD842" s="145"/>
      <c r="CE842" s="145"/>
      <c r="CF842" s="145"/>
      <c r="CG842" s="145"/>
      <c r="CH842" s="145"/>
      <c r="CI842" s="145"/>
      <c r="CJ842" s="145"/>
      <c r="CK842" s="145"/>
      <c r="CL842" s="145"/>
      <c r="CM842" s="145"/>
      <c r="CN842" s="145"/>
      <c r="CO842" s="145"/>
      <c r="CP842" s="145"/>
      <c r="CQ842" s="145"/>
      <c r="CR842" s="145"/>
      <c r="CS842" s="145"/>
      <c r="CT842" s="145"/>
      <c r="CU842" s="145"/>
      <c r="CV842" s="145"/>
      <c r="CW842" s="145"/>
      <c r="CX842" s="145"/>
      <c r="CY842" s="145"/>
      <c r="CZ842" s="145"/>
      <c r="DA842" s="145"/>
      <c r="DB842" s="145"/>
      <c r="DC842" s="145"/>
      <c r="DD842" s="145"/>
      <c r="DE842" s="145"/>
      <c r="DF842" s="145"/>
      <c r="DG842" s="145"/>
      <c r="DH842" s="148"/>
      <c r="DI842" s="145"/>
      <c r="DJ842" s="145"/>
      <c r="DK842" s="145"/>
      <c r="DL842" s="145"/>
      <c r="DM842" s="145"/>
      <c r="DN842" s="145"/>
      <c r="DO842" s="145"/>
      <c r="DP842" s="145"/>
      <c r="DQ842" s="145"/>
      <c r="DR842" s="145"/>
      <c r="DS842" s="145"/>
      <c r="DT842" s="145"/>
      <c r="DU842" s="145"/>
      <c r="DV842" s="145"/>
      <c r="DW842" s="145"/>
      <c r="DX842" s="145"/>
      <c r="DY842" s="145"/>
      <c r="DZ842" s="145"/>
      <c r="EA842" s="145"/>
      <c r="EB842" s="148"/>
      <c r="EC842" s="145"/>
      <c r="ED842" s="148"/>
      <c r="EE842" s="145"/>
      <c r="EF842" s="145"/>
      <c r="EG842" s="145"/>
      <c r="EH842" s="145"/>
      <c r="EI842" s="145"/>
      <c r="EJ842" s="145"/>
      <c r="EK842" s="145">
        <v>0</v>
      </c>
      <c r="EL842" s="145">
        <v>0</v>
      </c>
      <c r="EM842" s="145"/>
    </row>
    <row r="843" spans="1:144" ht="20.100000000000001" customHeight="1" x14ac:dyDescent="0.3">
      <c r="A843" s="25" t="s">
        <v>3607</v>
      </c>
      <c r="B843" s="40" t="s">
        <v>187</v>
      </c>
      <c r="C843" s="26">
        <v>84367</v>
      </c>
      <c r="D843" s="25" t="s">
        <v>3628</v>
      </c>
      <c r="E843" s="26" t="s">
        <v>318</v>
      </c>
      <c r="F843" s="26" t="s">
        <v>3549</v>
      </c>
      <c r="G843" s="26" t="s">
        <v>121</v>
      </c>
      <c r="H843" s="26" t="s">
        <v>344</v>
      </c>
      <c r="I843" s="26" t="s">
        <v>385</v>
      </c>
      <c r="J843" s="25" t="s">
        <v>834</v>
      </c>
      <c r="K843" s="25" t="s">
        <v>3629</v>
      </c>
      <c r="L843" s="25"/>
      <c r="M843" s="25" t="s">
        <v>3630</v>
      </c>
      <c r="N843" s="25"/>
      <c r="O843" s="83"/>
      <c r="P843" s="83"/>
      <c r="Q843" s="83"/>
      <c r="R843" s="83"/>
      <c r="S843" s="83"/>
      <c r="T843" s="145"/>
      <c r="U843" s="145"/>
      <c r="V843" s="148"/>
      <c r="W843" s="145"/>
      <c r="X843" s="145"/>
      <c r="Y843" s="145"/>
      <c r="Z843" s="145"/>
      <c r="AA843" s="145"/>
      <c r="AB843" s="332"/>
      <c r="AC843" s="145"/>
      <c r="AD843" s="145"/>
      <c r="AE843" s="145"/>
      <c r="AF843" s="145"/>
      <c r="AG843" s="145"/>
      <c r="AH843" s="145"/>
      <c r="AI843" s="145"/>
      <c r="AJ843" s="145"/>
      <c r="AK843" s="145"/>
      <c r="AL843" s="145"/>
      <c r="AM843" s="145"/>
      <c r="AN843" s="145"/>
      <c r="AO843" s="145"/>
      <c r="AP843" s="145"/>
      <c r="AQ843" s="145"/>
      <c r="AR843" s="145"/>
      <c r="AS843" s="145"/>
      <c r="AT843" s="145"/>
      <c r="AU843" s="145"/>
      <c r="AV843" s="145"/>
      <c r="AW843" s="145"/>
      <c r="AX843" s="145"/>
      <c r="AY843" s="145"/>
      <c r="AZ843" s="145">
        <v>1</v>
      </c>
      <c r="BA843" s="145">
        <v>1</v>
      </c>
      <c r="BB843" s="145"/>
      <c r="BC843" s="145"/>
      <c r="BD843" s="145"/>
      <c r="BE843" s="145"/>
      <c r="BF843" s="145"/>
      <c r="BG843" s="145"/>
      <c r="BH843" s="145"/>
      <c r="BI843" s="145"/>
      <c r="BJ843" s="145"/>
      <c r="BK843" s="145"/>
      <c r="BL843" s="145"/>
      <c r="BM843" s="145"/>
      <c r="BN843" s="145"/>
      <c r="BO843" s="145"/>
      <c r="BP843" s="145"/>
      <c r="BQ843" s="145"/>
      <c r="BR843" s="145"/>
      <c r="BS843" s="145"/>
      <c r="BT843" s="145">
        <v>1</v>
      </c>
      <c r="BU843" s="145"/>
      <c r="BV843" s="145"/>
      <c r="BW843" s="145"/>
      <c r="BX843" s="145"/>
      <c r="BY843" s="145"/>
      <c r="BZ843" s="145"/>
      <c r="CA843" s="145"/>
      <c r="CB843" s="145"/>
      <c r="CC843" s="145"/>
      <c r="CD843" s="145"/>
      <c r="CE843" s="145"/>
      <c r="CF843" s="145"/>
      <c r="CG843" s="145"/>
      <c r="CH843" s="145"/>
      <c r="CI843" s="145"/>
      <c r="CJ843" s="145"/>
      <c r="CK843" s="145"/>
      <c r="CL843" s="145"/>
      <c r="CM843" s="145"/>
      <c r="CN843" s="145"/>
      <c r="CO843" s="145"/>
      <c r="CP843" s="145"/>
      <c r="CQ843" s="145"/>
      <c r="CR843" s="145"/>
      <c r="CS843" s="145"/>
      <c r="CT843" s="145"/>
      <c r="CU843" s="145"/>
      <c r="CV843" s="145"/>
      <c r="CW843" s="145"/>
      <c r="CX843" s="145"/>
      <c r="CY843" s="145"/>
      <c r="CZ843" s="145"/>
      <c r="DA843" s="145"/>
      <c r="DB843" s="145"/>
      <c r="DC843" s="145"/>
      <c r="DD843" s="145"/>
      <c r="DE843" s="145"/>
      <c r="DF843" s="145"/>
      <c r="DG843" s="145"/>
      <c r="DH843" s="148"/>
      <c r="DI843" s="145"/>
      <c r="DJ843" s="145"/>
      <c r="DK843" s="145"/>
      <c r="DL843" s="145"/>
      <c r="DM843" s="145"/>
      <c r="DN843" s="145"/>
      <c r="DO843" s="145"/>
      <c r="DP843" s="145"/>
      <c r="DQ843" s="145"/>
      <c r="DR843" s="145"/>
      <c r="DS843" s="145"/>
      <c r="DT843" s="145"/>
      <c r="DU843" s="145"/>
      <c r="DV843" s="145"/>
      <c r="DW843" s="145"/>
      <c r="DX843" s="145"/>
      <c r="DY843" s="145"/>
      <c r="DZ843" s="145"/>
      <c r="EA843" s="145"/>
      <c r="EB843" s="148"/>
      <c r="EC843" s="145"/>
      <c r="ED843" s="148"/>
      <c r="EE843" s="145"/>
      <c r="EF843" s="145"/>
      <c r="EG843" s="145"/>
      <c r="EH843" s="145"/>
      <c r="EI843" s="145"/>
      <c r="EJ843" s="145"/>
      <c r="EK843" s="145">
        <v>1</v>
      </c>
      <c r="EL843" s="145">
        <v>0</v>
      </c>
      <c r="EM843" s="145"/>
    </row>
    <row r="844" spans="1:144" ht="20.100000000000001" customHeight="1" x14ac:dyDescent="0.3">
      <c r="A844" s="25" t="s">
        <v>3631</v>
      </c>
      <c r="B844" s="26" t="s">
        <v>106</v>
      </c>
      <c r="C844" s="26">
        <v>84371</v>
      </c>
      <c r="D844" s="71" t="s">
        <v>538</v>
      </c>
      <c r="E844" s="26" t="s">
        <v>293</v>
      </c>
      <c r="F844" s="26" t="s">
        <v>3549</v>
      </c>
      <c r="G844" s="26" t="s">
        <v>109</v>
      </c>
      <c r="H844" s="26" t="s">
        <v>539</v>
      </c>
      <c r="I844" s="26" t="s">
        <v>3</v>
      </c>
      <c r="J844" s="25" t="s">
        <v>123</v>
      </c>
      <c r="K844" s="25" t="s">
        <v>3632</v>
      </c>
      <c r="L844" s="45" t="s">
        <v>3633</v>
      </c>
      <c r="M844" s="25"/>
      <c r="N844" s="83"/>
      <c r="O844" s="83"/>
      <c r="P844" s="83"/>
      <c r="Q844" s="83"/>
      <c r="R844" s="25"/>
      <c r="S844" s="25" t="s">
        <v>3634</v>
      </c>
      <c r="T844" s="145"/>
      <c r="U844" s="145"/>
      <c r="V844" s="148"/>
      <c r="W844" s="145"/>
      <c r="X844" s="145"/>
      <c r="Y844" s="145"/>
      <c r="Z844" s="145"/>
      <c r="AA844" s="145"/>
      <c r="AB844" s="332"/>
      <c r="AC844" s="145"/>
      <c r="AD844" s="145"/>
      <c r="AE844" s="145"/>
      <c r="AF844" s="145"/>
      <c r="AG844" s="145"/>
      <c r="AH844" s="145"/>
      <c r="AI844" s="145"/>
      <c r="AJ844" s="145"/>
      <c r="AK844" s="145"/>
      <c r="AL844" s="145"/>
      <c r="AM844" s="145"/>
      <c r="AN844" s="145"/>
      <c r="AO844" s="145"/>
      <c r="AP844" s="145"/>
      <c r="AQ844" s="145"/>
      <c r="AR844" s="145"/>
      <c r="AS844" s="145"/>
      <c r="AT844" s="145"/>
      <c r="AU844" s="145"/>
      <c r="AV844" s="145"/>
      <c r="AW844" s="145"/>
      <c r="AX844" s="145"/>
      <c r="AY844" s="145"/>
      <c r="AZ844" s="145"/>
      <c r="BA844" s="145"/>
      <c r="BB844" s="145"/>
      <c r="BC844" s="145"/>
      <c r="BD844" s="145"/>
      <c r="BE844" s="145"/>
      <c r="BF844" s="145"/>
      <c r="BG844" s="145"/>
      <c r="BH844" s="145"/>
      <c r="BI844" s="145"/>
      <c r="BJ844" s="145"/>
      <c r="BK844" s="145"/>
      <c r="BL844" s="145"/>
      <c r="BM844" s="145"/>
      <c r="BN844" s="145"/>
      <c r="BO844" s="145"/>
      <c r="BP844" s="145"/>
      <c r="BQ844" s="145"/>
      <c r="BR844" s="145"/>
      <c r="BS844" s="145"/>
      <c r="BT844" s="145"/>
      <c r="BU844" s="145"/>
      <c r="BV844" s="145"/>
      <c r="BW844" s="145"/>
      <c r="BX844" s="145"/>
      <c r="BY844" s="145"/>
      <c r="BZ844" s="145"/>
      <c r="CA844" s="145"/>
      <c r="CB844" s="145"/>
      <c r="CC844" s="145"/>
      <c r="CD844" s="145"/>
      <c r="CE844" s="145"/>
      <c r="CF844" s="145"/>
      <c r="CG844" s="145"/>
      <c r="CH844" s="145"/>
      <c r="CI844" s="145"/>
      <c r="CJ844" s="145"/>
      <c r="CK844" s="145"/>
      <c r="CL844" s="145"/>
      <c r="CM844" s="145"/>
      <c r="CN844" s="145"/>
      <c r="CO844" s="145"/>
      <c r="CP844" s="145"/>
      <c r="CQ844" s="145"/>
      <c r="CR844" s="145"/>
      <c r="CS844" s="145"/>
      <c r="CT844" s="145"/>
      <c r="CU844" s="145"/>
      <c r="CV844" s="145"/>
      <c r="CW844" s="145"/>
      <c r="CX844" s="145"/>
      <c r="CY844" s="145"/>
      <c r="CZ844" s="145"/>
      <c r="DA844" s="145"/>
      <c r="DB844" s="145"/>
      <c r="DC844" s="145"/>
      <c r="DD844" s="145"/>
      <c r="DE844" s="145"/>
      <c r="DF844" s="145"/>
      <c r="DG844" s="145"/>
      <c r="DH844" s="148"/>
      <c r="DI844" s="145"/>
      <c r="DJ844" s="145"/>
      <c r="DK844" s="145"/>
      <c r="DL844" s="145"/>
      <c r="DM844" s="145"/>
      <c r="DN844" s="145"/>
      <c r="DO844" s="145"/>
      <c r="DP844" s="145"/>
      <c r="DQ844" s="145"/>
      <c r="DR844" s="145"/>
      <c r="DS844" s="145"/>
      <c r="DT844" s="145"/>
      <c r="DU844" s="145"/>
      <c r="DV844" s="145"/>
      <c r="DW844" s="145"/>
      <c r="DX844" s="145"/>
      <c r="DY844" s="145"/>
      <c r="DZ844" s="145"/>
      <c r="EA844" s="145"/>
      <c r="EB844" s="148"/>
      <c r="EC844" s="145"/>
      <c r="ED844" s="148"/>
      <c r="EE844" s="145"/>
      <c r="EF844" s="145"/>
      <c r="EG844" s="145"/>
      <c r="EH844" s="145"/>
      <c r="EI844" s="145"/>
      <c r="EJ844" s="145"/>
      <c r="EK844" s="145">
        <v>0</v>
      </c>
      <c r="EL844" s="145">
        <v>1</v>
      </c>
      <c r="EM844" s="145"/>
    </row>
    <row r="845" spans="1:144" ht="20.100000000000001" customHeight="1" x14ac:dyDescent="0.3">
      <c r="A845" s="25" t="s">
        <v>3631</v>
      </c>
      <c r="B845" s="26" t="s">
        <v>106</v>
      </c>
      <c r="C845" s="26">
        <v>82565</v>
      </c>
      <c r="D845" s="71" t="s">
        <v>700</v>
      </c>
      <c r="E845" s="26" t="s">
        <v>113</v>
      </c>
      <c r="F845" s="26" t="s">
        <v>3549</v>
      </c>
      <c r="G845" s="26" t="s">
        <v>121</v>
      </c>
      <c r="H845" s="26" t="s">
        <v>281</v>
      </c>
      <c r="I845" s="26" t="s">
        <v>3</v>
      </c>
      <c r="J845" s="25" t="s">
        <v>171</v>
      </c>
      <c r="K845" s="25" t="s">
        <v>3635</v>
      </c>
      <c r="L845" s="45" t="s">
        <v>3636</v>
      </c>
      <c r="M845" s="25"/>
      <c r="N845" s="83"/>
      <c r="O845" s="83"/>
      <c r="P845" s="83"/>
      <c r="Q845" s="83"/>
      <c r="R845" s="83"/>
      <c r="S845" s="83"/>
      <c r="T845" s="145"/>
      <c r="U845" s="145"/>
      <c r="V845" s="148"/>
      <c r="W845" s="145"/>
      <c r="X845" s="145"/>
      <c r="Y845" s="145"/>
      <c r="Z845" s="145"/>
      <c r="AA845" s="145"/>
      <c r="AB845" s="332"/>
      <c r="AC845" s="145"/>
      <c r="AD845" s="145"/>
      <c r="AE845" s="145"/>
      <c r="AF845" s="145"/>
      <c r="AG845" s="145"/>
      <c r="AH845" s="145"/>
      <c r="AI845" s="145"/>
      <c r="AJ845" s="145"/>
      <c r="AK845" s="145"/>
      <c r="AL845" s="145"/>
      <c r="AM845" s="145"/>
      <c r="AN845" s="145"/>
      <c r="AO845" s="145"/>
      <c r="AP845" s="145"/>
      <c r="AQ845" s="145"/>
      <c r="AR845" s="145"/>
      <c r="AS845" s="145"/>
      <c r="AT845" s="145"/>
      <c r="AU845" s="145"/>
      <c r="AV845" s="145"/>
      <c r="AW845" s="145"/>
      <c r="AX845" s="145"/>
      <c r="AY845" s="145"/>
      <c r="AZ845" s="145"/>
      <c r="BA845" s="145"/>
      <c r="BB845" s="145"/>
      <c r="BC845" s="145"/>
      <c r="BD845" s="145"/>
      <c r="BE845" s="145"/>
      <c r="BF845" s="145"/>
      <c r="BG845" s="145"/>
      <c r="BH845" s="145"/>
      <c r="BI845" s="145"/>
      <c r="BJ845" s="145"/>
      <c r="BK845" s="145"/>
      <c r="BL845" s="145"/>
      <c r="BM845" s="145"/>
      <c r="BN845" s="145"/>
      <c r="BO845" s="145"/>
      <c r="BP845" s="145"/>
      <c r="BQ845" s="145"/>
      <c r="BR845" s="145"/>
      <c r="BS845" s="145"/>
      <c r="BT845" s="145"/>
      <c r="BU845" s="145"/>
      <c r="BV845" s="145"/>
      <c r="BW845" s="145"/>
      <c r="BX845" s="145"/>
      <c r="BY845" s="145"/>
      <c r="BZ845" s="145"/>
      <c r="CA845" s="145"/>
      <c r="CB845" s="145"/>
      <c r="CC845" s="145"/>
      <c r="CD845" s="145"/>
      <c r="CE845" s="145"/>
      <c r="CF845" s="145"/>
      <c r="CG845" s="145"/>
      <c r="CH845" s="145"/>
      <c r="CI845" s="145"/>
      <c r="CJ845" s="145"/>
      <c r="CK845" s="145"/>
      <c r="CL845" s="145"/>
      <c r="CM845" s="145"/>
      <c r="CN845" s="145"/>
      <c r="CO845" s="145"/>
      <c r="CP845" s="145"/>
      <c r="CQ845" s="145"/>
      <c r="CR845" s="145"/>
      <c r="CS845" s="145"/>
      <c r="CT845" s="145"/>
      <c r="CU845" s="145"/>
      <c r="CV845" s="145"/>
      <c r="CW845" s="145"/>
      <c r="CX845" s="145"/>
      <c r="CY845" s="145"/>
      <c r="CZ845" s="145"/>
      <c r="DA845" s="145"/>
      <c r="DB845" s="145"/>
      <c r="DC845" s="145"/>
      <c r="DD845" s="145"/>
      <c r="DE845" s="145"/>
      <c r="DF845" s="145"/>
      <c r="DG845" s="145"/>
      <c r="DH845" s="148"/>
      <c r="DI845" s="145"/>
      <c r="DJ845" s="145"/>
      <c r="DK845" s="145"/>
      <c r="DL845" s="145"/>
      <c r="DM845" s="145"/>
      <c r="DN845" s="145"/>
      <c r="DO845" s="145"/>
      <c r="DP845" s="145"/>
      <c r="DQ845" s="145"/>
      <c r="DR845" s="145"/>
      <c r="DS845" s="145"/>
      <c r="DT845" s="145"/>
      <c r="DU845" s="145"/>
      <c r="DV845" s="145"/>
      <c r="DW845" s="145"/>
      <c r="DX845" s="145"/>
      <c r="DY845" s="145"/>
      <c r="DZ845" s="145"/>
      <c r="EA845" s="145"/>
      <c r="EB845" s="148"/>
      <c r="EC845" s="145"/>
      <c r="ED845" s="148"/>
      <c r="EE845" s="145"/>
      <c r="EF845" s="145"/>
      <c r="EG845" s="145"/>
      <c r="EH845" s="145"/>
      <c r="EI845" s="145"/>
      <c r="EJ845" s="145"/>
      <c r="EK845" s="145">
        <v>0</v>
      </c>
      <c r="EL845" s="145">
        <v>0</v>
      </c>
      <c r="EM845" s="145"/>
    </row>
    <row r="846" spans="1:144" ht="20.100000000000001" customHeight="1" x14ac:dyDescent="0.3">
      <c r="A846" s="25" t="s">
        <v>3631</v>
      </c>
      <c r="B846" s="26" t="s">
        <v>106</v>
      </c>
      <c r="C846" s="26">
        <v>84507</v>
      </c>
      <c r="D846" s="25" t="s">
        <v>2901</v>
      </c>
      <c r="E846" s="26" t="s">
        <v>293</v>
      </c>
      <c r="F846" s="26" t="s">
        <v>3556</v>
      </c>
      <c r="G846" s="26" t="s">
        <v>109</v>
      </c>
      <c r="H846" s="26" t="s">
        <v>539</v>
      </c>
      <c r="I846" s="26" t="s">
        <v>449</v>
      </c>
      <c r="J846" s="25" t="s">
        <v>2263</v>
      </c>
      <c r="K846" s="25" t="s">
        <v>3637</v>
      </c>
      <c r="L846" s="25"/>
      <c r="M846" s="25"/>
      <c r="N846" s="83"/>
      <c r="O846" s="83"/>
      <c r="P846" s="83"/>
      <c r="Q846" s="83"/>
      <c r="R846" s="25" t="s">
        <v>3638</v>
      </c>
      <c r="S846" s="25"/>
      <c r="T846" s="235"/>
      <c r="U846" s="145"/>
      <c r="V846" s="148"/>
      <c r="W846" s="145"/>
      <c r="X846" s="145"/>
      <c r="Y846" s="145"/>
      <c r="Z846" s="145"/>
      <c r="AA846" s="145"/>
      <c r="AB846" s="332"/>
      <c r="AC846" s="145"/>
      <c r="AD846" s="145"/>
      <c r="AE846" s="145"/>
      <c r="AF846" s="145"/>
      <c r="AG846" s="145"/>
      <c r="AH846" s="145"/>
      <c r="AI846" s="145"/>
      <c r="AJ846" s="145"/>
      <c r="AK846" s="145"/>
      <c r="AL846" s="145"/>
      <c r="AM846" s="145"/>
      <c r="AN846" s="145"/>
      <c r="AO846" s="145"/>
      <c r="AP846" s="145"/>
      <c r="AQ846" s="145"/>
      <c r="AR846" s="145"/>
      <c r="AS846" s="145"/>
      <c r="AT846" s="145"/>
      <c r="AU846" s="145"/>
      <c r="AV846" s="145"/>
      <c r="AW846" s="145"/>
      <c r="AX846" s="145"/>
      <c r="AY846" s="145"/>
      <c r="AZ846" s="145"/>
      <c r="BA846" s="145">
        <v>1</v>
      </c>
      <c r="BB846" s="145"/>
      <c r="BC846" s="145"/>
      <c r="BD846" s="145"/>
      <c r="BE846" s="145"/>
      <c r="BF846" s="145"/>
      <c r="BG846" s="145"/>
      <c r="BH846" s="145"/>
      <c r="BI846" s="145"/>
      <c r="BJ846" s="145"/>
      <c r="BK846" s="145"/>
      <c r="BL846" s="145"/>
      <c r="BM846" s="145"/>
      <c r="BN846" s="145"/>
      <c r="BO846" s="145"/>
      <c r="BP846" s="145"/>
      <c r="BQ846" s="145"/>
      <c r="BR846" s="145"/>
      <c r="BS846" s="145"/>
      <c r="BT846" s="145"/>
      <c r="BU846" s="145"/>
      <c r="BV846" s="145"/>
      <c r="BW846" s="145"/>
      <c r="BX846" s="145"/>
      <c r="BY846" s="145"/>
      <c r="BZ846" s="145">
        <v>1</v>
      </c>
      <c r="CA846" s="145"/>
      <c r="CB846" s="145"/>
      <c r="CC846" s="145"/>
      <c r="CD846" s="145"/>
      <c r="CE846" s="145"/>
      <c r="CF846" s="145"/>
      <c r="CG846" s="145"/>
      <c r="CH846" s="145"/>
      <c r="CI846" s="145"/>
      <c r="CJ846" s="145"/>
      <c r="CK846" s="145"/>
      <c r="CL846" s="145"/>
      <c r="CM846" s="145"/>
      <c r="CN846" s="145"/>
      <c r="CO846" s="145"/>
      <c r="CP846" s="145"/>
      <c r="CQ846" s="145"/>
      <c r="CR846" s="145"/>
      <c r="CS846" s="145"/>
      <c r="CT846" s="145"/>
      <c r="CU846" s="145"/>
      <c r="CV846" s="145"/>
      <c r="CW846" s="145"/>
      <c r="CX846" s="145"/>
      <c r="CY846" s="145"/>
      <c r="CZ846" s="145"/>
      <c r="DA846" s="145"/>
      <c r="DB846" s="145"/>
      <c r="DC846" s="145"/>
      <c r="DD846" s="145"/>
      <c r="DE846" s="145"/>
      <c r="DF846" s="145"/>
      <c r="DG846" s="145"/>
      <c r="DH846" s="148"/>
      <c r="DI846" s="145"/>
      <c r="DJ846" s="145"/>
      <c r="DK846" s="145"/>
      <c r="DL846" s="145"/>
      <c r="DM846" s="145"/>
      <c r="DN846" s="145"/>
      <c r="DO846" s="145"/>
      <c r="DP846" s="145">
        <v>1</v>
      </c>
      <c r="DQ846" s="145"/>
      <c r="DR846" s="145"/>
      <c r="DS846" s="145"/>
      <c r="DT846" s="145"/>
      <c r="DU846" s="145"/>
      <c r="DV846" s="145"/>
      <c r="DW846" s="145"/>
      <c r="DX846" s="145"/>
      <c r="DY846" s="145"/>
      <c r="DZ846" s="145"/>
      <c r="EA846" s="145"/>
      <c r="EB846" s="148"/>
      <c r="EC846" s="145"/>
      <c r="ED846" s="148"/>
      <c r="EE846" s="145"/>
      <c r="EF846" s="145"/>
      <c r="EG846" s="145"/>
      <c r="EH846" s="145"/>
      <c r="EI846" s="145"/>
      <c r="EJ846" s="145"/>
      <c r="EK846" s="145">
        <v>0</v>
      </c>
      <c r="EL846" s="145">
        <v>1</v>
      </c>
      <c r="EM846" s="145"/>
      <c r="EN846" s="228" t="s">
        <v>3639</v>
      </c>
    </row>
    <row r="847" spans="1:144" ht="20.100000000000001" customHeight="1" x14ac:dyDescent="0.3">
      <c r="A847" s="25" t="s">
        <v>3631</v>
      </c>
      <c r="B847" s="26" t="s">
        <v>152</v>
      </c>
      <c r="C847" s="26">
        <v>83260</v>
      </c>
      <c r="D847" s="25" t="s">
        <v>3640</v>
      </c>
      <c r="E847" s="26" t="s">
        <v>108</v>
      </c>
      <c r="F847" s="26" t="s">
        <v>3556</v>
      </c>
      <c r="G847" s="26" t="s">
        <v>109</v>
      </c>
      <c r="H847" s="26" t="s">
        <v>554</v>
      </c>
      <c r="I847" s="26" t="s">
        <v>389</v>
      </c>
      <c r="J847" s="25" t="s">
        <v>262</v>
      </c>
      <c r="K847" s="25" t="s">
        <v>3641</v>
      </c>
      <c r="L847" s="45" t="s">
        <v>3642</v>
      </c>
      <c r="M847" s="25"/>
      <c r="N847" s="25" t="s">
        <v>3643</v>
      </c>
      <c r="O847" s="83"/>
      <c r="P847" s="83"/>
      <c r="Q847" s="83"/>
      <c r="R847" s="83"/>
      <c r="S847" s="83"/>
      <c r="T847" s="145"/>
      <c r="U847" s="145"/>
      <c r="V847" s="148"/>
      <c r="W847" s="145"/>
      <c r="X847" s="145"/>
      <c r="Y847" s="145"/>
      <c r="Z847" s="145"/>
      <c r="AA847" s="145"/>
      <c r="AB847" s="332"/>
      <c r="AC847" s="145"/>
      <c r="AD847" s="145"/>
      <c r="AE847" s="145"/>
      <c r="AF847" s="145"/>
      <c r="AG847" s="145"/>
      <c r="AH847" s="145"/>
      <c r="AI847" s="145"/>
      <c r="AJ847" s="145"/>
      <c r="AK847" s="145"/>
      <c r="AL847" s="145"/>
      <c r="AM847" s="145"/>
      <c r="AN847" s="145"/>
      <c r="AO847" s="145"/>
      <c r="AP847" s="145"/>
      <c r="AQ847" s="145"/>
      <c r="AR847" s="145"/>
      <c r="AS847" s="145"/>
      <c r="AT847" s="145"/>
      <c r="AU847" s="145"/>
      <c r="AV847" s="145"/>
      <c r="AW847" s="145"/>
      <c r="AX847" s="145"/>
      <c r="AY847" s="145"/>
      <c r="AZ847" s="145"/>
      <c r="BA847" s="145"/>
      <c r="BB847" s="145"/>
      <c r="BC847" s="145"/>
      <c r="BD847" s="145"/>
      <c r="BE847" s="145"/>
      <c r="BF847" s="145"/>
      <c r="BG847" s="145"/>
      <c r="BH847" s="145"/>
      <c r="BI847" s="145"/>
      <c r="BJ847" s="145"/>
      <c r="BK847" s="145"/>
      <c r="BL847" s="145"/>
      <c r="BM847" s="145"/>
      <c r="BN847" s="145"/>
      <c r="BO847" s="145"/>
      <c r="BP847" s="145"/>
      <c r="BQ847" s="145"/>
      <c r="BR847" s="145"/>
      <c r="BS847" s="145"/>
      <c r="BT847" s="145"/>
      <c r="BU847" s="145"/>
      <c r="BV847" s="145"/>
      <c r="BW847" s="145"/>
      <c r="BX847" s="145"/>
      <c r="BY847" s="145"/>
      <c r="BZ847" s="145"/>
      <c r="CA847" s="145"/>
      <c r="CB847" s="145"/>
      <c r="CC847" s="145"/>
      <c r="CD847" s="145"/>
      <c r="CE847" s="145"/>
      <c r="CF847" s="145"/>
      <c r="CG847" s="145"/>
      <c r="CH847" s="145"/>
      <c r="CI847" s="145"/>
      <c r="CJ847" s="145"/>
      <c r="CK847" s="145"/>
      <c r="CL847" s="145"/>
      <c r="CM847" s="145"/>
      <c r="CN847" s="145"/>
      <c r="CO847" s="145"/>
      <c r="CP847" s="145"/>
      <c r="CQ847" s="145"/>
      <c r="CR847" s="145"/>
      <c r="CS847" s="145"/>
      <c r="CT847" s="145"/>
      <c r="CU847" s="145"/>
      <c r="CV847" s="145"/>
      <c r="CW847" s="145"/>
      <c r="CX847" s="145"/>
      <c r="CY847" s="145"/>
      <c r="CZ847" s="145"/>
      <c r="DA847" s="145"/>
      <c r="DB847" s="145"/>
      <c r="DC847" s="145"/>
      <c r="DD847" s="145"/>
      <c r="DE847" s="145"/>
      <c r="DF847" s="145"/>
      <c r="DG847" s="145"/>
      <c r="DH847" s="148"/>
      <c r="DI847" s="145"/>
      <c r="DJ847" s="145"/>
      <c r="DK847" s="145"/>
      <c r="DL847" s="145"/>
      <c r="DM847" s="145"/>
      <c r="DN847" s="145"/>
      <c r="DO847" s="145"/>
      <c r="DP847" s="145"/>
      <c r="DQ847" s="145"/>
      <c r="DR847" s="145"/>
      <c r="DS847" s="145"/>
      <c r="DT847" s="145"/>
      <c r="DU847" s="145"/>
      <c r="DV847" s="145"/>
      <c r="DW847" s="145"/>
      <c r="DX847" s="145"/>
      <c r="DY847" s="145"/>
      <c r="DZ847" s="145"/>
      <c r="EA847" s="145"/>
      <c r="EB847" s="148"/>
      <c r="EC847" s="145"/>
      <c r="ED847" s="148"/>
      <c r="EE847" s="145"/>
      <c r="EF847" s="145"/>
      <c r="EG847" s="145"/>
      <c r="EH847" s="145"/>
      <c r="EI847" s="145"/>
      <c r="EJ847" s="145"/>
      <c r="EK847" s="145">
        <v>1</v>
      </c>
      <c r="EL847" s="145">
        <v>0</v>
      </c>
      <c r="EM847" s="145"/>
    </row>
    <row r="848" spans="1:144" ht="20.100000000000001" customHeight="1" x14ac:dyDescent="0.3">
      <c r="A848" s="25" t="s">
        <v>3631</v>
      </c>
      <c r="B848" s="26" t="s">
        <v>126</v>
      </c>
      <c r="C848" s="26">
        <v>83860</v>
      </c>
      <c r="D848" s="71" t="s">
        <v>3644</v>
      </c>
      <c r="E848" s="26" t="s">
        <v>108</v>
      </c>
      <c r="F848" s="26" t="s">
        <v>3549</v>
      </c>
      <c r="G848" s="26" t="s">
        <v>114</v>
      </c>
      <c r="H848" s="26" t="s">
        <v>128</v>
      </c>
      <c r="I848" s="26" t="s">
        <v>385</v>
      </c>
      <c r="J848" s="25" t="s">
        <v>275</v>
      </c>
      <c r="K848" s="25" t="s">
        <v>3645</v>
      </c>
      <c r="L848" s="25"/>
      <c r="M848" s="83"/>
      <c r="N848" s="83"/>
      <c r="O848" s="83"/>
      <c r="P848" s="83"/>
      <c r="Q848" s="83"/>
      <c r="R848" s="83"/>
      <c r="S848" s="83"/>
      <c r="T848" s="145"/>
      <c r="U848" s="145"/>
      <c r="V848" s="148"/>
      <c r="W848" s="145"/>
      <c r="X848" s="145"/>
      <c r="Y848" s="145"/>
      <c r="Z848" s="145"/>
      <c r="AA848" s="145"/>
      <c r="AB848" s="332"/>
      <c r="AC848" s="145"/>
      <c r="AD848" s="145"/>
      <c r="AE848" s="145"/>
      <c r="AF848" s="145"/>
      <c r="AG848" s="145"/>
      <c r="AH848" s="145"/>
      <c r="AI848" s="145"/>
      <c r="AJ848" s="145"/>
      <c r="AK848" s="145"/>
      <c r="AL848" s="145"/>
      <c r="AM848" s="145"/>
      <c r="AN848" s="145"/>
      <c r="AO848" s="145"/>
      <c r="AP848" s="145"/>
      <c r="AQ848" s="145"/>
      <c r="AR848" s="145"/>
      <c r="AS848" s="145"/>
      <c r="AT848" s="145"/>
      <c r="AU848" s="145"/>
      <c r="AV848" s="145"/>
      <c r="AW848" s="145"/>
      <c r="AX848" s="145"/>
      <c r="AY848" s="145"/>
      <c r="AZ848" s="145"/>
      <c r="BA848" s="145"/>
      <c r="BB848" s="145"/>
      <c r="BC848" s="145"/>
      <c r="BD848" s="145"/>
      <c r="BE848" s="145"/>
      <c r="BF848" s="145"/>
      <c r="BG848" s="145"/>
      <c r="BH848" s="145"/>
      <c r="BI848" s="145"/>
      <c r="BJ848" s="145"/>
      <c r="BK848" s="145"/>
      <c r="BL848" s="145"/>
      <c r="BM848" s="145"/>
      <c r="BN848" s="145"/>
      <c r="BO848" s="145"/>
      <c r="BP848" s="145"/>
      <c r="BQ848" s="145"/>
      <c r="BR848" s="145"/>
      <c r="BS848" s="145"/>
      <c r="BT848" s="145"/>
      <c r="BU848" s="145"/>
      <c r="BV848" s="145"/>
      <c r="BW848" s="145"/>
      <c r="BX848" s="145"/>
      <c r="BY848" s="145"/>
      <c r="BZ848" s="145"/>
      <c r="CA848" s="145"/>
      <c r="CB848" s="145"/>
      <c r="CC848" s="145"/>
      <c r="CD848" s="145"/>
      <c r="CE848" s="145"/>
      <c r="CF848" s="145"/>
      <c r="CG848" s="145"/>
      <c r="CH848" s="145"/>
      <c r="CI848" s="145"/>
      <c r="CJ848" s="145"/>
      <c r="CK848" s="145"/>
      <c r="CL848" s="145"/>
      <c r="CM848" s="145"/>
      <c r="CN848" s="145"/>
      <c r="CO848" s="145"/>
      <c r="CP848" s="145"/>
      <c r="CQ848" s="145"/>
      <c r="CR848" s="145"/>
      <c r="CS848" s="145"/>
      <c r="CT848" s="145"/>
      <c r="CU848" s="145"/>
      <c r="CV848" s="145"/>
      <c r="CW848" s="145"/>
      <c r="CX848" s="145"/>
      <c r="CY848" s="145"/>
      <c r="CZ848" s="145"/>
      <c r="DA848" s="145"/>
      <c r="DB848" s="145"/>
      <c r="DC848" s="145"/>
      <c r="DD848" s="145"/>
      <c r="DE848" s="145"/>
      <c r="DF848" s="145"/>
      <c r="DG848" s="145"/>
      <c r="DH848" s="148"/>
      <c r="DI848" s="145"/>
      <c r="DJ848" s="145"/>
      <c r="DK848" s="145"/>
      <c r="DL848" s="145"/>
      <c r="DM848" s="145"/>
      <c r="DN848" s="145"/>
      <c r="DO848" s="145"/>
      <c r="DP848" s="145"/>
      <c r="DQ848" s="145"/>
      <c r="DR848" s="145"/>
      <c r="DS848" s="145"/>
      <c r="DT848" s="145"/>
      <c r="DU848" s="145"/>
      <c r="DV848" s="145"/>
      <c r="DW848" s="145"/>
      <c r="DX848" s="145"/>
      <c r="DY848" s="145"/>
      <c r="DZ848" s="145"/>
      <c r="EA848" s="145"/>
      <c r="EB848" s="148"/>
      <c r="EC848" s="145"/>
      <c r="ED848" s="148"/>
      <c r="EE848" s="145"/>
      <c r="EF848" s="145"/>
      <c r="EG848" s="145"/>
      <c r="EH848" s="145"/>
      <c r="EI848" s="145"/>
      <c r="EJ848" s="145"/>
      <c r="EK848" s="145">
        <v>0</v>
      </c>
      <c r="EL848" s="145">
        <v>0</v>
      </c>
      <c r="EM848" s="145"/>
    </row>
    <row r="849" spans="1:144" ht="20.100000000000001" customHeight="1" x14ac:dyDescent="0.3">
      <c r="A849" s="25" t="s">
        <v>3631</v>
      </c>
      <c r="B849" s="26" t="s">
        <v>126</v>
      </c>
      <c r="C849" s="26">
        <v>84223</v>
      </c>
      <c r="D849" s="71" t="s">
        <v>3646</v>
      </c>
      <c r="E849" s="26" t="s">
        <v>108</v>
      </c>
      <c r="F849" s="26" t="s">
        <v>3549</v>
      </c>
      <c r="G849" s="26" t="s">
        <v>114</v>
      </c>
      <c r="H849" s="26" t="s">
        <v>128</v>
      </c>
      <c r="I849" s="26" t="s">
        <v>3</v>
      </c>
      <c r="J849" s="25" t="s">
        <v>326</v>
      </c>
      <c r="K849" s="25" t="s">
        <v>3647</v>
      </c>
      <c r="L849" s="25"/>
      <c r="M849" s="83"/>
      <c r="N849" s="83"/>
      <c r="O849" s="83"/>
      <c r="P849" s="83"/>
      <c r="Q849" s="83"/>
      <c r="R849" s="83"/>
      <c r="S849" s="83"/>
      <c r="T849" s="145"/>
      <c r="U849" s="145"/>
      <c r="V849" s="148"/>
      <c r="W849" s="145"/>
      <c r="X849" s="145"/>
      <c r="Y849" s="145"/>
      <c r="Z849" s="145"/>
      <c r="AA849" s="145"/>
      <c r="AB849" s="332"/>
      <c r="AC849" s="145"/>
      <c r="AD849" s="145"/>
      <c r="AE849" s="145"/>
      <c r="AF849" s="145"/>
      <c r="AG849" s="145"/>
      <c r="AH849" s="145"/>
      <c r="AI849" s="145"/>
      <c r="AJ849" s="145"/>
      <c r="AK849" s="145"/>
      <c r="AL849" s="145"/>
      <c r="AM849" s="145"/>
      <c r="AN849" s="145"/>
      <c r="AO849" s="145"/>
      <c r="AP849" s="145"/>
      <c r="AQ849" s="145"/>
      <c r="AR849" s="145"/>
      <c r="AS849" s="145"/>
      <c r="AT849" s="145"/>
      <c r="AU849" s="145"/>
      <c r="AV849" s="145"/>
      <c r="AW849" s="145"/>
      <c r="AX849" s="145"/>
      <c r="AY849" s="145"/>
      <c r="AZ849" s="145"/>
      <c r="BA849" s="145"/>
      <c r="BB849" s="145"/>
      <c r="BC849" s="145"/>
      <c r="BD849" s="145"/>
      <c r="BE849" s="145"/>
      <c r="BF849" s="145"/>
      <c r="BG849" s="145"/>
      <c r="BH849" s="145"/>
      <c r="BI849" s="145"/>
      <c r="BJ849" s="145"/>
      <c r="BK849" s="145"/>
      <c r="BL849" s="145"/>
      <c r="BM849" s="145"/>
      <c r="BN849" s="145"/>
      <c r="BO849" s="145"/>
      <c r="BP849" s="145"/>
      <c r="BQ849" s="145"/>
      <c r="BR849" s="145"/>
      <c r="BS849" s="145"/>
      <c r="BT849" s="145"/>
      <c r="BU849" s="145"/>
      <c r="BV849" s="145"/>
      <c r="BW849" s="145"/>
      <c r="BX849" s="145"/>
      <c r="BY849" s="145"/>
      <c r="BZ849" s="145"/>
      <c r="CA849" s="145"/>
      <c r="CB849" s="145"/>
      <c r="CC849" s="145"/>
      <c r="CD849" s="145"/>
      <c r="CE849" s="145"/>
      <c r="CF849" s="145"/>
      <c r="CG849" s="145"/>
      <c r="CH849" s="145"/>
      <c r="CI849" s="145"/>
      <c r="CJ849" s="145"/>
      <c r="CK849" s="145"/>
      <c r="CL849" s="145"/>
      <c r="CM849" s="145"/>
      <c r="CN849" s="145"/>
      <c r="CO849" s="145"/>
      <c r="CP849" s="145"/>
      <c r="CQ849" s="145"/>
      <c r="CR849" s="145"/>
      <c r="CS849" s="145"/>
      <c r="CT849" s="145"/>
      <c r="CU849" s="145"/>
      <c r="CV849" s="145"/>
      <c r="CW849" s="145"/>
      <c r="CX849" s="145"/>
      <c r="CY849" s="145"/>
      <c r="CZ849" s="145"/>
      <c r="DA849" s="145"/>
      <c r="DB849" s="145"/>
      <c r="DC849" s="145"/>
      <c r="DD849" s="145"/>
      <c r="DE849" s="145"/>
      <c r="DF849" s="145"/>
      <c r="DG849" s="145"/>
      <c r="DH849" s="148"/>
      <c r="DI849" s="145"/>
      <c r="DJ849" s="145"/>
      <c r="DK849" s="145"/>
      <c r="DL849" s="145"/>
      <c r="DM849" s="145"/>
      <c r="DN849" s="145"/>
      <c r="DO849" s="145"/>
      <c r="DP849" s="145"/>
      <c r="DQ849" s="145"/>
      <c r="DR849" s="145"/>
      <c r="DS849" s="145"/>
      <c r="DT849" s="145"/>
      <c r="DU849" s="145"/>
      <c r="DV849" s="145"/>
      <c r="DW849" s="145"/>
      <c r="DX849" s="145"/>
      <c r="DY849" s="145"/>
      <c r="DZ849" s="145"/>
      <c r="EA849" s="145"/>
      <c r="EB849" s="148"/>
      <c r="EC849" s="145"/>
      <c r="ED849" s="148"/>
      <c r="EE849" s="145"/>
      <c r="EF849" s="145"/>
      <c r="EG849" s="145"/>
      <c r="EH849" s="145"/>
      <c r="EI849" s="145"/>
      <c r="EJ849" s="145"/>
      <c r="EK849" s="145">
        <v>0</v>
      </c>
      <c r="EL849" s="145">
        <v>0</v>
      </c>
      <c r="EM849" s="145"/>
    </row>
    <row r="850" spans="1:144" ht="20.100000000000001" customHeight="1" x14ac:dyDescent="0.3">
      <c r="A850" s="25" t="s">
        <v>3648</v>
      </c>
      <c r="B850" s="26" t="s">
        <v>106</v>
      </c>
      <c r="C850" s="26">
        <v>84355</v>
      </c>
      <c r="D850" s="71" t="s">
        <v>3649</v>
      </c>
      <c r="E850" s="26" t="s">
        <v>108</v>
      </c>
      <c r="F850" s="26" t="s">
        <v>3556</v>
      </c>
      <c r="G850" s="26" t="s">
        <v>114</v>
      </c>
      <c r="H850" s="26" t="s">
        <v>835</v>
      </c>
      <c r="I850" s="26" t="s">
        <v>438</v>
      </c>
      <c r="J850" s="25" t="s">
        <v>195</v>
      </c>
      <c r="K850" s="25" t="s">
        <v>3649</v>
      </c>
      <c r="L850" s="25"/>
      <c r="M850" s="83"/>
      <c r="N850" s="83"/>
      <c r="O850" s="83"/>
      <c r="P850" s="83"/>
      <c r="Q850" s="83"/>
      <c r="R850" s="83"/>
      <c r="S850" s="83"/>
      <c r="T850" s="145"/>
      <c r="U850" s="145"/>
      <c r="V850" s="148"/>
      <c r="W850" s="145"/>
      <c r="X850" s="145"/>
      <c r="Y850" s="145"/>
      <c r="Z850" s="145"/>
      <c r="AA850" s="145"/>
      <c r="AB850" s="332"/>
      <c r="AC850" s="145"/>
      <c r="AD850" s="145"/>
      <c r="AE850" s="145"/>
      <c r="AF850" s="145"/>
      <c r="AG850" s="145"/>
      <c r="AH850" s="145"/>
      <c r="AI850" s="145"/>
      <c r="AJ850" s="145"/>
      <c r="AK850" s="145"/>
      <c r="AL850" s="145"/>
      <c r="AM850" s="145"/>
      <c r="AN850" s="145"/>
      <c r="AO850" s="145"/>
      <c r="AP850" s="145"/>
      <c r="AQ850" s="145"/>
      <c r="AR850" s="145"/>
      <c r="AS850" s="145"/>
      <c r="AT850" s="145"/>
      <c r="AU850" s="145"/>
      <c r="AV850" s="145"/>
      <c r="AW850" s="145"/>
      <c r="AX850" s="145"/>
      <c r="AY850" s="145"/>
      <c r="AZ850" s="145"/>
      <c r="BA850" s="145"/>
      <c r="BB850" s="145"/>
      <c r="BC850" s="145"/>
      <c r="BD850" s="145"/>
      <c r="BE850" s="145"/>
      <c r="BF850" s="145"/>
      <c r="BG850" s="145"/>
      <c r="BH850" s="145"/>
      <c r="BI850" s="145"/>
      <c r="BJ850" s="145"/>
      <c r="BK850" s="145"/>
      <c r="BL850" s="145"/>
      <c r="BM850" s="145"/>
      <c r="BN850" s="145"/>
      <c r="BO850" s="145"/>
      <c r="BP850" s="145"/>
      <c r="BQ850" s="145"/>
      <c r="BR850" s="145"/>
      <c r="BS850" s="145"/>
      <c r="BT850" s="145"/>
      <c r="BU850" s="145"/>
      <c r="BV850" s="145"/>
      <c r="BW850" s="145"/>
      <c r="BX850" s="145"/>
      <c r="BY850" s="145"/>
      <c r="BZ850" s="145"/>
      <c r="CA850" s="145"/>
      <c r="CB850" s="145"/>
      <c r="CC850" s="145"/>
      <c r="CD850" s="145"/>
      <c r="CE850" s="145"/>
      <c r="CF850" s="145"/>
      <c r="CG850" s="145"/>
      <c r="CH850" s="145"/>
      <c r="CI850" s="145"/>
      <c r="CJ850" s="145"/>
      <c r="CK850" s="145"/>
      <c r="CL850" s="145"/>
      <c r="CM850" s="145"/>
      <c r="CN850" s="145"/>
      <c r="CO850" s="145"/>
      <c r="CP850" s="145"/>
      <c r="CQ850" s="145"/>
      <c r="CR850" s="145"/>
      <c r="CS850" s="145"/>
      <c r="CT850" s="145"/>
      <c r="CU850" s="145"/>
      <c r="CV850" s="145"/>
      <c r="CW850" s="145"/>
      <c r="CX850" s="145"/>
      <c r="CY850" s="145"/>
      <c r="CZ850" s="145"/>
      <c r="DA850" s="145"/>
      <c r="DB850" s="145"/>
      <c r="DC850" s="145"/>
      <c r="DD850" s="145"/>
      <c r="DE850" s="145"/>
      <c r="DF850" s="145"/>
      <c r="DG850" s="145"/>
      <c r="DH850" s="148"/>
      <c r="DI850" s="145"/>
      <c r="DJ850" s="145"/>
      <c r="DK850" s="145"/>
      <c r="DL850" s="145"/>
      <c r="DM850" s="145"/>
      <c r="DN850" s="145"/>
      <c r="DO850" s="145"/>
      <c r="DP850" s="145"/>
      <c r="DQ850" s="145"/>
      <c r="DR850" s="145"/>
      <c r="DS850" s="145"/>
      <c r="DT850" s="145"/>
      <c r="DU850" s="145"/>
      <c r="DV850" s="145"/>
      <c r="DW850" s="145"/>
      <c r="DX850" s="145"/>
      <c r="DY850" s="145"/>
      <c r="DZ850" s="145"/>
      <c r="EA850" s="145"/>
      <c r="EB850" s="148"/>
      <c r="EC850" s="145"/>
      <c r="ED850" s="148"/>
      <c r="EE850" s="145"/>
      <c r="EF850" s="145"/>
      <c r="EG850" s="145"/>
      <c r="EH850" s="145"/>
      <c r="EI850" s="145"/>
      <c r="EJ850" s="145"/>
      <c r="EK850" s="145">
        <v>0</v>
      </c>
      <c r="EL850" s="145">
        <v>0</v>
      </c>
      <c r="EM850" s="145"/>
    </row>
    <row r="851" spans="1:144" ht="20.100000000000001" customHeight="1" x14ac:dyDescent="0.3">
      <c r="A851" s="25" t="s">
        <v>3648</v>
      </c>
      <c r="B851" s="26" t="s">
        <v>106</v>
      </c>
      <c r="C851" s="26">
        <v>84580</v>
      </c>
      <c r="D851" s="71" t="s">
        <v>3650</v>
      </c>
      <c r="E851" s="26" t="s">
        <v>113</v>
      </c>
      <c r="F851" s="26" t="s">
        <v>3549</v>
      </c>
      <c r="G851" s="26" t="s">
        <v>109</v>
      </c>
      <c r="H851" s="26" t="s">
        <v>554</v>
      </c>
      <c r="I851" s="26" t="s">
        <v>449</v>
      </c>
      <c r="J851" s="25" t="s">
        <v>643</v>
      </c>
      <c r="K851" s="25" t="s">
        <v>3651</v>
      </c>
      <c r="L851" s="45" t="s">
        <v>3652</v>
      </c>
      <c r="M851" s="25"/>
      <c r="N851" s="83"/>
      <c r="O851" s="83"/>
      <c r="P851" s="83"/>
      <c r="Q851" s="83"/>
      <c r="R851" s="25"/>
      <c r="S851" s="25" t="s">
        <v>3653</v>
      </c>
      <c r="T851" s="235"/>
      <c r="U851" s="145"/>
      <c r="V851" s="148"/>
      <c r="W851" s="145"/>
      <c r="X851" s="145"/>
      <c r="Y851" s="145"/>
      <c r="Z851" s="145"/>
      <c r="AA851" s="145"/>
      <c r="AB851" s="332"/>
      <c r="AC851" s="145"/>
      <c r="AD851" s="145"/>
      <c r="AE851" s="145"/>
      <c r="AF851" s="145"/>
      <c r="AG851" s="145"/>
      <c r="AH851" s="145"/>
      <c r="AI851" s="145"/>
      <c r="AJ851" s="145"/>
      <c r="AK851" s="145"/>
      <c r="AL851" s="145"/>
      <c r="AM851" s="145"/>
      <c r="AN851" s="145"/>
      <c r="AO851" s="145"/>
      <c r="AP851" s="145"/>
      <c r="AQ851" s="145"/>
      <c r="AR851" s="145"/>
      <c r="AS851" s="145"/>
      <c r="AT851" s="145"/>
      <c r="AU851" s="145"/>
      <c r="AV851" s="145"/>
      <c r="AW851" s="145"/>
      <c r="AX851" s="145"/>
      <c r="AY851" s="145"/>
      <c r="AZ851" s="145"/>
      <c r="BA851" s="145"/>
      <c r="BB851" s="145"/>
      <c r="BC851" s="145"/>
      <c r="BD851" s="145"/>
      <c r="BE851" s="145"/>
      <c r="BF851" s="145"/>
      <c r="BG851" s="145"/>
      <c r="BH851" s="145"/>
      <c r="BI851" s="145"/>
      <c r="BJ851" s="145"/>
      <c r="BK851" s="145"/>
      <c r="BL851" s="145"/>
      <c r="BM851" s="145"/>
      <c r="BN851" s="145"/>
      <c r="BO851" s="145"/>
      <c r="BP851" s="145"/>
      <c r="BQ851" s="145"/>
      <c r="BR851" s="145"/>
      <c r="BS851" s="145"/>
      <c r="BT851" s="145"/>
      <c r="BU851" s="145"/>
      <c r="BV851" s="145"/>
      <c r="BW851" s="145"/>
      <c r="BX851" s="145"/>
      <c r="BY851" s="145"/>
      <c r="BZ851" s="145"/>
      <c r="CA851" s="145"/>
      <c r="CB851" s="145"/>
      <c r="CC851" s="145"/>
      <c r="CD851" s="145"/>
      <c r="CE851" s="145"/>
      <c r="CF851" s="145"/>
      <c r="CG851" s="145"/>
      <c r="CH851" s="145"/>
      <c r="CI851" s="145"/>
      <c r="CJ851" s="145"/>
      <c r="CK851" s="145"/>
      <c r="CL851" s="145"/>
      <c r="CM851" s="145"/>
      <c r="CN851" s="145"/>
      <c r="CO851" s="145"/>
      <c r="CP851" s="145"/>
      <c r="CQ851" s="145"/>
      <c r="CR851" s="145"/>
      <c r="CS851" s="145"/>
      <c r="CT851" s="145"/>
      <c r="CU851" s="145"/>
      <c r="CV851" s="145"/>
      <c r="CW851" s="145"/>
      <c r="CX851" s="145"/>
      <c r="CY851" s="145"/>
      <c r="CZ851" s="145"/>
      <c r="DA851" s="145"/>
      <c r="DB851" s="145"/>
      <c r="DC851" s="145"/>
      <c r="DD851" s="145"/>
      <c r="DE851" s="145"/>
      <c r="DF851" s="145"/>
      <c r="DG851" s="145"/>
      <c r="DH851" s="148"/>
      <c r="DI851" s="145"/>
      <c r="DJ851" s="145"/>
      <c r="DK851" s="145"/>
      <c r="DL851" s="145"/>
      <c r="DM851" s="145"/>
      <c r="DN851" s="145"/>
      <c r="DO851" s="145"/>
      <c r="DP851" s="145"/>
      <c r="DQ851" s="145"/>
      <c r="DR851" s="145"/>
      <c r="DS851" s="145"/>
      <c r="DT851" s="145"/>
      <c r="DU851" s="145"/>
      <c r="DV851" s="145"/>
      <c r="DW851" s="145"/>
      <c r="DX851" s="145"/>
      <c r="DY851" s="145"/>
      <c r="DZ851" s="145"/>
      <c r="EA851" s="145"/>
      <c r="EB851" s="148"/>
      <c r="EC851" s="145"/>
      <c r="ED851" s="148"/>
      <c r="EE851" s="145"/>
      <c r="EF851" s="145"/>
      <c r="EG851" s="145"/>
      <c r="EH851" s="145"/>
      <c r="EI851" s="145"/>
      <c r="EJ851" s="145"/>
      <c r="EK851" s="145">
        <v>0</v>
      </c>
      <c r="EL851" s="145">
        <v>1</v>
      </c>
      <c r="EM851" s="145"/>
    </row>
    <row r="852" spans="1:144" ht="20.100000000000001" customHeight="1" x14ac:dyDescent="0.3">
      <c r="A852" s="25" t="s">
        <v>3648</v>
      </c>
      <c r="B852" s="26" t="s">
        <v>152</v>
      </c>
      <c r="C852" s="26">
        <v>84640</v>
      </c>
      <c r="D852" s="71" t="s">
        <v>3654</v>
      </c>
      <c r="E852" s="26" t="s">
        <v>113</v>
      </c>
      <c r="F852" s="26" t="s">
        <v>3549</v>
      </c>
      <c r="G852" s="26" t="s">
        <v>109</v>
      </c>
      <c r="H852" s="26" t="s">
        <v>554</v>
      </c>
      <c r="I852" s="26" t="s">
        <v>438</v>
      </c>
      <c r="J852" s="25" t="s">
        <v>315</v>
      </c>
      <c r="K852" s="25" t="s">
        <v>3655</v>
      </c>
      <c r="L852" s="25" t="s">
        <v>3656</v>
      </c>
      <c r="M852" s="25"/>
      <c r="N852" s="83"/>
      <c r="O852" s="83"/>
      <c r="P852" s="83"/>
      <c r="Q852" s="83"/>
      <c r="R852" s="83"/>
      <c r="S852" s="83"/>
      <c r="CH852" s="198"/>
      <c r="EK852" s="145">
        <v>0</v>
      </c>
      <c r="EL852" s="145">
        <v>0</v>
      </c>
    </row>
    <row r="853" spans="1:144" ht="20.100000000000001" customHeight="1" x14ac:dyDescent="0.3">
      <c r="A853" s="25" t="s">
        <v>3648</v>
      </c>
      <c r="B853" s="26" t="s">
        <v>126</v>
      </c>
      <c r="C853" s="26">
        <v>84565</v>
      </c>
      <c r="D853" s="71" t="s">
        <v>3657</v>
      </c>
      <c r="E853" s="26" t="s">
        <v>113</v>
      </c>
      <c r="F853" s="26" t="s">
        <v>3549</v>
      </c>
      <c r="G853" s="26" t="s">
        <v>114</v>
      </c>
      <c r="H853" s="26" t="s">
        <v>128</v>
      </c>
      <c r="I853" s="26" t="s">
        <v>449</v>
      </c>
      <c r="J853" s="25" t="s">
        <v>326</v>
      </c>
      <c r="K853" s="25" t="s">
        <v>3658</v>
      </c>
      <c r="L853" s="45" t="s">
        <v>3659</v>
      </c>
      <c r="M853" s="25"/>
      <c r="N853" s="83"/>
      <c r="O853" s="83"/>
      <c r="P853" s="83"/>
      <c r="Q853" s="83"/>
      <c r="R853" s="83"/>
      <c r="S853" s="83"/>
      <c r="T853" s="238"/>
      <c r="CH853" s="198"/>
      <c r="EK853" s="145">
        <v>0</v>
      </c>
      <c r="EL853" s="145">
        <v>0</v>
      </c>
    </row>
    <row r="854" spans="1:144" ht="20.100000000000001" customHeight="1" x14ac:dyDescent="0.3">
      <c r="A854" s="25" t="s">
        <v>3648</v>
      </c>
      <c r="B854" s="26" t="s">
        <v>187</v>
      </c>
      <c r="C854" s="26">
        <v>84487</v>
      </c>
      <c r="D854" s="25" t="s">
        <v>3660</v>
      </c>
      <c r="E854" s="26" t="s">
        <v>113</v>
      </c>
      <c r="F854" s="26" t="s">
        <v>3549</v>
      </c>
      <c r="G854" s="26" t="s">
        <v>121</v>
      </c>
      <c r="H854" s="26" t="s">
        <v>344</v>
      </c>
      <c r="I854" s="26" t="s">
        <v>438</v>
      </c>
      <c r="J854" s="25" t="s">
        <v>834</v>
      </c>
      <c r="K854" s="25" t="s">
        <v>3661</v>
      </c>
      <c r="L854" s="45" t="s">
        <v>3662</v>
      </c>
      <c r="M854" s="25" t="s">
        <v>3663</v>
      </c>
      <c r="N854" s="25" t="s">
        <v>3664</v>
      </c>
      <c r="O854" s="83"/>
      <c r="P854" s="83"/>
      <c r="Q854" s="83"/>
      <c r="R854" s="83"/>
      <c r="S854" s="83"/>
      <c r="T854" s="238"/>
      <c r="U854" s="145">
        <v>1</v>
      </c>
      <c r="V854" s="148"/>
      <c r="W854" s="145"/>
      <c r="X854" s="145"/>
      <c r="Y854" s="145"/>
      <c r="Z854" s="145"/>
      <c r="AA854" s="145"/>
      <c r="AB854" s="332"/>
      <c r="AC854" s="145">
        <v>1</v>
      </c>
      <c r="AD854" s="145"/>
      <c r="AE854" s="145"/>
      <c r="AF854" s="145"/>
      <c r="AG854" s="145"/>
      <c r="AH854" s="145"/>
      <c r="AI854" s="145"/>
      <c r="AJ854" s="145"/>
      <c r="AK854" s="145"/>
      <c r="AL854" s="145"/>
      <c r="AM854" s="145"/>
      <c r="AN854" s="145"/>
      <c r="AO854" s="145"/>
      <c r="AP854" s="145"/>
      <c r="AQ854" s="145"/>
      <c r="AR854" s="145"/>
      <c r="AS854" s="145"/>
      <c r="AT854" s="145"/>
      <c r="AU854" s="145"/>
      <c r="AV854" s="145"/>
      <c r="AW854" s="145"/>
      <c r="AX854" s="145"/>
      <c r="AY854" s="145"/>
      <c r="AZ854" s="145"/>
      <c r="BA854" s="145"/>
      <c r="BB854" s="145"/>
      <c r="BC854" s="145"/>
      <c r="BD854" s="145"/>
      <c r="BE854" s="145"/>
      <c r="BF854" s="145"/>
      <c r="BG854" s="145"/>
      <c r="BH854" s="145"/>
      <c r="BI854" s="145"/>
      <c r="BJ854" s="145"/>
      <c r="BK854" s="145"/>
      <c r="BL854" s="145"/>
      <c r="BM854" s="145"/>
      <c r="BN854" s="145"/>
      <c r="BO854" s="145"/>
      <c r="BP854" s="145"/>
      <c r="BQ854" s="145"/>
      <c r="BR854" s="145"/>
      <c r="BS854" s="145"/>
      <c r="BT854" s="145"/>
      <c r="BU854" s="145"/>
      <c r="BV854" s="145"/>
      <c r="BW854" s="145"/>
      <c r="BX854" s="145"/>
      <c r="BY854" s="145"/>
      <c r="BZ854" s="145"/>
      <c r="CA854" s="145"/>
      <c r="CB854" s="145"/>
      <c r="CC854" s="145"/>
      <c r="CD854" s="145"/>
      <c r="CE854" s="145"/>
      <c r="CF854" s="145"/>
      <c r="CG854" s="145"/>
      <c r="CH854" s="145"/>
      <c r="CI854" s="145"/>
      <c r="CJ854" s="145"/>
      <c r="CK854" s="145"/>
      <c r="CL854" s="145"/>
      <c r="CM854" s="145"/>
      <c r="CN854" s="145"/>
      <c r="CO854" s="145"/>
      <c r="CP854" s="145"/>
      <c r="CQ854" s="145"/>
      <c r="CR854" s="145"/>
      <c r="CS854" s="145"/>
      <c r="CT854" s="145"/>
      <c r="CU854" s="145"/>
      <c r="CV854" s="145"/>
      <c r="CW854" s="145"/>
      <c r="CX854" s="145"/>
      <c r="CY854" s="145"/>
      <c r="CZ854" s="145"/>
      <c r="DA854" s="145"/>
      <c r="DB854" s="145"/>
      <c r="DC854" s="145"/>
      <c r="DD854" s="145"/>
      <c r="DE854" s="145"/>
      <c r="DF854" s="145"/>
      <c r="DG854" s="145"/>
      <c r="DH854" s="148"/>
      <c r="DI854" s="145"/>
      <c r="DJ854" s="145"/>
      <c r="DK854" s="145"/>
      <c r="DL854" s="145"/>
      <c r="DM854" s="145"/>
      <c r="DN854" s="145"/>
      <c r="DO854" s="145"/>
      <c r="DP854" s="145"/>
      <c r="DQ854" s="145"/>
      <c r="DR854" s="145"/>
      <c r="DS854" s="145"/>
      <c r="DT854" s="145"/>
      <c r="DU854" s="145"/>
      <c r="DV854" s="145"/>
      <c r="DW854" s="145"/>
      <c r="DX854" s="145"/>
      <c r="DY854" s="145"/>
      <c r="DZ854" s="145"/>
      <c r="EA854" s="145"/>
      <c r="EB854" s="148"/>
      <c r="EC854" s="145"/>
      <c r="ED854" s="148"/>
      <c r="EE854" s="145"/>
      <c r="EF854" s="145"/>
      <c r="EG854" s="145"/>
      <c r="EH854" s="145"/>
      <c r="EI854" s="145"/>
      <c r="EJ854" s="145"/>
      <c r="EK854" s="145">
        <v>1</v>
      </c>
      <c r="EL854" s="145">
        <v>0</v>
      </c>
    </row>
    <row r="855" spans="1:144" ht="20.100000000000001" customHeight="1" x14ac:dyDescent="0.3">
      <c r="A855" s="25" t="s">
        <v>3665</v>
      </c>
      <c r="B855" s="40" t="s">
        <v>106</v>
      </c>
      <c r="C855" s="26">
        <v>83738</v>
      </c>
      <c r="D855" s="25" t="s">
        <v>3666</v>
      </c>
      <c r="E855" s="26" t="s">
        <v>108</v>
      </c>
      <c r="F855" s="26" t="s">
        <v>3549</v>
      </c>
      <c r="G855" s="26" t="s">
        <v>109</v>
      </c>
      <c r="H855" s="26" t="s">
        <v>567</v>
      </c>
      <c r="I855" s="26" t="s">
        <v>476</v>
      </c>
      <c r="J855" s="25" t="s">
        <v>643</v>
      </c>
      <c r="K855" s="25" t="s">
        <v>3667</v>
      </c>
      <c r="L855" s="274" t="s">
        <v>3668</v>
      </c>
      <c r="M855" s="25" t="s">
        <v>3669</v>
      </c>
      <c r="N855" s="25" t="s">
        <v>3670</v>
      </c>
      <c r="O855" s="25" t="s">
        <v>3671</v>
      </c>
      <c r="P855" s="83"/>
      <c r="Q855" s="83"/>
      <c r="R855" s="25" t="s">
        <v>3672</v>
      </c>
      <c r="S855" s="25" t="s">
        <v>3673</v>
      </c>
      <c r="U855" s="145">
        <v>1</v>
      </c>
      <c r="V855" s="148"/>
      <c r="W855" s="145"/>
      <c r="X855" s="145"/>
      <c r="Y855" s="145">
        <v>1</v>
      </c>
      <c r="Z855" s="145"/>
      <c r="AA855" s="145"/>
      <c r="AB855" s="332"/>
      <c r="AC855" s="145"/>
      <c r="AD855" s="145"/>
      <c r="AE855" s="145"/>
      <c r="AF855" s="145"/>
      <c r="AG855" s="145"/>
      <c r="AH855" s="145"/>
      <c r="AI855" s="145"/>
      <c r="AJ855" s="145"/>
      <c r="AK855" s="145"/>
      <c r="AL855" s="145"/>
      <c r="AM855" s="145"/>
      <c r="AN855" s="145"/>
      <c r="AO855" s="145"/>
      <c r="AP855" s="145"/>
      <c r="AQ855" s="145"/>
      <c r="AR855" s="145"/>
      <c r="AS855" s="145"/>
      <c r="AT855" s="145"/>
      <c r="AU855" s="145"/>
      <c r="AV855" s="145"/>
      <c r="AW855" s="145">
        <v>1</v>
      </c>
      <c r="AX855" s="145"/>
      <c r="AY855" s="145"/>
      <c r="AZ855" s="145"/>
      <c r="BA855" s="145"/>
      <c r="BB855" s="145"/>
      <c r="BC855" s="145"/>
      <c r="BD855" s="145"/>
      <c r="BE855" s="145"/>
      <c r="BF855" s="145"/>
      <c r="BG855" s="145"/>
      <c r="BH855" s="145"/>
      <c r="BI855" s="145"/>
      <c r="BJ855" s="145"/>
      <c r="BK855" s="145"/>
      <c r="BL855" s="145"/>
      <c r="BM855" s="145"/>
      <c r="BN855" s="145"/>
      <c r="BO855" s="145"/>
      <c r="BP855" s="145"/>
      <c r="BQ855" s="145"/>
      <c r="BR855" s="145"/>
      <c r="BS855" s="145"/>
      <c r="BT855" s="145"/>
      <c r="BU855" s="145"/>
      <c r="BV855" s="145"/>
      <c r="BW855" s="145"/>
      <c r="BX855" s="145"/>
      <c r="BY855" s="145"/>
      <c r="BZ855" s="145"/>
      <c r="CA855" s="145"/>
      <c r="CB855" s="145"/>
      <c r="CC855" s="145"/>
      <c r="CD855" s="145"/>
      <c r="CE855" s="145"/>
      <c r="CF855" s="145"/>
      <c r="CG855" s="145">
        <v>1</v>
      </c>
      <c r="CH855" s="145"/>
      <c r="CI855" s="145"/>
      <c r="CJ855" s="145"/>
      <c r="CK855" s="145"/>
      <c r="CL855" s="145"/>
      <c r="CM855" s="145">
        <v>1</v>
      </c>
      <c r="CN855" s="145"/>
      <c r="CO855" s="145">
        <v>1</v>
      </c>
      <c r="CP855" s="145"/>
      <c r="CQ855" s="145"/>
      <c r="CR855" s="145"/>
      <c r="CS855" s="145"/>
      <c r="CT855" s="145"/>
      <c r="CU855" s="145"/>
      <c r="CV855" s="145"/>
      <c r="CW855" s="145"/>
      <c r="CX855" s="145"/>
      <c r="CY855" s="145"/>
      <c r="CZ855" s="145"/>
      <c r="DA855" s="145"/>
      <c r="DB855" s="145"/>
      <c r="DC855" s="145"/>
      <c r="DD855" s="145"/>
      <c r="DE855" s="145"/>
      <c r="DF855" s="145"/>
      <c r="DG855" s="145"/>
      <c r="DH855" s="148"/>
      <c r="DI855" s="145"/>
      <c r="DJ855" s="145"/>
      <c r="DK855" s="145">
        <v>1</v>
      </c>
      <c r="DL855" s="145"/>
      <c r="DM855" s="145"/>
      <c r="DN855" s="145"/>
      <c r="DO855" s="145"/>
      <c r="DP855" s="145"/>
      <c r="DQ855" s="145"/>
      <c r="DR855" s="145"/>
      <c r="DS855" s="145"/>
      <c r="DT855" s="145"/>
      <c r="DU855" s="145">
        <v>1</v>
      </c>
      <c r="DV855" s="145"/>
      <c r="DW855" s="145"/>
      <c r="DX855" s="145"/>
      <c r="DY855" s="145"/>
      <c r="DZ855" s="145"/>
      <c r="EA855" s="145"/>
      <c r="EB855" s="148"/>
      <c r="EC855" s="145"/>
      <c r="ED855" s="148"/>
      <c r="EE855" s="145"/>
      <c r="EF855" s="145"/>
      <c r="EG855" s="145"/>
      <c r="EH855" s="145"/>
      <c r="EI855" s="145"/>
      <c r="EJ855" s="145"/>
      <c r="EK855" s="145">
        <v>1</v>
      </c>
      <c r="EL855" s="145">
        <v>1</v>
      </c>
      <c r="EN855" s="228" t="s">
        <v>3674</v>
      </c>
    </row>
    <row r="856" spans="1:144" ht="20.100000000000001" customHeight="1" x14ac:dyDescent="0.3">
      <c r="A856" s="25" t="s">
        <v>3665</v>
      </c>
      <c r="B856" s="40" t="s">
        <v>106</v>
      </c>
      <c r="C856" s="26">
        <v>84289</v>
      </c>
      <c r="D856" s="71" t="s">
        <v>3675</v>
      </c>
      <c r="E856" s="26" t="s">
        <v>108</v>
      </c>
      <c r="F856" s="116" t="s">
        <v>3549</v>
      </c>
      <c r="G856" s="26" t="s">
        <v>121</v>
      </c>
      <c r="H856" s="26" t="s">
        <v>281</v>
      </c>
      <c r="I856" s="26" t="s">
        <v>516</v>
      </c>
      <c r="J856" s="25" t="s">
        <v>171</v>
      </c>
      <c r="K856" s="25" t="s">
        <v>3676</v>
      </c>
      <c r="L856" s="45" t="s">
        <v>3677</v>
      </c>
      <c r="M856" s="25"/>
      <c r="N856" s="83"/>
      <c r="O856" s="83"/>
      <c r="P856" s="83"/>
      <c r="Q856" s="83"/>
      <c r="R856" s="25"/>
      <c r="S856" s="25" t="s">
        <v>3678</v>
      </c>
      <c r="U856" s="145"/>
      <c r="V856" s="148"/>
      <c r="W856" s="145"/>
      <c r="X856" s="145"/>
      <c r="Y856" s="145"/>
      <c r="Z856" s="145"/>
      <c r="AA856" s="145"/>
      <c r="AB856" s="332"/>
      <c r="AC856" s="145"/>
      <c r="AD856" s="145"/>
      <c r="AE856" s="145"/>
      <c r="AF856" s="145"/>
      <c r="AG856" s="145"/>
      <c r="AH856" s="145"/>
      <c r="AI856" s="145"/>
      <c r="AJ856" s="145"/>
      <c r="AK856" s="145"/>
      <c r="AL856" s="145"/>
      <c r="AM856" s="145"/>
      <c r="AN856" s="145"/>
      <c r="AO856" s="145"/>
      <c r="AP856" s="145"/>
      <c r="AQ856" s="145"/>
      <c r="AR856" s="145"/>
      <c r="AS856" s="145"/>
      <c r="AT856" s="145"/>
      <c r="AU856" s="145"/>
      <c r="AV856" s="145"/>
      <c r="AW856" s="145"/>
      <c r="AX856" s="145"/>
      <c r="AY856" s="145"/>
      <c r="AZ856" s="145"/>
      <c r="BA856" s="145"/>
      <c r="BB856" s="145"/>
      <c r="BC856" s="145"/>
      <c r="BD856" s="145"/>
      <c r="BE856" s="145"/>
      <c r="BF856" s="145"/>
      <c r="BG856" s="145"/>
      <c r="BH856" s="145"/>
      <c r="BI856" s="145"/>
      <c r="BJ856" s="145"/>
      <c r="BK856" s="145"/>
      <c r="BL856" s="145"/>
      <c r="BM856" s="145"/>
      <c r="BN856" s="145"/>
      <c r="BO856" s="145"/>
      <c r="BP856" s="145"/>
      <c r="BQ856" s="145"/>
      <c r="BR856" s="145"/>
      <c r="BS856" s="145"/>
      <c r="BT856" s="145"/>
      <c r="BU856" s="145"/>
      <c r="BV856" s="145"/>
      <c r="BW856" s="145"/>
      <c r="BX856" s="145"/>
      <c r="BY856" s="145"/>
      <c r="BZ856" s="145"/>
      <c r="CA856" s="145"/>
      <c r="CB856" s="145"/>
      <c r="CC856" s="145"/>
      <c r="CD856" s="145"/>
      <c r="CE856" s="145"/>
      <c r="CF856" s="145"/>
      <c r="CG856" s="145"/>
      <c r="CH856" s="145"/>
      <c r="CI856" s="145"/>
      <c r="CJ856" s="145"/>
      <c r="CK856" s="145"/>
      <c r="CL856" s="145"/>
      <c r="CM856" s="145"/>
      <c r="CN856" s="145"/>
      <c r="CO856" s="145"/>
      <c r="CP856" s="145"/>
      <c r="CQ856" s="145"/>
      <c r="CR856" s="145"/>
      <c r="CS856" s="145"/>
      <c r="CT856" s="145"/>
      <c r="CU856" s="145"/>
      <c r="CV856" s="145"/>
      <c r="CW856" s="145"/>
      <c r="CX856" s="145"/>
      <c r="CY856" s="145"/>
      <c r="CZ856" s="145"/>
      <c r="DA856" s="145"/>
      <c r="DB856" s="145"/>
      <c r="DC856" s="145"/>
      <c r="DD856" s="145"/>
      <c r="DE856" s="145"/>
      <c r="DF856" s="145"/>
      <c r="DG856" s="145"/>
      <c r="DH856" s="148"/>
      <c r="DI856" s="145"/>
      <c r="DJ856" s="145"/>
      <c r="DK856" s="145"/>
      <c r="DL856" s="145"/>
      <c r="DM856" s="145"/>
      <c r="DN856" s="145"/>
      <c r="DO856" s="145"/>
      <c r="DP856" s="145"/>
      <c r="DQ856" s="145"/>
      <c r="DR856" s="145"/>
      <c r="DS856" s="145"/>
      <c r="DT856" s="145"/>
      <c r="DU856" s="145"/>
      <c r="DV856" s="145"/>
      <c r="DW856" s="145"/>
      <c r="DX856" s="145"/>
      <c r="DY856" s="145"/>
      <c r="DZ856" s="145"/>
      <c r="EA856" s="145"/>
      <c r="EB856" s="148"/>
      <c r="EC856" s="145"/>
      <c r="ED856" s="148"/>
      <c r="EE856" s="145"/>
      <c r="EF856" s="145"/>
      <c r="EG856" s="145"/>
      <c r="EH856" s="145"/>
      <c r="EI856" s="145"/>
      <c r="EJ856" s="145"/>
      <c r="EK856" s="145">
        <v>0</v>
      </c>
      <c r="EL856" s="145">
        <v>1</v>
      </c>
    </row>
    <row r="857" spans="1:144" ht="20.100000000000001" customHeight="1" x14ac:dyDescent="0.3">
      <c r="A857" s="25" t="s">
        <v>3665</v>
      </c>
      <c r="B857" s="40" t="s">
        <v>187</v>
      </c>
      <c r="C857" s="26">
        <v>84338</v>
      </c>
      <c r="D857" s="25" t="s">
        <v>3679</v>
      </c>
      <c r="E857" s="26" t="s">
        <v>108</v>
      </c>
      <c r="F857" s="116" t="s">
        <v>3549</v>
      </c>
      <c r="G857" s="26" t="s">
        <v>121</v>
      </c>
      <c r="H857" s="26" t="s">
        <v>3680</v>
      </c>
      <c r="I857" s="26" t="s">
        <v>385</v>
      </c>
      <c r="J857" s="25" t="s">
        <v>834</v>
      </c>
      <c r="K857" s="25" t="s">
        <v>3681</v>
      </c>
      <c r="L857" s="45" t="s">
        <v>3682</v>
      </c>
      <c r="M857" s="25" t="s">
        <v>3683</v>
      </c>
      <c r="N857" s="25" t="s">
        <v>3684</v>
      </c>
      <c r="O857" s="25" t="s">
        <v>3685</v>
      </c>
      <c r="P857" s="311"/>
      <c r="Q857" s="83"/>
      <c r="R857" s="83"/>
      <c r="S857" s="83"/>
      <c r="U857" s="145"/>
      <c r="V857" s="148"/>
      <c r="W857" s="145"/>
      <c r="X857" s="145"/>
      <c r="Y857" s="145"/>
      <c r="Z857" s="145"/>
      <c r="AA857" s="145"/>
      <c r="AB857" s="332"/>
      <c r="AC857" s="145"/>
      <c r="AD857" s="145"/>
      <c r="AE857" s="145"/>
      <c r="AF857" s="145"/>
      <c r="AG857" s="145"/>
      <c r="AH857" s="145"/>
      <c r="AI857" s="145"/>
      <c r="AJ857" s="145"/>
      <c r="AK857" s="145"/>
      <c r="AL857" s="145">
        <v>1</v>
      </c>
      <c r="AM857" s="145"/>
      <c r="AN857" s="145"/>
      <c r="AO857" s="145"/>
      <c r="AP857" s="145"/>
      <c r="AQ857" s="145"/>
      <c r="AR857" s="145"/>
      <c r="AS857" s="145"/>
      <c r="AT857" s="145"/>
      <c r="AU857" s="145"/>
      <c r="AV857" s="145"/>
      <c r="AW857" s="145"/>
      <c r="AX857" s="145"/>
      <c r="AY857" s="145"/>
      <c r="AZ857" s="145"/>
      <c r="BA857" s="145">
        <v>1</v>
      </c>
      <c r="BB857" s="145"/>
      <c r="BC857" s="145"/>
      <c r="BD857" s="145"/>
      <c r="BE857" s="145"/>
      <c r="BF857" s="145"/>
      <c r="BG857" s="145"/>
      <c r="BH857" s="145"/>
      <c r="BI857" s="145"/>
      <c r="BJ857" s="145"/>
      <c r="BK857" s="145"/>
      <c r="BL857" s="145"/>
      <c r="BM857" s="145"/>
      <c r="BN857" s="145"/>
      <c r="BO857" s="145"/>
      <c r="BP857" s="145"/>
      <c r="BQ857" s="145"/>
      <c r="BR857" s="145"/>
      <c r="BS857" s="145"/>
      <c r="BT857" s="145">
        <v>1</v>
      </c>
      <c r="BU857" s="145"/>
      <c r="BV857" s="145"/>
      <c r="BW857" s="145"/>
      <c r="BX857" s="145"/>
      <c r="BY857" s="145"/>
      <c r="BZ857" s="145"/>
      <c r="CA857" s="145"/>
      <c r="CB857" s="145"/>
      <c r="CC857" s="145"/>
      <c r="CD857" s="145"/>
      <c r="CE857" s="145"/>
      <c r="CF857" s="145"/>
      <c r="CG857" s="145"/>
      <c r="CH857" s="145"/>
      <c r="CI857" s="145"/>
      <c r="CJ857" s="145"/>
      <c r="CK857" s="145"/>
      <c r="CL857" s="145"/>
      <c r="CM857" s="145"/>
      <c r="CN857" s="145"/>
      <c r="CO857" s="145"/>
      <c r="CP857" s="145"/>
      <c r="CQ857" s="145"/>
      <c r="CR857" s="145"/>
      <c r="CS857" s="145"/>
      <c r="CT857" s="145"/>
      <c r="CU857" s="145"/>
      <c r="CV857" s="145"/>
      <c r="CW857" s="145"/>
      <c r="CX857" s="145"/>
      <c r="CY857" s="145"/>
      <c r="CZ857" s="145"/>
      <c r="DA857" s="145"/>
      <c r="DB857" s="145"/>
      <c r="DC857" s="145"/>
      <c r="DD857" s="145"/>
      <c r="DE857" s="145"/>
      <c r="DF857" s="145"/>
      <c r="DG857" s="145"/>
      <c r="DH857" s="148"/>
      <c r="DI857" s="145"/>
      <c r="DJ857" s="145"/>
      <c r="DK857" s="145"/>
      <c r="DL857" s="145"/>
      <c r="DM857" s="145"/>
      <c r="DN857" s="145"/>
      <c r="DO857" s="145"/>
      <c r="DP857" s="145"/>
      <c r="DQ857" s="145"/>
      <c r="DR857" s="145"/>
      <c r="DS857" s="145"/>
      <c r="DT857" s="145"/>
      <c r="DU857" s="145"/>
      <c r="DV857" s="145"/>
      <c r="DW857" s="145"/>
      <c r="DX857" s="145"/>
      <c r="DY857" s="145"/>
      <c r="DZ857" s="145"/>
      <c r="EA857" s="145"/>
      <c r="EB857" s="148"/>
      <c r="EC857" s="145"/>
      <c r="ED857" s="148"/>
      <c r="EE857" s="145"/>
      <c r="EF857" s="145"/>
      <c r="EG857" s="145"/>
      <c r="EH857" s="145"/>
      <c r="EI857" s="145"/>
      <c r="EJ857" s="145"/>
      <c r="EK857" s="145">
        <v>1</v>
      </c>
      <c r="EL857" s="145">
        <v>0</v>
      </c>
    </row>
    <row r="858" spans="1:144" ht="20.100000000000001" customHeight="1" x14ac:dyDescent="0.3">
      <c r="A858" s="25" t="s">
        <v>3665</v>
      </c>
      <c r="B858" s="40" t="s">
        <v>152</v>
      </c>
      <c r="C858" s="26">
        <v>84384</v>
      </c>
      <c r="D858" s="25" t="s">
        <v>3686</v>
      </c>
      <c r="E858" s="26" t="s">
        <v>108</v>
      </c>
      <c r="F858" s="116" t="s">
        <v>3549</v>
      </c>
      <c r="G858" s="26" t="s">
        <v>109</v>
      </c>
      <c r="H858" s="26" t="s">
        <v>554</v>
      </c>
      <c r="I858" s="26" t="s">
        <v>405</v>
      </c>
      <c r="J858" s="25" t="s">
        <v>262</v>
      </c>
      <c r="K858" s="25" t="s">
        <v>3687</v>
      </c>
      <c r="L858" s="25"/>
      <c r="M858" s="25" t="s">
        <v>3688</v>
      </c>
      <c r="N858" s="25" t="s">
        <v>3689</v>
      </c>
      <c r="O858" s="25" t="s">
        <v>3690</v>
      </c>
      <c r="P858" s="83"/>
      <c r="Q858" s="83"/>
      <c r="R858" s="25" t="s">
        <v>3691</v>
      </c>
      <c r="S858" s="25" t="s">
        <v>3692</v>
      </c>
      <c r="U858" s="145"/>
      <c r="V858" s="148"/>
      <c r="W858" s="145"/>
      <c r="X858" s="145"/>
      <c r="Y858" s="145"/>
      <c r="Z858" s="145"/>
      <c r="AA858" s="145"/>
      <c r="AB858" s="332"/>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c r="BZ858" s="145">
        <v>1</v>
      </c>
      <c r="CA858" s="145"/>
      <c r="CB858" s="145"/>
      <c r="CC858" s="145"/>
      <c r="CD858" s="145"/>
      <c r="CE858" s="145"/>
      <c r="CF858" s="145"/>
      <c r="CG858" s="145">
        <v>1</v>
      </c>
      <c r="CH858" s="145"/>
      <c r="CI858" s="145"/>
      <c r="CJ858" s="145"/>
      <c r="CK858" s="145"/>
      <c r="CL858" s="145"/>
      <c r="CM858" s="145"/>
      <c r="CN858" s="145"/>
      <c r="CO858" s="145"/>
      <c r="CP858" s="145"/>
      <c r="CQ858" s="145"/>
      <c r="CR858" s="145"/>
      <c r="CS858" s="145"/>
      <c r="CT858" s="145"/>
      <c r="CU858" s="145"/>
      <c r="CV858" s="145"/>
      <c r="CW858" s="145"/>
      <c r="CX858" s="145"/>
      <c r="CY858" s="145"/>
      <c r="CZ858" s="145"/>
      <c r="DA858" s="145"/>
      <c r="DB858" s="145"/>
      <c r="DC858" s="145"/>
      <c r="DD858" s="145"/>
      <c r="DE858" s="145"/>
      <c r="DF858" s="145"/>
      <c r="DG858" s="145"/>
      <c r="DH858" s="148"/>
      <c r="DI858" s="145"/>
      <c r="DJ858" s="145"/>
      <c r="DK858" s="145"/>
      <c r="DL858" s="145"/>
      <c r="DM858" s="145"/>
      <c r="DN858" s="145"/>
      <c r="DO858" s="145"/>
      <c r="DP858" s="145"/>
      <c r="DQ858" s="145"/>
      <c r="DR858" s="145"/>
      <c r="DS858" s="145"/>
      <c r="DT858" s="145"/>
      <c r="DU858" s="145"/>
      <c r="DV858" s="145"/>
      <c r="DW858" s="145"/>
      <c r="DX858" s="145"/>
      <c r="DY858" s="145"/>
      <c r="DZ858" s="145"/>
      <c r="EA858" s="145"/>
      <c r="EB858" s="148"/>
      <c r="EC858" s="145"/>
      <c r="ED858" s="148"/>
      <c r="EE858" s="145"/>
      <c r="EF858" s="145"/>
      <c r="EG858" s="145"/>
      <c r="EH858" s="145"/>
      <c r="EI858" s="145"/>
      <c r="EJ858" s="145"/>
      <c r="EK858" s="145">
        <v>1</v>
      </c>
      <c r="EL858" s="145">
        <v>1</v>
      </c>
    </row>
    <row r="859" spans="1:144" ht="20.100000000000001" customHeight="1" x14ac:dyDescent="0.3">
      <c r="A859" s="25" t="s">
        <v>3665</v>
      </c>
      <c r="B859" s="40" t="s">
        <v>187</v>
      </c>
      <c r="C859" s="26">
        <v>84445</v>
      </c>
      <c r="D859" s="25" t="s">
        <v>3693</v>
      </c>
      <c r="E859" s="26" t="s">
        <v>113</v>
      </c>
      <c r="F859" s="116" t="s">
        <v>3549</v>
      </c>
      <c r="G859" s="26" t="s">
        <v>121</v>
      </c>
      <c r="H859" s="26" t="s">
        <v>344</v>
      </c>
      <c r="I859" s="26" t="s">
        <v>449</v>
      </c>
      <c r="J859" s="25" t="s">
        <v>1210</v>
      </c>
      <c r="K859" s="25" t="s">
        <v>3694</v>
      </c>
      <c r="L859" s="45" t="s">
        <v>3695</v>
      </c>
      <c r="M859" s="25"/>
      <c r="N859" s="25"/>
      <c r="O859" s="25"/>
      <c r="P859" s="83"/>
      <c r="Q859" s="83"/>
      <c r="R859" s="83"/>
      <c r="S859" s="83"/>
      <c r="U859" s="145"/>
      <c r="V859" s="148"/>
      <c r="W859" s="145"/>
      <c r="X859" s="145"/>
      <c r="Y859" s="145"/>
      <c r="Z859" s="145"/>
      <c r="AA859" s="145"/>
      <c r="AB859" s="332"/>
      <c r="AC859" s="145"/>
      <c r="AD859" s="145"/>
      <c r="AE859" s="145"/>
      <c r="AF859" s="145"/>
      <c r="AG859" s="145"/>
      <c r="AH859" s="145"/>
      <c r="AI859" s="145"/>
      <c r="AJ859" s="145"/>
      <c r="AK859" s="145"/>
      <c r="AL859" s="145"/>
      <c r="AM859" s="145"/>
      <c r="AN859" s="145"/>
      <c r="AO859" s="145"/>
      <c r="AP859" s="145"/>
      <c r="AQ859" s="145"/>
      <c r="AR859" s="145"/>
      <c r="AS859" s="145"/>
      <c r="AT859" s="145"/>
      <c r="AU859" s="145"/>
      <c r="AV859" s="145"/>
      <c r="AW859" s="145"/>
      <c r="AX859" s="145"/>
      <c r="AY859" s="145"/>
      <c r="AZ859" s="145"/>
      <c r="BA859" s="145"/>
      <c r="BB859" s="145"/>
      <c r="BC859" s="145"/>
      <c r="BD859" s="145"/>
      <c r="BE859" s="145"/>
      <c r="BF859" s="145"/>
      <c r="BG859" s="145"/>
      <c r="BH859" s="145"/>
      <c r="BI859" s="145"/>
      <c r="BJ859" s="145"/>
      <c r="BK859" s="145"/>
      <c r="BL859" s="145"/>
      <c r="BM859" s="145"/>
      <c r="BN859" s="145"/>
      <c r="BO859" s="145"/>
      <c r="BP859" s="145"/>
      <c r="BQ859" s="145"/>
      <c r="BR859" s="145"/>
      <c r="BS859" s="145"/>
      <c r="BT859" s="145"/>
      <c r="BU859" s="145"/>
      <c r="BV859" s="145"/>
      <c r="BW859" s="145"/>
      <c r="BX859" s="145"/>
      <c r="BY859" s="145"/>
      <c r="BZ859" s="145"/>
      <c r="CA859" s="145"/>
      <c r="CB859" s="145"/>
      <c r="CC859" s="145"/>
      <c r="CD859" s="145"/>
      <c r="CE859" s="145"/>
      <c r="CF859" s="145"/>
      <c r="CG859" s="145"/>
      <c r="CH859" s="145"/>
      <c r="CI859" s="145"/>
      <c r="CJ859" s="145"/>
      <c r="CK859" s="145"/>
      <c r="CL859" s="145"/>
      <c r="CM859" s="145"/>
      <c r="CN859" s="145"/>
      <c r="CO859" s="145"/>
      <c r="CP859" s="145"/>
      <c r="CQ859" s="145"/>
      <c r="CR859" s="145"/>
      <c r="CS859" s="145"/>
      <c r="CT859" s="145"/>
      <c r="CU859" s="145"/>
      <c r="CV859" s="145"/>
      <c r="CW859" s="145"/>
      <c r="CX859" s="145"/>
      <c r="CY859" s="145"/>
      <c r="CZ859" s="145"/>
      <c r="DA859" s="145"/>
      <c r="DB859" s="145"/>
      <c r="DC859" s="145"/>
      <c r="DD859" s="145"/>
      <c r="DE859" s="145"/>
      <c r="DF859" s="145"/>
      <c r="DG859" s="145"/>
      <c r="DH859" s="148"/>
      <c r="DI859" s="145"/>
      <c r="DJ859" s="145"/>
      <c r="DK859" s="145"/>
      <c r="DL859" s="145"/>
      <c r="DM859" s="145"/>
      <c r="DN859" s="145"/>
      <c r="DO859" s="145"/>
      <c r="DP859" s="145"/>
      <c r="DQ859" s="145"/>
      <c r="DR859" s="145"/>
      <c r="DS859" s="145"/>
      <c r="DT859" s="145"/>
      <c r="DU859" s="145"/>
      <c r="DV859" s="145"/>
      <c r="DW859" s="145"/>
      <c r="DX859" s="145"/>
      <c r="DY859" s="145"/>
      <c r="DZ859" s="145"/>
      <c r="EA859" s="145"/>
      <c r="EB859" s="148"/>
      <c r="EC859" s="145"/>
      <c r="ED859" s="148"/>
      <c r="EE859" s="145"/>
      <c r="EF859" s="145"/>
      <c r="EG859" s="145"/>
      <c r="EH859" s="145"/>
      <c r="EI859" s="145"/>
      <c r="EJ859" s="145"/>
      <c r="EK859" s="145">
        <v>0</v>
      </c>
      <c r="EL859" s="145">
        <v>0</v>
      </c>
    </row>
    <row r="860" spans="1:144" ht="20.100000000000001" customHeight="1" x14ac:dyDescent="0.3">
      <c r="A860" s="25" t="s">
        <v>3665</v>
      </c>
      <c r="B860" s="40" t="s">
        <v>126</v>
      </c>
      <c r="C860" s="26">
        <v>84716</v>
      </c>
      <c r="D860" s="71" t="s">
        <v>3696</v>
      </c>
      <c r="E860" s="26" t="s">
        <v>108</v>
      </c>
      <c r="F860" s="116" t="s">
        <v>3549</v>
      </c>
      <c r="G860" s="26" t="s">
        <v>114</v>
      </c>
      <c r="H860" s="26" t="s">
        <v>583</v>
      </c>
      <c r="I860" s="26" t="s">
        <v>3</v>
      </c>
      <c r="J860" s="25" t="s">
        <v>326</v>
      </c>
      <c r="K860" s="25" t="s">
        <v>3697</v>
      </c>
      <c r="L860" s="45" t="s">
        <v>3698</v>
      </c>
      <c r="M860" s="25"/>
      <c r="N860" s="83"/>
      <c r="O860" s="83"/>
      <c r="P860" s="83"/>
      <c r="Q860" s="83"/>
      <c r="R860" s="83"/>
      <c r="S860" s="83"/>
      <c r="U860" s="145"/>
      <c r="V860" s="148"/>
      <c r="W860" s="145"/>
      <c r="X860" s="145"/>
      <c r="Y860" s="145"/>
      <c r="Z860" s="145"/>
      <c r="AA860" s="145"/>
      <c r="AB860" s="332"/>
      <c r="AC860" s="145"/>
      <c r="AD860" s="145"/>
      <c r="AE860" s="145"/>
      <c r="AF860" s="145"/>
      <c r="AG860" s="145"/>
      <c r="AH860" s="145"/>
      <c r="AI860" s="145"/>
      <c r="AJ860" s="145"/>
      <c r="AK860" s="145"/>
      <c r="AL860" s="145"/>
      <c r="AM860" s="145"/>
      <c r="AN860" s="145"/>
      <c r="AO860" s="145"/>
      <c r="AP860" s="145"/>
      <c r="AQ860" s="145"/>
      <c r="AR860" s="145"/>
      <c r="AS860" s="145"/>
      <c r="AT860" s="145"/>
      <c r="AU860" s="145"/>
      <c r="AV860" s="145"/>
      <c r="AW860" s="145"/>
      <c r="AX860" s="145"/>
      <c r="AY860" s="145"/>
      <c r="AZ860" s="145"/>
      <c r="BA860" s="145"/>
      <c r="BB860" s="145"/>
      <c r="BC860" s="145"/>
      <c r="BD860" s="145"/>
      <c r="BE860" s="145"/>
      <c r="BF860" s="145"/>
      <c r="BG860" s="145"/>
      <c r="BH860" s="145"/>
      <c r="BI860" s="145"/>
      <c r="BJ860" s="145"/>
      <c r="BK860" s="145"/>
      <c r="BL860" s="145"/>
      <c r="BM860" s="145"/>
      <c r="BN860" s="145"/>
      <c r="BO860" s="145"/>
      <c r="BP860" s="145"/>
      <c r="BQ860" s="145"/>
      <c r="BR860" s="145"/>
      <c r="BS860" s="145"/>
      <c r="BT860" s="145"/>
      <c r="BU860" s="145"/>
      <c r="BV860" s="145"/>
      <c r="BW860" s="145"/>
      <c r="BX860" s="145"/>
      <c r="BY860" s="145"/>
      <c r="BZ860" s="145"/>
      <c r="CA860" s="145"/>
      <c r="CB860" s="145"/>
      <c r="CC860" s="145"/>
      <c r="CD860" s="145"/>
      <c r="CE860" s="145"/>
      <c r="CF860" s="145"/>
      <c r="CG860" s="145"/>
      <c r="CH860" s="145"/>
      <c r="CI860" s="145"/>
      <c r="CJ860" s="145"/>
      <c r="CK860" s="145"/>
      <c r="CL860" s="145"/>
      <c r="CM860" s="145"/>
      <c r="CN860" s="145"/>
      <c r="CO860" s="145"/>
      <c r="CP860" s="145"/>
      <c r="CQ860" s="145"/>
      <c r="CR860" s="145"/>
      <c r="CS860" s="145"/>
      <c r="CT860" s="145"/>
      <c r="CU860" s="145"/>
      <c r="CV860" s="145"/>
      <c r="CW860" s="145"/>
      <c r="CX860" s="145"/>
      <c r="CY860" s="145"/>
      <c r="CZ860" s="145"/>
      <c r="DA860" s="145"/>
      <c r="DB860" s="145"/>
      <c r="DC860" s="145"/>
      <c r="DD860" s="145"/>
      <c r="DE860" s="145"/>
      <c r="DF860" s="145"/>
      <c r="DG860" s="145"/>
      <c r="DH860" s="148"/>
      <c r="DI860" s="145"/>
      <c r="DJ860" s="145"/>
      <c r="DK860" s="145"/>
      <c r="DL860" s="145"/>
      <c r="DM860" s="145"/>
      <c r="DN860" s="145"/>
      <c r="DO860" s="145"/>
      <c r="DP860" s="145"/>
      <c r="DQ860" s="145"/>
      <c r="DR860" s="145"/>
      <c r="DS860" s="145"/>
      <c r="DT860" s="145"/>
      <c r="DU860" s="145"/>
      <c r="DV860" s="145"/>
      <c r="DW860" s="145"/>
      <c r="DX860" s="145"/>
      <c r="DY860" s="145"/>
      <c r="DZ860" s="145"/>
      <c r="EA860" s="145"/>
      <c r="EB860" s="148"/>
      <c r="EC860" s="145"/>
      <c r="ED860" s="148"/>
      <c r="EE860" s="145"/>
      <c r="EF860" s="145"/>
      <c r="EG860" s="145"/>
      <c r="EH860" s="145"/>
      <c r="EI860" s="145"/>
      <c r="EJ860" s="145"/>
      <c r="EK860" s="145">
        <v>0</v>
      </c>
      <c r="EL860" s="145">
        <v>0</v>
      </c>
    </row>
    <row r="861" spans="1:144" ht="20.100000000000001" customHeight="1" x14ac:dyDescent="0.3">
      <c r="A861" s="25" t="s">
        <v>3699</v>
      </c>
      <c r="B861" s="40" t="s">
        <v>126</v>
      </c>
      <c r="C861" s="26">
        <v>82051</v>
      </c>
      <c r="D861" s="25" t="s">
        <v>3700</v>
      </c>
      <c r="E861" s="26" t="s">
        <v>108</v>
      </c>
      <c r="F861" s="116" t="s">
        <v>3556</v>
      </c>
      <c r="G861" s="26" t="s">
        <v>114</v>
      </c>
      <c r="H861" s="26" t="s">
        <v>633</v>
      </c>
      <c r="I861" s="26" t="s">
        <v>449</v>
      </c>
      <c r="J861" s="25" t="s">
        <v>1757</v>
      </c>
      <c r="K861" s="25" t="s">
        <v>3701</v>
      </c>
      <c r="L861" s="45" t="s">
        <v>3702</v>
      </c>
      <c r="M861" s="25" t="s">
        <v>3703</v>
      </c>
      <c r="N861" s="83"/>
      <c r="O861" s="83"/>
      <c r="P861" s="83"/>
      <c r="Q861" s="83"/>
      <c r="R861" s="25" t="s">
        <v>3704</v>
      </c>
      <c r="S861" s="25" t="s">
        <v>3705</v>
      </c>
      <c r="U861" s="145"/>
      <c r="V861" s="148"/>
      <c r="W861" s="145"/>
      <c r="X861" s="145"/>
      <c r="Y861" s="145"/>
      <c r="Z861" s="145">
        <v>1</v>
      </c>
      <c r="AA861" s="145"/>
      <c r="AB861" s="332"/>
      <c r="AC861" s="145"/>
      <c r="AD861" s="145"/>
      <c r="AE861" s="145"/>
      <c r="AF861" s="145"/>
      <c r="AG861" s="145"/>
      <c r="AH861" s="145"/>
      <c r="AI861" s="145"/>
      <c r="AJ861" s="145"/>
      <c r="AK861" s="145"/>
      <c r="AL861" s="145"/>
      <c r="AM861" s="145"/>
      <c r="AN861" s="145"/>
      <c r="AO861" s="145"/>
      <c r="AP861" s="145"/>
      <c r="AQ861" s="145"/>
      <c r="AR861" s="145"/>
      <c r="AS861" s="145"/>
      <c r="AT861" s="145"/>
      <c r="AU861" s="145"/>
      <c r="AV861" s="145"/>
      <c r="AW861" s="145"/>
      <c r="AX861" s="145"/>
      <c r="AY861" s="145"/>
      <c r="AZ861" s="145"/>
      <c r="BA861" s="145"/>
      <c r="BB861" s="145"/>
      <c r="BC861" s="145"/>
      <c r="BD861" s="145"/>
      <c r="BE861" s="145"/>
      <c r="BF861" s="145"/>
      <c r="BG861" s="145"/>
      <c r="BH861" s="145"/>
      <c r="BI861" s="145"/>
      <c r="BJ861" s="145"/>
      <c r="BK861" s="145"/>
      <c r="BL861" s="145"/>
      <c r="BM861" s="145"/>
      <c r="BN861" s="145"/>
      <c r="BO861" s="145"/>
      <c r="BP861" s="145"/>
      <c r="BQ861" s="145"/>
      <c r="BR861" s="145"/>
      <c r="BS861" s="145"/>
      <c r="BT861" s="145"/>
      <c r="BU861" s="145"/>
      <c r="BV861" s="145"/>
      <c r="BW861" s="145"/>
      <c r="BX861" s="145"/>
      <c r="BY861" s="145"/>
      <c r="BZ861" s="145"/>
      <c r="CA861" s="145"/>
      <c r="CB861" s="145"/>
      <c r="CC861" s="145"/>
      <c r="CD861" s="145"/>
      <c r="CE861" s="145"/>
      <c r="CF861" s="145"/>
      <c r="CG861" s="145"/>
      <c r="CH861" s="145"/>
      <c r="CI861" s="145"/>
      <c r="CJ861" s="145"/>
      <c r="CK861" s="145"/>
      <c r="CL861" s="145"/>
      <c r="CM861" s="145"/>
      <c r="CN861" s="145"/>
      <c r="CO861" s="145"/>
      <c r="CP861" s="145"/>
      <c r="CQ861" s="145">
        <v>1</v>
      </c>
      <c r="CR861" s="145"/>
      <c r="CS861" s="145"/>
      <c r="CT861" s="145">
        <v>1</v>
      </c>
      <c r="CU861" s="145">
        <v>1</v>
      </c>
      <c r="CV861" s="145"/>
      <c r="CW861" s="145"/>
      <c r="CX861" s="145"/>
      <c r="CY861" s="145"/>
      <c r="CZ861" s="145"/>
      <c r="DA861" s="145"/>
      <c r="DB861" s="145"/>
      <c r="DC861" s="145"/>
      <c r="DD861" s="145"/>
      <c r="DE861" s="145"/>
      <c r="DF861" s="145"/>
      <c r="DG861" s="145"/>
      <c r="DH861" s="148"/>
      <c r="DI861" s="145"/>
      <c r="DJ861" s="145"/>
      <c r="DK861" s="145"/>
      <c r="DL861" s="145"/>
      <c r="DM861" s="145"/>
      <c r="DN861" s="145"/>
      <c r="DO861" s="145"/>
      <c r="DP861" s="145"/>
      <c r="DQ861" s="145"/>
      <c r="DR861" s="145">
        <v>1</v>
      </c>
      <c r="DS861" s="145"/>
      <c r="DT861" s="145"/>
      <c r="DU861" s="145"/>
      <c r="DV861" s="145"/>
      <c r="DW861" s="145"/>
      <c r="DX861" s="145"/>
      <c r="DY861" s="145"/>
      <c r="DZ861" s="145"/>
      <c r="EA861" s="145"/>
      <c r="EB861" s="148"/>
      <c r="EC861" s="145"/>
      <c r="ED861" s="148"/>
      <c r="EE861" s="145"/>
      <c r="EF861" s="145"/>
      <c r="EG861" s="145"/>
      <c r="EH861" s="145"/>
      <c r="EI861" s="145"/>
      <c r="EJ861" s="145"/>
      <c r="EK861" s="145">
        <v>1</v>
      </c>
      <c r="EL861" s="145">
        <v>1</v>
      </c>
      <c r="EN861" s="228" t="s">
        <v>3706</v>
      </c>
    </row>
    <row r="862" spans="1:144" ht="20.100000000000001" customHeight="1" x14ac:dyDescent="0.3">
      <c r="A862" s="25" t="s">
        <v>3699</v>
      </c>
      <c r="B862" s="40" t="s">
        <v>126</v>
      </c>
      <c r="C862" s="26">
        <v>84449</v>
      </c>
      <c r="D862" s="71" t="s">
        <v>3707</v>
      </c>
      <c r="E862" s="26" t="s">
        <v>108</v>
      </c>
      <c r="F862" s="26" t="s">
        <v>3549</v>
      </c>
      <c r="G862" s="26" t="s">
        <v>114</v>
      </c>
      <c r="H862" s="26" t="s">
        <v>128</v>
      </c>
      <c r="I862" s="26" t="s">
        <v>449</v>
      </c>
      <c r="J862" s="25" t="s">
        <v>326</v>
      </c>
      <c r="K862" s="25" t="s">
        <v>3708</v>
      </c>
      <c r="L862" s="25"/>
      <c r="M862" s="25"/>
      <c r="N862" s="83"/>
      <c r="O862" s="83"/>
      <c r="P862" s="83"/>
      <c r="Q862" s="83"/>
      <c r="R862" s="83"/>
      <c r="S862" s="83"/>
      <c r="U862" s="145"/>
      <c r="V862" s="148"/>
      <c r="W862" s="145"/>
      <c r="X862" s="145"/>
      <c r="Y862" s="145"/>
      <c r="Z862" s="145"/>
      <c r="AA862" s="145"/>
      <c r="AB862" s="332"/>
      <c r="AC862" s="145"/>
      <c r="AD862" s="145"/>
      <c r="AE862" s="145"/>
      <c r="AF862" s="145"/>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c r="BA862" s="145"/>
      <c r="BB862" s="145"/>
      <c r="BC862" s="145"/>
      <c r="BD862" s="145"/>
      <c r="BE862" s="145"/>
      <c r="BF862" s="145"/>
      <c r="BG862" s="145"/>
      <c r="BH862" s="145"/>
      <c r="BI862" s="145"/>
      <c r="BJ862" s="145"/>
      <c r="BK862" s="145"/>
      <c r="BL862" s="145"/>
      <c r="BM862" s="145"/>
      <c r="BN862" s="145"/>
      <c r="BO862" s="145"/>
      <c r="BP862" s="145"/>
      <c r="BQ862" s="145"/>
      <c r="BR862" s="145"/>
      <c r="BS862" s="145"/>
      <c r="BT862" s="145"/>
      <c r="BU862" s="145"/>
      <c r="BV862" s="145"/>
      <c r="BW862" s="145"/>
      <c r="BX862" s="145"/>
      <c r="BY862" s="145"/>
      <c r="BZ862" s="145"/>
      <c r="CA862" s="145"/>
      <c r="CB862" s="145"/>
      <c r="CC862" s="145"/>
      <c r="CD862" s="145"/>
      <c r="CE862" s="145"/>
      <c r="CF862" s="145"/>
      <c r="CG862" s="145"/>
      <c r="CH862" s="145"/>
      <c r="CI862" s="145"/>
      <c r="CJ862" s="145"/>
      <c r="CK862" s="145"/>
      <c r="CL862" s="145"/>
      <c r="CM862" s="145"/>
      <c r="CN862" s="145"/>
      <c r="CO862" s="145"/>
      <c r="CP862" s="145"/>
      <c r="CQ862" s="145"/>
      <c r="CR862" s="145"/>
      <c r="CS862" s="145"/>
      <c r="CT862" s="145"/>
      <c r="CU862" s="145"/>
      <c r="CV862" s="145"/>
      <c r="CW862" s="145"/>
      <c r="CX862" s="145"/>
      <c r="CY862" s="145"/>
      <c r="CZ862" s="145"/>
      <c r="DA862" s="145"/>
      <c r="DB862" s="145"/>
      <c r="DC862" s="145"/>
      <c r="DD862" s="145"/>
      <c r="DE862" s="145"/>
      <c r="DF862" s="145"/>
      <c r="DG862" s="145"/>
      <c r="DH862" s="148"/>
      <c r="DI862" s="145"/>
      <c r="DJ862" s="145"/>
      <c r="DK862" s="145"/>
      <c r="DL862" s="145"/>
      <c r="DM862" s="145"/>
      <c r="DN862" s="145"/>
      <c r="DO862" s="145"/>
      <c r="DP862" s="145"/>
      <c r="DQ862" s="145"/>
      <c r="DR862" s="145"/>
      <c r="DS862" s="145"/>
      <c r="DT862" s="145"/>
      <c r="DU862" s="145"/>
      <c r="DV862" s="145"/>
      <c r="DW862" s="145"/>
      <c r="DX862" s="145"/>
      <c r="DY862" s="145"/>
      <c r="DZ862" s="145"/>
      <c r="EA862" s="145"/>
      <c r="EB862" s="148"/>
      <c r="EC862" s="145"/>
      <c r="ED862" s="148"/>
      <c r="EE862" s="145"/>
      <c r="EF862" s="145"/>
      <c r="EG862" s="145"/>
      <c r="EH862" s="145"/>
      <c r="EI862" s="145"/>
      <c r="EJ862" s="145"/>
      <c r="EK862" s="145">
        <v>0</v>
      </c>
      <c r="EL862" s="145">
        <v>0</v>
      </c>
    </row>
    <row r="863" spans="1:144" ht="20.100000000000001" customHeight="1" x14ac:dyDescent="0.3">
      <c r="A863" s="302">
        <v>43040</v>
      </c>
      <c r="B863" s="40" t="s">
        <v>106</v>
      </c>
      <c r="C863" s="26">
        <v>84374</v>
      </c>
      <c r="D863" s="25" t="s">
        <v>3710</v>
      </c>
      <c r="E863" s="26" t="s">
        <v>108</v>
      </c>
      <c r="F863" s="26" t="s">
        <v>3549</v>
      </c>
      <c r="G863" s="26" t="s">
        <v>109</v>
      </c>
      <c r="H863" s="26" t="s">
        <v>539</v>
      </c>
      <c r="I863" s="26" t="s">
        <v>449</v>
      </c>
      <c r="J863" s="25" t="s">
        <v>3307</v>
      </c>
      <c r="K863" s="25" t="s">
        <v>3711</v>
      </c>
      <c r="L863" s="45" t="s">
        <v>3712</v>
      </c>
      <c r="M863" s="25"/>
      <c r="N863" s="25" t="s">
        <v>3713</v>
      </c>
      <c r="O863" s="83"/>
      <c r="P863" s="83"/>
      <c r="Q863" s="83"/>
      <c r="R863" s="83"/>
      <c r="S863" s="83"/>
      <c r="U863" s="145"/>
      <c r="V863" s="148"/>
      <c r="W863" s="145"/>
      <c r="X863" s="145"/>
      <c r="Y863" s="145"/>
      <c r="Z863" s="145"/>
      <c r="AA863" s="145"/>
      <c r="AB863" s="332"/>
      <c r="AC863" s="145"/>
      <c r="AD863" s="145"/>
      <c r="AE863" s="145"/>
      <c r="AF863" s="145"/>
      <c r="AG863" s="145"/>
      <c r="AH863" s="145"/>
      <c r="AI863" s="145"/>
      <c r="AJ863" s="145"/>
      <c r="AK863" s="145"/>
      <c r="AL863" s="145"/>
      <c r="AM863" s="145"/>
      <c r="AN863" s="145"/>
      <c r="AO863" s="145"/>
      <c r="AP863" s="145"/>
      <c r="AQ863" s="145"/>
      <c r="AR863" s="145"/>
      <c r="AS863" s="145"/>
      <c r="AT863" s="145"/>
      <c r="AU863" s="145"/>
      <c r="AV863" s="145"/>
      <c r="AW863" s="145"/>
      <c r="AX863" s="145"/>
      <c r="AY863" s="145"/>
      <c r="AZ863" s="145"/>
      <c r="BA863" s="145"/>
      <c r="BB863" s="145"/>
      <c r="BC863" s="145"/>
      <c r="BD863" s="145"/>
      <c r="BE863" s="145"/>
      <c r="BF863" s="145"/>
      <c r="BG863" s="145"/>
      <c r="BH863" s="145"/>
      <c r="BI863" s="145"/>
      <c r="BJ863" s="145"/>
      <c r="BK863" s="145"/>
      <c r="BL863" s="145"/>
      <c r="BM863" s="145"/>
      <c r="BN863" s="145"/>
      <c r="BO863" s="145"/>
      <c r="BP863" s="145"/>
      <c r="BQ863" s="145"/>
      <c r="BR863" s="145"/>
      <c r="BS863" s="145"/>
      <c r="BT863" s="145"/>
      <c r="BU863" s="145"/>
      <c r="BV863" s="145"/>
      <c r="BW863" s="145"/>
      <c r="BX863" s="145"/>
      <c r="BY863" s="145"/>
      <c r="BZ863" s="145"/>
      <c r="CA863" s="145"/>
      <c r="CB863" s="145"/>
      <c r="CC863" s="145"/>
      <c r="CD863" s="145"/>
      <c r="CE863" s="145"/>
      <c r="CF863" s="145"/>
      <c r="CG863" s="145"/>
      <c r="CH863" s="145"/>
      <c r="CI863" s="145"/>
      <c r="CJ863" s="145"/>
      <c r="CK863" s="145"/>
      <c r="CL863" s="145"/>
      <c r="CM863" s="145"/>
      <c r="CN863" s="145"/>
      <c r="CO863" s="145"/>
      <c r="CP863" s="145"/>
      <c r="CQ863" s="145"/>
      <c r="CR863" s="145"/>
      <c r="CS863" s="145"/>
      <c r="CT863" s="145"/>
      <c r="CU863" s="145"/>
      <c r="CV863" s="145"/>
      <c r="CW863" s="145"/>
      <c r="CX863" s="145"/>
      <c r="CY863" s="145"/>
      <c r="CZ863" s="145"/>
      <c r="DA863" s="145"/>
      <c r="DB863" s="145"/>
      <c r="DC863" s="145"/>
      <c r="DD863" s="145"/>
      <c r="DE863" s="145"/>
      <c r="DF863" s="145"/>
      <c r="DG863" s="145"/>
      <c r="DH863" s="148"/>
      <c r="DI863" s="145"/>
      <c r="DJ863" s="145"/>
      <c r="DK863" s="145"/>
      <c r="DL863" s="145"/>
      <c r="DM863" s="145"/>
      <c r="DN863" s="145"/>
      <c r="DO863" s="145"/>
      <c r="DP863" s="145"/>
      <c r="DQ863" s="145"/>
      <c r="DR863" s="145"/>
      <c r="DS863" s="145"/>
      <c r="DT863" s="145"/>
      <c r="DU863" s="145"/>
      <c r="DV863" s="145"/>
      <c r="DW863" s="145"/>
      <c r="DX863" s="145"/>
      <c r="DY863" s="145"/>
      <c r="DZ863" s="145"/>
      <c r="EA863" s="145"/>
      <c r="EB863" s="148"/>
      <c r="EC863" s="145"/>
      <c r="ED863" s="148"/>
      <c r="EE863" s="145"/>
      <c r="EF863" s="145"/>
      <c r="EG863" s="145"/>
      <c r="EH863" s="145"/>
      <c r="EI863" s="145"/>
      <c r="EJ863" s="145"/>
      <c r="EK863" s="145">
        <v>1</v>
      </c>
      <c r="EL863" s="145">
        <v>0</v>
      </c>
    </row>
    <row r="864" spans="1:144" ht="20.100000000000001" customHeight="1" x14ac:dyDescent="0.3">
      <c r="A864" s="25" t="s">
        <v>3709</v>
      </c>
      <c r="B864" s="40" t="s">
        <v>106</v>
      </c>
      <c r="C864" s="26">
        <v>84691</v>
      </c>
      <c r="D864" s="25" t="s">
        <v>3714</v>
      </c>
      <c r="E864" s="26" t="s">
        <v>108</v>
      </c>
      <c r="F864" s="26" t="s">
        <v>3549</v>
      </c>
      <c r="G864" s="26" t="s">
        <v>121</v>
      </c>
      <c r="H864" s="26" t="s">
        <v>446</v>
      </c>
      <c r="I864" s="26" t="s">
        <v>405</v>
      </c>
      <c r="J864" s="25" t="s">
        <v>2939</v>
      </c>
      <c r="K864" s="25" t="s">
        <v>3715</v>
      </c>
      <c r="L864" s="45" t="s">
        <v>3716</v>
      </c>
      <c r="M864" s="25" t="s">
        <v>3717</v>
      </c>
      <c r="N864" s="25" t="s">
        <v>3718</v>
      </c>
      <c r="O864" s="83"/>
      <c r="P864" s="83"/>
      <c r="Q864" s="83"/>
      <c r="R864" s="83"/>
      <c r="S864" s="83"/>
      <c r="U864" s="145"/>
      <c r="V864" s="148"/>
      <c r="W864" s="145"/>
      <c r="X864" s="145"/>
      <c r="Y864" s="145"/>
      <c r="Z864" s="145"/>
      <c r="AA864" s="145"/>
      <c r="AB864" s="332"/>
      <c r="AC864" s="145"/>
      <c r="AD864" s="145"/>
      <c r="AE864" s="145"/>
      <c r="AF864" s="145"/>
      <c r="AG864" s="145"/>
      <c r="AH864" s="145"/>
      <c r="AI864" s="145"/>
      <c r="AJ864" s="145"/>
      <c r="AK864" s="145"/>
      <c r="AL864" s="145"/>
      <c r="AM864" s="145"/>
      <c r="AN864" s="145"/>
      <c r="AO864" s="145"/>
      <c r="AP864" s="145"/>
      <c r="AQ864" s="145"/>
      <c r="AR864" s="145"/>
      <c r="AS864" s="145"/>
      <c r="AT864" s="145"/>
      <c r="AU864" s="145"/>
      <c r="AV864" s="145"/>
      <c r="AW864" s="145"/>
      <c r="AX864" s="145"/>
      <c r="AY864" s="145"/>
      <c r="AZ864" s="145"/>
      <c r="BA864" s="145"/>
      <c r="BB864" s="145"/>
      <c r="BC864" s="145"/>
      <c r="BD864" s="145"/>
      <c r="BE864" s="145"/>
      <c r="BF864" s="145"/>
      <c r="BG864" s="145"/>
      <c r="BH864" s="145"/>
      <c r="BI864" s="145"/>
      <c r="BJ864" s="145"/>
      <c r="BK864" s="145"/>
      <c r="BL864" s="145"/>
      <c r="BM864" s="145"/>
      <c r="BN864" s="145"/>
      <c r="BO864" s="145"/>
      <c r="BP864" s="145"/>
      <c r="BQ864" s="145"/>
      <c r="BR864" s="145"/>
      <c r="BS864" s="145"/>
      <c r="BT864" s="145"/>
      <c r="BU864" s="145"/>
      <c r="BV864" s="145"/>
      <c r="BW864" s="145"/>
      <c r="BX864" s="145"/>
      <c r="BY864" s="145"/>
      <c r="BZ864" s="145"/>
      <c r="CA864" s="145"/>
      <c r="CB864" s="145"/>
      <c r="CC864" s="145"/>
      <c r="CD864" s="145"/>
      <c r="CE864" s="145"/>
      <c r="CF864" s="145"/>
      <c r="CG864" s="145"/>
      <c r="CH864" s="145"/>
      <c r="CI864" s="145"/>
      <c r="CJ864" s="145"/>
      <c r="CK864" s="145"/>
      <c r="CL864" s="145"/>
      <c r="CM864" s="145"/>
      <c r="CN864" s="145"/>
      <c r="CO864" s="145"/>
      <c r="CP864" s="145"/>
      <c r="CQ864" s="145"/>
      <c r="CR864" s="145"/>
      <c r="CS864" s="145"/>
      <c r="CT864" s="145"/>
      <c r="CU864" s="145"/>
      <c r="CV864" s="145"/>
      <c r="CW864" s="145"/>
      <c r="CX864" s="145"/>
      <c r="CY864" s="145"/>
      <c r="CZ864" s="145"/>
      <c r="DA864" s="145"/>
      <c r="DB864" s="145"/>
      <c r="DC864" s="145"/>
      <c r="DD864" s="145"/>
      <c r="DE864" s="145"/>
      <c r="DF864" s="145"/>
      <c r="DG864" s="145"/>
      <c r="DH864" s="148"/>
      <c r="DI864" s="145"/>
      <c r="DJ864" s="145"/>
      <c r="DK864" s="145"/>
      <c r="DL864" s="145"/>
      <c r="DM864" s="145"/>
      <c r="DN864" s="145"/>
      <c r="DO864" s="145"/>
      <c r="DP864" s="145"/>
      <c r="DQ864" s="145"/>
      <c r="DR864" s="145"/>
      <c r="DS864" s="145"/>
      <c r="DT864" s="145"/>
      <c r="DU864" s="145"/>
      <c r="DV864" s="145"/>
      <c r="DW864" s="145"/>
      <c r="DX864" s="145"/>
      <c r="DY864" s="145"/>
      <c r="DZ864" s="145"/>
      <c r="EA864" s="145"/>
      <c r="EB864" s="148"/>
      <c r="EC864" s="145"/>
      <c r="ED864" s="148"/>
      <c r="EE864" s="145"/>
      <c r="EF864" s="145"/>
      <c r="EG864" s="145"/>
      <c r="EH864" s="145"/>
      <c r="EI864" s="145"/>
      <c r="EJ864" s="145"/>
      <c r="EK864" s="145">
        <v>1</v>
      </c>
      <c r="EL864" s="145">
        <v>0</v>
      </c>
      <c r="EN864" s="228" t="s">
        <v>3719</v>
      </c>
    </row>
    <row r="865" spans="1:144" ht="20.100000000000001" customHeight="1" x14ac:dyDescent="0.3">
      <c r="A865" s="25" t="s">
        <v>3709</v>
      </c>
      <c r="B865" s="40" t="s">
        <v>143</v>
      </c>
      <c r="C865" s="26">
        <v>83423</v>
      </c>
      <c r="D865" s="25" t="s">
        <v>3720</v>
      </c>
      <c r="E865" s="26" t="s">
        <v>113</v>
      </c>
      <c r="F865" s="26" t="s">
        <v>3556</v>
      </c>
      <c r="G865" s="26" t="s">
        <v>109</v>
      </c>
      <c r="H865" s="26" t="s">
        <v>567</v>
      </c>
      <c r="I865" s="26" t="s">
        <v>449</v>
      </c>
      <c r="J865" s="25" t="s">
        <v>145</v>
      </c>
      <c r="K865" s="25" t="s">
        <v>3721</v>
      </c>
      <c r="L865" s="25"/>
      <c r="M865" s="25"/>
      <c r="N865" s="25"/>
      <c r="O865" s="25" t="s">
        <v>3722</v>
      </c>
      <c r="P865" s="83"/>
      <c r="Q865" s="83"/>
      <c r="R865" s="83"/>
      <c r="S865" s="83"/>
      <c r="U865" s="145"/>
      <c r="V865" s="148"/>
      <c r="W865" s="145"/>
      <c r="X865" s="145"/>
      <c r="Y865" s="145"/>
      <c r="Z865" s="145"/>
      <c r="AA865" s="145"/>
      <c r="AB865" s="332"/>
      <c r="AC865" s="145"/>
      <c r="AD865" s="145"/>
      <c r="AE865" s="145"/>
      <c r="AF865" s="145"/>
      <c r="AG865" s="145"/>
      <c r="AH865" s="145"/>
      <c r="AI865" s="145"/>
      <c r="AJ865" s="145"/>
      <c r="AK865" s="145"/>
      <c r="AL865" s="145"/>
      <c r="AM865" s="145"/>
      <c r="AN865" s="145"/>
      <c r="AO865" s="145"/>
      <c r="AP865" s="145"/>
      <c r="AQ865" s="145"/>
      <c r="AR865" s="145"/>
      <c r="AS865" s="145"/>
      <c r="AT865" s="145"/>
      <c r="AU865" s="145"/>
      <c r="AV865" s="145"/>
      <c r="AW865" s="145"/>
      <c r="AX865" s="145"/>
      <c r="AY865" s="145"/>
      <c r="AZ865" s="145"/>
      <c r="BA865" s="145"/>
      <c r="BB865" s="145"/>
      <c r="BC865" s="145"/>
      <c r="BD865" s="145"/>
      <c r="BE865" s="145"/>
      <c r="BF865" s="145"/>
      <c r="BG865" s="145"/>
      <c r="BH865" s="145"/>
      <c r="BI865" s="145"/>
      <c r="BJ865" s="145"/>
      <c r="BK865" s="145"/>
      <c r="BL865" s="145"/>
      <c r="BM865" s="145"/>
      <c r="BN865" s="145"/>
      <c r="BO865" s="145"/>
      <c r="BP865" s="145"/>
      <c r="BQ865" s="145"/>
      <c r="BR865" s="145"/>
      <c r="BS865" s="145"/>
      <c r="BT865" s="145"/>
      <c r="BU865" s="145"/>
      <c r="BV865" s="145"/>
      <c r="BW865" s="145"/>
      <c r="BX865" s="145"/>
      <c r="BY865" s="145"/>
      <c r="BZ865" s="145"/>
      <c r="CA865" s="145"/>
      <c r="CB865" s="145"/>
      <c r="CC865" s="145"/>
      <c r="CD865" s="145"/>
      <c r="CE865" s="145"/>
      <c r="CF865" s="145"/>
      <c r="CG865" s="145"/>
      <c r="CH865" s="145"/>
      <c r="CI865" s="145"/>
      <c r="CJ865" s="145"/>
      <c r="CK865" s="145"/>
      <c r="CL865" s="145"/>
      <c r="CM865" s="145"/>
      <c r="CN865" s="145"/>
      <c r="CO865" s="145"/>
      <c r="CP865" s="145"/>
      <c r="CQ865" s="145"/>
      <c r="CR865" s="145"/>
      <c r="CS865" s="145"/>
      <c r="CT865" s="145"/>
      <c r="CU865" s="145"/>
      <c r="CV865" s="145"/>
      <c r="CW865" s="145"/>
      <c r="CX865" s="145"/>
      <c r="CY865" s="145"/>
      <c r="CZ865" s="145"/>
      <c r="DA865" s="145"/>
      <c r="DB865" s="145"/>
      <c r="DC865" s="145"/>
      <c r="DD865" s="145"/>
      <c r="DE865" s="145"/>
      <c r="DF865" s="145"/>
      <c r="DG865" s="145"/>
      <c r="DH865" s="148"/>
      <c r="DI865" s="145"/>
      <c r="DJ865" s="145"/>
      <c r="DK865" s="145"/>
      <c r="DL865" s="145"/>
      <c r="DM865" s="145"/>
      <c r="DN865" s="145"/>
      <c r="DO865" s="145"/>
      <c r="DP865" s="145"/>
      <c r="DQ865" s="145"/>
      <c r="DR865" s="145"/>
      <c r="DS865" s="145"/>
      <c r="DT865" s="145"/>
      <c r="DU865" s="145"/>
      <c r="DV865" s="145"/>
      <c r="DW865" s="145"/>
      <c r="DX865" s="145"/>
      <c r="DY865" s="145"/>
      <c r="DZ865" s="145"/>
      <c r="EA865" s="145"/>
      <c r="EB865" s="148"/>
      <c r="EC865" s="145"/>
      <c r="ED865" s="148"/>
      <c r="EE865" s="145"/>
      <c r="EF865" s="145"/>
      <c r="EG865" s="145"/>
      <c r="EH865" s="145"/>
      <c r="EI865" s="145"/>
      <c r="EJ865" s="145"/>
      <c r="EK865" s="145">
        <v>1</v>
      </c>
      <c r="EL865" s="145">
        <v>0</v>
      </c>
    </row>
    <row r="866" spans="1:144" ht="20.100000000000001" customHeight="1" x14ac:dyDescent="0.3">
      <c r="A866" s="25" t="s">
        <v>3709</v>
      </c>
      <c r="B866" s="40" t="s">
        <v>143</v>
      </c>
      <c r="C866" s="26">
        <v>83809</v>
      </c>
      <c r="D866" s="25" t="s">
        <v>3723</v>
      </c>
      <c r="E866" s="26" t="s">
        <v>108</v>
      </c>
      <c r="F866" s="26" t="s">
        <v>3556</v>
      </c>
      <c r="G866" s="26" t="s">
        <v>109</v>
      </c>
      <c r="H866" s="26" t="s">
        <v>567</v>
      </c>
      <c r="I866" s="26" t="s">
        <v>405</v>
      </c>
      <c r="J866" s="25" t="s">
        <v>228</v>
      </c>
      <c r="K866" s="25" t="s">
        <v>3724</v>
      </c>
      <c r="L866" s="25"/>
      <c r="M866" s="25"/>
      <c r="N866" s="25"/>
      <c r="O866" s="25" t="s">
        <v>3725</v>
      </c>
      <c r="P866" s="83"/>
      <c r="Q866" s="83"/>
      <c r="R866" s="25" t="s">
        <v>3726</v>
      </c>
      <c r="S866" s="25" t="s">
        <v>3727</v>
      </c>
      <c r="U866" s="145"/>
      <c r="V866" s="148"/>
      <c r="W866" s="145"/>
      <c r="X866" s="145"/>
      <c r="Y866" s="145"/>
      <c r="Z866" s="145"/>
      <c r="AA866" s="145"/>
      <c r="AB866" s="332"/>
      <c r="AC866" s="145"/>
      <c r="AD866" s="145"/>
      <c r="AE866" s="145"/>
      <c r="AF866" s="145"/>
      <c r="AG866" s="145"/>
      <c r="AH866" s="145"/>
      <c r="AI866" s="145"/>
      <c r="AJ866" s="145"/>
      <c r="AK866" s="145"/>
      <c r="AL866" s="145"/>
      <c r="AM866" s="145"/>
      <c r="AN866" s="145"/>
      <c r="AO866" s="145"/>
      <c r="AP866" s="145"/>
      <c r="AQ866" s="145"/>
      <c r="AR866" s="145"/>
      <c r="AS866" s="145"/>
      <c r="AT866" s="145"/>
      <c r="AU866" s="145"/>
      <c r="AV866" s="145"/>
      <c r="AW866" s="145"/>
      <c r="AX866" s="145"/>
      <c r="AY866" s="145"/>
      <c r="AZ866" s="145"/>
      <c r="BA866" s="145"/>
      <c r="BB866" s="145"/>
      <c r="BC866" s="145"/>
      <c r="BD866" s="145"/>
      <c r="BE866" s="145"/>
      <c r="BF866" s="145"/>
      <c r="BG866" s="145"/>
      <c r="BH866" s="145"/>
      <c r="BI866" s="145"/>
      <c r="BJ866" s="145"/>
      <c r="BK866" s="145"/>
      <c r="BL866" s="145"/>
      <c r="BM866" s="145"/>
      <c r="BN866" s="145"/>
      <c r="BO866" s="145"/>
      <c r="BP866" s="145"/>
      <c r="BQ866" s="145"/>
      <c r="BR866" s="145"/>
      <c r="BS866" s="145"/>
      <c r="BT866" s="145"/>
      <c r="BU866" s="145"/>
      <c r="BV866" s="145"/>
      <c r="BW866" s="145"/>
      <c r="BX866" s="145"/>
      <c r="BY866" s="145"/>
      <c r="BZ866" s="145"/>
      <c r="CA866" s="145"/>
      <c r="CB866" s="145"/>
      <c r="CC866" s="145"/>
      <c r="CD866" s="145"/>
      <c r="CE866" s="145"/>
      <c r="CF866" s="145"/>
      <c r="CG866" s="145"/>
      <c r="CH866" s="145"/>
      <c r="CI866" s="145"/>
      <c r="CJ866" s="145"/>
      <c r="CK866" s="145"/>
      <c r="CL866" s="145"/>
      <c r="CM866" s="145"/>
      <c r="CN866" s="145"/>
      <c r="CO866" s="145"/>
      <c r="CP866" s="145"/>
      <c r="CQ866" s="145"/>
      <c r="CR866" s="145"/>
      <c r="CS866" s="145"/>
      <c r="CT866" s="145"/>
      <c r="CU866" s="145"/>
      <c r="CV866" s="145"/>
      <c r="CW866" s="145"/>
      <c r="CX866" s="145"/>
      <c r="CY866" s="145"/>
      <c r="CZ866" s="145"/>
      <c r="DA866" s="145"/>
      <c r="DB866" s="145"/>
      <c r="DC866" s="145"/>
      <c r="DD866" s="145"/>
      <c r="DE866" s="145"/>
      <c r="DF866" s="145"/>
      <c r="DG866" s="145"/>
      <c r="DH866" s="148"/>
      <c r="DI866" s="145"/>
      <c r="DJ866" s="145"/>
      <c r="DK866" s="145"/>
      <c r="DL866" s="145"/>
      <c r="DM866" s="145"/>
      <c r="DN866" s="145"/>
      <c r="DO866" s="145"/>
      <c r="DP866" s="145"/>
      <c r="DQ866" s="145"/>
      <c r="DR866" s="145"/>
      <c r="DS866" s="145"/>
      <c r="DT866" s="145"/>
      <c r="DU866" s="145"/>
      <c r="DV866" s="145"/>
      <c r="DW866" s="145"/>
      <c r="DX866" s="145"/>
      <c r="DY866" s="145"/>
      <c r="DZ866" s="145"/>
      <c r="EA866" s="145"/>
      <c r="EB866" s="148"/>
      <c r="EC866" s="145"/>
      <c r="ED866" s="148"/>
      <c r="EE866" s="145"/>
      <c r="EF866" s="145"/>
      <c r="EG866" s="145"/>
      <c r="EH866" s="145"/>
      <c r="EI866" s="145"/>
      <c r="EJ866" s="145"/>
      <c r="EK866" s="145">
        <v>1</v>
      </c>
      <c r="EL866" s="145">
        <v>1</v>
      </c>
      <c r="EN866" s="228" t="s">
        <v>3554</v>
      </c>
    </row>
    <row r="867" spans="1:144" ht="20.100000000000001" customHeight="1" x14ac:dyDescent="0.3">
      <c r="A867" s="25" t="s">
        <v>3709</v>
      </c>
      <c r="B867" s="40" t="s">
        <v>152</v>
      </c>
      <c r="C867" s="26">
        <v>84599</v>
      </c>
      <c r="D867" s="71" t="s">
        <v>3728</v>
      </c>
      <c r="E867" s="26" t="s">
        <v>108</v>
      </c>
      <c r="F867" s="26" t="s">
        <v>3556</v>
      </c>
      <c r="G867" s="26" t="s">
        <v>109</v>
      </c>
      <c r="H867" s="26" t="s">
        <v>554</v>
      </c>
      <c r="I867" s="26" t="s">
        <v>3</v>
      </c>
      <c r="J867" s="25" t="s">
        <v>3729</v>
      </c>
      <c r="K867" s="25" t="s">
        <v>3730</v>
      </c>
      <c r="L867" s="25"/>
      <c r="M867" s="83"/>
      <c r="N867" s="83"/>
      <c r="O867" s="83"/>
      <c r="P867" s="83"/>
      <c r="Q867" s="83"/>
      <c r="R867" s="83"/>
      <c r="S867" s="83"/>
      <c r="T867" s="238"/>
      <c r="U867" s="145"/>
      <c r="V867" s="148"/>
      <c r="W867" s="145"/>
      <c r="X867" s="145"/>
      <c r="Y867" s="145"/>
      <c r="Z867" s="145"/>
      <c r="AA867" s="145"/>
      <c r="AB867" s="332"/>
      <c r="AC867" s="145"/>
      <c r="AD867" s="145"/>
      <c r="AE867" s="145"/>
      <c r="AF867" s="145"/>
      <c r="AG867" s="145"/>
      <c r="AH867" s="145"/>
      <c r="AI867" s="145"/>
      <c r="AJ867" s="145"/>
      <c r="AK867" s="145"/>
      <c r="AL867" s="145"/>
      <c r="AM867" s="145"/>
      <c r="AN867" s="145"/>
      <c r="AO867" s="145"/>
      <c r="AP867" s="145"/>
      <c r="AQ867" s="145"/>
      <c r="AR867" s="145"/>
      <c r="AS867" s="145"/>
      <c r="AT867" s="145"/>
      <c r="AU867" s="145"/>
      <c r="AV867" s="145"/>
      <c r="AW867" s="145"/>
      <c r="AX867" s="145"/>
      <c r="AY867" s="145"/>
      <c r="AZ867" s="145"/>
      <c r="BA867" s="145"/>
      <c r="BB867" s="145"/>
      <c r="BC867" s="145"/>
      <c r="BD867" s="145"/>
      <c r="BE867" s="145"/>
      <c r="BF867" s="145"/>
      <c r="BG867" s="145"/>
      <c r="BH867" s="145"/>
      <c r="BI867" s="145"/>
      <c r="BJ867" s="145"/>
      <c r="BK867" s="145"/>
      <c r="BL867" s="145"/>
      <c r="BM867" s="145"/>
      <c r="BN867" s="145"/>
      <c r="BO867" s="145"/>
      <c r="BP867" s="145"/>
      <c r="BQ867" s="145"/>
      <c r="BR867" s="145"/>
      <c r="BS867" s="145"/>
      <c r="BT867" s="145"/>
      <c r="BU867" s="145"/>
      <c r="BV867" s="145"/>
      <c r="BW867" s="145"/>
      <c r="BX867" s="145"/>
      <c r="BY867" s="145"/>
      <c r="BZ867" s="145"/>
      <c r="CA867" s="145"/>
      <c r="CB867" s="145"/>
      <c r="CC867" s="145"/>
      <c r="CD867" s="145"/>
      <c r="CE867" s="145"/>
      <c r="CF867" s="145"/>
      <c r="CG867" s="145"/>
      <c r="CH867" s="145"/>
      <c r="CI867" s="145"/>
      <c r="CJ867" s="145"/>
      <c r="CK867" s="145"/>
      <c r="CL867" s="145"/>
      <c r="CM867" s="145"/>
      <c r="CN867" s="145"/>
      <c r="CO867" s="145"/>
      <c r="CP867" s="145"/>
      <c r="CQ867" s="145"/>
      <c r="CR867" s="145"/>
      <c r="CS867" s="145"/>
      <c r="CT867" s="145"/>
      <c r="CU867" s="145"/>
      <c r="CV867" s="145"/>
      <c r="CW867" s="145"/>
      <c r="CX867" s="145"/>
      <c r="CY867" s="145"/>
      <c r="CZ867" s="145"/>
      <c r="DA867" s="145"/>
      <c r="DB867" s="145"/>
      <c r="DC867" s="145"/>
      <c r="DD867" s="145"/>
      <c r="DE867" s="145"/>
      <c r="DF867" s="145"/>
      <c r="DG867" s="145"/>
      <c r="DH867" s="148"/>
      <c r="DI867" s="145"/>
      <c r="DJ867" s="145"/>
      <c r="DK867" s="145"/>
      <c r="DL867" s="145"/>
      <c r="DM867" s="145"/>
      <c r="DN867" s="145"/>
      <c r="DO867" s="145"/>
      <c r="DP867" s="145"/>
      <c r="DQ867" s="145"/>
      <c r="DR867" s="145"/>
      <c r="DS867" s="145"/>
      <c r="DT867" s="145"/>
      <c r="DU867" s="145"/>
      <c r="DV867" s="145"/>
      <c r="DW867" s="145"/>
      <c r="DX867" s="145"/>
      <c r="DY867" s="145"/>
      <c r="DZ867" s="145"/>
      <c r="EA867" s="145"/>
      <c r="EB867" s="148"/>
      <c r="EC867" s="145"/>
      <c r="ED867" s="148"/>
      <c r="EE867" s="145"/>
      <c r="EF867" s="145"/>
      <c r="EG867" s="145"/>
      <c r="EH867" s="145"/>
      <c r="EI867" s="145"/>
      <c r="EJ867" s="145"/>
      <c r="EK867" s="145">
        <v>0</v>
      </c>
      <c r="EL867" s="145">
        <v>0</v>
      </c>
    </row>
    <row r="868" spans="1:144" ht="20.100000000000001" customHeight="1" x14ac:dyDescent="0.3">
      <c r="A868" s="25" t="s">
        <v>3709</v>
      </c>
      <c r="B868" s="40" t="s">
        <v>126</v>
      </c>
      <c r="C868" s="26">
        <v>83691</v>
      </c>
      <c r="D868" s="71" t="s">
        <v>621</v>
      </c>
      <c r="E868" s="26" t="s">
        <v>108</v>
      </c>
      <c r="F868" s="26" t="s">
        <v>3549</v>
      </c>
      <c r="G868" s="26" t="s">
        <v>114</v>
      </c>
      <c r="H868" s="26" t="s">
        <v>835</v>
      </c>
      <c r="I868" s="26" t="s">
        <v>3</v>
      </c>
      <c r="J868" s="25" t="s">
        <v>319</v>
      </c>
      <c r="K868" s="25" t="s">
        <v>621</v>
      </c>
      <c r="L868" s="25"/>
      <c r="M868" s="83"/>
      <c r="N868" s="83"/>
      <c r="O868" s="83"/>
      <c r="P868" s="83"/>
      <c r="Q868" s="83"/>
      <c r="R868" s="83"/>
      <c r="S868" s="83"/>
      <c r="U868" s="145"/>
      <c r="V868" s="148"/>
      <c r="W868" s="145"/>
      <c r="X868" s="145"/>
      <c r="Y868" s="145"/>
      <c r="Z868" s="145"/>
      <c r="AA868" s="145"/>
      <c r="AB868" s="332"/>
      <c r="AC868" s="145"/>
      <c r="AD868" s="145"/>
      <c r="AE868" s="145"/>
      <c r="AF868" s="145"/>
      <c r="AG868" s="145"/>
      <c r="AH868" s="145"/>
      <c r="AI868" s="145"/>
      <c r="AJ868" s="145"/>
      <c r="AK868" s="145"/>
      <c r="AL868" s="145"/>
      <c r="AM868" s="145"/>
      <c r="AN868" s="145"/>
      <c r="AO868" s="145"/>
      <c r="AP868" s="145"/>
      <c r="AQ868" s="145"/>
      <c r="AR868" s="145"/>
      <c r="AS868" s="145"/>
      <c r="AT868" s="145"/>
      <c r="AU868" s="145"/>
      <c r="AV868" s="145"/>
      <c r="AW868" s="145"/>
      <c r="AX868" s="145"/>
      <c r="AY868" s="145"/>
      <c r="AZ868" s="145"/>
      <c r="BA868" s="145"/>
      <c r="BB868" s="145"/>
      <c r="BC868" s="145"/>
      <c r="BD868" s="145"/>
      <c r="BE868" s="145"/>
      <c r="BF868" s="145"/>
      <c r="BG868" s="145"/>
      <c r="BH868" s="145"/>
      <c r="BI868" s="145"/>
      <c r="BJ868" s="145"/>
      <c r="BK868" s="145"/>
      <c r="BL868" s="145"/>
      <c r="BM868" s="145"/>
      <c r="BN868" s="145"/>
      <c r="BO868" s="145"/>
      <c r="BP868" s="145"/>
      <c r="BQ868" s="145"/>
      <c r="BR868" s="145"/>
      <c r="BS868" s="145"/>
      <c r="BT868" s="145"/>
      <c r="BU868" s="145"/>
      <c r="BV868" s="145"/>
      <c r="BW868" s="145"/>
      <c r="BX868" s="145"/>
      <c r="BY868" s="145"/>
      <c r="BZ868" s="145"/>
      <c r="CA868" s="145"/>
      <c r="CB868" s="145"/>
      <c r="CC868" s="145"/>
      <c r="CD868" s="145"/>
      <c r="CE868" s="145"/>
      <c r="CF868" s="145"/>
      <c r="CG868" s="145"/>
      <c r="CH868" s="145"/>
      <c r="CI868" s="145"/>
      <c r="CJ868" s="145"/>
      <c r="CK868" s="145"/>
      <c r="CL868" s="145"/>
      <c r="CM868" s="145"/>
      <c r="CN868" s="145"/>
      <c r="CO868" s="145"/>
      <c r="CP868" s="145"/>
      <c r="CQ868" s="145"/>
      <c r="CR868" s="145"/>
      <c r="CS868" s="145"/>
      <c r="CT868" s="145"/>
      <c r="CU868" s="145"/>
      <c r="CV868" s="145"/>
      <c r="CW868" s="145"/>
      <c r="CX868" s="145"/>
      <c r="CY868" s="145"/>
      <c r="CZ868" s="145"/>
      <c r="DA868" s="145"/>
      <c r="DB868" s="145"/>
      <c r="DC868" s="145"/>
      <c r="DD868" s="145"/>
      <c r="DE868" s="145"/>
      <c r="DF868" s="145"/>
      <c r="DG868" s="145"/>
      <c r="DH868" s="148"/>
      <c r="DI868" s="145"/>
      <c r="DJ868" s="145"/>
      <c r="DK868" s="145"/>
      <c r="DL868" s="145"/>
      <c r="DM868" s="145"/>
      <c r="DN868" s="145"/>
      <c r="DO868" s="145"/>
      <c r="DP868" s="145"/>
      <c r="DQ868" s="145"/>
      <c r="DR868" s="145"/>
      <c r="DS868" s="145"/>
      <c r="DT868" s="145"/>
      <c r="DU868" s="145"/>
      <c r="DV868" s="145"/>
      <c r="DW868" s="145"/>
      <c r="DX868" s="145"/>
      <c r="DY868" s="145"/>
      <c r="DZ868" s="145"/>
      <c r="EA868" s="145"/>
      <c r="EB868" s="148"/>
      <c r="EC868" s="145"/>
      <c r="ED868" s="148"/>
      <c r="EE868" s="145"/>
      <c r="EF868" s="145"/>
      <c r="EG868" s="145"/>
      <c r="EH868" s="145"/>
      <c r="EI868" s="145"/>
      <c r="EJ868" s="145"/>
      <c r="EK868" s="145">
        <v>0</v>
      </c>
      <c r="EL868" s="145">
        <v>0</v>
      </c>
    </row>
    <row r="869" spans="1:144" ht="20.100000000000001" customHeight="1" x14ac:dyDescent="0.3">
      <c r="A869" s="25" t="s">
        <v>3709</v>
      </c>
      <c r="B869" s="40" t="s">
        <v>126</v>
      </c>
      <c r="C869" s="26">
        <v>84564</v>
      </c>
      <c r="D869" s="71" t="s">
        <v>3731</v>
      </c>
      <c r="E869" s="26" t="s">
        <v>113</v>
      </c>
      <c r="F869" s="26" t="s">
        <v>3549</v>
      </c>
      <c r="G869" s="26" t="s">
        <v>114</v>
      </c>
      <c r="H869" s="26" t="s">
        <v>128</v>
      </c>
      <c r="I869" s="26" t="s">
        <v>405</v>
      </c>
      <c r="J869" s="25" t="s">
        <v>326</v>
      </c>
      <c r="K869" s="25" t="s">
        <v>3708</v>
      </c>
      <c r="L869" s="25"/>
      <c r="M869" s="83"/>
      <c r="N869" s="83"/>
      <c r="O869" s="83"/>
      <c r="P869" s="83"/>
      <c r="Q869" s="83"/>
      <c r="R869" s="83"/>
      <c r="S869" s="83"/>
      <c r="T869" s="238"/>
      <c r="U869" s="145"/>
      <c r="V869" s="148"/>
      <c r="W869" s="145"/>
      <c r="X869" s="145"/>
      <c r="Y869" s="145"/>
      <c r="Z869" s="145"/>
      <c r="AA869" s="145"/>
      <c r="AB869" s="332"/>
      <c r="AC869" s="145"/>
      <c r="AD869" s="145"/>
      <c r="AE869" s="145"/>
      <c r="AF869" s="145"/>
      <c r="AG869" s="145"/>
      <c r="AH869" s="145"/>
      <c r="AI869" s="145"/>
      <c r="AJ869" s="145"/>
      <c r="AK869" s="145"/>
      <c r="AL869" s="145"/>
      <c r="AM869" s="145"/>
      <c r="AN869" s="145"/>
      <c r="AO869" s="145"/>
      <c r="AP869" s="145"/>
      <c r="AQ869" s="145"/>
      <c r="AR869" s="145"/>
      <c r="AS869" s="145"/>
      <c r="AT869" s="145"/>
      <c r="AU869" s="145"/>
      <c r="AV869" s="145"/>
      <c r="AW869" s="145"/>
      <c r="AX869" s="145"/>
      <c r="AY869" s="145"/>
      <c r="AZ869" s="145"/>
      <c r="BA869" s="145"/>
      <c r="BB869" s="145"/>
      <c r="BC869" s="145"/>
      <c r="BD869" s="145"/>
      <c r="BE869" s="145"/>
      <c r="BF869" s="145"/>
      <c r="BG869" s="145"/>
      <c r="BH869" s="145"/>
      <c r="BI869" s="145"/>
      <c r="BJ869" s="145"/>
      <c r="BK869" s="145"/>
      <c r="BL869" s="145"/>
      <c r="BM869" s="145"/>
      <c r="BN869" s="145"/>
      <c r="BO869" s="145"/>
      <c r="BP869" s="145"/>
      <c r="BQ869" s="145"/>
      <c r="BR869" s="145"/>
      <c r="BS869" s="145"/>
      <c r="BT869" s="145"/>
      <c r="BU869" s="145"/>
      <c r="BV869" s="145"/>
      <c r="BW869" s="145"/>
      <c r="BX869" s="145"/>
      <c r="BY869" s="145"/>
      <c r="BZ869" s="145"/>
      <c r="CA869" s="145"/>
      <c r="CB869" s="145"/>
      <c r="CC869" s="145"/>
      <c r="CD869" s="145"/>
      <c r="CE869" s="145"/>
      <c r="CF869" s="145"/>
      <c r="CG869" s="145"/>
      <c r="CH869" s="145"/>
      <c r="CI869" s="145"/>
      <c r="CJ869" s="145"/>
      <c r="CK869" s="145"/>
      <c r="CL869" s="145"/>
      <c r="CM869" s="145"/>
      <c r="CN869" s="145"/>
      <c r="CO869" s="145"/>
      <c r="CP869" s="145"/>
      <c r="CQ869" s="145"/>
      <c r="CR869" s="145"/>
      <c r="CS869" s="145"/>
      <c r="CT869" s="145"/>
      <c r="CU869" s="145"/>
      <c r="CV869" s="145"/>
      <c r="CW869" s="145"/>
      <c r="CX869" s="145"/>
      <c r="CY869" s="145"/>
      <c r="CZ869" s="145"/>
      <c r="DA869" s="145"/>
      <c r="DB869" s="145"/>
      <c r="DC869" s="145"/>
      <c r="DD869" s="145"/>
      <c r="DE869" s="145"/>
      <c r="DF869" s="145"/>
      <c r="DG869" s="145"/>
      <c r="DH869" s="148"/>
      <c r="DI869" s="145"/>
      <c r="DJ869" s="145"/>
      <c r="DK869" s="145"/>
      <c r="DL869" s="145"/>
      <c r="DM869" s="145"/>
      <c r="DN869" s="145"/>
      <c r="DO869" s="145"/>
      <c r="DP869" s="145"/>
      <c r="DQ869" s="145"/>
      <c r="DR869" s="145"/>
      <c r="DS869" s="145"/>
      <c r="DT869" s="145"/>
      <c r="DU869" s="145"/>
      <c r="DV869" s="145"/>
      <c r="DW869" s="145"/>
      <c r="DX869" s="145"/>
      <c r="DY869" s="145"/>
      <c r="DZ869" s="145"/>
      <c r="EA869" s="145"/>
      <c r="EB869" s="148"/>
      <c r="EC869" s="145"/>
      <c r="ED869" s="148"/>
      <c r="EE869" s="145"/>
      <c r="EF869" s="145"/>
      <c r="EG869" s="145"/>
      <c r="EH869" s="145"/>
      <c r="EI869" s="145"/>
      <c r="EJ869" s="145"/>
      <c r="EK869" s="145">
        <v>0</v>
      </c>
      <c r="EL869" s="145">
        <v>0</v>
      </c>
    </row>
    <row r="870" spans="1:144" ht="20.100000000000001" customHeight="1" x14ac:dyDescent="0.3">
      <c r="A870" s="25" t="s">
        <v>3732</v>
      </c>
      <c r="B870" s="40" t="s">
        <v>106</v>
      </c>
      <c r="C870" s="26">
        <v>84722</v>
      </c>
      <c r="D870" s="25" t="s">
        <v>3733</v>
      </c>
      <c r="E870" s="26" t="s">
        <v>108</v>
      </c>
      <c r="F870" s="26" t="s">
        <v>3549</v>
      </c>
      <c r="G870" s="26" t="s">
        <v>121</v>
      </c>
      <c r="H870" s="26" t="s">
        <v>446</v>
      </c>
      <c r="I870" s="26" t="s">
        <v>449</v>
      </c>
      <c r="J870" s="25" t="s">
        <v>2939</v>
      </c>
      <c r="K870" s="25" t="s">
        <v>3734</v>
      </c>
      <c r="L870" s="25"/>
      <c r="M870" s="25"/>
      <c r="N870" s="25"/>
      <c r="O870" s="83"/>
      <c r="P870" s="83"/>
      <c r="Q870" s="83"/>
      <c r="R870" s="83"/>
      <c r="S870" s="83"/>
      <c r="U870" s="145"/>
      <c r="V870" s="148"/>
      <c r="W870" s="145"/>
      <c r="X870" s="145"/>
      <c r="Y870" s="145"/>
      <c r="Z870" s="145"/>
      <c r="AA870" s="145"/>
      <c r="AB870" s="332"/>
      <c r="AC870" s="145"/>
      <c r="AD870" s="145"/>
      <c r="AE870" s="145"/>
      <c r="AF870" s="145"/>
      <c r="AG870" s="145"/>
      <c r="AH870" s="145"/>
      <c r="AI870" s="145"/>
      <c r="AJ870" s="145"/>
      <c r="AK870" s="145"/>
      <c r="AL870" s="145"/>
      <c r="AM870" s="145"/>
      <c r="AN870" s="145"/>
      <c r="AO870" s="145"/>
      <c r="AP870" s="145"/>
      <c r="AQ870" s="145"/>
      <c r="AR870" s="145"/>
      <c r="AS870" s="145"/>
      <c r="AT870" s="145"/>
      <c r="AU870" s="145"/>
      <c r="AV870" s="145"/>
      <c r="AW870" s="145"/>
      <c r="AX870" s="145"/>
      <c r="AY870" s="145"/>
      <c r="AZ870" s="145"/>
      <c r="BA870" s="145"/>
      <c r="BB870" s="145"/>
      <c r="BC870" s="145"/>
      <c r="BD870" s="145"/>
      <c r="BE870" s="145"/>
      <c r="BF870" s="145"/>
      <c r="BG870" s="145"/>
      <c r="BH870" s="145"/>
      <c r="BI870" s="145"/>
      <c r="BJ870" s="145"/>
      <c r="BK870" s="145"/>
      <c r="BL870" s="145"/>
      <c r="BM870" s="145"/>
      <c r="BN870" s="145"/>
      <c r="BO870" s="145"/>
      <c r="BP870" s="145"/>
      <c r="BQ870" s="145"/>
      <c r="BR870" s="145"/>
      <c r="BS870" s="145"/>
      <c r="BT870" s="145"/>
      <c r="BU870" s="145"/>
      <c r="BV870" s="145"/>
      <c r="BW870" s="145"/>
      <c r="BX870" s="145"/>
      <c r="BY870" s="145"/>
      <c r="BZ870" s="145"/>
      <c r="CA870" s="145"/>
      <c r="CB870" s="145"/>
      <c r="CC870" s="145"/>
      <c r="CD870" s="145"/>
      <c r="CE870" s="145"/>
      <c r="CF870" s="145"/>
      <c r="CG870" s="145"/>
      <c r="CH870" s="145"/>
      <c r="CI870" s="145"/>
      <c r="CJ870" s="145"/>
      <c r="CK870" s="145"/>
      <c r="CL870" s="145"/>
      <c r="CM870" s="145"/>
      <c r="CN870" s="145"/>
      <c r="CO870" s="145"/>
      <c r="CP870" s="145"/>
      <c r="CQ870" s="145"/>
      <c r="CR870" s="145"/>
      <c r="CS870" s="145"/>
      <c r="CT870" s="145"/>
      <c r="CU870" s="145"/>
      <c r="CV870" s="145"/>
      <c r="CW870" s="145"/>
      <c r="CX870" s="145"/>
      <c r="CY870" s="145"/>
      <c r="CZ870" s="145"/>
      <c r="DA870" s="145"/>
      <c r="DB870" s="145"/>
      <c r="DC870" s="145"/>
      <c r="DD870" s="145"/>
      <c r="DE870" s="145"/>
      <c r="DF870" s="145"/>
      <c r="DG870" s="145"/>
      <c r="DH870" s="148"/>
      <c r="DI870" s="145"/>
      <c r="DJ870" s="145"/>
      <c r="DK870" s="145"/>
      <c r="DL870" s="145"/>
      <c r="DM870" s="145"/>
      <c r="DN870" s="145"/>
      <c r="DO870" s="145"/>
      <c r="DP870" s="145"/>
      <c r="DQ870" s="145"/>
      <c r="DR870" s="145"/>
      <c r="DS870" s="145"/>
      <c r="DT870" s="145"/>
      <c r="DU870" s="145"/>
      <c r="DV870" s="145"/>
      <c r="DW870" s="145"/>
      <c r="DX870" s="145"/>
      <c r="DY870" s="145"/>
      <c r="DZ870" s="145"/>
      <c r="EA870" s="145"/>
      <c r="EB870" s="148"/>
      <c r="EC870" s="145"/>
      <c r="ED870" s="148"/>
      <c r="EE870" s="145"/>
      <c r="EF870" s="145"/>
      <c r="EG870" s="145"/>
      <c r="EH870" s="145"/>
      <c r="EI870" s="145"/>
      <c r="EJ870" s="145"/>
      <c r="EK870" s="145">
        <v>0</v>
      </c>
      <c r="EL870" s="145">
        <v>0</v>
      </c>
    </row>
    <row r="871" spans="1:144" ht="20.100000000000001" customHeight="1" x14ac:dyDescent="0.3">
      <c r="A871" s="25" t="s">
        <v>3732</v>
      </c>
      <c r="B871" s="40" t="s">
        <v>106</v>
      </c>
      <c r="C871" s="26">
        <v>83627</v>
      </c>
      <c r="D871" s="25" t="s">
        <v>3735</v>
      </c>
      <c r="E871" s="26" t="s">
        <v>108</v>
      </c>
      <c r="F871" s="26" t="s">
        <v>3556</v>
      </c>
      <c r="G871" s="26" t="s">
        <v>109</v>
      </c>
      <c r="H871" s="26" t="s">
        <v>117</v>
      </c>
      <c r="I871" s="26" t="s">
        <v>476</v>
      </c>
      <c r="J871" s="25" t="s">
        <v>123</v>
      </c>
      <c r="K871" s="25" t="s">
        <v>3736</v>
      </c>
      <c r="L871" s="25"/>
      <c r="M871" s="25"/>
      <c r="N871" s="25"/>
      <c r="O871" s="83"/>
      <c r="P871" s="83"/>
      <c r="Q871" s="83"/>
      <c r="R871" s="25" t="s">
        <v>3737</v>
      </c>
      <c r="S871" s="25"/>
      <c r="U871" s="145">
        <v>1</v>
      </c>
      <c r="V871" s="148"/>
      <c r="W871" s="145"/>
      <c r="X871" s="145"/>
      <c r="Y871" s="145"/>
      <c r="Z871" s="145"/>
      <c r="AA871" s="145"/>
      <c r="AB871" s="332"/>
      <c r="AC871" s="145"/>
      <c r="AD871" s="145"/>
      <c r="AE871" s="145"/>
      <c r="AF871" s="145">
        <v>1</v>
      </c>
      <c r="AG871" s="145"/>
      <c r="AH871" s="145"/>
      <c r="AI871" s="145"/>
      <c r="AJ871" s="145"/>
      <c r="AK871" s="145"/>
      <c r="AL871" s="145"/>
      <c r="AM871" s="145"/>
      <c r="AN871" s="145"/>
      <c r="AO871" s="145"/>
      <c r="AP871" s="145"/>
      <c r="AQ871" s="145"/>
      <c r="AR871" s="145"/>
      <c r="AS871" s="145"/>
      <c r="AT871" s="145"/>
      <c r="AU871" s="145"/>
      <c r="AV871" s="145"/>
      <c r="AW871" s="145"/>
      <c r="AX871" s="145"/>
      <c r="AY871" s="145"/>
      <c r="AZ871" s="145"/>
      <c r="BA871" s="145"/>
      <c r="BB871" s="145"/>
      <c r="BC871" s="145">
        <v>1</v>
      </c>
      <c r="BD871" s="145"/>
      <c r="BE871" s="145"/>
      <c r="BF871" s="145"/>
      <c r="BG871" s="145"/>
      <c r="BH871" s="145"/>
      <c r="BI871" s="145"/>
      <c r="BJ871" s="145">
        <v>1</v>
      </c>
      <c r="BK871" s="145"/>
      <c r="BL871" s="145"/>
      <c r="BM871" s="145"/>
      <c r="BN871" s="145"/>
      <c r="BO871" s="145"/>
      <c r="BP871" s="145"/>
      <c r="BQ871" s="145"/>
      <c r="BR871" s="145"/>
      <c r="BS871" s="145"/>
      <c r="BT871" s="145">
        <v>1</v>
      </c>
      <c r="BU871" s="145"/>
      <c r="BV871" s="145"/>
      <c r="BW871" s="145"/>
      <c r="BX871" s="145"/>
      <c r="BY871" s="145"/>
      <c r="BZ871" s="145"/>
      <c r="CA871" s="145"/>
      <c r="CB871" s="145"/>
      <c r="CC871" s="145"/>
      <c r="CD871" s="145"/>
      <c r="CE871" s="145"/>
      <c r="CF871" s="145"/>
      <c r="CG871" s="145"/>
      <c r="CH871" s="145"/>
      <c r="CI871" s="145"/>
      <c r="CJ871" s="145"/>
      <c r="CK871" s="145"/>
      <c r="CL871" s="145"/>
      <c r="CM871" s="145"/>
      <c r="CN871" s="145"/>
      <c r="CO871" s="145"/>
      <c r="CP871" s="145"/>
      <c r="CQ871" s="145"/>
      <c r="CR871" s="145"/>
      <c r="CS871" s="145"/>
      <c r="CT871" s="145"/>
      <c r="CU871" s="145"/>
      <c r="CV871" s="145"/>
      <c r="CW871" s="145"/>
      <c r="CX871" s="145"/>
      <c r="CY871" s="145"/>
      <c r="CZ871" s="145"/>
      <c r="DA871" s="145"/>
      <c r="DB871" s="145"/>
      <c r="DC871" s="145"/>
      <c r="DD871" s="145"/>
      <c r="DE871" s="145"/>
      <c r="DF871" s="145"/>
      <c r="DG871" s="145"/>
      <c r="DH871" s="148"/>
      <c r="DI871" s="145"/>
      <c r="DJ871" s="145"/>
      <c r="DK871" s="145"/>
      <c r="DL871" s="145"/>
      <c r="DM871" s="145"/>
      <c r="DN871" s="145"/>
      <c r="DO871" s="145"/>
      <c r="DP871" s="145"/>
      <c r="DQ871" s="145">
        <v>1</v>
      </c>
      <c r="DR871" s="145"/>
      <c r="DS871" s="145"/>
      <c r="DT871" s="145"/>
      <c r="DU871" s="145">
        <v>1</v>
      </c>
      <c r="DV871" s="145"/>
      <c r="DW871" s="145"/>
      <c r="DX871" s="145"/>
      <c r="DY871" s="145"/>
      <c r="DZ871" s="145"/>
      <c r="EA871" s="145"/>
      <c r="EB871" s="148"/>
      <c r="EC871" s="145"/>
      <c r="ED871" s="148"/>
      <c r="EE871" s="145"/>
      <c r="EF871" s="145"/>
      <c r="EG871" s="145"/>
      <c r="EH871" s="145"/>
      <c r="EI871" s="145"/>
      <c r="EJ871" s="145"/>
      <c r="EK871" s="145">
        <v>0</v>
      </c>
      <c r="EL871" s="145">
        <v>1</v>
      </c>
    </row>
    <row r="872" spans="1:144" ht="20.100000000000001" customHeight="1" x14ac:dyDescent="0.3">
      <c r="A872" s="25" t="s">
        <v>3732</v>
      </c>
      <c r="B872" s="40" t="s">
        <v>152</v>
      </c>
      <c r="C872" s="275">
        <v>84303</v>
      </c>
      <c r="D872" s="71" t="s">
        <v>3738</v>
      </c>
      <c r="E872" s="26" t="s">
        <v>113</v>
      </c>
      <c r="F872" s="26" t="s">
        <v>3549</v>
      </c>
      <c r="G872" s="26" t="s">
        <v>109</v>
      </c>
      <c r="H872" s="26" t="s">
        <v>554</v>
      </c>
      <c r="I872" s="26" t="s">
        <v>438</v>
      </c>
      <c r="J872" s="25" t="s">
        <v>262</v>
      </c>
      <c r="K872" s="25" t="s">
        <v>3739</v>
      </c>
      <c r="L872" s="25"/>
      <c r="M872" s="83"/>
      <c r="N872" s="83"/>
      <c r="O872" s="83"/>
      <c r="P872" s="83"/>
      <c r="Q872" s="83"/>
      <c r="R872" s="25"/>
      <c r="S872" s="25" t="s">
        <v>3740</v>
      </c>
      <c r="U872" s="145"/>
      <c r="V872" s="148"/>
      <c r="W872" s="145"/>
      <c r="X872" s="145"/>
      <c r="Y872" s="145"/>
      <c r="Z872" s="145"/>
      <c r="AA872" s="145"/>
      <c r="AB872" s="332"/>
      <c r="AC872" s="145"/>
      <c r="AD872" s="145"/>
      <c r="AE872" s="145"/>
      <c r="AF872" s="145"/>
      <c r="AG872" s="145"/>
      <c r="AH872" s="145"/>
      <c r="AI872" s="145"/>
      <c r="AJ872" s="145"/>
      <c r="AK872" s="145"/>
      <c r="AL872" s="145"/>
      <c r="AM872" s="145"/>
      <c r="AN872" s="145"/>
      <c r="AO872" s="145"/>
      <c r="AP872" s="145"/>
      <c r="AQ872" s="145"/>
      <c r="AR872" s="145"/>
      <c r="AS872" s="145"/>
      <c r="AT872" s="145"/>
      <c r="AU872" s="145"/>
      <c r="AV872" s="145"/>
      <c r="AW872" s="145"/>
      <c r="AX872" s="145"/>
      <c r="AY872" s="145"/>
      <c r="AZ872" s="145"/>
      <c r="BA872" s="145"/>
      <c r="BB872" s="145"/>
      <c r="BC872" s="145"/>
      <c r="BD872" s="145"/>
      <c r="BE872" s="145"/>
      <c r="BF872" s="145"/>
      <c r="BG872" s="145"/>
      <c r="BH872" s="145"/>
      <c r="BI872" s="145"/>
      <c r="BJ872" s="145"/>
      <c r="BK872" s="145"/>
      <c r="BL872" s="145"/>
      <c r="BM872" s="145"/>
      <c r="BN872" s="145"/>
      <c r="BO872" s="145"/>
      <c r="BP872" s="145"/>
      <c r="BQ872" s="145"/>
      <c r="BR872" s="145"/>
      <c r="BS872" s="145"/>
      <c r="BT872" s="145"/>
      <c r="BU872" s="145"/>
      <c r="BV872" s="145"/>
      <c r="BW872" s="145"/>
      <c r="BX872" s="145"/>
      <c r="BY872" s="145"/>
      <c r="BZ872" s="145"/>
      <c r="CA872" s="145"/>
      <c r="CB872" s="145"/>
      <c r="CC872" s="145"/>
      <c r="CD872" s="145"/>
      <c r="CE872" s="145"/>
      <c r="CF872" s="145"/>
      <c r="CG872" s="145"/>
      <c r="CH872" s="145"/>
      <c r="CI872" s="145"/>
      <c r="CJ872" s="145"/>
      <c r="CK872" s="145"/>
      <c r="CL872" s="145"/>
      <c r="CM872" s="145"/>
      <c r="CN872" s="145"/>
      <c r="CO872" s="145"/>
      <c r="CP872" s="145"/>
      <c r="CQ872" s="145"/>
      <c r="CR872" s="145"/>
      <c r="CS872" s="145"/>
      <c r="CT872" s="145"/>
      <c r="CU872" s="145"/>
      <c r="CV872" s="145"/>
      <c r="CW872" s="145"/>
      <c r="CX872" s="145"/>
      <c r="CY872" s="145"/>
      <c r="CZ872" s="145"/>
      <c r="DA872" s="145"/>
      <c r="DB872" s="145"/>
      <c r="DC872" s="145"/>
      <c r="DD872" s="145"/>
      <c r="DE872" s="145"/>
      <c r="DF872" s="145"/>
      <c r="DG872" s="145"/>
      <c r="DH872" s="148"/>
      <c r="DI872" s="145"/>
      <c r="DJ872" s="145"/>
      <c r="DK872" s="145"/>
      <c r="DL872" s="145"/>
      <c r="DM872" s="145"/>
      <c r="DN872" s="145"/>
      <c r="DO872" s="145"/>
      <c r="DP872" s="145"/>
      <c r="DQ872" s="145"/>
      <c r="DR872" s="145"/>
      <c r="DS872" s="145"/>
      <c r="DT872" s="145"/>
      <c r="DU872" s="145"/>
      <c r="DV872" s="145"/>
      <c r="DW872" s="145"/>
      <c r="DX872" s="145"/>
      <c r="DY872" s="145"/>
      <c r="DZ872" s="145"/>
      <c r="EA872" s="145"/>
      <c r="EB872" s="148"/>
      <c r="EC872" s="145"/>
      <c r="ED872" s="148"/>
      <c r="EE872" s="145"/>
      <c r="EF872" s="145"/>
      <c r="EG872" s="145"/>
      <c r="EH872" s="145"/>
      <c r="EI872" s="145"/>
      <c r="EJ872" s="145"/>
      <c r="EK872" s="145">
        <v>0</v>
      </c>
      <c r="EL872" s="145">
        <v>1</v>
      </c>
    </row>
    <row r="873" spans="1:144" ht="20.100000000000001" customHeight="1" x14ac:dyDescent="0.3">
      <c r="A873" s="25" t="s">
        <v>3732</v>
      </c>
      <c r="B873" s="40" t="s">
        <v>152</v>
      </c>
      <c r="C873" s="26">
        <v>84127</v>
      </c>
      <c r="D873" s="71" t="s">
        <v>3741</v>
      </c>
      <c r="E873" s="26" t="s">
        <v>108</v>
      </c>
      <c r="F873" s="26" t="s">
        <v>3549</v>
      </c>
      <c r="G873" s="26" t="s">
        <v>109</v>
      </c>
      <c r="H873" s="26" t="s">
        <v>554</v>
      </c>
      <c r="I873" s="26" t="s">
        <v>449</v>
      </c>
      <c r="J873" s="25" t="s">
        <v>3729</v>
      </c>
      <c r="K873" s="25" t="s">
        <v>3742</v>
      </c>
      <c r="L873" s="25"/>
      <c r="M873" s="83"/>
      <c r="N873" s="83"/>
      <c r="O873" s="83"/>
      <c r="P873" s="83"/>
      <c r="Q873" s="83"/>
      <c r="R873" s="83"/>
      <c r="S873" s="83"/>
      <c r="U873" s="145"/>
      <c r="V873" s="148"/>
      <c r="W873" s="145"/>
      <c r="X873" s="145"/>
      <c r="Y873" s="145"/>
      <c r="Z873" s="145"/>
      <c r="AA873" s="145"/>
      <c r="AB873" s="332"/>
      <c r="AC873" s="145"/>
      <c r="AD873" s="145"/>
      <c r="AE873" s="145"/>
      <c r="AF873" s="145"/>
      <c r="AG873" s="145"/>
      <c r="AH873" s="145"/>
      <c r="AI873" s="145"/>
      <c r="AJ873" s="145"/>
      <c r="AK873" s="145"/>
      <c r="AL873" s="145"/>
      <c r="AM873" s="145"/>
      <c r="AN873" s="145"/>
      <c r="AO873" s="145"/>
      <c r="AP873" s="145"/>
      <c r="AQ873" s="145"/>
      <c r="AR873" s="145"/>
      <c r="AS873" s="145"/>
      <c r="AT873" s="145"/>
      <c r="AU873" s="145"/>
      <c r="AV873" s="145"/>
      <c r="AW873" s="145"/>
      <c r="AX873" s="145"/>
      <c r="AY873" s="145"/>
      <c r="AZ873" s="145"/>
      <c r="BA873" s="145"/>
      <c r="BB873" s="145"/>
      <c r="BC873" s="145"/>
      <c r="BD873" s="145"/>
      <c r="BE873" s="145"/>
      <c r="BF873" s="145"/>
      <c r="BG873" s="145"/>
      <c r="BH873" s="145"/>
      <c r="BI873" s="145"/>
      <c r="BJ873" s="145"/>
      <c r="BK873" s="145"/>
      <c r="BL873" s="145"/>
      <c r="BM873" s="145"/>
      <c r="BN873" s="145"/>
      <c r="BO873" s="145"/>
      <c r="BP873" s="145"/>
      <c r="BQ873" s="145"/>
      <c r="BR873" s="145"/>
      <c r="BS873" s="145"/>
      <c r="BT873" s="145"/>
      <c r="BU873" s="145"/>
      <c r="BV873" s="145"/>
      <c r="BW873" s="145"/>
      <c r="BX873" s="145"/>
      <c r="BY873" s="145"/>
      <c r="BZ873" s="145"/>
      <c r="CA873" s="145"/>
      <c r="CB873" s="145"/>
      <c r="CC873" s="145"/>
      <c r="CD873" s="145"/>
      <c r="CE873" s="145"/>
      <c r="CF873" s="145"/>
      <c r="CG873" s="145"/>
      <c r="CH873" s="145"/>
      <c r="CI873" s="145"/>
      <c r="CJ873" s="145"/>
      <c r="CK873" s="145"/>
      <c r="CL873" s="145"/>
      <c r="CM873" s="145"/>
      <c r="CN873" s="145"/>
      <c r="CO873" s="145"/>
      <c r="CP873" s="145"/>
      <c r="CQ873" s="145"/>
      <c r="CR873" s="145"/>
      <c r="CS873" s="145"/>
      <c r="CT873" s="145"/>
      <c r="CU873" s="145"/>
      <c r="CV873" s="145"/>
      <c r="CW873" s="145"/>
      <c r="CX873" s="145"/>
      <c r="CY873" s="145"/>
      <c r="CZ873" s="145"/>
      <c r="DA873" s="145"/>
      <c r="DB873" s="145"/>
      <c r="DC873" s="145"/>
      <c r="DD873" s="145"/>
      <c r="DE873" s="145"/>
      <c r="DF873" s="145"/>
      <c r="DG873" s="145"/>
      <c r="DH873" s="148"/>
      <c r="DI873" s="145"/>
      <c r="DJ873" s="145"/>
      <c r="DK873" s="145"/>
      <c r="DL873" s="145"/>
      <c r="DM873" s="145"/>
      <c r="DN873" s="145"/>
      <c r="DO873" s="145"/>
      <c r="DP873" s="145"/>
      <c r="DQ873" s="145"/>
      <c r="DR873" s="145"/>
      <c r="DS873" s="145"/>
      <c r="DT873" s="145"/>
      <c r="DU873" s="145"/>
      <c r="DV873" s="145"/>
      <c r="DW873" s="145"/>
      <c r="DX873" s="145"/>
      <c r="DY873" s="145"/>
      <c r="DZ873" s="145"/>
      <c r="EA873" s="145"/>
      <c r="EB873" s="148"/>
      <c r="EC873" s="145"/>
      <c r="ED873" s="148"/>
      <c r="EE873" s="145"/>
      <c r="EF873" s="145"/>
      <c r="EG873" s="145"/>
      <c r="EH873" s="145"/>
      <c r="EI873" s="145"/>
      <c r="EJ873" s="145"/>
      <c r="EK873" s="145">
        <v>0</v>
      </c>
      <c r="EL873" s="145">
        <v>0</v>
      </c>
    </row>
    <row r="874" spans="1:144" ht="20.100000000000001" customHeight="1" x14ac:dyDescent="0.3">
      <c r="A874" s="25" t="s">
        <v>3732</v>
      </c>
      <c r="B874" s="40" t="s">
        <v>126</v>
      </c>
      <c r="C874" s="26">
        <v>84752</v>
      </c>
      <c r="D874" s="71" t="s">
        <v>3738</v>
      </c>
      <c r="E874" s="26" t="s">
        <v>113</v>
      </c>
      <c r="F874" s="26" t="s">
        <v>3549</v>
      </c>
      <c r="G874" s="26" t="s">
        <v>109</v>
      </c>
      <c r="H874" s="26" t="s">
        <v>554</v>
      </c>
      <c r="I874" s="26" t="s">
        <v>438</v>
      </c>
      <c r="J874" s="25" t="s">
        <v>326</v>
      </c>
      <c r="K874" s="25" t="s">
        <v>3739</v>
      </c>
      <c r="L874" s="25"/>
      <c r="M874" s="83"/>
      <c r="N874" s="83"/>
      <c r="O874" s="83"/>
      <c r="P874" s="83"/>
      <c r="Q874" s="83"/>
      <c r="R874" s="83"/>
      <c r="S874" s="83"/>
      <c r="U874" s="145"/>
      <c r="V874" s="148"/>
      <c r="W874" s="145"/>
      <c r="X874" s="145"/>
      <c r="Y874" s="145"/>
      <c r="Z874" s="145"/>
      <c r="AA874" s="145"/>
      <c r="AB874" s="332"/>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c r="AW874" s="145"/>
      <c r="AX874" s="145"/>
      <c r="AY874" s="145"/>
      <c r="AZ874" s="145"/>
      <c r="BA874" s="145"/>
      <c r="BB874" s="145"/>
      <c r="BC874" s="145"/>
      <c r="BD874" s="145"/>
      <c r="BE874" s="145"/>
      <c r="BF874" s="145"/>
      <c r="BG874" s="145"/>
      <c r="BH874" s="145"/>
      <c r="BI874" s="145"/>
      <c r="BJ874" s="145"/>
      <c r="BK874" s="145"/>
      <c r="BL874" s="145"/>
      <c r="BM874" s="145"/>
      <c r="BN874" s="145"/>
      <c r="BO874" s="145"/>
      <c r="BP874" s="145"/>
      <c r="BQ874" s="145"/>
      <c r="BR874" s="145"/>
      <c r="BS874" s="145"/>
      <c r="BT874" s="145"/>
      <c r="BU874" s="145"/>
      <c r="BV874" s="145"/>
      <c r="BW874" s="145"/>
      <c r="BX874" s="145"/>
      <c r="BY874" s="145"/>
      <c r="BZ874" s="145"/>
      <c r="CA874" s="145"/>
      <c r="CB874" s="145"/>
      <c r="CC874" s="145"/>
      <c r="CD874" s="145"/>
      <c r="CE874" s="145"/>
      <c r="CF874" s="145"/>
      <c r="CG874" s="145"/>
      <c r="CH874" s="145"/>
      <c r="CI874" s="145"/>
      <c r="CJ874" s="145"/>
      <c r="CK874" s="145"/>
      <c r="CL874" s="145"/>
      <c r="CM874" s="145"/>
      <c r="CN874" s="145"/>
      <c r="CO874" s="145"/>
      <c r="CP874" s="145"/>
      <c r="CQ874" s="145"/>
      <c r="CR874" s="145"/>
      <c r="CS874" s="145"/>
      <c r="CT874" s="145"/>
      <c r="CU874" s="145"/>
      <c r="CV874" s="145"/>
      <c r="CW874" s="145"/>
      <c r="CX874" s="145"/>
      <c r="CY874" s="145"/>
      <c r="CZ874" s="145"/>
      <c r="DA874" s="145"/>
      <c r="DB874" s="145"/>
      <c r="DC874" s="145"/>
      <c r="DD874" s="145"/>
      <c r="DE874" s="145"/>
      <c r="DF874" s="145"/>
      <c r="DG874" s="145"/>
      <c r="DH874" s="148"/>
      <c r="DI874" s="145"/>
      <c r="DJ874" s="145"/>
      <c r="DK874" s="145"/>
      <c r="DL874" s="145"/>
      <c r="DM874" s="145"/>
      <c r="DN874" s="145"/>
      <c r="DO874" s="145"/>
      <c r="DP874" s="145"/>
      <c r="DQ874" s="145"/>
      <c r="DR874" s="145"/>
      <c r="DS874" s="145"/>
      <c r="DT874" s="145"/>
      <c r="DU874" s="145"/>
      <c r="DV874" s="145"/>
      <c r="DW874" s="145"/>
      <c r="DX874" s="145"/>
      <c r="DY874" s="145"/>
      <c r="DZ874" s="145"/>
      <c r="EA874" s="145"/>
      <c r="EB874" s="148"/>
      <c r="EC874" s="145"/>
      <c r="ED874" s="148"/>
      <c r="EE874" s="145"/>
      <c r="EF874" s="145"/>
      <c r="EG874" s="145"/>
      <c r="EH874" s="145"/>
      <c r="EI874" s="145"/>
      <c r="EJ874" s="145"/>
      <c r="EK874" s="145">
        <v>0</v>
      </c>
      <c r="EL874" s="145">
        <v>0</v>
      </c>
    </row>
    <row r="875" spans="1:144" ht="20.100000000000001" customHeight="1" x14ac:dyDescent="0.3">
      <c r="A875" s="25" t="s">
        <v>3732</v>
      </c>
      <c r="B875" s="26" t="s">
        <v>126</v>
      </c>
      <c r="C875" s="26">
        <v>84468</v>
      </c>
      <c r="D875" s="71" t="s">
        <v>3743</v>
      </c>
      <c r="E875" s="26" t="s">
        <v>108</v>
      </c>
      <c r="F875" s="26" t="s">
        <v>3549</v>
      </c>
      <c r="G875" s="26" t="s">
        <v>114</v>
      </c>
      <c r="H875" s="26" t="s">
        <v>128</v>
      </c>
      <c r="I875" s="26" t="s">
        <v>415</v>
      </c>
      <c r="J875" s="25" t="s">
        <v>326</v>
      </c>
      <c r="K875" s="25" t="s">
        <v>3744</v>
      </c>
      <c r="L875" s="175"/>
      <c r="M875" s="83"/>
      <c r="N875" s="83"/>
      <c r="O875" s="83"/>
      <c r="P875" s="83"/>
      <c r="Q875" s="83"/>
      <c r="R875" s="83"/>
      <c r="S875" s="83"/>
      <c r="U875" s="145"/>
      <c r="V875" s="148"/>
      <c r="W875" s="145"/>
      <c r="X875" s="145"/>
      <c r="Y875" s="145"/>
      <c r="Z875" s="145"/>
      <c r="AA875" s="145"/>
      <c r="AB875" s="332"/>
      <c r="AC875" s="145"/>
      <c r="AD875" s="145"/>
      <c r="AE875" s="145"/>
      <c r="AF875" s="145"/>
      <c r="AG875" s="145"/>
      <c r="AH875" s="145"/>
      <c r="AI875" s="145"/>
      <c r="AJ875" s="145"/>
      <c r="AK875" s="145"/>
      <c r="AL875" s="145"/>
      <c r="AM875" s="145"/>
      <c r="AN875" s="145"/>
      <c r="AO875" s="145"/>
      <c r="AP875" s="145"/>
      <c r="AQ875" s="145"/>
      <c r="AR875" s="145"/>
      <c r="AS875" s="145"/>
      <c r="AT875" s="145"/>
      <c r="AU875" s="145"/>
      <c r="AV875" s="145"/>
      <c r="AW875" s="145"/>
      <c r="AX875" s="145"/>
      <c r="AY875" s="145"/>
      <c r="AZ875" s="145"/>
      <c r="BA875" s="145"/>
      <c r="BB875" s="145"/>
      <c r="BC875" s="145"/>
      <c r="BD875" s="145"/>
      <c r="BE875" s="145"/>
      <c r="BF875" s="145"/>
      <c r="BG875" s="145"/>
      <c r="BH875" s="145"/>
      <c r="BI875" s="145"/>
      <c r="BJ875" s="145"/>
      <c r="BK875" s="145"/>
      <c r="BL875" s="145"/>
      <c r="BM875" s="145"/>
      <c r="BN875" s="145"/>
      <c r="BO875" s="145"/>
      <c r="BP875" s="145"/>
      <c r="BQ875" s="145"/>
      <c r="BR875" s="145"/>
      <c r="BS875" s="145"/>
      <c r="BT875" s="145"/>
      <c r="BU875" s="145"/>
      <c r="BV875" s="145"/>
      <c r="BW875" s="145"/>
      <c r="BX875" s="145"/>
      <c r="BY875" s="145"/>
      <c r="BZ875" s="145"/>
      <c r="CA875" s="145"/>
      <c r="CB875" s="145"/>
      <c r="CC875" s="145"/>
      <c r="CD875" s="145"/>
      <c r="CE875" s="145"/>
      <c r="CF875" s="145"/>
      <c r="CG875" s="145"/>
      <c r="CH875" s="145"/>
      <c r="CI875" s="145"/>
      <c r="CJ875" s="145"/>
      <c r="CK875" s="145"/>
      <c r="CL875" s="145"/>
      <c r="CM875" s="145"/>
      <c r="CN875" s="145"/>
      <c r="CO875" s="145"/>
      <c r="CP875" s="145"/>
      <c r="CQ875" s="145"/>
      <c r="CR875" s="145"/>
      <c r="CS875" s="145"/>
      <c r="CT875" s="145"/>
      <c r="CU875" s="145"/>
      <c r="CV875" s="145"/>
      <c r="CW875" s="145"/>
      <c r="CX875" s="145"/>
      <c r="CY875" s="145"/>
      <c r="CZ875" s="145"/>
      <c r="DA875" s="145"/>
      <c r="DB875" s="145"/>
      <c r="DC875" s="145"/>
      <c r="DD875" s="145"/>
      <c r="DE875" s="145"/>
      <c r="DF875" s="145"/>
      <c r="DG875" s="145"/>
      <c r="DH875" s="148"/>
      <c r="DI875" s="145"/>
      <c r="DJ875" s="145"/>
      <c r="DK875" s="145"/>
      <c r="DL875" s="145"/>
      <c r="DM875" s="145"/>
      <c r="DN875" s="145"/>
      <c r="DO875" s="145"/>
      <c r="DP875" s="145"/>
      <c r="DQ875" s="145"/>
      <c r="DR875" s="145"/>
      <c r="DS875" s="145"/>
      <c r="DT875" s="145"/>
      <c r="DU875" s="145"/>
      <c r="DV875" s="145"/>
      <c r="DW875" s="145"/>
      <c r="DX875" s="145"/>
      <c r="DY875" s="145"/>
      <c r="DZ875" s="145"/>
      <c r="EA875" s="145"/>
      <c r="EB875" s="148"/>
      <c r="EC875" s="145"/>
      <c r="ED875" s="148"/>
      <c r="EE875" s="145"/>
      <c r="EF875" s="145"/>
      <c r="EG875" s="145"/>
      <c r="EH875" s="145"/>
      <c r="EI875" s="145"/>
      <c r="EJ875" s="145"/>
      <c r="EK875" s="145">
        <v>0</v>
      </c>
      <c r="EL875" s="145">
        <v>0</v>
      </c>
    </row>
    <row r="876" spans="1:144" ht="20.100000000000001" customHeight="1" x14ac:dyDescent="0.3">
      <c r="A876" s="25" t="s">
        <v>3732</v>
      </c>
      <c r="B876" s="40" t="s">
        <v>126</v>
      </c>
      <c r="C876" s="26">
        <v>84669</v>
      </c>
      <c r="D876" s="71" t="s">
        <v>3745</v>
      </c>
      <c r="E876" s="26" t="s">
        <v>108</v>
      </c>
      <c r="F876" s="26" t="s">
        <v>3549</v>
      </c>
      <c r="G876" s="26" t="s">
        <v>114</v>
      </c>
      <c r="H876" s="26" t="s">
        <v>128</v>
      </c>
      <c r="I876" s="26" t="s">
        <v>516</v>
      </c>
      <c r="J876" s="25" t="s">
        <v>326</v>
      </c>
      <c r="K876" s="25" t="s">
        <v>3746</v>
      </c>
      <c r="L876" s="25"/>
      <c r="M876" s="83"/>
      <c r="N876" s="83"/>
      <c r="O876" s="83"/>
      <c r="P876" s="83"/>
      <c r="Q876" s="83"/>
      <c r="R876" s="83"/>
      <c r="S876" s="83"/>
      <c r="U876" s="145"/>
      <c r="V876" s="148"/>
      <c r="W876" s="145"/>
      <c r="X876" s="145"/>
      <c r="Y876" s="145"/>
      <c r="Z876" s="145"/>
      <c r="AA876" s="145"/>
      <c r="AB876" s="332"/>
      <c r="AC876" s="145"/>
      <c r="AD876" s="145"/>
      <c r="AE876" s="145"/>
      <c r="AF876" s="145"/>
      <c r="AG876" s="145"/>
      <c r="AH876" s="145"/>
      <c r="AI876" s="145"/>
      <c r="AJ876" s="145"/>
      <c r="AK876" s="145"/>
      <c r="AL876" s="145"/>
      <c r="AM876" s="145"/>
      <c r="AN876" s="145"/>
      <c r="AO876" s="145"/>
      <c r="AP876" s="145"/>
      <c r="AQ876" s="145"/>
      <c r="AR876" s="145"/>
      <c r="AS876" s="145"/>
      <c r="AT876" s="145"/>
      <c r="AU876" s="145"/>
      <c r="AV876" s="145"/>
      <c r="AW876" s="145"/>
      <c r="AX876" s="145"/>
      <c r="AY876" s="145"/>
      <c r="AZ876" s="145"/>
      <c r="BA876" s="145"/>
      <c r="BB876" s="145"/>
      <c r="BC876" s="145"/>
      <c r="BD876" s="145"/>
      <c r="BE876" s="145"/>
      <c r="BF876" s="145"/>
      <c r="BG876" s="145"/>
      <c r="BH876" s="145"/>
      <c r="BI876" s="145"/>
      <c r="BJ876" s="145"/>
      <c r="BK876" s="145"/>
      <c r="BL876" s="145"/>
      <c r="BM876" s="145"/>
      <c r="BN876" s="145"/>
      <c r="BO876" s="145"/>
      <c r="BP876" s="145"/>
      <c r="BQ876" s="145"/>
      <c r="BR876" s="145"/>
      <c r="BS876" s="145"/>
      <c r="BT876" s="145"/>
      <c r="BU876" s="145"/>
      <c r="BV876" s="145"/>
      <c r="BW876" s="145"/>
      <c r="BX876" s="145"/>
      <c r="BY876" s="145"/>
      <c r="BZ876" s="145"/>
      <c r="CA876" s="145"/>
      <c r="CB876" s="145"/>
      <c r="CC876" s="145"/>
      <c r="CD876" s="145"/>
      <c r="CE876" s="145"/>
      <c r="CF876" s="145"/>
      <c r="CG876" s="145"/>
      <c r="CH876" s="145"/>
      <c r="CI876" s="145"/>
      <c r="CJ876" s="145"/>
      <c r="CK876" s="145"/>
      <c r="CL876" s="145"/>
      <c r="CM876" s="145"/>
      <c r="CN876" s="145"/>
      <c r="CO876" s="145"/>
      <c r="CP876" s="145"/>
      <c r="CQ876" s="145"/>
      <c r="CR876" s="145"/>
      <c r="CS876" s="145"/>
      <c r="CT876" s="145"/>
      <c r="CU876" s="145"/>
      <c r="CV876" s="145"/>
      <c r="CW876" s="145"/>
      <c r="CX876" s="145"/>
      <c r="CY876" s="145"/>
      <c r="CZ876" s="145"/>
      <c r="DA876" s="145"/>
      <c r="DB876" s="145"/>
      <c r="DC876" s="145"/>
      <c r="DD876" s="145"/>
      <c r="DE876" s="145"/>
      <c r="DF876" s="145"/>
      <c r="DG876" s="145"/>
      <c r="DH876" s="148"/>
      <c r="DI876" s="145"/>
      <c r="DJ876" s="145"/>
      <c r="DK876" s="145"/>
      <c r="DL876" s="145"/>
      <c r="DM876" s="145"/>
      <c r="DN876" s="145"/>
      <c r="DO876" s="145"/>
      <c r="DP876" s="145"/>
      <c r="DQ876" s="145"/>
      <c r="DR876" s="145"/>
      <c r="DS876" s="145"/>
      <c r="DT876" s="145"/>
      <c r="DU876" s="145"/>
      <c r="DV876" s="145"/>
      <c r="DW876" s="145"/>
      <c r="DX876" s="145"/>
      <c r="DY876" s="145"/>
      <c r="DZ876" s="145"/>
      <c r="EA876" s="145"/>
      <c r="EB876" s="148"/>
      <c r="EC876" s="145"/>
      <c r="ED876" s="148"/>
      <c r="EE876" s="145"/>
      <c r="EF876" s="145"/>
      <c r="EG876" s="145"/>
      <c r="EH876" s="145"/>
      <c r="EI876" s="145"/>
      <c r="EJ876" s="145"/>
      <c r="EK876" s="145">
        <v>0</v>
      </c>
      <c r="EL876" s="145">
        <v>0</v>
      </c>
    </row>
    <row r="877" spans="1:144" ht="20.100000000000001" customHeight="1" x14ac:dyDescent="0.3">
      <c r="A877" s="25" t="s">
        <v>3732</v>
      </c>
      <c r="B877" s="40" t="s">
        <v>187</v>
      </c>
      <c r="C877" s="26">
        <v>84747</v>
      </c>
      <c r="D877" s="25" t="s">
        <v>3747</v>
      </c>
      <c r="E877" s="26" t="s">
        <v>108</v>
      </c>
      <c r="F877" s="26" t="s">
        <v>3556</v>
      </c>
      <c r="G877" s="26" t="s">
        <v>121</v>
      </c>
      <c r="H877" s="26" t="s">
        <v>1247</v>
      </c>
      <c r="I877" s="26" t="s">
        <v>3</v>
      </c>
      <c r="J877" s="25" t="s">
        <v>1210</v>
      </c>
      <c r="K877" s="25" t="s">
        <v>3748</v>
      </c>
      <c r="L877" s="25"/>
      <c r="M877" s="25" t="s">
        <v>43</v>
      </c>
      <c r="N877" s="83"/>
      <c r="O877" s="83"/>
      <c r="P877" s="83"/>
      <c r="Q877" s="83"/>
      <c r="R877" s="83"/>
      <c r="S877" s="83"/>
      <c r="U877" s="145"/>
      <c r="V877" s="148"/>
      <c r="W877" s="145"/>
      <c r="X877" s="145"/>
      <c r="Y877" s="145"/>
      <c r="Z877" s="145"/>
      <c r="AA877" s="145"/>
      <c r="AB877" s="332"/>
      <c r="AC877" s="145"/>
      <c r="AD877" s="145"/>
      <c r="AE877" s="145"/>
      <c r="AF877" s="145"/>
      <c r="AG877" s="145"/>
      <c r="AH877" s="145"/>
      <c r="AI877" s="145"/>
      <c r="AJ877" s="145"/>
      <c r="AK877" s="145"/>
      <c r="AL877" s="145"/>
      <c r="AM877" s="145"/>
      <c r="AN877" s="145"/>
      <c r="AO877" s="145"/>
      <c r="AP877" s="145"/>
      <c r="AQ877" s="145"/>
      <c r="AR877" s="145"/>
      <c r="AS877" s="145"/>
      <c r="AT877" s="145"/>
      <c r="AU877" s="145"/>
      <c r="AV877" s="145"/>
      <c r="AW877" s="145"/>
      <c r="AX877" s="145"/>
      <c r="AY877" s="145"/>
      <c r="AZ877" s="145"/>
      <c r="BA877" s="145"/>
      <c r="BB877" s="145"/>
      <c r="BC877" s="145"/>
      <c r="BD877" s="145"/>
      <c r="BE877" s="145"/>
      <c r="BF877" s="145"/>
      <c r="BG877" s="145"/>
      <c r="BH877" s="145"/>
      <c r="BI877" s="145"/>
      <c r="BJ877" s="145"/>
      <c r="BK877" s="145"/>
      <c r="BL877" s="145"/>
      <c r="BM877" s="145"/>
      <c r="BN877" s="145"/>
      <c r="BO877" s="145"/>
      <c r="BP877" s="145"/>
      <c r="BQ877" s="145"/>
      <c r="BR877" s="145"/>
      <c r="BS877" s="145"/>
      <c r="BT877" s="145">
        <v>1</v>
      </c>
      <c r="BU877" s="145"/>
      <c r="BV877" s="145"/>
      <c r="BW877" s="145"/>
      <c r="BX877" s="145"/>
      <c r="BY877" s="145"/>
      <c r="BZ877" s="145"/>
      <c r="CA877" s="145"/>
      <c r="CB877" s="145"/>
      <c r="CC877" s="145"/>
      <c r="CD877" s="145"/>
      <c r="CE877" s="145"/>
      <c r="CF877" s="145"/>
      <c r="CG877" s="145"/>
      <c r="CH877" s="145"/>
      <c r="CI877" s="145"/>
      <c r="CJ877" s="145"/>
      <c r="CK877" s="145"/>
      <c r="CL877" s="145"/>
      <c r="CM877" s="145"/>
      <c r="CN877" s="145"/>
      <c r="CO877" s="145"/>
      <c r="CP877" s="145"/>
      <c r="CQ877" s="145"/>
      <c r="CR877" s="145"/>
      <c r="CS877" s="145"/>
      <c r="CT877" s="145"/>
      <c r="CU877" s="145"/>
      <c r="CV877" s="145"/>
      <c r="CW877" s="145"/>
      <c r="CX877" s="145"/>
      <c r="CY877" s="145"/>
      <c r="CZ877" s="145"/>
      <c r="DA877" s="145"/>
      <c r="DB877" s="145"/>
      <c r="DC877" s="145"/>
      <c r="DD877" s="145"/>
      <c r="DE877" s="145"/>
      <c r="DF877" s="145"/>
      <c r="DG877" s="145"/>
      <c r="DH877" s="148"/>
      <c r="DI877" s="145"/>
      <c r="DJ877" s="145"/>
      <c r="DK877" s="145"/>
      <c r="DL877" s="145"/>
      <c r="DM877" s="145"/>
      <c r="DN877" s="145"/>
      <c r="DO877" s="145"/>
      <c r="DP877" s="145"/>
      <c r="DQ877" s="145"/>
      <c r="DR877" s="145"/>
      <c r="DS877" s="145"/>
      <c r="DT877" s="145"/>
      <c r="DU877" s="145"/>
      <c r="DV877" s="145"/>
      <c r="DW877" s="145"/>
      <c r="DX877" s="145"/>
      <c r="DY877" s="145"/>
      <c r="DZ877" s="145"/>
      <c r="EA877" s="145"/>
      <c r="EB877" s="148"/>
      <c r="EC877" s="145"/>
      <c r="ED877" s="148"/>
      <c r="EE877" s="145"/>
      <c r="EF877" s="145"/>
      <c r="EG877" s="145"/>
      <c r="EH877" s="145"/>
      <c r="EI877" s="145"/>
      <c r="EJ877" s="145"/>
      <c r="EK877" s="145">
        <v>1</v>
      </c>
      <c r="EL877" s="145">
        <v>0</v>
      </c>
    </row>
    <row r="878" spans="1:144" ht="20.100000000000001" customHeight="1" x14ac:dyDescent="0.3">
      <c r="A878" s="25" t="s">
        <v>3749</v>
      </c>
      <c r="B878" s="26" t="s">
        <v>106</v>
      </c>
      <c r="C878" s="26">
        <v>84721</v>
      </c>
      <c r="D878" s="71" t="s">
        <v>3750</v>
      </c>
      <c r="E878" s="26" t="s">
        <v>108</v>
      </c>
      <c r="F878" s="26" t="s">
        <v>3549</v>
      </c>
      <c r="G878" s="26" t="s">
        <v>121</v>
      </c>
      <c r="H878" s="26" t="s">
        <v>446</v>
      </c>
      <c r="I878" s="26" t="s">
        <v>385</v>
      </c>
      <c r="J878" s="25" t="s">
        <v>2939</v>
      </c>
      <c r="K878" s="25" t="s">
        <v>3751</v>
      </c>
      <c r="L878" s="25"/>
      <c r="M878" s="83"/>
      <c r="N878" s="83"/>
      <c r="O878" s="83"/>
      <c r="P878" s="83"/>
      <c r="Q878" s="83"/>
      <c r="R878" s="83"/>
      <c r="S878" s="83"/>
      <c r="U878" s="145"/>
      <c r="V878" s="148"/>
      <c r="W878" s="145"/>
      <c r="X878" s="145"/>
      <c r="Y878" s="145"/>
      <c r="Z878" s="145"/>
      <c r="AA878" s="145"/>
      <c r="AB878" s="332"/>
      <c r="AC878" s="145"/>
      <c r="AD878" s="145"/>
      <c r="AE878" s="145"/>
      <c r="AF878" s="145"/>
      <c r="AG878" s="145"/>
      <c r="AH878" s="145"/>
      <c r="AI878" s="145"/>
      <c r="AJ878" s="145"/>
      <c r="AK878" s="145"/>
      <c r="AL878" s="145"/>
      <c r="AM878" s="145"/>
      <c r="AN878" s="145"/>
      <c r="AO878" s="145"/>
      <c r="AP878" s="145"/>
      <c r="AQ878" s="145"/>
      <c r="AR878" s="145"/>
      <c r="AS878" s="145"/>
      <c r="AT878" s="145"/>
      <c r="AU878" s="145"/>
      <c r="AV878" s="145"/>
      <c r="AW878" s="145"/>
      <c r="AX878" s="145"/>
      <c r="AY878" s="145"/>
      <c r="AZ878" s="145"/>
      <c r="BA878" s="145"/>
      <c r="BB878" s="145"/>
      <c r="BC878" s="145"/>
      <c r="BD878" s="145"/>
      <c r="BE878" s="145"/>
      <c r="BF878" s="145"/>
      <c r="BG878" s="145"/>
      <c r="BH878" s="145"/>
      <c r="BI878" s="145"/>
      <c r="BJ878" s="145"/>
      <c r="BK878" s="145"/>
      <c r="BL878" s="145"/>
      <c r="BM878" s="145"/>
      <c r="BN878" s="145"/>
      <c r="BO878" s="145"/>
      <c r="BP878" s="145"/>
      <c r="BQ878" s="145"/>
      <c r="BR878" s="145"/>
      <c r="BS878" s="145"/>
      <c r="BT878" s="145"/>
      <c r="BU878" s="145"/>
      <c r="BV878" s="145"/>
      <c r="BW878" s="145"/>
      <c r="BX878" s="145"/>
      <c r="BY878" s="145"/>
      <c r="BZ878" s="145"/>
      <c r="CA878" s="145"/>
      <c r="CB878" s="145"/>
      <c r="CC878" s="145"/>
      <c r="CD878" s="145"/>
      <c r="CE878" s="145"/>
      <c r="CF878" s="145"/>
      <c r="CG878" s="145"/>
      <c r="CH878" s="145"/>
      <c r="CI878" s="145"/>
      <c r="CJ878" s="145"/>
      <c r="CK878" s="145"/>
      <c r="CL878" s="145"/>
      <c r="CM878" s="145"/>
      <c r="CN878" s="145"/>
      <c r="CO878" s="145"/>
      <c r="CP878" s="145"/>
      <c r="CQ878" s="145"/>
      <c r="CR878" s="145"/>
      <c r="CS878" s="145"/>
      <c r="CT878" s="145"/>
      <c r="CU878" s="145"/>
      <c r="CV878" s="145"/>
      <c r="CW878" s="145"/>
      <c r="CX878" s="145"/>
      <c r="CY878" s="145"/>
      <c r="CZ878" s="145"/>
      <c r="DA878" s="145"/>
      <c r="DB878" s="145"/>
      <c r="DC878" s="145"/>
      <c r="DD878" s="145"/>
      <c r="DE878" s="145"/>
      <c r="DF878" s="145"/>
      <c r="DG878" s="145"/>
      <c r="DH878" s="148"/>
      <c r="DI878" s="145"/>
      <c r="DJ878" s="145"/>
      <c r="DK878" s="145"/>
      <c r="DL878" s="145"/>
      <c r="DM878" s="145"/>
      <c r="DN878" s="145"/>
      <c r="DO878" s="145"/>
      <c r="DP878" s="145"/>
      <c r="DQ878" s="145"/>
      <c r="DR878" s="145"/>
      <c r="DS878" s="145"/>
      <c r="DT878" s="145"/>
      <c r="DU878" s="145"/>
      <c r="DV878" s="145"/>
      <c r="DW878" s="145"/>
      <c r="DX878" s="145"/>
      <c r="DY878" s="145"/>
      <c r="DZ878" s="145"/>
      <c r="EA878" s="145"/>
      <c r="EB878" s="148"/>
      <c r="EC878" s="145"/>
      <c r="ED878" s="148"/>
      <c r="EE878" s="145"/>
      <c r="EF878" s="145"/>
      <c r="EG878" s="145"/>
      <c r="EH878" s="145"/>
      <c r="EI878" s="145"/>
      <c r="EJ878" s="145"/>
      <c r="EK878" s="145">
        <v>0</v>
      </c>
      <c r="EL878" s="145">
        <v>0</v>
      </c>
    </row>
    <row r="879" spans="1:144" ht="20.100000000000001" customHeight="1" x14ac:dyDescent="0.3">
      <c r="A879" s="25" t="s">
        <v>3749</v>
      </c>
      <c r="B879" s="26" t="s">
        <v>126</v>
      </c>
      <c r="C879" s="26">
        <v>84412</v>
      </c>
      <c r="D879" s="71" t="s">
        <v>3752</v>
      </c>
      <c r="E879" s="26" t="s">
        <v>108</v>
      </c>
      <c r="F879" s="26" t="s">
        <v>3549</v>
      </c>
      <c r="G879" s="26" t="s">
        <v>114</v>
      </c>
      <c r="H879" s="26" t="s">
        <v>615</v>
      </c>
      <c r="I879" s="26" t="s">
        <v>449</v>
      </c>
      <c r="J879" s="25" t="s">
        <v>326</v>
      </c>
      <c r="K879" s="25" t="s">
        <v>3753</v>
      </c>
      <c r="L879" s="25"/>
      <c r="M879" s="83"/>
      <c r="N879" s="83"/>
      <c r="O879" s="83"/>
      <c r="P879" s="83"/>
      <c r="Q879" s="83"/>
      <c r="R879" s="83"/>
      <c r="S879" s="83"/>
      <c r="U879" s="145"/>
      <c r="V879" s="148"/>
      <c r="W879" s="145"/>
      <c r="X879" s="145"/>
      <c r="Y879" s="145"/>
      <c r="Z879" s="145"/>
      <c r="AA879" s="145"/>
      <c r="AB879" s="332"/>
      <c r="AC879" s="145"/>
      <c r="AD879" s="145"/>
      <c r="AE879" s="145"/>
      <c r="AF879" s="145"/>
      <c r="AG879" s="145"/>
      <c r="AH879" s="145"/>
      <c r="AI879" s="145"/>
      <c r="AJ879" s="145"/>
      <c r="AK879" s="145"/>
      <c r="AL879" s="145"/>
      <c r="AM879" s="145"/>
      <c r="AN879" s="145"/>
      <c r="AO879" s="145"/>
      <c r="AP879" s="145"/>
      <c r="AQ879" s="145"/>
      <c r="AR879" s="145"/>
      <c r="AS879" s="145"/>
      <c r="AT879" s="145"/>
      <c r="AU879" s="145"/>
      <c r="AV879" s="145"/>
      <c r="AW879" s="145"/>
      <c r="AX879" s="145"/>
      <c r="AY879" s="145"/>
      <c r="AZ879" s="145"/>
      <c r="BA879" s="145"/>
      <c r="BB879" s="145"/>
      <c r="BC879" s="145"/>
      <c r="BD879" s="145"/>
      <c r="BE879" s="145"/>
      <c r="BF879" s="145"/>
      <c r="BG879" s="145"/>
      <c r="BH879" s="145"/>
      <c r="BI879" s="145"/>
      <c r="BJ879" s="145"/>
      <c r="BK879" s="145"/>
      <c r="BL879" s="145"/>
      <c r="BM879" s="145"/>
      <c r="BN879" s="145"/>
      <c r="BO879" s="145"/>
      <c r="BP879" s="145"/>
      <c r="BQ879" s="145"/>
      <c r="BR879" s="145"/>
      <c r="BS879" s="145"/>
      <c r="BT879" s="145"/>
      <c r="BU879" s="145"/>
      <c r="BV879" s="145"/>
      <c r="BW879" s="145"/>
      <c r="BX879" s="145"/>
      <c r="BY879" s="145"/>
      <c r="BZ879" s="145"/>
      <c r="CA879" s="145"/>
      <c r="CB879" s="145"/>
      <c r="CC879" s="145"/>
      <c r="CD879" s="145"/>
      <c r="CE879" s="145"/>
      <c r="CF879" s="145"/>
      <c r="CG879" s="145"/>
      <c r="CH879" s="145"/>
      <c r="CI879" s="145"/>
      <c r="CJ879" s="145"/>
      <c r="CK879" s="145"/>
      <c r="CL879" s="145"/>
      <c r="CM879" s="145"/>
      <c r="CN879" s="145"/>
      <c r="CO879" s="145"/>
      <c r="CP879" s="145"/>
      <c r="CQ879" s="145"/>
      <c r="CR879" s="145"/>
      <c r="CS879" s="145"/>
      <c r="CT879" s="145"/>
      <c r="CU879" s="145"/>
      <c r="CV879" s="145"/>
      <c r="CW879" s="145"/>
      <c r="CX879" s="145"/>
      <c r="CY879" s="145"/>
      <c r="CZ879" s="145"/>
      <c r="DA879" s="145"/>
      <c r="DB879" s="145"/>
      <c r="DC879" s="145"/>
      <c r="DD879" s="145"/>
      <c r="DE879" s="145"/>
      <c r="DF879" s="145"/>
      <c r="DG879" s="145"/>
      <c r="DH879" s="148"/>
      <c r="DI879" s="145"/>
      <c r="DJ879" s="145"/>
      <c r="DK879" s="145"/>
      <c r="DL879" s="145"/>
      <c r="DM879" s="145"/>
      <c r="DN879" s="145"/>
      <c r="DO879" s="145"/>
      <c r="DP879" s="145"/>
      <c r="DQ879" s="145"/>
      <c r="DR879" s="145"/>
      <c r="DS879" s="145"/>
      <c r="DT879" s="145"/>
      <c r="DU879" s="145"/>
      <c r="DV879" s="145"/>
      <c r="DW879" s="145"/>
      <c r="DX879" s="145"/>
      <c r="DY879" s="145"/>
      <c r="DZ879" s="145"/>
      <c r="EA879" s="145"/>
      <c r="EB879" s="148"/>
      <c r="EC879" s="145"/>
      <c r="ED879" s="148"/>
      <c r="EE879" s="145"/>
      <c r="EF879" s="145"/>
      <c r="EG879" s="145"/>
      <c r="EH879" s="145"/>
      <c r="EI879" s="145"/>
      <c r="EJ879" s="145"/>
      <c r="EK879" s="145">
        <v>0</v>
      </c>
      <c r="EL879" s="145">
        <v>0</v>
      </c>
    </row>
    <row r="880" spans="1:144" ht="20.100000000000001" customHeight="1" x14ac:dyDescent="0.3">
      <c r="A880" s="25" t="s">
        <v>3749</v>
      </c>
      <c r="B880" s="26" t="s">
        <v>126</v>
      </c>
      <c r="C880" s="26">
        <v>84180</v>
      </c>
      <c r="D880" s="71" t="s">
        <v>3754</v>
      </c>
      <c r="E880" s="26" t="s">
        <v>108</v>
      </c>
      <c r="F880" s="26" t="s">
        <v>3549</v>
      </c>
      <c r="G880" s="26" t="s">
        <v>114</v>
      </c>
      <c r="H880" s="26" t="s">
        <v>615</v>
      </c>
      <c r="I880" s="26" t="s">
        <v>3</v>
      </c>
      <c r="J880" s="25" t="s">
        <v>326</v>
      </c>
      <c r="K880" s="25" t="s">
        <v>3755</v>
      </c>
      <c r="L880" s="25"/>
      <c r="M880" s="83"/>
      <c r="N880" s="83"/>
      <c r="O880" s="83"/>
      <c r="P880" s="83"/>
      <c r="Q880" s="83"/>
      <c r="R880" s="83"/>
      <c r="S880" s="83"/>
      <c r="U880" s="145"/>
      <c r="V880" s="148"/>
      <c r="W880" s="145"/>
      <c r="X880" s="145"/>
      <c r="Y880" s="145"/>
      <c r="Z880" s="145"/>
      <c r="AA880" s="145"/>
      <c r="AB880" s="332"/>
      <c r="AC880" s="145"/>
      <c r="AD880" s="145"/>
      <c r="AE880" s="145"/>
      <c r="AF880" s="145"/>
      <c r="AG880" s="145"/>
      <c r="AH880" s="145"/>
      <c r="AI880" s="145"/>
      <c r="AJ880" s="145"/>
      <c r="AK880" s="145"/>
      <c r="AL880" s="145"/>
      <c r="AM880" s="145"/>
      <c r="AN880" s="145"/>
      <c r="AO880" s="145"/>
      <c r="AP880" s="145"/>
      <c r="AQ880" s="145"/>
      <c r="AR880" s="145"/>
      <c r="AS880" s="145"/>
      <c r="AT880" s="145"/>
      <c r="AU880" s="145"/>
      <c r="AV880" s="145"/>
      <c r="AW880" s="145"/>
      <c r="AX880" s="145"/>
      <c r="AY880" s="145"/>
      <c r="AZ880" s="145"/>
      <c r="BA880" s="145"/>
      <c r="BB880" s="145"/>
      <c r="BC880" s="145"/>
      <c r="BD880" s="145"/>
      <c r="BE880" s="145"/>
      <c r="BF880" s="145"/>
      <c r="BG880" s="145"/>
      <c r="BH880" s="145"/>
      <c r="BI880" s="145"/>
      <c r="BJ880" s="145"/>
      <c r="BK880" s="145"/>
      <c r="BL880" s="145"/>
      <c r="BM880" s="145"/>
      <c r="BN880" s="145"/>
      <c r="BO880" s="145"/>
      <c r="BP880" s="145"/>
      <c r="BQ880" s="145"/>
      <c r="BR880" s="145"/>
      <c r="BS880" s="145"/>
      <c r="BT880" s="145"/>
      <c r="BU880" s="145"/>
      <c r="BV880" s="145"/>
      <c r="BW880" s="145"/>
      <c r="BX880" s="145"/>
      <c r="BY880" s="145"/>
      <c r="BZ880" s="145"/>
      <c r="CA880" s="145"/>
      <c r="CB880" s="145"/>
      <c r="CC880" s="145"/>
      <c r="CD880" s="145"/>
      <c r="CE880" s="145"/>
      <c r="CF880" s="145"/>
      <c r="CG880" s="145"/>
      <c r="CH880" s="145"/>
      <c r="CI880" s="145"/>
      <c r="CJ880" s="145"/>
      <c r="CK880" s="145"/>
      <c r="CL880" s="145"/>
      <c r="CM880" s="145"/>
      <c r="CN880" s="145"/>
      <c r="CO880" s="145"/>
      <c r="CP880" s="145"/>
      <c r="CQ880" s="145"/>
      <c r="CR880" s="145"/>
      <c r="CS880" s="145"/>
      <c r="CT880" s="145"/>
      <c r="CU880" s="145"/>
      <c r="CV880" s="145"/>
      <c r="CW880" s="145"/>
      <c r="CX880" s="145"/>
      <c r="CY880" s="145"/>
      <c r="CZ880" s="145"/>
      <c r="DA880" s="145"/>
      <c r="DB880" s="145"/>
      <c r="DC880" s="145"/>
      <c r="DD880" s="145"/>
      <c r="DE880" s="145"/>
      <c r="DF880" s="145"/>
      <c r="DG880" s="145"/>
      <c r="DH880" s="148"/>
      <c r="DI880" s="145"/>
      <c r="DJ880" s="145"/>
      <c r="DK880" s="145"/>
      <c r="DL880" s="145"/>
      <c r="DM880" s="145"/>
      <c r="DN880" s="145"/>
      <c r="DO880" s="145"/>
      <c r="DP880" s="145"/>
      <c r="DQ880" s="145"/>
      <c r="DR880" s="145"/>
      <c r="DS880" s="145"/>
      <c r="DT880" s="145"/>
      <c r="DU880" s="145"/>
      <c r="DV880" s="145"/>
      <c r="DW880" s="145"/>
      <c r="DX880" s="145"/>
      <c r="DY880" s="145"/>
      <c r="DZ880" s="145"/>
      <c r="EA880" s="145"/>
      <c r="EB880" s="148"/>
      <c r="EC880" s="145"/>
      <c r="ED880" s="148"/>
      <c r="EE880" s="145"/>
      <c r="EF880" s="145"/>
      <c r="EG880" s="145"/>
      <c r="EH880" s="145"/>
      <c r="EI880" s="145"/>
      <c r="EJ880" s="145"/>
      <c r="EK880" s="145">
        <v>0</v>
      </c>
      <c r="EL880" s="145">
        <v>0</v>
      </c>
    </row>
    <row r="881" spans="1:144" ht="20.100000000000001" customHeight="1" x14ac:dyDescent="0.3">
      <c r="A881" s="25" t="s">
        <v>3756</v>
      </c>
      <c r="B881" s="40" t="s">
        <v>106</v>
      </c>
      <c r="C881" s="26">
        <v>84203</v>
      </c>
      <c r="D881" s="25" t="s">
        <v>3757</v>
      </c>
      <c r="E881" s="26" t="s">
        <v>108</v>
      </c>
      <c r="F881" s="26" t="s">
        <v>3549</v>
      </c>
      <c r="G881" s="26" t="s">
        <v>114</v>
      </c>
      <c r="H881" s="26" t="s">
        <v>633</v>
      </c>
      <c r="I881" s="26" t="s">
        <v>516</v>
      </c>
      <c r="J881" s="25" t="s">
        <v>195</v>
      </c>
      <c r="K881" s="25" t="s">
        <v>3758</v>
      </c>
      <c r="L881" s="25"/>
      <c r="M881" s="25"/>
      <c r="N881" s="25"/>
      <c r="O881" s="25"/>
      <c r="P881" s="83"/>
      <c r="Q881" s="83"/>
      <c r="R881" s="25" t="s">
        <v>3759</v>
      </c>
      <c r="S881" s="25" t="s">
        <v>3760</v>
      </c>
      <c r="U881" s="145"/>
      <c r="V881" s="148"/>
      <c r="W881" s="145"/>
      <c r="X881" s="145"/>
      <c r="Y881" s="145"/>
      <c r="Z881" s="145"/>
      <c r="AA881" s="145"/>
      <c r="AB881" s="332"/>
      <c r="AC881" s="145"/>
      <c r="AD881" s="145"/>
      <c r="AE881" s="145"/>
      <c r="AF881" s="145"/>
      <c r="AG881" s="145"/>
      <c r="AH881" s="145"/>
      <c r="AI881" s="145"/>
      <c r="AJ881" s="145"/>
      <c r="AK881" s="145"/>
      <c r="AL881" s="145"/>
      <c r="AM881" s="145"/>
      <c r="AN881" s="145"/>
      <c r="AO881" s="145"/>
      <c r="AP881" s="145"/>
      <c r="AQ881" s="145"/>
      <c r="AR881" s="145"/>
      <c r="AS881" s="145"/>
      <c r="AT881" s="145"/>
      <c r="AU881" s="145"/>
      <c r="AV881" s="145"/>
      <c r="AW881" s="145"/>
      <c r="AX881" s="145"/>
      <c r="AY881" s="145"/>
      <c r="AZ881" s="145"/>
      <c r="BA881" s="145"/>
      <c r="BB881" s="145"/>
      <c r="BC881" s="145"/>
      <c r="BD881" s="145"/>
      <c r="BE881" s="145"/>
      <c r="BF881" s="145"/>
      <c r="BG881" s="145"/>
      <c r="BH881" s="145"/>
      <c r="BI881" s="145"/>
      <c r="BJ881" s="145"/>
      <c r="BK881" s="145"/>
      <c r="BL881" s="145"/>
      <c r="BM881" s="145"/>
      <c r="BN881" s="145"/>
      <c r="BO881" s="145"/>
      <c r="BP881" s="145"/>
      <c r="BQ881" s="145"/>
      <c r="BR881" s="145"/>
      <c r="BS881" s="145"/>
      <c r="BT881" s="145"/>
      <c r="BU881" s="145"/>
      <c r="BV881" s="145"/>
      <c r="BW881" s="145"/>
      <c r="BX881" s="145"/>
      <c r="BY881" s="145"/>
      <c r="BZ881" s="145"/>
      <c r="CA881" s="145"/>
      <c r="CB881" s="145"/>
      <c r="CC881" s="145"/>
      <c r="CD881" s="145"/>
      <c r="CE881" s="145"/>
      <c r="CF881" s="145"/>
      <c r="CG881" s="145"/>
      <c r="CH881" s="145"/>
      <c r="CI881" s="145"/>
      <c r="CJ881" s="145"/>
      <c r="CK881" s="145"/>
      <c r="CL881" s="145"/>
      <c r="CM881" s="145"/>
      <c r="CN881" s="145"/>
      <c r="CO881" s="145"/>
      <c r="CP881" s="145"/>
      <c r="CQ881" s="145"/>
      <c r="CR881" s="145"/>
      <c r="CS881" s="145"/>
      <c r="CT881" s="145"/>
      <c r="CU881" s="145"/>
      <c r="CV881" s="145"/>
      <c r="CW881" s="145"/>
      <c r="CX881" s="145"/>
      <c r="CY881" s="145"/>
      <c r="CZ881" s="145"/>
      <c r="DA881" s="145"/>
      <c r="DB881" s="145"/>
      <c r="DC881" s="145"/>
      <c r="DD881" s="145"/>
      <c r="DE881" s="145"/>
      <c r="DF881" s="145"/>
      <c r="DG881" s="145"/>
      <c r="DH881" s="148"/>
      <c r="DI881" s="145"/>
      <c r="DJ881" s="145"/>
      <c r="DK881" s="145"/>
      <c r="DL881" s="145"/>
      <c r="DM881" s="145"/>
      <c r="DN881" s="145"/>
      <c r="DO881" s="145"/>
      <c r="DP881" s="145"/>
      <c r="DQ881" s="145"/>
      <c r="DR881" s="145"/>
      <c r="DS881" s="145"/>
      <c r="DT881" s="145"/>
      <c r="DU881" s="145">
        <v>1</v>
      </c>
      <c r="DV881" s="145"/>
      <c r="DW881" s="145"/>
      <c r="DX881" s="145"/>
      <c r="DY881" s="145"/>
      <c r="DZ881" s="145"/>
      <c r="EA881" s="145"/>
      <c r="EB881" s="148"/>
      <c r="EC881" s="145"/>
      <c r="ED881" s="148"/>
      <c r="EE881" s="145"/>
      <c r="EF881" s="145"/>
      <c r="EG881" s="145"/>
      <c r="EH881" s="145"/>
      <c r="EI881" s="145"/>
      <c r="EJ881" s="145"/>
      <c r="EK881" s="145">
        <v>0</v>
      </c>
      <c r="EL881" s="145">
        <v>1</v>
      </c>
    </row>
    <row r="882" spans="1:144" ht="20.100000000000001" customHeight="1" x14ac:dyDescent="0.3">
      <c r="A882" s="25" t="s">
        <v>3756</v>
      </c>
      <c r="B882" s="40" t="s">
        <v>106</v>
      </c>
      <c r="C882" s="26">
        <v>84479</v>
      </c>
      <c r="D882" s="25" t="s">
        <v>3761</v>
      </c>
      <c r="E882" s="26" t="s">
        <v>108</v>
      </c>
      <c r="F882" s="26" t="s">
        <v>3549</v>
      </c>
      <c r="G882" s="26" t="s">
        <v>109</v>
      </c>
      <c r="H882" s="26" t="s">
        <v>554</v>
      </c>
      <c r="I882" s="26" t="s">
        <v>385</v>
      </c>
      <c r="J882" s="25" t="s">
        <v>163</v>
      </c>
      <c r="K882" s="25" t="s">
        <v>3762</v>
      </c>
      <c r="L882" s="45" t="s">
        <v>3763</v>
      </c>
      <c r="M882" s="25"/>
      <c r="N882" s="83"/>
      <c r="O882" s="83"/>
      <c r="P882" s="83"/>
      <c r="Q882" s="83"/>
      <c r="R882" s="25" t="s">
        <v>3764</v>
      </c>
      <c r="S882" s="25" t="s">
        <v>3765</v>
      </c>
      <c r="T882" s="238"/>
      <c r="U882" s="145"/>
      <c r="V882" s="148"/>
      <c r="W882" s="145"/>
      <c r="X882" s="145"/>
      <c r="Y882" s="145"/>
      <c r="Z882" s="145"/>
      <c r="AA882" s="145"/>
      <c r="AB882" s="332"/>
      <c r="AC882" s="145">
        <v>1</v>
      </c>
      <c r="AD882" s="145"/>
      <c r="AE882" s="145"/>
      <c r="AF882" s="145"/>
      <c r="AG882" s="145"/>
      <c r="AH882" s="145"/>
      <c r="AI882" s="145"/>
      <c r="AJ882" s="145"/>
      <c r="AK882" s="145"/>
      <c r="AL882" s="145"/>
      <c r="AM882" s="145"/>
      <c r="AN882" s="145"/>
      <c r="AO882" s="145"/>
      <c r="AP882" s="145"/>
      <c r="AQ882" s="145"/>
      <c r="AR882" s="145"/>
      <c r="AS882" s="145"/>
      <c r="AT882" s="145"/>
      <c r="AU882" s="145"/>
      <c r="AV882" s="145"/>
      <c r="AW882" s="145">
        <v>1</v>
      </c>
      <c r="AX882" s="145"/>
      <c r="AY882" s="145"/>
      <c r="AZ882" s="145"/>
      <c r="BA882" s="145"/>
      <c r="BB882" s="145"/>
      <c r="BC882" s="145"/>
      <c r="BD882" s="145"/>
      <c r="BE882" s="145"/>
      <c r="BF882" s="145"/>
      <c r="BG882" s="145">
        <v>1</v>
      </c>
      <c r="BH882" s="145"/>
      <c r="BI882" s="145"/>
      <c r="BJ882" s="145"/>
      <c r="BK882" s="145"/>
      <c r="BL882" s="145"/>
      <c r="BM882" s="145"/>
      <c r="BN882" s="145"/>
      <c r="BO882" s="145"/>
      <c r="BP882" s="145"/>
      <c r="BQ882" s="145"/>
      <c r="BR882" s="145"/>
      <c r="BS882" s="145"/>
      <c r="BT882" s="145">
        <v>1</v>
      </c>
      <c r="BU882" s="145"/>
      <c r="BV882" s="145"/>
      <c r="BW882" s="145"/>
      <c r="BX882" s="145"/>
      <c r="BY882" s="145"/>
      <c r="BZ882" s="145"/>
      <c r="CA882" s="145"/>
      <c r="CB882" s="145"/>
      <c r="CC882" s="145"/>
      <c r="CD882" s="145"/>
      <c r="CE882" s="145"/>
      <c r="CF882" s="145"/>
      <c r="CG882" s="145">
        <v>1</v>
      </c>
      <c r="CH882" s="145"/>
      <c r="CI882" s="145"/>
      <c r="CJ882" s="145"/>
      <c r="CK882" s="145"/>
      <c r="CL882" s="145"/>
      <c r="CM882" s="145"/>
      <c r="CN882" s="145"/>
      <c r="CO882" s="145"/>
      <c r="CP882" s="145"/>
      <c r="CQ882" s="145"/>
      <c r="CR882" s="145"/>
      <c r="CS882" s="145"/>
      <c r="CT882" s="145"/>
      <c r="CU882" s="145"/>
      <c r="CV882" s="145"/>
      <c r="CW882" s="145"/>
      <c r="CX882" s="145"/>
      <c r="CY882" s="145"/>
      <c r="CZ882" s="145"/>
      <c r="DA882" s="145"/>
      <c r="DB882" s="145"/>
      <c r="DC882" s="145"/>
      <c r="DD882" s="145"/>
      <c r="DE882" s="145"/>
      <c r="DF882" s="145"/>
      <c r="DG882" s="145"/>
      <c r="DH882" s="148"/>
      <c r="DI882" s="145"/>
      <c r="DJ882" s="145"/>
      <c r="DK882" s="145"/>
      <c r="DL882" s="145"/>
      <c r="DM882" s="145"/>
      <c r="DN882" s="145"/>
      <c r="DO882" s="145"/>
      <c r="DP882" s="145"/>
      <c r="DQ882" s="145"/>
      <c r="DR882" s="145"/>
      <c r="DS882" s="145"/>
      <c r="DT882" s="145"/>
      <c r="DU882" s="145">
        <v>1</v>
      </c>
      <c r="DV882" s="145"/>
      <c r="DW882" s="145"/>
      <c r="DX882" s="145"/>
      <c r="DY882" s="145"/>
      <c r="DZ882" s="145"/>
      <c r="EA882" s="145"/>
      <c r="EB882" s="148"/>
      <c r="EC882" s="145"/>
      <c r="ED882" s="148"/>
      <c r="EE882" s="145"/>
      <c r="EF882" s="145"/>
      <c r="EG882" s="145"/>
      <c r="EH882" s="145"/>
      <c r="EI882" s="145"/>
      <c r="EJ882" s="145"/>
      <c r="EK882" s="145">
        <v>0</v>
      </c>
      <c r="EL882" s="145">
        <v>1</v>
      </c>
    </row>
    <row r="883" spans="1:144" ht="20.100000000000001" customHeight="1" x14ac:dyDescent="0.3">
      <c r="A883" s="25" t="s">
        <v>3756</v>
      </c>
      <c r="B883" s="40" t="s">
        <v>126</v>
      </c>
      <c r="C883" s="26">
        <v>84670</v>
      </c>
      <c r="D883" s="71" t="s">
        <v>3766</v>
      </c>
      <c r="E883" s="26" t="s">
        <v>108</v>
      </c>
      <c r="F883" s="26"/>
      <c r="G883" s="26" t="s">
        <v>114</v>
      </c>
      <c r="H883" s="26" t="s">
        <v>128</v>
      </c>
      <c r="I883" s="26" t="s">
        <v>516</v>
      </c>
      <c r="J883" s="25" t="s">
        <v>326</v>
      </c>
      <c r="K883" s="25" t="s">
        <v>3767</v>
      </c>
      <c r="L883" s="25"/>
      <c r="M883" s="25"/>
      <c r="N883" s="83"/>
      <c r="O883" s="83"/>
      <c r="P883" s="83"/>
      <c r="Q883" s="83"/>
      <c r="R883" s="83"/>
      <c r="S883" s="83"/>
      <c r="U883" s="145"/>
      <c r="V883" s="148"/>
      <c r="W883" s="145"/>
      <c r="X883" s="145"/>
      <c r="Y883" s="145"/>
      <c r="Z883" s="145"/>
      <c r="AA883" s="145"/>
      <c r="AB883" s="332"/>
      <c r="AC883" s="145"/>
      <c r="AD883" s="145"/>
      <c r="AE883" s="145"/>
      <c r="AF883" s="145"/>
      <c r="AG883" s="145"/>
      <c r="AH883" s="145"/>
      <c r="AI883" s="145"/>
      <c r="AJ883" s="145"/>
      <c r="AK883" s="145"/>
      <c r="AL883" s="145"/>
      <c r="AM883" s="145"/>
      <c r="AN883" s="145"/>
      <c r="AO883" s="145"/>
      <c r="AP883" s="145"/>
      <c r="AQ883" s="145"/>
      <c r="AR883" s="145"/>
      <c r="AS883" s="145"/>
      <c r="AT883" s="145"/>
      <c r="AU883" s="145"/>
      <c r="AV883" s="145"/>
      <c r="AW883" s="145"/>
      <c r="AX883" s="145"/>
      <c r="AY883" s="145"/>
      <c r="AZ883" s="145"/>
      <c r="BA883" s="145"/>
      <c r="BB883" s="145"/>
      <c r="BC883" s="145"/>
      <c r="BD883" s="145"/>
      <c r="BE883" s="145"/>
      <c r="BF883" s="145"/>
      <c r="BG883" s="145"/>
      <c r="BH883" s="145"/>
      <c r="BI883" s="145"/>
      <c r="BJ883" s="145"/>
      <c r="BK883" s="145"/>
      <c r="BL883" s="145"/>
      <c r="BM883" s="145"/>
      <c r="BN883" s="145"/>
      <c r="BO883" s="145"/>
      <c r="BP883" s="145"/>
      <c r="BQ883" s="145"/>
      <c r="BR883" s="145"/>
      <c r="BS883" s="145"/>
      <c r="BT883" s="145"/>
      <c r="BU883" s="145"/>
      <c r="BV883" s="145"/>
      <c r="BW883" s="145"/>
      <c r="BX883" s="145"/>
      <c r="BY883" s="145"/>
      <c r="BZ883" s="145"/>
      <c r="CA883" s="145"/>
      <c r="CB883" s="145"/>
      <c r="CC883" s="145"/>
      <c r="CD883" s="145"/>
      <c r="CE883" s="145"/>
      <c r="CF883" s="145"/>
      <c r="CG883" s="145"/>
      <c r="CH883" s="145"/>
      <c r="CI883" s="145"/>
      <c r="CJ883" s="145"/>
      <c r="CK883" s="145"/>
      <c r="CL883" s="145"/>
      <c r="CM883" s="145"/>
      <c r="CN883" s="145"/>
      <c r="CO883" s="145"/>
      <c r="CP883" s="145"/>
      <c r="CQ883" s="145"/>
      <c r="CR883" s="145"/>
      <c r="CS883" s="145"/>
      <c r="CT883" s="145"/>
      <c r="CU883" s="145"/>
      <c r="CV883" s="145"/>
      <c r="CW883" s="145"/>
      <c r="CX883" s="145"/>
      <c r="CY883" s="145"/>
      <c r="CZ883" s="145"/>
      <c r="DA883" s="145"/>
      <c r="DB883" s="145"/>
      <c r="DC883" s="145"/>
      <c r="DD883" s="145"/>
      <c r="DE883" s="145"/>
      <c r="DF883" s="145"/>
      <c r="DG883" s="145"/>
      <c r="DH883" s="148"/>
      <c r="DI883" s="145"/>
      <c r="DJ883" s="145"/>
      <c r="DK883" s="145"/>
      <c r="DL883" s="145"/>
      <c r="DM883" s="145"/>
      <c r="DN883" s="145"/>
      <c r="DO883" s="145"/>
      <c r="DP883" s="145"/>
      <c r="DQ883" s="145"/>
      <c r="DR883" s="145"/>
      <c r="DS883" s="145"/>
      <c r="DT883" s="145"/>
      <c r="DU883" s="145"/>
      <c r="DV883" s="145"/>
      <c r="DW883" s="145"/>
      <c r="DX883" s="145"/>
      <c r="DY883" s="145"/>
      <c r="DZ883" s="145"/>
      <c r="EA883" s="145"/>
      <c r="EB883" s="148"/>
      <c r="EC883" s="145"/>
      <c r="ED883" s="148"/>
      <c r="EE883" s="145"/>
      <c r="EF883" s="145"/>
      <c r="EG883" s="145"/>
      <c r="EH883" s="145"/>
      <c r="EI883" s="145"/>
      <c r="EJ883" s="145"/>
      <c r="EK883" s="145">
        <v>0</v>
      </c>
      <c r="EL883" s="145">
        <v>0</v>
      </c>
    </row>
    <row r="884" spans="1:144" ht="20.100000000000001" customHeight="1" x14ac:dyDescent="0.3">
      <c r="A884" s="25" t="s">
        <v>3756</v>
      </c>
      <c r="B884" s="40" t="s">
        <v>106</v>
      </c>
      <c r="C884" s="26">
        <v>84771</v>
      </c>
      <c r="D884" s="71" t="s">
        <v>3768</v>
      </c>
      <c r="E884" s="26" t="s">
        <v>113</v>
      </c>
      <c r="F884" s="26" t="s">
        <v>3549</v>
      </c>
      <c r="G884" s="26" t="s">
        <v>121</v>
      </c>
      <c r="H884" s="26" t="s">
        <v>189</v>
      </c>
      <c r="I884" s="26" t="s">
        <v>405</v>
      </c>
      <c r="J884" s="25" t="s">
        <v>3307</v>
      </c>
      <c r="K884" s="25" t="s">
        <v>3769</v>
      </c>
      <c r="L884" s="25"/>
      <c r="M884" s="25"/>
      <c r="N884" s="239"/>
      <c r="O884" s="239"/>
      <c r="P884" s="239"/>
      <c r="Q884" s="239"/>
      <c r="R884" s="25" t="s">
        <v>3770</v>
      </c>
      <c r="S884" s="25"/>
      <c r="U884" s="145"/>
      <c r="V884" s="148"/>
      <c r="W884" s="145"/>
      <c r="X884" s="145"/>
      <c r="Y884" s="145"/>
      <c r="Z884" s="145"/>
      <c r="AA884" s="145"/>
      <c r="AB884" s="332"/>
      <c r="AC884" s="145"/>
      <c r="AD884" s="145"/>
      <c r="AE884" s="145"/>
      <c r="AF884" s="145"/>
      <c r="AG884" s="145"/>
      <c r="AH884" s="145"/>
      <c r="AI884" s="145"/>
      <c r="AJ884" s="145"/>
      <c r="AK884" s="145"/>
      <c r="AL884" s="145"/>
      <c r="AM884" s="145"/>
      <c r="AN884" s="145"/>
      <c r="AO884" s="145"/>
      <c r="AP884" s="145"/>
      <c r="AQ884" s="145"/>
      <c r="AR884" s="145"/>
      <c r="AS884" s="145"/>
      <c r="AT884" s="145"/>
      <c r="AU884" s="145"/>
      <c r="AV884" s="145"/>
      <c r="AW884" s="145"/>
      <c r="AX884" s="145"/>
      <c r="AY884" s="145"/>
      <c r="AZ884" s="145"/>
      <c r="BA884" s="145"/>
      <c r="BB884" s="145"/>
      <c r="BC884" s="145"/>
      <c r="BD884" s="145"/>
      <c r="BE884" s="145"/>
      <c r="BF884" s="145"/>
      <c r="BG884" s="145"/>
      <c r="BH884" s="145"/>
      <c r="BI884" s="145"/>
      <c r="BJ884" s="145"/>
      <c r="BK884" s="145"/>
      <c r="BL884" s="145"/>
      <c r="BM884" s="145"/>
      <c r="BN884" s="145"/>
      <c r="BO884" s="145"/>
      <c r="BP884" s="145"/>
      <c r="BQ884" s="145"/>
      <c r="BR884" s="145"/>
      <c r="BS884" s="145"/>
      <c r="BT884" s="145"/>
      <c r="BU884" s="145"/>
      <c r="BV884" s="145"/>
      <c r="BW884" s="145"/>
      <c r="BX884" s="145"/>
      <c r="BY884" s="145"/>
      <c r="BZ884" s="145"/>
      <c r="CA884" s="145"/>
      <c r="CB884" s="145"/>
      <c r="CC884" s="145"/>
      <c r="CD884" s="145"/>
      <c r="CE884" s="145"/>
      <c r="CF884" s="145"/>
      <c r="CG884" s="145"/>
      <c r="CH884" s="145"/>
      <c r="CI884" s="145"/>
      <c r="CJ884" s="145"/>
      <c r="CK884" s="145"/>
      <c r="CL884" s="145"/>
      <c r="CM884" s="145"/>
      <c r="CN884" s="145"/>
      <c r="CO884" s="145"/>
      <c r="CP884" s="145"/>
      <c r="CQ884" s="145"/>
      <c r="CR884" s="145"/>
      <c r="CS884" s="145"/>
      <c r="CT884" s="145"/>
      <c r="CU884" s="145"/>
      <c r="CV884" s="145"/>
      <c r="CW884" s="145"/>
      <c r="CX884" s="145"/>
      <c r="CY884" s="145"/>
      <c r="CZ884" s="145"/>
      <c r="DA884" s="145"/>
      <c r="DB884" s="145"/>
      <c r="DC884" s="145"/>
      <c r="DD884" s="145"/>
      <c r="DE884" s="145"/>
      <c r="DF884" s="145"/>
      <c r="DG884" s="145"/>
      <c r="DH884" s="148"/>
      <c r="DI884" s="145"/>
      <c r="DJ884" s="145"/>
      <c r="DK884" s="145"/>
      <c r="DL884" s="145"/>
      <c r="DM884" s="145"/>
      <c r="DN884" s="145"/>
      <c r="DO884" s="145"/>
      <c r="DP884" s="145"/>
      <c r="DQ884" s="145"/>
      <c r="DR884" s="145">
        <v>1</v>
      </c>
      <c r="DS884" s="145"/>
      <c r="DT884" s="145"/>
      <c r="DU884" s="145"/>
      <c r="DV884" s="145"/>
      <c r="DW884" s="145"/>
      <c r="DX884" s="145"/>
      <c r="DY884" s="145"/>
      <c r="DZ884" s="145"/>
      <c r="EA884" s="145"/>
      <c r="EB884" s="148"/>
      <c r="EC884" s="145"/>
      <c r="ED884" s="148"/>
      <c r="EE884" s="145"/>
      <c r="EF884" s="145"/>
      <c r="EG884" s="145"/>
      <c r="EH884" s="145"/>
      <c r="EI884" s="145"/>
      <c r="EJ884" s="145"/>
      <c r="EK884" s="145">
        <v>0</v>
      </c>
      <c r="EL884" s="145">
        <v>1</v>
      </c>
      <c r="EN884" s="228" t="s">
        <v>3771</v>
      </c>
    </row>
    <row r="885" spans="1:144" ht="20.100000000000001" customHeight="1" x14ac:dyDescent="0.3">
      <c r="A885" s="25" t="s">
        <v>3756</v>
      </c>
      <c r="B885" s="40" t="s">
        <v>106</v>
      </c>
      <c r="C885" s="26">
        <v>84787</v>
      </c>
      <c r="D885" s="71" t="s">
        <v>3772</v>
      </c>
      <c r="E885" s="26" t="s">
        <v>108</v>
      </c>
      <c r="F885" s="26" t="s">
        <v>3549</v>
      </c>
      <c r="G885" s="26" t="s">
        <v>121</v>
      </c>
      <c r="H885" s="26" t="s">
        <v>446</v>
      </c>
      <c r="I885" s="26" t="s">
        <v>385</v>
      </c>
      <c r="J885" s="25" t="s">
        <v>2939</v>
      </c>
      <c r="K885" s="25" t="s">
        <v>3773</v>
      </c>
      <c r="L885" s="25"/>
      <c r="M885" s="239"/>
      <c r="N885" s="239"/>
      <c r="O885" s="239"/>
      <c r="P885" s="239"/>
      <c r="Q885" s="239"/>
      <c r="R885" s="239"/>
      <c r="S885" s="239"/>
      <c r="U885" s="145"/>
      <c r="V885" s="148"/>
      <c r="W885" s="145"/>
      <c r="X885" s="145"/>
      <c r="Y885" s="145"/>
      <c r="Z885" s="145"/>
      <c r="AA885" s="145"/>
      <c r="AB885" s="332"/>
      <c r="AC885" s="145"/>
      <c r="AD885" s="145"/>
      <c r="AE885" s="145"/>
      <c r="AF885" s="145"/>
      <c r="AG885" s="145"/>
      <c r="AH885" s="145"/>
      <c r="AI885" s="145"/>
      <c r="AJ885" s="145"/>
      <c r="AK885" s="145"/>
      <c r="AL885" s="145"/>
      <c r="AM885" s="145"/>
      <c r="AN885" s="145"/>
      <c r="AO885" s="145"/>
      <c r="AP885" s="145"/>
      <c r="AQ885" s="145"/>
      <c r="AR885" s="145"/>
      <c r="AS885" s="145"/>
      <c r="AT885" s="145"/>
      <c r="AU885" s="145"/>
      <c r="AV885" s="145"/>
      <c r="AW885" s="145"/>
      <c r="AX885" s="145"/>
      <c r="AY885" s="145"/>
      <c r="AZ885" s="145"/>
      <c r="BA885" s="145"/>
      <c r="BB885" s="145"/>
      <c r="BC885" s="145"/>
      <c r="BD885" s="145"/>
      <c r="BE885" s="145"/>
      <c r="BF885" s="145"/>
      <c r="BG885" s="145"/>
      <c r="BH885" s="145"/>
      <c r="BI885" s="145"/>
      <c r="BJ885" s="145"/>
      <c r="BK885" s="145"/>
      <c r="BL885" s="145"/>
      <c r="BM885" s="145"/>
      <c r="BN885" s="145"/>
      <c r="BO885" s="145"/>
      <c r="BP885" s="145"/>
      <c r="BQ885" s="145"/>
      <c r="BR885" s="145"/>
      <c r="BS885" s="145"/>
      <c r="BT885" s="145"/>
      <c r="BU885" s="145"/>
      <c r="BV885" s="145"/>
      <c r="BW885" s="145"/>
      <c r="BX885" s="145"/>
      <c r="BY885" s="145"/>
      <c r="BZ885" s="145"/>
      <c r="CA885" s="145"/>
      <c r="CB885" s="145"/>
      <c r="CC885" s="145"/>
      <c r="CD885" s="145"/>
      <c r="CE885" s="145"/>
      <c r="CF885" s="145"/>
      <c r="CG885" s="145"/>
      <c r="CH885" s="145"/>
      <c r="CI885" s="145"/>
      <c r="CJ885" s="145"/>
      <c r="CK885" s="145"/>
      <c r="CL885" s="145"/>
      <c r="CM885" s="145"/>
      <c r="CN885" s="145"/>
      <c r="CO885" s="145"/>
      <c r="CP885" s="145"/>
      <c r="CQ885" s="145"/>
      <c r="CR885" s="145"/>
      <c r="CS885" s="145"/>
      <c r="CT885" s="145"/>
      <c r="CU885" s="145"/>
      <c r="CV885" s="145"/>
      <c r="CW885" s="145"/>
      <c r="CX885" s="145"/>
      <c r="CY885" s="145"/>
      <c r="CZ885" s="145"/>
      <c r="DA885" s="145"/>
      <c r="DB885" s="145"/>
      <c r="DC885" s="145"/>
      <c r="DD885" s="145"/>
      <c r="DE885" s="145"/>
      <c r="DF885" s="145"/>
      <c r="DG885" s="145"/>
      <c r="DH885" s="148"/>
      <c r="DI885" s="145"/>
      <c r="DJ885" s="145"/>
      <c r="DK885" s="145"/>
      <c r="DL885" s="145"/>
      <c r="DM885" s="145"/>
      <c r="DN885" s="145"/>
      <c r="DO885" s="145"/>
      <c r="DP885" s="145"/>
      <c r="DQ885" s="145"/>
      <c r="DR885" s="145"/>
      <c r="DS885" s="145"/>
      <c r="DT885" s="145"/>
      <c r="DU885" s="145"/>
      <c r="DV885" s="145"/>
      <c r="DW885" s="145"/>
      <c r="DX885" s="145"/>
      <c r="DY885" s="145"/>
      <c r="DZ885" s="145"/>
      <c r="EA885" s="145"/>
      <c r="EB885" s="148"/>
      <c r="EC885" s="145"/>
      <c r="ED885" s="148"/>
      <c r="EE885" s="145"/>
      <c r="EF885" s="145"/>
      <c r="EG885" s="145"/>
      <c r="EH885" s="145"/>
      <c r="EI885" s="145"/>
      <c r="EJ885" s="145"/>
      <c r="EK885" s="145">
        <v>0</v>
      </c>
      <c r="EL885" s="145">
        <v>0</v>
      </c>
    </row>
    <row r="886" spans="1:144" ht="20.100000000000001" customHeight="1" x14ac:dyDescent="0.3">
      <c r="A886" s="25" t="s">
        <v>3774</v>
      </c>
      <c r="B886" s="40" t="s">
        <v>126</v>
      </c>
      <c r="C886" s="26">
        <v>82218</v>
      </c>
      <c r="D886" s="25" t="s">
        <v>3775</v>
      </c>
      <c r="E886" s="26" t="s">
        <v>113</v>
      </c>
      <c r="F886" s="26" t="s">
        <v>3549</v>
      </c>
      <c r="G886" s="26" t="s">
        <v>114</v>
      </c>
      <c r="H886" s="26" t="s">
        <v>547</v>
      </c>
      <c r="I886" s="26" t="s">
        <v>389</v>
      </c>
      <c r="J886" s="25" t="s">
        <v>275</v>
      </c>
      <c r="K886" s="25" t="s">
        <v>3776</v>
      </c>
      <c r="L886" s="45" t="s">
        <v>3777</v>
      </c>
      <c r="M886" s="25" t="s">
        <v>3778</v>
      </c>
      <c r="N886" s="25" t="s">
        <v>3779</v>
      </c>
      <c r="O886" s="239"/>
      <c r="P886" s="239"/>
      <c r="Q886" s="239"/>
      <c r="R886" s="239"/>
      <c r="S886" s="239"/>
      <c r="U886" s="145">
        <v>1</v>
      </c>
      <c r="V886" s="148"/>
      <c r="W886" s="145"/>
      <c r="X886" s="145"/>
      <c r="Y886" s="145"/>
      <c r="Z886" s="145"/>
      <c r="AA886" s="145"/>
      <c r="AB886" s="332"/>
      <c r="AC886" s="145"/>
      <c r="AD886" s="145"/>
      <c r="AE886" s="145"/>
      <c r="AF886" s="145"/>
      <c r="AG886" s="145"/>
      <c r="AH886" s="145"/>
      <c r="AI886" s="145"/>
      <c r="AJ886" s="145"/>
      <c r="AK886" s="145"/>
      <c r="AL886" s="145"/>
      <c r="AM886" s="145"/>
      <c r="AN886" s="145"/>
      <c r="AO886" s="145"/>
      <c r="AP886" s="145"/>
      <c r="AQ886" s="145"/>
      <c r="AR886" s="145"/>
      <c r="AS886" s="145"/>
      <c r="AT886" s="145"/>
      <c r="AU886" s="145"/>
      <c r="AV886" s="145"/>
      <c r="AW886" s="145"/>
      <c r="AX886" s="145"/>
      <c r="AY886" s="145"/>
      <c r="AZ886" s="145"/>
      <c r="BA886" s="145"/>
      <c r="BB886" s="145"/>
      <c r="BC886" s="145"/>
      <c r="BD886" s="145"/>
      <c r="BE886" s="145"/>
      <c r="BF886" s="145"/>
      <c r="BG886" s="145"/>
      <c r="BH886" s="145"/>
      <c r="BI886" s="145"/>
      <c r="BJ886" s="145"/>
      <c r="BK886" s="145"/>
      <c r="BL886" s="145"/>
      <c r="BM886" s="145"/>
      <c r="BN886" s="145"/>
      <c r="BO886" s="145"/>
      <c r="BP886" s="145"/>
      <c r="BQ886" s="145"/>
      <c r="BR886" s="145"/>
      <c r="BS886" s="145"/>
      <c r="BT886" s="145"/>
      <c r="BU886" s="145"/>
      <c r="BV886" s="145"/>
      <c r="BW886" s="145"/>
      <c r="BX886" s="145"/>
      <c r="BY886" s="145"/>
      <c r="BZ886" s="145"/>
      <c r="CA886" s="145"/>
      <c r="CB886" s="145"/>
      <c r="CC886" s="145"/>
      <c r="CD886" s="145"/>
      <c r="CE886" s="145"/>
      <c r="CF886" s="145"/>
      <c r="CG886" s="145"/>
      <c r="CH886" s="145"/>
      <c r="CI886" s="145"/>
      <c r="CJ886" s="145"/>
      <c r="CK886" s="145"/>
      <c r="CL886" s="145"/>
      <c r="CM886" s="145"/>
      <c r="CN886" s="145"/>
      <c r="CO886" s="145"/>
      <c r="CP886" s="145"/>
      <c r="CQ886" s="145"/>
      <c r="CR886" s="145"/>
      <c r="CS886" s="145"/>
      <c r="CT886" s="145"/>
      <c r="CU886" s="145"/>
      <c r="CV886" s="145"/>
      <c r="CW886" s="145"/>
      <c r="CX886" s="145"/>
      <c r="CY886" s="145"/>
      <c r="CZ886" s="145"/>
      <c r="DA886" s="145"/>
      <c r="DB886" s="145"/>
      <c r="DC886" s="145"/>
      <c r="DD886" s="145"/>
      <c r="DE886" s="145"/>
      <c r="DF886" s="145"/>
      <c r="DG886" s="145"/>
      <c r="DH886" s="148"/>
      <c r="DI886" s="145"/>
      <c r="DJ886" s="145"/>
      <c r="DK886" s="145"/>
      <c r="DL886" s="145"/>
      <c r="DM886" s="145"/>
      <c r="DN886" s="145"/>
      <c r="DO886" s="145"/>
      <c r="DP886" s="145"/>
      <c r="DQ886" s="145"/>
      <c r="DR886" s="145"/>
      <c r="DS886" s="145"/>
      <c r="DT886" s="145"/>
      <c r="DU886" s="145"/>
      <c r="DV886" s="145"/>
      <c r="DW886" s="145"/>
      <c r="DX886" s="145"/>
      <c r="DY886" s="145"/>
      <c r="DZ886" s="145"/>
      <c r="EA886" s="145"/>
      <c r="EB886" s="148"/>
      <c r="EC886" s="145"/>
      <c r="ED886" s="148"/>
      <c r="EE886" s="145"/>
      <c r="EF886" s="145"/>
      <c r="EG886" s="145"/>
      <c r="EH886" s="145"/>
      <c r="EI886" s="145"/>
      <c r="EJ886" s="145"/>
      <c r="EK886" s="145">
        <v>1</v>
      </c>
      <c r="EL886" s="145">
        <v>0</v>
      </c>
      <c r="EN886" s="228" t="s">
        <v>3780</v>
      </c>
    </row>
    <row r="887" spans="1:144" ht="20.100000000000001" customHeight="1" x14ac:dyDescent="0.3">
      <c r="A887" s="25" t="s">
        <v>3774</v>
      </c>
      <c r="B887" s="40" t="s">
        <v>152</v>
      </c>
      <c r="C887" s="26">
        <v>82751</v>
      </c>
      <c r="D887" s="71" t="s">
        <v>3781</v>
      </c>
      <c r="E887" s="26" t="s">
        <v>108</v>
      </c>
      <c r="F887" s="26" t="s">
        <v>3549</v>
      </c>
      <c r="G887" s="26" t="s">
        <v>109</v>
      </c>
      <c r="H887" s="26" t="s">
        <v>554</v>
      </c>
      <c r="I887" s="26" t="s">
        <v>389</v>
      </c>
      <c r="J887" s="25" t="s">
        <v>262</v>
      </c>
      <c r="K887" s="25" t="s">
        <v>3782</v>
      </c>
      <c r="L887" s="25"/>
      <c r="M887" s="25"/>
      <c r="N887" s="239"/>
      <c r="O887" s="239"/>
      <c r="P887" s="239"/>
      <c r="Q887" s="239"/>
      <c r="R887" s="25"/>
      <c r="S887" s="25" t="s">
        <v>3783</v>
      </c>
      <c r="U887" s="145"/>
      <c r="V887" s="148"/>
      <c r="W887" s="145"/>
      <c r="X887" s="145"/>
      <c r="Y887" s="145"/>
      <c r="Z887" s="145"/>
      <c r="AA887" s="145"/>
      <c r="AB887" s="332"/>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c r="CO887" s="145"/>
      <c r="CP887" s="145"/>
      <c r="CQ887" s="145"/>
      <c r="CR887" s="145"/>
      <c r="CS887" s="145"/>
      <c r="CT887" s="145"/>
      <c r="CU887" s="145"/>
      <c r="CV887" s="145"/>
      <c r="CW887" s="145"/>
      <c r="CX887" s="145"/>
      <c r="CY887" s="145"/>
      <c r="CZ887" s="145"/>
      <c r="DA887" s="145"/>
      <c r="DB887" s="145"/>
      <c r="DC887" s="145"/>
      <c r="DD887" s="145"/>
      <c r="DE887" s="145"/>
      <c r="DF887" s="145"/>
      <c r="DG887" s="145"/>
      <c r="DH887" s="148"/>
      <c r="DI887" s="145"/>
      <c r="DJ887" s="145"/>
      <c r="DK887" s="145"/>
      <c r="DL887" s="145"/>
      <c r="DM887" s="145"/>
      <c r="DN887" s="145"/>
      <c r="DO887" s="145"/>
      <c r="DP887" s="145"/>
      <c r="DQ887" s="145"/>
      <c r="DR887" s="145"/>
      <c r="DS887" s="145"/>
      <c r="DT887" s="145"/>
      <c r="DU887" s="145"/>
      <c r="DV887" s="145"/>
      <c r="DW887" s="145"/>
      <c r="DX887" s="145"/>
      <c r="DY887" s="145"/>
      <c r="DZ887" s="145"/>
      <c r="EA887" s="145"/>
      <c r="EB887" s="148"/>
      <c r="EC887" s="145"/>
      <c r="ED887" s="148"/>
      <c r="EE887" s="145"/>
      <c r="EF887" s="145"/>
      <c r="EG887" s="145"/>
      <c r="EH887" s="145"/>
      <c r="EI887" s="145"/>
      <c r="EJ887" s="145"/>
      <c r="EK887" s="145">
        <v>0</v>
      </c>
      <c r="EL887" s="145">
        <v>1</v>
      </c>
    </row>
    <row r="888" spans="1:144" ht="20.100000000000001" customHeight="1" x14ac:dyDescent="0.3">
      <c r="A888" s="25" t="s">
        <v>3774</v>
      </c>
      <c r="B888" s="40" t="s">
        <v>106</v>
      </c>
      <c r="C888" s="26">
        <v>84052</v>
      </c>
      <c r="D888" s="25" t="s">
        <v>3784</v>
      </c>
      <c r="E888" s="26" t="s">
        <v>113</v>
      </c>
      <c r="F888" s="26" t="s">
        <v>3556</v>
      </c>
      <c r="G888" s="26" t="s">
        <v>121</v>
      </c>
      <c r="H888" s="26" t="s">
        <v>122</v>
      </c>
      <c r="I888" s="26" t="s">
        <v>449</v>
      </c>
      <c r="J888" s="25" t="s">
        <v>123</v>
      </c>
      <c r="K888" s="25" t="s">
        <v>3785</v>
      </c>
      <c r="L888" s="45"/>
      <c r="M888" s="25" t="s">
        <v>3786</v>
      </c>
      <c r="N888" s="25" t="s">
        <v>3787</v>
      </c>
      <c r="O888" s="239"/>
      <c r="P888" s="239"/>
      <c r="Q888" s="239"/>
      <c r="R888" s="25" t="s">
        <v>3788</v>
      </c>
      <c r="S888" s="25" t="s">
        <v>3789</v>
      </c>
      <c r="U888" s="145">
        <v>1</v>
      </c>
      <c r="V888" s="148"/>
      <c r="W888" s="145"/>
      <c r="X888" s="145"/>
      <c r="Y888" s="145"/>
      <c r="Z888" s="145"/>
      <c r="AA888" s="145"/>
      <c r="AB888" s="332"/>
      <c r="AC888" s="145"/>
      <c r="AD888" s="145"/>
      <c r="AE888" s="145"/>
      <c r="AF888" s="145"/>
      <c r="AG888" s="145"/>
      <c r="AH888" s="145"/>
      <c r="AI888" s="145">
        <v>1</v>
      </c>
      <c r="AJ888" s="145"/>
      <c r="AK888" s="145"/>
      <c r="AL888" s="145"/>
      <c r="AM888" s="145"/>
      <c r="AN888" s="145"/>
      <c r="AO888" s="145"/>
      <c r="AP888" s="145"/>
      <c r="AQ888" s="145">
        <v>1</v>
      </c>
      <c r="AR888" s="145"/>
      <c r="AS888" s="145"/>
      <c r="AT888" s="145"/>
      <c r="AU888" s="145"/>
      <c r="AV888" s="145"/>
      <c r="AW888" s="145"/>
      <c r="AX888" s="145"/>
      <c r="AY888" s="145"/>
      <c r="AZ888" s="145"/>
      <c r="BA888" s="145">
        <v>1</v>
      </c>
      <c r="BB888" s="145"/>
      <c r="BC888" s="145"/>
      <c r="BD888" s="145"/>
      <c r="BE888" s="145">
        <v>1</v>
      </c>
      <c r="BF888" s="145"/>
      <c r="BG888" s="145"/>
      <c r="BH888" s="145"/>
      <c r="BI888" s="145"/>
      <c r="BJ888" s="145"/>
      <c r="BK888" s="145"/>
      <c r="BL888" s="145"/>
      <c r="BM888" s="145"/>
      <c r="BN888" s="145"/>
      <c r="BO888" s="145"/>
      <c r="BP888" s="145"/>
      <c r="BQ888" s="145"/>
      <c r="BR888" s="145"/>
      <c r="BS888" s="145"/>
      <c r="BT888" s="145"/>
      <c r="BU888" s="145"/>
      <c r="BV888" s="145"/>
      <c r="BW888" s="145"/>
      <c r="BX888" s="145"/>
      <c r="BY888" s="145"/>
      <c r="BZ888" s="145"/>
      <c r="CA888" s="145"/>
      <c r="CB888" s="145"/>
      <c r="CC888" s="145"/>
      <c r="CD888" s="145"/>
      <c r="CE888" s="145"/>
      <c r="CF888" s="145"/>
      <c r="CG888" s="145">
        <v>1</v>
      </c>
      <c r="CH888" s="145"/>
      <c r="CI888" s="145"/>
      <c r="CJ888" s="145"/>
      <c r="CK888" s="145"/>
      <c r="CL888" s="145"/>
      <c r="CM888" s="145">
        <v>1</v>
      </c>
      <c r="CN888" s="145"/>
      <c r="CO888" s="145"/>
      <c r="CP888" s="145"/>
      <c r="CQ888" s="145"/>
      <c r="CR888" s="145"/>
      <c r="CS888" s="145"/>
      <c r="CT888" s="145">
        <v>1</v>
      </c>
      <c r="CU888" s="145"/>
      <c r="CV888" s="145"/>
      <c r="CW888" s="145"/>
      <c r="CX888" s="145"/>
      <c r="CY888" s="145"/>
      <c r="CZ888" s="145"/>
      <c r="DA888" s="145"/>
      <c r="DB888" s="145"/>
      <c r="DC888" s="145"/>
      <c r="DD888" s="145"/>
      <c r="DE888" s="145"/>
      <c r="DF888" s="145"/>
      <c r="DG888" s="145"/>
      <c r="DH888" s="148"/>
      <c r="DI888" s="145"/>
      <c r="DJ888" s="145"/>
      <c r="DK888" s="145"/>
      <c r="DL888" s="145"/>
      <c r="DM888" s="145"/>
      <c r="DN888" s="145"/>
      <c r="DO888" s="145"/>
      <c r="DP888" s="145"/>
      <c r="DQ888" s="145"/>
      <c r="DR888" s="145"/>
      <c r="DS888" s="145"/>
      <c r="DT888" s="145"/>
      <c r="DU888" s="145"/>
      <c r="DV888" s="145"/>
      <c r="DW888" s="145"/>
      <c r="DX888" s="145"/>
      <c r="DY888" s="145"/>
      <c r="DZ888" s="145"/>
      <c r="EA888" s="145"/>
      <c r="EB888" s="148"/>
      <c r="EC888" s="145"/>
      <c r="ED888" s="148"/>
      <c r="EE888" s="145"/>
      <c r="EF888" s="145"/>
      <c r="EG888" s="145"/>
      <c r="EH888" s="145"/>
      <c r="EI888" s="145"/>
      <c r="EJ888" s="145"/>
      <c r="EK888" s="145">
        <v>1</v>
      </c>
      <c r="EL888" s="145">
        <v>1</v>
      </c>
      <c r="EN888" s="228" t="s">
        <v>3790</v>
      </c>
    </row>
    <row r="889" spans="1:144" ht="20.100000000000001" customHeight="1" x14ac:dyDescent="0.3">
      <c r="A889" s="25" t="s">
        <v>3774</v>
      </c>
      <c r="B889" s="40" t="s">
        <v>126</v>
      </c>
      <c r="C889" s="26">
        <v>84372</v>
      </c>
      <c r="D889" s="71" t="s">
        <v>3791</v>
      </c>
      <c r="E889" s="26" t="s">
        <v>108</v>
      </c>
      <c r="F889" s="26" t="s">
        <v>3556</v>
      </c>
      <c r="G889" s="26" t="s">
        <v>114</v>
      </c>
      <c r="H889" s="26" t="s">
        <v>128</v>
      </c>
      <c r="I889" s="26" t="s">
        <v>438</v>
      </c>
      <c r="J889" s="25" t="s">
        <v>2195</v>
      </c>
      <c r="K889" s="25" t="s">
        <v>3792</v>
      </c>
      <c r="L889" s="25"/>
      <c r="M889" s="239"/>
      <c r="N889" s="239"/>
      <c r="O889" s="239"/>
      <c r="P889" s="239"/>
      <c r="Q889" s="239"/>
      <c r="R889" s="239"/>
      <c r="S889" s="239"/>
      <c r="U889" s="145"/>
      <c r="V889" s="148"/>
      <c r="W889" s="145"/>
      <c r="X889" s="145"/>
      <c r="Y889" s="145"/>
      <c r="Z889" s="145"/>
      <c r="AA889" s="145"/>
      <c r="AB889" s="332"/>
      <c r="AC889" s="145"/>
      <c r="AD889" s="145"/>
      <c r="AE889" s="145"/>
      <c r="AF889" s="145"/>
      <c r="AG889" s="145"/>
      <c r="AH889" s="145"/>
      <c r="AI889" s="145"/>
      <c r="AJ889" s="145"/>
      <c r="AK889" s="145"/>
      <c r="AL889" s="145"/>
      <c r="AM889" s="145"/>
      <c r="AN889" s="145"/>
      <c r="AO889" s="145"/>
      <c r="AP889" s="145"/>
      <c r="AQ889" s="145"/>
      <c r="AR889" s="145"/>
      <c r="AS889" s="145"/>
      <c r="AT889" s="145"/>
      <c r="AU889" s="145"/>
      <c r="AV889" s="145"/>
      <c r="AW889" s="145"/>
      <c r="AX889" s="145"/>
      <c r="AY889" s="145"/>
      <c r="AZ889" s="145"/>
      <c r="BA889" s="145"/>
      <c r="BB889" s="145"/>
      <c r="BC889" s="145"/>
      <c r="BD889" s="145"/>
      <c r="BE889" s="145"/>
      <c r="BF889" s="145"/>
      <c r="BG889" s="145"/>
      <c r="BH889" s="145"/>
      <c r="BI889" s="145"/>
      <c r="BJ889" s="145"/>
      <c r="BK889" s="145"/>
      <c r="BL889" s="145"/>
      <c r="BM889" s="145"/>
      <c r="BN889" s="145"/>
      <c r="BO889" s="145"/>
      <c r="BP889" s="145"/>
      <c r="BQ889" s="145"/>
      <c r="BR889" s="145"/>
      <c r="BS889" s="145"/>
      <c r="BT889" s="145"/>
      <c r="BU889" s="145"/>
      <c r="BV889" s="145"/>
      <c r="BW889" s="145"/>
      <c r="BX889" s="145"/>
      <c r="BY889" s="145"/>
      <c r="BZ889" s="145"/>
      <c r="CA889" s="145"/>
      <c r="CB889" s="145"/>
      <c r="CC889" s="145"/>
      <c r="CD889" s="145"/>
      <c r="CE889" s="145"/>
      <c r="CF889" s="145"/>
      <c r="CG889" s="145"/>
      <c r="CH889" s="145"/>
      <c r="CI889" s="145"/>
      <c r="CJ889" s="145"/>
      <c r="CK889" s="145"/>
      <c r="CL889" s="145"/>
      <c r="CM889" s="145"/>
      <c r="CN889" s="145"/>
      <c r="CO889" s="145"/>
      <c r="CP889" s="145"/>
      <c r="CQ889" s="145"/>
      <c r="CR889" s="145"/>
      <c r="CS889" s="145"/>
      <c r="CT889" s="145"/>
      <c r="CU889" s="145"/>
      <c r="CV889" s="145"/>
      <c r="CW889" s="145"/>
      <c r="CX889" s="145"/>
      <c r="CY889" s="145"/>
      <c r="CZ889" s="145"/>
      <c r="DA889" s="145"/>
      <c r="DB889" s="145"/>
      <c r="DC889" s="145"/>
      <c r="DD889" s="145"/>
      <c r="DE889" s="145"/>
      <c r="DF889" s="145"/>
      <c r="DG889" s="145"/>
      <c r="DH889" s="148"/>
      <c r="DI889" s="145"/>
      <c r="DJ889" s="145"/>
      <c r="DK889" s="145"/>
      <c r="DL889" s="145"/>
      <c r="DM889" s="145"/>
      <c r="DN889" s="145"/>
      <c r="DO889" s="145"/>
      <c r="DP889" s="145"/>
      <c r="DQ889" s="145"/>
      <c r="DR889" s="145"/>
      <c r="DS889" s="145"/>
      <c r="DT889" s="145"/>
      <c r="DU889" s="145"/>
      <c r="DV889" s="145"/>
      <c r="DW889" s="145"/>
      <c r="DX889" s="145"/>
      <c r="DY889" s="145"/>
      <c r="DZ889" s="145"/>
      <c r="EA889" s="145"/>
      <c r="EB889" s="148"/>
      <c r="EC889" s="145"/>
      <c r="ED889" s="148"/>
      <c r="EE889" s="145"/>
      <c r="EF889" s="145"/>
      <c r="EG889" s="145"/>
      <c r="EH889" s="145"/>
      <c r="EI889" s="145"/>
      <c r="EJ889" s="145"/>
      <c r="EK889" s="145">
        <v>0</v>
      </c>
      <c r="EL889" s="145">
        <v>0</v>
      </c>
    </row>
    <row r="890" spans="1:144" ht="20.100000000000001" customHeight="1" x14ac:dyDescent="0.3">
      <c r="A890" s="25" t="s">
        <v>3793</v>
      </c>
      <c r="B890" s="40" t="s">
        <v>106</v>
      </c>
      <c r="C890" s="26">
        <v>84333</v>
      </c>
      <c r="D890" s="25" t="s">
        <v>3794</v>
      </c>
      <c r="E890" s="26" t="s">
        <v>293</v>
      </c>
      <c r="F890" s="26" t="s">
        <v>3556</v>
      </c>
      <c r="G890" s="26" t="s">
        <v>109</v>
      </c>
      <c r="H890" s="26" t="s">
        <v>567</v>
      </c>
      <c r="I890" s="26" t="s">
        <v>405</v>
      </c>
      <c r="J890" s="25" t="s">
        <v>163</v>
      </c>
      <c r="K890" s="25" t="s">
        <v>3795</v>
      </c>
      <c r="L890" s="25"/>
      <c r="M890" s="25" t="s">
        <v>3796</v>
      </c>
      <c r="N890" s="25" t="s">
        <v>3797</v>
      </c>
      <c r="O890" s="25" t="s">
        <v>3798</v>
      </c>
      <c r="P890" s="239"/>
      <c r="Q890" s="239"/>
      <c r="R890" s="25" t="s">
        <v>3799</v>
      </c>
      <c r="S890" s="25" t="s">
        <v>3800</v>
      </c>
      <c r="U890" s="145"/>
      <c r="V890" s="148"/>
      <c r="W890" s="145"/>
      <c r="X890" s="145"/>
      <c r="Y890" s="145"/>
      <c r="Z890" s="145"/>
      <c r="AA890" s="145"/>
      <c r="AB890" s="332"/>
      <c r="AC890" s="145"/>
      <c r="AD890" s="145"/>
      <c r="AE890" s="145"/>
      <c r="AF890" s="145">
        <v>1</v>
      </c>
      <c r="AG890" s="145"/>
      <c r="AH890" s="145"/>
      <c r="AI890" s="145"/>
      <c r="AJ890" s="145"/>
      <c r="AK890" s="145"/>
      <c r="AL890" s="145"/>
      <c r="AM890" s="145"/>
      <c r="AN890" s="145"/>
      <c r="AO890" s="145"/>
      <c r="AP890" s="145"/>
      <c r="AQ890" s="145"/>
      <c r="AR890" s="145"/>
      <c r="AS890" s="145"/>
      <c r="AT890" s="145"/>
      <c r="AU890" s="145"/>
      <c r="AV890" s="145"/>
      <c r="AW890" s="145"/>
      <c r="AX890" s="145"/>
      <c r="AY890" s="145"/>
      <c r="AZ890" s="145"/>
      <c r="BA890" s="145">
        <v>1</v>
      </c>
      <c r="BB890" s="145"/>
      <c r="BC890" s="145"/>
      <c r="BD890" s="145"/>
      <c r="BE890" s="145"/>
      <c r="BF890" s="145"/>
      <c r="BG890" s="145"/>
      <c r="BH890" s="145"/>
      <c r="BI890" s="145"/>
      <c r="BJ890" s="145">
        <v>1</v>
      </c>
      <c r="BK890" s="145"/>
      <c r="BL890" s="145"/>
      <c r="BM890" s="145"/>
      <c r="BN890" s="145"/>
      <c r="BO890" s="145"/>
      <c r="BP890" s="145"/>
      <c r="BQ890" s="145"/>
      <c r="BR890" s="145">
        <v>1</v>
      </c>
      <c r="BS890" s="145"/>
      <c r="BT890" s="145">
        <v>1</v>
      </c>
      <c r="BU890" s="145"/>
      <c r="BV890" s="145"/>
      <c r="BW890" s="145"/>
      <c r="BX890" s="145"/>
      <c r="BY890" s="145"/>
      <c r="BZ890" s="145"/>
      <c r="CA890" s="145"/>
      <c r="CB890" s="145"/>
      <c r="CC890" s="145"/>
      <c r="CD890" s="145"/>
      <c r="CE890" s="145"/>
      <c r="CF890" s="145"/>
      <c r="CG890" s="145"/>
      <c r="CH890" s="145"/>
      <c r="CI890" s="145"/>
      <c r="CJ890" s="145"/>
      <c r="CK890" s="145"/>
      <c r="CL890" s="145"/>
      <c r="CM890" s="145"/>
      <c r="CN890" s="145"/>
      <c r="CO890" s="145"/>
      <c r="CP890" s="145"/>
      <c r="CQ890" s="145"/>
      <c r="CR890" s="145"/>
      <c r="CS890" s="145"/>
      <c r="CT890" s="145"/>
      <c r="CU890" s="145"/>
      <c r="CV890" s="145"/>
      <c r="CW890" s="145"/>
      <c r="CX890" s="145"/>
      <c r="CY890" s="145"/>
      <c r="CZ890" s="145"/>
      <c r="DA890" s="145"/>
      <c r="DB890" s="145"/>
      <c r="DC890" s="145"/>
      <c r="DD890" s="145"/>
      <c r="DE890" s="145"/>
      <c r="DF890" s="145"/>
      <c r="DG890" s="145"/>
      <c r="DH890" s="148"/>
      <c r="DI890" s="145"/>
      <c r="DJ890" s="145"/>
      <c r="DK890" s="145"/>
      <c r="DL890" s="145"/>
      <c r="DM890" s="145"/>
      <c r="DN890" s="145"/>
      <c r="DO890" s="145"/>
      <c r="DP890" s="145"/>
      <c r="DQ890" s="145">
        <v>1</v>
      </c>
      <c r="DR890" s="145"/>
      <c r="DS890" s="145"/>
      <c r="DT890" s="145"/>
      <c r="DU890" s="145">
        <v>1</v>
      </c>
      <c r="DV890" s="145"/>
      <c r="DW890" s="145"/>
      <c r="DX890" s="145"/>
      <c r="DY890" s="145"/>
      <c r="DZ890" s="145"/>
      <c r="EA890" s="145"/>
      <c r="EB890" s="148"/>
      <c r="EC890" s="145"/>
      <c r="ED890" s="148"/>
      <c r="EE890" s="145"/>
      <c r="EF890" s="145"/>
      <c r="EG890" s="145"/>
      <c r="EH890" s="145"/>
      <c r="EI890" s="145"/>
      <c r="EJ890" s="145"/>
      <c r="EK890" s="145">
        <v>1</v>
      </c>
      <c r="EL890" s="145">
        <v>1</v>
      </c>
      <c r="EN890" s="228" t="s">
        <v>3801</v>
      </c>
    </row>
    <row r="891" spans="1:144" ht="20.100000000000001" customHeight="1" x14ac:dyDescent="0.3">
      <c r="A891" s="25" t="s">
        <v>3793</v>
      </c>
      <c r="B891" s="40" t="s">
        <v>106</v>
      </c>
      <c r="C891" s="26">
        <v>84362</v>
      </c>
      <c r="D891" s="25" t="s">
        <v>3802</v>
      </c>
      <c r="E891" s="26" t="s">
        <v>108</v>
      </c>
      <c r="F891" s="26" t="s">
        <v>3549</v>
      </c>
      <c r="G891" s="26" t="s">
        <v>121</v>
      </c>
      <c r="H891" s="26" t="s">
        <v>189</v>
      </c>
      <c r="I891" s="26" t="s">
        <v>385</v>
      </c>
      <c r="J891" s="25" t="s">
        <v>643</v>
      </c>
      <c r="K891" s="25" t="s">
        <v>3803</v>
      </c>
      <c r="L891" s="45" t="s">
        <v>3804</v>
      </c>
      <c r="M891" s="25"/>
      <c r="N891" s="25" t="s">
        <v>3805</v>
      </c>
      <c r="O891" s="239"/>
      <c r="P891" s="239"/>
      <c r="Q891" s="239"/>
      <c r="R891" s="25" t="s">
        <v>3806</v>
      </c>
      <c r="S891" s="25" t="s">
        <v>3807</v>
      </c>
      <c r="U891" s="145"/>
      <c r="V891" s="148"/>
      <c r="W891" s="145"/>
      <c r="X891" s="145"/>
      <c r="Y891" s="145"/>
      <c r="Z891" s="145"/>
      <c r="AA891" s="145"/>
      <c r="AB891" s="332"/>
      <c r="AC891" s="145"/>
      <c r="AD891" s="145"/>
      <c r="AE891" s="145"/>
      <c r="AF891" s="145"/>
      <c r="AG891" s="145"/>
      <c r="AH891" s="145"/>
      <c r="AI891" s="145"/>
      <c r="AJ891" s="145"/>
      <c r="AK891" s="145"/>
      <c r="AL891" s="145"/>
      <c r="AM891" s="145"/>
      <c r="AN891" s="145"/>
      <c r="AO891" s="145"/>
      <c r="AP891" s="145"/>
      <c r="AQ891" s="145"/>
      <c r="AR891" s="145"/>
      <c r="AS891" s="145"/>
      <c r="AT891" s="145"/>
      <c r="AU891" s="145"/>
      <c r="AV891" s="145"/>
      <c r="AW891" s="145"/>
      <c r="AX891" s="145"/>
      <c r="AY891" s="145"/>
      <c r="AZ891" s="145"/>
      <c r="BA891" s="145"/>
      <c r="BB891" s="145"/>
      <c r="BC891" s="145"/>
      <c r="BD891" s="145"/>
      <c r="BE891" s="145"/>
      <c r="BF891" s="145"/>
      <c r="BG891" s="145"/>
      <c r="BH891" s="145"/>
      <c r="BI891" s="145"/>
      <c r="BJ891" s="145"/>
      <c r="BK891" s="145"/>
      <c r="BL891" s="145"/>
      <c r="BM891" s="145"/>
      <c r="BN891" s="145"/>
      <c r="BO891" s="145"/>
      <c r="BP891" s="145"/>
      <c r="BQ891" s="145"/>
      <c r="BR891" s="145"/>
      <c r="BS891" s="145"/>
      <c r="BT891" s="145"/>
      <c r="BU891" s="145"/>
      <c r="BV891" s="145"/>
      <c r="BW891" s="145"/>
      <c r="BX891" s="145"/>
      <c r="BY891" s="145"/>
      <c r="BZ891" s="145"/>
      <c r="CA891" s="145"/>
      <c r="CB891" s="145"/>
      <c r="CC891" s="145"/>
      <c r="CD891" s="145"/>
      <c r="CE891" s="145"/>
      <c r="CF891" s="145"/>
      <c r="CG891" s="145"/>
      <c r="CH891" s="145"/>
      <c r="CI891" s="145"/>
      <c r="CJ891" s="145"/>
      <c r="CK891" s="145">
        <v>1</v>
      </c>
      <c r="CL891" s="145"/>
      <c r="CM891" s="145">
        <v>1</v>
      </c>
      <c r="CN891" s="145"/>
      <c r="CO891" s="145"/>
      <c r="CP891" s="145"/>
      <c r="CQ891" s="145"/>
      <c r="CR891" s="145"/>
      <c r="CS891" s="145"/>
      <c r="CT891" s="145"/>
      <c r="CU891" s="145"/>
      <c r="CV891" s="145"/>
      <c r="CW891" s="145"/>
      <c r="CX891" s="145"/>
      <c r="CY891" s="145"/>
      <c r="CZ891" s="145"/>
      <c r="DA891" s="145"/>
      <c r="DB891" s="145"/>
      <c r="DC891" s="145"/>
      <c r="DD891" s="145"/>
      <c r="DE891" s="145"/>
      <c r="DF891" s="145"/>
      <c r="DG891" s="145"/>
      <c r="DH891" s="148"/>
      <c r="DI891" s="145"/>
      <c r="DJ891" s="145"/>
      <c r="DK891" s="145"/>
      <c r="DL891" s="145"/>
      <c r="DM891" s="145"/>
      <c r="DN891" s="145"/>
      <c r="DO891" s="145"/>
      <c r="DP891" s="145"/>
      <c r="DQ891" s="145"/>
      <c r="DR891" s="145"/>
      <c r="DS891" s="145"/>
      <c r="DT891" s="145"/>
      <c r="DU891" s="145"/>
      <c r="DV891" s="145"/>
      <c r="DW891" s="145"/>
      <c r="DX891" s="145"/>
      <c r="DY891" s="145"/>
      <c r="DZ891" s="145"/>
      <c r="EA891" s="145"/>
      <c r="EB891" s="148"/>
      <c r="EC891" s="145"/>
      <c r="ED891" s="148"/>
      <c r="EE891" s="145"/>
      <c r="EF891" s="145"/>
      <c r="EG891" s="145"/>
      <c r="EH891" s="145"/>
      <c r="EI891" s="145"/>
      <c r="EJ891" s="145"/>
      <c r="EK891" s="145">
        <v>1</v>
      </c>
      <c r="EL891" s="145">
        <v>1</v>
      </c>
    </row>
    <row r="892" spans="1:144" ht="20.100000000000001" customHeight="1" x14ac:dyDescent="0.3">
      <c r="A892" s="25" t="s">
        <v>3793</v>
      </c>
      <c r="B892" s="40" t="s">
        <v>106</v>
      </c>
      <c r="C892" s="26">
        <v>84417</v>
      </c>
      <c r="D892" s="25" t="s">
        <v>3808</v>
      </c>
      <c r="E892" s="26" t="s">
        <v>108</v>
      </c>
      <c r="F892" s="26" t="s">
        <v>3549</v>
      </c>
      <c r="G892" s="26" t="s">
        <v>109</v>
      </c>
      <c r="H892" s="26" t="s">
        <v>554</v>
      </c>
      <c r="I892" s="26" t="s">
        <v>385</v>
      </c>
      <c r="J892" s="25" t="s">
        <v>2263</v>
      </c>
      <c r="K892" s="25" t="s">
        <v>3809</v>
      </c>
      <c r="L892" s="45" t="s">
        <v>3810</v>
      </c>
      <c r="M892" s="25"/>
      <c r="N892" s="239"/>
      <c r="O892" s="239"/>
      <c r="P892" s="239"/>
      <c r="Q892" s="239"/>
      <c r="R892" s="25" t="s">
        <v>3811</v>
      </c>
      <c r="S892" s="25" t="s">
        <v>3812</v>
      </c>
      <c r="U892" s="145"/>
      <c r="V892" s="148"/>
      <c r="W892" s="145"/>
      <c r="X892" s="145"/>
      <c r="Y892" s="145"/>
      <c r="Z892" s="145"/>
      <c r="AA892" s="145"/>
      <c r="AB892" s="332"/>
      <c r="AC892" s="145"/>
      <c r="AD892" s="145"/>
      <c r="AE892" s="145"/>
      <c r="AF892" s="145"/>
      <c r="AG892" s="145"/>
      <c r="AH892" s="145"/>
      <c r="AI892" s="145"/>
      <c r="AJ892" s="145"/>
      <c r="AK892" s="145"/>
      <c r="AL892" s="145"/>
      <c r="AM892" s="145"/>
      <c r="AN892" s="145"/>
      <c r="AO892" s="145"/>
      <c r="AP892" s="145"/>
      <c r="AQ892" s="145"/>
      <c r="AR892" s="145"/>
      <c r="AS892" s="145"/>
      <c r="AT892" s="145"/>
      <c r="AU892" s="145"/>
      <c r="AV892" s="145"/>
      <c r="AW892" s="145"/>
      <c r="AX892" s="145"/>
      <c r="AY892" s="145"/>
      <c r="AZ892" s="145"/>
      <c r="BA892" s="145"/>
      <c r="BB892" s="145"/>
      <c r="BC892" s="145"/>
      <c r="BD892" s="145"/>
      <c r="BE892" s="145"/>
      <c r="BF892" s="145"/>
      <c r="BG892" s="145"/>
      <c r="BH892" s="145"/>
      <c r="BI892" s="145"/>
      <c r="BJ892" s="145"/>
      <c r="BK892" s="145"/>
      <c r="BL892" s="145"/>
      <c r="BM892" s="145"/>
      <c r="BN892" s="145"/>
      <c r="BO892" s="145"/>
      <c r="BP892" s="145"/>
      <c r="BQ892" s="145"/>
      <c r="BR892" s="145"/>
      <c r="BS892" s="145"/>
      <c r="BT892" s="145">
        <v>1</v>
      </c>
      <c r="BU892" s="145"/>
      <c r="BV892" s="145"/>
      <c r="BW892" s="145"/>
      <c r="BX892" s="145"/>
      <c r="BY892" s="145"/>
      <c r="BZ892" s="145"/>
      <c r="CA892" s="145"/>
      <c r="CB892" s="145"/>
      <c r="CC892" s="145"/>
      <c r="CD892" s="145"/>
      <c r="CE892" s="145"/>
      <c r="CF892" s="145"/>
      <c r="CG892" s="145"/>
      <c r="CH892" s="145"/>
      <c r="CI892" s="145"/>
      <c r="CJ892" s="145"/>
      <c r="CK892" s="145"/>
      <c r="CL892" s="145"/>
      <c r="CM892" s="145"/>
      <c r="CN892" s="145"/>
      <c r="CO892" s="145"/>
      <c r="CP892" s="145"/>
      <c r="CQ892" s="145"/>
      <c r="CR892" s="145"/>
      <c r="CS892" s="145"/>
      <c r="CT892" s="145"/>
      <c r="CU892" s="145"/>
      <c r="CV892" s="145"/>
      <c r="CW892" s="145"/>
      <c r="CX892" s="145"/>
      <c r="CY892" s="145"/>
      <c r="CZ892" s="145"/>
      <c r="DA892" s="145"/>
      <c r="DB892" s="145"/>
      <c r="DC892" s="145"/>
      <c r="DD892" s="145"/>
      <c r="DE892" s="145"/>
      <c r="DF892" s="145"/>
      <c r="DG892" s="145"/>
      <c r="DH892" s="148"/>
      <c r="DI892" s="145"/>
      <c r="DJ892" s="145"/>
      <c r="DK892" s="145"/>
      <c r="DL892" s="145"/>
      <c r="DM892" s="145"/>
      <c r="DN892" s="145"/>
      <c r="DO892" s="145"/>
      <c r="DP892" s="145"/>
      <c r="DQ892" s="145"/>
      <c r="DR892" s="145"/>
      <c r="DS892" s="145"/>
      <c r="DT892" s="145"/>
      <c r="DU892" s="145"/>
      <c r="DV892" s="145"/>
      <c r="DW892" s="145"/>
      <c r="DX892" s="145"/>
      <c r="DY892" s="145"/>
      <c r="DZ892" s="145"/>
      <c r="EA892" s="145"/>
      <c r="EB892" s="148"/>
      <c r="EC892" s="145"/>
      <c r="ED892" s="148"/>
      <c r="EE892" s="145"/>
      <c r="EF892" s="145"/>
      <c r="EG892" s="145"/>
      <c r="EH892" s="145"/>
      <c r="EI892" s="145"/>
      <c r="EJ892" s="145"/>
      <c r="EK892" s="145">
        <v>0</v>
      </c>
      <c r="EL892" s="145">
        <v>1</v>
      </c>
    </row>
    <row r="893" spans="1:144" ht="20.100000000000001" customHeight="1" x14ac:dyDescent="0.3">
      <c r="A893" s="25" t="s">
        <v>3793</v>
      </c>
      <c r="B893" s="40" t="s">
        <v>106</v>
      </c>
      <c r="C893" s="26">
        <v>84423</v>
      </c>
      <c r="D893" s="71" t="s">
        <v>3813</v>
      </c>
      <c r="E893" s="26" t="s">
        <v>113</v>
      </c>
      <c r="F893" s="26" t="s">
        <v>3549</v>
      </c>
      <c r="G893" s="26" t="s">
        <v>109</v>
      </c>
      <c r="H893" s="26" t="s">
        <v>117</v>
      </c>
      <c r="I893" s="26" t="s">
        <v>438</v>
      </c>
      <c r="J893" s="25" t="s">
        <v>171</v>
      </c>
      <c r="K893" s="25" t="s">
        <v>3814</v>
      </c>
      <c r="L893" s="45" t="s">
        <v>3815</v>
      </c>
      <c r="M893" s="25"/>
      <c r="N893" s="239"/>
      <c r="O893" s="239"/>
      <c r="P893" s="239"/>
      <c r="Q893" s="239"/>
      <c r="R893" s="87" t="s">
        <v>3816</v>
      </c>
      <c r="S893" s="25" t="s">
        <v>3817</v>
      </c>
      <c r="U893" s="145"/>
      <c r="V893" s="148"/>
      <c r="W893" s="145"/>
      <c r="X893" s="145"/>
      <c r="Y893" s="145"/>
      <c r="Z893" s="145"/>
      <c r="AA893" s="145"/>
      <c r="AB893" s="332"/>
      <c r="AC893" s="145"/>
      <c r="AD893" s="145"/>
      <c r="AE893" s="145"/>
      <c r="AF893" s="145"/>
      <c r="AG893" s="145">
        <v>1</v>
      </c>
      <c r="AH893" s="145"/>
      <c r="AI893" s="145">
        <v>1</v>
      </c>
      <c r="AJ893" s="145"/>
      <c r="AK893" s="145"/>
      <c r="AL893" s="145"/>
      <c r="AM893" s="145"/>
      <c r="AN893" s="145"/>
      <c r="AO893" s="145"/>
      <c r="AP893" s="145"/>
      <c r="AQ893" s="145"/>
      <c r="AR893" s="145"/>
      <c r="AS893" s="145"/>
      <c r="AT893" s="145"/>
      <c r="AU893" s="145"/>
      <c r="AV893" s="145"/>
      <c r="AW893" s="145"/>
      <c r="AX893" s="145"/>
      <c r="AY893" s="145"/>
      <c r="AZ893" s="145"/>
      <c r="BA893" s="145"/>
      <c r="BB893" s="145"/>
      <c r="BC893" s="145"/>
      <c r="BD893" s="145"/>
      <c r="BE893" s="145"/>
      <c r="BF893" s="145"/>
      <c r="BG893" s="145"/>
      <c r="BH893" s="145"/>
      <c r="BI893" s="145"/>
      <c r="BJ893" s="145"/>
      <c r="BK893" s="145"/>
      <c r="BL893" s="145"/>
      <c r="BM893" s="145"/>
      <c r="BN893" s="145"/>
      <c r="BO893" s="145"/>
      <c r="BP893" s="145"/>
      <c r="BQ893" s="145"/>
      <c r="BR893" s="145"/>
      <c r="BS893" s="145"/>
      <c r="BT893" s="145"/>
      <c r="BU893" s="145"/>
      <c r="BV893" s="145"/>
      <c r="BW893" s="145"/>
      <c r="BX893" s="145"/>
      <c r="BY893" s="145"/>
      <c r="BZ893" s="145"/>
      <c r="CA893" s="145"/>
      <c r="CB893" s="145"/>
      <c r="CC893" s="145"/>
      <c r="CD893" s="145"/>
      <c r="CE893" s="145"/>
      <c r="CF893" s="145"/>
      <c r="CG893" s="145"/>
      <c r="CH893" s="145"/>
      <c r="CI893" s="145"/>
      <c r="CJ893" s="145"/>
      <c r="CK893" s="145"/>
      <c r="CL893" s="145"/>
      <c r="CM893" s="145"/>
      <c r="CN893" s="145"/>
      <c r="CO893" s="145">
        <v>1</v>
      </c>
      <c r="CP893" s="145"/>
      <c r="CQ893" s="145"/>
      <c r="CR893" s="145"/>
      <c r="CS893" s="145"/>
      <c r="CT893" s="145"/>
      <c r="CU893" s="145"/>
      <c r="CV893" s="145"/>
      <c r="CW893" s="145"/>
      <c r="CX893" s="145"/>
      <c r="CY893" s="145"/>
      <c r="CZ893" s="145"/>
      <c r="DA893" s="145"/>
      <c r="DB893" s="145"/>
      <c r="DC893" s="145"/>
      <c r="DD893" s="145"/>
      <c r="DE893" s="145"/>
      <c r="DF893" s="145"/>
      <c r="DG893" s="145"/>
      <c r="DH893" s="148"/>
      <c r="DI893" s="145"/>
      <c r="DJ893" s="145"/>
      <c r="DK893" s="145"/>
      <c r="DL893" s="145"/>
      <c r="DM893" s="145"/>
      <c r="DN893" s="145"/>
      <c r="DO893" s="145"/>
      <c r="DP893" s="145"/>
      <c r="DQ893" s="145"/>
      <c r="DR893" s="145"/>
      <c r="DS893" s="145"/>
      <c r="DT893" s="145"/>
      <c r="DU893" s="145">
        <v>1</v>
      </c>
      <c r="DV893" s="145"/>
      <c r="DW893" s="145"/>
      <c r="DX893" s="145"/>
      <c r="DY893" s="145"/>
      <c r="DZ893" s="145"/>
      <c r="EA893" s="145"/>
      <c r="EB893" s="148"/>
      <c r="EC893" s="145"/>
      <c r="ED893" s="148"/>
      <c r="EE893" s="145"/>
      <c r="EF893" s="145"/>
      <c r="EG893" s="145"/>
      <c r="EH893" s="145"/>
      <c r="EI893" s="145"/>
      <c r="EJ893" s="145"/>
      <c r="EK893" s="145">
        <v>0</v>
      </c>
      <c r="EL893" s="145">
        <v>1</v>
      </c>
      <c r="EN893" s="228" t="s">
        <v>3818</v>
      </c>
    </row>
    <row r="894" spans="1:144" ht="20.100000000000001" customHeight="1" x14ac:dyDescent="0.3">
      <c r="A894" s="25" t="s">
        <v>3793</v>
      </c>
      <c r="B894" s="40" t="s">
        <v>152</v>
      </c>
      <c r="C894" s="26">
        <v>84437</v>
      </c>
      <c r="D894" s="71" t="s">
        <v>3253</v>
      </c>
      <c r="E894" s="26" t="s">
        <v>108</v>
      </c>
      <c r="F894" s="26" t="s">
        <v>3549</v>
      </c>
      <c r="G894" s="26" t="s">
        <v>109</v>
      </c>
      <c r="H894" s="26" t="s">
        <v>554</v>
      </c>
      <c r="I894" s="26" t="s">
        <v>438</v>
      </c>
      <c r="J894" s="25" t="s">
        <v>315</v>
      </c>
      <c r="K894" s="25" t="s">
        <v>3254</v>
      </c>
      <c r="L894" s="45" t="s">
        <v>3819</v>
      </c>
      <c r="M894" s="25"/>
      <c r="N894" s="239"/>
      <c r="O894" s="239"/>
      <c r="P894" s="239"/>
      <c r="Q894" s="239"/>
      <c r="R894" s="239"/>
      <c r="S894" s="239"/>
      <c r="U894" s="145"/>
      <c r="V894" s="148"/>
      <c r="W894" s="145"/>
      <c r="X894" s="145"/>
      <c r="Y894" s="145"/>
      <c r="Z894" s="145"/>
      <c r="AA894" s="145"/>
      <c r="AB894" s="332"/>
      <c r="AC894" s="145"/>
      <c r="AD894" s="145"/>
      <c r="AE894" s="145"/>
      <c r="AF894" s="145"/>
      <c r="AG894" s="145"/>
      <c r="AH894" s="145"/>
      <c r="AI894" s="145"/>
      <c r="AJ894" s="145"/>
      <c r="AK894" s="145"/>
      <c r="AL894" s="145"/>
      <c r="AM894" s="145"/>
      <c r="AN894" s="145"/>
      <c r="AO894" s="145"/>
      <c r="AP894" s="145"/>
      <c r="AQ894" s="145"/>
      <c r="AR894" s="145"/>
      <c r="AS894" s="145"/>
      <c r="AT894" s="145"/>
      <c r="AU894" s="145"/>
      <c r="AV894" s="145"/>
      <c r="AW894" s="145"/>
      <c r="AX894" s="145"/>
      <c r="AY894" s="145"/>
      <c r="AZ894" s="145"/>
      <c r="BA894" s="145"/>
      <c r="BB894" s="145"/>
      <c r="BC894" s="145"/>
      <c r="BD894" s="145"/>
      <c r="BE894" s="145"/>
      <c r="BF894" s="145"/>
      <c r="BG894" s="145"/>
      <c r="BH894" s="145"/>
      <c r="BI894" s="145"/>
      <c r="BJ894" s="145"/>
      <c r="BK894" s="145"/>
      <c r="BL894" s="145"/>
      <c r="BM894" s="145"/>
      <c r="BN894" s="145"/>
      <c r="BO894" s="145"/>
      <c r="BP894" s="145"/>
      <c r="BQ894" s="145"/>
      <c r="BR894" s="145"/>
      <c r="BS894" s="145"/>
      <c r="BT894" s="145"/>
      <c r="BU894" s="145"/>
      <c r="BV894" s="145"/>
      <c r="BW894" s="145"/>
      <c r="BX894" s="145"/>
      <c r="BY894" s="145"/>
      <c r="BZ894" s="145"/>
      <c r="CA894" s="145"/>
      <c r="CB894" s="145"/>
      <c r="CC894" s="145"/>
      <c r="CD894" s="145"/>
      <c r="CE894" s="145"/>
      <c r="CF894" s="145"/>
      <c r="CG894" s="145"/>
      <c r="CH894" s="145"/>
      <c r="CI894" s="145"/>
      <c r="CJ894" s="145"/>
      <c r="CK894" s="145"/>
      <c r="CL894" s="145"/>
      <c r="CM894" s="145"/>
      <c r="CN894" s="145"/>
      <c r="CO894" s="145"/>
      <c r="CP894" s="145"/>
      <c r="CQ894" s="145"/>
      <c r="CR894" s="145"/>
      <c r="CS894" s="145"/>
      <c r="CT894" s="145"/>
      <c r="CU894" s="145"/>
      <c r="CV894" s="145"/>
      <c r="CW894" s="145"/>
      <c r="CX894" s="145"/>
      <c r="CY894" s="145"/>
      <c r="CZ894" s="145"/>
      <c r="DA894" s="145"/>
      <c r="DB894" s="145"/>
      <c r="DC894" s="145"/>
      <c r="DD894" s="145"/>
      <c r="DE894" s="145"/>
      <c r="DF894" s="145"/>
      <c r="DG894" s="145"/>
      <c r="DH894" s="148"/>
      <c r="DI894" s="145"/>
      <c r="DJ894" s="145"/>
      <c r="DK894" s="145"/>
      <c r="DL894" s="145"/>
      <c r="DM894" s="145"/>
      <c r="DN894" s="145"/>
      <c r="DO894" s="145"/>
      <c r="DP894" s="145"/>
      <c r="DQ894" s="145"/>
      <c r="DR894" s="145"/>
      <c r="DS894" s="145"/>
      <c r="DT894" s="145"/>
      <c r="DU894" s="145"/>
      <c r="DV894" s="145"/>
      <c r="DW894" s="145"/>
      <c r="DX894" s="145"/>
      <c r="DY894" s="145"/>
      <c r="DZ894" s="145"/>
      <c r="EA894" s="145"/>
      <c r="EB894" s="148"/>
      <c r="EC894" s="145"/>
      <c r="ED894" s="148"/>
      <c r="EE894" s="145"/>
      <c r="EF894" s="145"/>
      <c r="EG894" s="145"/>
      <c r="EH894" s="145"/>
      <c r="EI894" s="145"/>
      <c r="EJ894" s="145"/>
      <c r="EK894" s="145">
        <v>0</v>
      </c>
      <c r="EL894" s="145">
        <v>0</v>
      </c>
    </row>
    <row r="895" spans="1:144" ht="20.100000000000001" customHeight="1" x14ac:dyDescent="0.3">
      <c r="A895" s="25" t="s">
        <v>3820</v>
      </c>
      <c r="B895" s="40" t="s">
        <v>126</v>
      </c>
      <c r="C895" s="26">
        <v>83211</v>
      </c>
      <c r="D895" s="71" t="s">
        <v>2916</v>
      </c>
      <c r="E895" s="26" t="s">
        <v>108</v>
      </c>
      <c r="F895" s="26"/>
      <c r="G895" s="26" t="s">
        <v>114</v>
      </c>
      <c r="H895" s="26" t="s">
        <v>128</v>
      </c>
      <c r="I895" s="26" t="s">
        <v>389</v>
      </c>
      <c r="J895" s="25" t="s">
        <v>2195</v>
      </c>
      <c r="K895" s="25" t="s">
        <v>2917</v>
      </c>
      <c r="L895" s="25"/>
      <c r="M895" s="25"/>
      <c r="N895" s="239"/>
      <c r="O895" s="239"/>
      <c r="P895" s="239"/>
      <c r="Q895" s="239"/>
      <c r="R895" s="239"/>
      <c r="S895" s="239"/>
      <c r="U895" s="145"/>
      <c r="V895" s="148"/>
      <c r="W895" s="145"/>
      <c r="X895" s="145"/>
      <c r="Y895" s="145"/>
      <c r="Z895" s="145"/>
      <c r="AA895" s="145"/>
      <c r="AB895" s="332"/>
      <c r="AC895" s="145"/>
      <c r="AD895" s="145"/>
      <c r="AE895" s="145"/>
      <c r="AF895" s="145"/>
      <c r="AG895" s="145"/>
      <c r="AH895" s="145"/>
      <c r="AI895" s="145"/>
      <c r="AJ895" s="145"/>
      <c r="AK895" s="145"/>
      <c r="AL895" s="145"/>
      <c r="AM895" s="145"/>
      <c r="AN895" s="145"/>
      <c r="AO895" s="145"/>
      <c r="AP895" s="145"/>
      <c r="AQ895" s="145"/>
      <c r="AR895" s="145"/>
      <c r="AS895" s="145"/>
      <c r="AT895" s="145"/>
      <c r="AU895" s="145"/>
      <c r="AV895" s="145"/>
      <c r="AW895" s="145"/>
      <c r="AX895" s="145"/>
      <c r="AY895" s="145"/>
      <c r="AZ895" s="145"/>
      <c r="BA895" s="145"/>
      <c r="BB895" s="145"/>
      <c r="BC895" s="145"/>
      <c r="BD895" s="145"/>
      <c r="BE895" s="145"/>
      <c r="BF895" s="145"/>
      <c r="BG895" s="145"/>
      <c r="BH895" s="145"/>
      <c r="BI895" s="145"/>
      <c r="BJ895" s="145"/>
      <c r="BK895" s="145"/>
      <c r="BL895" s="145"/>
      <c r="BM895" s="145"/>
      <c r="BN895" s="145"/>
      <c r="BO895" s="145"/>
      <c r="BP895" s="145"/>
      <c r="BQ895" s="145"/>
      <c r="BR895" s="145"/>
      <c r="BS895" s="145"/>
      <c r="BT895" s="145"/>
      <c r="BU895" s="145"/>
      <c r="BV895" s="145"/>
      <c r="BW895" s="145"/>
      <c r="BX895" s="145"/>
      <c r="BY895" s="145"/>
      <c r="BZ895" s="145"/>
      <c r="CA895" s="145"/>
      <c r="CB895" s="145"/>
      <c r="CC895" s="145"/>
      <c r="CD895" s="145"/>
      <c r="CE895" s="145"/>
      <c r="CF895" s="145"/>
      <c r="CG895" s="145"/>
      <c r="CH895" s="145"/>
      <c r="CI895" s="145"/>
      <c r="CJ895" s="145"/>
      <c r="CK895" s="145"/>
      <c r="CL895" s="145"/>
      <c r="CM895" s="145"/>
      <c r="CN895" s="145"/>
      <c r="CO895" s="145"/>
      <c r="CP895" s="145"/>
      <c r="CQ895" s="145"/>
      <c r="CR895" s="145"/>
      <c r="CS895" s="145"/>
      <c r="CT895" s="145"/>
      <c r="CU895" s="145"/>
      <c r="CV895" s="145"/>
      <c r="CW895" s="145"/>
      <c r="CX895" s="145"/>
      <c r="CY895" s="145"/>
      <c r="CZ895" s="145"/>
      <c r="DA895" s="145"/>
      <c r="DB895" s="145"/>
      <c r="DC895" s="145"/>
      <c r="DD895" s="145"/>
      <c r="DE895" s="145"/>
      <c r="DF895" s="145"/>
      <c r="DG895" s="145"/>
      <c r="DH895" s="148"/>
      <c r="DI895" s="145"/>
      <c r="DJ895" s="145"/>
      <c r="DK895" s="145"/>
      <c r="DL895" s="145"/>
      <c r="DM895" s="145"/>
      <c r="DN895" s="145"/>
      <c r="DO895" s="145"/>
      <c r="DP895" s="145"/>
      <c r="DQ895" s="145"/>
      <c r="DR895" s="145"/>
      <c r="DS895" s="145"/>
      <c r="DT895" s="145"/>
      <c r="DU895" s="145"/>
      <c r="DV895" s="145"/>
      <c r="DW895" s="145"/>
      <c r="DX895" s="145"/>
      <c r="DY895" s="145"/>
      <c r="DZ895" s="145"/>
      <c r="EA895" s="145"/>
      <c r="EB895" s="148"/>
      <c r="EC895" s="145"/>
      <c r="ED895" s="148"/>
      <c r="EE895" s="145"/>
      <c r="EF895" s="145"/>
      <c r="EG895" s="145"/>
      <c r="EH895" s="145"/>
      <c r="EI895" s="145"/>
      <c r="EJ895" s="145"/>
      <c r="EK895" s="145">
        <v>0</v>
      </c>
      <c r="EL895" s="145">
        <v>0</v>
      </c>
    </row>
    <row r="896" spans="1:144" ht="20.100000000000001" customHeight="1" x14ac:dyDescent="0.3">
      <c r="A896" s="25" t="s">
        <v>3820</v>
      </c>
      <c r="B896" s="40" t="s">
        <v>106</v>
      </c>
      <c r="C896" s="26">
        <v>84230</v>
      </c>
      <c r="D896" s="71" t="s">
        <v>3821</v>
      </c>
      <c r="E896" s="26" t="s">
        <v>113</v>
      </c>
      <c r="F896" s="26" t="s">
        <v>3549</v>
      </c>
      <c r="G896" s="26" t="s">
        <v>121</v>
      </c>
      <c r="H896" s="26" t="s">
        <v>281</v>
      </c>
      <c r="I896" s="26" t="s">
        <v>449</v>
      </c>
      <c r="J896" s="25" t="s">
        <v>195</v>
      </c>
      <c r="K896" s="25" t="s">
        <v>3822</v>
      </c>
      <c r="L896" s="45" t="s">
        <v>3823</v>
      </c>
      <c r="M896" s="25"/>
      <c r="N896" s="239"/>
      <c r="O896" s="239"/>
      <c r="P896" s="239"/>
      <c r="Q896" s="239"/>
      <c r="R896" s="239"/>
      <c r="S896" s="239"/>
      <c r="U896" s="145"/>
      <c r="V896" s="148"/>
      <c r="W896" s="145"/>
      <c r="X896" s="145"/>
      <c r="Y896" s="145"/>
      <c r="Z896" s="145"/>
      <c r="AA896" s="145"/>
      <c r="AB896" s="332"/>
      <c r="AC896" s="145"/>
      <c r="AD896" s="145"/>
      <c r="AE896" s="145"/>
      <c r="AF896" s="145"/>
      <c r="AG896" s="145"/>
      <c r="AH896" s="145"/>
      <c r="AI896" s="145"/>
      <c r="AJ896" s="145"/>
      <c r="AK896" s="145"/>
      <c r="AL896" s="145"/>
      <c r="AM896" s="145"/>
      <c r="AN896" s="145"/>
      <c r="AO896" s="145"/>
      <c r="AP896" s="145"/>
      <c r="AQ896" s="145"/>
      <c r="AR896" s="145"/>
      <c r="AS896" s="145"/>
      <c r="AT896" s="145"/>
      <c r="AU896" s="145"/>
      <c r="AV896" s="145"/>
      <c r="AW896" s="145"/>
      <c r="AX896" s="145"/>
      <c r="AY896" s="145"/>
      <c r="AZ896" s="145"/>
      <c r="BA896" s="145"/>
      <c r="BB896" s="145"/>
      <c r="BC896" s="145"/>
      <c r="BD896" s="145"/>
      <c r="BE896" s="145"/>
      <c r="BF896" s="145"/>
      <c r="BG896" s="145"/>
      <c r="BH896" s="145"/>
      <c r="BI896" s="145"/>
      <c r="BJ896" s="145"/>
      <c r="BK896" s="145"/>
      <c r="BL896" s="145"/>
      <c r="BM896" s="145"/>
      <c r="BN896" s="145"/>
      <c r="BO896" s="145"/>
      <c r="BP896" s="145"/>
      <c r="BQ896" s="145"/>
      <c r="BR896" s="145"/>
      <c r="BS896" s="145"/>
      <c r="BT896" s="145"/>
      <c r="BU896" s="145"/>
      <c r="BV896" s="145"/>
      <c r="BW896" s="145"/>
      <c r="BX896" s="145"/>
      <c r="BY896" s="145"/>
      <c r="BZ896" s="145"/>
      <c r="CA896" s="145"/>
      <c r="CB896" s="145"/>
      <c r="CC896" s="145"/>
      <c r="CD896" s="145"/>
      <c r="CE896" s="145"/>
      <c r="CF896" s="145"/>
      <c r="CG896" s="145"/>
      <c r="CH896" s="145"/>
      <c r="CI896" s="145"/>
      <c r="CJ896" s="145"/>
      <c r="CK896" s="145"/>
      <c r="CL896" s="145"/>
      <c r="CM896" s="145"/>
      <c r="CN896" s="145"/>
      <c r="CO896" s="145"/>
      <c r="CP896" s="145"/>
      <c r="CQ896" s="145"/>
      <c r="CR896" s="145"/>
      <c r="CS896" s="145"/>
      <c r="CT896" s="145"/>
      <c r="CU896" s="145"/>
      <c r="CV896" s="145"/>
      <c r="CW896" s="145"/>
      <c r="CX896" s="145"/>
      <c r="CY896" s="145"/>
      <c r="CZ896" s="145"/>
      <c r="DA896" s="145"/>
      <c r="DB896" s="145"/>
      <c r="DC896" s="145"/>
      <c r="DD896" s="145"/>
      <c r="DE896" s="145"/>
      <c r="DF896" s="145"/>
      <c r="DG896" s="145"/>
      <c r="DH896" s="148"/>
      <c r="DI896" s="145"/>
      <c r="DJ896" s="145"/>
      <c r="DK896" s="145"/>
      <c r="DL896" s="145"/>
      <c r="DM896" s="145"/>
      <c r="DN896" s="145"/>
      <c r="DO896" s="145"/>
      <c r="DP896" s="145"/>
      <c r="DQ896" s="145"/>
      <c r="DR896" s="145"/>
      <c r="DS896" s="145"/>
      <c r="DT896" s="145"/>
      <c r="DU896" s="145"/>
      <c r="DV896" s="145"/>
      <c r="DW896" s="145"/>
      <c r="DX896" s="145"/>
      <c r="DY896" s="145"/>
      <c r="DZ896" s="145"/>
      <c r="EA896" s="145"/>
      <c r="EB896" s="148"/>
      <c r="EC896" s="145"/>
      <c r="ED896" s="148"/>
      <c r="EE896" s="145"/>
      <c r="EF896" s="145"/>
      <c r="EG896" s="145"/>
      <c r="EH896" s="145"/>
      <c r="EI896" s="145"/>
      <c r="EJ896" s="145"/>
      <c r="EK896" s="145">
        <v>0</v>
      </c>
      <c r="EL896" s="145">
        <v>0</v>
      </c>
    </row>
    <row r="897" spans="1:144" ht="20.100000000000001" customHeight="1" x14ac:dyDescent="0.3">
      <c r="A897" s="25" t="s">
        <v>3820</v>
      </c>
      <c r="B897" s="40" t="s">
        <v>126</v>
      </c>
      <c r="C897" s="26">
        <v>84258</v>
      </c>
      <c r="D897" s="25" t="s">
        <v>3824</v>
      </c>
      <c r="E897" s="26" t="s">
        <v>108</v>
      </c>
      <c r="F897" s="26" t="s">
        <v>3549</v>
      </c>
      <c r="G897" s="26" t="s">
        <v>114</v>
      </c>
      <c r="H897" s="26" t="s">
        <v>128</v>
      </c>
      <c r="I897" s="26" t="s">
        <v>516</v>
      </c>
      <c r="J897" s="25" t="s">
        <v>275</v>
      </c>
      <c r="K897" s="25" t="s">
        <v>3825</v>
      </c>
      <c r="L897" s="25"/>
      <c r="M897" s="25"/>
      <c r="N897" s="25"/>
      <c r="O897" s="239"/>
      <c r="P897" s="239"/>
      <c r="Q897" s="239"/>
      <c r="R897" s="239"/>
      <c r="S897" s="239"/>
      <c r="U897" s="145"/>
      <c r="V897" s="148"/>
      <c r="W897" s="145"/>
      <c r="X897" s="145"/>
      <c r="Y897" s="145"/>
      <c r="Z897" s="145"/>
      <c r="AA897" s="145"/>
      <c r="AB897" s="332"/>
      <c r="AC897" s="145"/>
      <c r="AD897" s="145"/>
      <c r="AE897" s="145"/>
      <c r="AF897" s="145"/>
      <c r="AG897" s="145"/>
      <c r="AH897" s="145"/>
      <c r="AI897" s="145"/>
      <c r="AJ897" s="145"/>
      <c r="AK897" s="145"/>
      <c r="AL897" s="145"/>
      <c r="AM897" s="145"/>
      <c r="AN897" s="145"/>
      <c r="AO897" s="145"/>
      <c r="AP897" s="145"/>
      <c r="AQ897" s="145"/>
      <c r="AR897" s="145"/>
      <c r="AS897" s="145"/>
      <c r="AT897" s="145"/>
      <c r="AU897" s="145"/>
      <c r="AV897" s="145"/>
      <c r="AW897" s="145"/>
      <c r="AX897" s="145"/>
      <c r="AY897" s="145"/>
      <c r="AZ897" s="145"/>
      <c r="BA897" s="145"/>
      <c r="BB897" s="145"/>
      <c r="BC897" s="145"/>
      <c r="BD897" s="145"/>
      <c r="BE897" s="145"/>
      <c r="BF897" s="145"/>
      <c r="BG897" s="145"/>
      <c r="BH897" s="145"/>
      <c r="BI897" s="145"/>
      <c r="BJ897" s="145"/>
      <c r="BK897" s="145"/>
      <c r="BL897" s="145"/>
      <c r="BM897" s="145"/>
      <c r="BN897" s="145"/>
      <c r="BO897" s="145"/>
      <c r="BP897" s="145"/>
      <c r="BQ897" s="145"/>
      <c r="BR897" s="145"/>
      <c r="BS897" s="145"/>
      <c r="BT897" s="145"/>
      <c r="BU897" s="145"/>
      <c r="BV897" s="145"/>
      <c r="BW897" s="145"/>
      <c r="BX897" s="145"/>
      <c r="BY897" s="145"/>
      <c r="BZ897" s="145"/>
      <c r="CA897" s="145"/>
      <c r="CB897" s="145"/>
      <c r="CC897" s="145"/>
      <c r="CD897" s="145"/>
      <c r="CE897" s="145"/>
      <c r="CF897" s="145"/>
      <c r="CG897" s="145"/>
      <c r="CH897" s="145"/>
      <c r="CI897" s="145"/>
      <c r="CJ897" s="145"/>
      <c r="CK897" s="145"/>
      <c r="CL897" s="145"/>
      <c r="CM897" s="145"/>
      <c r="CN897" s="145"/>
      <c r="CO897" s="145"/>
      <c r="CP897" s="145"/>
      <c r="CQ897" s="145"/>
      <c r="CR897" s="145"/>
      <c r="CS897" s="145"/>
      <c r="CT897" s="145"/>
      <c r="CU897" s="145"/>
      <c r="CV897" s="145"/>
      <c r="CW897" s="145"/>
      <c r="CX897" s="145"/>
      <c r="CY897" s="145"/>
      <c r="CZ897" s="145"/>
      <c r="DA897" s="145"/>
      <c r="DB897" s="145"/>
      <c r="DC897" s="145"/>
      <c r="DD897" s="145"/>
      <c r="DE897" s="145"/>
      <c r="DF897" s="145"/>
      <c r="DG897" s="145"/>
      <c r="DH897" s="148"/>
      <c r="DI897" s="145"/>
      <c r="DJ897" s="145"/>
      <c r="DK897" s="145"/>
      <c r="DL897" s="145"/>
      <c r="DM897" s="145"/>
      <c r="DN897" s="145"/>
      <c r="DO897" s="145"/>
      <c r="DP897" s="145"/>
      <c r="DQ897" s="145"/>
      <c r="DR897" s="145"/>
      <c r="DS897" s="145"/>
      <c r="DT897" s="145"/>
      <c r="DU897" s="145"/>
      <c r="DV897" s="145"/>
      <c r="DW897" s="145"/>
      <c r="DX897" s="145"/>
      <c r="DY897" s="145"/>
      <c r="DZ897" s="145"/>
      <c r="EA897" s="145"/>
      <c r="EB897" s="148"/>
      <c r="EC897" s="145"/>
      <c r="ED897" s="148"/>
      <c r="EE897" s="145"/>
      <c r="EF897" s="145"/>
      <c r="EG897" s="145"/>
      <c r="EH897" s="145"/>
      <c r="EI897" s="145"/>
      <c r="EJ897" s="145"/>
      <c r="EK897" s="145">
        <v>0</v>
      </c>
      <c r="EL897" s="145">
        <v>0</v>
      </c>
    </row>
    <row r="898" spans="1:144" ht="20.100000000000001" customHeight="1" x14ac:dyDescent="0.3">
      <c r="A898" s="25" t="s">
        <v>3820</v>
      </c>
      <c r="B898" s="40" t="s">
        <v>106</v>
      </c>
      <c r="C898" s="26">
        <v>84359</v>
      </c>
      <c r="D898" s="25" t="s">
        <v>3826</v>
      </c>
      <c r="E898" s="26" t="s">
        <v>113</v>
      </c>
      <c r="F898" s="26" t="s">
        <v>3549</v>
      </c>
      <c r="G898" s="26" t="s">
        <v>114</v>
      </c>
      <c r="H898" s="26" t="s">
        <v>1475</v>
      </c>
      <c r="I898" s="26" t="s">
        <v>405</v>
      </c>
      <c r="J898" s="25" t="s">
        <v>643</v>
      </c>
      <c r="K898" s="25" t="s">
        <v>3827</v>
      </c>
      <c r="L898" s="25"/>
      <c r="M898" s="25" t="s">
        <v>3828</v>
      </c>
      <c r="N898" s="239"/>
      <c r="O898" s="239"/>
      <c r="P898" s="239"/>
      <c r="Q898" s="239"/>
      <c r="R898" s="87" t="s">
        <v>3829</v>
      </c>
      <c r="S898" s="25" t="s">
        <v>3830</v>
      </c>
      <c r="U898" s="145"/>
      <c r="V898" s="148"/>
      <c r="W898" s="145"/>
      <c r="X898" s="145"/>
      <c r="Y898" s="145"/>
      <c r="Z898" s="145"/>
      <c r="AA898" s="145"/>
      <c r="AB898" s="332"/>
      <c r="AC898" s="145"/>
      <c r="AD898" s="145"/>
      <c r="AE898" s="145"/>
      <c r="AF898" s="145"/>
      <c r="AG898" s="145"/>
      <c r="AH898" s="145"/>
      <c r="AI898" s="145">
        <v>1</v>
      </c>
      <c r="AJ898" s="145"/>
      <c r="AK898" s="145"/>
      <c r="AL898" s="145">
        <v>1</v>
      </c>
      <c r="AM898" s="145"/>
      <c r="AN898" s="145"/>
      <c r="AO898" s="145"/>
      <c r="AP898" s="145">
        <v>1</v>
      </c>
      <c r="AQ898" s="145"/>
      <c r="AR898" s="145">
        <v>1</v>
      </c>
      <c r="AS898" s="145"/>
      <c r="AT898" s="145"/>
      <c r="AU898" s="145"/>
      <c r="AV898" s="145"/>
      <c r="AW898" s="145"/>
      <c r="AX898" s="145"/>
      <c r="AY898" s="145"/>
      <c r="AZ898" s="145"/>
      <c r="BA898" s="145"/>
      <c r="BB898" s="145"/>
      <c r="BC898" s="145"/>
      <c r="BD898" s="145"/>
      <c r="BE898" s="145">
        <v>1</v>
      </c>
      <c r="BF898" s="145"/>
      <c r="BG898" s="145"/>
      <c r="BH898" s="145"/>
      <c r="BI898" s="145">
        <v>1</v>
      </c>
      <c r="BJ898" s="145"/>
      <c r="BK898" s="145"/>
      <c r="BL898" s="145"/>
      <c r="BM898" s="145"/>
      <c r="BN898" s="145"/>
      <c r="BO898" s="145"/>
      <c r="BP898" s="145"/>
      <c r="BQ898" s="145"/>
      <c r="BR898" s="145"/>
      <c r="BS898" s="145"/>
      <c r="BT898" s="145"/>
      <c r="BU898" s="145"/>
      <c r="BV898" s="145"/>
      <c r="BW898" s="145"/>
      <c r="BX898" s="145"/>
      <c r="BY898" s="145">
        <v>1</v>
      </c>
      <c r="BZ898" s="145"/>
      <c r="CA898" s="145"/>
      <c r="CB898" s="145"/>
      <c r="CC898" s="145"/>
      <c r="CD898" s="145"/>
      <c r="CE898" s="145"/>
      <c r="CF898" s="145"/>
      <c r="CG898" s="145"/>
      <c r="CH898" s="145"/>
      <c r="CI898" s="145"/>
      <c r="CJ898" s="145"/>
      <c r="CK898" s="145"/>
      <c r="CL898" s="145"/>
      <c r="CM898" s="145"/>
      <c r="CN898" s="145"/>
      <c r="CO898" s="145"/>
      <c r="CP898" s="145"/>
      <c r="CQ898" s="145"/>
      <c r="CR898" s="145"/>
      <c r="CS898" s="145"/>
      <c r="CT898" s="145"/>
      <c r="CU898" s="145"/>
      <c r="CV898" s="145"/>
      <c r="CW898" s="145"/>
      <c r="CX898" s="145"/>
      <c r="CY898" s="145"/>
      <c r="CZ898" s="145"/>
      <c r="DA898" s="145"/>
      <c r="DB898" s="145"/>
      <c r="DC898" s="145"/>
      <c r="DD898" s="145"/>
      <c r="DE898" s="145"/>
      <c r="DF898" s="145"/>
      <c r="DG898" s="145"/>
      <c r="DH898" s="148"/>
      <c r="DI898" s="145"/>
      <c r="DJ898" s="145"/>
      <c r="DK898" s="145"/>
      <c r="DL898" s="145"/>
      <c r="DM898" s="145"/>
      <c r="DN898" s="145"/>
      <c r="DO898" s="145"/>
      <c r="DP898" s="145"/>
      <c r="DQ898" s="145">
        <v>1</v>
      </c>
      <c r="DR898" s="145"/>
      <c r="DS898" s="145"/>
      <c r="DT898" s="145"/>
      <c r="DU898" s="145"/>
      <c r="DV898" s="145"/>
      <c r="DW898" s="145"/>
      <c r="DX898" s="145"/>
      <c r="DY898" s="145"/>
      <c r="DZ898" s="145"/>
      <c r="EA898" s="145"/>
      <c r="EB898" s="148"/>
      <c r="EC898" s="145"/>
      <c r="ED898" s="148"/>
      <c r="EE898" s="145"/>
      <c r="EF898" s="145"/>
      <c r="EG898" s="145"/>
      <c r="EH898" s="145"/>
      <c r="EI898" s="145"/>
      <c r="EJ898" s="145"/>
      <c r="EK898" s="145">
        <v>1</v>
      </c>
      <c r="EL898" s="145">
        <v>1</v>
      </c>
      <c r="EN898" s="228" t="s">
        <v>3831</v>
      </c>
    </row>
    <row r="899" spans="1:144" ht="20.100000000000001" customHeight="1" x14ac:dyDescent="0.3">
      <c r="A899" s="25" t="s">
        <v>3820</v>
      </c>
      <c r="B899" s="26" t="s">
        <v>106</v>
      </c>
      <c r="C899" s="275">
        <v>84457</v>
      </c>
      <c r="D899" s="71" t="s">
        <v>3832</v>
      </c>
      <c r="E899" s="26" t="s">
        <v>108</v>
      </c>
      <c r="F899" s="26" t="s">
        <v>3549</v>
      </c>
      <c r="G899" s="26" t="s">
        <v>109</v>
      </c>
      <c r="H899" s="26" t="s">
        <v>539</v>
      </c>
      <c r="I899" s="26" t="s">
        <v>3</v>
      </c>
      <c r="J899" s="25" t="s">
        <v>171</v>
      </c>
      <c r="K899" s="25" t="s">
        <v>3833</v>
      </c>
      <c r="L899" s="25"/>
      <c r="M899" s="25"/>
      <c r="N899" s="239"/>
      <c r="O899" s="239"/>
      <c r="P899" s="239"/>
      <c r="Q899" s="239"/>
      <c r="R899" s="25"/>
      <c r="S899" s="25" t="s">
        <v>3834</v>
      </c>
      <c r="U899" s="145"/>
      <c r="V899" s="148"/>
      <c r="W899" s="145"/>
      <c r="X899" s="145"/>
      <c r="Y899" s="145"/>
      <c r="Z899" s="145"/>
      <c r="AA899" s="145"/>
      <c r="AB899" s="332"/>
      <c r="AC899" s="145"/>
      <c r="AD899" s="145"/>
      <c r="AE899" s="145"/>
      <c r="AF899" s="145"/>
      <c r="AG899" s="145"/>
      <c r="AH899" s="145"/>
      <c r="AI899" s="145"/>
      <c r="AJ899" s="145"/>
      <c r="AK899" s="145"/>
      <c r="AL899" s="145"/>
      <c r="AM899" s="145"/>
      <c r="AN899" s="145"/>
      <c r="AO899" s="145"/>
      <c r="AP899" s="145"/>
      <c r="AQ899" s="145"/>
      <c r="AR899" s="145"/>
      <c r="AS899" s="145"/>
      <c r="AT899" s="145"/>
      <c r="AU899" s="145"/>
      <c r="AV899" s="145"/>
      <c r="AW899" s="145"/>
      <c r="AX899" s="145"/>
      <c r="AY899" s="145"/>
      <c r="AZ899" s="145"/>
      <c r="BA899" s="145"/>
      <c r="BB899" s="145"/>
      <c r="BC899" s="145"/>
      <c r="BD899" s="145"/>
      <c r="BE899" s="145"/>
      <c r="BF899" s="145"/>
      <c r="BG899" s="145"/>
      <c r="BH899" s="145"/>
      <c r="BI899" s="145"/>
      <c r="BJ899" s="145"/>
      <c r="BK899" s="145"/>
      <c r="BL899" s="145"/>
      <c r="BM899" s="145"/>
      <c r="BN899" s="145"/>
      <c r="BO899" s="145"/>
      <c r="BP899" s="145"/>
      <c r="BQ899" s="145"/>
      <c r="BR899" s="145"/>
      <c r="BS899" s="145"/>
      <c r="BT899" s="145"/>
      <c r="BU899" s="145"/>
      <c r="BV899" s="145"/>
      <c r="BW899" s="145"/>
      <c r="BX899" s="145"/>
      <c r="BY899" s="145"/>
      <c r="BZ899" s="145"/>
      <c r="CA899" s="145"/>
      <c r="CB899" s="145"/>
      <c r="CC899" s="145"/>
      <c r="CD899" s="145"/>
      <c r="CE899" s="145"/>
      <c r="CF899" s="145"/>
      <c r="CG899" s="145"/>
      <c r="CH899" s="145"/>
      <c r="CI899" s="145"/>
      <c r="CJ899" s="145"/>
      <c r="CK899" s="145"/>
      <c r="CL899" s="145"/>
      <c r="CM899" s="145"/>
      <c r="CN899" s="145"/>
      <c r="CO899" s="145"/>
      <c r="CP899" s="145"/>
      <c r="CQ899" s="145"/>
      <c r="CR899" s="145"/>
      <c r="CS899" s="145"/>
      <c r="CT899" s="145"/>
      <c r="CU899" s="145"/>
      <c r="CV899" s="145"/>
      <c r="CW899" s="145"/>
      <c r="CX899" s="145"/>
      <c r="CY899" s="145"/>
      <c r="CZ899" s="145"/>
      <c r="DA899" s="145"/>
      <c r="DB899" s="145"/>
      <c r="DC899" s="145"/>
      <c r="DD899" s="145"/>
      <c r="DE899" s="145"/>
      <c r="DF899" s="145"/>
      <c r="DG899" s="145"/>
      <c r="DH899" s="148"/>
      <c r="DI899" s="145"/>
      <c r="DJ899" s="145"/>
      <c r="DK899" s="145"/>
      <c r="DL899" s="145"/>
      <c r="DM899" s="145"/>
      <c r="DN899" s="145"/>
      <c r="DO899" s="145"/>
      <c r="DP899" s="145"/>
      <c r="DQ899" s="145"/>
      <c r="DR899" s="145"/>
      <c r="DS899" s="145"/>
      <c r="DT899" s="145"/>
      <c r="DU899" s="145"/>
      <c r="DV899" s="145"/>
      <c r="DW899" s="145"/>
      <c r="DX899" s="145"/>
      <c r="DY899" s="145"/>
      <c r="DZ899" s="145"/>
      <c r="EA899" s="145"/>
      <c r="EB899" s="148"/>
      <c r="EC899" s="145"/>
      <c r="ED899" s="148"/>
      <c r="EE899" s="145"/>
      <c r="EF899" s="145"/>
      <c r="EG899" s="145"/>
      <c r="EH899" s="145"/>
      <c r="EI899" s="145"/>
      <c r="EJ899" s="145"/>
      <c r="EK899" s="145">
        <v>0</v>
      </c>
      <c r="EL899" s="145">
        <v>1</v>
      </c>
    </row>
    <row r="900" spans="1:144" ht="20.100000000000001" customHeight="1" x14ac:dyDescent="0.3">
      <c r="A900" s="25" t="s">
        <v>3820</v>
      </c>
      <c r="B900" s="26" t="s">
        <v>187</v>
      </c>
      <c r="C900" s="26">
        <v>84488</v>
      </c>
      <c r="D900" s="25" t="s">
        <v>3835</v>
      </c>
      <c r="E900" s="26" t="s">
        <v>108</v>
      </c>
      <c r="F900" s="26" t="s">
        <v>3549</v>
      </c>
      <c r="G900" s="26" t="s">
        <v>121</v>
      </c>
      <c r="H900" s="26" t="s">
        <v>344</v>
      </c>
      <c r="I900" s="26" t="s">
        <v>405</v>
      </c>
      <c r="J900" s="25" t="s">
        <v>834</v>
      </c>
      <c r="K900" s="25" t="s">
        <v>3836</v>
      </c>
      <c r="L900" s="25"/>
      <c r="M900" s="25" t="s">
        <v>3837</v>
      </c>
      <c r="N900" s="25"/>
      <c r="O900" s="25" t="s">
        <v>3838</v>
      </c>
      <c r="P900" s="239"/>
      <c r="Q900" s="239"/>
      <c r="R900" s="25"/>
      <c r="S900" s="25" t="s">
        <v>3839</v>
      </c>
      <c r="T900" s="238"/>
      <c r="U900" s="145"/>
      <c r="V900" s="148"/>
      <c r="W900" s="145"/>
      <c r="X900" s="145"/>
      <c r="Y900" s="145"/>
      <c r="Z900" s="145"/>
      <c r="AA900" s="145"/>
      <c r="AB900" s="332"/>
      <c r="AC900" s="145"/>
      <c r="AD900" s="145"/>
      <c r="AE900" s="145"/>
      <c r="AF900" s="145"/>
      <c r="AG900" s="145"/>
      <c r="AH900" s="145"/>
      <c r="AI900" s="145"/>
      <c r="AJ900" s="145"/>
      <c r="AK900" s="145"/>
      <c r="AL900" s="145"/>
      <c r="AM900" s="145"/>
      <c r="AN900" s="145"/>
      <c r="AO900" s="145"/>
      <c r="AP900" s="145">
        <v>1</v>
      </c>
      <c r="AQ900" s="145"/>
      <c r="AR900" s="145"/>
      <c r="AS900" s="145"/>
      <c r="AT900" s="145"/>
      <c r="AU900" s="145"/>
      <c r="AV900" s="145"/>
      <c r="AW900" s="145"/>
      <c r="AX900" s="145"/>
      <c r="AY900" s="145"/>
      <c r="AZ900" s="145"/>
      <c r="BA900" s="145"/>
      <c r="BB900" s="145"/>
      <c r="BC900" s="145"/>
      <c r="BD900" s="145"/>
      <c r="BE900" s="145"/>
      <c r="BF900" s="145"/>
      <c r="BG900" s="145"/>
      <c r="BH900" s="145"/>
      <c r="BI900" s="145"/>
      <c r="BJ900" s="145"/>
      <c r="BK900" s="145"/>
      <c r="BL900" s="145"/>
      <c r="BM900" s="145"/>
      <c r="BN900" s="145"/>
      <c r="BO900" s="145"/>
      <c r="BP900" s="145"/>
      <c r="BQ900" s="145"/>
      <c r="BR900" s="145"/>
      <c r="BS900" s="145"/>
      <c r="BT900" s="145"/>
      <c r="BU900" s="145"/>
      <c r="BV900" s="145"/>
      <c r="BW900" s="145"/>
      <c r="BX900" s="145"/>
      <c r="BY900" s="145"/>
      <c r="BZ900" s="145"/>
      <c r="CA900" s="145"/>
      <c r="CB900" s="145"/>
      <c r="CC900" s="145"/>
      <c r="CD900" s="145"/>
      <c r="CE900" s="145"/>
      <c r="CF900" s="145"/>
      <c r="CG900" s="145"/>
      <c r="CH900" s="145"/>
      <c r="CI900" s="145"/>
      <c r="CJ900" s="145"/>
      <c r="CK900" s="145"/>
      <c r="CL900" s="145"/>
      <c r="CM900" s="145"/>
      <c r="CN900" s="145"/>
      <c r="CO900" s="145"/>
      <c r="CP900" s="145"/>
      <c r="CQ900" s="145"/>
      <c r="CR900" s="145"/>
      <c r="CS900" s="145"/>
      <c r="CT900" s="145"/>
      <c r="CU900" s="145"/>
      <c r="CV900" s="145"/>
      <c r="CW900" s="145"/>
      <c r="CX900" s="145"/>
      <c r="CY900" s="145"/>
      <c r="CZ900" s="145"/>
      <c r="DA900" s="145"/>
      <c r="DB900" s="145"/>
      <c r="DC900" s="145"/>
      <c r="DD900" s="145"/>
      <c r="DE900" s="145"/>
      <c r="DF900" s="145"/>
      <c r="DG900" s="145"/>
      <c r="DH900" s="148"/>
      <c r="DI900" s="145"/>
      <c r="DJ900" s="145"/>
      <c r="DK900" s="145"/>
      <c r="DL900" s="145"/>
      <c r="DM900" s="145"/>
      <c r="DN900" s="145"/>
      <c r="DO900" s="145"/>
      <c r="DP900" s="145"/>
      <c r="DQ900" s="145"/>
      <c r="DR900" s="145"/>
      <c r="DS900" s="145"/>
      <c r="DT900" s="145"/>
      <c r="DU900" s="145"/>
      <c r="DV900" s="145"/>
      <c r="DW900" s="145"/>
      <c r="DX900" s="145"/>
      <c r="DY900" s="145"/>
      <c r="DZ900" s="145"/>
      <c r="EA900" s="145"/>
      <c r="EB900" s="148"/>
      <c r="EC900" s="145"/>
      <c r="ED900" s="148"/>
      <c r="EE900" s="145"/>
      <c r="EF900" s="145"/>
      <c r="EG900" s="145"/>
      <c r="EH900" s="145"/>
      <c r="EI900" s="145"/>
      <c r="EJ900" s="145"/>
      <c r="EK900" s="145">
        <v>1</v>
      </c>
      <c r="EL900" s="145">
        <v>1</v>
      </c>
    </row>
    <row r="901" spans="1:144" ht="20.100000000000001" customHeight="1" x14ac:dyDescent="0.3">
      <c r="A901" s="25" t="s">
        <v>3820</v>
      </c>
      <c r="B901" s="26" t="s">
        <v>143</v>
      </c>
      <c r="C901" s="26">
        <v>84554</v>
      </c>
      <c r="D901" s="71" t="s">
        <v>3840</v>
      </c>
      <c r="E901" s="26" t="s">
        <v>113</v>
      </c>
      <c r="F901" s="26" t="s">
        <v>3549</v>
      </c>
      <c r="G901" s="26" t="s">
        <v>109</v>
      </c>
      <c r="H901" s="26" t="s">
        <v>567</v>
      </c>
      <c r="I901" s="26" t="s">
        <v>476</v>
      </c>
      <c r="J901" s="25" t="s">
        <v>145</v>
      </c>
      <c r="K901" s="25" t="s">
        <v>3841</v>
      </c>
      <c r="L901" s="25"/>
      <c r="M901" s="25"/>
      <c r="N901" s="25"/>
      <c r="O901" s="239"/>
      <c r="P901" s="239"/>
      <c r="Q901" s="239"/>
      <c r="R901" s="239"/>
      <c r="S901" s="239"/>
      <c r="T901" s="238"/>
      <c r="U901" s="145"/>
      <c r="V901" s="148"/>
      <c r="W901" s="145"/>
      <c r="X901" s="145"/>
      <c r="Y901" s="145"/>
      <c r="Z901" s="145"/>
      <c r="AA901" s="145"/>
      <c r="AB901" s="332"/>
      <c r="AC901" s="145"/>
      <c r="AD901" s="145"/>
      <c r="AE901" s="145"/>
      <c r="AF901" s="145"/>
      <c r="AG901" s="145"/>
      <c r="AH901" s="145"/>
      <c r="AI901" s="145"/>
      <c r="AJ901" s="145"/>
      <c r="AK901" s="145"/>
      <c r="AL901" s="145"/>
      <c r="AM901" s="145"/>
      <c r="AN901" s="145"/>
      <c r="AO901" s="145"/>
      <c r="AP901" s="145"/>
      <c r="AQ901" s="145"/>
      <c r="AR901" s="145"/>
      <c r="AS901" s="145"/>
      <c r="AT901" s="145"/>
      <c r="AU901" s="145"/>
      <c r="AV901" s="145"/>
      <c r="AW901" s="145"/>
      <c r="AX901" s="145"/>
      <c r="AY901" s="145"/>
      <c r="AZ901" s="145"/>
      <c r="BA901" s="145"/>
      <c r="BB901" s="145"/>
      <c r="BC901" s="145"/>
      <c r="BD901" s="145"/>
      <c r="BE901" s="145"/>
      <c r="BF901" s="145"/>
      <c r="BG901" s="145"/>
      <c r="BH901" s="145"/>
      <c r="BI901" s="145"/>
      <c r="BJ901" s="145"/>
      <c r="BK901" s="145"/>
      <c r="BL901" s="145"/>
      <c r="BM901" s="145"/>
      <c r="BN901" s="145"/>
      <c r="BO901" s="145"/>
      <c r="BP901" s="145"/>
      <c r="BQ901" s="145"/>
      <c r="BR901" s="145"/>
      <c r="BS901" s="145"/>
      <c r="BT901" s="145"/>
      <c r="BU901" s="145"/>
      <c r="BV901" s="145"/>
      <c r="BW901" s="145"/>
      <c r="BX901" s="145"/>
      <c r="BY901" s="145"/>
      <c r="BZ901" s="145"/>
      <c r="CA901" s="145"/>
      <c r="CB901" s="145"/>
      <c r="CC901" s="145"/>
      <c r="CD901" s="145"/>
      <c r="CE901" s="145"/>
      <c r="CF901" s="145"/>
      <c r="CG901" s="145"/>
      <c r="CH901" s="145"/>
      <c r="CI901" s="145"/>
      <c r="CJ901" s="145"/>
      <c r="CK901" s="145"/>
      <c r="CL901" s="145"/>
      <c r="CM901" s="145"/>
      <c r="CN901" s="145"/>
      <c r="CO901" s="145"/>
      <c r="CP901" s="145"/>
      <c r="CQ901" s="145"/>
      <c r="CR901" s="145"/>
      <c r="CS901" s="145"/>
      <c r="CT901" s="145"/>
      <c r="CU901" s="145"/>
      <c r="CV901" s="145"/>
      <c r="CW901" s="145"/>
      <c r="CX901" s="145"/>
      <c r="CY901" s="145"/>
      <c r="CZ901" s="145"/>
      <c r="DA901" s="145"/>
      <c r="DB901" s="145"/>
      <c r="DC901" s="145"/>
      <c r="DD901" s="145"/>
      <c r="DE901" s="145"/>
      <c r="DF901" s="145"/>
      <c r="DG901" s="145"/>
      <c r="DH901" s="148"/>
      <c r="DI901" s="145"/>
      <c r="DJ901" s="145"/>
      <c r="DK901" s="145"/>
      <c r="DL901" s="145"/>
      <c r="DM901" s="145"/>
      <c r="DN901" s="145"/>
      <c r="DO901" s="145"/>
      <c r="DP901" s="145"/>
      <c r="DQ901" s="145"/>
      <c r="DR901" s="145"/>
      <c r="DS901" s="145"/>
      <c r="DT901" s="145"/>
      <c r="DU901" s="145"/>
      <c r="DV901" s="145"/>
      <c r="DW901" s="145"/>
      <c r="DX901" s="145"/>
      <c r="DY901" s="145"/>
      <c r="DZ901" s="145"/>
      <c r="EA901" s="145"/>
      <c r="EB901" s="148"/>
      <c r="EC901" s="145"/>
      <c r="ED901" s="148"/>
      <c r="EE901" s="145"/>
      <c r="EF901" s="145"/>
      <c r="EG901" s="145"/>
      <c r="EH901" s="145"/>
      <c r="EI901" s="145"/>
      <c r="EJ901" s="145"/>
      <c r="EK901" s="145">
        <v>0</v>
      </c>
      <c r="EL901" s="145">
        <v>0</v>
      </c>
    </row>
    <row r="902" spans="1:144" ht="20.100000000000001" customHeight="1" x14ac:dyDescent="0.3">
      <c r="A902" s="25" t="s">
        <v>3820</v>
      </c>
      <c r="B902" s="26" t="s">
        <v>106</v>
      </c>
      <c r="C902" s="26">
        <v>84571</v>
      </c>
      <c r="D902" s="25" t="s">
        <v>3842</v>
      </c>
      <c r="E902" s="26" t="s">
        <v>108</v>
      </c>
      <c r="F902" s="26" t="s">
        <v>3556</v>
      </c>
      <c r="G902" s="26" t="s">
        <v>109</v>
      </c>
      <c r="H902" s="26" t="s">
        <v>554</v>
      </c>
      <c r="I902" s="26" t="s">
        <v>438</v>
      </c>
      <c r="J902" s="25" t="s">
        <v>163</v>
      </c>
      <c r="K902" s="25" t="s">
        <v>3843</v>
      </c>
      <c r="L902" s="45" t="s">
        <v>3844</v>
      </c>
      <c r="M902" s="25" t="s">
        <v>3845</v>
      </c>
      <c r="N902" s="25"/>
      <c r="O902" s="239"/>
      <c r="P902" s="239"/>
      <c r="Q902" s="239"/>
      <c r="R902" s="25" t="s">
        <v>3846</v>
      </c>
      <c r="S902" s="25" t="s">
        <v>3847</v>
      </c>
      <c r="T902" s="238"/>
      <c r="U902" s="145"/>
      <c r="V902" s="148"/>
      <c r="W902" s="145"/>
      <c r="X902" s="145"/>
      <c r="Y902" s="145"/>
      <c r="Z902" s="145"/>
      <c r="AA902" s="145"/>
      <c r="AB902" s="332"/>
      <c r="AC902" s="145"/>
      <c r="AD902" s="145"/>
      <c r="AE902" s="145"/>
      <c r="AF902" s="145"/>
      <c r="AG902" s="145"/>
      <c r="AH902" s="145"/>
      <c r="AI902" s="145"/>
      <c r="AJ902" s="145"/>
      <c r="AK902" s="145"/>
      <c r="AL902" s="145"/>
      <c r="AM902" s="145"/>
      <c r="AN902" s="145"/>
      <c r="AO902" s="145"/>
      <c r="AP902" s="145"/>
      <c r="AQ902" s="145"/>
      <c r="AR902" s="145"/>
      <c r="AS902" s="145"/>
      <c r="AT902" s="145"/>
      <c r="AU902" s="145"/>
      <c r="AV902" s="145"/>
      <c r="AW902" s="145"/>
      <c r="AX902" s="145"/>
      <c r="AY902" s="145"/>
      <c r="AZ902" s="145">
        <v>1</v>
      </c>
      <c r="BA902" s="145">
        <v>1</v>
      </c>
      <c r="BB902" s="145"/>
      <c r="BC902" s="145"/>
      <c r="BD902" s="145"/>
      <c r="BE902" s="145"/>
      <c r="BF902" s="145"/>
      <c r="BG902" s="145"/>
      <c r="BH902" s="145"/>
      <c r="BI902" s="145"/>
      <c r="BJ902" s="145"/>
      <c r="BK902" s="145"/>
      <c r="BL902" s="145"/>
      <c r="BM902" s="145"/>
      <c r="BN902" s="145"/>
      <c r="BO902" s="145"/>
      <c r="BP902" s="145"/>
      <c r="BQ902" s="145"/>
      <c r="BR902" s="145"/>
      <c r="BS902" s="145"/>
      <c r="BT902" s="145">
        <v>1</v>
      </c>
      <c r="BU902" s="145"/>
      <c r="BV902" s="145"/>
      <c r="BW902" s="145"/>
      <c r="BX902" s="145"/>
      <c r="BY902" s="145"/>
      <c r="BZ902" s="145"/>
      <c r="CA902" s="145"/>
      <c r="CB902" s="145"/>
      <c r="CC902" s="145"/>
      <c r="CD902" s="145"/>
      <c r="CE902" s="145"/>
      <c r="CF902" s="145"/>
      <c r="CG902" s="145"/>
      <c r="CH902" s="145"/>
      <c r="CI902" s="145"/>
      <c r="CJ902" s="145"/>
      <c r="CK902" s="145"/>
      <c r="CL902" s="145"/>
      <c r="CM902" s="145"/>
      <c r="CN902" s="145"/>
      <c r="CO902" s="145"/>
      <c r="CP902" s="145"/>
      <c r="CQ902" s="145"/>
      <c r="CR902" s="145"/>
      <c r="CS902" s="145"/>
      <c r="CT902" s="145"/>
      <c r="CU902" s="145"/>
      <c r="CV902" s="145"/>
      <c r="CW902" s="145"/>
      <c r="CX902" s="145"/>
      <c r="CY902" s="145"/>
      <c r="CZ902" s="145"/>
      <c r="DA902" s="145"/>
      <c r="DB902" s="145"/>
      <c r="DC902" s="145"/>
      <c r="DD902" s="145"/>
      <c r="DE902" s="145"/>
      <c r="DF902" s="145"/>
      <c r="DG902" s="145"/>
      <c r="DH902" s="148"/>
      <c r="DI902" s="145"/>
      <c r="DJ902" s="145"/>
      <c r="DK902" s="145">
        <v>1</v>
      </c>
      <c r="DL902" s="145"/>
      <c r="DM902" s="145"/>
      <c r="DN902" s="145"/>
      <c r="DO902" s="145"/>
      <c r="DP902" s="145"/>
      <c r="DQ902" s="145"/>
      <c r="DR902" s="145"/>
      <c r="DS902" s="145"/>
      <c r="DT902" s="145"/>
      <c r="DU902" s="145"/>
      <c r="DV902" s="145"/>
      <c r="DW902" s="145"/>
      <c r="DX902" s="145"/>
      <c r="DY902" s="145"/>
      <c r="DZ902" s="145"/>
      <c r="EA902" s="145"/>
      <c r="EB902" s="148"/>
      <c r="EC902" s="145"/>
      <c r="ED902" s="148"/>
      <c r="EE902" s="145"/>
      <c r="EF902" s="145"/>
      <c r="EG902" s="145"/>
      <c r="EH902" s="145"/>
      <c r="EI902" s="145"/>
      <c r="EJ902" s="145"/>
      <c r="EK902" s="145">
        <v>1</v>
      </c>
      <c r="EL902" s="145">
        <v>1</v>
      </c>
      <c r="EN902" s="228" t="s">
        <v>3848</v>
      </c>
    </row>
    <row r="903" spans="1:144" ht="20.100000000000001" customHeight="1" x14ac:dyDescent="0.3">
      <c r="A903" s="25" t="s">
        <v>3820</v>
      </c>
      <c r="B903" s="26" t="s">
        <v>106</v>
      </c>
      <c r="C903" s="26">
        <v>84788</v>
      </c>
      <c r="D903" s="71" t="s">
        <v>3849</v>
      </c>
      <c r="E903" s="26" t="s">
        <v>108</v>
      </c>
      <c r="F903" s="26" t="s">
        <v>3549</v>
      </c>
      <c r="G903" s="26" t="s">
        <v>121</v>
      </c>
      <c r="H903" s="26" t="s">
        <v>446</v>
      </c>
      <c r="I903" s="26" t="s">
        <v>3</v>
      </c>
      <c r="J903" s="25" t="s">
        <v>2939</v>
      </c>
      <c r="K903" s="25" t="s">
        <v>3850</v>
      </c>
      <c r="L903" s="25"/>
      <c r="M903" s="239"/>
      <c r="N903" s="239"/>
      <c r="O903" s="239"/>
      <c r="P903" s="239"/>
      <c r="Q903" s="239"/>
      <c r="R903" s="239"/>
      <c r="S903" s="239"/>
      <c r="U903" s="145"/>
      <c r="V903" s="148"/>
      <c r="W903" s="145"/>
      <c r="X903" s="145"/>
      <c r="Y903" s="145"/>
      <c r="Z903" s="145"/>
      <c r="AA903" s="145"/>
      <c r="AB903" s="332"/>
      <c r="AC903" s="145"/>
      <c r="AD903" s="145"/>
      <c r="AE903" s="145"/>
      <c r="AF903" s="145"/>
      <c r="AG903" s="145"/>
      <c r="AH903" s="145"/>
      <c r="AI903" s="145"/>
      <c r="AJ903" s="145"/>
      <c r="AK903" s="145"/>
      <c r="AL903" s="145"/>
      <c r="AM903" s="145"/>
      <c r="AN903" s="145"/>
      <c r="AO903" s="145"/>
      <c r="AP903" s="145"/>
      <c r="AQ903" s="145"/>
      <c r="AR903" s="145"/>
      <c r="AS903" s="145"/>
      <c r="AT903" s="145"/>
      <c r="AU903" s="145"/>
      <c r="AV903" s="145"/>
      <c r="AW903" s="145"/>
      <c r="AX903" s="145"/>
      <c r="AY903" s="145"/>
      <c r="AZ903" s="145"/>
      <c r="BA903" s="145"/>
      <c r="BB903" s="145"/>
      <c r="BC903" s="145"/>
      <c r="BD903" s="145"/>
      <c r="BE903" s="145"/>
      <c r="BF903" s="145"/>
      <c r="BG903" s="145"/>
      <c r="BH903" s="145"/>
      <c r="BI903" s="145"/>
      <c r="BJ903" s="145"/>
      <c r="BK903" s="145"/>
      <c r="BL903" s="145"/>
      <c r="BM903" s="145"/>
      <c r="BN903" s="145"/>
      <c r="BO903" s="145"/>
      <c r="BP903" s="145"/>
      <c r="BQ903" s="145"/>
      <c r="BR903" s="145"/>
      <c r="BS903" s="145"/>
      <c r="BT903" s="145"/>
      <c r="BU903" s="145"/>
      <c r="BV903" s="145"/>
      <c r="BW903" s="145"/>
      <c r="BX903" s="145"/>
      <c r="BY903" s="145"/>
      <c r="BZ903" s="145"/>
      <c r="CA903" s="145"/>
      <c r="CB903" s="145"/>
      <c r="CC903" s="145"/>
      <c r="CD903" s="145"/>
      <c r="CE903" s="145"/>
      <c r="CF903" s="145"/>
      <c r="CG903" s="145"/>
      <c r="CH903" s="145"/>
      <c r="CI903" s="145"/>
      <c r="CJ903" s="145"/>
      <c r="CK903" s="145"/>
      <c r="CL903" s="145"/>
      <c r="CM903" s="145"/>
      <c r="CN903" s="145"/>
      <c r="CO903" s="145"/>
      <c r="CP903" s="145"/>
      <c r="CQ903" s="145"/>
      <c r="CR903" s="145"/>
      <c r="CS903" s="145"/>
      <c r="CT903" s="145"/>
      <c r="CU903" s="145"/>
      <c r="CV903" s="145"/>
      <c r="CW903" s="145"/>
      <c r="CX903" s="145"/>
      <c r="CY903" s="145"/>
      <c r="CZ903" s="145"/>
      <c r="DA903" s="145"/>
      <c r="DB903" s="145"/>
      <c r="DC903" s="145"/>
      <c r="DD903" s="145"/>
      <c r="DE903" s="145"/>
      <c r="DF903" s="145"/>
      <c r="DG903" s="145"/>
      <c r="DH903" s="148"/>
      <c r="DI903" s="145"/>
      <c r="DJ903" s="145"/>
      <c r="DK903" s="145"/>
      <c r="DL903" s="145"/>
      <c r="DM903" s="145"/>
      <c r="DN903" s="145"/>
      <c r="DO903" s="145"/>
      <c r="DP903" s="145"/>
      <c r="DQ903" s="145"/>
      <c r="DR903" s="145"/>
      <c r="DS903" s="145"/>
      <c r="DT903" s="145"/>
      <c r="DU903" s="145"/>
      <c r="DV903" s="145"/>
      <c r="DW903" s="145"/>
      <c r="DX903" s="145"/>
      <c r="DY903" s="145"/>
      <c r="DZ903" s="145"/>
      <c r="EA903" s="145"/>
      <c r="EB903" s="148"/>
      <c r="EC903" s="145"/>
      <c r="ED903" s="148"/>
      <c r="EE903" s="145"/>
      <c r="EF903" s="145"/>
      <c r="EG903" s="145"/>
      <c r="EH903" s="145"/>
      <c r="EI903" s="145"/>
      <c r="EJ903" s="145"/>
      <c r="EK903" s="145">
        <v>0</v>
      </c>
      <c r="EL903" s="145">
        <v>0</v>
      </c>
    </row>
    <row r="904" spans="1:144" ht="20.100000000000001" customHeight="1" x14ac:dyDescent="0.3">
      <c r="A904" s="25" t="s">
        <v>3820</v>
      </c>
      <c r="B904" s="26" t="s">
        <v>187</v>
      </c>
      <c r="C904" s="26">
        <v>84789</v>
      </c>
      <c r="D904" s="25" t="s">
        <v>2175</v>
      </c>
      <c r="E904" s="26" t="s">
        <v>108</v>
      </c>
      <c r="F904" s="26" t="s">
        <v>3549</v>
      </c>
      <c r="G904" s="26" t="s">
        <v>121</v>
      </c>
      <c r="H904" s="26" t="s">
        <v>344</v>
      </c>
      <c r="I904" s="26" t="s">
        <v>415</v>
      </c>
      <c r="J904" s="25" t="s">
        <v>834</v>
      </c>
      <c r="K904" s="25" t="s">
        <v>3851</v>
      </c>
      <c r="L904" s="25"/>
      <c r="M904" s="25"/>
      <c r="N904" s="25"/>
      <c r="O904" s="25" t="s">
        <v>3852</v>
      </c>
      <c r="P904" s="239"/>
      <c r="Q904" s="239"/>
      <c r="R904" s="25"/>
      <c r="S904" s="25" t="s">
        <v>3853</v>
      </c>
      <c r="U904" s="145"/>
      <c r="V904" s="148"/>
      <c r="W904" s="145"/>
      <c r="X904" s="145"/>
      <c r="Y904" s="145"/>
      <c r="Z904" s="145"/>
      <c r="AA904" s="145"/>
      <c r="AB904" s="332"/>
      <c r="AC904" s="145"/>
      <c r="AD904" s="145"/>
      <c r="AE904" s="145"/>
      <c r="AF904" s="145"/>
      <c r="AG904" s="145"/>
      <c r="AH904" s="145"/>
      <c r="AI904" s="145"/>
      <c r="AJ904" s="145"/>
      <c r="AK904" s="145"/>
      <c r="AL904" s="145"/>
      <c r="AM904" s="145"/>
      <c r="AN904" s="145"/>
      <c r="AO904" s="145"/>
      <c r="AP904" s="145"/>
      <c r="AQ904" s="145"/>
      <c r="AR904" s="145"/>
      <c r="AS904" s="145"/>
      <c r="AT904" s="145"/>
      <c r="AU904" s="145"/>
      <c r="AV904" s="145"/>
      <c r="AW904" s="145"/>
      <c r="AX904" s="145"/>
      <c r="AY904" s="145"/>
      <c r="AZ904" s="145"/>
      <c r="BA904" s="145"/>
      <c r="BB904" s="145"/>
      <c r="BC904" s="145"/>
      <c r="BD904" s="145"/>
      <c r="BE904" s="145"/>
      <c r="BF904" s="145"/>
      <c r="BG904" s="145"/>
      <c r="BH904" s="145"/>
      <c r="BI904" s="145"/>
      <c r="BJ904" s="145"/>
      <c r="BK904" s="145"/>
      <c r="BL904" s="145"/>
      <c r="BM904" s="145"/>
      <c r="BN904" s="145"/>
      <c r="BO904" s="145"/>
      <c r="BP904" s="145"/>
      <c r="BQ904" s="145"/>
      <c r="BR904" s="145"/>
      <c r="BS904" s="145"/>
      <c r="BT904" s="145"/>
      <c r="BU904" s="145"/>
      <c r="BV904" s="145"/>
      <c r="BW904" s="145"/>
      <c r="BX904" s="145"/>
      <c r="BY904" s="145"/>
      <c r="BZ904" s="145"/>
      <c r="CA904" s="145"/>
      <c r="CB904" s="145"/>
      <c r="CC904" s="145"/>
      <c r="CD904" s="145"/>
      <c r="CE904" s="145"/>
      <c r="CF904" s="145"/>
      <c r="CG904" s="145"/>
      <c r="CH904" s="145"/>
      <c r="CI904" s="145"/>
      <c r="CJ904" s="145"/>
      <c r="CK904" s="145"/>
      <c r="CL904" s="145"/>
      <c r="CM904" s="145"/>
      <c r="CN904" s="145"/>
      <c r="CO904" s="145"/>
      <c r="CP904" s="145"/>
      <c r="CQ904" s="145"/>
      <c r="CR904" s="145"/>
      <c r="CS904" s="145"/>
      <c r="CT904" s="145"/>
      <c r="CU904" s="145"/>
      <c r="CV904" s="145"/>
      <c r="CW904" s="145"/>
      <c r="CX904" s="145"/>
      <c r="CY904" s="145"/>
      <c r="CZ904" s="145"/>
      <c r="DA904" s="145"/>
      <c r="DB904" s="145"/>
      <c r="DC904" s="145"/>
      <c r="DD904" s="145"/>
      <c r="DE904" s="145"/>
      <c r="DF904" s="145"/>
      <c r="DG904" s="145"/>
      <c r="DH904" s="148"/>
      <c r="DI904" s="145"/>
      <c r="DJ904" s="145"/>
      <c r="DK904" s="145"/>
      <c r="DL904" s="145"/>
      <c r="DM904" s="145"/>
      <c r="DN904" s="145"/>
      <c r="DO904" s="145"/>
      <c r="DP904" s="145"/>
      <c r="DQ904" s="145"/>
      <c r="DR904" s="145"/>
      <c r="DS904" s="145"/>
      <c r="DT904" s="145"/>
      <c r="DU904" s="145"/>
      <c r="DV904" s="145"/>
      <c r="DW904" s="145"/>
      <c r="DX904" s="145"/>
      <c r="DY904" s="145"/>
      <c r="DZ904" s="145"/>
      <c r="EA904" s="145"/>
      <c r="EB904" s="148"/>
      <c r="EC904" s="145"/>
      <c r="ED904" s="148"/>
      <c r="EE904" s="145"/>
      <c r="EF904" s="145"/>
      <c r="EG904" s="145"/>
      <c r="EH904" s="145"/>
      <c r="EI904" s="145"/>
      <c r="EJ904" s="145"/>
      <c r="EK904" s="145">
        <v>1</v>
      </c>
      <c r="EL904" s="145">
        <v>1</v>
      </c>
    </row>
    <row r="905" spans="1:144" ht="20.100000000000001" customHeight="1" x14ac:dyDescent="0.3">
      <c r="A905" s="25" t="s">
        <v>3820</v>
      </c>
      <c r="B905" s="26" t="s">
        <v>126</v>
      </c>
      <c r="C905" s="26">
        <v>84849</v>
      </c>
      <c r="D905" s="71" t="s">
        <v>845</v>
      </c>
      <c r="E905" s="26" t="s">
        <v>108</v>
      </c>
      <c r="F905" s="26" t="s">
        <v>3549</v>
      </c>
      <c r="G905" s="26" t="s">
        <v>114</v>
      </c>
      <c r="H905" s="26" t="s">
        <v>128</v>
      </c>
      <c r="I905" s="26" t="s">
        <v>3</v>
      </c>
      <c r="J905" s="25" t="s">
        <v>326</v>
      </c>
      <c r="K905" s="25" t="s">
        <v>3854</v>
      </c>
      <c r="L905" s="25"/>
      <c r="M905" s="25"/>
      <c r="N905" s="239"/>
      <c r="O905" s="239"/>
      <c r="P905" s="239"/>
      <c r="Q905" s="239"/>
      <c r="R905" s="239"/>
      <c r="S905" s="239"/>
      <c r="U905" s="145"/>
      <c r="V905" s="148"/>
      <c r="W905" s="145"/>
      <c r="X905" s="145"/>
      <c r="Y905" s="145"/>
      <c r="Z905" s="145"/>
      <c r="AA905" s="145"/>
      <c r="AB905" s="332"/>
      <c r="AC905" s="145"/>
      <c r="AD905" s="145"/>
      <c r="AE905" s="145"/>
      <c r="AF905" s="145"/>
      <c r="AG905" s="145"/>
      <c r="AH905" s="145"/>
      <c r="AI905" s="145"/>
      <c r="AJ905" s="145"/>
      <c r="AK905" s="145"/>
      <c r="AL905" s="145"/>
      <c r="AM905" s="145"/>
      <c r="AN905" s="145"/>
      <c r="AO905" s="145"/>
      <c r="AP905" s="145"/>
      <c r="AQ905" s="145"/>
      <c r="AR905" s="145"/>
      <c r="AS905" s="145"/>
      <c r="AT905" s="145"/>
      <c r="AU905" s="145"/>
      <c r="AV905" s="145"/>
      <c r="AW905" s="145"/>
      <c r="AX905" s="145"/>
      <c r="AY905" s="145"/>
      <c r="AZ905" s="145"/>
      <c r="BA905" s="145"/>
      <c r="BB905" s="145"/>
      <c r="BC905" s="145"/>
      <c r="BD905" s="145"/>
      <c r="BE905" s="145"/>
      <c r="BF905" s="145"/>
      <c r="BG905" s="145"/>
      <c r="BH905" s="145"/>
      <c r="BI905" s="145"/>
      <c r="BJ905" s="145"/>
      <c r="BK905" s="145"/>
      <c r="BL905" s="145"/>
      <c r="BM905" s="145"/>
      <c r="BN905" s="145"/>
      <c r="BO905" s="145"/>
      <c r="BP905" s="145"/>
      <c r="BQ905" s="145"/>
      <c r="BR905" s="145"/>
      <c r="BS905" s="145"/>
      <c r="BT905" s="145"/>
      <c r="BU905" s="145"/>
      <c r="BV905" s="145"/>
      <c r="BW905" s="145"/>
      <c r="BX905" s="145"/>
      <c r="BY905" s="145"/>
      <c r="BZ905" s="145"/>
      <c r="CA905" s="145"/>
      <c r="CB905" s="145"/>
      <c r="CC905" s="145"/>
      <c r="CD905" s="145"/>
      <c r="CE905" s="145"/>
      <c r="CF905" s="145"/>
      <c r="CG905" s="145"/>
      <c r="CH905" s="145"/>
      <c r="CI905" s="145"/>
      <c r="CJ905" s="145"/>
      <c r="CK905" s="145"/>
      <c r="CL905" s="145"/>
      <c r="CM905" s="145"/>
      <c r="CN905" s="145"/>
      <c r="CO905" s="145"/>
      <c r="CP905" s="145"/>
      <c r="CQ905" s="145"/>
      <c r="CR905" s="145"/>
      <c r="CS905" s="145"/>
      <c r="CT905" s="145"/>
      <c r="CU905" s="145"/>
      <c r="CV905" s="145"/>
      <c r="CW905" s="145"/>
      <c r="CX905" s="145"/>
      <c r="CY905" s="145"/>
      <c r="CZ905" s="145"/>
      <c r="DA905" s="145"/>
      <c r="DB905" s="145"/>
      <c r="DC905" s="145"/>
      <c r="DD905" s="145"/>
      <c r="DE905" s="145"/>
      <c r="DF905" s="145"/>
      <c r="DG905" s="145"/>
      <c r="DH905" s="148"/>
      <c r="DI905" s="145"/>
      <c r="DJ905" s="145"/>
      <c r="DK905" s="145"/>
      <c r="DL905" s="145"/>
      <c r="DM905" s="145"/>
      <c r="DN905" s="145"/>
      <c r="DO905" s="145"/>
      <c r="DP905" s="145"/>
      <c r="DQ905" s="145"/>
      <c r="DR905" s="145"/>
      <c r="DS905" s="145"/>
      <c r="DT905" s="145"/>
      <c r="DU905" s="145"/>
      <c r="DV905" s="145"/>
      <c r="DW905" s="145"/>
      <c r="DX905" s="145"/>
      <c r="DY905" s="145"/>
      <c r="DZ905" s="145"/>
      <c r="EA905" s="145"/>
      <c r="EB905" s="148"/>
      <c r="EC905" s="145"/>
      <c r="ED905" s="148"/>
      <c r="EE905" s="145"/>
      <c r="EF905" s="145"/>
      <c r="EG905" s="145"/>
      <c r="EH905" s="145"/>
      <c r="EI905" s="145"/>
      <c r="EJ905" s="145"/>
      <c r="EK905" s="145">
        <v>0</v>
      </c>
      <c r="EL905" s="145">
        <v>0</v>
      </c>
    </row>
    <row r="906" spans="1:144" ht="20.100000000000001" customHeight="1" x14ac:dyDescent="0.3">
      <c r="A906" s="25" t="s">
        <v>3855</v>
      </c>
      <c r="B906" s="26" t="s">
        <v>187</v>
      </c>
      <c r="C906" s="26">
        <v>84020</v>
      </c>
      <c r="D906" s="25" t="s">
        <v>853</v>
      </c>
      <c r="E906" s="26" t="s">
        <v>113</v>
      </c>
      <c r="F906" s="26" t="s">
        <v>3549</v>
      </c>
      <c r="G906" s="26" t="s">
        <v>121</v>
      </c>
      <c r="H906" s="26" t="s">
        <v>344</v>
      </c>
      <c r="I906" s="26" t="s">
        <v>438</v>
      </c>
      <c r="J906" s="25" t="s">
        <v>1210</v>
      </c>
      <c r="K906" s="25" t="s">
        <v>3856</v>
      </c>
      <c r="L906" s="25"/>
      <c r="M906" s="25"/>
      <c r="N906" s="25"/>
      <c r="O906" s="239"/>
      <c r="P906" s="239"/>
      <c r="Q906" s="239"/>
      <c r="R906" s="239"/>
      <c r="S906" s="239"/>
      <c r="U906" s="145"/>
      <c r="V906" s="148"/>
      <c r="W906" s="145"/>
      <c r="X906" s="145"/>
      <c r="Y906" s="145"/>
      <c r="Z906" s="145"/>
      <c r="AA906" s="145"/>
      <c r="AB906" s="332"/>
      <c r="AC906" s="145"/>
      <c r="AD906" s="145"/>
      <c r="AE906" s="145"/>
      <c r="AF906" s="145"/>
      <c r="AG906" s="145"/>
      <c r="AH906" s="145"/>
      <c r="AI906" s="145"/>
      <c r="AJ906" s="145"/>
      <c r="AK906" s="145"/>
      <c r="AL906" s="145"/>
      <c r="AM906" s="145"/>
      <c r="AN906" s="145"/>
      <c r="AO906" s="145"/>
      <c r="AP906" s="145"/>
      <c r="AQ906" s="145"/>
      <c r="AR906" s="145"/>
      <c r="AS906" s="145"/>
      <c r="AT906" s="145"/>
      <c r="AU906" s="145"/>
      <c r="AV906" s="145"/>
      <c r="AW906" s="145"/>
      <c r="AX906" s="145"/>
      <c r="AY906" s="145"/>
      <c r="AZ906" s="145"/>
      <c r="BA906" s="145"/>
      <c r="BB906" s="145"/>
      <c r="BC906" s="145"/>
      <c r="BD906" s="145"/>
      <c r="BE906" s="145"/>
      <c r="BF906" s="145"/>
      <c r="BG906" s="145"/>
      <c r="BH906" s="145"/>
      <c r="BI906" s="145"/>
      <c r="BJ906" s="145"/>
      <c r="BK906" s="145"/>
      <c r="BL906" s="145"/>
      <c r="BM906" s="145"/>
      <c r="BN906" s="145"/>
      <c r="BO906" s="145"/>
      <c r="BP906" s="145"/>
      <c r="BQ906" s="145"/>
      <c r="BR906" s="145"/>
      <c r="BS906" s="145"/>
      <c r="BT906" s="145"/>
      <c r="BU906" s="145"/>
      <c r="BV906" s="145"/>
      <c r="BW906" s="145"/>
      <c r="BX906" s="145"/>
      <c r="BY906" s="145"/>
      <c r="BZ906" s="145"/>
      <c r="CA906" s="145"/>
      <c r="CB906" s="145"/>
      <c r="CC906" s="145"/>
      <c r="CD906" s="145"/>
      <c r="CE906" s="145"/>
      <c r="CF906" s="145"/>
      <c r="CG906" s="145"/>
      <c r="CH906" s="145"/>
      <c r="CI906" s="145"/>
      <c r="CJ906" s="145"/>
      <c r="CK906" s="145"/>
      <c r="CL906" s="145"/>
      <c r="CM906" s="145"/>
      <c r="CN906" s="145"/>
      <c r="CO906" s="145"/>
      <c r="CP906" s="145"/>
      <c r="CQ906" s="145"/>
      <c r="CR906" s="145"/>
      <c r="CS906" s="145"/>
      <c r="CT906" s="145"/>
      <c r="CU906" s="145"/>
      <c r="CV906" s="145"/>
      <c r="CW906" s="145"/>
      <c r="CX906" s="145"/>
      <c r="CY906" s="145"/>
      <c r="CZ906" s="145"/>
      <c r="DA906" s="145"/>
      <c r="DB906" s="145"/>
      <c r="DC906" s="145"/>
      <c r="DD906" s="145"/>
      <c r="DE906" s="145"/>
      <c r="DF906" s="145"/>
      <c r="DG906" s="145"/>
      <c r="DH906" s="148"/>
      <c r="DI906" s="145"/>
      <c r="DJ906" s="145"/>
      <c r="DK906" s="145"/>
      <c r="DL906" s="145"/>
      <c r="DM906" s="145"/>
      <c r="DN906" s="145"/>
      <c r="DO906" s="145"/>
      <c r="DP906" s="145"/>
      <c r="DQ906" s="145"/>
      <c r="DR906" s="145"/>
      <c r="DS906" s="145"/>
      <c r="DT906" s="145"/>
      <c r="DU906" s="145"/>
      <c r="DV906" s="145"/>
      <c r="DW906" s="145"/>
      <c r="DX906" s="145"/>
      <c r="DY906" s="145"/>
      <c r="DZ906" s="145"/>
      <c r="EA906" s="145"/>
      <c r="EB906" s="148"/>
      <c r="EC906" s="145"/>
      <c r="ED906" s="148"/>
      <c r="EE906" s="145"/>
      <c r="EF906" s="145"/>
      <c r="EG906" s="145"/>
      <c r="EH906" s="145"/>
      <c r="EI906" s="145"/>
      <c r="EJ906" s="145"/>
      <c r="EK906" s="145">
        <v>0</v>
      </c>
      <c r="EL906" s="145">
        <v>0</v>
      </c>
    </row>
    <row r="907" spans="1:144" ht="20.100000000000001" customHeight="1" x14ac:dyDescent="0.3">
      <c r="A907" s="25" t="s">
        <v>3855</v>
      </c>
      <c r="B907" s="26" t="s">
        <v>126</v>
      </c>
      <c r="C907" s="26">
        <v>84191</v>
      </c>
      <c r="D907" s="71" t="s">
        <v>3857</v>
      </c>
      <c r="E907" s="26" t="s">
        <v>108</v>
      </c>
      <c r="F907" s="26" t="s">
        <v>3556</v>
      </c>
      <c r="G907" s="26" t="s">
        <v>114</v>
      </c>
      <c r="H907" s="26" t="s">
        <v>128</v>
      </c>
      <c r="I907" s="26" t="s">
        <v>415</v>
      </c>
      <c r="J907" s="25" t="s">
        <v>326</v>
      </c>
      <c r="K907" s="25" t="s">
        <v>3858</v>
      </c>
      <c r="L907" s="25"/>
      <c r="M907" s="239"/>
      <c r="N907" s="239"/>
      <c r="O907" s="239"/>
      <c r="P907" s="239"/>
      <c r="Q907" s="239"/>
      <c r="R907" s="239"/>
      <c r="S907" s="239"/>
      <c r="U907" s="145"/>
      <c r="V907" s="148"/>
      <c r="W907" s="145"/>
      <c r="X907" s="145"/>
      <c r="Y907" s="145"/>
      <c r="Z907" s="145"/>
      <c r="AA907" s="145"/>
      <c r="AB907" s="332"/>
      <c r="AC907" s="145"/>
      <c r="AD907" s="145"/>
      <c r="AE907" s="145"/>
      <c r="AF907" s="145"/>
      <c r="AG907" s="145"/>
      <c r="AH907" s="145"/>
      <c r="AI907" s="145"/>
      <c r="AJ907" s="145"/>
      <c r="AK907" s="145"/>
      <c r="AL907" s="145"/>
      <c r="AM907" s="145"/>
      <c r="AN907" s="145"/>
      <c r="AO907" s="145"/>
      <c r="AP907" s="145"/>
      <c r="AQ907" s="145"/>
      <c r="AR907" s="145"/>
      <c r="AS907" s="145"/>
      <c r="AT907" s="145"/>
      <c r="AU907" s="145"/>
      <c r="AV907" s="145"/>
      <c r="AW907" s="145"/>
      <c r="AX907" s="145"/>
      <c r="AY907" s="145"/>
      <c r="AZ907" s="145"/>
      <c r="BA907" s="145"/>
      <c r="BB907" s="145"/>
      <c r="BC907" s="145"/>
      <c r="BD907" s="145"/>
      <c r="BE907" s="145"/>
      <c r="BF907" s="145"/>
      <c r="BG907" s="145"/>
      <c r="BH907" s="145"/>
      <c r="BI907" s="145"/>
      <c r="BJ907" s="145"/>
      <c r="BK907" s="145"/>
      <c r="BL907" s="145"/>
      <c r="BM907" s="145"/>
      <c r="BN907" s="145"/>
      <c r="BO907" s="145"/>
      <c r="BP907" s="145"/>
      <c r="BQ907" s="145"/>
      <c r="BR907" s="145"/>
      <c r="BS907" s="145"/>
      <c r="BT907" s="145"/>
      <c r="BU907" s="145"/>
      <c r="BV907" s="145"/>
      <c r="BW907" s="145"/>
      <c r="BX907" s="145"/>
      <c r="BY907" s="145"/>
      <c r="BZ907" s="145"/>
      <c r="CA907" s="145"/>
      <c r="CB907" s="145"/>
      <c r="CC907" s="145"/>
      <c r="CD907" s="145"/>
      <c r="CE907" s="145"/>
      <c r="CF907" s="145"/>
      <c r="CG907" s="145"/>
      <c r="CH907" s="145"/>
      <c r="CI907" s="145"/>
      <c r="CJ907" s="145"/>
      <c r="CK907" s="145"/>
      <c r="CL907" s="145"/>
      <c r="CM907" s="145"/>
      <c r="CN907" s="145"/>
      <c r="CO907" s="145"/>
      <c r="CP907" s="145"/>
      <c r="CQ907" s="145"/>
      <c r="CR907" s="145"/>
      <c r="CS907" s="145"/>
      <c r="CT907" s="145"/>
      <c r="CU907" s="145"/>
      <c r="CV907" s="145"/>
      <c r="CW907" s="145"/>
      <c r="CX907" s="145"/>
      <c r="CY907" s="145"/>
      <c r="CZ907" s="145"/>
      <c r="DA907" s="145"/>
      <c r="DB907" s="145"/>
      <c r="DC907" s="145"/>
      <c r="DD907" s="145"/>
      <c r="DE907" s="145"/>
      <c r="DF907" s="145"/>
      <c r="DG907" s="145"/>
      <c r="DH907" s="148"/>
      <c r="DI907" s="145"/>
      <c r="DJ907" s="145"/>
      <c r="DK907" s="145"/>
      <c r="DL907" s="145"/>
      <c r="DM907" s="145"/>
      <c r="DN907" s="145"/>
      <c r="DO907" s="145"/>
      <c r="DP907" s="145"/>
      <c r="DQ907" s="145"/>
      <c r="DR907" s="145"/>
      <c r="DS907" s="145"/>
      <c r="DT907" s="145"/>
      <c r="DU907" s="145"/>
      <c r="DV907" s="145"/>
      <c r="DW907" s="145"/>
      <c r="DX907" s="145"/>
      <c r="DY907" s="145"/>
      <c r="DZ907" s="145"/>
      <c r="EA907" s="145"/>
      <c r="EB907" s="148"/>
      <c r="EC907" s="145"/>
      <c r="ED907" s="148"/>
      <c r="EE907" s="145"/>
      <c r="EF907" s="145"/>
      <c r="EG907" s="145"/>
      <c r="EH907" s="145"/>
      <c r="EI907" s="145"/>
      <c r="EJ907" s="145"/>
      <c r="EK907" s="145">
        <v>0</v>
      </c>
      <c r="EL907" s="145">
        <v>0</v>
      </c>
    </row>
    <row r="908" spans="1:144" ht="20.100000000000001" customHeight="1" x14ac:dyDescent="0.3">
      <c r="A908" s="25" t="s">
        <v>3855</v>
      </c>
      <c r="B908" s="26" t="s">
        <v>152</v>
      </c>
      <c r="C908" s="26">
        <v>84260</v>
      </c>
      <c r="D908" s="71" t="s">
        <v>3859</v>
      </c>
      <c r="E908" s="26" t="s">
        <v>108</v>
      </c>
      <c r="F908" s="26"/>
      <c r="G908" s="26" t="s">
        <v>109</v>
      </c>
      <c r="H908" s="26" t="s">
        <v>554</v>
      </c>
      <c r="I908" s="26" t="s">
        <v>3</v>
      </c>
      <c r="J908" s="25" t="s">
        <v>262</v>
      </c>
      <c r="K908" s="25" t="s">
        <v>3860</v>
      </c>
      <c r="L908" s="25"/>
      <c r="M908" s="239"/>
      <c r="N908" s="239"/>
      <c r="O908" s="239"/>
      <c r="P908" s="239"/>
      <c r="Q908" s="239"/>
      <c r="R908" s="239"/>
      <c r="S908" s="239"/>
      <c r="U908" s="145"/>
      <c r="V908" s="148"/>
      <c r="W908" s="145"/>
      <c r="X908" s="145"/>
      <c r="Y908" s="145"/>
      <c r="Z908" s="145"/>
      <c r="AA908" s="145"/>
      <c r="AB908" s="332"/>
      <c r="AC908" s="145"/>
      <c r="AD908" s="145"/>
      <c r="AE908" s="145"/>
      <c r="AF908" s="145"/>
      <c r="AG908" s="145"/>
      <c r="AH908" s="145"/>
      <c r="AI908" s="145"/>
      <c r="AJ908" s="145"/>
      <c r="AK908" s="145"/>
      <c r="AL908" s="145"/>
      <c r="AM908" s="145"/>
      <c r="AN908" s="145"/>
      <c r="AO908" s="145"/>
      <c r="AP908" s="145"/>
      <c r="AQ908" s="145"/>
      <c r="AR908" s="145"/>
      <c r="AS908" s="145"/>
      <c r="AT908" s="145"/>
      <c r="AU908" s="145"/>
      <c r="AV908" s="145"/>
      <c r="AW908" s="145"/>
      <c r="AX908" s="145"/>
      <c r="AY908" s="145"/>
      <c r="AZ908" s="145"/>
      <c r="BA908" s="145"/>
      <c r="BB908" s="145"/>
      <c r="BC908" s="145"/>
      <c r="BD908" s="145"/>
      <c r="BE908" s="145"/>
      <c r="BF908" s="145"/>
      <c r="BG908" s="145"/>
      <c r="BH908" s="145"/>
      <c r="BI908" s="145"/>
      <c r="BJ908" s="145"/>
      <c r="BK908" s="145"/>
      <c r="BL908" s="145"/>
      <c r="BM908" s="145"/>
      <c r="BN908" s="145"/>
      <c r="BO908" s="145"/>
      <c r="BP908" s="145"/>
      <c r="BQ908" s="145"/>
      <c r="BR908" s="145"/>
      <c r="BS908" s="145"/>
      <c r="BT908" s="145"/>
      <c r="BU908" s="145"/>
      <c r="BV908" s="145"/>
      <c r="BW908" s="145"/>
      <c r="BX908" s="145"/>
      <c r="BY908" s="145"/>
      <c r="BZ908" s="145"/>
      <c r="CA908" s="145"/>
      <c r="CB908" s="145"/>
      <c r="CC908" s="145"/>
      <c r="CD908" s="145"/>
      <c r="CE908" s="145"/>
      <c r="CF908" s="145"/>
      <c r="CG908" s="145"/>
      <c r="CH908" s="145"/>
      <c r="CI908" s="145"/>
      <c r="CJ908" s="145"/>
      <c r="CK908" s="145"/>
      <c r="CL908" s="145"/>
      <c r="CM908" s="145"/>
      <c r="CN908" s="145"/>
      <c r="CO908" s="145"/>
      <c r="CP908" s="145"/>
      <c r="CQ908" s="145"/>
      <c r="CR908" s="145"/>
      <c r="CS908" s="145"/>
      <c r="CT908" s="145"/>
      <c r="CU908" s="145"/>
      <c r="CV908" s="145"/>
      <c r="CW908" s="145"/>
      <c r="CX908" s="145"/>
      <c r="CY908" s="145"/>
      <c r="CZ908" s="145"/>
      <c r="DA908" s="145"/>
      <c r="DB908" s="145"/>
      <c r="DC908" s="145"/>
      <c r="DD908" s="145"/>
      <c r="DE908" s="145"/>
      <c r="DF908" s="145"/>
      <c r="DG908" s="145"/>
      <c r="DH908" s="148"/>
      <c r="DI908" s="145"/>
      <c r="DJ908" s="145"/>
      <c r="DK908" s="145"/>
      <c r="DL908" s="145"/>
      <c r="DM908" s="145"/>
      <c r="DN908" s="145"/>
      <c r="DO908" s="145"/>
      <c r="DP908" s="145"/>
      <c r="DQ908" s="145"/>
      <c r="DR908" s="145"/>
      <c r="DS908" s="145"/>
      <c r="DT908" s="145"/>
      <c r="DU908" s="145"/>
      <c r="DV908" s="145"/>
      <c r="DW908" s="145"/>
      <c r="DX908" s="145"/>
      <c r="DY908" s="145"/>
      <c r="DZ908" s="145"/>
      <c r="EA908" s="145"/>
      <c r="EB908" s="148"/>
      <c r="EC908" s="145"/>
      <c r="ED908" s="148"/>
      <c r="EE908" s="145"/>
      <c r="EF908" s="145"/>
      <c r="EG908" s="145"/>
      <c r="EH908" s="145"/>
      <c r="EI908" s="145"/>
      <c r="EJ908" s="145"/>
      <c r="EK908" s="145">
        <v>0</v>
      </c>
      <c r="EL908" s="145">
        <v>0</v>
      </c>
    </row>
    <row r="909" spans="1:144" ht="20.100000000000001" customHeight="1" x14ac:dyDescent="0.3">
      <c r="A909" s="25" t="s">
        <v>3855</v>
      </c>
      <c r="B909" s="26" t="s">
        <v>106</v>
      </c>
      <c r="C909" s="26">
        <v>84735</v>
      </c>
      <c r="D909" s="71" t="s">
        <v>3861</v>
      </c>
      <c r="E909" s="26" t="s">
        <v>108</v>
      </c>
      <c r="F909" s="26" t="s">
        <v>3549</v>
      </c>
      <c r="G909" s="26" t="s">
        <v>121</v>
      </c>
      <c r="H909" s="26" t="s">
        <v>446</v>
      </c>
      <c r="I909" s="26" t="s">
        <v>3</v>
      </c>
      <c r="J909" s="25" t="s">
        <v>2939</v>
      </c>
      <c r="K909" s="25" t="s">
        <v>3862</v>
      </c>
      <c r="L909" s="25"/>
      <c r="M909" s="239"/>
      <c r="N909" s="239"/>
      <c r="O909" s="239"/>
      <c r="P909" s="239"/>
      <c r="Q909" s="239"/>
      <c r="R909" s="239"/>
      <c r="S909" s="239"/>
      <c r="U909" s="145"/>
      <c r="V909" s="148"/>
      <c r="W909" s="145"/>
      <c r="X909" s="145"/>
      <c r="Y909" s="145"/>
      <c r="Z909" s="145"/>
      <c r="AA909" s="145"/>
      <c r="AB909" s="332"/>
      <c r="AC909" s="145"/>
      <c r="AD909" s="145"/>
      <c r="AE909" s="145"/>
      <c r="AF909" s="145"/>
      <c r="AG909" s="145"/>
      <c r="AH909" s="145"/>
      <c r="AI909" s="145"/>
      <c r="AJ909" s="145"/>
      <c r="AK909" s="145"/>
      <c r="AL909" s="145"/>
      <c r="AM909" s="145"/>
      <c r="AN909" s="145"/>
      <c r="AO909" s="145"/>
      <c r="AP909" s="145"/>
      <c r="AQ909" s="145"/>
      <c r="AR909" s="145"/>
      <c r="AS909" s="145"/>
      <c r="AT909" s="145"/>
      <c r="AU909" s="145"/>
      <c r="AV909" s="145"/>
      <c r="AW909" s="145"/>
      <c r="AX909" s="145"/>
      <c r="AY909" s="145"/>
      <c r="AZ909" s="145"/>
      <c r="BA909" s="145"/>
      <c r="BB909" s="145"/>
      <c r="BC909" s="145"/>
      <c r="BD909" s="145"/>
      <c r="BE909" s="145"/>
      <c r="BF909" s="145"/>
      <c r="BG909" s="145"/>
      <c r="BH909" s="145"/>
      <c r="BI909" s="145"/>
      <c r="BJ909" s="145"/>
      <c r="BK909" s="145"/>
      <c r="BL909" s="145"/>
      <c r="BM909" s="145"/>
      <c r="BN909" s="145"/>
      <c r="BO909" s="145"/>
      <c r="BP909" s="145"/>
      <c r="BQ909" s="145"/>
      <c r="BR909" s="145"/>
      <c r="BS909" s="145"/>
      <c r="BT909" s="145"/>
      <c r="BU909" s="145"/>
      <c r="BV909" s="145"/>
      <c r="BW909" s="145"/>
      <c r="BX909" s="145"/>
      <c r="BY909" s="145"/>
      <c r="BZ909" s="145"/>
      <c r="CA909" s="145"/>
      <c r="CB909" s="145"/>
      <c r="CC909" s="145"/>
      <c r="CD909" s="145"/>
      <c r="CE909" s="145"/>
      <c r="CF909" s="145"/>
      <c r="CG909" s="145"/>
      <c r="CH909" s="145"/>
      <c r="CI909" s="145"/>
      <c r="CJ909" s="145"/>
      <c r="CK909" s="145"/>
      <c r="CL909" s="145"/>
      <c r="CM909" s="145"/>
      <c r="CN909" s="145"/>
      <c r="CO909" s="145"/>
      <c r="CP909" s="145"/>
      <c r="CQ909" s="145"/>
      <c r="CR909" s="145"/>
      <c r="CS909" s="145"/>
      <c r="CT909" s="145"/>
      <c r="CU909" s="145"/>
      <c r="CV909" s="145"/>
      <c r="CW909" s="145"/>
      <c r="CX909" s="145"/>
      <c r="CY909" s="145"/>
      <c r="CZ909" s="145"/>
      <c r="DA909" s="145"/>
      <c r="DB909" s="145"/>
      <c r="DC909" s="145"/>
      <c r="DD909" s="145"/>
      <c r="DE909" s="145"/>
      <c r="DF909" s="145"/>
      <c r="DG909" s="145"/>
      <c r="DH909" s="148"/>
      <c r="DI909" s="145"/>
      <c r="DJ909" s="145"/>
      <c r="DK909" s="145"/>
      <c r="DL909" s="145"/>
      <c r="DM909" s="145"/>
      <c r="DN909" s="145"/>
      <c r="DO909" s="145"/>
      <c r="DP909" s="145"/>
      <c r="DQ909" s="145"/>
      <c r="DR909" s="145"/>
      <c r="DS909" s="145"/>
      <c r="DT909" s="145"/>
      <c r="DU909" s="145"/>
      <c r="DV909" s="145"/>
      <c r="DW909" s="145"/>
      <c r="DX909" s="145"/>
      <c r="DY909" s="145"/>
      <c r="DZ909" s="145"/>
      <c r="EA909" s="145"/>
      <c r="EB909" s="148"/>
      <c r="EC909" s="145"/>
      <c r="ED909" s="148"/>
      <c r="EE909" s="145"/>
      <c r="EF909" s="145"/>
      <c r="EG909" s="145"/>
      <c r="EH909" s="145"/>
      <c r="EI909" s="145"/>
      <c r="EJ909" s="145"/>
      <c r="EK909" s="145">
        <v>0</v>
      </c>
      <c r="EL909" s="145">
        <v>0</v>
      </c>
    </row>
    <row r="910" spans="1:144" ht="20.100000000000001" customHeight="1" x14ac:dyDescent="0.3">
      <c r="A910" s="25" t="s">
        <v>3855</v>
      </c>
      <c r="B910" s="26" t="s">
        <v>106</v>
      </c>
      <c r="C910" s="26">
        <v>84736</v>
      </c>
      <c r="D910" s="25" t="s">
        <v>2040</v>
      </c>
      <c r="E910" s="26" t="s">
        <v>108</v>
      </c>
      <c r="F910" s="26" t="s">
        <v>3549</v>
      </c>
      <c r="G910" s="26" t="s">
        <v>121</v>
      </c>
      <c r="H910" s="26" t="s">
        <v>446</v>
      </c>
      <c r="I910" s="26" t="s">
        <v>3</v>
      </c>
      <c r="J910" s="25" t="s">
        <v>2939</v>
      </c>
      <c r="K910" s="25" t="s">
        <v>3863</v>
      </c>
      <c r="L910" s="25"/>
      <c r="M910" s="25"/>
      <c r="N910" s="25"/>
      <c r="O910" s="239"/>
      <c r="P910" s="239"/>
      <c r="Q910" s="239"/>
      <c r="R910" s="239"/>
      <c r="S910" s="239"/>
      <c r="U910" s="145"/>
      <c r="V910" s="148"/>
      <c r="W910" s="145"/>
      <c r="X910" s="145"/>
      <c r="Y910" s="145"/>
      <c r="Z910" s="145"/>
      <c r="AA910" s="145"/>
      <c r="AB910" s="332"/>
      <c r="AC910" s="145"/>
      <c r="AD910" s="145"/>
      <c r="AE910" s="145"/>
      <c r="AF910" s="145"/>
      <c r="AG910" s="145"/>
      <c r="AH910" s="145"/>
      <c r="AI910" s="145"/>
      <c r="AJ910" s="145"/>
      <c r="AK910" s="145"/>
      <c r="AL910" s="145"/>
      <c r="AM910" s="145"/>
      <c r="AN910" s="145"/>
      <c r="AO910" s="145"/>
      <c r="AP910" s="145"/>
      <c r="AQ910" s="145"/>
      <c r="AR910" s="145"/>
      <c r="AS910" s="145"/>
      <c r="AT910" s="145"/>
      <c r="AU910" s="145"/>
      <c r="AV910" s="145"/>
      <c r="AW910" s="145"/>
      <c r="AX910" s="145"/>
      <c r="AY910" s="145"/>
      <c r="AZ910" s="145"/>
      <c r="BA910" s="145"/>
      <c r="BB910" s="145"/>
      <c r="BC910" s="145"/>
      <c r="BD910" s="145"/>
      <c r="BE910" s="145"/>
      <c r="BF910" s="145"/>
      <c r="BG910" s="145"/>
      <c r="BH910" s="145"/>
      <c r="BI910" s="145"/>
      <c r="BJ910" s="145"/>
      <c r="BK910" s="145"/>
      <c r="BL910" s="145"/>
      <c r="BM910" s="145"/>
      <c r="BN910" s="145"/>
      <c r="BO910" s="145"/>
      <c r="BP910" s="145"/>
      <c r="BQ910" s="145"/>
      <c r="BR910" s="145"/>
      <c r="BS910" s="145"/>
      <c r="BT910" s="145"/>
      <c r="BU910" s="145"/>
      <c r="BV910" s="145"/>
      <c r="BW910" s="145"/>
      <c r="BX910" s="145"/>
      <c r="BY910" s="145"/>
      <c r="BZ910" s="145"/>
      <c r="CA910" s="145"/>
      <c r="CB910" s="145"/>
      <c r="CC910" s="145"/>
      <c r="CD910" s="145"/>
      <c r="CE910" s="145"/>
      <c r="CF910" s="145"/>
      <c r="CG910" s="145"/>
      <c r="CH910" s="145"/>
      <c r="CI910" s="145"/>
      <c r="CJ910" s="145"/>
      <c r="CK910" s="145"/>
      <c r="CL910" s="145"/>
      <c r="CM910" s="145"/>
      <c r="CN910" s="145"/>
      <c r="CO910" s="145"/>
      <c r="CP910" s="145"/>
      <c r="CQ910" s="145"/>
      <c r="CR910" s="145"/>
      <c r="CS910" s="145"/>
      <c r="CT910" s="145"/>
      <c r="CU910" s="145"/>
      <c r="CV910" s="145"/>
      <c r="CW910" s="145"/>
      <c r="CX910" s="145"/>
      <c r="CY910" s="145"/>
      <c r="CZ910" s="145"/>
      <c r="DA910" s="145"/>
      <c r="DB910" s="145"/>
      <c r="DC910" s="145"/>
      <c r="DD910" s="145"/>
      <c r="DE910" s="145"/>
      <c r="DF910" s="145"/>
      <c r="DG910" s="145"/>
      <c r="DH910" s="148"/>
      <c r="DI910" s="145"/>
      <c r="DJ910" s="145"/>
      <c r="DK910" s="145"/>
      <c r="DL910" s="145"/>
      <c r="DM910" s="145"/>
      <c r="DN910" s="145"/>
      <c r="DO910" s="145"/>
      <c r="DP910" s="145"/>
      <c r="DQ910" s="145"/>
      <c r="DR910" s="145"/>
      <c r="DS910" s="145"/>
      <c r="DT910" s="145"/>
      <c r="DU910" s="145"/>
      <c r="DV910" s="145"/>
      <c r="DW910" s="145"/>
      <c r="DX910" s="145"/>
      <c r="DY910" s="145"/>
      <c r="DZ910" s="145"/>
      <c r="EA910" s="145"/>
      <c r="EB910" s="148"/>
      <c r="EC910" s="145"/>
      <c r="ED910" s="148"/>
      <c r="EE910" s="145"/>
      <c r="EF910" s="145"/>
      <c r="EG910" s="145"/>
      <c r="EH910" s="145"/>
      <c r="EI910" s="145"/>
      <c r="EJ910" s="145"/>
      <c r="EK910" s="145">
        <v>0</v>
      </c>
      <c r="EL910" s="145">
        <v>0</v>
      </c>
    </row>
    <row r="911" spans="1:144" ht="20.100000000000001" customHeight="1" x14ac:dyDescent="0.3">
      <c r="A911" s="25" t="s">
        <v>3864</v>
      </c>
      <c r="B911" s="40" t="s">
        <v>106</v>
      </c>
      <c r="C911" s="26">
        <v>84738</v>
      </c>
      <c r="D911" s="71" t="s">
        <v>3865</v>
      </c>
      <c r="E911" s="26" t="s">
        <v>108</v>
      </c>
      <c r="F911" s="26" t="s">
        <v>3556</v>
      </c>
      <c r="G911" s="26" t="s">
        <v>121</v>
      </c>
      <c r="H911" s="26" t="s">
        <v>446</v>
      </c>
      <c r="I911" s="26" t="s">
        <v>3</v>
      </c>
      <c r="J911" s="25" t="s">
        <v>2939</v>
      </c>
      <c r="K911" s="25" t="s">
        <v>3866</v>
      </c>
      <c r="L911" s="25"/>
      <c r="M911" s="239"/>
      <c r="N911" s="239"/>
      <c r="O911" s="239"/>
      <c r="P911" s="239"/>
      <c r="Q911" s="239"/>
      <c r="R911" s="239"/>
      <c r="S911" s="239"/>
      <c r="U911" s="145"/>
      <c r="V911" s="148"/>
      <c r="W911" s="145"/>
      <c r="X911" s="145"/>
      <c r="Y911" s="145"/>
      <c r="Z911" s="145"/>
      <c r="AA911" s="145"/>
      <c r="AB911" s="332"/>
      <c r="AC911" s="145"/>
      <c r="AD911" s="145"/>
      <c r="AE911" s="145"/>
      <c r="AF911" s="145"/>
      <c r="AG911" s="145"/>
      <c r="AH911" s="145"/>
      <c r="AI911" s="145"/>
      <c r="AJ911" s="145"/>
      <c r="AK911" s="145"/>
      <c r="AL911" s="145"/>
      <c r="AM911" s="145"/>
      <c r="AN911" s="145"/>
      <c r="AO911" s="145"/>
      <c r="AP911" s="145"/>
      <c r="AQ911" s="145"/>
      <c r="AR911" s="145"/>
      <c r="AS911" s="145"/>
      <c r="AT911" s="145"/>
      <c r="AU911" s="145"/>
      <c r="AV911" s="145"/>
      <c r="AW911" s="145"/>
      <c r="AX911" s="145"/>
      <c r="AY911" s="145"/>
      <c r="AZ911" s="145"/>
      <c r="BA911" s="145"/>
      <c r="BB911" s="145"/>
      <c r="BC911" s="145"/>
      <c r="BD911" s="145"/>
      <c r="BE911" s="145"/>
      <c r="BF911" s="145"/>
      <c r="BG911" s="145"/>
      <c r="BH911" s="145"/>
      <c r="BI911" s="145"/>
      <c r="BJ911" s="145"/>
      <c r="BK911" s="145"/>
      <c r="BL911" s="145"/>
      <c r="BM911" s="145"/>
      <c r="BN911" s="145"/>
      <c r="BO911" s="145"/>
      <c r="BP911" s="145"/>
      <c r="BQ911" s="145"/>
      <c r="BR911" s="145"/>
      <c r="BS911" s="145"/>
      <c r="BT911" s="145"/>
      <c r="BU911" s="145"/>
      <c r="BV911" s="145"/>
      <c r="BW911" s="145"/>
      <c r="BX911" s="145"/>
      <c r="BY911" s="145"/>
      <c r="BZ911" s="145"/>
      <c r="CA911" s="145"/>
      <c r="CB911" s="145"/>
      <c r="CC911" s="145"/>
      <c r="CD911" s="145"/>
      <c r="CE911" s="145"/>
      <c r="CF911" s="145"/>
      <c r="CG911" s="145"/>
      <c r="CH911" s="145"/>
      <c r="CI911" s="145"/>
      <c r="CJ911" s="145"/>
      <c r="CK911" s="145"/>
      <c r="CL911" s="145"/>
      <c r="CM911" s="145"/>
      <c r="CN911" s="145"/>
      <c r="CO911" s="145"/>
      <c r="CP911" s="145"/>
      <c r="CQ911" s="145"/>
      <c r="CR911" s="145"/>
      <c r="CS911" s="145"/>
      <c r="CT911" s="145"/>
      <c r="CU911" s="145"/>
      <c r="CV911" s="145"/>
      <c r="CW911" s="145"/>
      <c r="CX911" s="145"/>
      <c r="CY911" s="145"/>
      <c r="CZ911" s="145"/>
      <c r="DA911" s="145"/>
      <c r="DB911" s="145"/>
      <c r="DC911" s="145"/>
      <c r="DD911" s="145"/>
      <c r="DE911" s="145"/>
      <c r="DF911" s="145"/>
      <c r="DG911" s="145"/>
      <c r="DH911" s="148"/>
      <c r="DI911" s="145"/>
      <c r="DJ911" s="145"/>
      <c r="DK911" s="145"/>
      <c r="DL911" s="145"/>
      <c r="DM911" s="145"/>
      <c r="DN911" s="145"/>
      <c r="DO911" s="145"/>
      <c r="DP911" s="145"/>
      <c r="DQ911" s="145"/>
      <c r="DR911" s="145"/>
      <c r="DS911" s="145"/>
      <c r="DT911" s="145"/>
      <c r="DU911" s="145"/>
      <c r="DV911" s="145"/>
      <c r="DW911" s="145"/>
      <c r="DX911" s="145"/>
      <c r="DY911" s="145"/>
      <c r="DZ911" s="145"/>
      <c r="EA911" s="145"/>
      <c r="EB911" s="148"/>
      <c r="EC911" s="145"/>
      <c r="ED911" s="148"/>
      <c r="EE911" s="145"/>
      <c r="EF911" s="145"/>
      <c r="EG911" s="145"/>
      <c r="EH911" s="145"/>
      <c r="EI911" s="145"/>
      <c r="EJ911" s="145"/>
      <c r="EK911" s="145">
        <v>0</v>
      </c>
      <c r="EL911" s="145">
        <v>0</v>
      </c>
      <c r="EM911" s="145"/>
    </row>
    <row r="912" spans="1:144" ht="20.100000000000001" customHeight="1" x14ac:dyDescent="0.3">
      <c r="A912" s="25" t="s">
        <v>3864</v>
      </c>
      <c r="B912" s="40" t="s">
        <v>106</v>
      </c>
      <c r="C912" s="26">
        <v>84861</v>
      </c>
      <c r="D912" s="71" t="s">
        <v>3867</v>
      </c>
      <c r="E912" s="26" t="s">
        <v>108</v>
      </c>
      <c r="F912" s="26" t="s">
        <v>3556</v>
      </c>
      <c r="G912" s="26" t="s">
        <v>121</v>
      </c>
      <c r="H912" s="26" t="s">
        <v>446</v>
      </c>
      <c r="I912" s="26" t="s">
        <v>449</v>
      </c>
      <c r="J912" s="25" t="s">
        <v>2939</v>
      </c>
      <c r="K912" s="25" t="s">
        <v>3868</v>
      </c>
      <c r="L912" s="79"/>
      <c r="M912" s="25"/>
      <c r="N912" s="239"/>
      <c r="O912" s="239"/>
      <c r="P912" s="239"/>
      <c r="Q912" s="239"/>
      <c r="R912" s="239"/>
      <c r="S912" s="239"/>
      <c r="U912" s="145"/>
      <c r="V912" s="148"/>
      <c r="W912" s="145"/>
      <c r="X912" s="145"/>
      <c r="Y912" s="145"/>
      <c r="Z912" s="145"/>
      <c r="AA912" s="145"/>
      <c r="AB912" s="332"/>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45"/>
      <c r="BU912" s="145"/>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5"/>
      <c r="DG912" s="145"/>
      <c r="DH912" s="148"/>
      <c r="DI912" s="145"/>
      <c r="DJ912" s="145"/>
      <c r="DK912" s="145"/>
      <c r="DL912" s="145"/>
      <c r="DM912" s="145"/>
      <c r="DN912" s="145"/>
      <c r="DO912" s="145"/>
      <c r="DP912" s="145"/>
      <c r="DQ912" s="145"/>
      <c r="DR912" s="145"/>
      <c r="DS912" s="145"/>
      <c r="DT912" s="145"/>
      <c r="DU912" s="145"/>
      <c r="DV912" s="145"/>
      <c r="DW912" s="145"/>
      <c r="DX912" s="145"/>
      <c r="DY912" s="145"/>
      <c r="DZ912" s="145"/>
      <c r="EA912" s="145"/>
      <c r="EB912" s="148"/>
      <c r="EC912" s="145"/>
      <c r="ED912" s="148"/>
      <c r="EE912" s="145"/>
      <c r="EF912" s="145"/>
      <c r="EG912" s="145"/>
      <c r="EH912" s="145"/>
      <c r="EI912" s="145"/>
      <c r="EJ912" s="145"/>
      <c r="EK912" s="145">
        <v>0</v>
      </c>
      <c r="EL912" s="145">
        <v>0</v>
      </c>
      <c r="EM912" s="145"/>
    </row>
    <row r="913" spans="1:144" ht="20.100000000000001" customHeight="1" x14ac:dyDescent="0.3">
      <c r="A913" s="25" t="s">
        <v>3864</v>
      </c>
      <c r="B913" s="40" t="s">
        <v>106</v>
      </c>
      <c r="C913" s="26">
        <v>84455</v>
      </c>
      <c r="D913" s="25" t="s">
        <v>3869</v>
      </c>
      <c r="E913" s="26" t="s">
        <v>108</v>
      </c>
      <c r="F913" s="26" t="s">
        <v>3549</v>
      </c>
      <c r="G913" s="26" t="s">
        <v>114</v>
      </c>
      <c r="H913" s="26" t="s">
        <v>252</v>
      </c>
      <c r="I913" s="26" t="s">
        <v>3</v>
      </c>
      <c r="J913" s="25" t="s">
        <v>195</v>
      </c>
      <c r="K913" s="25" t="s">
        <v>3870</v>
      </c>
      <c r="L913" s="45" t="s">
        <v>3871</v>
      </c>
      <c r="M913" s="25" t="s">
        <v>3872</v>
      </c>
      <c r="N913" s="239"/>
      <c r="O913" s="25" t="s">
        <v>3873</v>
      </c>
      <c r="P913" s="239"/>
      <c r="Q913" s="239"/>
      <c r="R913" s="25" t="s">
        <v>3874</v>
      </c>
      <c r="S913" s="25" t="s">
        <v>3875</v>
      </c>
      <c r="U913" s="145"/>
      <c r="V913" s="148">
        <v>1</v>
      </c>
      <c r="W913" s="145"/>
      <c r="X913" s="145"/>
      <c r="Y913" s="145"/>
      <c r="Z913" s="145"/>
      <c r="AA913" s="145"/>
      <c r="AB913" s="332"/>
      <c r="AC913" s="145"/>
      <c r="AD913" s="145"/>
      <c r="AE913" s="145"/>
      <c r="AF913" s="145"/>
      <c r="AG913" s="145">
        <v>1</v>
      </c>
      <c r="AH913" s="145"/>
      <c r="AI913" s="145"/>
      <c r="AJ913" s="145"/>
      <c r="AK913" s="145"/>
      <c r="AL913" s="145"/>
      <c r="AM913" s="145"/>
      <c r="AN913" s="145"/>
      <c r="AO913" s="145"/>
      <c r="AP913" s="145"/>
      <c r="AQ913" s="145"/>
      <c r="AR913" s="145"/>
      <c r="AS913" s="145"/>
      <c r="AT913" s="145"/>
      <c r="AU913" s="145"/>
      <c r="AV913" s="145"/>
      <c r="AW913" s="145"/>
      <c r="AX913" s="145"/>
      <c r="AY913" s="145"/>
      <c r="AZ913" s="145"/>
      <c r="BA913" s="145"/>
      <c r="BB913" s="145"/>
      <c r="BC913" s="145"/>
      <c r="BD913" s="145"/>
      <c r="BE913" s="145"/>
      <c r="BF913" s="145"/>
      <c r="BG913" s="145"/>
      <c r="BH913" s="145"/>
      <c r="BI913" s="145"/>
      <c r="BJ913" s="145"/>
      <c r="BK913" s="145"/>
      <c r="BL913" s="145"/>
      <c r="BM913" s="145"/>
      <c r="BN913" s="145"/>
      <c r="BO913" s="145"/>
      <c r="BP913" s="145"/>
      <c r="BQ913" s="145"/>
      <c r="BR913" s="145"/>
      <c r="BS913" s="145"/>
      <c r="BT913" s="145"/>
      <c r="BU913" s="145"/>
      <c r="BV913" s="145"/>
      <c r="BW913" s="145"/>
      <c r="BX913" s="145"/>
      <c r="BY913" s="145"/>
      <c r="BZ913" s="145"/>
      <c r="CA913" s="145"/>
      <c r="CB913" s="145"/>
      <c r="CC913" s="145"/>
      <c r="CD913" s="145"/>
      <c r="CE913" s="145"/>
      <c r="CF913" s="145"/>
      <c r="CG913" s="145"/>
      <c r="CH913" s="145"/>
      <c r="CI913" s="145"/>
      <c r="CJ913" s="145"/>
      <c r="CK913" s="145">
        <v>1</v>
      </c>
      <c r="CL913" s="145"/>
      <c r="CM913" s="145"/>
      <c r="CN913" s="145"/>
      <c r="CO913" s="145"/>
      <c r="CP913" s="145"/>
      <c r="CQ913" s="145">
        <v>1</v>
      </c>
      <c r="CR913" s="145"/>
      <c r="CS913" s="145"/>
      <c r="CT913" s="145"/>
      <c r="CU913" s="145"/>
      <c r="CV913" s="145"/>
      <c r="CW913" s="145"/>
      <c r="CX913" s="145"/>
      <c r="CY913" s="145"/>
      <c r="CZ913" s="145"/>
      <c r="DA913" s="145"/>
      <c r="DB913" s="145"/>
      <c r="DC913" s="145"/>
      <c r="DD913" s="145"/>
      <c r="DE913" s="145"/>
      <c r="DF913" s="145"/>
      <c r="DG913" s="145"/>
      <c r="DH913" s="148"/>
      <c r="DI913" s="145"/>
      <c r="DJ913" s="145"/>
      <c r="DK913" s="145"/>
      <c r="DL913" s="145"/>
      <c r="DM913" s="145"/>
      <c r="DN913" s="145"/>
      <c r="DO913" s="145"/>
      <c r="DP913" s="145"/>
      <c r="DQ913" s="145"/>
      <c r="DR913" s="145"/>
      <c r="DS913" s="145"/>
      <c r="DT913" s="145"/>
      <c r="DU913" s="145"/>
      <c r="DV913" s="145"/>
      <c r="DW913" s="145"/>
      <c r="DX913" s="145"/>
      <c r="DY913" s="145"/>
      <c r="DZ913" s="145"/>
      <c r="EA913" s="145"/>
      <c r="EB913" s="148"/>
      <c r="EC913" s="145"/>
      <c r="ED913" s="148"/>
      <c r="EE913" s="145"/>
      <c r="EF913" s="145"/>
      <c r="EG913" s="145"/>
      <c r="EH913" s="145"/>
      <c r="EI913" s="145"/>
      <c r="EJ913" s="145"/>
      <c r="EK913" s="145">
        <v>1</v>
      </c>
      <c r="EL913" s="145">
        <v>1</v>
      </c>
      <c r="EM913" s="145"/>
      <c r="EN913" s="228" t="s">
        <v>3876</v>
      </c>
    </row>
    <row r="914" spans="1:144" ht="20.100000000000001" customHeight="1" x14ac:dyDescent="0.3">
      <c r="A914" s="25" t="s">
        <v>3864</v>
      </c>
      <c r="B914" s="40" t="s">
        <v>106</v>
      </c>
      <c r="C914" s="26">
        <v>83374</v>
      </c>
      <c r="D914" s="71" t="s">
        <v>3877</v>
      </c>
      <c r="E914" s="26" t="s">
        <v>113</v>
      </c>
      <c r="F914" s="26" t="s">
        <v>3556</v>
      </c>
      <c r="G914" s="26" t="s">
        <v>109</v>
      </c>
      <c r="H914" s="26" t="s">
        <v>539</v>
      </c>
      <c r="I914" s="26" t="s">
        <v>449</v>
      </c>
      <c r="J914" s="25" t="s">
        <v>123</v>
      </c>
      <c r="K914" s="25" t="s">
        <v>3878</v>
      </c>
      <c r="L914" s="25"/>
      <c r="M914" s="25"/>
      <c r="N914" s="239"/>
      <c r="O914" s="239"/>
      <c r="P914" s="239"/>
      <c r="Q914" s="239"/>
      <c r="R914" s="239"/>
      <c r="S914" s="239"/>
      <c r="U914" s="145"/>
      <c r="V914" s="148"/>
      <c r="W914" s="145"/>
      <c r="X914" s="145"/>
      <c r="Y914" s="145"/>
      <c r="Z914" s="145"/>
      <c r="AA914" s="145"/>
      <c r="AB914" s="332"/>
      <c r="AC914" s="145"/>
      <c r="AD914" s="145"/>
      <c r="AE914" s="145"/>
      <c r="AF914" s="145"/>
      <c r="AG914" s="145"/>
      <c r="AH914" s="145"/>
      <c r="AI914" s="145"/>
      <c r="AJ914" s="145"/>
      <c r="AK914" s="145"/>
      <c r="AL914" s="145"/>
      <c r="AM914" s="145"/>
      <c r="AN914" s="145"/>
      <c r="AO914" s="145"/>
      <c r="AP914" s="145"/>
      <c r="AQ914" s="145"/>
      <c r="AR914" s="145"/>
      <c r="AS914" s="145"/>
      <c r="AT914" s="145"/>
      <c r="AU914" s="145"/>
      <c r="AV914" s="145"/>
      <c r="AW914" s="145"/>
      <c r="AX914" s="145"/>
      <c r="AY914" s="145"/>
      <c r="AZ914" s="145"/>
      <c r="BA914" s="145"/>
      <c r="BB914" s="145"/>
      <c r="BC914" s="145"/>
      <c r="BD914" s="145"/>
      <c r="BE914" s="145"/>
      <c r="BF914" s="145"/>
      <c r="BG914" s="145"/>
      <c r="BH914" s="145"/>
      <c r="BI914" s="145"/>
      <c r="BJ914" s="145"/>
      <c r="BK914" s="145"/>
      <c r="BL914" s="145"/>
      <c r="BM914" s="145"/>
      <c r="BN914" s="145"/>
      <c r="BO914" s="145"/>
      <c r="BP914" s="145"/>
      <c r="BQ914" s="145"/>
      <c r="BR914" s="145"/>
      <c r="BS914" s="145"/>
      <c r="BT914" s="145"/>
      <c r="BU914" s="145"/>
      <c r="BV914" s="145"/>
      <c r="BW914" s="145"/>
      <c r="BX914" s="145"/>
      <c r="BY914" s="145"/>
      <c r="BZ914" s="145"/>
      <c r="CA914" s="145"/>
      <c r="CB914" s="145"/>
      <c r="CC914" s="145"/>
      <c r="CD914" s="145"/>
      <c r="CE914" s="145"/>
      <c r="CF914" s="145"/>
      <c r="CG914" s="145"/>
      <c r="CH914" s="145"/>
      <c r="CI914" s="145"/>
      <c r="CJ914" s="145"/>
      <c r="CK914" s="145"/>
      <c r="CL914" s="145"/>
      <c r="CM914" s="145"/>
      <c r="CN914" s="145"/>
      <c r="CO914" s="145"/>
      <c r="CP914" s="145"/>
      <c r="CQ914" s="145"/>
      <c r="CR914" s="145"/>
      <c r="CS914" s="145"/>
      <c r="CT914" s="145"/>
      <c r="CU914" s="145"/>
      <c r="CV914" s="145"/>
      <c r="CW914" s="145"/>
      <c r="CX914" s="145"/>
      <c r="CY914" s="145"/>
      <c r="CZ914" s="145"/>
      <c r="DA914" s="145"/>
      <c r="DB914" s="145"/>
      <c r="DC914" s="145"/>
      <c r="DD914" s="145"/>
      <c r="DE914" s="145"/>
      <c r="DF914" s="145"/>
      <c r="DG914" s="145"/>
      <c r="DH914" s="148"/>
      <c r="DI914" s="145"/>
      <c r="DJ914" s="145"/>
      <c r="DK914" s="145"/>
      <c r="DL914" s="145"/>
      <c r="DM914" s="145"/>
      <c r="DN914" s="145"/>
      <c r="DO914" s="145"/>
      <c r="DP914" s="145"/>
      <c r="DQ914" s="145"/>
      <c r="DR914" s="145"/>
      <c r="DS914" s="145"/>
      <c r="DT914" s="145"/>
      <c r="DU914" s="145"/>
      <c r="DV914" s="145"/>
      <c r="DW914" s="145"/>
      <c r="DX914" s="145"/>
      <c r="DY914" s="145"/>
      <c r="DZ914" s="145"/>
      <c r="EA914" s="145"/>
      <c r="EB914" s="148"/>
      <c r="EC914" s="145"/>
      <c r="ED914" s="148"/>
      <c r="EE914" s="145"/>
      <c r="EF914" s="145"/>
      <c r="EG914" s="145"/>
      <c r="EH914" s="145"/>
      <c r="EI914" s="145"/>
      <c r="EJ914" s="145"/>
      <c r="EK914" s="145">
        <v>0</v>
      </c>
      <c r="EL914" s="145">
        <v>0</v>
      </c>
      <c r="EM914" s="145"/>
    </row>
    <row r="915" spans="1:144" ht="20.100000000000001" customHeight="1" x14ac:dyDescent="0.3">
      <c r="A915" s="25" t="s">
        <v>3864</v>
      </c>
      <c r="B915" s="40" t="s">
        <v>106</v>
      </c>
      <c r="C915" s="26">
        <v>84070</v>
      </c>
      <c r="D915" s="25" t="s">
        <v>981</v>
      </c>
      <c r="E915" s="26" t="s">
        <v>318</v>
      </c>
      <c r="F915" s="26" t="s">
        <v>3556</v>
      </c>
      <c r="G915" s="26" t="s">
        <v>121</v>
      </c>
      <c r="H915" s="26" t="s">
        <v>281</v>
      </c>
      <c r="I915" s="26" t="s">
        <v>3</v>
      </c>
      <c r="J915" s="25" t="s">
        <v>163</v>
      </c>
      <c r="K915" s="25" t="s">
        <v>3879</v>
      </c>
      <c r="L915" s="45" t="s">
        <v>3880</v>
      </c>
      <c r="M915" s="25" t="s">
        <v>3881</v>
      </c>
      <c r="N915" s="239"/>
      <c r="O915" s="239"/>
      <c r="P915" s="239"/>
      <c r="Q915" s="25" t="s">
        <v>3882</v>
      </c>
      <c r="R915" s="25" t="s">
        <v>3883</v>
      </c>
      <c r="S915" s="25" t="s">
        <v>3884</v>
      </c>
      <c r="U915" s="145">
        <v>1</v>
      </c>
      <c r="V915" s="148"/>
      <c r="W915" s="145"/>
      <c r="X915" s="145"/>
      <c r="Y915" s="145"/>
      <c r="Z915" s="145"/>
      <c r="AA915" s="145">
        <v>1</v>
      </c>
      <c r="AB915" s="332"/>
      <c r="AC915" s="145"/>
      <c r="AD915" s="145"/>
      <c r="AE915" s="145"/>
      <c r="AF915" s="145"/>
      <c r="AG915" s="145"/>
      <c r="AH915" s="145"/>
      <c r="AI915" s="145"/>
      <c r="AJ915" s="145"/>
      <c r="AK915" s="145"/>
      <c r="AL915" s="145"/>
      <c r="AM915" s="145"/>
      <c r="AN915" s="145"/>
      <c r="AO915" s="145"/>
      <c r="AP915" s="145"/>
      <c r="AQ915" s="145"/>
      <c r="AR915" s="145"/>
      <c r="AS915" s="145"/>
      <c r="AT915" s="145"/>
      <c r="AU915" s="145"/>
      <c r="AV915" s="145"/>
      <c r="AW915" s="145"/>
      <c r="AX915" s="145"/>
      <c r="AY915" s="145"/>
      <c r="AZ915" s="145"/>
      <c r="BA915" s="145"/>
      <c r="BB915" s="145"/>
      <c r="BC915" s="145"/>
      <c r="BD915" s="145"/>
      <c r="BE915" s="145">
        <v>1</v>
      </c>
      <c r="BF915" s="145"/>
      <c r="BG915" s="145"/>
      <c r="BH915" s="145"/>
      <c r="BI915" s="145">
        <v>1</v>
      </c>
      <c r="BJ915" s="145"/>
      <c r="BK915" s="145"/>
      <c r="BL915" s="145"/>
      <c r="BM915" s="145"/>
      <c r="BN915" s="145"/>
      <c r="BO915" s="145"/>
      <c r="BP915" s="145"/>
      <c r="BQ915" s="145"/>
      <c r="BR915" s="145"/>
      <c r="BS915" s="145"/>
      <c r="BT915" s="145"/>
      <c r="BU915" s="145"/>
      <c r="BV915" s="145"/>
      <c r="BW915" s="145"/>
      <c r="BX915" s="145"/>
      <c r="BY915" s="145">
        <v>1</v>
      </c>
      <c r="BZ915" s="145"/>
      <c r="CA915" s="145"/>
      <c r="CB915" s="145"/>
      <c r="CC915" s="145"/>
      <c r="CD915" s="145"/>
      <c r="CE915" s="145"/>
      <c r="CF915" s="145"/>
      <c r="CG915" s="145"/>
      <c r="CH915" s="145"/>
      <c r="CI915" s="145"/>
      <c r="CJ915" s="145"/>
      <c r="CK915" s="145"/>
      <c r="CL915" s="145"/>
      <c r="CM915" s="145"/>
      <c r="CN915" s="145"/>
      <c r="CO915" s="145"/>
      <c r="CP915" s="145"/>
      <c r="CQ915" s="145"/>
      <c r="CR915" s="145"/>
      <c r="CS915" s="145"/>
      <c r="CT915" s="145"/>
      <c r="CU915" s="145"/>
      <c r="CV915" s="145"/>
      <c r="CW915" s="145"/>
      <c r="CX915" s="145"/>
      <c r="CY915" s="145"/>
      <c r="CZ915" s="145"/>
      <c r="DA915" s="145"/>
      <c r="DB915" s="145"/>
      <c r="DC915" s="145"/>
      <c r="DD915" s="145"/>
      <c r="DE915" s="145"/>
      <c r="DF915" s="145"/>
      <c r="DG915" s="145"/>
      <c r="DH915" s="148"/>
      <c r="DI915" s="145"/>
      <c r="DJ915" s="145"/>
      <c r="DK915" s="145"/>
      <c r="DL915" s="145"/>
      <c r="DM915" s="145"/>
      <c r="DN915" s="145"/>
      <c r="DO915" s="145"/>
      <c r="DP915" s="145"/>
      <c r="DQ915" s="145">
        <v>1</v>
      </c>
      <c r="DR915" s="145">
        <v>1</v>
      </c>
      <c r="DS915" s="145"/>
      <c r="DT915" s="145"/>
      <c r="DU915" s="145">
        <v>1</v>
      </c>
      <c r="DV915" s="145"/>
      <c r="DW915" s="145"/>
      <c r="DX915" s="145"/>
      <c r="DY915" s="145"/>
      <c r="DZ915" s="145"/>
      <c r="EA915" s="145"/>
      <c r="EB915" s="148"/>
      <c r="EC915" s="145"/>
      <c r="ED915" s="148"/>
      <c r="EE915" s="145"/>
      <c r="EF915" s="145"/>
      <c r="EG915" s="145"/>
      <c r="EH915" s="145"/>
      <c r="EI915" s="145"/>
      <c r="EJ915" s="145"/>
      <c r="EK915" s="145">
        <v>1</v>
      </c>
      <c r="EL915" s="145">
        <v>1</v>
      </c>
      <c r="EM915" s="145"/>
      <c r="EN915" s="228" t="s">
        <v>3886</v>
      </c>
    </row>
    <row r="916" spans="1:144" ht="20.100000000000001" customHeight="1" x14ac:dyDescent="0.3">
      <c r="A916" s="25" t="s">
        <v>3864</v>
      </c>
      <c r="B916" s="40" t="s">
        <v>106</v>
      </c>
      <c r="C916" s="26">
        <v>83597</v>
      </c>
      <c r="D916" s="25" t="s">
        <v>3887</v>
      </c>
      <c r="E916" s="26" t="s">
        <v>108</v>
      </c>
      <c r="F916" s="26" t="s">
        <v>3549</v>
      </c>
      <c r="G916" s="26" t="s">
        <v>109</v>
      </c>
      <c r="H916" s="26" t="s">
        <v>539</v>
      </c>
      <c r="I916" s="26" t="s">
        <v>449</v>
      </c>
      <c r="J916" s="25" t="s">
        <v>643</v>
      </c>
      <c r="K916" s="25" t="s">
        <v>3888</v>
      </c>
      <c r="L916" s="45" t="s">
        <v>3889</v>
      </c>
      <c r="M916" s="25" t="s">
        <v>32</v>
      </c>
      <c r="N916" s="25" t="s">
        <v>3890</v>
      </c>
      <c r="O916" s="25" t="s">
        <v>3891</v>
      </c>
      <c r="P916" s="239"/>
      <c r="Q916" s="239"/>
      <c r="R916" s="87" t="s">
        <v>3892</v>
      </c>
      <c r="S916" s="25" t="s">
        <v>3893</v>
      </c>
      <c r="U916" s="145">
        <v>1</v>
      </c>
      <c r="V916" s="148"/>
      <c r="W916" s="145"/>
      <c r="X916" s="145"/>
      <c r="Y916" s="145"/>
      <c r="Z916" s="145"/>
      <c r="AA916" s="145"/>
      <c r="AB916" s="332"/>
      <c r="AC916" s="145">
        <v>1</v>
      </c>
      <c r="AD916" s="145"/>
      <c r="AE916" s="145"/>
      <c r="AF916" s="145">
        <v>1</v>
      </c>
      <c r="AG916" s="145"/>
      <c r="AH916" s="145"/>
      <c r="AI916" s="145">
        <v>1</v>
      </c>
      <c r="AJ916" s="145"/>
      <c r="AK916" s="145"/>
      <c r="AL916" s="145">
        <v>1</v>
      </c>
      <c r="AM916" s="145"/>
      <c r="AN916" s="145"/>
      <c r="AO916" s="145"/>
      <c r="AP916" s="145"/>
      <c r="AQ916" s="145"/>
      <c r="AR916" s="145"/>
      <c r="AS916" s="145"/>
      <c r="AT916" s="145"/>
      <c r="AU916" s="145"/>
      <c r="AV916" s="145"/>
      <c r="AW916" s="145">
        <v>1</v>
      </c>
      <c r="AX916" s="145"/>
      <c r="AY916" s="145"/>
      <c r="AZ916" s="145">
        <v>1</v>
      </c>
      <c r="BA916" s="145">
        <v>1</v>
      </c>
      <c r="BB916" s="145"/>
      <c r="BC916" s="145"/>
      <c r="BD916" s="145"/>
      <c r="BE916" s="145"/>
      <c r="BF916" s="145"/>
      <c r="BG916" s="145"/>
      <c r="BH916" s="145"/>
      <c r="BI916" s="145"/>
      <c r="BJ916" s="145"/>
      <c r="BK916" s="145"/>
      <c r="BL916" s="145"/>
      <c r="BM916" s="145"/>
      <c r="BN916" s="145"/>
      <c r="BO916" s="145"/>
      <c r="BP916" s="145"/>
      <c r="BQ916" s="145"/>
      <c r="BR916" s="145"/>
      <c r="BS916" s="145"/>
      <c r="BT916" s="145"/>
      <c r="BU916" s="145"/>
      <c r="BV916" s="145"/>
      <c r="BW916" s="145"/>
      <c r="BX916" s="145"/>
      <c r="BY916" s="145"/>
      <c r="BZ916" s="145"/>
      <c r="CA916" s="145"/>
      <c r="CB916" s="145"/>
      <c r="CC916" s="145"/>
      <c r="CD916" s="145"/>
      <c r="CE916" s="145"/>
      <c r="CF916" s="145"/>
      <c r="CG916" s="145">
        <v>1</v>
      </c>
      <c r="CH916" s="145"/>
      <c r="CI916" s="145"/>
      <c r="CJ916" s="145"/>
      <c r="CK916" s="145"/>
      <c r="CL916" s="145"/>
      <c r="CM916" s="145"/>
      <c r="CN916" s="145"/>
      <c r="CO916" s="145"/>
      <c r="CP916" s="145"/>
      <c r="CQ916" s="145"/>
      <c r="CR916" s="145"/>
      <c r="CS916" s="145"/>
      <c r="CT916" s="145"/>
      <c r="CU916" s="145"/>
      <c r="CV916" s="145"/>
      <c r="CW916" s="145"/>
      <c r="CX916" s="145"/>
      <c r="CY916" s="145"/>
      <c r="CZ916" s="145"/>
      <c r="DA916" s="145"/>
      <c r="DB916" s="145">
        <v>1</v>
      </c>
      <c r="DC916" s="145"/>
      <c r="DD916" s="145"/>
      <c r="DE916" s="145"/>
      <c r="DF916" s="145"/>
      <c r="DG916" s="145"/>
      <c r="DH916" s="148"/>
      <c r="DI916" s="145"/>
      <c r="DJ916" s="145"/>
      <c r="DK916" s="145"/>
      <c r="DL916" s="145"/>
      <c r="DM916" s="145"/>
      <c r="DN916" s="145"/>
      <c r="DO916" s="145"/>
      <c r="DP916" s="145"/>
      <c r="DQ916" s="145">
        <v>1</v>
      </c>
      <c r="DR916" s="145"/>
      <c r="DS916" s="145"/>
      <c r="DT916" s="145"/>
      <c r="DU916" s="145">
        <v>1</v>
      </c>
      <c r="DV916" s="145"/>
      <c r="DW916" s="145"/>
      <c r="DX916" s="145"/>
      <c r="DY916" s="145"/>
      <c r="DZ916" s="145"/>
      <c r="EA916" s="145"/>
      <c r="EB916" s="148"/>
      <c r="EC916" s="145"/>
      <c r="ED916" s="148"/>
      <c r="EE916" s="145"/>
      <c r="EF916" s="145"/>
      <c r="EG916" s="145"/>
      <c r="EH916" s="145"/>
      <c r="EI916" s="145"/>
      <c r="EJ916" s="145"/>
      <c r="EK916" s="145">
        <v>1</v>
      </c>
      <c r="EL916" s="145">
        <v>1</v>
      </c>
      <c r="EM916" s="145"/>
      <c r="EN916" s="228" t="s">
        <v>3895</v>
      </c>
    </row>
    <row r="917" spans="1:144" ht="20.100000000000001" customHeight="1" x14ac:dyDescent="0.3">
      <c r="A917" s="25" t="s">
        <v>3864</v>
      </c>
      <c r="B917" s="40" t="s">
        <v>126</v>
      </c>
      <c r="C917" s="26">
        <v>84646</v>
      </c>
      <c r="D917" s="71" t="s">
        <v>3896</v>
      </c>
      <c r="E917" s="26" t="s">
        <v>108</v>
      </c>
      <c r="F917" s="26" t="s">
        <v>3549</v>
      </c>
      <c r="G917" s="26" t="s">
        <v>114</v>
      </c>
      <c r="H917" s="26" t="s">
        <v>128</v>
      </c>
      <c r="I917" s="26" t="s">
        <v>438</v>
      </c>
      <c r="J917" s="25" t="s">
        <v>275</v>
      </c>
      <c r="K917" s="25" t="s">
        <v>3897</v>
      </c>
      <c r="L917" s="25"/>
      <c r="M917" s="25"/>
      <c r="N917" s="239"/>
      <c r="O917" s="239"/>
      <c r="P917" s="239"/>
      <c r="Q917" s="239"/>
      <c r="R917" s="239"/>
      <c r="S917" s="239"/>
      <c r="U917" s="145"/>
      <c r="V917" s="148"/>
      <c r="W917" s="145"/>
      <c r="X917" s="145"/>
      <c r="Y917" s="145"/>
      <c r="Z917" s="145"/>
      <c r="AA917" s="145"/>
      <c r="AB917" s="332"/>
      <c r="AC917" s="145"/>
      <c r="AD917" s="145"/>
      <c r="AE917" s="145"/>
      <c r="AF917" s="145"/>
      <c r="AG917" s="145"/>
      <c r="AH917" s="145"/>
      <c r="AI917" s="145"/>
      <c r="AJ917" s="145"/>
      <c r="AK917" s="145"/>
      <c r="AL917" s="145"/>
      <c r="AM917" s="145"/>
      <c r="AN917" s="145"/>
      <c r="AO917" s="145"/>
      <c r="AP917" s="145"/>
      <c r="AQ917" s="145"/>
      <c r="AR917" s="145"/>
      <c r="AS917" s="145"/>
      <c r="AT917" s="145"/>
      <c r="AU917" s="145"/>
      <c r="AV917" s="145"/>
      <c r="AW917" s="145"/>
      <c r="AX917" s="145"/>
      <c r="AY917" s="145"/>
      <c r="AZ917" s="145"/>
      <c r="BA917" s="145"/>
      <c r="BB917" s="145"/>
      <c r="BC917" s="145"/>
      <c r="BD917" s="145"/>
      <c r="BE917" s="145"/>
      <c r="BF917" s="145"/>
      <c r="BG917" s="145"/>
      <c r="BH917" s="145"/>
      <c r="BI917" s="145"/>
      <c r="BJ917" s="145"/>
      <c r="BK917" s="145"/>
      <c r="BL917" s="145"/>
      <c r="BM917" s="145"/>
      <c r="BN917" s="145"/>
      <c r="BO917" s="145"/>
      <c r="BP917" s="145"/>
      <c r="BQ917" s="145"/>
      <c r="BR917" s="145"/>
      <c r="BS917" s="145"/>
      <c r="BT917" s="145"/>
      <c r="BU917" s="145"/>
      <c r="BV917" s="145"/>
      <c r="BW917" s="145"/>
      <c r="BX917" s="145"/>
      <c r="BY917" s="145"/>
      <c r="BZ917" s="145"/>
      <c r="CA917" s="145"/>
      <c r="CB917" s="145"/>
      <c r="CC917" s="145"/>
      <c r="CD917" s="145"/>
      <c r="CE917" s="145"/>
      <c r="CF917" s="145"/>
      <c r="CG917" s="145"/>
      <c r="CH917" s="145"/>
      <c r="CI917" s="145"/>
      <c r="CJ917" s="145"/>
      <c r="CK917" s="145"/>
      <c r="CL917" s="145"/>
      <c r="CM917" s="145"/>
      <c r="CN917" s="145"/>
      <c r="CO917" s="145"/>
      <c r="CP917" s="145"/>
      <c r="CQ917" s="145"/>
      <c r="CR917" s="145"/>
      <c r="CS917" s="145"/>
      <c r="CT917" s="145"/>
      <c r="CU917" s="145"/>
      <c r="CV917" s="145"/>
      <c r="CW917" s="145"/>
      <c r="CX917" s="145"/>
      <c r="CY917" s="145"/>
      <c r="CZ917" s="145"/>
      <c r="DA917" s="145"/>
      <c r="DB917" s="145"/>
      <c r="DC917" s="145"/>
      <c r="DD917" s="145"/>
      <c r="DE917" s="145"/>
      <c r="DF917" s="145"/>
      <c r="DG917" s="145"/>
      <c r="DH917" s="148"/>
      <c r="DI917" s="145"/>
      <c r="DJ917" s="145"/>
      <c r="DK917" s="145"/>
      <c r="DL917" s="145"/>
      <c r="DM917" s="145"/>
      <c r="DN917" s="145"/>
      <c r="DO917" s="145"/>
      <c r="DP917" s="145"/>
      <c r="DQ917" s="145"/>
      <c r="DR917" s="145"/>
      <c r="DS917" s="145"/>
      <c r="DT917" s="145"/>
      <c r="DU917" s="145"/>
      <c r="DV917" s="145"/>
      <c r="DW917" s="145"/>
      <c r="DX917" s="145"/>
      <c r="DY917" s="145"/>
      <c r="DZ917" s="145"/>
      <c r="EA917" s="145"/>
      <c r="EB917" s="148"/>
      <c r="EC917" s="145"/>
      <c r="ED917" s="148"/>
      <c r="EE917" s="145"/>
      <c r="EF917" s="145"/>
      <c r="EG917" s="145"/>
      <c r="EH917" s="145"/>
      <c r="EI917" s="145"/>
      <c r="EJ917" s="145"/>
      <c r="EK917" s="145">
        <v>0</v>
      </c>
      <c r="EL917" s="145">
        <v>0</v>
      </c>
      <c r="EM917" s="145"/>
    </row>
    <row r="918" spans="1:144" ht="20.100000000000001" customHeight="1" x14ac:dyDescent="0.3">
      <c r="A918" s="25" t="s">
        <v>3864</v>
      </c>
      <c r="B918" s="40" t="s">
        <v>187</v>
      </c>
      <c r="C918" s="26">
        <v>84832</v>
      </c>
      <c r="D918" s="71" t="s">
        <v>3898</v>
      </c>
      <c r="E918" s="26" t="s">
        <v>108</v>
      </c>
      <c r="F918" s="26" t="s">
        <v>3556</v>
      </c>
      <c r="G918" s="26" t="s">
        <v>121</v>
      </c>
      <c r="H918" s="26" t="s">
        <v>835</v>
      </c>
      <c r="I918" s="26" t="s">
        <v>438</v>
      </c>
      <c r="J918" s="25" t="s">
        <v>834</v>
      </c>
      <c r="K918" s="25" t="s">
        <v>3899</v>
      </c>
      <c r="L918" s="25"/>
      <c r="M918" s="25"/>
      <c r="N918" s="239"/>
      <c r="O918" s="239"/>
      <c r="P918" s="239"/>
      <c r="Q918" s="239"/>
      <c r="R918" s="25"/>
      <c r="S918" s="25" t="s">
        <v>3900</v>
      </c>
      <c r="U918" s="145"/>
      <c r="V918" s="148"/>
      <c r="W918" s="145"/>
      <c r="X918" s="145"/>
      <c r="Y918" s="145"/>
      <c r="Z918" s="145"/>
      <c r="AA918" s="145"/>
      <c r="AB918" s="332"/>
      <c r="AC918" s="145"/>
      <c r="AD918" s="145"/>
      <c r="AE918" s="145"/>
      <c r="AF918" s="145"/>
      <c r="AG918" s="145"/>
      <c r="AH918" s="145"/>
      <c r="AI918" s="145"/>
      <c r="AJ918" s="145"/>
      <c r="AK918" s="145"/>
      <c r="AL918" s="145"/>
      <c r="AM918" s="145"/>
      <c r="AN918" s="145"/>
      <c r="AO918" s="145"/>
      <c r="AP918" s="145"/>
      <c r="AQ918" s="145"/>
      <c r="AR918" s="145"/>
      <c r="AS918" s="145"/>
      <c r="AT918" s="145"/>
      <c r="AU918" s="145"/>
      <c r="AV918" s="145"/>
      <c r="AW918" s="145"/>
      <c r="AX918" s="145"/>
      <c r="AY918" s="145"/>
      <c r="AZ918" s="145"/>
      <c r="BA918" s="145"/>
      <c r="BB918" s="145"/>
      <c r="BC918" s="145"/>
      <c r="BD918" s="145"/>
      <c r="BE918" s="145"/>
      <c r="BF918" s="145"/>
      <c r="BG918" s="145"/>
      <c r="BH918" s="145"/>
      <c r="BI918" s="145"/>
      <c r="BJ918" s="145"/>
      <c r="BK918" s="145"/>
      <c r="BL918" s="145"/>
      <c r="BM918" s="145"/>
      <c r="BN918" s="145"/>
      <c r="BO918" s="145"/>
      <c r="BP918" s="145"/>
      <c r="BQ918" s="145"/>
      <c r="BR918" s="145"/>
      <c r="BS918" s="145"/>
      <c r="BT918" s="145"/>
      <c r="BU918" s="145"/>
      <c r="BV918" s="145"/>
      <c r="BW918" s="145"/>
      <c r="BX918" s="145"/>
      <c r="BY918" s="145"/>
      <c r="BZ918" s="145"/>
      <c r="CA918" s="145"/>
      <c r="CB918" s="145"/>
      <c r="CC918" s="145"/>
      <c r="CD918" s="145"/>
      <c r="CE918" s="145"/>
      <c r="CF918" s="145"/>
      <c r="CG918" s="145"/>
      <c r="CH918" s="145"/>
      <c r="CI918" s="145"/>
      <c r="CJ918" s="145"/>
      <c r="CK918" s="145"/>
      <c r="CL918" s="145"/>
      <c r="CM918" s="145"/>
      <c r="CN918" s="145"/>
      <c r="CO918" s="145"/>
      <c r="CP918" s="145"/>
      <c r="CQ918" s="145"/>
      <c r="CR918" s="145"/>
      <c r="CS918" s="145"/>
      <c r="CT918" s="145"/>
      <c r="CU918" s="145"/>
      <c r="CV918" s="145"/>
      <c r="CW918" s="145"/>
      <c r="CX918" s="145"/>
      <c r="CY918" s="145"/>
      <c r="CZ918" s="145"/>
      <c r="DA918" s="145"/>
      <c r="DB918" s="145"/>
      <c r="DC918" s="145"/>
      <c r="DD918" s="145"/>
      <c r="DE918" s="145"/>
      <c r="DF918" s="145"/>
      <c r="DG918" s="145"/>
      <c r="DH918" s="148"/>
      <c r="DI918" s="145"/>
      <c r="DJ918" s="145"/>
      <c r="DK918" s="145"/>
      <c r="DL918" s="145"/>
      <c r="DM918" s="145"/>
      <c r="DN918" s="145"/>
      <c r="DO918" s="145"/>
      <c r="DP918" s="145"/>
      <c r="DQ918" s="145"/>
      <c r="DR918" s="145"/>
      <c r="DS918" s="145"/>
      <c r="DT918" s="145"/>
      <c r="DU918" s="145"/>
      <c r="DV918" s="145"/>
      <c r="DW918" s="145"/>
      <c r="DX918" s="145"/>
      <c r="DY918" s="145"/>
      <c r="DZ918" s="145"/>
      <c r="EA918" s="145"/>
      <c r="EB918" s="148"/>
      <c r="EC918" s="145"/>
      <c r="ED918" s="148"/>
      <c r="EE918" s="145"/>
      <c r="EF918" s="145"/>
      <c r="EG918" s="145"/>
      <c r="EH918" s="145"/>
      <c r="EI918" s="145"/>
      <c r="EJ918" s="145"/>
      <c r="EK918" s="145">
        <v>0</v>
      </c>
      <c r="EL918" s="145">
        <v>1</v>
      </c>
      <c r="EM918" s="145"/>
    </row>
    <row r="919" spans="1:144" ht="20.100000000000001" customHeight="1" x14ac:dyDescent="0.3">
      <c r="A919" s="25" t="s">
        <v>3864</v>
      </c>
      <c r="B919" s="40" t="s">
        <v>187</v>
      </c>
      <c r="C919" s="26">
        <v>84475</v>
      </c>
      <c r="D919" s="25" t="s">
        <v>3901</v>
      </c>
      <c r="E919" s="26" t="s">
        <v>108</v>
      </c>
      <c r="F919" s="26" t="s">
        <v>3556</v>
      </c>
      <c r="G919" s="26" t="s">
        <v>121</v>
      </c>
      <c r="H919" s="26" t="s">
        <v>3</v>
      </c>
      <c r="I919" s="26" t="s">
        <v>438</v>
      </c>
      <c r="J919" s="25" t="s">
        <v>1210</v>
      </c>
      <c r="K919" s="25" t="s">
        <v>3902</v>
      </c>
      <c r="L919" s="25"/>
      <c r="M919" s="25" t="s">
        <v>3903</v>
      </c>
      <c r="N919" s="25"/>
      <c r="O919" s="239"/>
      <c r="P919" s="239"/>
      <c r="Q919" s="239"/>
      <c r="R919" s="25"/>
      <c r="S919" s="25" t="s">
        <v>3904</v>
      </c>
      <c r="T919" s="238"/>
      <c r="U919" s="145"/>
      <c r="V919" s="148"/>
      <c r="W919" s="145"/>
      <c r="X919" s="145"/>
      <c r="Y919" s="145"/>
      <c r="Z919" s="145"/>
      <c r="AA919" s="145"/>
      <c r="AB919" s="332"/>
      <c r="AC919" s="145"/>
      <c r="AD919" s="145"/>
      <c r="AE919" s="145"/>
      <c r="AF919" s="145"/>
      <c r="AG919" s="145"/>
      <c r="AH919" s="145"/>
      <c r="AI919" s="145"/>
      <c r="AJ919" s="145"/>
      <c r="AK919" s="145"/>
      <c r="AL919" s="145"/>
      <c r="AM919" s="145"/>
      <c r="AN919" s="145"/>
      <c r="AO919" s="145"/>
      <c r="AP919" s="145"/>
      <c r="AQ919" s="145"/>
      <c r="AR919" s="145"/>
      <c r="AS919" s="145"/>
      <c r="AT919" s="145"/>
      <c r="AU919" s="145"/>
      <c r="AV919" s="145"/>
      <c r="AW919" s="145"/>
      <c r="AX919" s="145"/>
      <c r="AY919" s="145"/>
      <c r="AZ919" s="145"/>
      <c r="BA919" s="145">
        <v>1</v>
      </c>
      <c r="BB919" s="145"/>
      <c r="BC919" s="145"/>
      <c r="BD919" s="145"/>
      <c r="BE919" s="145"/>
      <c r="BF919" s="145"/>
      <c r="BG919" s="145"/>
      <c r="BH919" s="145"/>
      <c r="BI919" s="145"/>
      <c r="BJ919" s="145"/>
      <c r="BK919" s="145"/>
      <c r="BL919" s="145"/>
      <c r="BM919" s="145"/>
      <c r="BN919" s="145"/>
      <c r="BO919" s="145"/>
      <c r="BP919" s="145"/>
      <c r="BQ919" s="145"/>
      <c r="BR919" s="145"/>
      <c r="BS919" s="145"/>
      <c r="BT919" s="145"/>
      <c r="BU919" s="145"/>
      <c r="BV919" s="145"/>
      <c r="BW919" s="145"/>
      <c r="BX919" s="145"/>
      <c r="BY919" s="145"/>
      <c r="BZ919" s="145"/>
      <c r="CA919" s="145"/>
      <c r="CB919" s="145"/>
      <c r="CC919" s="145"/>
      <c r="CD919" s="145"/>
      <c r="CE919" s="145"/>
      <c r="CF919" s="145"/>
      <c r="CG919" s="145"/>
      <c r="CH919" s="145"/>
      <c r="CI919" s="145"/>
      <c r="CJ919" s="145"/>
      <c r="CK919" s="145"/>
      <c r="CL919" s="145"/>
      <c r="CM919" s="145">
        <v>1</v>
      </c>
      <c r="CN919" s="145"/>
      <c r="CO919" s="145"/>
      <c r="CP919" s="145"/>
      <c r="CQ919" s="145"/>
      <c r="CR919" s="145"/>
      <c r="CS919" s="145"/>
      <c r="CT919" s="145"/>
      <c r="CU919" s="145"/>
      <c r="CV919" s="145"/>
      <c r="CW919" s="145"/>
      <c r="CX919" s="145"/>
      <c r="CY919" s="145"/>
      <c r="CZ919" s="145"/>
      <c r="DA919" s="145"/>
      <c r="DB919" s="145"/>
      <c r="DC919" s="145"/>
      <c r="DD919" s="145"/>
      <c r="DE919" s="145"/>
      <c r="DF919" s="145"/>
      <c r="DG919" s="145"/>
      <c r="DH919" s="148"/>
      <c r="DI919" s="145"/>
      <c r="DJ919" s="145"/>
      <c r="DK919" s="145"/>
      <c r="DL919" s="145"/>
      <c r="DM919" s="145"/>
      <c r="DN919" s="145"/>
      <c r="DO919" s="145"/>
      <c r="DP919" s="145"/>
      <c r="DQ919" s="145"/>
      <c r="DR919" s="145"/>
      <c r="DS919" s="145"/>
      <c r="DT919" s="145"/>
      <c r="DU919" s="145"/>
      <c r="DV919" s="145"/>
      <c r="DW919" s="145"/>
      <c r="DX919" s="145"/>
      <c r="DY919" s="145"/>
      <c r="DZ919" s="145"/>
      <c r="EA919" s="145"/>
      <c r="EB919" s="148"/>
      <c r="EC919" s="145"/>
      <c r="ED919" s="148"/>
      <c r="EE919" s="145"/>
      <c r="EF919" s="145"/>
      <c r="EG919" s="145"/>
      <c r="EH919" s="145"/>
      <c r="EI919" s="145"/>
      <c r="EJ919" s="145"/>
      <c r="EK919" s="145">
        <v>1</v>
      </c>
      <c r="EL919" s="145">
        <v>1</v>
      </c>
      <c r="EM919" s="145"/>
    </row>
    <row r="920" spans="1:144" ht="20.100000000000001" customHeight="1" x14ac:dyDescent="0.3">
      <c r="A920" s="25" t="s">
        <v>3905</v>
      </c>
      <c r="B920" s="40" t="s">
        <v>106</v>
      </c>
      <c r="C920" s="26">
        <v>84862</v>
      </c>
      <c r="D920" s="71" t="s">
        <v>3906</v>
      </c>
      <c r="E920" s="26" t="s">
        <v>108</v>
      </c>
      <c r="F920" s="26" t="s">
        <v>3549</v>
      </c>
      <c r="G920" s="26" t="s">
        <v>121</v>
      </c>
      <c r="H920" s="26" t="s">
        <v>446</v>
      </c>
      <c r="I920" s="26" t="s">
        <v>385</v>
      </c>
      <c r="J920" s="25" t="s">
        <v>2939</v>
      </c>
      <c r="K920" s="25" t="s">
        <v>3907</v>
      </c>
      <c r="L920" s="25"/>
      <c r="M920" s="25"/>
      <c r="N920" s="239"/>
      <c r="O920" s="239"/>
      <c r="P920" s="239"/>
      <c r="Q920" s="239"/>
      <c r="R920" s="239"/>
      <c r="S920" s="239"/>
      <c r="U920" s="145"/>
      <c r="V920" s="148"/>
      <c r="W920" s="145"/>
      <c r="X920" s="145"/>
      <c r="Y920" s="145"/>
      <c r="Z920" s="145"/>
      <c r="AA920" s="145"/>
      <c r="AB920" s="332"/>
      <c r="AC920" s="145"/>
      <c r="AD920" s="145"/>
      <c r="AE920" s="145"/>
      <c r="AF920" s="145"/>
      <c r="AG920" s="145"/>
      <c r="AH920" s="145"/>
      <c r="AI920" s="145"/>
      <c r="AJ920" s="145"/>
      <c r="AK920" s="145"/>
      <c r="AL920" s="145"/>
      <c r="AM920" s="145"/>
      <c r="AN920" s="145"/>
      <c r="AO920" s="145"/>
      <c r="AP920" s="145"/>
      <c r="AQ920" s="145"/>
      <c r="AR920" s="145"/>
      <c r="AS920" s="145"/>
      <c r="AT920" s="145"/>
      <c r="AU920" s="145"/>
      <c r="AV920" s="145"/>
      <c r="AW920" s="145"/>
      <c r="AX920" s="145"/>
      <c r="AY920" s="145"/>
      <c r="AZ920" s="145"/>
      <c r="BA920" s="145"/>
      <c r="BB920" s="145"/>
      <c r="BC920" s="145"/>
      <c r="BD920" s="145"/>
      <c r="BE920" s="145"/>
      <c r="BF920" s="145"/>
      <c r="BG920" s="145"/>
      <c r="BH920" s="145"/>
      <c r="BI920" s="145"/>
      <c r="BJ920" s="145"/>
      <c r="BK920" s="145"/>
      <c r="BL920" s="145"/>
      <c r="BM920" s="145"/>
      <c r="BN920" s="145"/>
      <c r="BO920" s="145"/>
      <c r="BP920" s="145"/>
      <c r="BQ920" s="145"/>
      <c r="BR920" s="145"/>
      <c r="BS920" s="145"/>
      <c r="BT920" s="145"/>
      <c r="BU920" s="145"/>
      <c r="BV920" s="145"/>
      <c r="BW920" s="145"/>
      <c r="BX920" s="145"/>
      <c r="BY920" s="145"/>
      <c r="BZ920" s="145"/>
      <c r="CA920" s="145"/>
      <c r="CB920" s="145"/>
      <c r="CC920" s="145"/>
      <c r="CD920" s="145"/>
      <c r="CE920" s="145"/>
      <c r="CF920" s="145"/>
      <c r="CG920" s="145"/>
      <c r="CH920" s="145"/>
      <c r="CI920" s="145"/>
      <c r="CJ920" s="145"/>
      <c r="CK920" s="145"/>
      <c r="CL920" s="145"/>
      <c r="CM920" s="145"/>
      <c r="CN920" s="145"/>
      <c r="CO920" s="145"/>
      <c r="CP920" s="145"/>
      <c r="CQ920" s="145"/>
      <c r="CR920" s="145"/>
      <c r="CS920" s="145"/>
      <c r="CT920" s="145"/>
      <c r="CU920" s="145"/>
      <c r="CV920" s="145"/>
      <c r="CW920" s="145"/>
      <c r="CX920" s="145"/>
      <c r="CY920" s="145"/>
      <c r="CZ920" s="145"/>
      <c r="DA920" s="145"/>
      <c r="DB920" s="145"/>
      <c r="DC920" s="145"/>
      <c r="DD920" s="145"/>
      <c r="DE920" s="145"/>
      <c r="DF920" s="145"/>
      <c r="DG920" s="145"/>
      <c r="DH920" s="148"/>
      <c r="DI920" s="145"/>
      <c r="DJ920" s="145"/>
      <c r="DK920" s="145"/>
      <c r="DL920" s="145"/>
      <c r="DM920" s="145"/>
      <c r="DN920" s="145"/>
      <c r="DO920" s="145"/>
      <c r="DP920" s="145"/>
      <c r="DQ920" s="145"/>
      <c r="DR920" s="145"/>
      <c r="DS920" s="145"/>
      <c r="DT920" s="145"/>
      <c r="DU920" s="145"/>
      <c r="DV920" s="145"/>
      <c r="DW920" s="145"/>
      <c r="DX920" s="145"/>
      <c r="DY920" s="145"/>
      <c r="DZ920" s="145"/>
      <c r="EA920" s="145"/>
      <c r="EB920" s="148"/>
      <c r="EC920" s="145"/>
      <c r="ED920" s="148"/>
      <c r="EE920" s="145"/>
      <c r="EF920" s="145"/>
      <c r="EG920" s="145"/>
      <c r="EH920" s="145"/>
      <c r="EI920" s="145"/>
      <c r="EJ920" s="145"/>
      <c r="EK920" s="145">
        <v>0</v>
      </c>
      <c r="EL920" s="145">
        <v>0</v>
      </c>
      <c r="EM920" s="145"/>
    </row>
    <row r="921" spans="1:144" ht="20.100000000000001" customHeight="1" x14ac:dyDescent="0.3">
      <c r="A921" s="25" t="s">
        <v>3905</v>
      </c>
      <c r="B921" s="40" t="s">
        <v>106</v>
      </c>
      <c r="C921" s="26">
        <v>84885</v>
      </c>
      <c r="D921" s="71" t="s">
        <v>3908</v>
      </c>
      <c r="E921" s="26" t="s">
        <v>293</v>
      </c>
      <c r="F921" s="26" t="s">
        <v>3556</v>
      </c>
      <c r="G921" s="26" t="s">
        <v>109</v>
      </c>
      <c r="H921" s="26" t="s">
        <v>567</v>
      </c>
      <c r="I921" s="26" t="s">
        <v>3</v>
      </c>
      <c r="J921" s="25" t="s">
        <v>171</v>
      </c>
      <c r="K921" s="25" t="s">
        <v>3909</v>
      </c>
      <c r="L921" s="25"/>
      <c r="M921" s="25"/>
      <c r="N921" s="239"/>
      <c r="O921" s="239"/>
      <c r="P921" s="239"/>
      <c r="Q921" s="239"/>
      <c r="R921" s="239"/>
      <c r="S921" s="239"/>
      <c r="U921" s="145"/>
      <c r="V921" s="148"/>
      <c r="W921" s="145"/>
      <c r="X921" s="145"/>
      <c r="Y921" s="145"/>
      <c r="Z921" s="145"/>
      <c r="AA921" s="145"/>
      <c r="AB921" s="332"/>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5"/>
      <c r="BJ921" s="145"/>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c r="CH921" s="145"/>
      <c r="CI921" s="145"/>
      <c r="CJ921" s="145"/>
      <c r="CK921" s="145"/>
      <c r="CL921" s="145"/>
      <c r="CM921" s="145"/>
      <c r="CN921" s="145"/>
      <c r="CO921" s="145"/>
      <c r="CP921" s="145"/>
      <c r="CQ921" s="145"/>
      <c r="CR921" s="145"/>
      <c r="CS921" s="145"/>
      <c r="CT921" s="145"/>
      <c r="CU921" s="145"/>
      <c r="CV921" s="145"/>
      <c r="CW921" s="145"/>
      <c r="CX921" s="145"/>
      <c r="CY921" s="145"/>
      <c r="CZ921" s="145"/>
      <c r="DA921" s="145"/>
      <c r="DB921" s="145"/>
      <c r="DC921" s="145"/>
      <c r="DD921" s="145"/>
      <c r="DE921" s="145"/>
      <c r="DF921" s="145"/>
      <c r="DG921" s="145"/>
      <c r="DH921" s="148"/>
      <c r="DI921" s="145"/>
      <c r="DJ921" s="145"/>
      <c r="DK921" s="145"/>
      <c r="DL921" s="145"/>
      <c r="DM921" s="145"/>
      <c r="DN921" s="145"/>
      <c r="DO921" s="145"/>
      <c r="DP921" s="145"/>
      <c r="DQ921" s="145"/>
      <c r="DR921" s="145"/>
      <c r="DS921" s="145"/>
      <c r="DT921" s="145"/>
      <c r="DU921" s="145"/>
      <c r="DV921" s="145"/>
      <c r="DW921" s="145"/>
      <c r="DX921" s="145"/>
      <c r="DY921" s="145"/>
      <c r="DZ921" s="145"/>
      <c r="EA921" s="145"/>
      <c r="EB921" s="148"/>
      <c r="EC921" s="145"/>
      <c r="ED921" s="148"/>
      <c r="EE921" s="145"/>
      <c r="EF921" s="145"/>
      <c r="EG921" s="145"/>
      <c r="EH921" s="145"/>
      <c r="EI921" s="145"/>
      <c r="EJ921" s="145"/>
      <c r="EK921" s="145">
        <v>0</v>
      </c>
      <c r="EL921" s="145">
        <v>0</v>
      </c>
      <c r="EM921" s="145"/>
    </row>
    <row r="922" spans="1:144" ht="20.100000000000001" customHeight="1" x14ac:dyDescent="0.3">
      <c r="A922" s="25" t="s">
        <v>3905</v>
      </c>
      <c r="B922" s="40" t="s">
        <v>106</v>
      </c>
      <c r="C922" s="26">
        <v>84112</v>
      </c>
      <c r="D922" s="25" t="s">
        <v>3910</v>
      </c>
      <c r="E922" s="26" t="s">
        <v>293</v>
      </c>
      <c r="F922" s="26" t="s">
        <v>3549</v>
      </c>
      <c r="G922" s="26" t="s">
        <v>109</v>
      </c>
      <c r="H922" s="26" t="s">
        <v>554</v>
      </c>
      <c r="I922" s="26" t="s">
        <v>3</v>
      </c>
      <c r="J922" s="25" t="s">
        <v>171</v>
      </c>
      <c r="K922" s="25" t="s">
        <v>3911</v>
      </c>
      <c r="L922" s="45" t="s">
        <v>3912</v>
      </c>
      <c r="M922" s="25" t="s">
        <v>3913</v>
      </c>
      <c r="N922" s="25"/>
      <c r="O922" s="239"/>
      <c r="P922" s="239"/>
      <c r="Q922" s="239"/>
      <c r="R922" s="25" t="s">
        <v>3914</v>
      </c>
      <c r="S922" s="25" t="s">
        <v>3915</v>
      </c>
      <c r="U922" s="145">
        <v>1</v>
      </c>
      <c r="V922" s="148"/>
      <c r="W922" s="145"/>
      <c r="X922" s="145"/>
      <c r="Y922" s="145"/>
      <c r="Z922" s="145"/>
      <c r="AA922" s="145"/>
      <c r="AB922" s="332"/>
      <c r="AC922" s="145"/>
      <c r="AD922" s="145"/>
      <c r="AE922" s="145"/>
      <c r="AF922" s="145"/>
      <c r="AG922" s="145"/>
      <c r="AH922" s="145"/>
      <c r="AI922" s="145">
        <v>1</v>
      </c>
      <c r="AJ922" s="145"/>
      <c r="AK922" s="145"/>
      <c r="AL922" s="145"/>
      <c r="AM922" s="145"/>
      <c r="AN922" s="145"/>
      <c r="AO922" s="145"/>
      <c r="AP922" s="145"/>
      <c r="AQ922" s="145"/>
      <c r="AR922" s="145"/>
      <c r="AS922" s="145"/>
      <c r="AT922" s="145"/>
      <c r="AU922" s="145"/>
      <c r="AV922" s="145"/>
      <c r="AW922" s="145">
        <v>1</v>
      </c>
      <c r="AX922" s="145"/>
      <c r="AY922" s="145">
        <v>1</v>
      </c>
      <c r="AZ922" s="145"/>
      <c r="BA922" s="145">
        <v>1</v>
      </c>
      <c r="BB922" s="145"/>
      <c r="BC922" s="145"/>
      <c r="BD922" s="145"/>
      <c r="BE922" s="145"/>
      <c r="BF922" s="145"/>
      <c r="BG922" s="145"/>
      <c r="BH922" s="145"/>
      <c r="BI922" s="145"/>
      <c r="BJ922" s="145">
        <v>1</v>
      </c>
      <c r="BK922" s="145"/>
      <c r="BL922" s="145"/>
      <c r="BM922" s="145"/>
      <c r="BN922" s="145"/>
      <c r="BO922" s="145"/>
      <c r="BP922" s="145"/>
      <c r="BQ922" s="145"/>
      <c r="BR922" s="145"/>
      <c r="BS922" s="145"/>
      <c r="BT922" s="145"/>
      <c r="BU922" s="145">
        <v>1</v>
      </c>
      <c r="BV922" s="145"/>
      <c r="BW922" s="145"/>
      <c r="BX922" s="145"/>
      <c r="BY922" s="145"/>
      <c r="BZ922" s="145"/>
      <c r="CA922" s="145"/>
      <c r="CB922" s="145"/>
      <c r="CC922" s="145"/>
      <c r="CD922" s="145"/>
      <c r="CE922" s="145"/>
      <c r="CF922" s="145"/>
      <c r="CG922" s="145"/>
      <c r="CH922" s="145"/>
      <c r="CI922" s="145"/>
      <c r="CJ922" s="145"/>
      <c r="CK922" s="145"/>
      <c r="CL922" s="145"/>
      <c r="CM922" s="145"/>
      <c r="CN922" s="145"/>
      <c r="CO922" s="145">
        <v>1</v>
      </c>
      <c r="CP922" s="145"/>
      <c r="CQ922" s="145">
        <v>1</v>
      </c>
      <c r="CR922" s="145"/>
      <c r="CS922" s="145"/>
      <c r="CT922" s="145"/>
      <c r="CU922" s="145"/>
      <c r="CV922" s="145"/>
      <c r="CW922" s="145"/>
      <c r="CX922" s="145"/>
      <c r="CY922" s="145"/>
      <c r="CZ922" s="145"/>
      <c r="DA922" s="145"/>
      <c r="DB922" s="145"/>
      <c r="DC922" s="145"/>
      <c r="DD922" s="145"/>
      <c r="DE922" s="145"/>
      <c r="DF922" s="145"/>
      <c r="DG922" s="145"/>
      <c r="DH922" s="148"/>
      <c r="DI922" s="145"/>
      <c r="DJ922" s="145"/>
      <c r="DK922" s="145"/>
      <c r="DL922" s="145"/>
      <c r="DM922" s="145"/>
      <c r="DN922" s="145"/>
      <c r="DO922" s="145"/>
      <c r="DP922" s="145"/>
      <c r="DQ922" s="145"/>
      <c r="DR922" s="145">
        <v>1</v>
      </c>
      <c r="DS922" s="145"/>
      <c r="DT922" s="145"/>
      <c r="DU922" s="145"/>
      <c r="DV922" s="145"/>
      <c r="DW922" s="145"/>
      <c r="DX922" s="145"/>
      <c r="DY922" s="145"/>
      <c r="DZ922" s="145"/>
      <c r="EA922" s="145">
        <v>1</v>
      </c>
      <c r="EB922" s="148"/>
      <c r="EC922" s="145"/>
      <c r="ED922" s="148"/>
      <c r="EE922" s="145"/>
      <c r="EF922" s="145"/>
      <c r="EG922" s="145"/>
      <c r="EH922" s="145"/>
      <c r="EI922" s="145"/>
      <c r="EJ922" s="145"/>
      <c r="EK922" s="145">
        <v>1</v>
      </c>
      <c r="EL922" s="145">
        <v>1</v>
      </c>
      <c r="EM922" s="145"/>
      <c r="EN922" s="228" t="s">
        <v>3916</v>
      </c>
    </row>
    <row r="923" spans="1:144" ht="20.100000000000001" customHeight="1" x14ac:dyDescent="0.3">
      <c r="A923" s="25" t="s">
        <v>3905</v>
      </c>
      <c r="B923" s="26" t="s">
        <v>106</v>
      </c>
      <c r="C923" s="26">
        <v>84695</v>
      </c>
      <c r="D923" s="71" t="s">
        <v>3917</v>
      </c>
      <c r="E923" s="26" t="s">
        <v>113</v>
      </c>
      <c r="F923" s="26" t="s">
        <v>3549</v>
      </c>
      <c r="G923" s="26" t="s">
        <v>121</v>
      </c>
      <c r="H923" s="26" t="s">
        <v>189</v>
      </c>
      <c r="I923" s="26" t="s">
        <v>405</v>
      </c>
      <c r="J923" s="25" t="s">
        <v>171</v>
      </c>
      <c r="K923" s="25" t="s">
        <v>3918</v>
      </c>
      <c r="L923" s="175"/>
      <c r="M923" s="25"/>
      <c r="N923" s="239"/>
      <c r="O923" s="239"/>
      <c r="P923" s="239"/>
      <c r="Q923" s="239"/>
      <c r="R923" s="25" t="s">
        <v>3919</v>
      </c>
      <c r="S923" s="25" t="s">
        <v>3920</v>
      </c>
      <c r="U923" s="145"/>
      <c r="V923" s="148"/>
      <c r="W923" s="145"/>
      <c r="X923" s="145"/>
      <c r="Y923" s="145"/>
      <c r="Z923" s="145"/>
      <c r="AA923" s="145"/>
      <c r="AB923" s="332"/>
      <c r="AC923" s="145"/>
      <c r="AD923" s="145"/>
      <c r="AE923" s="145"/>
      <c r="AF923" s="145"/>
      <c r="AG923" s="145"/>
      <c r="AH923" s="145"/>
      <c r="AI923" s="145"/>
      <c r="AJ923" s="145"/>
      <c r="AK923" s="145"/>
      <c r="AL923" s="145"/>
      <c r="AM923" s="145"/>
      <c r="AN923" s="145"/>
      <c r="AO923" s="145"/>
      <c r="AP923" s="145"/>
      <c r="AQ923" s="145"/>
      <c r="AR923" s="145"/>
      <c r="AS923" s="145"/>
      <c r="AT923" s="145"/>
      <c r="AU923" s="145"/>
      <c r="AV923" s="145"/>
      <c r="AW923" s="145"/>
      <c r="AX923" s="145"/>
      <c r="AY923" s="145"/>
      <c r="AZ923" s="145"/>
      <c r="BA923" s="145"/>
      <c r="BB923" s="145"/>
      <c r="BC923" s="145"/>
      <c r="BD923" s="145"/>
      <c r="BE923" s="145"/>
      <c r="BF923" s="145"/>
      <c r="BG923" s="145"/>
      <c r="BH923" s="145"/>
      <c r="BI923" s="145"/>
      <c r="BJ923" s="145"/>
      <c r="BK923" s="145"/>
      <c r="BL923" s="145"/>
      <c r="BM923" s="145"/>
      <c r="BN923" s="145"/>
      <c r="BO923" s="145"/>
      <c r="BP923" s="145"/>
      <c r="BQ923" s="145"/>
      <c r="BR923" s="145"/>
      <c r="BS923" s="145"/>
      <c r="BT923" s="145"/>
      <c r="BU923" s="145"/>
      <c r="BV923" s="145"/>
      <c r="BW923" s="145"/>
      <c r="BX923" s="145"/>
      <c r="BY923" s="145"/>
      <c r="BZ923" s="145"/>
      <c r="CA923" s="145"/>
      <c r="CB923" s="145"/>
      <c r="CC923" s="145"/>
      <c r="CD923" s="145"/>
      <c r="CE923" s="145"/>
      <c r="CF923" s="145"/>
      <c r="CG923" s="145"/>
      <c r="CH923" s="145"/>
      <c r="CI923" s="145"/>
      <c r="CJ923" s="145"/>
      <c r="CK923" s="145"/>
      <c r="CL923" s="145"/>
      <c r="CM923" s="145"/>
      <c r="CN923" s="145"/>
      <c r="CO923" s="145"/>
      <c r="CP923" s="145"/>
      <c r="CQ923" s="145"/>
      <c r="CR923" s="145"/>
      <c r="CS923" s="145"/>
      <c r="CT923" s="145"/>
      <c r="CU923" s="145"/>
      <c r="CV923" s="145"/>
      <c r="CW923" s="145"/>
      <c r="CX923" s="145"/>
      <c r="CY923" s="145"/>
      <c r="CZ923" s="145"/>
      <c r="DA923" s="145"/>
      <c r="DB923" s="145"/>
      <c r="DC923" s="145"/>
      <c r="DD923" s="145"/>
      <c r="DE923" s="145"/>
      <c r="DF923" s="145"/>
      <c r="DG923" s="145"/>
      <c r="DH923" s="148"/>
      <c r="DI923" s="145"/>
      <c r="DJ923" s="145"/>
      <c r="DK923" s="145"/>
      <c r="DL923" s="145"/>
      <c r="DM923" s="145"/>
      <c r="DN923" s="145"/>
      <c r="DO923" s="145"/>
      <c r="DP923" s="145"/>
      <c r="DQ923" s="145"/>
      <c r="DR923" s="145"/>
      <c r="DS923" s="145"/>
      <c r="DT923" s="145"/>
      <c r="DU923" s="145"/>
      <c r="DV923" s="145"/>
      <c r="DW923" s="145"/>
      <c r="DX923" s="145"/>
      <c r="DY923" s="145"/>
      <c r="DZ923" s="145"/>
      <c r="EA923" s="145"/>
      <c r="EB923" s="148"/>
      <c r="EC923" s="145"/>
      <c r="ED923" s="148"/>
      <c r="EE923" s="145"/>
      <c r="EF923" s="145"/>
      <c r="EG923" s="145"/>
      <c r="EH923" s="145"/>
      <c r="EI923" s="145"/>
      <c r="EJ923" s="145"/>
      <c r="EK923" s="145">
        <v>0</v>
      </c>
      <c r="EL923" s="145">
        <v>1</v>
      </c>
      <c r="EM923" s="145"/>
      <c r="EN923" s="228" t="s">
        <v>3921</v>
      </c>
    </row>
    <row r="924" spans="1:144" ht="20.100000000000001" customHeight="1" x14ac:dyDescent="0.3">
      <c r="A924" s="25" t="s">
        <v>3905</v>
      </c>
      <c r="B924" s="40" t="s">
        <v>106</v>
      </c>
      <c r="C924" s="26">
        <v>84605</v>
      </c>
      <c r="D924" s="71" t="s">
        <v>2162</v>
      </c>
      <c r="E924" s="26" t="s">
        <v>113</v>
      </c>
      <c r="F924" s="26" t="s">
        <v>3556</v>
      </c>
      <c r="G924" s="26" t="s">
        <v>109</v>
      </c>
      <c r="H924" s="26" t="s">
        <v>567</v>
      </c>
      <c r="I924" s="26" t="s">
        <v>449</v>
      </c>
      <c r="J924" s="25" t="s">
        <v>2263</v>
      </c>
      <c r="K924" s="25" t="s">
        <v>3922</v>
      </c>
      <c r="L924" s="45" t="s">
        <v>3923</v>
      </c>
      <c r="M924" s="25"/>
      <c r="N924" s="25"/>
      <c r="O924" s="239"/>
      <c r="P924" s="239"/>
      <c r="Q924" s="239"/>
      <c r="R924" s="239"/>
      <c r="S924" s="239"/>
      <c r="T924" s="238"/>
      <c r="U924" s="145"/>
      <c r="V924" s="148"/>
      <c r="W924" s="145"/>
      <c r="X924" s="145"/>
      <c r="Y924" s="145"/>
      <c r="Z924" s="145"/>
      <c r="AA924" s="145"/>
      <c r="AB924" s="332"/>
      <c r="AC924" s="145"/>
      <c r="AD924" s="145"/>
      <c r="AE924" s="145"/>
      <c r="AF924" s="145"/>
      <c r="AG924" s="145"/>
      <c r="AH924" s="145"/>
      <c r="AI924" s="145"/>
      <c r="AJ924" s="145"/>
      <c r="AK924" s="145"/>
      <c r="AL924" s="145"/>
      <c r="AM924" s="145"/>
      <c r="AN924" s="145"/>
      <c r="AO924" s="145"/>
      <c r="AP924" s="145"/>
      <c r="AQ924" s="145"/>
      <c r="AR924" s="145"/>
      <c r="AS924" s="145"/>
      <c r="AT924" s="145"/>
      <c r="AU924" s="145"/>
      <c r="AV924" s="145"/>
      <c r="AW924" s="145"/>
      <c r="AX924" s="145"/>
      <c r="AY924" s="145"/>
      <c r="AZ924" s="145"/>
      <c r="BA924" s="145"/>
      <c r="BB924" s="145"/>
      <c r="BC924" s="145"/>
      <c r="BD924" s="145"/>
      <c r="BE924" s="145"/>
      <c r="BF924" s="145"/>
      <c r="BG924" s="145"/>
      <c r="BH924" s="145"/>
      <c r="BI924" s="145"/>
      <c r="BJ924" s="145"/>
      <c r="BK924" s="145"/>
      <c r="BL924" s="145"/>
      <c r="BM924" s="145"/>
      <c r="BN924" s="145"/>
      <c r="BO924" s="145"/>
      <c r="BP924" s="145"/>
      <c r="BQ924" s="145"/>
      <c r="BR924" s="145"/>
      <c r="BS924" s="145"/>
      <c r="BT924" s="145"/>
      <c r="BU924" s="145"/>
      <c r="BV924" s="145"/>
      <c r="BW924" s="145"/>
      <c r="BX924" s="145"/>
      <c r="BY924" s="145"/>
      <c r="BZ924" s="145"/>
      <c r="CA924" s="145"/>
      <c r="CB924" s="145"/>
      <c r="CC924" s="145"/>
      <c r="CD924" s="145"/>
      <c r="CE924" s="145"/>
      <c r="CF924" s="145"/>
      <c r="CG924" s="145"/>
      <c r="CH924" s="145"/>
      <c r="CI924" s="145"/>
      <c r="CJ924" s="145"/>
      <c r="CK924" s="145"/>
      <c r="CL924" s="145"/>
      <c r="CM924" s="145"/>
      <c r="CN924" s="145"/>
      <c r="CO924" s="145"/>
      <c r="CP924" s="145"/>
      <c r="CQ924" s="145"/>
      <c r="CR924" s="145"/>
      <c r="CS924" s="145"/>
      <c r="CT924" s="145"/>
      <c r="CU924" s="145"/>
      <c r="CV924" s="145"/>
      <c r="CW924" s="145"/>
      <c r="CX924" s="145"/>
      <c r="CY924" s="145"/>
      <c r="CZ924" s="145"/>
      <c r="DA924" s="145"/>
      <c r="DB924" s="145"/>
      <c r="DC924" s="145"/>
      <c r="DD924" s="145"/>
      <c r="DE924" s="145"/>
      <c r="DF924" s="145"/>
      <c r="DG924" s="145"/>
      <c r="DH924" s="148"/>
      <c r="DI924" s="145"/>
      <c r="DJ924" s="145"/>
      <c r="DK924" s="145"/>
      <c r="DL924" s="145"/>
      <c r="DM924" s="145"/>
      <c r="DN924" s="145"/>
      <c r="DO924" s="145"/>
      <c r="DP924" s="145"/>
      <c r="DQ924" s="145"/>
      <c r="DR924" s="145"/>
      <c r="DS924" s="145"/>
      <c r="DT924" s="145"/>
      <c r="DU924" s="145"/>
      <c r="DV924" s="145"/>
      <c r="DW924" s="145"/>
      <c r="DX924" s="145"/>
      <c r="DY924" s="145"/>
      <c r="DZ924" s="145"/>
      <c r="EA924" s="145"/>
      <c r="EB924" s="148"/>
      <c r="EC924" s="145"/>
      <c r="ED924" s="148"/>
      <c r="EE924" s="145"/>
      <c r="EF924" s="145"/>
      <c r="EG924" s="145"/>
      <c r="EH924" s="145"/>
      <c r="EI924" s="145"/>
      <c r="EJ924" s="145"/>
      <c r="EK924" s="145">
        <v>0</v>
      </c>
      <c r="EL924" s="145">
        <v>0</v>
      </c>
      <c r="EM924" s="145"/>
    </row>
    <row r="925" spans="1:144" ht="20.100000000000001" customHeight="1" x14ac:dyDescent="0.3">
      <c r="A925" s="25" t="s">
        <v>3905</v>
      </c>
      <c r="B925" s="40" t="s">
        <v>143</v>
      </c>
      <c r="C925" s="26">
        <v>84517</v>
      </c>
      <c r="D925" s="71" t="s">
        <v>3924</v>
      </c>
      <c r="E925" s="26" t="s">
        <v>108</v>
      </c>
      <c r="F925" s="26" t="s">
        <v>3549</v>
      </c>
      <c r="G925" s="26" t="s">
        <v>109</v>
      </c>
      <c r="H925" s="26" t="s">
        <v>539</v>
      </c>
      <c r="I925" s="26" t="s">
        <v>405</v>
      </c>
      <c r="J925" s="25" t="s">
        <v>145</v>
      </c>
      <c r="K925" s="25" t="s">
        <v>3925</v>
      </c>
      <c r="L925" s="25"/>
      <c r="M925" s="25"/>
      <c r="N925" s="239"/>
      <c r="O925" s="239"/>
      <c r="P925" s="239"/>
      <c r="Q925" s="239"/>
      <c r="R925" s="239"/>
      <c r="S925" s="239"/>
      <c r="T925" s="238"/>
      <c r="U925" s="145"/>
      <c r="V925" s="148"/>
      <c r="W925" s="145"/>
      <c r="X925" s="145"/>
      <c r="Y925" s="145"/>
      <c r="Z925" s="145"/>
      <c r="AA925" s="145"/>
      <c r="AB925" s="332"/>
      <c r="AC925" s="145"/>
      <c r="AD925" s="145"/>
      <c r="AE925" s="145"/>
      <c r="AF925" s="145"/>
      <c r="AG925" s="145"/>
      <c r="AH925" s="145"/>
      <c r="AI925" s="145"/>
      <c r="AJ925" s="145"/>
      <c r="AK925" s="145"/>
      <c r="AL925" s="145"/>
      <c r="AM925" s="145"/>
      <c r="AN925" s="145"/>
      <c r="AO925" s="145"/>
      <c r="AP925" s="145"/>
      <c r="AQ925" s="145"/>
      <c r="AR925" s="145"/>
      <c r="AS925" s="145"/>
      <c r="AT925" s="145"/>
      <c r="AU925" s="145"/>
      <c r="AV925" s="145"/>
      <c r="AW925" s="145"/>
      <c r="AX925" s="145"/>
      <c r="AY925" s="145"/>
      <c r="AZ925" s="145"/>
      <c r="BA925" s="145"/>
      <c r="BB925" s="145"/>
      <c r="BC925" s="145"/>
      <c r="BD925" s="145"/>
      <c r="BE925" s="145"/>
      <c r="BF925" s="145"/>
      <c r="BG925" s="145"/>
      <c r="BH925" s="145"/>
      <c r="BI925" s="145"/>
      <c r="BJ925" s="145"/>
      <c r="BK925" s="145"/>
      <c r="BL925" s="145"/>
      <c r="BM925" s="145"/>
      <c r="BN925" s="145"/>
      <c r="BO925" s="145"/>
      <c r="BP925" s="145"/>
      <c r="BQ925" s="145"/>
      <c r="BR925" s="145"/>
      <c r="BS925" s="145"/>
      <c r="BT925" s="145"/>
      <c r="BU925" s="145"/>
      <c r="BV925" s="145"/>
      <c r="BW925" s="145"/>
      <c r="BX925" s="145"/>
      <c r="BY925" s="145"/>
      <c r="BZ925" s="145"/>
      <c r="CA925" s="145"/>
      <c r="CB925" s="145"/>
      <c r="CC925" s="145"/>
      <c r="CD925" s="145"/>
      <c r="CE925" s="145"/>
      <c r="CF925" s="145"/>
      <c r="CG925" s="145"/>
      <c r="CH925" s="145"/>
      <c r="CI925" s="145"/>
      <c r="CJ925" s="145"/>
      <c r="CK925" s="145"/>
      <c r="CL925" s="145"/>
      <c r="CM925" s="145"/>
      <c r="CN925" s="145"/>
      <c r="CO925" s="145"/>
      <c r="CP925" s="145"/>
      <c r="CQ925" s="145"/>
      <c r="CR925" s="145"/>
      <c r="CS925" s="145"/>
      <c r="CT925" s="145"/>
      <c r="CU925" s="145"/>
      <c r="CV925" s="145"/>
      <c r="CW925" s="145"/>
      <c r="CX925" s="145"/>
      <c r="CY925" s="145"/>
      <c r="CZ925" s="145"/>
      <c r="DA925" s="145"/>
      <c r="DB925" s="145"/>
      <c r="DC925" s="145"/>
      <c r="DD925" s="145"/>
      <c r="DE925" s="145"/>
      <c r="DF925" s="145"/>
      <c r="DG925" s="145"/>
      <c r="DH925" s="148"/>
      <c r="DI925" s="145"/>
      <c r="DJ925" s="145"/>
      <c r="DK925" s="145"/>
      <c r="DL925" s="145"/>
      <c r="DM925" s="145"/>
      <c r="DN925" s="145"/>
      <c r="DO925" s="145"/>
      <c r="DP925" s="145"/>
      <c r="DQ925" s="145"/>
      <c r="DR925" s="145"/>
      <c r="DS925" s="145"/>
      <c r="DT925" s="145"/>
      <c r="DU925" s="145"/>
      <c r="DV925" s="145"/>
      <c r="DW925" s="145"/>
      <c r="DX925" s="145"/>
      <c r="DY925" s="145"/>
      <c r="DZ925" s="145"/>
      <c r="EA925" s="145"/>
      <c r="EB925" s="148"/>
      <c r="EC925" s="145"/>
      <c r="ED925" s="148"/>
      <c r="EE925" s="145"/>
      <c r="EF925" s="145"/>
      <c r="EG925" s="145"/>
      <c r="EH925" s="145"/>
      <c r="EI925" s="145"/>
      <c r="EJ925" s="145"/>
      <c r="EK925" s="145">
        <v>0</v>
      </c>
      <c r="EL925" s="145">
        <v>0</v>
      </c>
      <c r="EM925" s="145"/>
    </row>
    <row r="926" spans="1:144" ht="20.100000000000001" customHeight="1" x14ac:dyDescent="0.3">
      <c r="A926" s="25" t="s">
        <v>3905</v>
      </c>
      <c r="B926" s="40" t="s">
        <v>152</v>
      </c>
      <c r="C926" s="26">
        <v>84689</v>
      </c>
      <c r="D926" s="71" t="s">
        <v>3926</v>
      </c>
      <c r="E926" s="26" t="s">
        <v>108</v>
      </c>
      <c r="F926" s="26" t="s">
        <v>3549</v>
      </c>
      <c r="G926" s="26" t="s">
        <v>109</v>
      </c>
      <c r="H926" s="26" t="s">
        <v>554</v>
      </c>
      <c r="I926" s="26" t="s">
        <v>438</v>
      </c>
      <c r="J926" s="25" t="s">
        <v>315</v>
      </c>
      <c r="K926" s="25" t="s">
        <v>3927</v>
      </c>
      <c r="L926" s="45" t="s">
        <v>3928</v>
      </c>
      <c r="M926" s="25"/>
      <c r="N926" s="239"/>
      <c r="O926" s="239"/>
      <c r="P926" s="239"/>
      <c r="Q926" s="239"/>
      <c r="R926" s="239"/>
      <c r="S926" s="239"/>
      <c r="U926" s="145"/>
      <c r="V926" s="148"/>
      <c r="W926" s="145"/>
      <c r="X926" s="145"/>
      <c r="Y926" s="145"/>
      <c r="Z926" s="145"/>
      <c r="AA926" s="145"/>
      <c r="AB926" s="332"/>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c r="AZ926" s="145"/>
      <c r="BA926" s="145"/>
      <c r="BB926" s="145"/>
      <c r="BC926" s="145"/>
      <c r="BD926" s="145"/>
      <c r="BE926" s="145"/>
      <c r="BF926" s="145"/>
      <c r="BG926" s="145"/>
      <c r="BH926" s="145"/>
      <c r="BI926" s="145"/>
      <c r="BJ926" s="145"/>
      <c r="BK926" s="145"/>
      <c r="BL926" s="145"/>
      <c r="BM926" s="145"/>
      <c r="BN926" s="145"/>
      <c r="BO926" s="145"/>
      <c r="BP926" s="145"/>
      <c r="BQ926" s="145"/>
      <c r="BR926" s="145"/>
      <c r="BS926" s="145"/>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c r="CN926" s="145"/>
      <c r="CO926" s="145"/>
      <c r="CP926" s="145"/>
      <c r="CQ926" s="145"/>
      <c r="CR926" s="145"/>
      <c r="CS926" s="145"/>
      <c r="CT926" s="145"/>
      <c r="CU926" s="145"/>
      <c r="CV926" s="145"/>
      <c r="CW926" s="145"/>
      <c r="CX926" s="145"/>
      <c r="CY926" s="145"/>
      <c r="CZ926" s="145"/>
      <c r="DA926" s="145"/>
      <c r="DB926" s="145"/>
      <c r="DC926" s="145"/>
      <c r="DD926" s="145"/>
      <c r="DE926" s="145"/>
      <c r="DF926" s="145"/>
      <c r="DG926" s="145"/>
      <c r="DH926" s="148"/>
      <c r="DI926" s="145"/>
      <c r="DJ926" s="145"/>
      <c r="DK926" s="145"/>
      <c r="DL926" s="145"/>
      <c r="DM926" s="145"/>
      <c r="DN926" s="145"/>
      <c r="DO926" s="145"/>
      <c r="DP926" s="145"/>
      <c r="DQ926" s="145"/>
      <c r="DR926" s="145"/>
      <c r="DS926" s="145"/>
      <c r="DT926" s="145"/>
      <c r="DU926" s="145"/>
      <c r="DV926" s="145"/>
      <c r="DW926" s="145"/>
      <c r="DX926" s="145"/>
      <c r="DY926" s="145"/>
      <c r="DZ926" s="145"/>
      <c r="EA926" s="145"/>
      <c r="EB926" s="148"/>
      <c r="EC926" s="145"/>
      <c r="ED926" s="148"/>
      <c r="EE926" s="145"/>
      <c r="EF926" s="145"/>
      <c r="EG926" s="145"/>
      <c r="EH926" s="145"/>
      <c r="EI926" s="145"/>
      <c r="EJ926" s="145"/>
      <c r="EK926" s="145">
        <v>0</v>
      </c>
      <c r="EL926" s="145">
        <v>0</v>
      </c>
      <c r="EM926" s="145"/>
    </row>
    <row r="927" spans="1:144" ht="20.100000000000001" customHeight="1" x14ac:dyDescent="0.3">
      <c r="A927" s="25" t="s">
        <v>3905</v>
      </c>
      <c r="B927" s="40" t="s">
        <v>126</v>
      </c>
      <c r="C927" s="26">
        <v>84132</v>
      </c>
      <c r="D927" s="71" t="s">
        <v>3644</v>
      </c>
      <c r="E927" s="26" t="s">
        <v>108</v>
      </c>
      <c r="F927" s="26" t="s">
        <v>3556</v>
      </c>
      <c r="G927" s="26" t="s">
        <v>114</v>
      </c>
      <c r="H927" s="26" t="s">
        <v>128</v>
      </c>
      <c r="I927" s="26" t="s">
        <v>385</v>
      </c>
      <c r="J927" s="25" t="s">
        <v>2195</v>
      </c>
      <c r="K927" s="25" t="s">
        <v>3645</v>
      </c>
      <c r="L927" s="25"/>
      <c r="M927" s="25"/>
      <c r="N927" s="239"/>
      <c r="O927" s="239"/>
      <c r="P927" s="239"/>
      <c r="Q927" s="239"/>
      <c r="R927" s="239"/>
      <c r="S927" s="239"/>
      <c r="U927" s="145"/>
      <c r="V927" s="148"/>
      <c r="W927" s="145"/>
      <c r="X927" s="145"/>
      <c r="Y927" s="145"/>
      <c r="Z927" s="145"/>
      <c r="AA927" s="145"/>
      <c r="AB927" s="332"/>
      <c r="AC927" s="145"/>
      <c r="AD927" s="145"/>
      <c r="AE927" s="145"/>
      <c r="AF927" s="145"/>
      <c r="AG927" s="145"/>
      <c r="AH927" s="145"/>
      <c r="AI927" s="145"/>
      <c r="AJ927" s="145"/>
      <c r="AK927" s="145"/>
      <c r="AL927" s="145"/>
      <c r="AM927" s="145"/>
      <c r="AN927" s="145"/>
      <c r="AO927" s="145"/>
      <c r="AP927" s="145"/>
      <c r="AQ927" s="145"/>
      <c r="AR927" s="145"/>
      <c r="AS927" s="145"/>
      <c r="AT927" s="145"/>
      <c r="AU927" s="145"/>
      <c r="AV927" s="145"/>
      <c r="AW927" s="145"/>
      <c r="AX927" s="145"/>
      <c r="AY927" s="145"/>
      <c r="AZ927" s="145"/>
      <c r="BA927" s="145"/>
      <c r="BB927" s="145"/>
      <c r="BC927" s="145"/>
      <c r="BD927" s="145"/>
      <c r="BE927" s="145"/>
      <c r="BF927" s="145"/>
      <c r="BG927" s="145"/>
      <c r="BH927" s="145"/>
      <c r="BI927" s="145"/>
      <c r="BJ927" s="145"/>
      <c r="BK927" s="145"/>
      <c r="BL927" s="145"/>
      <c r="BM927" s="145"/>
      <c r="BN927" s="145"/>
      <c r="BO927" s="145"/>
      <c r="BP927" s="145"/>
      <c r="BQ927" s="145"/>
      <c r="BR927" s="145"/>
      <c r="BS927" s="145"/>
      <c r="BT927" s="145"/>
      <c r="BU927" s="145"/>
      <c r="BV927" s="145"/>
      <c r="BW927" s="145"/>
      <c r="BX927" s="145"/>
      <c r="BY927" s="145"/>
      <c r="BZ927" s="145"/>
      <c r="CA927" s="145"/>
      <c r="CB927" s="145"/>
      <c r="CC927" s="145"/>
      <c r="CD927" s="145"/>
      <c r="CE927" s="145"/>
      <c r="CF927" s="145"/>
      <c r="CG927" s="145"/>
      <c r="CH927" s="145"/>
      <c r="CI927" s="145"/>
      <c r="CJ927" s="145"/>
      <c r="CK927" s="145"/>
      <c r="CL927" s="145"/>
      <c r="CM927" s="145"/>
      <c r="CN927" s="145"/>
      <c r="CO927" s="145"/>
      <c r="CP927" s="145"/>
      <c r="CQ927" s="145"/>
      <c r="CR927" s="145"/>
      <c r="CS927" s="145"/>
      <c r="CT927" s="145"/>
      <c r="CU927" s="145"/>
      <c r="CV927" s="145"/>
      <c r="CW927" s="145"/>
      <c r="CX927" s="145"/>
      <c r="CY927" s="145"/>
      <c r="CZ927" s="145"/>
      <c r="DA927" s="145"/>
      <c r="DB927" s="145"/>
      <c r="DC927" s="145"/>
      <c r="DD927" s="145"/>
      <c r="DE927" s="145"/>
      <c r="DF927" s="145"/>
      <c r="DG927" s="145"/>
      <c r="DH927" s="148"/>
      <c r="DI927" s="145"/>
      <c r="DJ927" s="145"/>
      <c r="DK927" s="145"/>
      <c r="DL927" s="145"/>
      <c r="DM927" s="145"/>
      <c r="DN927" s="145"/>
      <c r="DO927" s="145"/>
      <c r="DP927" s="145"/>
      <c r="DQ927" s="145"/>
      <c r="DR927" s="145"/>
      <c r="DS927" s="145"/>
      <c r="DT927" s="145"/>
      <c r="DU927" s="145"/>
      <c r="DV927" s="145"/>
      <c r="DW927" s="145"/>
      <c r="DX927" s="145"/>
      <c r="DY927" s="145"/>
      <c r="DZ927" s="145"/>
      <c r="EA927" s="145"/>
      <c r="EB927" s="148"/>
      <c r="EC927" s="145"/>
      <c r="ED927" s="148"/>
      <c r="EE927" s="145"/>
      <c r="EF927" s="145"/>
      <c r="EG927" s="145"/>
      <c r="EH927" s="145"/>
      <c r="EI927" s="145"/>
      <c r="EJ927" s="145"/>
      <c r="EK927" s="145">
        <v>0</v>
      </c>
      <c r="EL927" s="145">
        <v>0</v>
      </c>
      <c r="EM927" s="145"/>
    </row>
    <row r="928" spans="1:144" ht="20.100000000000001" customHeight="1" x14ac:dyDescent="0.3">
      <c r="A928" s="25" t="s">
        <v>3905</v>
      </c>
      <c r="B928" s="40" t="s">
        <v>187</v>
      </c>
      <c r="C928" s="26">
        <v>84560</v>
      </c>
      <c r="D928" s="25" t="s">
        <v>3929</v>
      </c>
      <c r="E928" s="26" t="s">
        <v>108</v>
      </c>
      <c r="F928" s="26" t="s">
        <v>3549</v>
      </c>
      <c r="G928" s="26" t="s">
        <v>121</v>
      </c>
      <c r="H928" s="26" t="s">
        <v>344</v>
      </c>
      <c r="I928" s="26" t="s">
        <v>389</v>
      </c>
      <c r="J928" s="25" t="s">
        <v>1210</v>
      </c>
      <c r="K928" s="25" t="s">
        <v>3930</v>
      </c>
      <c r="L928" s="25"/>
      <c r="M928" s="25" t="s">
        <v>3931</v>
      </c>
      <c r="N928" s="25"/>
      <c r="O928" s="25" t="s">
        <v>3932</v>
      </c>
      <c r="P928" s="239"/>
      <c r="Q928" s="239"/>
      <c r="R928" s="25" t="s">
        <v>3933</v>
      </c>
      <c r="S928" s="25"/>
      <c r="T928" s="238"/>
      <c r="U928" s="145"/>
      <c r="V928" s="148"/>
      <c r="W928" s="145"/>
      <c r="X928" s="145"/>
      <c r="Y928" s="145"/>
      <c r="Z928" s="145"/>
      <c r="AA928" s="145"/>
      <c r="AB928" s="332">
        <v>1</v>
      </c>
      <c r="AC928" s="145"/>
      <c r="AD928" s="145"/>
      <c r="AE928" s="145"/>
      <c r="AF928" s="145">
        <v>1</v>
      </c>
      <c r="AG928" s="145"/>
      <c r="AH928" s="145"/>
      <c r="AI928" s="145"/>
      <c r="AJ928" s="145"/>
      <c r="AK928" s="145"/>
      <c r="AL928" s="145"/>
      <c r="AM928" s="145"/>
      <c r="AN928" s="145"/>
      <c r="AO928" s="145"/>
      <c r="AP928" s="145"/>
      <c r="AQ928" s="145"/>
      <c r="AR928" s="145"/>
      <c r="AS928" s="145"/>
      <c r="AT928" s="145"/>
      <c r="AU928" s="145"/>
      <c r="AV928" s="145"/>
      <c r="AW928" s="145"/>
      <c r="AX928" s="145"/>
      <c r="AY928" s="145"/>
      <c r="AZ928" s="145"/>
      <c r="BA928" s="145">
        <v>1</v>
      </c>
      <c r="BB928" s="145"/>
      <c r="BC928" s="145"/>
      <c r="BD928" s="145"/>
      <c r="BE928" s="145"/>
      <c r="BF928" s="145"/>
      <c r="BG928" s="145"/>
      <c r="BH928" s="145"/>
      <c r="BI928" s="145"/>
      <c r="BJ928" s="145"/>
      <c r="BK928" s="145"/>
      <c r="BL928" s="145"/>
      <c r="BM928" s="145"/>
      <c r="BN928" s="145"/>
      <c r="BO928" s="145"/>
      <c r="BP928" s="145"/>
      <c r="BQ928" s="145"/>
      <c r="BR928" s="145"/>
      <c r="BS928" s="145"/>
      <c r="BT928" s="145">
        <v>1</v>
      </c>
      <c r="BU928" s="145"/>
      <c r="BV928" s="145"/>
      <c r="BW928" s="145"/>
      <c r="BX928" s="145"/>
      <c r="BY928" s="145"/>
      <c r="BZ928" s="145"/>
      <c r="CA928" s="145"/>
      <c r="CB928" s="145"/>
      <c r="CC928" s="145"/>
      <c r="CD928" s="145"/>
      <c r="CE928" s="145"/>
      <c r="CF928" s="145"/>
      <c r="CG928" s="145"/>
      <c r="CH928" s="145"/>
      <c r="CI928" s="145"/>
      <c r="CJ928" s="145"/>
      <c r="CK928" s="145"/>
      <c r="CL928" s="145"/>
      <c r="CM928" s="145"/>
      <c r="CN928" s="145"/>
      <c r="CO928" s="145"/>
      <c r="CP928" s="145"/>
      <c r="CQ928" s="145"/>
      <c r="CR928" s="145"/>
      <c r="CS928" s="145"/>
      <c r="CT928" s="145"/>
      <c r="CU928" s="145"/>
      <c r="CV928" s="145"/>
      <c r="CW928" s="145"/>
      <c r="CX928" s="145"/>
      <c r="CY928" s="145"/>
      <c r="CZ928" s="145"/>
      <c r="DA928" s="145"/>
      <c r="DB928" s="145"/>
      <c r="DC928" s="145"/>
      <c r="DD928" s="145"/>
      <c r="DE928" s="145"/>
      <c r="DF928" s="145"/>
      <c r="DG928" s="145"/>
      <c r="DH928" s="148"/>
      <c r="DI928" s="145"/>
      <c r="DJ928" s="145"/>
      <c r="DK928" s="145"/>
      <c r="DL928" s="145"/>
      <c r="DM928" s="145"/>
      <c r="DN928" s="145"/>
      <c r="DO928" s="145"/>
      <c r="DP928" s="145"/>
      <c r="DQ928" s="145"/>
      <c r="DR928" s="145"/>
      <c r="DS928" s="145"/>
      <c r="DT928" s="145"/>
      <c r="DU928" s="145"/>
      <c r="DV928" s="145"/>
      <c r="DW928" s="145"/>
      <c r="DX928" s="145"/>
      <c r="DY928" s="145"/>
      <c r="DZ928" s="145"/>
      <c r="EA928" s="145"/>
      <c r="EB928" s="148"/>
      <c r="EC928" s="145"/>
      <c r="ED928" s="148"/>
      <c r="EE928" s="145"/>
      <c r="EF928" s="145"/>
      <c r="EG928" s="145"/>
      <c r="EH928" s="145"/>
      <c r="EI928" s="145"/>
      <c r="EJ928" s="145"/>
      <c r="EK928" s="145">
        <v>1</v>
      </c>
      <c r="EL928" s="145">
        <v>1</v>
      </c>
      <c r="EM928" s="145"/>
      <c r="EN928" s="228" t="s">
        <v>3934</v>
      </c>
    </row>
    <row r="929" spans="1:144" ht="20.100000000000001" customHeight="1" x14ac:dyDescent="0.3">
      <c r="A929" s="25" t="s">
        <v>3905</v>
      </c>
      <c r="B929" s="40" t="s">
        <v>187</v>
      </c>
      <c r="C929" s="26">
        <v>84726</v>
      </c>
      <c r="D929" s="25" t="s">
        <v>3935</v>
      </c>
      <c r="E929" s="26" t="s">
        <v>108</v>
      </c>
      <c r="F929" s="26" t="s">
        <v>3549</v>
      </c>
      <c r="G929" s="26" t="s">
        <v>121</v>
      </c>
      <c r="H929" s="26" t="s">
        <v>344</v>
      </c>
      <c r="I929" s="26" t="s">
        <v>449</v>
      </c>
      <c r="J929" s="25" t="s">
        <v>834</v>
      </c>
      <c r="K929" s="25" t="s">
        <v>3936</v>
      </c>
      <c r="L929" s="45" t="s">
        <v>3937</v>
      </c>
      <c r="M929" s="25" t="s">
        <v>3938</v>
      </c>
      <c r="N929" s="25"/>
      <c r="O929" s="239"/>
      <c r="P929" s="239"/>
      <c r="Q929" s="239"/>
      <c r="R929" s="25"/>
      <c r="S929" s="25" t="s">
        <v>3939</v>
      </c>
      <c r="U929" s="145"/>
      <c r="V929" s="148"/>
      <c r="W929" s="145">
        <v>1</v>
      </c>
      <c r="X929" s="145"/>
      <c r="Y929" s="145"/>
      <c r="Z929" s="145"/>
      <c r="AA929" s="145"/>
      <c r="AB929" s="332"/>
      <c r="AC929" s="145"/>
      <c r="AD929" s="145"/>
      <c r="AE929" s="145"/>
      <c r="AF929" s="145"/>
      <c r="AG929" s="145"/>
      <c r="AH929" s="145"/>
      <c r="AI929" s="145"/>
      <c r="AJ929" s="145"/>
      <c r="AK929" s="145"/>
      <c r="AL929" s="145"/>
      <c r="AM929" s="145"/>
      <c r="AN929" s="145"/>
      <c r="AO929" s="145"/>
      <c r="AP929" s="145"/>
      <c r="AQ929" s="145"/>
      <c r="AR929" s="145"/>
      <c r="AS929" s="145"/>
      <c r="AT929" s="145"/>
      <c r="AU929" s="145"/>
      <c r="AV929" s="145"/>
      <c r="AW929" s="145"/>
      <c r="AX929" s="145"/>
      <c r="AY929" s="145"/>
      <c r="AZ929" s="145"/>
      <c r="BA929" s="145"/>
      <c r="BB929" s="145"/>
      <c r="BC929" s="145"/>
      <c r="BD929" s="145"/>
      <c r="BE929" s="145"/>
      <c r="BF929" s="145"/>
      <c r="BG929" s="145"/>
      <c r="BH929" s="145"/>
      <c r="BI929" s="145"/>
      <c r="BJ929" s="145"/>
      <c r="BK929" s="145"/>
      <c r="BL929" s="145"/>
      <c r="BM929" s="145"/>
      <c r="BN929" s="145"/>
      <c r="BO929" s="145"/>
      <c r="BP929" s="145"/>
      <c r="BQ929" s="145"/>
      <c r="BR929" s="145"/>
      <c r="BS929" s="145"/>
      <c r="BT929" s="145"/>
      <c r="BU929" s="145"/>
      <c r="BV929" s="145"/>
      <c r="BW929" s="145"/>
      <c r="BX929" s="145"/>
      <c r="BY929" s="145"/>
      <c r="BZ929" s="145"/>
      <c r="CA929" s="145"/>
      <c r="CB929" s="145"/>
      <c r="CC929" s="145"/>
      <c r="CD929" s="145"/>
      <c r="CE929" s="145"/>
      <c r="CF929" s="145"/>
      <c r="CG929" s="145"/>
      <c r="CH929" s="145"/>
      <c r="CI929" s="145">
        <v>1</v>
      </c>
      <c r="CJ929" s="145"/>
      <c r="CK929" s="145"/>
      <c r="CL929" s="145"/>
      <c r="CM929" s="145"/>
      <c r="CN929" s="145"/>
      <c r="CO929" s="145"/>
      <c r="CP929" s="145"/>
      <c r="CQ929" s="145"/>
      <c r="CR929" s="145"/>
      <c r="CS929" s="145"/>
      <c r="CT929" s="145"/>
      <c r="CU929" s="145"/>
      <c r="CV929" s="145"/>
      <c r="CW929" s="145"/>
      <c r="CX929" s="145"/>
      <c r="CY929" s="145"/>
      <c r="CZ929" s="145"/>
      <c r="DA929" s="145"/>
      <c r="DB929" s="145"/>
      <c r="DC929" s="145"/>
      <c r="DD929" s="145"/>
      <c r="DE929" s="145"/>
      <c r="DF929" s="145"/>
      <c r="DG929" s="145"/>
      <c r="DH929" s="148"/>
      <c r="DI929" s="145"/>
      <c r="DJ929" s="145"/>
      <c r="DK929" s="145"/>
      <c r="DL929" s="145"/>
      <c r="DM929" s="145"/>
      <c r="DN929" s="145"/>
      <c r="DO929" s="145"/>
      <c r="DP929" s="145"/>
      <c r="DQ929" s="145"/>
      <c r="DR929" s="145"/>
      <c r="DS929" s="145"/>
      <c r="DT929" s="145"/>
      <c r="DU929" s="145"/>
      <c r="DV929" s="145"/>
      <c r="DW929" s="145"/>
      <c r="DX929" s="145"/>
      <c r="DY929" s="145"/>
      <c r="DZ929" s="145"/>
      <c r="EA929" s="145"/>
      <c r="EB929" s="148"/>
      <c r="EC929" s="145"/>
      <c r="ED929" s="148"/>
      <c r="EE929" s="145"/>
      <c r="EF929" s="145"/>
      <c r="EG929" s="145"/>
      <c r="EH929" s="145"/>
      <c r="EI929" s="145"/>
      <c r="EJ929" s="145"/>
      <c r="EK929" s="145">
        <v>1</v>
      </c>
      <c r="EL929" s="145">
        <v>1</v>
      </c>
      <c r="EM929" s="145"/>
    </row>
    <row r="930" spans="1:144" ht="20.100000000000001" customHeight="1" x14ac:dyDescent="0.3">
      <c r="A930" s="25" t="s">
        <v>3940</v>
      </c>
      <c r="B930" s="26" t="s">
        <v>106</v>
      </c>
      <c r="C930" s="26">
        <v>83009</v>
      </c>
      <c r="D930" s="25" t="s">
        <v>3941</v>
      </c>
      <c r="E930" s="26" t="s">
        <v>113</v>
      </c>
      <c r="F930" s="26" t="s">
        <v>3549</v>
      </c>
      <c r="G930" s="26" t="s">
        <v>109</v>
      </c>
      <c r="H930" s="26" t="s">
        <v>567</v>
      </c>
      <c r="I930" s="26" t="s">
        <v>389</v>
      </c>
      <c r="J930" s="25" t="s">
        <v>163</v>
      </c>
      <c r="K930" s="25" t="s">
        <v>3942</v>
      </c>
      <c r="L930" s="45" t="s">
        <v>3943</v>
      </c>
      <c r="M930" s="25" t="s">
        <v>3944</v>
      </c>
      <c r="N930" s="25" t="s">
        <v>3945</v>
      </c>
      <c r="O930" s="239"/>
      <c r="P930" s="239"/>
      <c r="Q930" s="239"/>
      <c r="R930" s="25" t="s">
        <v>3946</v>
      </c>
      <c r="S930" s="25" t="s">
        <v>3947</v>
      </c>
      <c r="U930" s="145"/>
      <c r="V930" s="148"/>
      <c r="W930" s="145"/>
      <c r="X930" s="145"/>
      <c r="Y930" s="145"/>
      <c r="Z930" s="145"/>
      <c r="AA930" s="145"/>
      <c r="AB930" s="332"/>
      <c r="AC930" s="145"/>
      <c r="AD930" s="145"/>
      <c r="AE930" s="145"/>
      <c r="AF930" s="145"/>
      <c r="AG930" s="145"/>
      <c r="AH930" s="145"/>
      <c r="AI930" s="145">
        <v>1</v>
      </c>
      <c r="AJ930" s="145"/>
      <c r="AK930" s="145"/>
      <c r="AL930" s="145"/>
      <c r="AM930" s="145"/>
      <c r="AN930" s="145"/>
      <c r="AO930" s="145"/>
      <c r="AP930" s="145"/>
      <c r="AQ930" s="145"/>
      <c r="AR930" s="145"/>
      <c r="AS930" s="145"/>
      <c r="AT930" s="145"/>
      <c r="AU930" s="145"/>
      <c r="AV930" s="145"/>
      <c r="AW930" s="145"/>
      <c r="AX930" s="145"/>
      <c r="AY930" s="145"/>
      <c r="AZ930" s="145"/>
      <c r="BA930" s="145"/>
      <c r="BB930" s="145"/>
      <c r="BC930" s="145"/>
      <c r="BD930" s="145"/>
      <c r="BE930" s="145"/>
      <c r="BF930" s="145"/>
      <c r="BG930" s="145"/>
      <c r="BH930" s="145"/>
      <c r="BI930" s="145">
        <v>1</v>
      </c>
      <c r="BJ930" s="145"/>
      <c r="BK930" s="145"/>
      <c r="BL930" s="145"/>
      <c r="BM930" s="145"/>
      <c r="BN930" s="145"/>
      <c r="BO930" s="145"/>
      <c r="BP930" s="145"/>
      <c r="BQ930" s="145"/>
      <c r="BR930" s="145"/>
      <c r="BS930" s="145"/>
      <c r="BT930" s="145"/>
      <c r="BU930" s="145"/>
      <c r="BV930" s="145"/>
      <c r="BW930" s="145"/>
      <c r="BX930" s="145"/>
      <c r="BY930" s="145"/>
      <c r="BZ930" s="145"/>
      <c r="CA930" s="145"/>
      <c r="CB930" s="145"/>
      <c r="CC930" s="145"/>
      <c r="CD930" s="145"/>
      <c r="CE930" s="145"/>
      <c r="CF930" s="145"/>
      <c r="CG930" s="145">
        <v>1</v>
      </c>
      <c r="CH930" s="145"/>
      <c r="CI930" s="145"/>
      <c r="CJ930" s="145"/>
      <c r="CK930" s="145"/>
      <c r="CL930" s="145"/>
      <c r="CM930" s="145"/>
      <c r="CN930" s="145">
        <v>1</v>
      </c>
      <c r="CO930" s="145">
        <v>1</v>
      </c>
      <c r="CP930" s="145"/>
      <c r="CQ930" s="145"/>
      <c r="CR930" s="145"/>
      <c r="CS930" s="145"/>
      <c r="CT930" s="145"/>
      <c r="CU930" s="145"/>
      <c r="CV930" s="145"/>
      <c r="CW930" s="145"/>
      <c r="CX930" s="145"/>
      <c r="CY930" s="145"/>
      <c r="CZ930" s="145"/>
      <c r="DA930" s="145"/>
      <c r="DB930" s="145"/>
      <c r="DC930" s="145"/>
      <c r="DD930" s="145"/>
      <c r="DE930" s="145"/>
      <c r="DF930" s="145"/>
      <c r="DG930" s="145"/>
      <c r="DH930" s="148"/>
      <c r="DI930" s="145"/>
      <c r="DJ930" s="145"/>
      <c r="DK930" s="145"/>
      <c r="DL930" s="145"/>
      <c r="DM930" s="145"/>
      <c r="DN930" s="145"/>
      <c r="DO930" s="145"/>
      <c r="DP930" s="145"/>
      <c r="DQ930" s="145">
        <v>1</v>
      </c>
      <c r="DR930" s="145"/>
      <c r="DS930" s="145"/>
      <c r="DT930" s="145"/>
      <c r="DU930" s="145"/>
      <c r="DV930" s="145"/>
      <c r="DW930" s="145"/>
      <c r="DX930" s="145"/>
      <c r="DY930" s="145"/>
      <c r="DZ930" s="145"/>
      <c r="EA930" s="145"/>
      <c r="EB930" s="148"/>
      <c r="EC930" s="145"/>
      <c r="ED930" s="148"/>
      <c r="EE930" s="145"/>
      <c r="EF930" s="145"/>
      <c r="EG930" s="145"/>
      <c r="EH930" s="145"/>
      <c r="EI930" s="145"/>
      <c r="EJ930" s="145"/>
      <c r="EK930" s="145">
        <v>1</v>
      </c>
      <c r="EL930" s="145">
        <v>1</v>
      </c>
      <c r="EM930" s="145"/>
    </row>
    <row r="931" spans="1:144" ht="20.100000000000001" customHeight="1" x14ac:dyDescent="0.3">
      <c r="A931" s="25" t="s">
        <v>3940</v>
      </c>
      <c r="B931" s="26" t="s">
        <v>106</v>
      </c>
      <c r="C931" s="26">
        <v>84937</v>
      </c>
      <c r="D931" s="71" t="s">
        <v>3948</v>
      </c>
      <c r="E931" s="26" t="s">
        <v>108</v>
      </c>
      <c r="F931" s="26" t="s">
        <v>3549</v>
      </c>
      <c r="G931" s="26" t="s">
        <v>121</v>
      </c>
      <c r="H931" s="26" t="s">
        <v>446</v>
      </c>
      <c r="I931" s="26" t="s">
        <v>385</v>
      </c>
      <c r="J931" s="25" t="s">
        <v>2939</v>
      </c>
      <c r="K931" s="25" t="s">
        <v>3949</v>
      </c>
      <c r="L931" s="25"/>
      <c r="M931" s="25"/>
      <c r="N931" s="239"/>
      <c r="O931" s="239"/>
      <c r="P931" s="239"/>
      <c r="Q931" s="239"/>
      <c r="R931" s="239"/>
      <c r="S931" s="239"/>
      <c r="U931" s="145"/>
      <c r="V931" s="148"/>
      <c r="W931" s="145"/>
      <c r="X931" s="145"/>
      <c r="Y931" s="145"/>
      <c r="Z931" s="145"/>
      <c r="AA931" s="145"/>
      <c r="AB931" s="332"/>
      <c r="AC931" s="145"/>
      <c r="AD931" s="145"/>
      <c r="AE931" s="145"/>
      <c r="AF931" s="145"/>
      <c r="AG931" s="145"/>
      <c r="AH931" s="145"/>
      <c r="AI931" s="145"/>
      <c r="AJ931" s="145"/>
      <c r="AK931" s="145"/>
      <c r="AL931" s="145"/>
      <c r="AM931" s="145"/>
      <c r="AN931" s="145"/>
      <c r="AO931" s="145"/>
      <c r="AP931" s="145"/>
      <c r="AQ931" s="145"/>
      <c r="AR931" s="145"/>
      <c r="AS931" s="145"/>
      <c r="AT931" s="145"/>
      <c r="AU931" s="145"/>
      <c r="AV931" s="145"/>
      <c r="AW931" s="145"/>
      <c r="AX931" s="145"/>
      <c r="AY931" s="145"/>
      <c r="AZ931" s="145"/>
      <c r="BA931" s="145"/>
      <c r="BB931" s="145"/>
      <c r="BC931" s="145"/>
      <c r="BD931" s="145"/>
      <c r="BE931" s="145"/>
      <c r="BF931" s="145"/>
      <c r="BG931" s="145"/>
      <c r="BH931" s="145"/>
      <c r="BI931" s="145"/>
      <c r="BJ931" s="145"/>
      <c r="BK931" s="145"/>
      <c r="BL931" s="145"/>
      <c r="BM931" s="145"/>
      <c r="BN931" s="145"/>
      <c r="BO931" s="145"/>
      <c r="BP931" s="145"/>
      <c r="BQ931" s="145"/>
      <c r="BR931" s="145"/>
      <c r="BS931" s="145"/>
      <c r="BT931" s="145"/>
      <c r="BU931" s="145"/>
      <c r="BV931" s="145"/>
      <c r="BW931" s="145"/>
      <c r="BX931" s="145"/>
      <c r="BY931" s="145"/>
      <c r="BZ931" s="145"/>
      <c r="CA931" s="145"/>
      <c r="CB931" s="145"/>
      <c r="CC931" s="145"/>
      <c r="CD931" s="145"/>
      <c r="CE931" s="145"/>
      <c r="CF931" s="145"/>
      <c r="CG931" s="145"/>
      <c r="CH931" s="145"/>
      <c r="CI931" s="145"/>
      <c r="CJ931" s="145"/>
      <c r="CK931" s="145"/>
      <c r="CL931" s="145"/>
      <c r="CM931" s="145"/>
      <c r="CN931" s="145"/>
      <c r="CO931" s="145"/>
      <c r="CP931" s="145"/>
      <c r="CQ931" s="145"/>
      <c r="CR931" s="145"/>
      <c r="CS931" s="145"/>
      <c r="CT931" s="145"/>
      <c r="CU931" s="145"/>
      <c r="CV931" s="145"/>
      <c r="CW931" s="145"/>
      <c r="CX931" s="145"/>
      <c r="CY931" s="145"/>
      <c r="CZ931" s="145"/>
      <c r="DA931" s="145"/>
      <c r="DB931" s="145"/>
      <c r="DC931" s="145"/>
      <c r="DD931" s="145"/>
      <c r="DE931" s="145"/>
      <c r="DF931" s="145"/>
      <c r="DG931" s="145"/>
      <c r="DH931" s="148"/>
      <c r="DI931" s="145"/>
      <c r="DJ931" s="145"/>
      <c r="DK931" s="145"/>
      <c r="DL931" s="145"/>
      <c r="DM931" s="145"/>
      <c r="DN931" s="145"/>
      <c r="DO931" s="145"/>
      <c r="DP931" s="145"/>
      <c r="DQ931" s="145"/>
      <c r="DR931" s="145"/>
      <c r="DS931" s="145"/>
      <c r="DT931" s="145"/>
      <c r="DU931" s="145"/>
      <c r="DV931" s="145"/>
      <c r="DW931" s="145"/>
      <c r="DX931" s="145"/>
      <c r="DY931" s="145"/>
      <c r="DZ931" s="145"/>
      <c r="EA931" s="145"/>
      <c r="EB931" s="148"/>
      <c r="EC931" s="145"/>
      <c r="ED931" s="148"/>
      <c r="EE931" s="145"/>
      <c r="EF931" s="145"/>
      <c r="EG931" s="145"/>
      <c r="EH931" s="145"/>
      <c r="EI931" s="145"/>
      <c r="EJ931" s="145"/>
      <c r="EK931" s="145">
        <v>0</v>
      </c>
      <c r="EL931" s="145">
        <v>0</v>
      </c>
      <c r="EM931" s="145"/>
    </row>
    <row r="932" spans="1:144" ht="20.100000000000001" customHeight="1" x14ac:dyDescent="0.3">
      <c r="A932" s="25" t="s">
        <v>3940</v>
      </c>
      <c r="B932" s="26" t="s">
        <v>106</v>
      </c>
      <c r="C932" s="26">
        <v>82810</v>
      </c>
      <c r="D932" s="25" t="s">
        <v>3950</v>
      </c>
      <c r="E932" s="26" t="s">
        <v>293</v>
      </c>
      <c r="F932" s="26" t="s">
        <v>3556</v>
      </c>
      <c r="G932" s="26" t="s">
        <v>109</v>
      </c>
      <c r="H932" s="26" t="s">
        <v>567</v>
      </c>
      <c r="I932" s="26" t="s">
        <v>3</v>
      </c>
      <c r="J932" s="25" t="s">
        <v>123</v>
      </c>
      <c r="K932" s="25" t="s">
        <v>3951</v>
      </c>
      <c r="L932" s="25"/>
      <c r="M932" s="25" t="s">
        <v>3952</v>
      </c>
      <c r="N932" s="25"/>
      <c r="O932" s="239"/>
      <c r="P932" s="239"/>
      <c r="Q932" s="25" t="s">
        <v>3953</v>
      </c>
      <c r="R932" s="25" t="s">
        <v>3954</v>
      </c>
      <c r="S932" s="25" t="s">
        <v>3955</v>
      </c>
      <c r="U932" s="145">
        <v>1</v>
      </c>
      <c r="V932" s="148"/>
      <c r="W932" s="145"/>
      <c r="X932" s="145"/>
      <c r="Y932" s="145"/>
      <c r="Z932" s="145"/>
      <c r="AA932" s="145"/>
      <c r="AB932" s="332"/>
      <c r="AC932" s="145"/>
      <c r="AD932" s="145"/>
      <c r="AE932" s="145"/>
      <c r="AF932" s="145"/>
      <c r="AG932" s="145"/>
      <c r="AH932" s="145"/>
      <c r="AI932" s="145">
        <v>1</v>
      </c>
      <c r="AJ932" s="145"/>
      <c r="AK932" s="145"/>
      <c r="AL932" s="145"/>
      <c r="AM932" s="145"/>
      <c r="AN932" s="145"/>
      <c r="AO932" s="145"/>
      <c r="AP932" s="145"/>
      <c r="AQ932" s="145"/>
      <c r="AR932" s="145"/>
      <c r="AS932" s="145"/>
      <c r="AT932" s="145"/>
      <c r="AU932" s="145"/>
      <c r="AV932" s="145"/>
      <c r="AW932" s="145"/>
      <c r="AX932" s="145"/>
      <c r="AY932" s="145"/>
      <c r="AZ932" s="145"/>
      <c r="BA932" s="145">
        <v>1</v>
      </c>
      <c r="BB932" s="145"/>
      <c r="BC932" s="145"/>
      <c r="BD932" s="145"/>
      <c r="BE932" s="145"/>
      <c r="BF932" s="145"/>
      <c r="BG932" s="145"/>
      <c r="BH932" s="145"/>
      <c r="BI932" s="145"/>
      <c r="BJ932" s="145"/>
      <c r="BK932" s="145"/>
      <c r="BL932" s="145"/>
      <c r="BM932" s="145"/>
      <c r="BN932" s="145"/>
      <c r="BO932" s="145"/>
      <c r="BP932" s="145"/>
      <c r="BQ932" s="145"/>
      <c r="BR932" s="145"/>
      <c r="BS932" s="145"/>
      <c r="BT932" s="145"/>
      <c r="BU932" s="145"/>
      <c r="BV932" s="145"/>
      <c r="BW932" s="145"/>
      <c r="BX932" s="145"/>
      <c r="BY932" s="145"/>
      <c r="BZ932" s="145"/>
      <c r="CA932" s="145"/>
      <c r="CB932" s="145"/>
      <c r="CC932" s="145"/>
      <c r="CD932" s="145"/>
      <c r="CE932" s="145"/>
      <c r="CF932" s="145"/>
      <c r="CG932" s="145">
        <v>1</v>
      </c>
      <c r="CH932" s="145"/>
      <c r="CI932" s="145"/>
      <c r="CJ932" s="145"/>
      <c r="CK932" s="145"/>
      <c r="CL932" s="145">
        <v>1</v>
      </c>
      <c r="CM932" s="145"/>
      <c r="CN932" s="145"/>
      <c r="CO932" s="145"/>
      <c r="CP932" s="145"/>
      <c r="CQ932" s="145"/>
      <c r="CR932" s="145"/>
      <c r="CS932" s="145"/>
      <c r="CT932" s="145">
        <v>1</v>
      </c>
      <c r="CU932" s="145"/>
      <c r="CV932" s="145"/>
      <c r="CW932" s="145"/>
      <c r="CX932" s="145"/>
      <c r="CY932" s="145"/>
      <c r="CZ932" s="145"/>
      <c r="DA932" s="145"/>
      <c r="DB932" s="145"/>
      <c r="DC932" s="145"/>
      <c r="DD932" s="145"/>
      <c r="DE932" s="145"/>
      <c r="DF932" s="145"/>
      <c r="DG932" s="145"/>
      <c r="DH932" s="148"/>
      <c r="DI932" s="145"/>
      <c r="DJ932" s="145"/>
      <c r="DK932" s="145"/>
      <c r="DL932" s="145"/>
      <c r="DM932" s="145"/>
      <c r="DN932" s="145"/>
      <c r="DO932" s="145"/>
      <c r="DP932" s="145"/>
      <c r="DQ932" s="145"/>
      <c r="DR932" s="145"/>
      <c r="DS932" s="145"/>
      <c r="DT932" s="145"/>
      <c r="DU932" s="145"/>
      <c r="DV932" s="145"/>
      <c r="DW932" s="145"/>
      <c r="DX932" s="145"/>
      <c r="DY932" s="145"/>
      <c r="DZ932" s="145"/>
      <c r="EA932" s="145"/>
      <c r="EB932" s="148"/>
      <c r="EC932" s="145"/>
      <c r="ED932" s="148"/>
      <c r="EE932" s="145"/>
      <c r="EF932" s="145"/>
      <c r="EG932" s="145"/>
      <c r="EH932" s="145"/>
      <c r="EI932" s="145"/>
      <c r="EJ932" s="145"/>
      <c r="EK932" s="145">
        <v>1</v>
      </c>
      <c r="EL932" s="145">
        <v>1</v>
      </c>
      <c r="EM932" s="145"/>
      <c r="EN932" s="228" t="s">
        <v>3956</v>
      </c>
    </row>
    <row r="933" spans="1:144" ht="20.100000000000001" customHeight="1" x14ac:dyDescent="0.3">
      <c r="A933" s="25" t="s">
        <v>3940</v>
      </c>
      <c r="B933" s="26" t="s">
        <v>152</v>
      </c>
      <c r="C933" s="26">
        <v>84593</v>
      </c>
      <c r="D933" s="71" t="s">
        <v>3957</v>
      </c>
      <c r="E933" s="26" t="s">
        <v>108</v>
      </c>
      <c r="F933" s="26" t="s">
        <v>3549</v>
      </c>
      <c r="G933" s="26" t="s">
        <v>109</v>
      </c>
      <c r="H933" s="26" t="s">
        <v>554</v>
      </c>
      <c r="I933" s="26" t="s">
        <v>438</v>
      </c>
      <c r="J933" s="25" t="s">
        <v>262</v>
      </c>
      <c r="K933" s="25" t="s">
        <v>3958</v>
      </c>
      <c r="L933" s="25"/>
      <c r="M933" s="25"/>
      <c r="N933" s="239"/>
      <c r="O933" s="239"/>
      <c r="P933" s="239"/>
      <c r="Q933" s="239"/>
      <c r="R933" s="239"/>
      <c r="S933" s="239"/>
      <c r="T933" s="238"/>
      <c r="U933" s="145"/>
      <c r="V933" s="148"/>
      <c r="W933" s="145"/>
      <c r="X933" s="145"/>
      <c r="Y933" s="145"/>
      <c r="Z933" s="145"/>
      <c r="AA933" s="145"/>
      <c r="AB933" s="332"/>
      <c r="AC933" s="145"/>
      <c r="AD933" s="145"/>
      <c r="AE933" s="145"/>
      <c r="AF933" s="145"/>
      <c r="AG933" s="145"/>
      <c r="AH933" s="145"/>
      <c r="AI933" s="145"/>
      <c r="AJ933" s="145"/>
      <c r="AK933" s="145"/>
      <c r="AL933" s="145"/>
      <c r="AM933" s="145"/>
      <c r="AN933" s="145"/>
      <c r="AO933" s="145"/>
      <c r="AP933" s="145"/>
      <c r="AQ933" s="145"/>
      <c r="AR933" s="145"/>
      <c r="AS933" s="145"/>
      <c r="AT933" s="145"/>
      <c r="AU933" s="145"/>
      <c r="AV933" s="145"/>
      <c r="AW933" s="145"/>
      <c r="AX933" s="145"/>
      <c r="AY933" s="145"/>
      <c r="AZ933" s="145"/>
      <c r="BA933" s="145"/>
      <c r="BB933" s="145"/>
      <c r="BC933" s="145"/>
      <c r="BD933" s="145"/>
      <c r="BE933" s="145"/>
      <c r="BF933" s="145"/>
      <c r="BG933" s="145"/>
      <c r="BH933" s="145"/>
      <c r="BI933" s="145"/>
      <c r="BJ933" s="145"/>
      <c r="BK933" s="145"/>
      <c r="BL933" s="145"/>
      <c r="BM933" s="145"/>
      <c r="BN933" s="145"/>
      <c r="BO933" s="145"/>
      <c r="BP933" s="145"/>
      <c r="BQ933" s="145"/>
      <c r="BR933" s="145"/>
      <c r="BS933" s="145"/>
      <c r="BT933" s="145"/>
      <c r="BU933" s="145"/>
      <c r="BV933" s="145"/>
      <c r="BW933" s="145"/>
      <c r="BX933" s="145"/>
      <c r="BY933" s="145"/>
      <c r="BZ933" s="145"/>
      <c r="CA933" s="145"/>
      <c r="CB933" s="145"/>
      <c r="CC933" s="145"/>
      <c r="CD933" s="145"/>
      <c r="CE933" s="145"/>
      <c r="CF933" s="145"/>
      <c r="CG933" s="145"/>
      <c r="CH933" s="145"/>
      <c r="CI933" s="145"/>
      <c r="CJ933" s="145"/>
      <c r="CK933" s="145"/>
      <c r="CL933" s="145"/>
      <c r="CM933" s="145"/>
      <c r="CN933" s="145"/>
      <c r="CO933" s="145"/>
      <c r="CP933" s="145"/>
      <c r="CQ933" s="145"/>
      <c r="CR933" s="145"/>
      <c r="CS933" s="145"/>
      <c r="CT933" s="145"/>
      <c r="CU933" s="145"/>
      <c r="CV933" s="145"/>
      <c r="CW933" s="145"/>
      <c r="CX933" s="145"/>
      <c r="CY933" s="145"/>
      <c r="CZ933" s="145"/>
      <c r="DA933" s="145"/>
      <c r="DB933" s="145"/>
      <c r="DC933" s="145"/>
      <c r="DD933" s="145"/>
      <c r="DE933" s="145"/>
      <c r="DF933" s="145"/>
      <c r="DG933" s="145"/>
      <c r="DH933" s="148"/>
      <c r="DI933" s="145"/>
      <c r="DJ933" s="145"/>
      <c r="DK933" s="145"/>
      <c r="DL933" s="145"/>
      <c r="DM933" s="145"/>
      <c r="DN933" s="145"/>
      <c r="DO933" s="145"/>
      <c r="DP933" s="145"/>
      <c r="DQ933" s="145"/>
      <c r="DR933" s="145"/>
      <c r="DS933" s="145"/>
      <c r="DT933" s="145"/>
      <c r="DU933" s="145"/>
      <c r="DV933" s="145"/>
      <c r="DW933" s="145"/>
      <c r="DX933" s="145"/>
      <c r="DY933" s="145"/>
      <c r="DZ933" s="145"/>
      <c r="EA933" s="145"/>
      <c r="EB933" s="148"/>
      <c r="EC933" s="145"/>
      <c r="ED933" s="148"/>
      <c r="EE933" s="145"/>
      <c r="EF933" s="145"/>
      <c r="EG933" s="145"/>
      <c r="EH933" s="145"/>
      <c r="EI933" s="145"/>
      <c r="EJ933" s="145"/>
      <c r="EK933" s="145">
        <v>0</v>
      </c>
      <c r="EL933" s="145">
        <v>0</v>
      </c>
      <c r="EM933" s="145"/>
    </row>
    <row r="934" spans="1:144" ht="20.100000000000001" customHeight="1" x14ac:dyDescent="0.3">
      <c r="A934" s="25" t="s">
        <v>3940</v>
      </c>
      <c r="B934" s="26" t="s">
        <v>126</v>
      </c>
      <c r="C934" s="26">
        <v>84038</v>
      </c>
      <c r="D934" s="25" t="s">
        <v>3959</v>
      </c>
      <c r="E934" s="26" t="s">
        <v>318</v>
      </c>
      <c r="F934" s="26" t="s">
        <v>3549</v>
      </c>
      <c r="G934" s="26" t="s">
        <v>114</v>
      </c>
      <c r="H934" s="26" t="s">
        <v>128</v>
      </c>
      <c r="I934" s="26" t="s">
        <v>3</v>
      </c>
      <c r="J934" s="25" t="s">
        <v>129</v>
      </c>
      <c r="K934" s="25" t="s">
        <v>3960</v>
      </c>
      <c r="L934" s="45" t="s">
        <v>3961</v>
      </c>
      <c r="M934" s="25"/>
      <c r="N934" s="25"/>
      <c r="O934" s="239"/>
      <c r="P934" s="239"/>
      <c r="Q934" s="239"/>
      <c r="R934" s="25" t="s">
        <v>3962</v>
      </c>
      <c r="S934" s="25" t="s">
        <v>3963</v>
      </c>
      <c r="U934" s="145">
        <v>1</v>
      </c>
      <c r="V934" s="148"/>
      <c r="W934" s="145"/>
      <c r="X934" s="145"/>
      <c r="Y934" s="145"/>
      <c r="Z934" s="145"/>
      <c r="AA934" s="145"/>
      <c r="AB934" s="332"/>
      <c r="AC934" s="145"/>
      <c r="AD934" s="145"/>
      <c r="AE934" s="145"/>
      <c r="AF934" s="145"/>
      <c r="AG934" s="145"/>
      <c r="AH934" s="145"/>
      <c r="AI934" s="145"/>
      <c r="AJ934" s="145"/>
      <c r="AK934" s="145"/>
      <c r="AL934" s="145"/>
      <c r="AM934" s="145"/>
      <c r="AN934" s="145"/>
      <c r="AO934" s="145"/>
      <c r="AP934" s="145"/>
      <c r="AQ934" s="145"/>
      <c r="AR934" s="145"/>
      <c r="AS934" s="145"/>
      <c r="AT934" s="145"/>
      <c r="AU934" s="145"/>
      <c r="AV934" s="145"/>
      <c r="AW934" s="145"/>
      <c r="AX934" s="145"/>
      <c r="AY934" s="145"/>
      <c r="AZ934" s="145">
        <v>1</v>
      </c>
      <c r="BA934" s="145"/>
      <c r="BB934" s="145"/>
      <c r="BC934" s="145"/>
      <c r="BD934" s="145"/>
      <c r="BE934" s="145"/>
      <c r="BF934" s="145"/>
      <c r="BG934" s="145"/>
      <c r="BH934" s="145"/>
      <c r="BI934" s="145"/>
      <c r="BJ934" s="145"/>
      <c r="BK934" s="145"/>
      <c r="BL934" s="145">
        <v>1</v>
      </c>
      <c r="BM934" s="145"/>
      <c r="BN934" s="145"/>
      <c r="BO934" s="145"/>
      <c r="BP934" s="145"/>
      <c r="BQ934" s="145"/>
      <c r="BR934" s="145"/>
      <c r="BS934" s="145"/>
      <c r="BT934" s="145">
        <v>1</v>
      </c>
      <c r="BU934" s="145"/>
      <c r="BV934" s="145"/>
      <c r="BW934" s="145"/>
      <c r="BX934" s="145"/>
      <c r="BY934" s="145"/>
      <c r="BZ934" s="145"/>
      <c r="CA934" s="145"/>
      <c r="CB934" s="145"/>
      <c r="CC934" s="145"/>
      <c r="CD934" s="145"/>
      <c r="CE934" s="145"/>
      <c r="CF934" s="145"/>
      <c r="CG934" s="145"/>
      <c r="CH934" s="145"/>
      <c r="CI934" s="145"/>
      <c r="CJ934" s="145"/>
      <c r="CK934" s="145"/>
      <c r="CL934" s="145"/>
      <c r="CM934" s="145"/>
      <c r="CN934" s="145"/>
      <c r="CO934" s="145">
        <v>1</v>
      </c>
      <c r="CP934" s="145"/>
      <c r="CQ934" s="145"/>
      <c r="CR934" s="145"/>
      <c r="CS934" s="145"/>
      <c r="CT934" s="145"/>
      <c r="CU934" s="145"/>
      <c r="CV934" s="145"/>
      <c r="CW934" s="145"/>
      <c r="CX934" s="145"/>
      <c r="CY934" s="145"/>
      <c r="CZ934" s="145"/>
      <c r="DA934" s="145"/>
      <c r="DB934" s="145"/>
      <c r="DC934" s="145"/>
      <c r="DD934" s="145"/>
      <c r="DE934" s="145"/>
      <c r="DF934" s="145"/>
      <c r="DG934" s="145"/>
      <c r="DH934" s="148"/>
      <c r="DI934" s="145"/>
      <c r="DJ934" s="145"/>
      <c r="DK934" s="145"/>
      <c r="DL934" s="145"/>
      <c r="DM934" s="145"/>
      <c r="DN934" s="145"/>
      <c r="DO934" s="145"/>
      <c r="DP934" s="145"/>
      <c r="DQ934" s="145"/>
      <c r="DR934" s="145">
        <v>1</v>
      </c>
      <c r="DS934" s="145"/>
      <c r="DT934" s="145"/>
      <c r="DU934" s="145">
        <v>1</v>
      </c>
      <c r="DV934" s="145"/>
      <c r="DW934" s="145"/>
      <c r="DX934" s="145"/>
      <c r="DY934" s="145"/>
      <c r="DZ934" s="145"/>
      <c r="EA934" s="145"/>
      <c r="EB934" s="148"/>
      <c r="EC934" s="145"/>
      <c r="ED934" s="148"/>
      <c r="EE934" s="145"/>
      <c r="EF934" s="145"/>
      <c r="EG934" s="145"/>
      <c r="EH934" s="145"/>
      <c r="EI934" s="145"/>
      <c r="EJ934" s="145"/>
      <c r="EK934" s="145">
        <v>0</v>
      </c>
      <c r="EL934" s="145">
        <v>1</v>
      </c>
      <c r="EM934" s="145"/>
      <c r="EN934" s="228" t="s">
        <v>3964</v>
      </c>
    </row>
    <row r="935" spans="1:144" ht="20.100000000000001" customHeight="1" x14ac:dyDescent="0.3">
      <c r="A935" s="25" t="s">
        <v>3940</v>
      </c>
      <c r="B935" s="26" t="s">
        <v>187</v>
      </c>
      <c r="C935" s="26">
        <v>84411</v>
      </c>
      <c r="D935" s="25" t="s">
        <v>3965</v>
      </c>
      <c r="E935" s="26" t="s">
        <v>108</v>
      </c>
      <c r="F935" s="26" t="s">
        <v>3549</v>
      </c>
      <c r="G935" s="26" t="s">
        <v>121</v>
      </c>
      <c r="H935" s="26" t="s">
        <v>344</v>
      </c>
      <c r="I935" s="26" t="s">
        <v>476</v>
      </c>
      <c r="J935" s="25" t="s">
        <v>834</v>
      </c>
      <c r="K935" s="25" t="s">
        <v>3966</v>
      </c>
      <c r="L935" s="25"/>
      <c r="M935" s="25" t="s">
        <v>3967</v>
      </c>
      <c r="N935" s="25" t="s">
        <v>3968</v>
      </c>
      <c r="O935" s="25" t="s">
        <v>3969</v>
      </c>
      <c r="P935" s="239"/>
      <c r="Q935" s="239"/>
      <c r="R935" s="239"/>
      <c r="S935" s="239"/>
      <c r="U935" s="145"/>
      <c r="V935" s="148"/>
      <c r="W935" s="145"/>
      <c r="X935" s="145">
        <v>1</v>
      </c>
      <c r="Y935" s="145"/>
      <c r="Z935" s="145"/>
      <c r="AA935" s="145"/>
      <c r="AB935" s="332"/>
      <c r="AC935" s="145">
        <v>1</v>
      </c>
      <c r="AD935" s="145"/>
      <c r="AE935" s="145"/>
      <c r="AF935" s="145"/>
      <c r="AG935" s="145"/>
      <c r="AH935" s="145"/>
      <c r="AI935" s="145">
        <v>1</v>
      </c>
      <c r="AJ935" s="145"/>
      <c r="AK935" s="145"/>
      <c r="AL935" s="145"/>
      <c r="AM935" s="145"/>
      <c r="AN935" s="145"/>
      <c r="AO935" s="145"/>
      <c r="AP935" s="145"/>
      <c r="AQ935" s="145"/>
      <c r="AR935" s="145"/>
      <c r="AS935" s="145"/>
      <c r="AT935" s="145"/>
      <c r="AU935" s="145"/>
      <c r="AV935" s="145"/>
      <c r="AW935" s="145"/>
      <c r="AX935" s="145"/>
      <c r="AY935" s="145"/>
      <c r="AZ935" s="145"/>
      <c r="BA935" s="145"/>
      <c r="BB935" s="145"/>
      <c r="BC935" s="145"/>
      <c r="BD935" s="145"/>
      <c r="BE935" s="145"/>
      <c r="BF935" s="145"/>
      <c r="BG935" s="145"/>
      <c r="BH935" s="145"/>
      <c r="BI935" s="145"/>
      <c r="BJ935" s="145"/>
      <c r="BK935" s="145"/>
      <c r="BL935" s="145"/>
      <c r="BM935" s="145"/>
      <c r="BN935" s="145"/>
      <c r="BO935" s="145"/>
      <c r="BP935" s="145"/>
      <c r="BQ935" s="145"/>
      <c r="BR935" s="145"/>
      <c r="BS935" s="145"/>
      <c r="BT935" s="145">
        <v>1</v>
      </c>
      <c r="BU935" s="145"/>
      <c r="BV935" s="145"/>
      <c r="BW935" s="145"/>
      <c r="BX935" s="145"/>
      <c r="BY935" s="145"/>
      <c r="BZ935" s="145"/>
      <c r="CA935" s="145"/>
      <c r="CB935" s="145"/>
      <c r="CC935" s="145"/>
      <c r="CD935" s="145"/>
      <c r="CE935" s="145"/>
      <c r="CF935" s="145"/>
      <c r="CG935" s="145"/>
      <c r="CH935" s="145"/>
      <c r="CI935" s="145"/>
      <c r="CJ935" s="145"/>
      <c r="CK935" s="145"/>
      <c r="CL935" s="145"/>
      <c r="CM935" s="145"/>
      <c r="CN935" s="145"/>
      <c r="CO935" s="145"/>
      <c r="CP935" s="145"/>
      <c r="CQ935" s="145"/>
      <c r="CR935" s="145"/>
      <c r="CS935" s="145"/>
      <c r="CT935" s="145"/>
      <c r="CU935" s="145"/>
      <c r="CV935" s="145"/>
      <c r="CW935" s="145"/>
      <c r="CX935" s="145"/>
      <c r="CY935" s="145"/>
      <c r="CZ935" s="145"/>
      <c r="DA935" s="145"/>
      <c r="DB935" s="145"/>
      <c r="DC935" s="145"/>
      <c r="DD935" s="145"/>
      <c r="DE935" s="145"/>
      <c r="DF935" s="145"/>
      <c r="DG935" s="145"/>
      <c r="DH935" s="148"/>
      <c r="DI935" s="145"/>
      <c r="DJ935" s="145"/>
      <c r="DK935" s="145"/>
      <c r="DL935" s="145"/>
      <c r="DM935" s="145"/>
      <c r="DN935" s="145"/>
      <c r="DO935" s="145"/>
      <c r="DP935" s="145"/>
      <c r="DQ935" s="145"/>
      <c r="DR935" s="145"/>
      <c r="DS935" s="145"/>
      <c r="DT935" s="145"/>
      <c r="DU935" s="145"/>
      <c r="DV935" s="145"/>
      <c r="DW935" s="145"/>
      <c r="DX935" s="145"/>
      <c r="DY935" s="145"/>
      <c r="DZ935" s="145"/>
      <c r="EA935" s="145"/>
      <c r="EB935" s="148"/>
      <c r="EC935" s="145"/>
      <c r="ED935" s="148"/>
      <c r="EE935" s="145"/>
      <c r="EF935" s="145"/>
      <c r="EG935" s="145"/>
      <c r="EH935" s="145"/>
      <c r="EI935" s="145"/>
      <c r="EJ935" s="145"/>
      <c r="EK935" s="145">
        <v>1</v>
      </c>
      <c r="EL935" s="145">
        <v>0</v>
      </c>
      <c r="EM935" s="145"/>
    </row>
    <row r="936" spans="1:144" ht="20.100000000000001" customHeight="1" x14ac:dyDescent="0.3">
      <c r="A936" s="25" t="s">
        <v>3970</v>
      </c>
      <c r="B936" s="26" t="s">
        <v>106</v>
      </c>
      <c r="C936" s="26">
        <v>84199</v>
      </c>
      <c r="D936" s="25" t="s">
        <v>3971</v>
      </c>
      <c r="E936" s="26" t="s">
        <v>108</v>
      </c>
      <c r="F936" s="26" t="s">
        <v>3549</v>
      </c>
      <c r="G936" s="26" t="s">
        <v>114</v>
      </c>
      <c r="H936" s="26" t="s">
        <v>547</v>
      </c>
      <c r="I936" s="26" t="s">
        <v>385</v>
      </c>
      <c r="J936" s="25" t="s">
        <v>2263</v>
      </c>
      <c r="K936" s="25" t="s">
        <v>3972</v>
      </c>
      <c r="L936" s="45" t="s">
        <v>3973</v>
      </c>
      <c r="M936" s="25" t="s">
        <v>3974</v>
      </c>
      <c r="N936" s="239"/>
      <c r="O936" s="239"/>
      <c r="P936" s="239"/>
      <c r="Q936" s="239"/>
      <c r="R936" s="25" t="s">
        <v>3975</v>
      </c>
      <c r="S936" s="25" t="s">
        <v>3976</v>
      </c>
      <c r="U936" s="145"/>
      <c r="V936" s="148"/>
      <c r="W936" s="145"/>
      <c r="X936" s="145"/>
      <c r="Y936" s="145"/>
      <c r="Z936" s="145"/>
      <c r="AA936" s="145"/>
      <c r="AB936" s="332"/>
      <c r="AC936" s="145"/>
      <c r="AD936" s="145"/>
      <c r="AE936" s="145"/>
      <c r="AF936" s="145">
        <v>1</v>
      </c>
      <c r="AG936" s="145"/>
      <c r="AH936" s="145"/>
      <c r="AI936" s="145"/>
      <c r="AJ936" s="145"/>
      <c r="AK936" s="145"/>
      <c r="AL936" s="145"/>
      <c r="AM936" s="145"/>
      <c r="AN936" s="145"/>
      <c r="AO936" s="145"/>
      <c r="AP936" s="145"/>
      <c r="AQ936" s="145"/>
      <c r="AR936" s="145"/>
      <c r="AS936" s="145"/>
      <c r="AT936" s="145"/>
      <c r="AU936" s="145"/>
      <c r="AV936" s="145"/>
      <c r="AW936" s="145"/>
      <c r="AX936" s="145"/>
      <c r="AY936" s="145"/>
      <c r="AZ936" s="145"/>
      <c r="BA936" s="145"/>
      <c r="BB936" s="145"/>
      <c r="BC936" s="145"/>
      <c r="BD936" s="145"/>
      <c r="BE936" s="145"/>
      <c r="BF936" s="145"/>
      <c r="BG936" s="145"/>
      <c r="BH936" s="145"/>
      <c r="BI936" s="145"/>
      <c r="BJ936" s="145"/>
      <c r="BK936" s="145"/>
      <c r="BL936" s="145"/>
      <c r="BM936" s="145"/>
      <c r="BN936" s="145"/>
      <c r="BO936" s="145"/>
      <c r="BP936" s="145"/>
      <c r="BQ936" s="145"/>
      <c r="BR936" s="145"/>
      <c r="BS936" s="145"/>
      <c r="BT936" s="145"/>
      <c r="BU936" s="145"/>
      <c r="BV936" s="145"/>
      <c r="BW936" s="145"/>
      <c r="BX936" s="145"/>
      <c r="BY936" s="145"/>
      <c r="BZ936" s="145"/>
      <c r="CA936" s="145"/>
      <c r="CB936" s="145"/>
      <c r="CC936" s="145"/>
      <c r="CD936" s="145"/>
      <c r="CE936" s="145"/>
      <c r="CF936" s="145"/>
      <c r="CG936" s="145"/>
      <c r="CH936" s="145"/>
      <c r="CI936" s="145"/>
      <c r="CJ936" s="145"/>
      <c r="CK936" s="145">
        <v>1</v>
      </c>
      <c r="CL936" s="145"/>
      <c r="CM936" s="145"/>
      <c r="CN936" s="145"/>
      <c r="CO936" s="145"/>
      <c r="CP936" s="145"/>
      <c r="CQ936" s="145"/>
      <c r="CR936" s="145"/>
      <c r="CS936" s="145"/>
      <c r="CT936" s="145"/>
      <c r="CU936" s="145"/>
      <c r="CV936" s="145"/>
      <c r="CW936" s="145"/>
      <c r="CX936" s="145"/>
      <c r="CY936" s="145"/>
      <c r="CZ936" s="145"/>
      <c r="DA936" s="145"/>
      <c r="DB936" s="145"/>
      <c r="DC936" s="145"/>
      <c r="DD936" s="145"/>
      <c r="DE936" s="145"/>
      <c r="DF936" s="145"/>
      <c r="DG936" s="145"/>
      <c r="DH936" s="148"/>
      <c r="DI936" s="145"/>
      <c r="DJ936" s="145"/>
      <c r="DK936" s="145"/>
      <c r="DL936" s="145"/>
      <c r="DM936" s="145"/>
      <c r="DN936" s="145"/>
      <c r="DO936" s="145"/>
      <c r="DP936" s="145"/>
      <c r="DQ936" s="145"/>
      <c r="DR936" s="145"/>
      <c r="DS936" s="145"/>
      <c r="DT936" s="145"/>
      <c r="DU936" s="145"/>
      <c r="DV936" s="145"/>
      <c r="DW936" s="145"/>
      <c r="DX936" s="145"/>
      <c r="DY936" s="145"/>
      <c r="DZ936" s="145"/>
      <c r="EA936" s="145"/>
      <c r="EB936" s="148"/>
      <c r="EC936" s="145"/>
      <c r="ED936" s="148"/>
      <c r="EE936" s="145"/>
      <c r="EF936" s="145"/>
      <c r="EG936" s="145"/>
      <c r="EH936" s="145"/>
      <c r="EI936" s="145"/>
      <c r="EJ936" s="145"/>
      <c r="EK936" s="145">
        <v>1</v>
      </c>
      <c r="EL936" s="145">
        <v>1</v>
      </c>
      <c r="EM936" s="145"/>
      <c r="EN936" s="228" t="s">
        <v>3977</v>
      </c>
    </row>
    <row r="937" spans="1:144" ht="20.100000000000001" customHeight="1" x14ac:dyDescent="0.3">
      <c r="A937" s="25" t="s">
        <v>3970</v>
      </c>
      <c r="B937" s="26" t="s">
        <v>106</v>
      </c>
      <c r="C937" s="26">
        <v>83425</v>
      </c>
      <c r="D937" s="71" t="s">
        <v>3978</v>
      </c>
      <c r="E937" s="26" t="s">
        <v>108</v>
      </c>
      <c r="F937" s="26" t="s">
        <v>3556</v>
      </c>
      <c r="G937" s="26" t="s">
        <v>121</v>
      </c>
      <c r="H937" s="26" t="s">
        <v>281</v>
      </c>
      <c r="I937" s="26" t="s">
        <v>449</v>
      </c>
      <c r="J937" s="25" t="s">
        <v>195</v>
      </c>
      <c r="K937" s="25" t="s">
        <v>3979</v>
      </c>
      <c r="L937" s="45" t="s">
        <v>3980</v>
      </c>
      <c r="M937" s="25"/>
      <c r="N937" s="25"/>
      <c r="O937" s="239"/>
      <c r="P937" s="239"/>
      <c r="Q937" s="239"/>
      <c r="R937" s="239"/>
      <c r="S937" s="239"/>
      <c r="U937" s="145"/>
      <c r="V937" s="148"/>
      <c r="W937" s="145"/>
      <c r="X937" s="145"/>
      <c r="Y937" s="145"/>
      <c r="Z937" s="145"/>
      <c r="AA937" s="145"/>
      <c r="AB937" s="332"/>
      <c r="AC937" s="145"/>
      <c r="AD937" s="145"/>
      <c r="AE937" s="145"/>
      <c r="AF937" s="145"/>
      <c r="AG937" s="145"/>
      <c r="AH937" s="145"/>
      <c r="AI937" s="145"/>
      <c r="AJ937" s="145"/>
      <c r="AK937" s="145"/>
      <c r="AL937" s="145"/>
      <c r="AM937" s="145"/>
      <c r="AN937" s="145"/>
      <c r="AO937" s="145"/>
      <c r="AP937" s="145"/>
      <c r="AQ937" s="145"/>
      <c r="AR937" s="145"/>
      <c r="AS937" s="145"/>
      <c r="AT937" s="145"/>
      <c r="AU937" s="145"/>
      <c r="AV937" s="145"/>
      <c r="AW937" s="145"/>
      <c r="AX937" s="145"/>
      <c r="AY937" s="145"/>
      <c r="AZ937" s="145"/>
      <c r="BA937" s="145"/>
      <c r="BB937" s="145"/>
      <c r="BC937" s="145"/>
      <c r="BD937" s="145"/>
      <c r="BE937" s="145"/>
      <c r="BF937" s="145"/>
      <c r="BG937" s="145"/>
      <c r="BH937" s="145"/>
      <c r="BI937" s="145"/>
      <c r="BJ937" s="145"/>
      <c r="BK937" s="145"/>
      <c r="BL937" s="145"/>
      <c r="BM937" s="145"/>
      <c r="BN937" s="145"/>
      <c r="BO937" s="145"/>
      <c r="BP937" s="145"/>
      <c r="BQ937" s="145"/>
      <c r="BR937" s="145"/>
      <c r="BS937" s="145"/>
      <c r="BT937" s="145"/>
      <c r="BU937" s="145"/>
      <c r="BV937" s="145"/>
      <c r="BW937" s="145"/>
      <c r="BX937" s="145"/>
      <c r="BY937" s="145"/>
      <c r="BZ937" s="145"/>
      <c r="CA937" s="145"/>
      <c r="CB937" s="145"/>
      <c r="CC937" s="145"/>
      <c r="CD937" s="145"/>
      <c r="CE937" s="145"/>
      <c r="CF937" s="145"/>
      <c r="CG937" s="145"/>
      <c r="CH937" s="145"/>
      <c r="CI937" s="145"/>
      <c r="CJ937" s="145"/>
      <c r="CK937" s="145"/>
      <c r="CL937" s="145"/>
      <c r="CM937" s="145"/>
      <c r="CN937" s="145"/>
      <c r="CO937" s="145"/>
      <c r="CP937" s="145"/>
      <c r="CQ937" s="145"/>
      <c r="CR937" s="145"/>
      <c r="CS937" s="145"/>
      <c r="CT937" s="145"/>
      <c r="CU937" s="145"/>
      <c r="CV937" s="145"/>
      <c r="CW937" s="145"/>
      <c r="CX937" s="145"/>
      <c r="CY937" s="145"/>
      <c r="CZ937" s="145"/>
      <c r="DA937" s="145"/>
      <c r="DB937" s="145"/>
      <c r="DC937" s="145"/>
      <c r="DD937" s="145"/>
      <c r="DE937" s="145"/>
      <c r="DF937" s="145"/>
      <c r="DG937" s="145"/>
      <c r="DH937" s="148"/>
      <c r="DI937" s="145"/>
      <c r="DJ937" s="145"/>
      <c r="DK937" s="145"/>
      <c r="DL937" s="145"/>
      <c r="DM937" s="145"/>
      <c r="DN937" s="145"/>
      <c r="DO937" s="145"/>
      <c r="DP937" s="145"/>
      <c r="DQ937" s="145"/>
      <c r="DR937" s="145"/>
      <c r="DS937" s="145"/>
      <c r="DT937" s="145"/>
      <c r="DU937" s="145"/>
      <c r="DV937" s="145"/>
      <c r="DW937" s="145"/>
      <c r="DX937" s="145"/>
      <c r="DY937" s="145"/>
      <c r="DZ937" s="145"/>
      <c r="EA937" s="145"/>
      <c r="EB937" s="148"/>
      <c r="EC937" s="145"/>
      <c r="ED937" s="148"/>
      <c r="EE937" s="145"/>
      <c r="EF937" s="145"/>
      <c r="EG937" s="145"/>
      <c r="EH937" s="145"/>
      <c r="EI937" s="145"/>
      <c r="EJ937" s="145"/>
      <c r="EK937" s="145">
        <v>0</v>
      </c>
      <c r="EL937" s="145">
        <v>0</v>
      </c>
      <c r="EM937" s="145"/>
    </row>
    <row r="938" spans="1:144" ht="20.100000000000001" customHeight="1" x14ac:dyDescent="0.3">
      <c r="A938" s="25" t="s">
        <v>3970</v>
      </c>
      <c r="B938" s="26" t="s">
        <v>106</v>
      </c>
      <c r="C938" s="26">
        <v>83878</v>
      </c>
      <c r="D938" s="25" t="s">
        <v>1338</v>
      </c>
      <c r="E938" s="26" t="s">
        <v>113</v>
      </c>
      <c r="F938" s="26" t="s">
        <v>3549</v>
      </c>
      <c r="G938" s="26" t="s">
        <v>114</v>
      </c>
      <c r="H938" s="26" t="s">
        <v>547</v>
      </c>
      <c r="I938" s="26" t="s">
        <v>438</v>
      </c>
      <c r="J938" s="25" t="s">
        <v>643</v>
      </c>
      <c r="K938" s="25" t="s">
        <v>3981</v>
      </c>
      <c r="L938" s="45" t="s">
        <v>3982</v>
      </c>
      <c r="M938" s="25" t="s">
        <v>3983</v>
      </c>
      <c r="N938" s="25" t="s">
        <v>3984</v>
      </c>
      <c r="O938" s="25" t="s">
        <v>3985</v>
      </c>
      <c r="P938" s="239"/>
      <c r="Q938" s="239"/>
      <c r="R938" s="25"/>
      <c r="S938" s="25" t="s">
        <v>3986</v>
      </c>
      <c r="U938" s="145"/>
      <c r="V938" s="148"/>
      <c r="W938" s="145"/>
      <c r="X938" s="145"/>
      <c r="Y938" s="145"/>
      <c r="Z938" s="145"/>
      <c r="AA938" s="145"/>
      <c r="AB938" s="332"/>
      <c r="AC938" s="145"/>
      <c r="AD938" s="145"/>
      <c r="AE938" s="145"/>
      <c r="AF938" s="145"/>
      <c r="AG938" s="145"/>
      <c r="AH938" s="145"/>
      <c r="AI938" s="145">
        <v>1</v>
      </c>
      <c r="AJ938" s="145"/>
      <c r="AK938" s="145"/>
      <c r="AL938" s="145"/>
      <c r="AM938" s="145"/>
      <c r="AN938" s="145"/>
      <c r="AO938" s="145"/>
      <c r="AP938" s="145"/>
      <c r="AQ938" s="145"/>
      <c r="AR938" s="145"/>
      <c r="AS938" s="145"/>
      <c r="AT938" s="145"/>
      <c r="AU938" s="145"/>
      <c r="AV938" s="145"/>
      <c r="AW938" s="145"/>
      <c r="AX938" s="145"/>
      <c r="AY938" s="145"/>
      <c r="AZ938" s="145"/>
      <c r="BA938" s="145"/>
      <c r="BB938" s="145"/>
      <c r="BC938" s="145"/>
      <c r="BD938" s="145"/>
      <c r="BE938" s="145"/>
      <c r="BF938" s="145"/>
      <c r="BG938" s="145"/>
      <c r="BH938" s="145"/>
      <c r="BI938" s="145"/>
      <c r="BJ938" s="145"/>
      <c r="BK938" s="145"/>
      <c r="BL938" s="145"/>
      <c r="BM938" s="145"/>
      <c r="BN938" s="145"/>
      <c r="BO938" s="145"/>
      <c r="BP938" s="145"/>
      <c r="BQ938" s="145"/>
      <c r="BR938" s="145"/>
      <c r="BS938" s="145"/>
      <c r="BT938" s="145"/>
      <c r="BU938" s="145"/>
      <c r="BV938" s="145"/>
      <c r="BW938" s="145"/>
      <c r="BX938" s="145"/>
      <c r="BY938" s="145"/>
      <c r="BZ938" s="145"/>
      <c r="CA938" s="145"/>
      <c r="CB938" s="145"/>
      <c r="CC938" s="145"/>
      <c r="CD938" s="145"/>
      <c r="CE938" s="145"/>
      <c r="CF938" s="145"/>
      <c r="CG938" s="145"/>
      <c r="CH938" s="145"/>
      <c r="CI938" s="145"/>
      <c r="CJ938" s="145"/>
      <c r="CK938" s="145"/>
      <c r="CL938" s="145"/>
      <c r="CM938" s="145"/>
      <c r="CN938" s="145"/>
      <c r="CO938" s="145"/>
      <c r="CP938" s="145"/>
      <c r="CQ938" s="145"/>
      <c r="CR938" s="145"/>
      <c r="CS938" s="145"/>
      <c r="CT938" s="145">
        <v>1</v>
      </c>
      <c r="CU938" s="145"/>
      <c r="CV938" s="145"/>
      <c r="CW938" s="145"/>
      <c r="CX938" s="145">
        <v>1</v>
      </c>
      <c r="CY938" s="145"/>
      <c r="CZ938" s="145"/>
      <c r="DA938" s="145"/>
      <c r="DB938" s="145"/>
      <c r="DC938" s="145"/>
      <c r="DD938" s="145"/>
      <c r="DE938" s="145"/>
      <c r="DF938" s="145"/>
      <c r="DG938" s="145"/>
      <c r="DH938" s="148"/>
      <c r="DI938" s="145"/>
      <c r="DJ938" s="145"/>
      <c r="DK938" s="145"/>
      <c r="DL938" s="145"/>
      <c r="DM938" s="145"/>
      <c r="DN938" s="145"/>
      <c r="DO938" s="145"/>
      <c r="DP938" s="145"/>
      <c r="DQ938" s="145"/>
      <c r="DR938" s="145"/>
      <c r="DS938" s="145"/>
      <c r="DT938" s="145"/>
      <c r="DU938" s="145"/>
      <c r="DV938" s="145"/>
      <c r="DW938" s="145"/>
      <c r="DX938" s="145"/>
      <c r="DY938" s="145"/>
      <c r="DZ938" s="145"/>
      <c r="EA938" s="145"/>
      <c r="EB938" s="148"/>
      <c r="EC938" s="145"/>
      <c r="ED938" s="148"/>
      <c r="EE938" s="145"/>
      <c r="EF938" s="145"/>
      <c r="EG938" s="145"/>
      <c r="EH938" s="145"/>
      <c r="EI938" s="145"/>
      <c r="EJ938" s="145"/>
      <c r="EK938" s="145">
        <v>1</v>
      </c>
      <c r="EL938" s="145">
        <v>1</v>
      </c>
      <c r="EM938" s="145"/>
    </row>
    <row r="939" spans="1:144" ht="20.100000000000001" customHeight="1" x14ac:dyDescent="0.3">
      <c r="A939" s="25" t="s">
        <v>3970</v>
      </c>
      <c r="B939" s="26" t="s">
        <v>143</v>
      </c>
      <c r="C939" s="26">
        <v>83150</v>
      </c>
      <c r="D939" s="25" t="s">
        <v>2056</v>
      </c>
      <c r="E939" s="26" t="s">
        <v>108</v>
      </c>
      <c r="F939" s="26" t="s">
        <v>3556</v>
      </c>
      <c r="G939" s="26" t="s">
        <v>109</v>
      </c>
      <c r="H939" s="26" t="s">
        <v>567</v>
      </c>
      <c r="I939" s="26" t="s">
        <v>385</v>
      </c>
      <c r="J939" s="25" t="s">
        <v>228</v>
      </c>
      <c r="K939" s="25" t="s">
        <v>2057</v>
      </c>
      <c r="L939" s="45" t="s">
        <v>3987</v>
      </c>
      <c r="M939" s="25"/>
      <c r="N939" s="25"/>
      <c r="O939" s="25" t="s">
        <v>3988</v>
      </c>
      <c r="P939" s="239"/>
      <c r="Q939" s="25" t="s">
        <v>3989</v>
      </c>
      <c r="R939" s="25" t="s">
        <v>3990</v>
      </c>
      <c r="S939" s="25" t="s">
        <v>3991</v>
      </c>
      <c r="U939" s="145"/>
      <c r="V939" s="148"/>
      <c r="W939" s="145"/>
      <c r="X939" s="145"/>
      <c r="Y939" s="145"/>
      <c r="Z939" s="145"/>
      <c r="AA939" s="145"/>
      <c r="AB939" s="332"/>
      <c r="AC939" s="145"/>
      <c r="AD939" s="145"/>
      <c r="AE939" s="145"/>
      <c r="AF939" s="145"/>
      <c r="AG939" s="145"/>
      <c r="AH939" s="145"/>
      <c r="AI939" s="145"/>
      <c r="AJ939" s="145"/>
      <c r="AK939" s="145"/>
      <c r="AL939" s="145"/>
      <c r="AM939" s="145"/>
      <c r="AN939" s="145"/>
      <c r="AO939" s="145"/>
      <c r="AP939" s="145"/>
      <c r="AQ939" s="145"/>
      <c r="AR939" s="145"/>
      <c r="AS939" s="145"/>
      <c r="AT939" s="145"/>
      <c r="AU939" s="145"/>
      <c r="AV939" s="145"/>
      <c r="AW939" s="145"/>
      <c r="AX939" s="145"/>
      <c r="AY939" s="145"/>
      <c r="AZ939" s="145"/>
      <c r="BA939" s="145">
        <v>1</v>
      </c>
      <c r="BB939" s="145"/>
      <c r="BC939" s="145"/>
      <c r="BD939" s="145"/>
      <c r="BE939" s="145"/>
      <c r="BF939" s="145"/>
      <c r="BG939" s="145"/>
      <c r="BH939" s="145"/>
      <c r="BI939" s="145"/>
      <c r="BJ939" s="145"/>
      <c r="BK939" s="145"/>
      <c r="BL939" s="145"/>
      <c r="BM939" s="145"/>
      <c r="BN939" s="145"/>
      <c r="BO939" s="145"/>
      <c r="BP939" s="145"/>
      <c r="BQ939" s="145"/>
      <c r="BR939" s="145"/>
      <c r="BS939" s="145"/>
      <c r="BT939" s="145"/>
      <c r="BU939" s="145"/>
      <c r="BV939" s="145"/>
      <c r="BW939" s="145"/>
      <c r="BX939" s="145"/>
      <c r="BY939" s="145"/>
      <c r="BZ939" s="145"/>
      <c r="CA939" s="145"/>
      <c r="CB939" s="145"/>
      <c r="CC939" s="145"/>
      <c r="CD939" s="145"/>
      <c r="CE939" s="145"/>
      <c r="CF939" s="145"/>
      <c r="CG939" s="145"/>
      <c r="CH939" s="145"/>
      <c r="CI939" s="145"/>
      <c r="CJ939" s="145"/>
      <c r="CK939" s="145"/>
      <c r="CL939" s="145"/>
      <c r="CM939" s="145"/>
      <c r="CN939" s="145"/>
      <c r="CO939" s="145"/>
      <c r="CP939" s="145"/>
      <c r="CQ939" s="145"/>
      <c r="CR939" s="145"/>
      <c r="CS939" s="145"/>
      <c r="CT939" s="145"/>
      <c r="CU939" s="145"/>
      <c r="CV939" s="145"/>
      <c r="CW939" s="145"/>
      <c r="CX939" s="145"/>
      <c r="CY939" s="145"/>
      <c r="CZ939" s="145"/>
      <c r="DA939" s="145"/>
      <c r="DB939" s="145"/>
      <c r="DC939" s="145"/>
      <c r="DD939" s="145"/>
      <c r="DE939" s="145"/>
      <c r="DF939" s="145"/>
      <c r="DG939" s="145"/>
      <c r="DH939" s="148"/>
      <c r="DI939" s="145"/>
      <c r="DJ939" s="145"/>
      <c r="DK939" s="145"/>
      <c r="DL939" s="145"/>
      <c r="DM939" s="145"/>
      <c r="DN939" s="145"/>
      <c r="DO939" s="145"/>
      <c r="DP939" s="145"/>
      <c r="DQ939" s="145"/>
      <c r="DR939" s="145"/>
      <c r="DS939" s="145"/>
      <c r="DT939" s="145"/>
      <c r="DU939" s="145"/>
      <c r="DV939" s="145"/>
      <c r="DW939" s="145"/>
      <c r="DX939" s="145"/>
      <c r="DY939" s="145"/>
      <c r="DZ939" s="145"/>
      <c r="EA939" s="145"/>
      <c r="EB939" s="148"/>
      <c r="EC939" s="145"/>
      <c r="ED939" s="148"/>
      <c r="EE939" s="145"/>
      <c r="EF939" s="145"/>
      <c r="EG939" s="145"/>
      <c r="EH939" s="145"/>
      <c r="EI939" s="145"/>
      <c r="EJ939" s="145"/>
      <c r="EK939" s="145">
        <v>1</v>
      </c>
      <c r="EL939" s="145">
        <v>1</v>
      </c>
      <c r="EM939" s="145"/>
    </row>
    <row r="940" spans="1:144" ht="20.100000000000001" customHeight="1" x14ac:dyDescent="0.3">
      <c r="A940" s="25" t="s">
        <v>3970</v>
      </c>
      <c r="B940" s="26" t="s">
        <v>152</v>
      </c>
      <c r="C940" s="26">
        <v>84470</v>
      </c>
      <c r="D940" s="25" t="s">
        <v>3992</v>
      </c>
      <c r="E940" s="26" t="s">
        <v>108</v>
      </c>
      <c r="F940" s="26" t="s">
        <v>3556</v>
      </c>
      <c r="G940" s="26" t="s">
        <v>109</v>
      </c>
      <c r="H940" s="26" t="s">
        <v>554</v>
      </c>
      <c r="I940" s="26" t="s">
        <v>389</v>
      </c>
      <c r="J940" s="25" t="s">
        <v>262</v>
      </c>
      <c r="K940" s="25" t="s">
        <v>3993</v>
      </c>
      <c r="L940" s="25"/>
      <c r="M940" s="25" t="s">
        <v>3994</v>
      </c>
      <c r="N940" s="25"/>
      <c r="O940" s="25" t="s">
        <v>166</v>
      </c>
      <c r="P940" s="239"/>
      <c r="Q940" s="239"/>
      <c r="R940" s="25" t="s">
        <v>3995</v>
      </c>
      <c r="S940" s="25" t="s">
        <v>3996</v>
      </c>
      <c r="U940" s="145"/>
      <c r="V940" s="148"/>
      <c r="W940" s="145"/>
      <c r="X940" s="145"/>
      <c r="Y940" s="145"/>
      <c r="Z940" s="145"/>
      <c r="AA940" s="145"/>
      <c r="AB940" s="332"/>
      <c r="AC940" s="145"/>
      <c r="AD940" s="145"/>
      <c r="AE940" s="145"/>
      <c r="AF940" s="145"/>
      <c r="AG940" s="145"/>
      <c r="AH940" s="145"/>
      <c r="AI940" s="145"/>
      <c r="AJ940" s="145"/>
      <c r="AK940" s="145"/>
      <c r="AL940" s="145"/>
      <c r="AM940" s="145"/>
      <c r="AN940" s="145"/>
      <c r="AO940" s="145"/>
      <c r="AP940" s="145"/>
      <c r="AQ940" s="145"/>
      <c r="AR940" s="145"/>
      <c r="AS940" s="145"/>
      <c r="AT940" s="145"/>
      <c r="AU940" s="145"/>
      <c r="AV940" s="145">
        <v>1</v>
      </c>
      <c r="AW940" s="145"/>
      <c r="AX940" s="145"/>
      <c r="AY940" s="145"/>
      <c r="AZ940" s="145"/>
      <c r="BA940" s="145"/>
      <c r="BB940" s="145"/>
      <c r="BC940" s="145"/>
      <c r="BD940" s="145"/>
      <c r="BE940" s="145"/>
      <c r="BF940" s="145"/>
      <c r="BG940" s="145"/>
      <c r="BH940" s="145"/>
      <c r="BI940" s="145"/>
      <c r="BJ940" s="145"/>
      <c r="BK940" s="145"/>
      <c r="BL940" s="145"/>
      <c r="BM940" s="145"/>
      <c r="BN940" s="145"/>
      <c r="BO940" s="145"/>
      <c r="BP940" s="145"/>
      <c r="BQ940" s="145"/>
      <c r="BR940" s="145"/>
      <c r="BS940" s="145"/>
      <c r="BT940" s="145"/>
      <c r="BU940" s="145">
        <v>1</v>
      </c>
      <c r="BV940" s="145"/>
      <c r="BW940" s="145"/>
      <c r="BX940" s="145"/>
      <c r="BY940" s="145"/>
      <c r="BZ940" s="145">
        <v>1</v>
      </c>
      <c r="CA940" s="145"/>
      <c r="CB940" s="145"/>
      <c r="CC940" s="145"/>
      <c r="CD940" s="145"/>
      <c r="CE940" s="145"/>
      <c r="CF940" s="145"/>
      <c r="CG940" s="145"/>
      <c r="CH940" s="145"/>
      <c r="CI940" s="145"/>
      <c r="CJ940" s="145"/>
      <c r="CK940" s="145"/>
      <c r="CL940" s="145"/>
      <c r="CM940" s="145"/>
      <c r="CN940" s="145"/>
      <c r="CO940" s="145"/>
      <c r="CP940" s="145"/>
      <c r="CQ940" s="145"/>
      <c r="CR940" s="145"/>
      <c r="CS940" s="145"/>
      <c r="CT940" s="145"/>
      <c r="CU940" s="145"/>
      <c r="CV940" s="145"/>
      <c r="CW940" s="145"/>
      <c r="CX940" s="145"/>
      <c r="CY940" s="145"/>
      <c r="CZ940" s="145"/>
      <c r="DA940" s="145"/>
      <c r="DB940" s="145"/>
      <c r="DC940" s="145"/>
      <c r="DD940" s="145"/>
      <c r="DE940" s="145"/>
      <c r="DF940" s="145"/>
      <c r="DG940" s="145"/>
      <c r="DH940" s="148"/>
      <c r="DI940" s="145"/>
      <c r="DJ940" s="145"/>
      <c r="DK940" s="145"/>
      <c r="DL940" s="145"/>
      <c r="DM940" s="145"/>
      <c r="DN940" s="145"/>
      <c r="DO940" s="145">
        <v>1</v>
      </c>
      <c r="DP940" s="145"/>
      <c r="DQ940" s="145"/>
      <c r="DR940" s="145"/>
      <c r="DS940" s="145"/>
      <c r="DT940" s="145"/>
      <c r="DU940" s="145">
        <v>1</v>
      </c>
      <c r="DV940" s="145"/>
      <c r="DW940" s="145"/>
      <c r="DX940" s="145"/>
      <c r="DY940" s="145"/>
      <c r="DZ940" s="145"/>
      <c r="EA940" s="145"/>
      <c r="EB940" s="148"/>
      <c r="EC940" s="145"/>
      <c r="ED940" s="148"/>
      <c r="EE940" s="145"/>
      <c r="EF940" s="145"/>
      <c r="EG940" s="145"/>
      <c r="EH940" s="145"/>
      <c r="EI940" s="145"/>
      <c r="EJ940" s="145"/>
      <c r="EK940" s="145">
        <v>1</v>
      </c>
      <c r="EL940" s="145">
        <v>1</v>
      </c>
      <c r="EM940" s="145"/>
    </row>
    <row r="941" spans="1:144" ht="20.100000000000001" customHeight="1" x14ac:dyDescent="0.3">
      <c r="A941" s="25" t="s">
        <v>3970</v>
      </c>
      <c r="B941" s="26" t="s">
        <v>126</v>
      </c>
      <c r="C941" s="26">
        <v>84812</v>
      </c>
      <c r="D941" s="71" t="s">
        <v>3997</v>
      </c>
      <c r="E941" s="26" t="s">
        <v>108</v>
      </c>
      <c r="F941" s="26" t="s">
        <v>3549</v>
      </c>
      <c r="G941" s="26" t="s">
        <v>114</v>
      </c>
      <c r="H941" s="26" t="s">
        <v>128</v>
      </c>
      <c r="I941" s="26" t="s">
        <v>405</v>
      </c>
      <c r="J941" s="25" t="s">
        <v>326</v>
      </c>
      <c r="K941" s="25" t="s">
        <v>3998</v>
      </c>
      <c r="L941" s="25"/>
      <c r="M941" s="25"/>
      <c r="N941" s="239"/>
      <c r="O941" s="239"/>
      <c r="P941" s="239"/>
      <c r="Q941" s="239"/>
      <c r="R941" s="239"/>
      <c r="S941" s="239"/>
      <c r="U941" s="145"/>
      <c r="V941" s="148"/>
      <c r="W941" s="145"/>
      <c r="X941" s="145"/>
      <c r="Y941" s="145"/>
      <c r="Z941" s="145"/>
      <c r="AA941" s="145"/>
      <c r="AB941" s="332"/>
      <c r="AC941" s="145"/>
      <c r="AD941" s="145"/>
      <c r="AE941" s="145"/>
      <c r="AF941" s="145"/>
      <c r="AG941" s="145"/>
      <c r="AH941" s="145"/>
      <c r="AI941" s="145"/>
      <c r="AJ941" s="145"/>
      <c r="AK941" s="145"/>
      <c r="AL941" s="145"/>
      <c r="AM941" s="145"/>
      <c r="AN941" s="145"/>
      <c r="AO941" s="145"/>
      <c r="AP941" s="145"/>
      <c r="AQ941" s="145"/>
      <c r="AR941" s="145"/>
      <c r="AS941" s="145"/>
      <c r="AT941" s="145"/>
      <c r="AU941" s="145"/>
      <c r="AV941" s="145"/>
      <c r="AW941" s="145"/>
      <c r="AX941" s="145"/>
      <c r="AY941" s="145"/>
      <c r="AZ941" s="145"/>
      <c r="BA941" s="145"/>
      <c r="BB941" s="145"/>
      <c r="BC941" s="145"/>
      <c r="BD941" s="145"/>
      <c r="BE941" s="145"/>
      <c r="BF941" s="145"/>
      <c r="BG941" s="145"/>
      <c r="BH941" s="145"/>
      <c r="BI941" s="145"/>
      <c r="BJ941" s="145"/>
      <c r="BK941" s="145"/>
      <c r="BL941" s="145"/>
      <c r="BM941" s="145"/>
      <c r="BN941" s="145"/>
      <c r="BO941" s="145"/>
      <c r="BP941" s="145"/>
      <c r="BQ941" s="145"/>
      <c r="BR941" s="145"/>
      <c r="BS941" s="145"/>
      <c r="BT941" s="145"/>
      <c r="BU941" s="145"/>
      <c r="BV941" s="145"/>
      <c r="BW941" s="145"/>
      <c r="BX941" s="145"/>
      <c r="BY941" s="145"/>
      <c r="BZ941" s="145"/>
      <c r="CA941" s="145"/>
      <c r="CB941" s="145"/>
      <c r="CC941" s="145"/>
      <c r="CD941" s="145"/>
      <c r="CE941" s="145"/>
      <c r="CF941" s="145"/>
      <c r="CG941" s="145"/>
      <c r="CH941" s="145"/>
      <c r="CI941" s="145"/>
      <c r="CJ941" s="145"/>
      <c r="CK941" s="145"/>
      <c r="CL941" s="145"/>
      <c r="CM941" s="145"/>
      <c r="CN941" s="145"/>
      <c r="CO941" s="145"/>
      <c r="CP941" s="145"/>
      <c r="CQ941" s="145"/>
      <c r="CR941" s="145"/>
      <c r="CS941" s="145"/>
      <c r="CT941" s="145"/>
      <c r="CU941" s="145"/>
      <c r="CV941" s="145"/>
      <c r="CW941" s="145"/>
      <c r="CX941" s="145"/>
      <c r="CY941" s="145"/>
      <c r="CZ941" s="145"/>
      <c r="DA941" s="145"/>
      <c r="DB941" s="145"/>
      <c r="DC941" s="145"/>
      <c r="DD941" s="145"/>
      <c r="DE941" s="145"/>
      <c r="DF941" s="145"/>
      <c r="DG941" s="145"/>
      <c r="DH941" s="148"/>
      <c r="DI941" s="145"/>
      <c r="DJ941" s="145"/>
      <c r="DK941" s="145"/>
      <c r="DL941" s="145"/>
      <c r="DM941" s="145"/>
      <c r="DN941" s="145"/>
      <c r="DO941" s="145"/>
      <c r="DP941" s="145"/>
      <c r="DQ941" s="145"/>
      <c r="DR941" s="145"/>
      <c r="DS941" s="145"/>
      <c r="DT941" s="145"/>
      <c r="DU941" s="145"/>
      <c r="DV941" s="145"/>
      <c r="DW941" s="145"/>
      <c r="DX941" s="145"/>
      <c r="DY941" s="145"/>
      <c r="DZ941" s="145"/>
      <c r="EA941" s="145"/>
      <c r="EB941" s="148"/>
      <c r="EC941" s="145"/>
      <c r="ED941" s="148"/>
      <c r="EE941" s="145"/>
      <c r="EF941" s="145"/>
      <c r="EG941" s="145"/>
      <c r="EH941" s="145"/>
      <c r="EI941" s="145"/>
      <c r="EJ941" s="145"/>
      <c r="EK941" s="145">
        <v>0</v>
      </c>
      <c r="EL941" s="145">
        <v>0</v>
      </c>
      <c r="EM941" s="145"/>
    </row>
    <row r="942" spans="1:144" ht="20.100000000000001" customHeight="1" x14ac:dyDescent="0.3">
      <c r="A942" s="25" t="s">
        <v>3970</v>
      </c>
      <c r="B942" s="26" t="s">
        <v>126</v>
      </c>
      <c r="C942" s="26">
        <v>84430</v>
      </c>
      <c r="D942" s="71" t="s">
        <v>2158</v>
      </c>
      <c r="E942" s="26" t="s">
        <v>108</v>
      </c>
      <c r="F942" s="26" t="s">
        <v>3549</v>
      </c>
      <c r="G942" s="26" t="s">
        <v>114</v>
      </c>
      <c r="H942" s="26" t="s">
        <v>128</v>
      </c>
      <c r="I942" s="26" t="s">
        <v>405</v>
      </c>
      <c r="J942" s="25" t="s">
        <v>2195</v>
      </c>
      <c r="K942" s="25" t="s">
        <v>3999</v>
      </c>
      <c r="L942" s="25"/>
      <c r="M942" s="25"/>
      <c r="N942" s="239"/>
      <c r="O942" s="239"/>
      <c r="P942" s="239"/>
      <c r="Q942" s="239"/>
      <c r="R942" s="239"/>
      <c r="S942" s="239"/>
      <c r="U942" s="145"/>
      <c r="V942" s="148"/>
      <c r="W942" s="145"/>
      <c r="X942" s="145"/>
      <c r="Y942" s="145"/>
      <c r="Z942" s="145"/>
      <c r="AA942" s="145"/>
      <c r="AB942" s="332"/>
      <c r="AC942" s="145"/>
      <c r="AD942" s="145"/>
      <c r="AE942" s="145"/>
      <c r="AF942" s="145"/>
      <c r="AG942" s="145"/>
      <c r="AH942" s="145"/>
      <c r="AI942" s="145"/>
      <c r="AJ942" s="145"/>
      <c r="AK942" s="145"/>
      <c r="AL942" s="145"/>
      <c r="AM942" s="145"/>
      <c r="AN942" s="145"/>
      <c r="AO942" s="145"/>
      <c r="AP942" s="145"/>
      <c r="AQ942" s="145"/>
      <c r="AR942" s="145"/>
      <c r="AS942" s="145"/>
      <c r="AT942" s="145"/>
      <c r="AU942" s="145"/>
      <c r="AV942" s="145"/>
      <c r="AW942" s="145"/>
      <c r="AX942" s="145"/>
      <c r="AY942" s="145"/>
      <c r="AZ942" s="145"/>
      <c r="BA942" s="145"/>
      <c r="BB942" s="145"/>
      <c r="BC942" s="145"/>
      <c r="BD942" s="145"/>
      <c r="BE942" s="145"/>
      <c r="BF942" s="145"/>
      <c r="BG942" s="145"/>
      <c r="BH942" s="145"/>
      <c r="BI942" s="145"/>
      <c r="BJ942" s="145"/>
      <c r="BK942" s="145"/>
      <c r="BL942" s="145"/>
      <c r="BM942" s="145"/>
      <c r="BN942" s="145"/>
      <c r="BO942" s="145"/>
      <c r="BP942" s="145"/>
      <c r="BQ942" s="145"/>
      <c r="BR942" s="145"/>
      <c r="BS942" s="145"/>
      <c r="BT942" s="145"/>
      <c r="BU942" s="145"/>
      <c r="BV942" s="145"/>
      <c r="BW942" s="145"/>
      <c r="BX942" s="145"/>
      <c r="BY942" s="145"/>
      <c r="BZ942" s="145"/>
      <c r="CA942" s="145"/>
      <c r="CB942" s="145"/>
      <c r="CC942" s="145"/>
      <c r="CD942" s="145"/>
      <c r="CE942" s="145"/>
      <c r="CF942" s="145"/>
      <c r="CG942" s="145"/>
      <c r="CH942" s="145"/>
      <c r="CI942" s="145"/>
      <c r="CJ942" s="145"/>
      <c r="CK942" s="145"/>
      <c r="CL942" s="145"/>
      <c r="CM942" s="145"/>
      <c r="CN942" s="145"/>
      <c r="CO942" s="145"/>
      <c r="CP942" s="145"/>
      <c r="CQ942" s="145"/>
      <c r="CR942" s="145"/>
      <c r="CS942" s="145"/>
      <c r="CT942" s="145"/>
      <c r="CU942" s="145"/>
      <c r="CV942" s="145"/>
      <c r="CW942" s="145"/>
      <c r="CX942" s="145"/>
      <c r="CY942" s="145"/>
      <c r="CZ942" s="145"/>
      <c r="DA942" s="145"/>
      <c r="DB942" s="145"/>
      <c r="DC942" s="145"/>
      <c r="DD942" s="145"/>
      <c r="DE942" s="145"/>
      <c r="DF942" s="145"/>
      <c r="DG942" s="145"/>
      <c r="DH942" s="148"/>
      <c r="DI942" s="145"/>
      <c r="DJ942" s="145"/>
      <c r="DK942" s="145"/>
      <c r="DL942" s="145"/>
      <c r="DM942" s="145"/>
      <c r="DN942" s="145"/>
      <c r="DO942" s="145"/>
      <c r="DP942" s="145"/>
      <c r="DQ942" s="145"/>
      <c r="DR942" s="145"/>
      <c r="DS942" s="145"/>
      <c r="DT942" s="145"/>
      <c r="DU942" s="145"/>
      <c r="DV942" s="145"/>
      <c r="DW942" s="145"/>
      <c r="DX942" s="145"/>
      <c r="DY942" s="145"/>
      <c r="DZ942" s="145"/>
      <c r="EA942" s="145"/>
      <c r="EB942" s="148"/>
      <c r="EC942" s="145"/>
      <c r="ED942" s="148"/>
      <c r="EE942" s="145"/>
      <c r="EF942" s="145"/>
      <c r="EG942" s="145"/>
      <c r="EH942" s="145"/>
      <c r="EI942" s="145"/>
      <c r="EJ942" s="145"/>
      <c r="EK942" s="145">
        <v>0</v>
      </c>
      <c r="EL942" s="145">
        <v>0</v>
      </c>
      <c r="EM942" s="145"/>
    </row>
    <row r="943" spans="1:144" ht="20.100000000000001" customHeight="1" x14ac:dyDescent="0.3">
      <c r="A943" s="25" t="s">
        <v>3970</v>
      </c>
      <c r="B943" s="26" t="s">
        <v>187</v>
      </c>
      <c r="C943" s="26">
        <v>84649</v>
      </c>
      <c r="D943" s="71" t="s">
        <v>4000</v>
      </c>
      <c r="E943" s="26" t="s">
        <v>108</v>
      </c>
      <c r="F943" s="26" t="s">
        <v>3556</v>
      </c>
      <c r="G943" s="26" t="s">
        <v>121</v>
      </c>
      <c r="H943" s="26" t="s">
        <v>344</v>
      </c>
      <c r="I943" s="26" t="s">
        <v>3</v>
      </c>
      <c r="J943" s="25" t="s">
        <v>1210</v>
      </c>
      <c r="K943" s="25" t="s">
        <v>4001</v>
      </c>
      <c r="L943" s="25"/>
      <c r="M943" s="25"/>
      <c r="N943" s="25"/>
      <c r="O943" s="239"/>
      <c r="P943" s="239"/>
      <c r="Q943" s="239"/>
      <c r="R943" s="239"/>
      <c r="S943" s="239"/>
      <c r="U943" s="145"/>
      <c r="V943" s="148"/>
      <c r="W943" s="145"/>
      <c r="X943" s="145"/>
      <c r="Y943" s="145"/>
      <c r="Z943" s="145"/>
      <c r="AA943" s="145"/>
      <c r="AB943" s="332"/>
      <c r="AC943" s="145"/>
      <c r="AD943" s="145"/>
      <c r="AE943" s="145"/>
      <c r="AF943" s="145"/>
      <c r="AG943" s="145"/>
      <c r="AH943" s="145"/>
      <c r="AI943" s="145"/>
      <c r="AJ943" s="145"/>
      <c r="AK943" s="145"/>
      <c r="AL943" s="145"/>
      <c r="AM943" s="145"/>
      <c r="AN943" s="145"/>
      <c r="AO943" s="145"/>
      <c r="AP943" s="145"/>
      <c r="AQ943" s="145"/>
      <c r="AR943" s="145"/>
      <c r="AS943" s="145"/>
      <c r="AT943" s="145"/>
      <c r="AU943" s="145"/>
      <c r="AV943" s="145"/>
      <c r="AW943" s="145"/>
      <c r="AX943" s="145"/>
      <c r="AY943" s="145"/>
      <c r="AZ943" s="145"/>
      <c r="BA943" s="145"/>
      <c r="BB943" s="145"/>
      <c r="BC943" s="145"/>
      <c r="BD943" s="145"/>
      <c r="BE943" s="145"/>
      <c r="BF943" s="145"/>
      <c r="BG943" s="145"/>
      <c r="BH943" s="145"/>
      <c r="BI943" s="145"/>
      <c r="BJ943" s="145"/>
      <c r="BK943" s="145"/>
      <c r="BL943" s="145"/>
      <c r="BM943" s="145"/>
      <c r="BN943" s="145"/>
      <c r="BO943" s="145"/>
      <c r="BP943" s="145"/>
      <c r="BQ943" s="145"/>
      <c r="BR943" s="145"/>
      <c r="BS943" s="145"/>
      <c r="BT943" s="145"/>
      <c r="BU943" s="145"/>
      <c r="BV943" s="145"/>
      <c r="BW943" s="145"/>
      <c r="BX943" s="145"/>
      <c r="BY943" s="145"/>
      <c r="BZ943" s="145"/>
      <c r="CA943" s="145"/>
      <c r="CB943" s="145"/>
      <c r="CC943" s="145"/>
      <c r="CD943" s="145"/>
      <c r="CE943" s="145"/>
      <c r="CF943" s="145"/>
      <c r="CG943" s="145"/>
      <c r="CH943" s="145"/>
      <c r="CI943" s="145"/>
      <c r="CJ943" s="145"/>
      <c r="CK943" s="145"/>
      <c r="CL943" s="145"/>
      <c r="CM943" s="145"/>
      <c r="CN943" s="145"/>
      <c r="CO943" s="145"/>
      <c r="CP943" s="145"/>
      <c r="CQ943" s="145"/>
      <c r="CR943" s="145"/>
      <c r="CS943" s="145"/>
      <c r="CT943" s="145"/>
      <c r="CU943" s="145"/>
      <c r="CV943" s="145"/>
      <c r="CW943" s="145"/>
      <c r="CX943" s="145"/>
      <c r="CY943" s="145"/>
      <c r="CZ943" s="145"/>
      <c r="DA943" s="145"/>
      <c r="DB943" s="145"/>
      <c r="DC943" s="145"/>
      <c r="DD943" s="145"/>
      <c r="DE943" s="145"/>
      <c r="DF943" s="145"/>
      <c r="DG943" s="145"/>
      <c r="DH943" s="148"/>
      <c r="DI943" s="145"/>
      <c r="DJ943" s="145"/>
      <c r="DK943" s="145"/>
      <c r="DL943" s="145"/>
      <c r="DM943" s="145"/>
      <c r="DN943" s="145"/>
      <c r="DO943" s="145"/>
      <c r="DP943" s="145"/>
      <c r="DQ943" s="145"/>
      <c r="DR943" s="145"/>
      <c r="DS943" s="145"/>
      <c r="DT943" s="145"/>
      <c r="DU943" s="145"/>
      <c r="DV943" s="145"/>
      <c r="DW943" s="145"/>
      <c r="DX943" s="145"/>
      <c r="DY943" s="145"/>
      <c r="DZ943" s="145"/>
      <c r="EA943" s="145"/>
      <c r="EB943" s="148"/>
      <c r="EC943" s="145"/>
      <c r="ED943" s="148"/>
      <c r="EE943" s="145"/>
      <c r="EF943" s="145"/>
      <c r="EG943" s="145"/>
      <c r="EH943" s="145"/>
      <c r="EI943" s="145"/>
      <c r="EJ943" s="145"/>
      <c r="EK943" s="145">
        <v>0</v>
      </c>
      <c r="EL943" s="145">
        <v>0</v>
      </c>
      <c r="EM943" s="145"/>
    </row>
    <row r="944" spans="1:144" ht="20.100000000000001" customHeight="1" x14ac:dyDescent="0.3">
      <c r="A944" s="25" t="s">
        <v>4002</v>
      </c>
      <c r="B944" s="26" t="s">
        <v>106</v>
      </c>
      <c r="C944" s="26">
        <v>84863</v>
      </c>
      <c r="D944" s="71" t="s">
        <v>4003</v>
      </c>
      <c r="E944" s="26" t="s">
        <v>108</v>
      </c>
      <c r="F944" s="26" t="s">
        <v>3549</v>
      </c>
      <c r="G944" s="26" t="s">
        <v>121</v>
      </c>
      <c r="H944" s="26" t="s">
        <v>446</v>
      </c>
      <c r="I944" s="26" t="s">
        <v>449</v>
      </c>
      <c r="J944" s="25" t="s">
        <v>2939</v>
      </c>
      <c r="K944" s="25" t="s">
        <v>4004</v>
      </c>
      <c r="L944" s="25"/>
      <c r="M944" s="25"/>
      <c r="N944" s="25"/>
      <c r="O944" s="239"/>
      <c r="P944" s="239"/>
      <c r="Q944" s="239"/>
      <c r="R944" s="239"/>
      <c r="S944" s="239"/>
      <c r="U944" s="145"/>
      <c r="V944" s="148"/>
      <c r="W944" s="145"/>
      <c r="X944" s="145"/>
      <c r="Y944" s="145"/>
      <c r="Z944" s="145"/>
      <c r="AA944" s="145"/>
      <c r="AB944" s="332"/>
      <c r="AC944" s="145"/>
      <c r="AD944" s="145"/>
      <c r="AE944" s="145"/>
      <c r="AF944" s="145"/>
      <c r="AG944" s="145"/>
      <c r="AH944" s="145"/>
      <c r="AI944" s="145"/>
      <c r="AJ944" s="145"/>
      <c r="AK944" s="145"/>
      <c r="AL944" s="145"/>
      <c r="AM944" s="145"/>
      <c r="AN944" s="145"/>
      <c r="AO944" s="145"/>
      <c r="AP944" s="145"/>
      <c r="AQ944" s="145"/>
      <c r="AR944" s="145"/>
      <c r="AS944" s="145"/>
      <c r="AT944" s="145"/>
      <c r="AU944" s="145"/>
      <c r="AV944" s="145"/>
      <c r="AW944" s="145"/>
      <c r="AX944" s="145"/>
      <c r="AY944" s="145"/>
      <c r="AZ944" s="145"/>
      <c r="BA944" s="145"/>
      <c r="BB944" s="145"/>
      <c r="BC944" s="145"/>
      <c r="BD944" s="145"/>
      <c r="BE944" s="145"/>
      <c r="BF944" s="145"/>
      <c r="BG944" s="145"/>
      <c r="BH944" s="145"/>
      <c r="BI944" s="145"/>
      <c r="BJ944" s="145"/>
      <c r="BK944" s="145"/>
      <c r="BL944" s="145"/>
      <c r="BM944" s="145"/>
      <c r="BN944" s="145"/>
      <c r="BO944" s="145"/>
      <c r="BP944" s="145"/>
      <c r="BQ944" s="145"/>
      <c r="BR944" s="145"/>
      <c r="BS944" s="145"/>
      <c r="BT944" s="145"/>
      <c r="BU944" s="145"/>
      <c r="BV944" s="145"/>
      <c r="BW944" s="145"/>
      <c r="BX944" s="145"/>
      <c r="BY944" s="145"/>
      <c r="BZ944" s="145"/>
      <c r="CA944" s="145"/>
      <c r="CB944" s="145"/>
      <c r="CC944" s="145"/>
      <c r="CD944" s="145"/>
      <c r="CE944" s="145"/>
      <c r="CF944" s="145"/>
      <c r="CG944" s="145"/>
      <c r="CH944" s="145"/>
      <c r="CI944" s="145"/>
      <c r="CJ944" s="145"/>
      <c r="CK944" s="145"/>
      <c r="CL944" s="145"/>
      <c r="CM944" s="145"/>
      <c r="CN944" s="145"/>
      <c r="CO944" s="145"/>
      <c r="CP944" s="145"/>
      <c r="CQ944" s="145"/>
      <c r="CR944" s="145"/>
      <c r="CS944" s="145"/>
      <c r="CT944" s="145"/>
      <c r="CU944" s="145"/>
      <c r="CV944" s="145"/>
      <c r="CW944" s="145"/>
      <c r="CX944" s="145"/>
      <c r="CY944" s="145"/>
      <c r="CZ944" s="145"/>
      <c r="DA944" s="145"/>
      <c r="DB944" s="145"/>
      <c r="DC944" s="145"/>
      <c r="DD944" s="145"/>
      <c r="DE944" s="145"/>
      <c r="DF944" s="145"/>
      <c r="DG944" s="145"/>
      <c r="DH944" s="148"/>
      <c r="DI944" s="145"/>
      <c r="DJ944" s="145"/>
      <c r="DK944" s="145"/>
      <c r="DL944" s="145"/>
      <c r="DM944" s="145"/>
      <c r="DN944" s="145"/>
      <c r="DO944" s="145"/>
      <c r="DP944" s="145"/>
      <c r="DQ944" s="145"/>
      <c r="DR944" s="145"/>
      <c r="DS944" s="145"/>
      <c r="DT944" s="145"/>
      <c r="DU944" s="145"/>
      <c r="DV944" s="145"/>
      <c r="DW944" s="145"/>
      <c r="DX944" s="145"/>
      <c r="DY944" s="145"/>
      <c r="DZ944" s="145"/>
      <c r="EA944" s="145"/>
      <c r="EB944" s="148"/>
      <c r="EC944" s="145"/>
      <c r="ED944" s="148"/>
      <c r="EE944" s="145"/>
      <c r="EF944" s="145"/>
      <c r="EG944" s="145"/>
      <c r="EH944" s="145"/>
      <c r="EI944" s="145"/>
      <c r="EJ944" s="145"/>
      <c r="EK944" s="145">
        <v>0</v>
      </c>
      <c r="EL944" s="145">
        <v>0</v>
      </c>
      <c r="EM944" s="145"/>
    </row>
    <row r="945" spans="1:144" ht="20.100000000000001" customHeight="1" x14ac:dyDescent="0.3">
      <c r="A945" s="25" t="s">
        <v>4002</v>
      </c>
      <c r="B945" s="26" t="s">
        <v>143</v>
      </c>
      <c r="C945" s="26">
        <v>82256</v>
      </c>
      <c r="D945" s="25" t="s">
        <v>2837</v>
      </c>
      <c r="E945" s="26" t="s">
        <v>113</v>
      </c>
      <c r="F945" s="26" t="s">
        <v>3549</v>
      </c>
      <c r="G945" s="26" t="s">
        <v>109</v>
      </c>
      <c r="H945" s="26" t="s">
        <v>567</v>
      </c>
      <c r="I945" s="26" t="s">
        <v>476</v>
      </c>
      <c r="J945" s="25" t="s">
        <v>145</v>
      </c>
      <c r="K945" s="25" t="s">
        <v>2838</v>
      </c>
      <c r="L945" s="45" t="s">
        <v>4005</v>
      </c>
      <c r="M945" s="25" t="s">
        <v>4006</v>
      </c>
      <c r="N945" s="25"/>
      <c r="O945" s="239"/>
      <c r="P945" s="239"/>
      <c r="Q945" s="239"/>
      <c r="R945" s="25" t="s">
        <v>4007</v>
      </c>
      <c r="S945" s="25" t="s">
        <v>4008</v>
      </c>
      <c r="U945" s="145">
        <v>1</v>
      </c>
      <c r="V945" s="148"/>
      <c r="W945" s="145">
        <v>1</v>
      </c>
      <c r="X945" s="145">
        <v>1</v>
      </c>
      <c r="Y945" s="145"/>
      <c r="Z945" s="145"/>
      <c r="AA945" s="145"/>
      <c r="AB945" s="332"/>
      <c r="AC945" s="145">
        <v>1</v>
      </c>
      <c r="AD945" s="145"/>
      <c r="AE945" s="145"/>
      <c r="AF945" s="145"/>
      <c r="AG945" s="145"/>
      <c r="AH945" s="145"/>
      <c r="AI945" s="145"/>
      <c r="AJ945" s="145"/>
      <c r="AK945" s="145"/>
      <c r="AL945" s="145"/>
      <c r="AM945" s="145"/>
      <c r="AN945" s="145"/>
      <c r="AO945" s="145"/>
      <c r="AP945" s="145"/>
      <c r="AQ945" s="145"/>
      <c r="AR945" s="145"/>
      <c r="AS945" s="145"/>
      <c r="AT945" s="145"/>
      <c r="AU945" s="145"/>
      <c r="AV945" s="145"/>
      <c r="AW945" s="145"/>
      <c r="AX945" s="145"/>
      <c r="AY945" s="145">
        <v>1</v>
      </c>
      <c r="AZ945" s="145"/>
      <c r="BA945" s="145"/>
      <c r="BB945" s="145"/>
      <c r="BC945" s="145"/>
      <c r="BD945" s="145"/>
      <c r="BE945" s="145"/>
      <c r="BF945" s="145"/>
      <c r="BG945" s="145"/>
      <c r="BH945" s="145"/>
      <c r="BI945" s="145"/>
      <c r="BJ945" s="145"/>
      <c r="BK945" s="145"/>
      <c r="BL945" s="145"/>
      <c r="BM945" s="145"/>
      <c r="BN945" s="145"/>
      <c r="BO945" s="145"/>
      <c r="BP945" s="145"/>
      <c r="BQ945" s="145"/>
      <c r="BR945" s="145"/>
      <c r="BS945" s="145"/>
      <c r="BT945" s="145"/>
      <c r="BU945" s="145"/>
      <c r="BV945" s="145"/>
      <c r="BW945" s="145"/>
      <c r="BX945" s="145"/>
      <c r="BY945" s="145"/>
      <c r="BZ945" s="145"/>
      <c r="CA945" s="145"/>
      <c r="CB945" s="145"/>
      <c r="CC945" s="145"/>
      <c r="CD945" s="145"/>
      <c r="CE945" s="145"/>
      <c r="CF945" s="145"/>
      <c r="CG945" s="145"/>
      <c r="CH945" s="145"/>
      <c r="CI945" s="145"/>
      <c r="CJ945" s="145"/>
      <c r="CK945" s="145"/>
      <c r="CL945" s="145"/>
      <c r="CM945" s="145">
        <v>1</v>
      </c>
      <c r="CN945" s="145"/>
      <c r="CO945" s="145"/>
      <c r="CP945" s="145"/>
      <c r="CQ945" s="145">
        <v>1</v>
      </c>
      <c r="CR945" s="145"/>
      <c r="CS945" s="145"/>
      <c r="CT945" s="145"/>
      <c r="CU945" s="145"/>
      <c r="CV945" s="145"/>
      <c r="CW945" s="145"/>
      <c r="CX945" s="145"/>
      <c r="CY945" s="145"/>
      <c r="CZ945" s="145"/>
      <c r="DA945" s="145"/>
      <c r="DB945" s="145"/>
      <c r="DC945" s="145"/>
      <c r="DD945" s="145"/>
      <c r="DE945" s="145"/>
      <c r="DF945" s="145"/>
      <c r="DG945" s="145"/>
      <c r="DH945" s="148"/>
      <c r="DI945" s="145"/>
      <c r="DJ945" s="145"/>
      <c r="DK945" s="145"/>
      <c r="DL945" s="145"/>
      <c r="DM945" s="145"/>
      <c r="DN945" s="145"/>
      <c r="DO945" s="145"/>
      <c r="DP945" s="145"/>
      <c r="DQ945" s="145"/>
      <c r="DR945" s="145"/>
      <c r="DS945" s="145"/>
      <c r="DT945" s="145"/>
      <c r="DU945" s="145"/>
      <c r="DV945" s="145"/>
      <c r="DW945" s="145"/>
      <c r="DX945" s="145"/>
      <c r="DY945" s="145"/>
      <c r="DZ945" s="145"/>
      <c r="EA945" s="145"/>
      <c r="EB945" s="148"/>
      <c r="EC945" s="145"/>
      <c r="ED945" s="148"/>
      <c r="EE945" s="145"/>
      <c r="EF945" s="145"/>
      <c r="EG945" s="145"/>
      <c r="EH945" s="145"/>
      <c r="EI945" s="145"/>
      <c r="EJ945" s="145"/>
      <c r="EK945" s="145">
        <v>1</v>
      </c>
      <c r="EL945" s="145">
        <v>1</v>
      </c>
      <c r="EM945" s="145"/>
      <c r="EN945" s="228" t="s">
        <v>3876</v>
      </c>
    </row>
    <row r="946" spans="1:144" ht="20.100000000000001" customHeight="1" x14ac:dyDescent="0.3">
      <c r="A946" s="25" t="s">
        <v>4002</v>
      </c>
      <c r="B946" s="26" t="s">
        <v>152</v>
      </c>
      <c r="C946" s="26">
        <v>84419</v>
      </c>
      <c r="D946" s="25" t="s">
        <v>4009</v>
      </c>
      <c r="E946" s="26" t="s">
        <v>108</v>
      </c>
      <c r="F946" s="26" t="s">
        <v>3556</v>
      </c>
      <c r="G946" s="26" t="s">
        <v>109</v>
      </c>
      <c r="H946" s="26" t="s">
        <v>554</v>
      </c>
      <c r="I946" s="26" t="s">
        <v>385</v>
      </c>
      <c r="J946" s="25" t="s">
        <v>262</v>
      </c>
      <c r="K946" s="25" t="s">
        <v>4010</v>
      </c>
      <c r="L946" s="25"/>
      <c r="M946" s="25" t="s">
        <v>4011</v>
      </c>
      <c r="N946" s="25"/>
      <c r="O946" s="239"/>
      <c r="P946" s="239"/>
      <c r="Q946" s="239"/>
      <c r="R946" s="25"/>
      <c r="S946" s="25" t="s">
        <v>4012</v>
      </c>
      <c r="U946" s="145"/>
      <c r="V946" s="148"/>
      <c r="W946" s="145"/>
      <c r="X946" s="145"/>
      <c r="Y946" s="145"/>
      <c r="Z946" s="145"/>
      <c r="AA946" s="145"/>
      <c r="AB946" s="332"/>
      <c r="AC946" s="145"/>
      <c r="AD946" s="145"/>
      <c r="AE946" s="145"/>
      <c r="AF946" s="145"/>
      <c r="AG946" s="145"/>
      <c r="AH946" s="145"/>
      <c r="AI946" s="145"/>
      <c r="AJ946" s="145"/>
      <c r="AK946" s="145"/>
      <c r="AL946" s="145"/>
      <c r="AM946" s="145"/>
      <c r="AN946" s="145"/>
      <c r="AO946" s="145"/>
      <c r="AP946" s="145"/>
      <c r="AQ946" s="145"/>
      <c r="AR946" s="145"/>
      <c r="AS946" s="145"/>
      <c r="AT946" s="145"/>
      <c r="AU946" s="145"/>
      <c r="AV946" s="145"/>
      <c r="AW946" s="145"/>
      <c r="AX946" s="145"/>
      <c r="AY946" s="145"/>
      <c r="AZ946" s="145"/>
      <c r="BA946" s="145">
        <v>1</v>
      </c>
      <c r="BB946" s="145"/>
      <c r="BC946" s="145"/>
      <c r="BD946" s="145"/>
      <c r="BE946" s="145"/>
      <c r="BF946" s="145"/>
      <c r="BG946" s="145"/>
      <c r="BH946" s="145"/>
      <c r="BI946" s="145"/>
      <c r="BJ946" s="145"/>
      <c r="BK946" s="145"/>
      <c r="BL946" s="145"/>
      <c r="BM946" s="145"/>
      <c r="BN946" s="145"/>
      <c r="BO946" s="145"/>
      <c r="BP946" s="145"/>
      <c r="BQ946" s="145"/>
      <c r="BR946" s="145">
        <v>1</v>
      </c>
      <c r="BS946" s="145"/>
      <c r="BT946" s="145">
        <v>1</v>
      </c>
      <c r="BU946" s="145">
        <v>1</v>
      </c>
      <c r="BV946" s="145"/>
      <c r="BW946" s="145"/>
      <c r="BX946" s="145"/>
      <c r="BY946" s="145"/>
      <c r="BZ946" s="145"/>
      <c r="CA946" s="145"/>
      <c r="CB946" s="145"/>
      <c r="CC946" s="145"/>
      <c r="CD946" s="145"/>
      <c r="CE946" s="145"/>
      <c r="CF946" s="145"/>
      <c r="CG946" s="145"/>
      <c r="CH946" s="145"/>
      <c r="CI946" s="145"/>
      <c r="CJ946" s="145"/>
      <c r="CK946" s="145"/>
      <c r="CL946" s="145"/>
      <c r="CM946" s="145"/>
      <c r="CN946" s="145"/>
      <c r="CO946" s="145"/>
      <c r="CP946" s="145"/>
      <c r="CQ946" s="145"/>
      <c r="CR946" s="145"/>
      <c r="CS946" s="145"/>
      <c r="CT946" s="145">
        <v>1</v>
      </c>
      <c r="CU946" s="145"/>
      <c r="CV946" s="145"/>
      <c r="CW946" s="145"/>
      <c r="CX946" s="145"/>
      <c r="CY946" s="145"/>
      <c r="CZ946" s="145"/>
      <c r="DA946" s="145"/>
      <c r="DB946" s="145"/>
      <c r="DC946" s="145"/>
      <c r="DD946" s="145"/>
      <c r="DE946" s="145"/>
      <c r="DF946" s="145"/>
      <c r="DG946" s="145"/>
      <c r="DH946" s="148"/>
      <c r="DI946" s="145"/>
      <c r="DJ946" s="145"/>
      <c r="DK946" s="145"/>
      <c r="DL946" s="145"/>
      <c r="DM946" s="145"/>
      <c r="DN946" s="145"/>
      <c r="DO946" s="145"/>
      <c r="DP946" s="145"/>
      <c r="DQ946" s="145"/>
      <c r="DR946" s="145"/>
      <c r="DS946" s="145"/>
      <c r="DT946" s="145"/>
      <c r="DU946" s="145"/>
      <c r="DV946" s="145"/>
      <c r="DW946" s="145"/>
      <c r="DX946" s="145"/>
      <c r="DY946" s="145"/>
      <c r="DZ946" s="145"/>
      <c r="EA946" s="145"/>
      <c r="EB946" s="148"/>
      <c r="EC946" s="145"/>
      <c r="ED946" s="148"/>
      <c r="EE946" s="145"/>
      <c r="EF946" s="145"/>
      <c r="EG946" s="145"/>
      <c r="EH946" s="145"/>
      <c r="EI946" s="145"/>
      <c r="EJ946" s="145"/>
      <c r="EK946" s="145">
        <v>1</v>
      </c>
      <c r="EL946" s="145">
        <v>1</v>
      </c>
      <c r="EM946" s="145"/>
    </row>
    <row r="947" spans="1:144" ht="20.100000000000001" customHeight="1" x14ac:dyDescent="0.3">
      <c r="A947" s="25" t="s">
        <v>4002</v>
      </c>
      <c r="B947" s="26" t="s">
        <v>126</v>
      </c>
      <c r="C947" s="26">
        <v>84687</v>
      </c>
      <c r="D947" s="71" t="s">
        <v>4013</v>
      </c>
      <c r="E947" s="26" t="s">
        <v>467</v>
      </c>
      <c r="F947" s="26" t="s">
        <v>3556</v>
      </c>
      <c r="G947" s="26" t="s">
        <v>114</v>
      </c>
      <c r="H947" s="26" t="s">
        <v>615</v>
      </c>
      <c r="I947" s="26" t="s">
        <v>415</v>
      </c>
      <c r="J947" s="25" t="s">
        <v>326</v>
      </c>
      <c r="K947" s="25" t="s">
        <v>4014</v>
      </c>
      <c r="L947" s="25"/>
      <c r="M947" s="25"/>
      <c r="N947" s="25"/>
      <c r="O947" s="239"/>
      <c r="P947" s="239"/>
      <c r="Q947" s="239"/>
      <c r="R947" s="239"/>
      <c r="S947" s="239"/>
      <c r="U947" s="145"/>
      <c r="V947" s="148"/>
      <c r="W947" s="145"/>
      <c r="X947" s="145"/>
      <c r="Y947" s="145"/>
      <c r="Z947" s="145"/>
      <c r="AA947" s="145"/>
      <c r="AB947" s="332"/>
      <c r="AC947" s="145"/>
      <c r="AD947" s="145"/>
      <c r="AE947" s="145"/>
      <c r="AF947" s="145"/>
      <c r="AG947" s="145"/>
      <c r="AH947" s="145"/>
      <c r="AI947" s="145"/>
      <c r="AJ947" s="145"/>
      <c r="AK947" s="145"/>
      <c r="AL947" s="145"/>
      <c r="AM947" s="145"/>
      <c r="AN947" s="145"/>
      <c r="AO947" s="145"/>
      <c r="AP947" s="145"/>
      <c r="AQ947" s="145"/>
      <c r="AR947" s="145"/>
      <c r="AS947" s="145"/>
      <c r="AT947" s="145"/>
      <c r="AU947" s="145"/>
      <c r="AV947" s="145"/>
      <c r="AW947" s="145"/>
      <c r="AX947" s="145"/>
      <c r="AY947" s="145"/>
      <c r="AZ947" s="145"/>
      <c r="BA947" s="145"/>
      <c r="BB947" s="145"/>
      <c r="BC947" s="145"/>
      <c r="BD947" s="145"/>
      <c r="BE947" s="145"/>
      <c r="BF947" s="145"/>
      <c r="BG947" s="145"/>
      <c r="BH947" s="145"/>
      <c r="BI947" s="145"/>
      <c r="BJ947" s="145"/>
      <c r="BK947" s="145"/>
      <c r="BL947" s="145"/>
      <c r="BM947" s="145"/>
      <c r="BN947" s="145"/>
      <c r="BO947" s="145"/>
      <c r="BP947" s="145"/>
      <c r="BQ947" s="145"/>
      <c r="BR947" s="145"/>
      <c r="BS947" s="145"/>
      <c r="BT947" s="145"/>
      <c r="BU947" s="145"/>
      <c r="BV947" s="145"/>
      <c r="BW947" s="145"/>
      <c r="BX947" s="145"/>
      <c r="BY947" s="145"/>
      <c r="BZ947" s="145"/>
      <c r="CA947" s="145"/>
      <c r="CB947" s="145"/>
      <c r="CC947" s="145"/>
      <c r="CD947" s="145"/>
      <c r="CE947" s="145"/>
      <c r="CF947" s="145"/>
      <c r="CG947" s="145"/>
      <c r="CH947" s="145"/>
      <c r="CI947" s="145"/>
      <c r="CJ947" s="145"/>
      <c r="CK947" s="145"/>
      <c r="CL947" s="145"/>
      <c r="CM947" s="145"/>
      <c r="CN947" s="145"/>
      <c r="CO947" s="145"/>
      <c r="CP947" s="145"/>
      <c r="CQ947" s="145"/>
      <c r="CR947" s="145"/>
      <c r="CS947" s="145"/>
      <c r="CT947" s="145"/>
      <c r="CU947" s="145"/>
      <c r="CV947" s="145"/>
      <c r="CW947" s="145"/>
      <c r="CX947" s="145"/>
      <c r="CY947" s="145"/>
      <c r="CZ947" s="145"/>
      <c r="DA947" s="145"/>
      <c r="DB947" s="145"/>
      <c r="DC947" s="145"/>
      <c r="DD947" s="145"/>
      <c r="DE947" s="145"/>
      <c r="DF947" s="145"/>
      <c r="DG947" s="145"/>
      <c r="DH947" s="148"/>
      <c r="DI947" s="145"/>
      <c r="DJ947" s="145"/>
      <c r="DK947" s="145"/>
      <c r="DL947" s="145"/>
      <c r="DM947" s="145"/>
      <c r="DN947" s="145"/>
      <c r="DO947" s="145"/>
      <c r="DP947" s="145"/>
      <c r="DQ947" s="145"/>
      <c r="DR947" s="145"/>
      <c r="DS947" s="145"/>
      <c r="DT947" s="145"/>
      <c r="DU947" s="145"/>
      <c r="DV947" s="145"/>
      <c r="DW947" s="145"/>
      <c r="DX947" s="145"/>
      <c r="DY947" s="145"/>
      <c r="DZ947" s="145"/>
      <c r="EA947" s="145"/>
      <c r="EB947" s="148"/>
      <c r="EC947" s="145"/>
      <c r="ED947" s="148"/>
      <c r="EE947" s="145"/>
      <c r="EF947" s="145"/>
      <c r="EG947" s="145"/>
      <c r="EH947" s="145"/>
      <c r="EI947" s="145"/>
      <c r="EJ947" s="145"/>
      <c r="EK947" s="145">
        <v>0</v>
      </c>
      <c r="EL947" s="145">
        <v>0</v>
      </c>
      <c r="EM947" s="145"/>
    </row>
    <row r="948" spans="1:144" ht="20.100000000000001" customHeight="1" x14ac:dyDescent="0.3">
      <c r="A948" s="25" t="s">
        <v>4002</v>
      </c>
      <c r="B948" s="26" t="s">
        <v>187</v>
      </c>
      <c r="C948" s="26">
        <v>84698</v>
      </c>
      <c r="D948" s="71" t="s">
        <v>4015</v>
      </c>
      <c r="E948" s="26" t="s">
        <v>108</v>
      </c>
      <c r="F948" s="26" t="s">
        <v>3549</v>
      </c>
      <c r="G948" s="26" t="s">
        <v>121</v>
      </c>
      <c r="H948" s="26" t="s">
        <v>281</v>
      </c>
      <c r="I948" s="26" t="s">
        <v>438</v>
      </c>
      <c r="J948" s="25" t="s">
        <v>1210</v>
      </c>
      <c r="K948" s="25" t="s">
        <v>4016</v>
      </c>
      <c r="L948" s="45" t="s">
        <v>4017</v>
      </c>
      <c r="M948" s="25"/>
      <c r="N948" s="25"/>
      <c r="O948" s="239"/>
      <c r="P948" s="239"/>
      <c r="Q948" s="239"/>
      <c r="R948" s="239"/>
      <c r="S948" s="239"/>
      <c r="U948" s="145"/>
      <c r="V948" s="148"/>
      <c r="W948" s="145"/>
      <c r="X948" s="145"/>
      <c r="Y948" s="145"/>
      <c r="Z948" s="145"/>
      <c r="AA948" s="145"/>
      <c r="AB948" s="332"/>
      <c r="AC948" s="145"/>
      <c r="AD948" s="145"/>
      <c r="AE948" s="145"/>
      <c r="AF948" s="145"/>
      <c r="AG948" s="145"/>
      <c r="AH948" s="145"/>
      <c r="AI948" s="145"/>
      <c r="AJ948" s="145"/>
      <c r="AK948" s="145"/>
      <c r="AL948" s="145"/>
      <c r="AM948" s="145"/>
      <c r="AN948" s="145"/>
      <c r="AO948" s="145"/>
      <c r="AP948" s="145"/>
      <c r="AQ948" s="145"/>
      <c r="AR948" s="145"/>
      <c r="AS948" s="145"/>
      <c r="AT948" s="145"/>
      <c r="AU948" s="145"/>
      <c r="AV948" s="145"/>
      <c r="AW948" s="145"/>
      <c r="AX948" s="145"/>
      <c r="AY948" s="145"/>
      <c r="AZ948" s="145"/>
      <c r="BA948" s="145"/>
      <c r="BB948" s="145"/>
      <c r="BC948" s="145"/>
      <c r="BD948" s="145"/>
      <c r="BE948" s="145"/>
      <c r="BF948" s="145"/>
      <c r="BG948" s="145"/>
      <c r="BH948" s="145"/>
      <c r="BI948" s="145"/>
      <c r="BJ948" s="145"/>
      <c r="BK948" s="145"/>
      <c r="BL948" s="145"/>
      <c r="BM948" s="145"/>
      <c r="BN948" s="145"/>
      <c r="BO948" s="145"/>
      <c r="BP948" s="145"/>
      <c r="BQ948" s="145"/>
      <c r="BR948" s="145"/>
      <c r="BS948" s="145"/>
      <c r="BT948" s="145"/>
      <c r="BU948" s="145"/>
      <c r="BV948" s="145"/>
      <c r="BW948" s="145"/>
      <c r="BX948" s="145"/>
      <c r="BY948" s="145"/>
      <c r="BZ948" s="145"/>
      <c r="CA948" s="145"/>
      <c r="CB948" s="145"/>
      <c r="CC948" s="145"/>
      <c r="CD948" s="145"/>
      <c r="CE948" s="145"/>
      <c r="CF948" s="145"/>
      <c r="CG948" s="145"/>
      <c r="CH948" s="145"/>
      <c r="CI948" s="145"/>
      <c r="CJ948" s="145"/>
      <c r="CK948" s="145"/>
      <c r="CL948" s="145"/>
      <c r="CM948" s="145"/>
      <c r="CN948" s="145"/>
      <c r="CO948" s="145"/>
      <c r="CP948" s="145"/>
      <c r="CQ948" s="145"/>
      <c r="CR948" s="145"/>
      <c r="CS948" s="145"/>
      <c r="CT948" s="145"/>
      <c r="CU948" s="145"/>
      <c r="CV948" s="145"/>
      <c r="CW948" s="145"/>
      <c r="CX948" s="145"/>
      <c r="CY948" s="145"/>
      <c r="CZ948" s="145"/>
      <c r="DA948" s="145"/>
      <c r="DB948" s="145"/>
      <c r="DC948" s="145"/>
      <c r="DD948" s="145"/>
      <c r="DE948" s="145"/>
      <c r="DF948" s="145"/>
      <c r="DG948" s="145"/>
      <c r="DH948" s="148"/>
      <c r="DI948" s="145"/>
      <c r="DJ948" s="145"/>
      <c r="DK948" s="145"/>
      <c r="DL948" s="145"/>
      <c r="DM948" s="145"/>
      <c r="DN948" s="145"/>
      <c r="DO948" s="145"/>
      <c r="DP948" s="145"/>
      <c r="DQ948" s="145"/>
      <c r="DR948" s="145"/>
      <c r="DS948" s="145"/>
      <c r="DT948" s="145"/>
      <c r="DU948" s="145"/>
      <c r="DV948" s="145"/>
      <c r="DW948" s="145"/>
      <c r="DX948" s="145"/>
      <c r="DY948" s="145"/>
      <c r="DZ948" s="145"/>
      <c r="EA948" s="145"/>
      <c r="EB948" s="148"/>
      <c r="EC948" s="145"/>
      <c r="ED948" s="148"/>
      <c r="EE948" s="145"/>
      <c r="EF948" s="145"/>
      <c r="EG948" s="145"/>
      <c r="EH948" s="145"/>
      <c r="EI948" s="145"/>
      <c r="EJ948" s="145"/>
      <c r="EK948" s="145">
        <v>0</v>
      </c>
      <c r="EL948" s="145">
        <v>0</v>
      </c>
      <c r="EM948" s="145"/>
    </row>
    <row r="949" spans="1:144" ht="20.100000000000001" customHeight="1" x14ac:dyDescent="0.3">
      <c r="A949" s="25" t="s">
        <v>4019</v>
      </c>
      <c r="B949" s="40" t="s">
        <v>187</v>
      </c>
      <c r="C949" s="26">
        <v>84657</v>
      </c>
      <c r="D949" s="25" t="s">
        <v>4020</v>
      </c>
      <c r="E949" s="26" t="s">
        <v>108</v>
      </c>
      <c r="F949" s="116" t="s">
        <v>3549</v>
      </c>
      <c r="G949" s="26" t="s">
        <v>121</v>
      </c>
      <c r="H949" s="26" t="s">
        <v>446</v>
      </c>
      <c r="I949" s="26" t="s">
        <v>405</v>
      </c>
      <c r="J949" s="25" t="s">
        <v>1210</v>
      </c>
      <c r="K949" s="25" t="s">
        <v>4021</v>
      </c>
      <c r="L949" s="25"/>
      <c r="M949" s="87" t="s">
        <v>4022</v>
      </c>
      <c r="N949" s="25"/>
      <c r="O949" s="239"/>
      <c r="P949" s="239"/>
      <c r="Q949" s="239"/>
      <c r="R949" s="239"/>
      <c r="S949" s="239"/>
      <c r="U949" s="145">
        <v>1</v>
      </c>
      <c r="V949" s="148"/>
      <c r="W949" s="145">
        <v>1</v>
      </c>
      <c r="X949" s="145"/>
      <c r="Y949" s="145"/>
      <c r="Z949" s="145"/>
      <c r="AA949" s="145"/>
      <c r="AB949" s="332"/>
      <c r="AC949" s="145"/>
      <c r="AD949" s="145"/>
      <c r="AE949" s="145"/>
      <c r="AF949" s="145"/>
      <c r="AG949" s="145"/>
      <c r="AH949" s="145"/>
      <c r="AI949" s="145"/>
      <c r="AJ949" s="145"/>
      <c r="AK949" s="145"/>
      <c r="AL949" s="145"/>
      <c r="AM949" s="145"/>
      <c r="AN949" s="145"/>
      <c r="AO949" s="145"/>
      <c r="AP949" s="145"/>
      <c r="AQ949" s="145"/>
      <c r="AR949" s="145"/>
      <c r="AS949" s="145"/>
      <c r="AT949" s="145"/>
      <c r="AU949" s="145"/>
      <c r="AV949" s="145"/>
      <c r="AW949" s="145"/>
      <c r="AX949" s="145"/>
      <c r="AY949" s="145"/>
      <c r="AZ949" s="145"/>
      <c r="BA949" s="145"/>
      <c r="BB949" s="145"/>
      <c r="BC949" s="145"/>
      <c r="BD949" s="145"/>
      <c r="BE949" s="145"/>
      <c r="BF949" s="145"/>
      <c r="BG949" s="145"/>
      <c r="BH949" s="145"/>
      <c r="BI949" s="145"/>
      <c r="BJ949" s="145"/>
      <c r="BK949" s="145"/>
      <c r="BL949" s="145"/>
      <c r="BM949" s="145"/>
      <c r="BN949" s="145"/>
      <c r="BO949" s="145"/>
      <c r="BP949" s="145"/>
      <c r="BQ949" s="145"/>
      <c r="BR949" s="145"/>
      <c r="BS949" s="145"/>
      <c r="BT949" s="145"/>
      <c r="BU949" s="145"/>
      <c r="BV949" s="145"/>
      <c r="BW949" s="145"/>
      <c r="BX949" s="145"/>
      <c r="BY949" s="145"/>
      <c r="BZ949" s="145"/>
      <c r="CA949" s="145"/>
      <c r="CB949" s="145"/>
      <c r="CC949" s="145"/>
      <c r="CD949" s="145"/>
      <c r="CE949" s="145"/>
      <c r="CF949" s="145"/>
      <c r="CG949" s="145"/>
      <c r="CH949" s="145"/>
      <c r="CI949" s="145"/>
      <c r="CJ949" s="145"/>
      <c r="CK949" s="145"/>
      <c r="CL949" s="145"/>
      <c r="CM949" s="145"/>
      <c r="CN949" s="145"/>
      <c r="CO949" s="145"/>
      <c r="CP949" s="145"/>
      <c r="CQ949" s="145"/>
      <c r="CR949" s="145"/>
      <c r="CS949" s="145"/>
      <c r="CT949" s="145"/>
      <c r="CU949" s="145"/>
      <c r="CV949" s="145"/>
      <c r="CW949" s="145"/>
      <c r="CX949" s="145"/>
      <c r="CY949" s="145"/>
      <c r="CZ949" s="145"/>
      <c r="DA949" s="145"/>
      <c r="DB949" s="145"/>
      <c r="DC949" s="145"/>
      <c r="DD949" s="145"/>
      <c r="DE949" s="145"/>
      <c r="DF949" s="145"/>
      <c r="DG949" s="145"/>
      <c r="DH949" s="148"/>
      <c r="DI949" s="145"/>
      <c r="DJ949" s="145"/>
      <c r="DK949" s="145"/>
      <c r="DL949" s="145"/>
      <c r="DM949" s="145"/>
      <c r="DN949" s="145"/>
      <c r="DO949" s="145"/>
      <c r="DP949" s="145"/>
      <c r="DQ949" s="145"/>
      <c r="DR949" s="145"/>
      <c r="DS949" s="145"/>
      <c r="DT949" s="145"/>
      <c r="DU949" s="145"/>
      <c r="DV949" s="145"/>
      <c r="DW949" s="145"/>
      <c r="DX949" s="145"/>
      <c r="DY949" s="145"/>
      <c r="DZ949" s="145"/>
      <c r="EA949" s="145"/>
      <c r="EB949" s="148"/>
      <c r="EC949" s="145"/>
      <c r="ED949" s="148"/>
      <c r="EE949" s="145"/>
      <c r="EF949" s="145"/>
      <c r="EG949" s="145"/>
      <c r="EH949" s="145"/>
      <c r="EI949" s="145"/>
      <c r="EJ949" s="145"/>
      <c r="EK949" s="145">
        <v>1</v>
      </c>
      <c r="EL949" s="145">
        <v>1</v>
      </c>
      <c r="EM949" s="145"/>
      <c r="EN949" s="228" t="s">
        <v>4023</v>
      </c>
    </row>
    <row r="950" spans="1:144" ht="20.100000000000001" customHeight="1" x14ac:dyDescent="0.3">
      <c r="A950" s="25" t="s">
        <v>4024</v>
      </c>
      <c r="B950" s="40" t="s">
        <v>106</v>
      </c>
      <c r="C950" s="26">
        <v>84865</v>
      </c>
      <c r="D950" s="71" t="s">
        <v>4025</v>
      </c>
      <c r="E950" s="26" t="s">
        <v>108</v>
      </c>
      <c r="F950" s="116" t="s">
        <v>3549</v>
      </c>
      <c r="G950" s="26" t="s">
        <v>121</v>
      </c>
      <c r="H950" s="26" t="s">
        <v>446</v>
      </c>
      <c r="I950" s="26" t="s">
        <v>449</v>
      </c>
      <c r="J950" s="25" t="s">
        <v>2939</v>
      </c>
      <c r="K950" s="25" t="s">
        <v>4026</v>
      </c>
      <c r="L950" s="25"/>
      <c r="M950" s="25"/>
      <c r="N950" s="239"/>
      <c r="O950" s="239"/>
      <c r="P950" s="239"/>
      <c r="Q950" s="239"/>
      <c r="R950" s="239"/>
      <c r="S950" s="239"/>
      <c r="U950" s="145"/>
      <c r="V950" s="148"/>
      <c r="W950" s="145"/>
      <c r="X950" s="145"/>
      <c r="Y950" s="145"/>
      <c r="Z950" s="145"/>
      <c r="AA950" s="145"/>
      <c r="AB950" s="332"/>
      <c r="AC950" s="145"/>
      <c r="AD950" s="145"/>
      <c r="AE950" s="145"/>
      <c r="AF950" s="145"/>
      <c r="AG950" s="145"/>
      <c r="AH950" s="145"/>
      <c r="AI950" s="145"/>
      <c r="AJ950" s="145"/>
      <c r="AK950" s="145"/>
      <c r="AL950" s="145"/>
      <c r="AM950" s="145"/>
      <c r="AN950" s="145"/>
      <c r="AO950" s="145"/>
      <c r="AP950" s="145"/>
      <c r="AQ950" s="145"/>
      <c r="AR950" s="145"/>
      <c r="AS950" s="145"/>
      <c r="AT950" s="145"/>
      <c r="AU950" s="145"/>
      <c r="AV950" s="145"/>
      <c r="AW950" s="145"/>
      <c r="AX950" s="145"/>
      <c r="AY950" s="145"/>
      <c r="AZ950" s="145"/>
      <c r="BA950" s="145"/>
      <c r="BB950" s="145"/>
      <c r="BC950" s="145"/>
      <c r="BD950" s="145"/>
      <c r="BE950" s="145"/>
      <c r="BF950" s="145"/>
      <c r="BG950" s="145"/>
      <c r="BH950" s="145"/>
      <c r="BI950" s="145"/>
      <c r="BJ950" s="145"/>
      <c r="BK950" s="145"/>
      <c r="BL950" s="145"/>
      <c r="BM950" s="145"/>
      <c r="BN950" s="145"/>
      <c r="BO950" s="145"/>
      <c r="BP950" s="145"/>
      <c r="BQ950" s="145"/>
      <c r="BR950" s="145"/>
      <c r="BS950" s="145"/>
      <c r="BT950" s="145"/>
      <c r="BU950" s="145"/>
      <c r="BV950" s="145"/>
      <c r="BW950" s="145"/>
      <c r="BX950" s="145"/>
      <c r="BY950" s="145"/>
      <c r="BZ950" s="145"/>
      <c r="CA950" s="145"/>
      <c r="CB950" s="145"/>
      <c r="CC950" s="145"/>
      <c r="CD950" s="145"/>
      <c r="CE950" s="145"/>
      <c r="CF950" s="145"/>
      <c r="CG950" s="145"/>
      <c r="CH950" s="145"/>
      <c r="CI950" s="145"/>
      <c r="CJ950" s="145"/>
      <c r="CK950" s="145"/>
      <c r="CL950" s="145"/>
      <c r="CM950" s="145"/>
      <c r="CN950" s="145"/>
      <c r="CO950" s="145"/>
      <c r="CP950" s="145"/>
      <c r="CQ950" s="145"/>
      <c r="CR950" s="145"/>
      <c r="CS950" s="145"/>
      <c r="CT950" s="145"/>
      <c r="CU950" s="145"/>
      <c r="CV950" s="145"/>
      <c r="CW950" s="145"/>
      <c r="CX950" s="145"/>
      <c r="CY950" s="145"/>
      <c r="CZ950" s="145"/>
      <c r="DA950" s="145"/>
      <c r="DB950" s="145"/>
      <c r="DC950" s="145"/>
      <c r="DD950" s="145"/>
      <c r="DE950" s="145"/>
      <c r="DF950" s="145"/>
      <c r="DG950" s="145"/>
      <c r="DH950" s="148"/>
      <c r="DI950" s="145"/>
      <c r="DJ950" s="145"/>
      <c r="DK950" s="145"/>
      <c r="DL950" s="145"/>
      <c r="DM950" s="145"/>
      <c r="DN950" s="145"/>
      <c r="DO950" s="145"/>
      <c r="DP950" s="145"/>
      <c r="DQ950" s="145"/>
      <c r="DR950" s="145"/>
      <c r="DS950" s="145"/>
      <c r="DT950" s="145"/>
      <c r="DU950" s="145"/>
      <c r="DV950" s="145"/>
      <c r="DW950" s="145"/>
      <c r="DX950" s="145"/>
      <c r="DY950" s="145"/>
      <c r="DZ950" s="145"/>
      <c r="EA950" s="145"/>
      <c r="EB950" s="148"/>
      <c r="EC950" s="145"/>
      <c r="ED950" s="148"/>
      <c r="EE950" s="145"/>
      <c r="EF950" s="145"/>
      <c r="EG950" s="145"/>
      <c r="EH950" s="145"/>
      <c r="EI950" s="145"/>
      <c r="EJ950" s="145"/>
      <c r="EK950" s="145">
        <v>0</v>
      </c>
      <c r="EL950" s="145">
        <v>0</v>
      </c>
      <c r="EM950" s="145"/>
    </row>
    <row r="951" spans="1:144" ht="20.100000000000001" customHeight="1" x14ac:dyDescent="0.3">
      <c r="A951" s="25" t="s">
        <v>4024</v>
      </c>
      <c r="B951" s="40" t="s">
        <v>152</v>
      </c>
      <c r="C951" s="26">
        <v>84948</v>
      </c>
      <c r="D951" s="71" t="s">
        <v>4027</v>
      </c>
      <c r="E951" s="26" t="s">
        <v>108</v>
      </c>
      <c r="F951" s="116" t="s">
        <v>3549</v>
      </c>
      <c r="G951" s="26" t="s">
        <v>109</v>
      </c>
      <c r="H951" s="26" t="s">
        <v>154</v>
      </c>
      <c r="I951" s="26" t="s">
        <v>385</v>
      </c>
      <c r="J951" s="25" t="s">
        <v>315</v>
      </c>
      <c r="K951" s="25" t="s">
        <v>4028</v>
      </c>
      <c r="L951" s="45" t="s">
        <v>4029</v>
      </c>
      <c r="M951" s="25"/>
      <c r="N951" s="83"/>
      <c r="O951" s="83"/>
      <c r="P951" s="83"/>
      <c r="Q951" s="83"/>
      <c r="R951" s="83"/>
      <c r="S951" s="83"/>
      <c r="U951" s="145"/>
      <c r="V951" s="148"/>
      <c r="W951" s="145"/>
      <c r="X951" s="145"/>
      <c r="Y951" s="145"/>
      <c r="Z951" s="145"/>
      <c r="AA951" s="145"/>
      <c r="AB951" s="332"/>
      <c r="AC951" s="145"/>
      <c r="AD951" s="145"/>
      <c r="AE951" s="145"/>
      <c r="AF951" s="145"/>
      <c r="AG951" s="145"/>
      <c r="AH951" s="145"/>
      <c r="AI951" s="145"/>
      <c r="AJ951" s="145"/>
      <c r="AK951" s="145"/>
      <c r="AL951" s="145"/>
      <c r="AM951" s="145"/>
      <c r="AN951" s="145"/>
      <c r="AO951" s="145"/>
      <c r="AP951" s="145"/>
      <c r="AQ951" s="145"/>
      <c r="AR951" s="145"/>
      <c r="AS951" s="145"/>
      <c r="AT951" s="145"/>
      <c r="AU951" s="145"/>
      <c r="AV951" s="145"/>
      <c r="AW951" s="145"/>
      <c r="AX951" s="145"/>
      <c r="AY951" s="145"/>
      <c r="AZ951" s="145"/>
      <c r="BA951" s="145"/>
      <c r="BB951" s="145"/>
      <c r="BC951" s="145"/>
      <c r="BD951" s="145"/>
      <c r="BE951" s="145"/>
      <c r="BF951" s="145"/>
      <c r="BG951" s="145"/>
      <c r="BH951" s="145"/>
      <c r="BI951" s="145"/>
      <c r="BJ951" s="145"/>
      <c r="BK951" s="145"/>
      <c r="BL951" s="145"/>
      <c r="BM951" s="145"/>
      <c r="BN951" s="145"/>
      <c r="BO951" s="145"/>
      <c r="BP951" s="145"/>
      <c r="BQ951" s="145"/>
      <c r="BR951" s="145"/>
      <c r="BS951" s="145"/>
      <c r="BT951" s="145"/>
      <c r="BU951" s="145"/>
      <c r="BV951" s="145"/>
      <c r="BW951" s="145"/>
      <c r="BX951" s="145"/>
      <c r="BY951" s="145"/>
      <c r="BZ951" s="145"/>
      <c r="CA951" s="145"/>
      <c r="CB951" s="145"/>
      <c r="CC951" s="145"/>
      <c r="CD951" s="145"/>
      <c r="CE951" s="145"/>
      <c r="CF951" s="145"/>
      <c r="CG951" s="145"/>
      <c r="CH951" s="145"/>
      <c r="CI951" s="145"/>
      <c r="CJ951" s="145"/>
      <c r="CK951" s="145"/>
      <c r="CL951" s="145"/>
      <c r="CM951" s="145"/>
      <c r="CN951" s="145"/>
      <c r="CO951" s="145"/>
      <c r="CP951" s="145"/>
      <c r="CQ951" s="145"/>
      <c r="CR951" s="145"/>
      <c r="CS951" s="145"/>
      <c r="CT951" s="145"/>
      <c r="CU951" s="145"/>
      <c r="CV951" s="145"/>
      <c r="CW951" s="145"/>
      <c r="CX951" s="145"/>
      <c r="CY951" s="145"/>
      <c r="CZ951" s="145"/>
      <c r="DA951" s="145"/>
      <c r="DB951" s="145"/>
      <c r="DC951" s="145"/>
      <c r="DD951" s="145"/>
      <c r="DE951" s="145"/>
      <c r="DF951" s="145"/>
      <c r="DG951" s="145"/>
      <c r="DH951" s="148"/>
      <c r="DI951" s="145"/>
      <c r="DJ951" s="145"/>
      <c r="DK951" s="145"/>
      <c r="DL951" s="145"/>
      <c r="DM951" s="145"/>
      <c r="DN951" s="145"/>
      <c r="DO951" s="145"/>
      <c r="DP951" s="145"/>
      <c r="DQ951" s="145"/>
      <c r="DR951" s="145"/>
      <c r="DS951" s="145"/>
      <c r="DT951" s="145"/>
      <c r="DU951" s="145"/>
      <c r="DV951" s="145"/>
      <c r="DW951" s="145"/>
      <c r="DX951" s="145"/>
      <c r="DY951" s="145"/>
      <c r="DZ951" s="145"/>
      <c r="EA951" s="145"/>
      <c r="EB951" s="148"/>
      <c r="EC951" s="145"/>
      <c r="ED951" s="148"/>
      <c r="EE951" s="145"/>
      <c r="EF951" s="145"/>
      <c r="EG951" s="145"/>
      <c r="EH951" s="145"/>
      <c r="EI951" s="145"/>
      <c r="EJ951" s="145"/>
      <c r="EK951" s="145">
        <v>0</v>
      </c>
      <c r="EL951" s="145">
        <v>0</v>
      </c>
      <c r="EM951" s="145"/>
    </row>
    <row r="952" spans="1:144" ht="20.100000000000001" customHeight="1" x14ac:dyDescent="0.3">
      <c r="A952" s="25" t="s">
        <v>4024</v>
      </c>
      <c r="B952" s="40" t="s">
        <v>126</v>
      </c>
      <c r="C952" s="26">
        <v>84748</v>
      </c>
      <c r="D952" s="25" t="s">
        <v>4030</v>
      </c>
      <c r="E952" s="26" t="s">
        <v>108</v>
      </c>
      <c r="F952" s="116" t="s">
        <v>3556</v>
      </c>
      <c r="G952" s="26" t="s">
        <v>114</v>
      </c>
      <c r="H952" s="26" t="s">
        <v>128</v>
      </c>
      <c r="I952" s="26" t="s">
        <v>476</v>
      </c>
      <c r="J952" s="25" t="s">
        <v>2195</v>
      </c>
      <c r="K952" s="25" t="s">
        <v>4031</v>
      </c>
      <c r="L952" s="25"/>
      <c r="M952" s="25"/>
      <c r="N952" s="25"/>
      <c r="O952" s="83"/>
      <c r="P952" s="83"/>
      <c r="Q952" s="83"/>
      <c r="R952" s="83"/>
      <c r="S952" s="83"/>
      <c r="U952" s="145"/>
      <c r="V952" s="148"/>
      <c r="W952" s="145"/>
      <c r="X952" s="145"/>
      <c r="Y952" s="145"/>
      <c r="Z952" s="145"/>
      <c r="AA952" s="145"/>
      <c r="AB952" s="332"/>
      <c r="AC952" s="145"/>
      <c r="AD952" s="145"/>
      <c r="AE952" s="145"/>
      <c r="AF952" s="145"/>
      <c r="AG952" s="145"/>
      <c r="AH952" s="145"/>
      <c r="AI952" s="145"/>
      <c r="AJ952" s="145"/>
      <c r="AK952" s="145"/>
      <c r="AL952" s="145"/>
      <c r="AM952" s="145"/>
      <c r="AN952" s="145"/>
      <c r="AO952" s="145"/>
      <c r="AP952" s="145"/>
      <c r="AQ952" s="145"/>
      <c r="AR952" s="145"/>
      <c r="AS952" s="145"/>
      <c r="AT952" s="145"/>
      <c r="AU952" s="145"/>
      <c r="AV952" s="145"/>
      <c r="AW952" s="145"/>
      <c r="AX952" s="145"/>
      <c r="AY952" s="145"/>
      <c r="AZ952" s="145"/>
      <c r="BA952" s="145"/>
      <c r="BB952" s="145"/>
      <c r="BC952" s="145"/>
      <c r="BD952" s="145"/>
      <c r="BE952" s="145"/>
      <c r="BF952" s="145"/>
      <c r="BG952" s="145"/>
      <c r="BH952" s="145"/>
      <c r="BI952" s="145"/>
      <c r="BJ952" s="145"/>
      <c r="BK952" s="145"/>
      <c r="BL952" s="145"/>
      <c r="BM952" s="145"/>
      <c r="BN952" s="145"/>
      <c r="BO952" s="145"/>
      <c r="BP952" s="145"/>
      <c r="BQ952" s="145"/>
      <c r="BR952" s="145"/>
      <c r="BS952" s="145"/>
      <c r="BT952" s="145"/>
      <c r="BU952" s="145"/>
      <c r="BV952" s="145"/>
      <c r="BW952" s="145"/>
      <c r="BX952" s="145"/>
      <c r="BY952" s="145"/>
      <c r="BZ952" s="145"/>
      <c r="CA952" s="145"/>
      <c r="CB952" s="145"/>
      <c r="CC952" s="145"/>
      <c r="CD952" s="145"/>
      <c r="CE952" s="145"/>
      <c r="CF952" s="145"/>
      <c r="CG952" s="145"/>
      <c r="CH952" s="145"/>
      <c r="CI952" s="145"/>
      <c r="CJ952" s="145"/>
      <c r="CK952" s="145"/>
      <c r="CL952" s="145"/>
      <c r="CM952" s="145"/>
      <c r="CN952" s="145"/>
      <c r="CO952" s="145"/>
      <c r="CP952" s="145"/>
      <c r="CQ952" s="145"/>
      <c r="CR952" s="145"/>
      <c r="CS952" s="145"/>
      <c r="CT952" s="145"/>
      <c r="CU952" s="145"/>
      <c r="CV952" s="145"/>
      <c r="CW952" s="145"/>
      <c r="CX952" s="145"/>
      <c r="CY952" s="145"/>
      <c r="CZ952" s="145"/>
      <c r="DA952" s="145"/>
      <c r="DB952" s="145"/>
      <c r="DC952" s="145"/>
      <c r="DD952" s="145"/>
      <c r="DE952" s="145"/>
      <c r="DF952" s="145"/>
      <c r="DG952" s="145"/>
      <c r="DH952" s="148"/>
      <c r="DI952" s="145"/>
      <c r="DJ952" s="145"/>
      <c r="DK952" s="145"/>
      <c r="DL952" s="145"/>
      <c r="DM952" s="145"/>
      <c r="DN952" s="145"/>
      <c r="DO952" s="145"/>
      <c r="DP952" s="145"/>
      <c r="DQ952" s="145"/>
      <c r="DR952" s="145"/>
      <c r="DS952" s="145"/>
      <c r="DT952" s="145"/>
      <c r="DU952" s="145"/>
      <c r="DV952" s="145"/>
      <c r="DW952" s="145"/>
      <c r="DX952" s="145"/>
      <c r="DY952" s="145"/>
      <c r="DZ952" s="145"/>
      <c r="EA952" s="145"/>
      <c r="EB952" s="148"/>
      <c r="EC952" s="145"/>
      <c r="ED952" s="148"/>
      <c r="EE952" s="145"/>
      <c r="EF952" s="145"/>
      <c r="EG952" s="145"/>
      <c r="EH952" s="145"/>
      <c r="EI952" s="145"/>
      <c r="EJ952" s="145"/>
      <c r="EK952" s="145">
        <v>0</v>
      </c>
      <c r="EL952" s="145">
        <v>0</v>
      </c>
      <c r="EM952" s="145"/>
    </row>
    <row r="953" spans="1:144" ht="20.100000000000001" customHeight="1" x14ac:dyDescent="0.3">
      <c r="A953" s="25" t="s">
        <v>4032</v>
      </c>
      <c r="B953" s="40" t="s">
        <v>126</v>
      </c>
      <c r="C953" s="26">
        <v>84060</v>
      </c>
      <c r="D953" s="71" t="s">
        <v>4033</v>
      </c>
      <c r="E953" s="26" t="s">
        <v>108</v>
      </c>
      <c r="F953" s="26" t="s">
        <v>3549</v>
      </c>
      <c r="G953" s="26" t="s">
        <v>114</v>
      </c>
      <c r="H953" s="26" t="s">
        <v>128</v>
      </c>
      <c r="I953" s="26" t="s">
        <v>415</v>
      </c>
      <c r="J953" s="25" t="s">
        <v>319</v>
      </c>
      <c r="K953" s="25" t="s">
        <v>4034</v>
      </c>
      <c r="L953" s="25"/>
      <c r="M953" s="25"/>
      <c r="N953" s="83"/>
      <c r="O953" s="83"/>
      <c r="P953" s="83"/>
      <c r="Q953" s="83"/>
      <c r="R953" s="83"/>
      <c r="S953" s="83"/>
      <c r="U953" s="145"/>
      <c r="V953" s="148"/>
      <c r="W953" s="145"/>
      <c r="X953" s="145"/>
      <c r="Y953" s="145"/>
      <c r="Z953" s="145"/>
      <c r="AA953" s="145"/>
      <c r="AB953" s="332"/>
      <c r="AC953" s="145"/>
      <c r="AD953" s="145"/>
      <c r="AE953" s="145"/>
      <c r="AF953" s="145"/>
      <c r="AG953" s="145"/>
      <c r="AH953" s="145"/>
      <c r="AI953" s="145"/>
      <c r="AJ953" s="145"/>
      <c r="AK953" s="145"/>
      <c r="AL953" s="145"/>
      <c r="AM953" s="145"/>
      <c r="AN953" s="145"/>
      <c r="AO953" s="145"/>
      <c r="AP953" s="145"/>
      <c r="AQ953" s="145"/>
      <c r="AR953" s="145"/>
      <c r="AS953" s="145"/>
      <c r="AT953" s="145"/>
      <c r="AU953" s="145"/>
      <c r="AV953" s="145"/>
      <c r="AW953" s="145"/>
      <c r="AX953" s="145"/>
      <c r="AY953" s="145"/>
      <c r="AZ953" s="145"/>
      <c r="BA953" s="145"/>
      <c r="BB953" s="145"/>
      <c r="BC953" s="145"/>
      <c r="BD953" s="145"/>
      <c r="BE953" s="145"/>
      <c r="BF953" s="145"/>
      <c r="BG953" s="145"/>
      <c r="BH953" s="145"/>
      <c r="BI953" s="145"/>
      <c r="BJ953" s="145"/>
      <c r="BK953" s="145"/>
      <c r="BL953" s="145"/>
      <c r="BM953" s="145"/>
      <c r="BN953" s="145"/>
      <c r="BO953" s="145"/>
      <c r="BP953" s="145"/>
      <c r="BQ953" s="145"/>
      <c r="BR953" s="145"/>
      <c r="BS953" s="145"/>
      <c r="BT953" s="145"/>
      <c r="BU953" s="145"/>
      <c r="BV953" s="145"/>
      <c r="BW953" s="145"/>
      <c r="BX953" s="145"/>
      <c r="BY953" s="145"/>
      <c r="BZ953" s="145"/>
      <c r="CA953" s="145"/>
      <c r="CB953" s="145"/>
      <c r="CC953" s="145"/>
      <c r="CD953" s="145"/>
      <c r="CE953" s="145"/>
      <c r="CF953" s="145"/>
      <c r="CG953" s="145"/>
      <c r="CH953" s="145"/>
      <c r="CI953" s="145"/>
      <c r="CJ953" s="145"/>
      <c r="CK953" s="145"/>
      <c r="CL953" s="145"/>
      <c r="CM953" s="145"/>
      <c r="CN953" s="145"/>
      <c r="CO953" s="145"/>
      <c r="CP953" s="145"/>
      <c r="CQ953" s="145"/>
      <c r="CR953" s="145"/>
      <c r="CS953" s="145"/>
      <c r="CT953" s="145"/>
      <c r="CU953" s="145"/>
      <c r="CV953" s="145"/>
      <c r="CW953" s="145"/>
      <c r="CX953" s="145"/>
      <c r="CY953" s="145"/>
      <c r="CZ953" s="145"/>
      <c r="DA953" s="145"/>
      <c r="DB953" s="145"/>
      <c r="DC953" s="145"/>
      <c r="DD953" s="145"/>
      <c r="DE953" s="145"/>
      <c r="DF953" s="145"/>
      <c r="DG953" s="145"/>
      <c r="DH953" s="148"/>
      <c r="DI953" s="145"/>
      <c r="DJ953" s="145"/>
      <c r="DK953" s="145"/>
      <c r="DL953" s="145"/>
      <c r="DM953" s="145"/>
      <c r="DN953" s="145"/>
      <c r="DO953" s="145"/>
      <c r="DP953" s="145"/>
      <c r="DQ953" s="145"/>
      <c r="DR953" s="145"/>
      <c r="DS953" s="145"/>
      <c r="DT953" s="145"/>
      <c r="DU953" s="145"/>
      <c r="DV953" s="145"/>
      <c r="DW953" s="145"/>
      <c r="DX953" s="145"/>
      <c r="DY953" s="145"/>
      <c r="DZ953" s="145"/>
      <c r="EA953" s="145"/>
      <c r="EB953" s="148"/>
      <c r="EC953" s="145"/>
      <c r="ED953" s="148"/>
      <c r="EE953" s="145"/>
      <c r="EF953" s="145"/>
      <c r="EG953" s="145"/>
      <c r="EH953" s="145"/>
      <c r="EI953" s="145"/>
      <c r="EJ953" s="145"/>
      <c r="EK953" s="145">
        <v>0</v>
      </c>
      <c r="EL953" s="145">
        <v>0</v>
      </c>
      <c r="EM953" s="145"/>
    </row>
    <row r="954" spans="1:144" ht="20.100000000000001" customHeight="1" x14ac:dyDescent="0.3">
      <c r="A954" s="25" t="s">
        <v>4032</v>
      </c>
      <c r="B954" s="40" t="s">
        <v>187</v>
      </c>
      <c r="C954" s="26">
        <v>84696</v>
      </c>
      <c r="D954" s="25" t="s">
        <v>352</v>
      </c>
      <c r="E954" s="26" t="s">
        <v>113</v>
      </c>
      <c r="F954" s="26" t="s">
        <v>3549</v>
      </c>
      <c r="G954" s="26" t="s">
        <v>121</v>
      </c>
      <c r="H954" s="26" t="s">
        <v>835</v>
      </c>
      <c r="I954" s="26" t="s">
        <v>405</v>
      </c>
      <c r="J954" s="25" t="s">
        <v>1210</v>
      </c>
      <c r="K954" s="25" t="s">
        <v>4035</v>
      </c>
      <c r="L954" s="25"/>
      <c r="M954" s="25" t="s">
        <v>4036</v>
      </c>
      <c r="N954" s="25" t="s">
        <v>4037</v>
      </c>
      <c r="O954" s="25" t="s">
        <v>4038</v>
      </c>
      <c r="P954" s="83"/>
      <c r="Q954" s="83"/>
      <c r="R954" s="25" t="s">
        <v>4039</v>
      </c>
      <c r="S954" s="25"/>
      <c r="U954" s="145">
        <v>1</v>
      </c>
      <c r="V954" s="148"/>
      <c r="W954" s="145">
        <v>1</v>
      </c>
      <c r="X954" s="145"/>
      <c r="Y954" s="145"/>
      <c r="Z954" s="145"/>
      <c r="AA954" s="145"/>
      <c r="AB954" s="332"/>
      <c r="AC954" s="145"/>
      <c r="AD954" s="145"/>
      <c r="AE954" s="145"/>
      <c r="AF954" s="145"/>
      <c r="AG954" s="145"/>
      <c r="AH954" s="145">
        <v>1</v>
      </c>
      <c r="AI954" s="145">
        <v>1</v>
      </c>
      <c r="AJ954" s="145"/>
      <c r="AK954" s="145"/>
      <c r="AL954" s="145"/>
      <c r="AM954" s="145"/>
      <c r="AN954" s="145"/>
      <c r="AO954" s="145"/>
      <c r="AP954" s="145"/>
      <c r="AQ954" s="145"/>
      <c r="AR954" s="145"/>
      <c r="AS954" s="145"/>
      <c r="AT954" s="145"/>
      <c r="AU954" s="145"/>
      <c r="AV954" s="145"/>
      <c r="AW954" s="145"/>
      <c r="AX954" s="145"/>
      <c r="AY954" s="145"/>
      <c r="AZ954" s="145"/>
      <c r="BA954" s="145"/>
      <c r="BB954" s="145"/>
      <c r="BC954" s="145"/>
      <c r="BD954" s="145"/>
      <c r="BE954" s="145"/>
      <c r="BF954" s="145"/>
      <c r="BG954" s="145"/>
      <c r="BH954" s="145"/>
      <c r="BI954" s="145"/>
      <c r="BJ954" s="145"/>
      <c r="BK954" s="145"/>
      <c r="BL954" s="145"/>
      <c r="BM954" s="145"/>
      <c r="BN954" s="145"/>
      <c r="BO954" s="145"/>
      <c r="BP954" s="145"/>
      <c r="BQ954" s="145"/>
      <c r="BR954" s="145"/>
      <c r="BS954" s="145"/>
      <c r="BT954" s="145"/>
      <c r="BU954" s="145"/>
      <c r="BV954" s="145"/>
      <c r="BW954" s="145"/>
      <c r="BX954" s="145"/>
      <c r="BY954" s="145"/>
      <c r="BZ954" s="145"/>
      <c r="CA954" s="145"/>
      <c r="CB954" s="145"/>
      <c r="CC954" s="145"/>
      <c r="CD954" s="145"/>
      <c r="CE954" s="145"/>
      <c r="CF954" s="145"/>
      <c r="CG954" s="145"/>
      <c r="CH954" s="145"/>
      <c r="CI954" s="145"/>
      <c r="CJ954" s="145"/>
      <c r="CK954" s="145"/>
      <c r="CL954" s="145"/>
      <c r="CM954" s="145"/>
      <c r="CN954" s="145"/>
      <c r="CO954" s="145"/>
      <c r="CP954" s="145"/>
      <c r="CQ954" s="145">
        <v>1</v>
      </c>
      <c r="CR954" s="145"/>
      <c r="CS954" s="145"/>
      <c r="CT954" s="145"/>
      <c r="CU954" s="145"/>
      <c r="CV954" s="145"/>
      <c r="CW954" s="145"/>
      <c r="CX954" s="145"/>
      <c r="CY954" s="145"/>
      <c r="CZ954" s="145"/>
      <c r="DA954" s="145"/>
      <c r="DB954" s="145"/>
      <c r="DC954" s="145"/>
      <c r="DD954" s="145"/>
      <c r="DE954" s="145"/>
      <c r="DF954" s="145"/>
      <c r="DG954" s="145"/>
      <c r="DH954" s="148"/>
      <c r="DI954" s="145"/>
      <c r="DJ954" s="145"/>
      <c r="DK954" s="145"/>
      <c r="DL954" s="145"/>
      <c r="DM954" s="145"/>
      <c r="DN954" s="145"/>
      <c r="DO954" s="145"/>
      <c r="DP954" s="145"/>
      <c r="DQ954" s="145"/>
      <c r="DR954" s="145"/>
      <c r="DS954" s="145"/>
      <c r="DT954" s="145"/>
      <c r="DU954" s="145"/>
      <c r="DV954" s="145"/>
      <c r="DW954" s="145"/>
      <c r="DX954" s="145"/>
      <c r="DY954" s="145"/>
      <c r="DZ954" s="145"/>
      <c r="EA954" s="145"/>
      <c r="EB954" s="148"/>
      <c r="EC954" s="145"/>
      <c r="ED954" s="148"/>
      <c r="EE954" s="145"/>
      <c r="EF954" s="145"/>
      <c r="EG954" s="145"/>
      <c r="EH954" s="145"/>
      <c r="EI954" s="145"/>
      <c r="EJ954" s="145"/>
      <c r="EK954" s="145">
        <v>1</v>
      </c>
      <c r="EL954" s="145">
        <v>1</v>
      </c>
      <c r="EM954" s="145"/>
      <c r="EN954" s="228" t="s">
        <v>4040</v>
      </c>
    </row>
    <row r="955" spans="1:144" ht="20.100000000000001" customHeight="1" x14ac:dyDescent="0.3">
      <c r="A955" s="25" t="s">
        <v>4041</v>
      </c>
      <c r="B955" s="40" t="s">
        <v>126</v>
      </c>
      <c r="C955" s="26">
        <v>84380</v>
      </c>
      <c r="D955" s="71" t="s">
        <v>4042</v>
      </c>
      <c r="E955" s="26" t="s">
        <v>108</v>
      </c>
      <c r="F955" s="26" t="s">
        <v>3556</v>
      </c>
      <c r="G955" s="26" t="s">
        <v>114</v>
      </c>
      <c r="H955" s="26" t="s">
        <v>128</v>
      </c>
      <c r="I955" s="26" t="s">
        <v>3</v>
      </c>
      <c r="J955" s="25" t="s">
        <v>2195</v>
      </c>
      <c r="K955" s="25" t="s">
        <v>4043</v>
      </c>
      <c r="L955" s="25"/>
      <c r="M955" s="25"/>
      <c r="N955" s="83"/>
      <c r="O955" s="83"/>
      <c r="P955" s="83"/>
      <c r="Q955" s="83"/>
      <c r="R955" s="83"/>
      <c r="S955" s="83"/>
      <c r="U955" s="145"/>
      <c r="V955" s="148"/>
      <c r="W955" s="145"/>
      <c r="X955" s="145"/>
      <c r="Y955" s="145"/>
      <c r="Z955" s="145"/>
      <c r="AA955" s="145"/>
      <c r="AB955" s="332"/>
      <c r="AC955" s="145"/>
      <c r="AD955" s="145"/>
      <c r="AE955" s="145"/>
      <c r="AF955" s="145"/>
      <c r="AG955" s="145"/>
      <c r="AH955" s="145"/>
      <c r="AI955" s="145"/>
      <c r="AJ955" s="145"/>
      <c r="AK955" s="145"/>
      <c r="AL955" s="145"/>
      <c r="AM955" s="145"/>
      <c r="AN955" s="145"/>
      <c r="AO955" s="145"/>
      <c r="AP955" s="145"/>
      <c r="AQ955" s="145"/>
      <c r="AR955" s="145"/>
      <c r="AS955" s="145"/>
      <c r="AT955" s="145"/>
      <c r="AU955" s="145"/>
      <c r="AV955" s="145"/>
      <c r="AW955" s="145"/>
      <c r="AX955" s="145"/>
      <c r="AY955" s="145"/>
      <c r="AZ955" s="145"/>
      <c r="BA955" s="145"/>
      <c r="BB955" s="145"/>
      <c r="BC955" s="145"/>
      <c r="BD955" s="145"/>
      <c r="BE955" s="145"/>
      <c r="BF955" s="145"/>
      <c r="BG955" s="145"/>
      <c r="BH955" s="145"/>
      <c r="BI955" s="145"/>
      <c r="BJ955" s="145"/>
      <c r="BK955" s="145"/>
      <c r="BL955" s="145"/>
      <c r="BM955" s="145"/>
      <c r="BN955" s="145"/>
      <c r="BO955" s="145"/>
      <c r="BP955" s="145"/>
      <c r="BQ955" s="145"/>
      <c r="BR955" s="145"/>
      <c r="BS955" s="145"/>
      <c r="BT955" s="145"/>
      <c r="BU955" s="145"/>
      <c r="BV955" s="145"/>
      <c r="BW955" s="145"/>
      <c r="BX955" s="145"/>
      <c r="BY955" s="145"/>
      <c r="BZ955" s="145"/>
      <c r="CA955" s="145"/>
      <c r="CB955" s="145"/>
      <c r="CC955" s="145"/>
      <c r="CD955" s="145"/>
      <c r="CE955" s="145"/>
      <c r="CF955" s="145"/>
      <c r="CG955" s="145"/>
      <c r="CH955" s="145"/>
      <c r="CI955" s="145"/>
      <c r="CJ955" s="145"/>
      <c r="CK955" s="145"/>
      <c r="CL955" s="145"/>
      <c r="CM955" s="145"/>
      <c r="CN955" s="145"/>
      <c r="CO955" s="145"/>
      <c r="CP955" s="145"/>
      <c r="CQ955" s="145"/>
      <c r="CR955" s="145"/>
      <c r="CS955" s="145"/>
      <c r="CT955" s="145"/>
      <c r="CU955" s="145"/>
      <c r="CV955" s="145"/>
      <c r="CW955" s="145"/>
      <c r="CX955" s="145"/>
      <c r="CY955" s="145"/>
      <c r="CZ955" s="145"/>
      <c r="DA955" s="145"/>
      <c r="DB955" s="145"/>
      <c r="DC955" s="145"/>
      <c r="DD955" s="145"/>
      <c r="DE955" s="145"/>
      <c r="DF955" s="145"/>
      <c r="DG955" s="145"/>
      <c r="DH955" s="148"/>
      <c r="DI955" s="145"/>
      <c r="DJ955" s="145"/>
      <c r="DK955" s="145"/>
      <c r="DL955" s="145"/>
      <c r="DM955" s="145"/>
      <c r="DN955" s="145"/>
      <c r="DO955" s="145"/>
      <c r="DP955" s="145"/>
      <c r="DQ955" s="145"/>
      <c r="DR955" s="145"/>
      <c r="DS955" s="145"/>
      <c r="DT955" s="145"/>
      <c r="DU955" s="145"/>
      <c r="DV955" s="145"/>
      <c r="DW955" s="145"/>
      <c r="DX955" s="145"/>
      <c r="DY955" s="145"/>
      <c r="DZ955" s="145"/>
      <c r="EA955" s="145"/>
      <c r="EB955" s="148"/>
      <c r="EC955" s="145"/>
      <c r="ED955" s="148"/>
      <c r="EE955" s="145"/>
      <c r="EF955" s="145"/>
      <c r="EG955" s="145"/>
      <c r="EH955" s="145"/>
      <c r="EI955" s="145"/>
      <c r="EJ955" s="145"/>
      <c r="EK955" s="145">
        <v>0</v>
      </c>
      <c r="EL955" s="145">
        <v>0</v>
      </c>
      <c r="EM955" s="145"/>
    </row>
    <row r="956" spans="1:144" ht="20.100000000000001" customHeight="1" x14ac:dyDescent="0.3">
      <c r="A956" s="25" t="s">
        <v>4044</v>
      </c>
      <c r="B956" s="40" t="s">
        <v>126</v>
      </c>
      <c r="C956" s="26">
        <v>84477</v>
      </c>
      <c r="D956" s="71" t="s">
        <v>4045</v>
      </c>
      <c r="E956" s="26" t="s">
        <v>108</v>
      </c>
      <c r="F956" s="26" t="s">
        <v>3549</v>
      </c>
      <c r="G956" s="26" t="s">
        <v>114</v>
      </c>
      <c r="H956" s="26" t="s">
        <v>615</v>
      </c>
      <c r="I956" s="26" t="s">
        <v>449</v>
      </c>
      <c r="J956" s="25" t="s">
        <v>275</v>
      </c>
      <c r="K956" s="25" t="s">
        <v>4046</v>
      </c>
      <c r="L956" s="25"/>
      <c r="M956" s="25"/>
      <c r="N956" s="83"/>
      <c r="O956" s="83"/>
      <c r="P956" s="83"/>
      <c r="Q956" s="83"/>
      <c r="R956" s="83"/>
      <c r="S956" s="83"/>
      <c r="T956" s="238"/>
      <c r="U956" s="145"/>
      <c r="V956" s="148"/>
      <c r="W956" s="145"/>
      <c r="X956" s="145"/>
      <c r="Y956" s="145"/>
      <c r="Z956" s="145"/>
      <c r="AA956" s="145"/>
      <c r="AB956" s="332"/>
      <c r="AC956" s="145"/>
      <c r="AD956" s="145"/>
      <c r="AE956" s="145"/>
      <c r="AF956" s="145"/>
      <c r="AG956" s="145"/>
      <c r="AH956" s="145"/>
      <c r="AI956" s="145"/>
      <c r="AJ956" s="145"/>
      <c r="AK956" s="145"/>
      <c r="AL956" s="145"/>
      <c r="AM956" s="145"/>
      <c r="AN956" s="145"/>
      <c r="AO956" s="145"/>
      <c r="AP956" s="145"/>
      <c r="AQ956" s="145"/>
      <c r="AR956" s="145"/>
      <c r="AS956" s="145"/>
      <c r="AT956" s="145"/>
      <c r="AU956" s="145"/>
      <c r="AV956" s="145"/>
      <c r="AW956" s="145"/>
      <c r="AX956" s="145"/>
      <c r="AY956" s="145"/>
      <c r="AZ956" s="145"/>
      <c r="BA956" s="145"/>
      <c r="BB956" s="145"/>
      <c r="BC956" s="145"/>
      <c r="BD956" s="145"/>
      <c r="BE956" s="145"/>
      <c r="BF956" s="145"/>
      <c r="BG956" s="145"/>
      <c r="BH956" s="145"/>
      <c r="BI956" s="145"/>
      <c r="BJ956" s="145"/>
      <c r="BK956" s="145"/>
      <c r="BL956" s="145"/>
      <c r="BM956" s="145"/>
      <c r="BN956" s="145"/>
      <c r="BO956" s="145"/>
      <c r="BP956" s="145"/>
      <c r="BQ956" s="145"/>
      <c r="BR956" s="145"/>
      <c r="BS956" s="145"/>
      <c r="BT956" s="145"/>
      <c r="BU956" s="145"/>
      <c r="BV956" s="145"/>
      <c r="BW956" s="145"/>
      <c r="BX956" s="145"/>
      <c r="BY956" s="145"/>
      <c r="BZ956" s="145"/>
      <c r="CA956" s="145"/>
      <c r="CB956" s="145"/>
      <c r="CC956" s="145"/>
      <c r="CD956" s="145"/>
      <c r="CE956" s="145"/>
      <c r="CF956" s="145"/>
      <c r="CG956" s="145"/>
      <c r="CH956" s="145"/>
      <c r="CI956" s="145"/>
      <c r="CJ956" s="145"/>
      <c r="CK956" s="145"/>
      <c r="CL956" s="145"/>
      <c r="CM956" s="145"/>
      <c r="CN956" s="145"/>
      <c r="CO956" s="145"/>
      <c r="CP956" s="145"/>
      <c r="CQ956" s="145"/>
      <c r="CR956" s="145"/>
      <c r="CS956" s="145"/>
      <c r="CT956" s="145"/>
      <c r="CU956" s="145"/>
      <c r="CV956" s="145"/>
      <c r="CW956" s="145"/>
      <c r="CX956" s="145"/>
      <c r="CY956" s="145"/>
      <c r="CZ956" s="145"/>
      <c r="DA956" s="145"/>
      <c r="DB956" s="145"/>
      <c r="DC956" s="145"/>
      <c r="DD956" s="145"/>
      <c r="DE956" s="145"/>
      <c r="DF956" s="145"/>
      <c r="DG956" s="145"/>
      <c r="DH956" s="148"/>
      <c r="DI956" s="145"/>
      <c r="DJ956" s="145"/>
      <c r="DK956" s="145"/>
      <c r="DL956" s="145"/>
      <c r="DM956" s="145"/>
      <c r="DN956" s="145"/>
      <c r="DO956" s="145"/>
      <c r="DP956" s="145"/>
      <c r="DQ956" s="145"/>
      <c r="DR956" s="145"/>
      <c r="DS956" s="145"/>
      <c r="DT956" s="145"/>
      <c r="DU956" s="145"/>
      <c r="DV956" s="145"/>
      <c r="DW956" s="145"/>
      <c r="DX956" s="145"/>
      <c r="DY956" s="145"/>
      <c r="DZ956" s="145"/>
      <c r="EA956" s="145"/>
      <c r="EB956" s="148"/>
      <c r="EC956" s="145"/>
      <c r="ED956" s="148"/>
      <c r="EE956" s="145"/>
      <c r="EF956" s="145"/>
      <c r="EG956" s="145"/>
      <c r="EH956" s="145"/>
      <c r="EI956" s="145"/>
      <c r="EJ956" s="145"/>
      <c r="EK956" s="145">
        <v>0</v>
      </c>
      <c r="EL956" s="145">
        <v>0</v>
      </c>
      <c r="EM956" s="145"/>
    </row>
    <row r="957" spans="1:144" ht="20.100000000000001" customHeight="1" x14ac:dyDescent="0.3">
      <c r="A957" s="25" t="s">
        <v>4044</v>
      </c>
      <c r="B957" s="40" t="s">
        <v>126</v>
      </c>
      <c r="C957" s="26">
        <v>84724</v>
      </c>
      <c r="D957" s="25" t="s">
        <v>4047</v>
      </c>
      <c r="E957" s="26" t="s">
        <v>108</v>
      </c>
      <c r="F957" s="26" t="s">
        <v>3556</v>
      </c>
      <c r="G957" s="26" t="s">
        <v>114</v>
      </c>
      <c r="H957" s="26" t="s">
        <v>128</v>
      </c>
      <c r="I957" s="26" t="s">
        <v>385</v>
      </c>
      <c r="J957" s="25" t="s">
        <v>1757</v>
      </c>
      <c r="K957" s="25" t="s">
        <v>4048</v>
      </c>
      <c r="L957" s="25"/>
      <c r="M957" s="25" t="s">
        <v>4049</v>
      </c>
      <c r="N957" s="25"/>
      <c r="O957" s="25" t="s">
        <v>4050</v>
      </c>
      <c r="P957" s="83"/>
      <c r="Q957" s="83"/>
      <c r="R957" s="87" t="s">
        <v>4051</v>
      </c>
      <c r="S957" s="25" t="s">
        <v>4052</v>
      </c>
      <c r="U957" s="145"/>
      <c r="V957" s="148"/>
      <c r="W957" s="145"/>
      <c r="X957" s="145"/>
      <c r="Y957" s="145"/>
      <c r="Z957" s="145"/>
      <c r="AA957" s="145"/>
      <c r="AB957" s="332"/>
      <c r="AC957" s="145"/>
      <c r="AD957" s="145"/>
      <c r="AE957" s="145"/>
      <c r="AF957" s="145">
        <v>1</v>
      </c>
      <c r="AG957" s="145">
        <v>1</v>
      </c>
      <c r="AH957" s="145"/>
      <c r="AI957" s="145">
        <v>1</v>
      </c>
      <c r="AJ957" s="145"/>
      <c r="AK957" s="145"/>
      <c r="AL957" s="145">
        <v>1</v>
      </c>
      <c r="AM957" s="145"/>
      <c r="AN957" s="145"/>
      <c r="AO957" s="145"/>
      <c r="AP957" s="145">
        <v>1</v>
      </c>
      <c r="AQ957" s="145"/>
      <c r="AR957" s="145"/>
      <c r="AS957" s="145"/>
      <c r="AT957" s="145"/>
      <c r="AU957" s="145"/>
      <c r="AV957" s="145"/>
      <c r="AW957" s="145"/>
      <c r="AX957" s="145"/>
      <c r="AY957" s="145"/>
      <c r="AZ957" s="145"/>
      <c r="BA957" s="145"/>
      <c r="BB957" s="145"/>
      <c r="BC957" s="145"/>
      <c r="BD957" s="145"/>
      <c r="BE957" s="145"/>
      <c r="BF957" s="145"/>
      <c r="BG957" s="145"/>
      <c r="BH957" s="145"/>
      <c r="BI957" s="145"/>
      <c r="BJ957" s="145"/>
      <c r="BK957" s="145"/>
      <c r="BL957" s="145"/>
      <c r="BM957" s="145"/>
      <c r="BN957" s="145"/>
      <c r="BO957" s="145"/>
      <c r="BP957" s="145"/>
      <c r="BQ957" s="145"/>
      <c r="BR957" s="145">
        <v>1</v>
      </c>
      <c r="BS957" s="145"/>
      <c r="BT957" s="145"/>
      <c r="BU957" s="145"/>
      <c r="BV957" s="145"/>
      <c r="BW957" s="145"/>
      <c r="BX957" s="145"/>
      <c r="BY957" s="145"/>
      <c r="BZ957" s="145"/>
      <c r="CA957" s="145"/>
      <c r="CB957" s="145"/>
      <c r="CC957" s="145"/>
      <c r="CD957" s="145"/>
      <c r="CE957" s="145"/>
      <c r="CF957" s="145"/>
      <c r="CG957" s="145"/>
      <c r="CH957" s="145"/>
      <c r="CI957" s="145"/>
      <c r="CJ957" s="145"/>
      <c r="CK957" s="145"/>
      <c r="CL957" s="145"/>
      <c r="CM957" s="145"/>
      <c r="CN957" s="145"/>
      <c r="CO957" s="145"/>
      <c r="CP957" s="145"/>
      <c r="CQ957" s="145"/>
      <c r="CR957" s="145"/>
      <c r="CS957" s="145"/>
      <c r="CT957" s="145">
        <v>1</v>
      </c>
      <c r="CU957" s="145"/>
      <c r="CV957" s="145"/>
      <c r="CW957" s="145"/>
      <c r="CX957" s="145"/>
      <c r="CY957" s="145"/>
      <c r="CZ957" s="145"/>
      <c r="DA957" s="145"/>
      <c r="DB957" s="145">
        <v>1</v>
      </c>
      <c r="DC957" s="145"/>
      <c r="DD957" s="145"/>
      <c r="DE957" s="145"/>
      <c r="DF957" s="145"/>
      <c r="DG957" s="145"/>
      <c r="DH957" s="148"/>
      <c r="DI957" s="145"/>
      <c r="DJ957" s="145"/>
      <c r="DK957" s="145">
        <v>1</v>
      </c>
      <c r="DL957" s="145"/>
      <c r="DM957" s="145"/>
      <c r="DN957" s="145"/>
      <c r="DO957" s="145">
        <v>1</v>
      </c>
      <c r="DP957" s="145"/>
      <c r="DQ957" s="145"/>
      <c r="DR957" s="145">
        <v>1</v>
      </c>
      <c r="DS957" s="145"/>
      <c r="DT957" s="145"/>
      <c r="DU957" s="145"/>
      <c r="DV957" s="145"/>
      <c r="DW957" s="145"/>
      <c r="DX957" s="145"/>
      <c r="DY957" s="145"/>
      <c r="DZ957" s="145"/>
      <c r="EA957" s="145"/>
      <c r="EB957" s="148"/>
      <c r="EC957" s="145"/>
      <c r="ED957" s="148"/>
      <c r="EE957" s="145"/>
      <c r="EF957" s="145">
        <v>1</v>
      </c>
      <c r="EG957" s="145"/>
      <c r="EH957" s="145"/>
      <c r="EI957" s="145"/>
      <c r="EJ957" s="145"/>
      <c r="EK957" s="145">
        <v>1</v>
      </c>
      <c r="EL957" s="145">
        <v>1</v>
      </c>
      <c r="EM957" s="145"/>
      <c r="EN957" s="228" t="s">
        <v>4053</v>
      </c>
    </row>
    <row r="958" spans="1:144" ht="20.100000000000001" customHeight="1" x14ac:dyDescent="0.3">
      <c r="A958" s="25" t="s">
        <v>4044</v>
      </c>
      <c r="B958" s="40" t="s">
        <v>126</v>
      </c>
      <c r="C958" s="26">
        <v>83800</v>
      </c>
      <c r="D958" s="71" t="s">
        <v>4054</v>
      </c>
      <c r="E958" s="26" t="s">
        <v>108</v>
      </c>
      <c r="F958" s="26" t="s">
        <v>3549</v>
      </c>
      <c r="G958" s="26" t="s">
        <v>114</v>
      </c>
      <c r="H958" s="26" t="s">
        <v>128</v>
      </c>
      <c r="I958" s="26" t="s">
        <v>438</v>
      </c>
      <c r="J958" s="25" t="s">
        <v>275</v>
      </c>
      <c r="K958" s="25" t="s">
        <v>4055</v>
      </c>
      <c r="L958" s="25"/>
      <c r="M958" s="25"/>
      <c r="N958" s="25"/>
      <c r="O958" s="83"/>
      <c r="P958" s="83"/>
      <c r="Q958" s="83"/>
      <c r="R958" s="83"/>
      <c r="S958" s="83"/>
      <c r="U958" s="145"/>
      <c r="V958" s="148"/>
      <c r="W958" s="145"/>
      <c r="X958" s="145"/>
      <c r="Y958" s="145"/>
      <c r="Z958" s="145"/>
      <c r="AA958" s="145"/>
      <c r="AB958" s="332"/>
      <c r="AC958" s="145"/>
      <c r="AD958" s="145"/>
      <c r="AE958" s="145"/>
      <c r="AF958" s="145"/>
      <c r="AG958" s="145"/>
      <c r="AH958" s="145"/>
      <c r="AI958" s="145"/>
      <c r="AJ958" s="145"/>
      <c r="AK958" s="145"/>
      <c r="AL958" s="145"/>
      <c r="AM958" s="145"/>
      <c r="AN958" s="145"/>
      <c r="AO958" s="145"/>
      <c r="AP958" s="145"/>
      <c r="AQ958" s="145"/>
      <c r="AR958" s="145"/>
      <c r="AS958" s="145"/>
      <c r="AT958" s="145"/>
      <c r="AU958" s="145"/>
      <c r="AV958" s="145"/>
      <c r="AW958" s="145"/>
      <c r="AX958" s="145"/>
      <c r="AY958" s="145"/>
      <c r="AZ958" s="145"/>
      <c r="BA958" s="145"/>
      <c r="BB958" s="145"/>
      <c r="BC958" s="145"/>
      <c r="BD958" s="145"/>
      <c r="BE958" s="145"/>
      <c r="BF958" s="145"/>
      <c r="BG958" s="145"/>
      <c r="BH958" s="145"/>
      <c r="BI958" s="145"/>
      <c r="BJ958" s="145"/>
      <c r="BK958" s="145"/>
      <c r="BL958" s="145"/>
      <c r="BM958" s="145"/>
      <c r="BN958" s="145"/>
      <c r="BO958" s="145"/>
      <c r="BP958" s="145"/>
      <c r="BQ958" s="145"/>
      <c r="BR958" s="145"/>
      <c r="BS958" s="145"/>
      <c r="BT958" s="145"/>
      <c r="BU958" s="145"/>
      <c r="BV958" s="145"/>
      <c r="BW958" s="145"/>
      <c r="BX958" s="145"/>
      <c r="BY958" s="145"/>
      <c r="BZ958" s="145"/>
      <c r="CA958" s="145"/>
      <c r="CB958" s="145"/>
      <c r="CC958" s="145"/>
      <c r="CD958" s="145"/>
      <c r="CE958" s="145"/>
      <c r="CF958" s="145"/>
      <c r="CG958" s="145"/>
      <c r="CH958" s="145"/>
      <c r="CI958" s="145"/>
      <c r="CJ958" s="145"/>
      <c r="CK958" s="145"/>
      <c r="CL958" s="145"/>
      <c r="CM958" s="145"/>
      <c r="CN958" s="145"/>
      <c r="CO958" s="145"/>
      <c r="CP958" s="145"/>
      <c r="CQ958" s="145"/>
      <c r="CR958" s="145"/>
      <c r="CS958" s="145"/>
      <c r="CT958" s="145"/>
      <c r="CU958" s="145"/>
      <c r="CV958" s="145"/>
      <c r="CW958" s="145"/>
      <c r="CX958" s="145"/>
      <c r="CY958" s="145"/>
      <c r="CZ958" s="145"/>
      <c r="DA958" s="145"/>
      <c r="DB958" s="145"/>
      <c r="DC958" s="145"/>
      <c r="DD958" s="145"/>
      <c r="DE958" s="145"/>
      <c r="DF958" s="145"/>
      <c r="DG958" s="145"/>
      <c r="DH958" s="148"/>
      <c r="DI958" s="145"/>
      <c r="DJ958" s="145"/>
      <c r="DK958" s="145"/>
      <c r="DL958" s="145"/>
      <c r="DM958" s="145"/>
      <c r="DN958" s="145"/>
      <c r="DO958" s="145"/>
      <c r="DP958" s="145"/>
      <c r="DQ958" s="145"/>
      <c r="DR958" s="145"/>
      <c r="DS958" s="145"/>
      <c r="DT958" s="145"/>
      <c r="DU958" s="145"/>
      <c r="DV958" s="145"/>
      <c r="DW958" s="145"/>
      <c r="DX958" s="145"/>
      <c r="DY958" s="145"/>
      <c r="DZ958" s="145"/>
      <c r="EA958" s="145"/>
      <c r="EB958" s="148"/>
      <c r="EC958" s="145"/>
      <c r="ED958" s="148"/>
      <c r="EE958" s="145"/>
      <c r="EF958" s="145"/>
      <c r="EG958" s="145"/>
      <c r="EH958" s="145"/>
      <c r="EI958" s="145"/>
      <c r="EJ958" s="145"/>
      <c r="EK958" s="145">
        <v>0</v>
      </c>
      <c r="EL958" s="145">
        <v>0</v>
      </c>
      <c r="EM958" s="145"/>
    </row>
    <row r="959" spans="1:144" ht="20.100000000000001" customHeight="1" x14ac:dyDescent="0.3">
      <c r="A959" s="25" t="s">
        <v>4044</v>
      </c>
      <c r="B959" s="40" t="s">
        <v>187</v>
      </c>
      <c r="C959" s="26">
        <v>84035</v>
      </c>
      <c r="D959" s="25" t="s">
        <v>4056</v>
      </c>
      <c r="E959" s="26" t="s">
        <v>108</v>
      </c>
      <c r="F959" s="26" t="s">
        <v>3556</v>
      </c>
      <c r="G959" s="26" t="s">
        <v>121</v>
      </c>
      <c r="H959" s="26" t="s">
        <v>3</v>
      </c>
      <c r="I959" s="26" t="s">
        <v>449</v>
      </c>
      <c r="J959" s="25" t="s">
        <v>834</v>
      </c>
      <c r="K959" s="25" t="s">
        <v>4057</v>
      </c>
      <c r="L959" s="45"/>
      <c r="M959" s="25" t="s">
        <v>4058</v>
      </c>
      <c r="N959" s="25"/>
      <c r="O959" s="25"/>
      <c r="P959" s="83"/>
      <c r="Q959" s="25" t="s">
        <v>4059</v>
      </c>
      <c r="R959" s="83"/>
      <c r="S959" s="83"/>
      <c r="U959" s="145">
        <v>1</v>
      </c>
      <c r="V959" s="148"/>
      <c r="W959" s="145"/>
      <c r="X959" s="145">
        <v>1</v>
      </c>
      <c r="Y959" s="145"/>
      <c r="Z959" s="145"/>
      <c r="AA959" s="145"/>
      <c r="AB959" s="332"/>
      <c r="AC959" s="145"/>
      <c r="AD959" s="145"/>
      <c r="AE959" s="145"/>
      <c r="AF959" s="145"/>
      <c r="AG959" s="145">
        <v>1</v>
      </c>
      <c r="AH959" s="145"/>
      <c r="AI959" s="145">
        <v>1</v>
      </c>
      <c r="AJ959" s="145"/>
      <c r="AK959" s="145"/>
      <c r="AL959" s="145">
        <v>1</v>
      </c>
      <c r="AM959" s="145"/>
      <c r="AN959" s="145"/>
      <c r="AO959" s="145"/>
      <c r="AP959" s="145"/>
      <c r="AQ959" s="145"/>
      <c r="AR959" s="145">
        <v>1</v>
      </c>
      <c r="AS959" s="145"/>
      <c r="AT959" s="145"/>
      <c r="AU959" s="145"/>
      <c r="AV959" s="145"/>
      <c r="AW959" s="145"/>
      <c r="AX959" s="145"/>
      <c r="AY959" s="145"/>
      <c r="AZ959" s="145"/>
      <c r="BA959" s="145"/>
      <c r="BB959" s="145"/>
      <c r="BC959" s="145"/>
      <c r="BD959" s="145">
        <v>1</v>
      </c>
      <c r="BE959" s="145">
        <v>1</v>
      </c>
      <c r="BF959" s="145"/>
      <c r="BG959" s="145"/>
      <c r="BH959" s="145"/>
      <c r="BI959" s="145"/>
      <c r="BJ959" s="145"/>
      <c r="BK959" s="145"/>
      <c r="BL959" s="145"/>
      <c r="BM959" s="145"/>
      <c r="BN959" s="145"/>
      <c r="BO959" s="145"/>
      <c r="BP959" s="145"/>
      <c r="BQ959" s="145"/>
      <c r="BR959" s="145"/>
      <c r="BS959" s="145"/>
      <c r="BT959" s="145">
        <v>1</v>
      </c>
      <c r="BU959" s="145"/>
      <c r="BV959" s="145"/>
      <c r="BW959" s="145"/>
      <c r="BX959" s="145"/>
      <c r="BY959" s="145"/>
      <c r="BZ959" s="145"/>
      <c r="CA959" s="145"/>
      <c r="CB959" s="145"/>
      <c r="CC959" s="145"/>
      <c r="CD959" s="145"/>
      <c r="CE959" s="145"/>
      <c r="CF959" s="145"/>
      <c r="CG959" s="145"/>
      <c r="CH959" s="145"/>
      <c r="CI959" s="145"/>
      <c r="CJ959" s="145"/>
      <c r="CK959" s="145"/>
      <c r="CL959" s="145"/>
      <c r="CM959" s="145"/>
      <c r="CN959" s="145"/>
      <c r="CO959" s="145"/>
      <c r="CP959" s="145"/>
      <c r="CQ959" s="145"/>
      <c r="CR959" s="145"/>
      <c r="CS959" s="145"/>
      <c r="CT959" s="145"/>
      <c r="CU959" s="145"/>
      <c r="CV959" s="145"/>
      <c r="CW959" s="145"/>
      <c r="CX959" s="145"/>
      <c r="CY959" s="145"/>
      <c r="CZ959" s="145"/>
      <c r="DA959" s="145"/>
      <c r="DB959" s="145"/>
      <c r="DC959" s="145"/>
      <c r="DD959" s="145"/>
      <c r="DE959" s="145"/>
      <c r="DF959" s="145"/>
      <c r="DG959" s="145"/>
      <c r="DH959" s="148"/>
      <c r="DI959" s="145"/>
      <c r="DJ959" s="145"/>
      <c r="DK959" s="145"/>
      <c r="DL959" s="145"/>
      <c r="DM959" s="145"/>
      <c r="DN959" s="145"/>
      <c r="DO959" s="145"/>
      <c r="DP959" s="145"/>
      <c r="DQ959" s="145">
        <v>1</v>
      </c>
      <c r="DR959" s="145"/>
      <c r="DS959" s="145"/>
      <c r="DT959" s="145"/>
      <c r="DU959" s="145"/>
      <c r="DV959" s="145"/>
      <c r="DW959" s="145"/>
      <c r="DX959" s="145"/>
      <c r="DY959" s="145"/>
      <c r="DZ959" s="145"/>
      <c r="EA959" s="145"/>
      <c r="EB959" s="148"/>
      <c r="EC959" s="145"/>
      <c r="ED959" s="148"/>
      <c r="EE959" s="145"/>
      <c r="EF959" s="145"/>
      <c r="EG959" s="145"/>
      <c r="EH959" s="145"/>
      <c r="EI959" s="145"/>
      <c r="EJ959" s="145"/>
      <c r="EK959" s="145">
        <v>1</v>
      </c>
      <c r="EL959" s="145">
        <v>0</v>
      </c>
      <c r="EM959" s="145"/>
    </row>
    <row r="960" spans="1:144" ht="20.100000000000001" customHeight="1" x14ac:dyDescent="0.3">
      <c r="A960" s="25" t="s">
        <v>4060</v>
      </c>
      <c r="B960" s="40" t="s">
        <v>106</v>
      </c>
      <c r="C960" s="26">
        <v>84881</v>
      </c>
      <c r="D960" s="71" t="s">
        <v>4061</v>
      </c>
      <c r="E960" s="26" t="s">
        <v>108</v>
      </c>
      <c r="F960" s="116" t="s">
        <v>3549</v>
      </c>
      <c r="G960" s="26" t="s">
        <v>121</v>
      </c>
      <c r="H960" s="26" t="s">
        <v>446</v>
      </c>
      <c r="I960" s="26" t="s">
        <v>385</v>
      </c>
      <c r="J960" s="25" t="s">
        <v>2939</v>
      </c>
      <c r="K960" s="25" t="s">
        <v>4004</v>
      </c>
      <c r="L960" s="25"/>
      <c r="M960" s="25"/>
      <c r="N960" s="83"/>
      <c r="O960" s="83"/>
      <c r="P960" s="83"/>
      <c r="Q960" s="83"/>
      <c r="R960" s="83"/>
      <c r="S960" s="83"/>
      <c r="U960" s="145"/>
      <c r="V960" s="148"/>
      <c r="W960" s="145"/>
      <c r="X960" s="145"/>
      <c r="Y960" s="145"/>
      <c r="Z960" s="145"/>
      <c r="AA960" s="145"/>
      <c r="AB960" s="332"/>
      <c r="AC960" s="145"/>
      <c r="AD960" s="145"/>
      <c r="AE960" s="145"/>
      <c r="AF960" s="145"/>
      <c r="AG960" s="145"/>
      <c r="AH960" s="145"/>
      <c r="AI960" s="145"/>
      <c r="AJ960" s="145"/>
      <c r="AK960" s="145"/>
      <c r="AL960" s="145"/>
      <c r="AM960" s="145"/>
      <c r="AN960" s="145"/>
      <c r="AO960" s="145"/>
      <c r="AP960" s="145"/>
      <c r="AQ960" s="145"/>
      <c r="AR960" s="145"/>
      <c r="AS960" s="145"/>
      <c r="AT960" s="145"/>
      <c r="AU960" s="145"/>
      <c r="AV960" s="145"/>
      <c r="AW960" s="145"/>
      <c r="AX960" s="145"/>
      <c r="AY960" s="145"/>
      <c r="AZ960" s="145"/>
      <c r="BA960" s="145"/>
      <c r="BB960" s="145"/>
      <c r="BC960" s="145"/>
      <c r="BD960" s="145"/>
      <c r="BE960" s="145"/>
      <c r="BF960" s="145"/>
      <c r="BG960" s="145"/>
      <c r="BH960" s="145"/>
      <c r="BI960" s="145"/>
      <c r="BJ960" s="145"/>
      <c r="BK960" s="145"/>
      <c r="BL960" s="145"/>
      <c r="BM960" s="145"/>
      <c r="BN960" s="145"/>
      <c r="BO960" s="145"/>
      <c r="BP960" s="145"/>
      <c r="BQ960" s="145"/>
      <c r="BR960" s="145"/>
      <c r="BS960" s="145"/>
      <c r="BT960" s="145"/>
      <c r="BU960" s="145"/>
      <c r="BV960" s="145"/>
      <c r="BW960" s="145"/>
      <c r="BX960" s="145"/>
      <c r="BY960" s="145"/>
      <c r="BZ960" s="145"/>
      <c r="CA960" s="145"/>
      <c r="CB960" s="145"/>
      <c r="CC960" s="145"/>
      <c r="CD960" s="145"/>
      <c r="CE960" s="145"/>
      <c r="CF960" s="145"/>
      <c r="CG960" s="145"/>
      <c r="CH960" s="145"/>
      <c r="CI960" s="145"/>
      <c r="CJ960" s="145"/>
      <c r="CK960" s="145"/>
      <c r="CL960" s="145"/>
      <c r="CM960" s="145"/>
      <c r="CN960" s="145"/>
      <c r="CO960" s="145"/>
      <c r="CP960" s="145"/>
      <c r="CQ960" s="145"/>
      <c r="CR960" s="145"/>
      <c r="CS960" s="145"/>
      <c r="CT960" s="145"/>
      <c r="CU960" s="145"/>
      <c r="CV960" s="145"/>
      <c r="CW960" s="145"/>
      <c r="CX960" s="145"/>
      <c r="CY960" s="145"/>
      <c r="CZ960" s="145"/>
      <c r="DA960" s="145"/>
      <c r="DB960" s="145"/>
      <c r="DC960" s="145"/>
      <c r="DD960" s="145"/>
      <c r="DE960" s="145"/>
      <c r="DF960" s="145"/>
      <c r="DG960" s="145"/>
      <c r="DH960" s="148"/>
      <c r="DI960" s="145"/>
      <c r="DJ960" s="145"/>
      <c r="DK960" s="145"/>
      <c r="DL960" s="145"/>
      <c r="DM960" s="145"/>
      <c r="DN960" s="145"/>
      <c r="DO960" s="145"/>
      <c r="DP960" s="145"/>
      <c r="DQ960" s="145"/>
      <c r="DR960" s="145"/>
      <c r="DS960" s="145"/>
      <c r="DT960" s="145"/>
      <c r="DU960" s="145"/>
      <c r="DV960" s="145"/>
      <c r="DW960" s="145"/>
      <c r="DX960" s="145"/>
      <c r="DY960" s="145"/>
      <c r="DZ960" s="145"/>
      <c r="EA960" s="145"/>
      <c r="EB960" s="148"/>
      <c r="EC960" s="145"/>
      <c r="ED960" s="148"/>
      <c r="EE960" s="145"/>
      <c r="EF960" s="145"/>
      <c r="EG960" s="145"/>
      <c r="EH960" s="145"/>
      <c r="EI960" s="145"/>
      <c r="EJ960" s="145"/>
      <c r="EK960" s="145">
        <v>0</v>
      </c>
      <c r="EL960" s="145">
        <v>0</v>
      </c>
      <c r="EM960" s="145"/>
    </row>
    <row r="961" spans="1:144" ht="20.100000000000001" customHeight="1" x14ac:dyDescent="0.3">
      <c r="A961" s="25" t="s">
        <v>4060</v>
      </c>
      <c r="B961" s="40" t="s">
        <v>106</v>
      </c>
      <c r="C961" s="26">
        <v>84840</v>
      </c>
      <c r="D961" s="71" t="s">
        <v>4062</v>
      </c>
      <c r="E961" s="26" t="s">
        <v>108</v>
      </c>
      <c r="F961" s="116" t="s">
        <v>3549</v>
      </c>
      <c r="G961" s="26" t="s">
        <v>114</v>
      </c>
      <c r="H961" s="26" t="s">
        <v>3</v>
      </c>
      <c r="I961" s="26" t="s">
        <v>3</v>
      </c>
      <c r="J961" s="25" t="s">
        <v>195</v>
      </c>
      <c r="K961" s="25" t="s">
        <v>4063</v>
      </c>
      <c r="L961" s="25"/>
      <c r="M961" s="83"/>
      <c r="N961" s="83"/>
      <c r="O961" s="83"/>
      <c r="P961" s="83"/>
      <c r="Q961" s="83"/>
      <c r="R961" s="83"/>
      <c r="S961" s="25" t="s">
        <v>4064</v>
      </c>
      <c r="U961" s="145"/>
      <c r="V961" s="148"/>
      <c r="W961" s="145"/>
      <c r="X961" s="145"/>
      <c r="Y961" s="145"/>
      <c r="Z961" s="145"/>
      <c r="AA961" s="145"/>
      <c r="AB961" s="332"/>
      <c r="AC961" s="145"/>
      <c r="AD961" s="145"/>
      <c r="AE961" s="145"/>
      <c r="AF961" s="145"/>
      <c r="AG961" s="145"/>
      <c r="AH961" s="145"/>
      <c r="AI961" s="145"/>
      <c r="AJ961" s="145"/>
      <c r="AK961" s="145"/>
      <c r="AL961" s="145"/>
      <c r="AM961" s="145"/>
      <c r="AN961" s="145"/>
      <c r="AO961" s="145"/>
      <c r="AP961" s="145"/>
      <c r="AQ961" s="145"/>
      <c r="AR961" s="145"/>
      <c r="AS961" s="145"/>
      <c r="AT961" s="145"/>
      <c r="AU961" s="145"/>
      <c r="AV961" s="145"/>
      <c r="AW961" s="145"/>
      <c r="AX961" s="145"/>
      <c r="AY961" s="145"/>
      <c r="AZ961" s="145"/>
      <c r="BA961" s="145"/>
      <c r="BB961" s="145"/>
      <c r="BC961" s="145"/>
      <c r="BD961" s="145"/>
      <c r="BE961" s="145"/>
      <c r="BF961" s="145"/>
      <c r="BG961" s="145"/>
      <c r="BH961" s="145"/>
      <c r="BI961" s="145"/>
      <c r="BJ961" s="145"/>
      <c r="BK961" s="145"/>
      <c r="BL961" s="145"/>
      <c r="BM961" s="145"/>
      <c r="BN961" s="145"/>
      <c r="BO961" s="145"/>
      <c r="BP961" s="145"/>
      <c r="BQ961" s="145"/>
      <c r="BR961" s="145"/>
      <c r="BS961" s="145"/>
      <c r="BT961" s="145"/>
      <c r="BU961" s="145"/>
      <c r="BV961" s="145"/>
      <c r="BW961" s="145"/>
      <c r="BX961" s="145"/>
      <c r="BY961" s="145"/>
      <c r="BZ961" s="145"/>
      <c r="CA961" s="145"/>
      <c r="CB961" s="145"/>
      <c r="CC961" s="145"/>
      <c r="CD961" s="145"/>
      <c r="CE961" s="145"/>
      <c r="CF961" s="145"/>
      <c r="CG961" s="145"/>
      <c r="CH961" s="145"/>
      <c r="CI961" s="145"/>
      <c r="CJ961" s="145"/>
      <c r="CK961" s="145"/>
      <c r="CL961" s="145"/>
      <c r="CM961" s="145"/>
      <c r="CN961" s="145"/>
      <c r="CO961" s="145"/>
      <c r="CP961" s="145"/>
      <c r="CQ961" s="145"/>
      <c r="CR961" s="145"/>
      <c r="CS961" s="145"/>
      <c r="CT961" s="145"/>
      <c r="CU961" s="145"/>
      <c r="CV961" s="145"/>
      <c r="CW961" s="145"/>
      <c r="CX961" s="145"/>
      <c r="CY961" s="145"/>
      <c r="CZ961" s="145"/>
      <c r="DA961" s="145"/>
      <c r="DB961" s="145"/>
      <c r="DC961" s="145"/>
      <c r="DD961" s="145"/>
      <c r="DE961" s="145"/>
      <c r="DF961" s="145"/>
      <c r="DG961" s="145"/>
      <c r="DH961" s="148"/>
      <c r="DI961" s="145"/>
      <c r="DJ961" s="145"/>
      <c r="DK961" s="145"/>
      <c r="DL961" s="145"/>
      <c r="DM961" s="145"/>
      <c r="DN961" s="145"/>
      <c r="DO961" s="145"/>
      <c r="DP961" s="145"/>
      <c r="DQ961" s="145"/>
      <c r="DR961" s="145"/>
      <c r="DS961" s="145"/>
      <c r="DT961" s="145"/>
      <c r="DU961" s="145"/>
      <c r="DV961" s="145"/>
      <c r="DW961" s="145"/>
      <c r="DX961" s="145"/>
      <c r="DY961" s="145"/>
      <c r="DZ961" s="145"/>
      <c r="EA961" s="145"/>
      <c r="EB961" s="148"/>
      <c r="EC961" s="145"/>
      <c r="ED961" s="148"/>
      <c r="EE961" s="145"/>
      <c r="EF961" s="145"/>
      <c r="EG961" s="145"/>
      <c r="EH961" s="145"/>
      <c r="EI961" s="145"/>
      <c r="EJ961" s="145"/>
      <c r="EK961" s="145">
        <v>0</v>
      </c>
      <c r="EL961" s="145">
        <v>1</v>
      </c>
      <c r="EM961" s="145"/>
    </row>
    <row r="962" spans="1:144" ht="20.100000000000001" customHeight="1" x14ac:dyDescent="0.3">
      <c r="A962" s="25" t="s">
        <v>4065</v>
      </c>
      <c r="B962" s="40" t="s">
        <v>106</v>
      </c>
      <c r="C962" s="26">
        <v>84879</v>
      </c>
      <c r="D962" s="71" t="s">
        <v>4066</v>
      </c>
      <c r="E962" s="26" t="s">
        <v>108</v>
      </c>
      <c r="F962" s="116" t="s">
        <v>3549</v>
      </c>
      <c r="G962" s="26" t="s">
        <v>121</v>
      </c>
      <c r="H962" s="26" t="s">
        <v>446</v>
      </c>
      <c r="I962" s="26" t="s">
        <v>449</v>
      </c>
      <c r="J962" s="25" t="s">
        <v>2939</v>
      </c>
      <c r="K962" s="25" t="s">
        <v>4067</v>
      </c>
      <c r="L962" s="25"/>
      <c r="M962" s="25"/>
      <c r="N962" s="25"/>
      <c r="O962" s="83"/>
      <c r="P962" s="83"/>
      <c r="Q962" s="83"/>
      <c r="R962" s="83"/>
      <c r="S962" s="83"/>
      <c r="U962" s="145"/>
      <c r="V962" s="148"/>
      <c r="W962" s="145"/>
      <c r="X962" s="145"/>
      <c r="Y962" s="145"/>
      <c r="Z962" s="145"/>
      <c r="AA962" s="145"/>
      <c r="AB962" s="332"/>
      <c r="AC962" s="145"/>
      <c r="AD962" s="145"/>
      <c r="AE962" s="145"/>
      <c r="AF962" s="145"/>
      <c r="AG962" s="145"/>
      <c r="AH962" s="145"/>
      <c r="AI962" s="145"/>
      <c r="AJ962" s="145"/>
      <c r="AK962" s="145"/>
      <c r="AL962" s="145"/>
      <c r="AM962" s="145"/>
      <c r="AN962" s="145"/>
      <c r="AO962" s="145"/>
      <c r="AP962" s="145"/>
      <c r="AQ962" s="145"/>
      <c r="AR962" s="145"/>
      <c r="AS962" s="145"/>
      <c r="AT962" s="145"/>
      <c r="AU962" s="145"/>
      <c r="AV962" s="145"/>
      <c r="AW962" s="145"/>
      <c r="AX962" s="145"/>
      <c r="AY962" s="145"/>
      <c r="AZ962" s="145"/>
      <c r="BA962" s="145"/>
      <c r="BB962" s="145"/>
      <c r="BC962" s="145"/>
      <c r="BD962" s="145"/>
      <c r="BE962" s="145"/>
      <c r="BF962" s="145"/>
      <c r="BG962" s="145"/>
      <c r="BH962" s="145"/>
      <c r="BI962" s="145"/>
      <c r="BJ962" s="145"/>
      <c r="BK962" s="145"/>
      <c r="BL962" s="145"/>
      <c r="BM962" s="145"/>
      <c r="BN962" s="145"/>
      <c r="BO962" s="145"/>
      <c r="BP962" s="145"/>
      <c r="BQ962" s="145"/>
      <c r="BR962" s="145"/>
      <c r="BS962" s="145"/>
      <c r="BT962" s="145"/>
      <c r="BU962" s="145"/>
      <c r="BV962" s="145"/>
      <c r="BW962" s="145"/>
      <c r="BX962" s="145"/>
      <c r="BY962" s="145"/>
      <c r="BZ962" s="145"/>
      <c r="CA962" s="145"/>
      <c r="CB962" s="145"/>
      <c r="CC962" s="145"/>
      <c r="CD962" s="145"/>
      <c r="CE962" s="145"/>
      <c r="CF962" s="145"/>
      <c r="CG962" s="145"/>
      <c r="CH962" s="145"/>
      <c r="CI962" s="145"/>
      <c r="CJ962" s="145"/>
      <c r="CK962" s="145"/>
      <c r="CL962" s="145"/>
      <c r="CM962" s="145"/>
      <c r="CN962" s="145"/>
      <c r="CO962" s="145"/>
      <c r="CP962" s="145"/>
      <c r="CQ962" s="145"/>
      <c r="CR962" s="145"/>
      <c r="CS962" s="145"/>
      <c r="CT962" s="145"/>
      <c r="CU962" s="145"/>
      <c r="CV962" s="145"/>
      <c r="CW962" s="145"/>
      <c r="CX962" s="145"/>
      <c r="CY962" s="145"/>
      <c r="CZ962" s="145"/>
      <c r="DA962" s="145"/>
      <c r="DB962" s="145"/>
      <c r="DC962" s="145"/>
      <c r="DD962" s="145"/>
      <c r="DE962" s="145"/>
      <c r="DF962" s="145"/>
      <c r="DG962" s="145"/>
      <c r="DH962" s="148"/>
      <c r="DI962" s="145"/>
      <c r="DJ962" s="145"/>
      <c r="DK962" s="145"/>
      <c r="DL962" s="145"/>
      <c r="DM962" s="145"/>
      <c r="DN962" s="145"/>
      <c r="DO962" s="145"/>
      <c r="DP962" s="145"/>
      <c r="DQ962" s="145"/>
      <c r="DR962" s="145"/>
      <c r="DS962" s="145"/>
      <c r="DT962" s="145"/>
      <c r="DU962" s="145"/>
      <c r="DV962" s="145"/>
      <c r="DW962" s="145"/>
      <c r="DX962" s="145"/>
      <c r="DY962" s="145"/>
      <c r="DZ962" s="145"/>
      <c r="EA962" s="145"/>
      <c r="EB962" s="148"/>
      <c r="EC962" s="145"/>
      <c r="ED962" s="148"/>
      <c r="EE962" s="145"/>
      <c r="EF962" s="145"/>
      <c r="EG962" s="145"/>
      <c r="EH962" s="145"/>
      <c r="EI962" s="145"/>
      <c r="EJ962" s="145"/>
      <c r="EK962" s="145">
        <v>0</v>
      </c>
      <c r="EL962" s="145">
        <v>0</v>
      </c>
      <c r="EM962" s="145"/>
    </row>
    <row r="963" spans="1:144" ht="20.100000000000001" customHeight="1" x14ac:dyDescent="0.3">
      <c r="A963" s="25" t="s">
        <v>4065</v>
      </c>
      <c r="B963" s="40" t="s">
        <v>106</v>
      </c>
      <c r="C963" s="26">
        <v>85011</v>
      </c>
      <c r="D963" s="71" t="s">
        <v>3169</v>
      </c>
      <c r="E963" s="26" t="s">
        <v>108</v>
      </c>
      <c r="F963" s="116" t="s">
        <v>3549</v>
      </c>
      <c r="G963" s="26" t="s">
        <v>121</v>
      </c>
      <c r="H963" s="26" t="s">
        <v>446</v>
      </c>
      <c r="I963" s="26" t="s">
        <v>3</v>
      </c>
      <c r="J963" s="25" t="s">
        <v>2939</v>
      </c>
      <c r="K963" s="25" t="s">
        <v>3170</v>
      </c>
      <c r="L963" s="25"/>
      <c r="M963" s="25"/>
      <c r="N963" s="25"/>
      <c r="O963" s="83"/>
      <c r="P963" s="83"/>
      <c r="Q963" s="83"/>
      <c r="R963" s="83"/>
      <c r="S963" s="83"/>
      <c r="U963" s="145"/>
      <c r="V963" s="148"/>
      <c r="W963" s="145"/>
      <c r="X963" s="145"/>
      <c r="Y963" s="145"/>
      <c r="Z963" s="145"/>
      <c r="AA963" s="145"/>
      <c r="AB963" s="332"/>
      <c r="AC963" s="145"/>
      <c r="AD963" s="145"/>
      <c r="AE963" s="145"/>
      <c r="AF963" s="145"/>
      <c r="AG963" s="145"/>
      <c r="AH963" s="145"/>
      <c r="AI963" s="145"/>
      <c r="AJ963" s="145"/>
      <c r="AK963" s="145"/>
      <c r="AL963" s="145"/>
      <c r="AM963" s="145"/>
      <c r="AN963" s="145"/>
      <c r="AO963" s="145"/>
      <c r="AP963" s="145"/>
      <c r="AQ963" s="145"/>
      <c r="AR963" s="145"/>
      <c r="AS963" s="145"/>
      <c r="AT963" s="145"/>
      <c r="AU963" s="145"/>
      <c r="AV963" s="145"/>
      <c r="AW963" s="145"/>
      <c r="AX963" s="145"/>
      <c r="AY963" s="145"/>
      <c r="AZ963" s="145"/>
      <c r="BA963" s="145"/>
      <c r="BB963" s="145"/>
      <c r="BC963" s="145"/>
      <c r="BD963" s="145"/>
      <c r="BE963" s="145"/>
      <c r="BF963" s="145"/>
      <c r="BG963" s="145"/>
      <c r="BH963" s="145"/>
      <c r="BI963" s="145"/>
      <c r="BJ963" s="145"/>
      <c r="BK963" s="145"/>
      <c r="BL963" s="145"/>
      <c r="BM963" s="145"/>
      <c r="BN963" s="145"/>
      <c r="BO963" s="145"/>
      <c r="BP963" s="145"/>
      <c r="BQ963" s="145"/>
      <c r="BR963" s="145"/>
      <c r="BS963" s="145"/>
      <c r="BT963" s="145"/>
      <c r="BU963" s="145"/>
      <c r="BV963" s="145"/>
      <c r="BW963" s="145"/>
      <c r="BX963" s="145"/>
      <c r="BY963" s="145"/>
      <c r="BZ963" s="145"/>
      <c r="CA963" s="145"/>
      <c r="CB963" s="145"/>
      <c r="CC963" s="145"/>
      <c r="CD963" s="145"/>
      <c r="CE963" s="145"/>
      <c r="CF963" s="145"/>
      <c r="CG963" s="145"/>
      <c r="CH963" s="145"/>
      <c r="CI963" s="145"/>
      <c r="CJ963" s="145"/>
      <c r="CK963" s="145"/>
      <c r="CL963" s="145"/>
      <c r="CM963" s="145"/>
      <c r="CN963" s="145"/>
      <c r="CO963" s="145"/>
      <c r="CP963" s="145"/>
      <c r="CQ963" s="145"/>
      <c r="CR963" s="145"/>
      <c r="CS963" s="145"/>
      <c r="CT963" s="145"/>
      <c r="CU963" s="145"/>
      <c r="CV963" s="145"/>
      <c r="CW963" s="145"/>
      <c r="CX963" s="145"/>
      <c r="CY963" s="145"/>
      <c r="CZ963" s="145"/>
      <c r="DA963" s="145"/>
      <c r="DB963" s="145"/>
      <c r="DC963" s="145"/>
      <c r="DD963" s="145"/>
      <c r="DE963" s="145"/>
      <c r="DF963" s="145"/>
      <c r="DG963" s="145"/>
      <c r="DH963" s="148"/>
      <c r="DI963" s="145"/>
      <c r="DJ963" s="145"/>
      <c r="DK963" s="145"/>
      <c r="DL963" s="145"/>
      <c r="DM963" s="145"/>
      <c r="DN963" s="145"/>
      <c r="DO963" s="145"/>
      <c r="DP963" s="145"/>
      <c r="DQ963" s="145"/>
      <c r="DR963" s="145"/>
      <c r="DS963" s="145"/>
      <c r="DT963" s="145"/>
      <c r="DU963" s="145"/>
      <c r="DV963" s="145"/>
      <c r="DW963" s="145"/>
      <c r="DX963" s="145"/>
      <c r="DY963" s="145"/>
      <c r="DZ963" s="145"/>
      <c r="EA963" s="145"/>
      <c r="EB963" s="148"/>
      <c r="EC963" s="145"/>
      <c r="ED963" s="148"/>
      <c r="EE963" s="145"/>
      <c r="EF963" s="145"/>
      <c r="EG963" s="145"/>
      <c r="EH963" s="145"/>
      <c r="EI963" s="145"/>
      <c r="EJ963" s="145"/>
      <c r="EK963" s="145">
        <v>0</v>
      </c>
      <c r="EL963" s="145">
        <v>0</v>
      </c>
      <c r="EM963" s="145"/>
    </row>
    <row r="964" spans="1:144" ht="20.100000000000001" customHeight="1" x14ac:dyDescent="0.3">
      <c r="A964" s="25" t="s">
        <v>4065</v>
      </c>
      <c r="B964" s="40" t="s">
        <v>152</v>
      </c>
      <c r="C964" s="26">
        <v>83966</v>
      </c>
      <c r="D964" s="25" t="s">
        <v>3251</v>
      </c>
      <c r="E964" s="26" t="s">
        <v>108</v>
      </c>
      <c r="F964" s="26" t="s">
        <v>3556</v>
      </c>
      <c r="G964" s="26" t="s">
        <v>109</v>
      </c>
      <c r="H964" s="26" t="s">
        <v>154</v>
      </c>
      <c r="I964" s="26" t="s">
        <v>706</v>
      </c>
      <c r="J964" s="25" t="s">
        <v>262</v>
      </c>
      <c r="K964" s="25" t="s">
        <v>3252</v>
      </c>
      <c r="L964" s="25"/>
      <c r="M964" s="25" t="s">
        <v>4068</v>
      </c>
      <c r="N964" s="83"/>
      <c r="O964" s="25" t="s">
        <v>4069</v>
      </c>
      <c r="P964" s="25"/>
      <c r="Q964" s="25"/>
      <c r="R964" s="25" t="s">
        <v>4070</v>
      </c>
      <c r="S964" s="25" t="s">
        <v>4071</v>
      </c>
      <c r="U964" s="145"/>
      <c r="V964" s="148"/>
      <c r="W964" s="145"/>
      <c r="X964" s="145"/>
      <c r="Y964" s="145"/>
      <c r="Z964" s="145"/>
      <c r="AA964" s="145"/>
      <c r="AB964" s="332"/>
      <c r="AC964" s="145"/>
      <c r="AD964" s="145"/>
      <c r="AE964" s="145"/>
      <c r="AF964" s="145"/>
      <c r="AG964" s="145"/>
      <c r="AH964" s="145"/>
      <c r="AI964" s="145"/>
      <c r="AJ964" s="145"/>
      <c r="AK964" s="145"/>
      <c r="AL964" s="145"/>
      <c r="AM964" s="145"/>
      <c r="AN964" s="145"/>
      <c r="AO964" s="145"/>
      <c r="AP964" s="145"/>
      <c r="AQ964" s="145"/>
      <c r="AR964" s="145"/>
      <c r="AS964" s="145"/>
      <c r="AT964" s="145"/>
      <c r="AU964" s="145"/>
      <c r="AV964" s="145"/>
      <c r="AW964" s="145"/>
      <c r="AX964" s="145"/>
      <c r="AY964" s="145"/>
      <c r="AZ964" s="145"/>
      <c r="BA964" s="145">
        <v>1</v>
      </c>
      <c r="BB964" s="145"/>
      <c r="BC964" s="145"/>
      <c r="BD964" s="145"/>
      <c r="BE964" s="145"/>
      <c r="BF964" s="145"/>
      <c r="BG964" s="145"/>
      <c r="BH964" s="145"/>
      <c r="BI964" s="145"/>
      <c r="BJ964" s="145"/>
      <c r="BK964" s="145"/>
      <c r="BL964" s="145"/>
      <c r="BM964" s="145"/>
      <c r="BN964" s="145"/>
      <c r="BO964" s="145"/>
      <c r="BP964" s="145"/>
      <c r="BQ964" s="145"/>
      <c r="BR964" s="145"/>
      <c r="BS964" s="145">
        <v>1</v>
      </c>
      <c r="BT964" s="145"/>
      <c r="BU964" s="145">
        <v>1</v>
      </c>
      <c r="BV964" s="145"/>
      <c r="BW964" s="145"/>
      <c r="BX964" s="145"/>
      <c r="BY964" s="145"/>
      <c r="BZ964" s="145"/>
      <c r="CA964" s="145"/>
      <c r="CB964" s="145"/>
      <c r="CC964" s="145"/>
      <c r="CD964" s="145"/>
      <c r="CE964" s="145"/>
      <c r="CF964" s="145"/>
      <c r="CG964" s="145"/>
      <c r="CH964" s="145"/>
      <c r="CI964" s="145"/>
      <c r="CJ964" s="145"/>
      <c r="CK964" s="145"/>
      <c r="CL964" s="145"/>
      <c r="CM964" s="145"/>
      <c r="CN964" s="145"/>
      <c r="CO964" s="145"/>
      <c r="CP964" s="145"/>
      <c r="CQ964" s="145"/>
      <c r="CR964" s="145"/>
      <c r="CS964" s="145"/>
      <c r="CT964" s="145"/>
      <c r="CU964" s="145"/>
      <c r="CV964" s="145"/>
      <c r="CW964" s="145"/>
      <c r="CX964" s="145"/>
      <c r="CY964" s="145"/>
      <c r="CZ964" s="145"/>
      <c r="DA964" s="145"/>
      <c r="DB964" s="145"/>
      <c r="DC964" s="145"/>
      <c r="DD964" s="145"/>
      <c r="DE964" s="145"/>
      <c r="DF964" s="145"/>
      <c r="DG964" s="145"/>
      <c r="DH964" s="148"/>
      <c r="DI964" s="145"/>
      <c r="DJ964" s="145"/>
      <c r="DK964" s="145"/>
      <c r="DL964" s="145"/>
      <c r="DM964" s="145"/>
      <c r="DN964" s="145"/>
      <c r="DO964" s="145"/>
      <c r="DP964" s="145"/>
      <c r="DQ964" s="145"/>
      <c r="DR964" s="145"/>
      <c r="DS964" s="145"/>
      <c r="DT964" s="145"/>
      <c r="DU964" s="145"/>
      <c r="DV964" s="145"/>
      <c r="DW964" s="145"/>
      <c r="DX964" s="145"/>
      <c r="DY964" s="145"/>
      <c r="DZ964" s="145"/>
      <c r="EA964" s="145"/>
      <c r="EB964" s="148"/>
      <c r="EC964" s="145"/>
      <c r="ED964" s="148"/>
      <c r="EE964" s="145"/>
      <c r="EF964" s="145"/>
      <c r="EG964" s="145"/>
      <c r="EH964" s="145"/>
      <c r="EI964" s="145"/>
      <c r="EJ964" s="145"/>
      <c r="EK964" s="145">
        <v>1</v>
      </c>
      <c r="EL964" s="145">
        <v>1</v>
      </c>
      <c r="EM964" s="145"/>
      <c r="EN964" s="228" t="s">
        <v>4072</v>
      </c>
    </row>
    <row r="965" spans="1:144" ht="20.100000000000001" customHeight="1" x14ac:dyDescent="0.3">
      <c r="A965" s="25" t="s">
        <v>4073</v>
      </c>
      <c r="B965" s="40" t="s">
        <v>106</v>
      </c>
      <c r="C965" s="26">
        <v>84880</v>
      </c>
      <c r="D965" s="71" t="s">
        <v>666</v>
      </c>
      <c r="E965" s="26" t="s">
        <v>108</v>
      </c>
      <c r="F965" s="26" t="s">
        <v>3549</v>
      </c>
      <c r="G965" s="26" t="s">
        <v>121</v>
      </c>
      <c r="H965" s="26" t="s">
        <v>446</v>
      </c>
      <c r="I965" s="26" t="s">
        <v>449</v>
      </c>
      <c r="J965" s="25" t="s">
        <v>2939</v>
      </c>
      <c r="K965" s="25" t="s">
        <v>4074</v>
      </c>
      <c r="L965" s="25"/>
      <c r="M965" s="25"/>
      <c r="N965" s="25"/>
      <c r="O965" s="83"/>
      <c r="P965" s="83"/>
      <c r="Q965" s="83"/>
      <c r="R965" s="83"/>
      <c r="S965" s="83"/>
      <c r="U965" s="145"/>
      <c r="V965" s="148"/>
      <c r="W965" s="145"/>
      <c r="X965" s="145"/>
      <c r="Y965" s="145"/>
      <c r="Z965" s="145"/>
      <c r="AA965" s="145"/>
      <c r="AB965" s="332"/>
      <c r="AC965" s="145"/>
      <c r="AD965" s="145"/>
      <c r="AE965" s="145"/>
      <c r="AF965" s="145"/>
      <c r="AG965" s="145"/>
      <c r="AH965" s="145"/>
      <c r="AI965" s="145"/>
      <c r="AJ965" s="145"/>
      <c r="AK965" s="145"/>
      <c r="AL965" s="145"/>
      <c r="AM965" s="145"/>
      <c r="AN965" s="145"/>
      <c r="AO965" s="145"/>
      <c r="AP965" s="145"/>
      <c r="AQ965" s="145"/>
      <c r="AR965" s="145"/>
      <c r="AS965" s="145"/>
      <c r="AT965" s="145"/>
      <c r="AU965" s="145"/>
      <c r="AV965" s="145"/>
      <c r="AW965" s="145"/>
      <c r="AX965" s="145"/>
      <c r="AY965" s="145"/>
      <c r="AZ965" s="145"/>
      <c r="BA965" s="145"/>
      <c r="BB965" s="145"/>
      <c r="BC965" s="145"/>
      <c r="BD965" s="145"/>
      <c r="BE965" s="145"/>
      <c r="BF965" s="145"/>
      <c r="BG965" s="145"/>
      <c r="BH965" s="145"/>
      <c r="BI965" s="145"/>
      <c r="BJ965" s="145"/>
      <c r="BK965" s="145"/>
      <c r="BL965" s="145"/>
      <c r="BM965" s="145"/>
      <c r="BN965" s="145"/>
      <c r="BO965" s="145"/>
      <c r="BP965" s="145"/>
      <c r="BQ965" s="145"/>
      <c r="BR965" s="145"/>
      <c r="BS965" s="145"/>
      <c r="BT965" s="145"/>
      <c r="BU965" s="145"/>
      <c r="BV965" s="145"/>
      <c r="BW965" s="145"/>
      <c r="BX965" s="145"/>
      <c r="BY965" s="145"/>
      <c r="BZ965" s="145"/>
      <c r="CA965" s="145"/>
      <c r="CB965" s="145"/>
      <c r="CC965" s="145"/>
      <c r="CD965" s="145"/>
      <c r="CE965" s="145"/>
      <c r="CF965" s="145"/>
      <c r="CG965" s="145"/>
      <c r="CH965" s="145"/>
      <c r="CI965" s="145"/>
      <c r="CJ965" s="145"/>
      <c r="CK965" s="145"/>
      <c r="CL965" s="145"/>
      <c r="CM965" s="145"/>
      <c r="CN965" s="145"/>
      <c r="CO965" s="145"/>
      <c r="CP965" s="145"/>
      <c r="CQ965" s="145"/>
      <c r="CR965" s="145"/>
      <c r="CS965" s="145"/>
      <c r="CT965" s="145"/>
      <c r="CU965" s="145"/>
      <c r="CV965" s="145"/>
      <c r="CW965" s="145"/>
      <c r="CX965" s="145"/>
      <c r="CY965" s="145"/>
      <c r="CZ965" s="145"/>
      <c r="DA965" s="145"/>
      <c r="DB965" s="145"/>
      <c r="DC965" s="145"/>
      <c r="DD965" s="145"/>
      <c r="DE965" s="145"/>
      <c r="DF965" s="145"/>
      <c r="DG965" s="145"/>
      <c r="DH965" s="148"/>
      <c r="DI965" s="145"/>
      <c r="DJ965" s="145"/>
      <c r="DK965" s="145"/>
      <c r="DL965" s="145"/>
      <c r="DM965" s="145"/>
      <c r="DN965" s="145"/>
      <c r="DO965" s="145"/>
      <c r="DP965" s="145"/>
      <c r="DQ965" s="145"/>
      <c r="DR965" s="145"/>
      <c r="DS965" s="145"/>
      <c r="DT965" s="145"/>
      <c r="DU965" s="145"/>
      <c r="DV965" s="145"/>
      <c r="DW965" s="145"/>
      <c r="DX965" s="145"/>
      <c r="DY965" s="145"/>
      <c r="DZ965" s="145"/>
      <c r="EA965" s="145"/>
      <c r="EB965" s="148"/>
      <c r="EC965" s="145"/>
      <c r="ED965" s="148"/>
      <c r="EE965" s="145"/>
      <c r="EF965" s="145"/>
      <c r="EG965" s="145"/>
      <c r="EH965" s="145"/>
      <c r="EI965" s="145"/>
      <c r="EJ965" s="145"/>
      <c r="EK965" s="145">
        <v>0</v>
      </c>
      <c r="EL965" s="240">
        <v>0</v>
      </c>
    </row>
    <row r="966" spans="1:144" ht="20.100000000000001" customHeight="1" x14ac:dyDescent="0.3">
      <c r="A966" s="25" t="s">
        <v>4073</v>
      </c>
      <c r="B966" s="40" t="s">
        <v>152</v>
      </c>
      <c r="C966" s="26">
        <v>84353</v>
      </c>
      <c r="D966" s="25" t="s">
        <v>4075</v>
      </c>
      <c r="E966" s="26" t="s">
        <v>108</v>
      </c>
      <c r="F966" s="26" t="s">
        <v>3549</v>
      </c>
      <c r="G966" s="26" t="s">
        <v>109</v>
      </c>
      <c r="H966" s="26" t="s">
        <v>154</v>
      </c>
      <c r="I966" s="26" t="s">
        <v>3</v>
      </c>
      <c r="J966" s="25" t="s">
        <v>262</v>
      </c>
      <c r="K966" s="25" t="s">
        <v>4076</v>
      </c>
      <c r="L966" s="45" t="s">
        <v>4077</v>
      </c>
      <c r="M966" s="25" t="s">
        <v>4078</v>
      </c>
      <c r="N966" s="25" t="s">
        <v>4079</v>
      </c>
      <c r="O966" s="25" t="s">
        <v>4080</v>
      </c>
      <c r="P966" s="83"/>
      <c r="Q966" s="83"/>
      <c r="R966" s="25" t="s">
        <v>4081</v>
      </c>
      <c r="S966" s="25" t="s">
        <v>4082</v>
      </c>
      <c r="U966" s="240"/>
      <c r="V966" s="241"/>
      <c r="W966" s="240"/>
      <c r="X966" s="240"/>
      <c r="Y966" s="240"/>
      <c r="Z966" s="240"/>
      <c r="AA966" s="240"/>
      <c r="AB966" s="338"/>
      <c r="AC966" s="240"/>
      <c r="AD966" s="240"/>
      <c r="AE966" s="240"/>
      <c r="AF966" s="240"/>
      <c r="AG966" s="240"/>
      <c r="AH966" s="240"/>
      <c r="AI966" s="240"/>
      <c r="AJ966" s="240"/>
      <c r="AK966" s="240"/>
      <c r="AL966" s="240"/>
      <c r="AM966" s="240"/>
      <c r="AN966" s="240"/>
      <c r="AO966" s="240"/>
      <c r="AP966" s="240"/>
      <c r="AQ966" s="240"/>
      <c r="AR966" s="240"/>
      <c r="AS966" s="240"/>
      <c r="AT966" s="240"/>
      <c r="AU966" s="240"/>
      <c r="AV966" s="240"/>
      <c r="AW966" s="240"/>
      <c r="AX966" s="240"/>
      <c r="AY966" s="240"/>
      <c r="AZ966" s="240"/>
      <c r="BA966" s="240"/>
      <c r="BB966" s="240"/>
      <c r="BC966" s="240"/>
      <c r="BD966" s="240"/>
      <c r="BE966" s="240"/>
      <c r="BF966" s="240"/>
      <c r="BG966" s="240"/>
      <c r="BH966" s="240"/>
      <c r="BI966" s="240"/>
      <c r="BJ966" s="240"/>
      <c r="BK966" s="240"/>
      <c r="BL966" s="240"/>
      <c r="BM966" s="240"/>
      <c r="BN966" s="240"/>
      <c r="BO966" s="240"/>
      <c r="BP966" s="240"/>
      <c r="BQ966" s="240"/>
      <c r="BR966" s="240"/>
      <c r="BS966" s="240">
        <v>1</v>
      </c>
      <c r="BT966" s="240"/>
      <c r="BU966" s="240"/>
      <c r="BV966" s="240"/>
      <c r="BW966" s="240"/>
      <c r="BX966" s="240"/>
      <c r="BY966" s="240"/>
      <c r="BZ966" s="240">
        <v>1</v>
      </c>
      <c r="CA966" s="240"/>
      <c r="CB966" s="240"/>
      <c r="CC966" s="240"/>
      <c r="CD966" s="240"/>
      <c r="CE966" s="240"/>
      <c r="CF966" s="240"/>
      <c r="CG966" s="240"/>
      <c r="CH966" s="240"/>
      <c r="CI966" s="240"/>
      <c r="CJ966" s="240"/>
      <c r="CK966" s="240"/>
      <c r="CL966" s="240"/>
      <c r="CM966" s="240"/>
      <c r="CN966" s="240"/>
      <c r="CO966" s="240"/>
      <c r="CP966" s="240"/>
      <c r="CQ966" s="240"/>
      <c r="CR966" s="240"/>
      <c r="CS966" s="240"/>
      <c r="CT966" s="240"/>
      <c r="CU966" s="240"/>
      <c r="CV966" s="240"/>
      <c r="CW966" s="240">
        <v>1</v>
      </c>
      <c r="CX966" s="240"/>
      <c r="CY966" s="240"/>
      <c r="CZ966" s="240"/>
      <c r="DA966" s="240"/>
      <c r="DB966" s="240"/>
      <c r="DC966" s="240"/>
      <c r="DD966" s="240"/>
      <c r="DE966" s="240"/>
      <c r="DF966" s="240"/>
      <c r="DG966" s="240"/>
      <c r="DH966" s="241"/>
      <c r="DI966" s="240"/>
      <c r="DJ966" s="240"/>
      <c r="DK966" s="240"/>
      <c r="DL966" s="240"/>
      <c r="DM966" s="240"/>
      <c r="DN966" s="240"/>
      <c r="DO966" s="240"/>
      <c r="DP966" s="240"/>
      <c r="DQ966" s="240"/>
      <c r="DR966" s="240"/>
      <c r="DS966" s="240"/>
      <c r="DT966" s="240"/>
      <c r="DU966" s="240"/>
      <c r="DV966" s="240"/>
      <c r="DW966" s="240"/>
      <c r="DX966" s="240"/>
      <c r="DY966" s="240"/>
      <c r="DZ966" s="240"/>
      <c r="EA966" s="240"/>
      <c r="EB966" s="241"/>
      <c r="EC966" s="240"/>
      <c r="ED966" s="241"/>
      <c r="EE966" s="240"/>
      <c r="EF966" s="240"/>
      <c r="EG966" s="240"/>
      <c r="EH966" s="240"/>
      <c r="EI966" s="240"/>
      <c r="EJ966" s="240"/>
      <c r="EK966" s="240">
        <v>1</v>
      </c>
      <c r="EL966" s="240">
        <v>1</v>
      </c>
      <c r="EN966" s="228" t="s">
        <v>4083</v>
      </c>
    </row>
    <row r="967" spans="1:144" ht="20.100000000000001" customHeight="1" x14ac:dyDescent="0.3">
      <c r="A967" s="25" t="s">
        <v>4073</v>
      </c>
      <c r="B967" s="40" t="s">
        <v>187</v>
      </c>
      <c r="C967" s="26">
        <v>84939</v>
      </c>
      <c r="D967" s="25" t="s">
        <v>4084</v>
      </c>
      <c r="E967" s="26" t="s">
        <v>108</v>
      </c>
      <c r="F967" s="26" t="s">
        <v>3556</v>
      </c>
      <c r="G967" s="26" t="s">
        <v>121</v>
      </c>
      <c r="H967" s="26" t="s">
        <v>344</v>
      </c>
      <c r="I967" s="26" t="s">
        <v>706</v>
      </c>
      <c r="J967" s="25" t="s">
        <v>834</v>
      </c>
      <c r="K967" s="25" t="s">
        <v>4085</v>
      </c>
      <c r="L967" s="45"/>
      <c r="M967" s="25"/>
      <c r="N967" s="25"/>
      <c r="O967" s="25"/>
      <c r="P967" s="25"/>
      <c r="Q967" s="25"/>
      <c r="R967" s="25"/>
      <c r="S967" s="25" t="s">
        <v>4086</v>
      </c>
      <c r="U967" s="240"/>
      <c r="V967" s="241"/>
      <c r="W967" s="240"/>
      <c r="X967" s="240"/>
      <c r="Y967" s="240"/>
      <c r="Z967" s="240"/>
      <c r="AA967" s="240"/>
      <c r="AB967" s="338"/>
      <c r="AC967" s="240"/>
      <c r="AD967" s="240"/>
      <c r="AE967" s="240"/>
      <c r="AF967" s="240"/>
      <c r="AG967" s="240"/>
      <c r="AH967" s="240"/>
      <c r="AI967" s="240"/>
      <c r="AJ967" s="240"/>
      <c r="AK967" s="240"/>
      <c r="AL967" s="240"/>
      <c r="AM967" s="240"/>
      <c r="AN967" s="240"/>
      <c r="AO967" s="240"/>
      <c r="AP967" s="240"/>
      <c r="AQ967" s="240"/>
      <c r="AR967" s="240"/>
      <c r="AS967" s="240"/>
      <c r="AT967" s="240"/>
      <c r="AU967" s="240"/>
      <c r="AV967" s="240"/>
      <c r="AW967" s="240"/>
      <c r="AX967" s="240"/>
      <c r="AY967" s="240"/>
      <c r="AZ967" s="240"/>
      <c r="BA967" s="240"/>
      <c r="BB967" s="240"/>
      <c r="BC967" s="240"/>
      <c r="BD967" s="240"/>
      <c r="BE967" s="240"/>
      <c r="BF967" s="240"/>
      <c r="BG967" s="240"/>
      <c r="BH967" s="240"/>
      <c r="BI967" s="240"/>
      <c r="BJ967" s="240"/>
      <c r="BK967" s="240"/>
      <c r="BL967" s="240"/>
      <c r="BM967" s="240"/>
      <c r="BN967" s="240"/>
      <c r="BO967" s="240"/>
      <c r="BP967" s="240"/>
      <c r="BQ967" s="240"/>
      <c r="BR967" s="240"/>
      <c r="BS967" s="240"/>
      <c r="BT967" s="240"/>
      <c r="BU967" s="240"/>
      <c r="BV967" s="240"/>
      <c r="BW967" s="240"/>
      <c r="BX967" s="240"/>
      <c r="BY967" s="240"/>
      <c r="BZ967" s="240"/>
      <c r="CA967" s="240"/>
      <c r="CB967" s="240"/>
      <c r="CC967" s="240"/>
      <c r="CD967" s="240"/>
      <c r="CE967" s="240"/>
      <c r="CF967" s="240"/>
      <c r="CG967" s="240"/>
      <c r="CH967" s="240"/>
      <c r="CI967" s="240"/>
      <c r="CJ967" s="240"/>
      <c r="CK967" s="240"/>
      <c r="CL967" s="240"/>
      <c r="CM967" s="240"/>
      <c r="CN967" s="240"/>
      <c r="CO967" s="240"/>
      <c r="CP967" s="240"/>
      <c r="CQ967" s="240"/>
      <c r="CR967" s="240"/>
      <c r="CS967" s="240"/>
      <c r="CT967" s="240"/>
      <c r="CU967" s="240"/>
      <c r="CV967" s="240"/>
      <c r="CW967" s="240"/>
      <c r="CX967" s="240"/>
      <c r="CY967" s="240"/>
      <c r="CZ967" s="240"/>
      <c r="DA967" s="240"/>
      <c r="DB967" s="240"/>
      <c r="DC967" s="240"/>
      <c r="DD967" s="240"/>
      <c r="DE967" s="240"/>
      <c r="DF967" s="240"/>
      <c r="DG967" s="240"/>
      <c r="DH967" s="241"/>
      <c r="DI967" s="240"/>
      <c r="DJ967" s="240"/>
      <c r="DK967" s="240"/>
      <c r="DL967" s="240"/>
      <c r="DM967" s="240"/>
      <c r="DN967" s="240"/>
      <c r="DO967" s="240"/>
      <c r="DP967" s="240"/>
      <c r="DQ967" s="240"/>
      <c r="DR967" s="240"/>
      <c r="DS967" s="240"/>
      <c r="DT967" s="240"/>
      <c r="DU967" s="240"/>
      <c r="DV967" s="240"/>
      <c r="DW967" s="240"/>
      <c r="DX967" s="240"/>
      <c r="DY967" s="240"/>
      <c r="DZ967" s="240"/>
      <c r="EA967" s="240"/>
      <c r="EB967" s="241"/>
      <c r="EC967" s="240"/>
      <c r="ED967" s="241"/>
      <c r="EE967" s="240"/>
      <c r="EF967" s="240"/>
      <c r="EG967" s="240"/>
      <c r="EH967" s="240"/>
      <c r="EI967" s="240"/>
      <c r="EJ967" s="240"/>
      <c r="EK967" s="240">
        <v>0</v>
      </c>
      <c r="EL967" s="240">
        <v>1</v>
      </c>
    </row>
    <row r="968" spans="1:144" ht="20.100000000000001" customHeight="1" x14ac:dyDescent="0.3">
      <c r="A968" s="25" t="s">
        <v>4087</v>
      </c>
      <c r="B968" s="40" t="s">
        <v>106</v>
      </c>
      <c r="C968" s="26">
        <v>84882</v>
      </c>
      <c r="D968" s="25" t="s">
        <v>666</v>
      </c>
      <c r="E968" s="26" t="s">
        <v>108</v>
      </c>
      <c r="F968" s="26" t="s">
        <v>3549</v>
      </c>
      <c r="G968" s="26" t="s">
        <v>121</v>
      </c>
      <c r="H968" s="26" t="s">
        <v>446</v>
      </c>
      <c r="I968" s="26" t="s">
        <v>449</v>
      </c>
      <c r="J968" s="25" t="s">
        <v>2939</v>
      </c>
      <c r="K968" s="25" t="s">
        <v>3868</v>
      </c>
      <c r="L968" s="25"/>
      <c r="M968" s="25"/>
      <c r="N968" s="25"/>
      <c r="O968" s="83"/>
      <c r="P968" s="83"/>
      <c r="Q968" s="83"/>
      <c r="R968" s="83"/>
      <c r="S968" s="83"/>
      <c r="U968" s="240"/>
      <c r="V968" s="241"/>
      <c r="W968" s="240"/>
      <c r="X968" s="240"/>
      <c r="Y968" s="240"/>
      <c r="Z968" s="240"/>
      <c r="AA968" s="240"/>
      <c r="AB968" s="338"/>
      <c r="AC968" s="240"/>
      <c r="AD968" s="240"/>
      <c r="AE968" s="240"/>
      <c r="AF968" s="240"/>
      <c r="AG968" s="240"/>
      <c r="AH968" s="240"/>
      <c r="AI968" s="240"/>
      <c r="AJ968" s="240"/>
      <c r="AK968" s="240"/>
      <c r="AL968" s="240"/>
      <c r="AM968" s="240"/>
      <c r="AN968" s="240"/>
      <c r="AO968" s="240"/>
      <c r="AP968" s="240"/>
      <c r="AQ968" s="240"/>
      <c r="AR968" s="240"/>
      <c r="AS968" s="240"/>
      <c r="AT968" s="240"/>
      <c r="AU968" s="240"/>
      <c r="AV968" s="240"/>
      <c r="AW968" s="240"/>
      <c r="AX968" s="240"/>
      <c r="AY968" s="240"/>
      <c r="AZ968" s="240"/>
      <c r="BA968" s="240"/>
      <c r="BB968" s="240"/>
      <c r="BC968" s="240"/>
      <c r="BD968" s="240"/>
      <c r="BE968" s="240"/>
      <c r="BF968" s="240"/>
      <c r="BG968" s="240"/>
      <c r="BH968" s="240"/>
      <c r="BI968" s="240"/>
      <c r="BJ968" s="240"/>
      <c r="BK968" s="240"/>
      <c r="BL968" s="240"/>
      <c r="BM968" s="240"/>
      <c r="BN968" s="240"/>
      <c r="BO968" s="240"/>
      <c r="BP968" s="240"/>
      <c r="BQ968" s="240"/>
      <c r="BR968" s="240"/>
      <c r="BS968" s="240"/>
      <c r="BT968" s="240"/>
      <c r="BU968" s="240"/>
      <c r="BV968" s="240"/>
      <c r="BW968" s="240"/>
      <c r="BX968" s="240"/>
      <c r="BY968" s="240"/>
      <c r="BZ968" s="240"/>
      <c r="CA968" s="240"/>
      <c r="CB968" s="240"/>
      <c r="CC968" s="240"/>
      <c r="CD968" s="240"/>
      <c r="CE968" s="240"/>
      <c r="CF968" s="240"/>
      <c r="CG968" s="240"/>
      <c r="CH968" s="240"/>
      <c r="CI968" s="240"/>
      <c r="CJ968" s="240"/>
      <c r="CK968" s="240"/>
      <c r="CL968" s="240"/>
      <c r="CM968" s="240"/>
      <c r="CN968" s="240"/>
      <c r="CO968" s="240"/>
      <c r="CP968" s="240"/>
      <c r="CQ968" s="240"/>
      <c r="CR968" s="240"/>
      <c r="CS968" s="240"/>
      <c r="CT968" s="240"/>
      <c r="CU968" s="240"/>
      <c r="CV968" s="240"/>
      <c r="CW968" s="240"/>
      <c r="CX968" s="240"/>
      <c r="CY968" s="240"/>
      <c r="CZ968" s="240"/>
      <c r="DA968" s="240"/>
      <c r="DB968" s="240"/>
      <c r="DC968" s="240"/>
      <c r="DD968" s="240"/>
      <c r="DE968" s="240"/>
      <c r="DF968" s="240"/>
      <c r="DG968" s="240"/>
      <c r="DH968" s="241"/>
      <c r="DI968" s="240"/>
      <c r="DJ968" s="240"/>
      <c r="DK968" s="240"/>
      <c r="DL968" s="240"/>
      <c r="DM968" s="240"/>
      <c r="DN968" s="240"/>
      <c r="DO968" s="240"/>
      <c r="DP968" s="240"/>
      <c r="DQ968" s="240"/>
      <c r="DR968" s="240"/>
      <c r="DS968" s="240"/>
      <c r="DT968" s="240"/>
      <c r="DU968" s="240"/>
      <c r="DV968" s="240"/>
      <c r="DW968" s="240"/>
      <c r="DX968" s="240"/>
      <c r="DY968" s="240"/>
      <c r="DZ968" s="240"/>
      <c r="EA968" s="240"/>
      <c r="EB968" s="241"/>
      <c r="EC968" s="240"/>
      <c r="ED968" s="241"/>
      <c r="EE968" s="240"/>
      <c r="EF968" s="240"/>
      <c r="EG968" s="240"/>
      <c r="EH968" s="240"/>
      <c r="EI968" s="240"/>
      <c r="EJ968" s="240"/>
      <c r="EK968" s="240">
        <v>0</v>
      </c>
      <c r="EL968" s="240">
        <v>0</v>
      </c>
    </row>
    <row r="969" spans="1:144" ht="20.100000000000001" customHeight="1" x14ac:dyDescent="0.3">
      <c r="A969" s="25" t="s">
        <v>4088</v>
      </c>
      <c r="B969" s="40" t="s">
        <v>106</v>
      </c>
      <c r="C969" s="26">
        <v>84878</v>
      </c>
      <c r="D969" s="71" t="s">
        <v>4089</v>
      </c>
      <c r="E969" s="26" t="s">
        <v>108</v>
      </c>
      <c r="F969" s="26" t="s">
        <v>3549</v>
      </c>
      <c r="G969" s="26" t="s">
        <v>121</v>
      </c>
      <c r="H969" s="26" t="s">
        <v>446</v>
      </c>
      <c r="I969" s="26" t="s">
        <v>3</v>
      </c>
      <c r="J969" s="25" t="s">
        <v>2939</v>
      </c>
      <c r="K969" s="25" t="s">
        <v>4090</v>
      </c>
      <c r="L969" s="25"/>
      <c r="M969" s="25"/>
      <c r="N969" s="83"/>
      <c r="O969" s="83"/>
      <c r="P969" s="83"/>
      <c r="Q969" s="83"/>
      <c r="R969" s="83"/>
      <c r="S969" s="83"/>
      <c r="U969" s="145"/>
      <c r="V969" s="148"/>
      <c r="W969" s="145"/>
      <c r="X969" s="145"/>
      <c r="Y969" s="145"/>
      <c r="Z969" s="145"/>
      <c r="AA969" s="145"/>
      <c r="AB969" s="332"/>
      <c r="AC969" s="145"/>
      <c r="AD969" s="145"/>
      <c r="AE969" s="145"/>
      <c r="AF969" s="145"/>
      <c r="AG969" s="145"/>
      <c r="AH969" s="145"/>
      <c r="AI969" s="145"/>
      <c r="AJ969" s="145"/>
      <c r="AK969" s="145"/>
      <c r="AL969" s="145"/>
      <c r="AM969" s="145"/>
      <c r="AN969" s="145"/>
      <c r="AO969" s="145"/>
      <c r="AP969" s="145"/>
      <c r="AQ969" s="145"/>
      <c r="AR969" s="145"/>
      <c r="AS969" s="145"/>
      <c r="AT969" s="145"/>
      <c r="AU969" s="145"/>
      <c r="AV969" s="145"/>
      <c r="AW969" s="145"/>
      <c r="AX969" s="145"/>
      <c r="AY969" s="145"/>
      <c r="AZ969" s="145"/>
      <c r="BA969" s="145"/>
      <c r="BB969" s="145"/>
      <c r="BC969" s="145"/>
      <c r="BD969" s="145"/>
      <c r="BE969" s="145"/>
      <c r="BF969" s="145"/>
      <c r="BG969" s="145"/>
      <c r="BH969" s="145"/>
      <c r="BI969" s="145"/>
      <c r="BJ969" s="145"/>
      <c r="BK969" s="145"/>
      <c r="BL969" s="145"/>
      <c r="BM969" s="145"/>
      <c r="BN969" s="145"/>
      <c r="BO969" s="145"/>
      <c r="BP969" s="145"/>
      <c r="BQ969" s="145"/>
      <c r="BR969" s="145"/>
      <c r="BS969" s="145"/>
      <c r="BT969" s="145"/>
      <c r="BU969" s="145"/>
      <c r="BV969" s="145"/>
      <c r="BW969" s="145"/>
      <c r="BX969" s="145"/>
      <c r="BY969" s="145"/>
      <c r="BZ969" s="145"/>
      <c r="CA969" s="145"/>
      <c r="CB969" s="145"/>
      <c r="CC969" s="145"/>
      <c r="CD969" s="145"/>
      <c r="CE969" s="145"/>
      <c r="CF969" s="145"/>
      <c r="CG969" s="145"/>
      <c r="CH969" s="148"/>
      <c r="CI969" s="145"/>
      <c r="CJ969" s="145"/>
      <c r="CK969" s="145"/>
      <c r="CL969" s="145"/>
      <c r="CM969" s="145"/>
      <c r="CN969" s="145"/>
      <c r="CO969" s="145"/>
      <c r="CP969" s="145"/>
      <c r="CQ969" s="145"/>
      <c r="CR969" s="145"/>
      <c r="CS969" s="145"/>
      <c r="CT969" s="145"/>
      <c r="CU969" s="145"/>
      <c r="CV969" s="145"/>
      <c r="CW969" s="145"/>
      <c r="CX969" s="145"/>
      <c r="CY969" s="145"/>
      <c r="CZ969" s="145"/>
      <c r="DA969" s="145"/>
      <c r="DB969" s="145"/>
      <c r="DC969" s="145"/>
      <c r="DD969" s="145"/>
      <c r="DE969" s="145"/>
      <c r="DF969" s="145"/>
      <c r="DG969" s="145"/>
      <c r="DH969" s="148"/>
      <c r="DI969" s="145"/>
      <c r="DJ969" s="145"/>
      <c r="DK969" s="145"/>
      <c r="DL969" s="145"/>
      <c r="DM969" s="145"/>
      <c r="DN969" s="145"/>
      <c r="DO969" s="145"/>
      <c r="DP969" s="145"/>
      <c r="DQ969" s="145"/>
      <c r="DR969" s="145"/>
      <c r="DS969" s="145"/>
      <c r="DT969" s="145"/>
      <c r="DU969" s="145"/>
      <c r="DV969" s="145"/>
      <c r="DW969" s="145"/>
      <c r="DX969" s="145"/>
      <c r="DY969" s="145"/>
      <c r="DZ969" s="145"/>
      <c r="EA969" s="145"/>
      <c r="EB969" s="148"/>
      <c r="EC969" s="145"/>
      <c r="ED969" s="148"/>
      <c r="EE969" s="145"/>
      <c r="EF969" s="145"/>
      <c r="EG969" s="145"/>
      <c r="EH969" s="145"/>
      <c r="EI969" s="145"/>
      <c r="EJ969" s="145"/>
      <c r="EK969" s="145">
        <v>0</v>
      </c>
      <c r="EL969" s="145">
        <v>0</v>
      </c>
      <c r="EM969" s="145"/>
    </row>
    <row r="970" spans="1:144" ht="20.100000000000001" customHeight="1" x14ac:dyDescent="0.3">
      <c r="A970" s="25" t="s">
        <v>4088</v>
      </c>
      <c r="B970" s="40" t="s">
        <v>106</v>
      </c>
      <c r="C970" s="26">
        <v>85050</v>
      </c>
      <c r="D970" s="71" t="s">
        <v>4091</v>
      </c>
      <c r="E970" s="26" t="s">
        <v>108</v>
      </c>
      <c r="F970" s="26" t="s">
        <v>3549</v>
      </c>
      <c r="G970" s="26" t="s">
        <v>121</v>
      </c>
      <c r="H970" s="26" t="s">
        <v>446</v>
      </c>
      <c r="I970" s="26" t="s">
        <v>385</v>
      </c>
      <c r="J970" s="25" t="s">
        <v>2939</v>
      </c>
      <c r="K970" s="25" t="s">
        <v>3152</v>
      </c>
      <c r="L970" s="25"/>
      <c r="M970" s="25"/>
      <c r="N970" s="83"/>
      <c r="O970" s="83"/>
      <c r="P970" s="83"/>
      <c r="Q970" s="83"/>
      <c r="R970" s="83"/>
      <c r="S970" s="83"/>
      <c r="U970" s="145"/>
      <c r="V970" s="148"/>
      <c r="W970" s="145"/>
      <c r="X970" s="145"/>
      <c r="Y970" s="145"/>
      <c r="Z970" s="145"/>
      <c r="AA970" s="145"/>
      <c r="AB970" s="332"/>
      <c r="AC970" s="145"/>
      <c r="AD970" s="145"/>
      <c r="AE970" s="145"/>
      <c r="AF970" s="145"/>
      <c r="AG970" s="145"/>
      <c r="AH970" s="145"/>
      <c r="AI970" s="145"/>
      <c r="AJ970" s="145"/>
      <c r="AK970" s="145"/>
      <c r="AL970" s="145"/>
      <c r="AM970" s="145"/>
      <c r="AN970" s="145"/>
      <c r="AO970" s="145"/>
      <c r="AP970" s="145"/>
      <c r="AQ970" s="145"/>
      <c r="AR970" s="145"/>
      <c r="AS970" s="145"/>
      <c r="AT970" s="145"/>
      <c r="AU970" s="145"/>
      <c r="AV970" s="145"/>
      <c r="AW970" s="145"/>
      <c r="AX970" s="145"/>
      <c r="AY970" s="145"/>
      <c r="AZ970" s="145"/>
      <c r="BA970" s="145"/>
      <c r="BB970" s="145"/>
      <c r="BC970" s="145"/>
      <c r="BD970" s="145"/>
      <c r="BE970" s="145"/>
      <c r="BF970" s="145"/>
      <c r="BG970" s="145"/>
      <c r="BH970" s="145"/>
      <c r="BI970" s="145"/>
      <c r="BJ970" s="145"/>
      <c r="BK970" s="145"/>
      <c r="BL970" s="145"/>
      <c r="BM970" s="145"/>
      <c r="BN970" s="145"/>
      <c r="BO970" s="145"/>
      <c r="BP970" s="145"/>
      <c r="BQ970" s="145"/>
      <c r="BR970" s="145"/>
      <c r="BS970" s="145"/>
      <c r="BT970" s="145"/>
      <c r="BU970" s="145"/>
      <c r="BV970" s="145"/>
      <c r="BW970" s="145"/>
      <c r="BX970" s="145"/>
      <c r="BY970" s="145"/>
      <c r="BZ970" s="145"/>
      <c r="CA970" s="145"/>
      <c r="CB970" s="145"/>
      <c r="CC970" s="145"/>
      <c r="CD970" s="145"/>
      <c r="CE970" s="145"/>
      <c r="CF970" s="145"/>
      <c r="CG970" s="145"/>
      <c r="CH970" s="148"/>
      <c r="CI970" s="145"/>
      <c r="CJ970" s="145"/>
      <c r="CK970" s="145"/>
      <c r="CL970" s="145"/>
      <c r="CM970" s="145"/>
      <c r="CN970" s="145"/>
      <c r="CO970" s="145"/>
      <c r="CP970" s="145"/>
      <c r="CQ970" s="145"/>
      <c r="CR970" s="145"/>
      <c r="CS970" s="145"/>
      <c r="CT970" s="145"/>
      <c r="CU970" s="145"/>
      <c r="CV970" s="145"/>
      <c r="CW970" s="145"/>
      <c r="CX970" s="145"/>
      <c r="CY970" s="145"/>
      <c r="CZ970" s="145"/>
      <c r="DA970" s="145"/>
      <c r="DB970" s="145"/>
      <c r="DC970" s="145"/>
      <c r="DD970" s="145"/>
      <c r="DE970" s="145"/>
      <c r="DF970" s="145"/>
      <c r="DG970" s="145"/>
      <c r="DH970" s="148"/>
      <c r="DI970" s="145"/>
      <c r="DJ970" s="145"/>
      <c r="DK970" s="145"/>
      <c r="DL970" s="145"/>
      <c r="DM970" s="145"/>
      <c r="DN970" s="145"/>
      <c r="DO970" s="145"/>
      <c r="DP970" s="145"/>
      <c r="DQ970" s="145"/>
      <c r="DR970" s="145"/>
      <c r="DS970" s="145"/>
      <c r="DT970" s="145"/>
      <c r="DU970" s="145"/>
      <c r="DV970" s="145"/>
      <c r="DW970" s="145"/>
      <c r="DX970" s="145"/>
      <c r="DY970" s="145"/>
      <c r="DZ970" s="145"/>
      <c r="EA970" s="145"/>
      <c r="EB970" s="148"/>
      <c r="EC970" s="145"/>
      <c r="ED970" s="148"/>
      <c r="EE970" s="145"/>
      <c r="EF970" s="145"/>
      <c r="EG970" s="145"/>
      <c r="EH970" s="145"/>
      <c r="EI970" s="145"/>
      <c r="EJ970" s="145"/>
      <c r="EK970" s="145">
        <v>0</v>
      </c>
      <c r="EL970" s="145">
        <v>0</v>
      </c>
      <c r="EM970" s="145"/>
    </row>
    <row r="971" spans="1:144" ht="20.100000000000001" customHeight="1" x14ac:dyDescent="0.3">
      <c r="A971" s="25" t="s">
        <v>4088</v>
      </c>
      <c r="B971" s="40" t="s">
        <v>152</v>
      </c>
      <c r="C971" s="26">
        <v>82841</v>
      </c>
      <c r="D971" s="71" t="s">
        <v>4092</v>
      </c>
      <c r="E971" s="26" t="s">
        <v>113</v>
      </c>
      <c r="F971" s="26"/>
      <c r="G971" s="26" t="s">
        <v>114</v>
      </c>
      <c r="H971" s="26" t="s">
        <v>118</v>
      </c>
      <c r="I971" s="26" t="s">
        <v>405</v>
      </c>
      <c r="J971" s="25" t="s">
        <v>1284</v>
      </c>
      <c r="K971" s="25" t="s">
        <v>4093</v>
      </c>
      <c r="L971" s="79"/>
      <c r="M971" s="25"/>
      <c r="N971" s="83"/>
      <c r="O971" s="83"/>
      <c r="P971" s="83"/>
      <c r="Q971" s="83"/>
      <c r="R971" s="83"/>
      <c r="S971" s="83"/>
      <c r="U971" s="145"/>
      <c r="V971" s="148"/>
      <c r="W971" s="145"/>
      <c r="X971" s="145"/>
      <c r="Y971" s="145"/>
      <c r="Z971" s="145"/>
      <c r="AA971" s="145"/>
      <c r="AB971" s="332"/>
      <c r="AC971" s="145"/>
      <c r="AD971" s="145"/>
      <c r="AE971" s="145"/>
      <c r="AF971" s="145"/>
      <c r="AG971" s="145"/>
      <c r="AH971" s="145"/>
      <c r="AI971" s="145"/>
      <c r="AJ971" s="145"/>
      <c r="AK971" s="145"/>
      <c r="AL971" s="145"/>
      <c r="AM971" s="145"/>
      <c r="AN971" s="145"/>
      <c r="AO971" s="145"/>
      <c r="AP971" s="145"/>
      <c r="AQ971" s="145"/>
      <c r="AR971" s="145"/>
      <c r="AS971" s="145"/>
      <c r="AT971" s="145"/>
      <c r="AU971" s="145"/>
      <c r="AV971" s="145"/>
      <c r="AW971" s="145"/>
      <c r="AX971" s="145"/>
      <c r="AY971" s="145"/>
      <c r="AZ971" s="145"/>
      <c r="BA971" s="145"/>
      <c r="BB971" s="145"/>
      <c r="BC971" s="145"/>
      <c r="BD971" s="145"/>
      <c r="BE971" s="145"/>
      <c r="BF971" s="145"/>
      <c r="BG971" s="145"/>
      <c r="BH971" s="145"/>
      <c r="BI971" s="145"/>
      <c r="BJ971" s="145"/>
      <c r="BK971" s="145"/>
      <c r="BL971" s="145"/>
      <c r="BM971" s="145"/>
      <c r="BN971" s="145"/>
      <c r="BO971" s="145"/>
      <c r="BP971" s="145"/>
      <c r="BQ971" s="145"/>
      <c r="BR971" s="145"/>
      <c r="BS971" s="145"/>
      <c r="BT971" s="145"/>
      <c r="BU971" s="145"/>
      <c r="BV971" s="145"/>
      <c r="BW971" s="145"/>
      <c r="BX971" s="145"/>
      <c r="BY971" s="145"/>
      <c r="BZ971" s="145"/>
      <c r="CA971" s="145"/>
      <c r="CB971" s="145"/>
      <c r="CC971" s="145"/>
      <c r="CD971" s="145"/>
      <c r="CE971" s="145"/>
      <c r="CF971" s="145"/>
      <c r="CG971" s="145"/>
      <c r="CH971" s="148"/>
      <c r="CI971" s="145"/>
      <c r="CJ971" s="145"/>
      <c r="CK971" s="145"/>
      <c r="CL971" s="145"/>
      <c r="CM971" s="145"/>
      <c r="CN971" s="145"/>
      <c r="CO971" s="145"/>
      <c r="CP971" s="145"/>
      <c r="CQ971" s="145"/>
      <c r="CR971" s="145"/>
      <c r="CS971" s="145"/>
      <c r="CT971" s="145"/>
      <c r="CU971" s="145"/>
      <c r="CV971" s="145"/>
      <c r="CW971" s="145"/>
      <c r="CX971" s="145"/>
      <c r="CY971" s="145"/>
      <c r="CZ971" s="145"/>
      <c r="DA971" s="145"/>
      <c r="DB971" s="145"/>
      <c r="DC971" s="145"/>
      <c r="DD971" s="145"/>
      <c r="DE971" s="145"/>
      <c r="DF971" s="145"/>
      <c r="DG971" s="145"/>
      <c r="DH971" s="148"/>
      <c r="DI971" s="145"/>
      <c r="DJ971" s="145"/>
      <c r="DK971" s="145"/>
      <c r="DL971" s="145"/>
      <c r="DM971" s="145"/>
      <c r="DN971" s="145"/>
      <c r="DO971" s="145"/>
      <c r="DP971" s="145"/>
      <c r="DQ971" s="145"/>
      <c r="DR971" s="145"/>
      <c r="DS971" s="145"/>
      <c r="DT971" s="145"/>
      <c r="DU971" s="145"/>
      <c r="DV971" s="145"/>
      <c r="DW971" s="145"/>
      <c r="DX971" s="145"/>
      <c r="DY971" s="145"/>
      <c r="DZ971" s="145"/>
      <c r="EA971" s="145"/>
      <c r="EB971" s="148"/>
      <c r="EC971" s="145"/>
      <c r="ED971" s="148"/>
      <c r="EE971" s="145"/>
      <c r="EF971" s="145"/>
      <c r="EG971" s="145"/>
      <c r="EH971" s="145"/>
      <c r="EI971" s="145"/>
      <c r="EJ971" s="145"/>
      <c r="EK971" s="145">
        <v>0</v>
      </c>
      <c r="EL971" s="145">
        <v>0</v>
      </c>
      <c r="EM971" s="145"/>
    </row>
    <row r="972" spans="1:144" ht="20.100000000000001" customHeight="1" x14ac:dyDescent="0.3">
      <c r="A972" s="25" t="s">
        <v>4088</v>
      </c>
      <c r="B972" s="40" t="s">
        <v>152</v>
      </c>
      <c r="C972" s="26">
        <v>84150</v>
      </c>
      <c r="D972" s="25" t="s">
        <v>4094</v>
      </c>
      <c r="E972" s="26" t="s">
        <v>108</v>
      </c>
      <c r="F972" s="116" t="s">
        <v>3556</v>
      </c>
      <c r="G972" s="26" t="s">
        <v>109</v>
      </c>
      <c r="H972" s="26" t="s">
        <v>154</v>
      </c>
      <c r="I972" s="26" t="s">
        <v>3</v>
      </c>
      <c r="J972" s="25" t="s">
        <v>262</v>
      </c>
      <c r="K972" s="25" t="s">
        <v>4095</v>
      </c>
      <c r="L972" s="25"/>
      <c r="M972" s="25" t="s">
        <v>4096</v>
      </c>
      <c r="N972" s="25" t="s">
        <v>4097</v>
      </c>
      <c r="O972" s="25" t="s">
        <v>4098</v>
      </c>
      <c r="P972" s="25"/>
      <c r="Q972" s="25"/>
      <c r="R972" s="25" t="s">
        <v>4099</v>
      </c>
      <c r="S972" s="25" t="s">
        <v>4100</v>
      </c>
      <c r="U972" s="145"/>
      <c r="V972" s="148"/>
      <c r="W972" s="145"/>
      <c r="X972" s="145"/>
      <c r="Y972" s="145"/>
      <c r="Z972" s="145"/>
      <c r="AA972" s="145"/>
      <c r="AB972" s="332">
        <v>1</v>
      </c>
      <c r="AC972" s="145"/>
      <c r="AD972" s="145"/>
      <c r="AE972" s="145"/>
      <c r="AF972" s="145"/>
      <c r="AG972" s="145"/>
      <c r="AH972" s="145"/>
      <c r="AI972" s="145">
        <v>1</v>
      </c>
      <c r="AJ972" s="145"/>
      <c r="AK972" s="145"/>
      <c r="AL972" s="145">
        <v>1</v>
      </c>
      <c r="AM972" s="145"/>
      <c r="AN972" s="145"/>
      <c r="AO972" s="145"/>
      <c r="AP972" s="145"/>
      <c r="AQ972" s="145"/>
      <c r="AR972" s="145"/>
      <c r="AS972" s="145"/>
      <c r="AT972" s="145"/>
      <c r="AU972" s="145"/>
      <c r="AV972" s="145"/>
      <c r="AW972" s="145"/>
      <c r="AX972" s="145"/>
      <c r="AY972" s="145"/>
      <c r="AZ972" s="145"/>
      <c r="BA972" s="145">
        <v>1</v>
      </c>
      <c r="BB972" s="145"/>
      <c r="BC972" s="145"/>
      <c r="BD972" s="145"/>
      <c r="BE972" s="145"/>
      <c r="BF972" s="145"/>
      <c r="BG972" s="145"/>
      <c r="BH972" s="145"/>
      <c r="BI972" s="145">
        <v>1</v>
      </c>
      <c r="BJ972" s="145"/>
      <c r="BK972" s="145"/>
      <c r="BL972" s="145"/>
      <c r="BM972" s="145"/>
      <c r="BN972" s="145"/>
      <c r="BO972" s="145"/>
      <c r="BP972" s="145"/>
      <c r="BQ972" s="145"/>
      <c r="BR972" s="145">
        <v>1</v>
      </c>
      <c r="BS972" s="145">
        <v>1</v>
      </c>
      <c r="BT972" s="145">
        <v>1</v>
      </c>
      <c r="BU972" s="145">
        <v>1</v>
      </c>
      <c r="BV972" s="145"/>
      <c r="BW972" s="145"/>
      <c r="BX972" s="145"/>
      <c r="BY972" s="145"/>
      <c r="BZ972" s="145">
        <v>1</v>
      </c>
      <c r="CA972" s="145"/>
      <c r="CB972" s="145"/>
      <c r="CC972" s="145"/>
      <c r="CD972" s="145"/>
      <c r="CE972" s="145"/>
      <c r="CF972" s="145"/>
      <c r="CG972" s="145"/>
      <c r="CH972" s="148"/>
      <c r="CI972" s="145"/>
      <c r="CJ972" s="145"/>
      <c r="CK972" s="145"/>
      <c r="CL972" s="145"/>
      <c r="CM972" s="145"/>
      <c r="CN972" s="145"/>
      <c r="CO972" s="145"/>
      <c r="CP972" s="145"/>
      <c r="CQ972" s="145"/>
      <c r="CR972" s="145"/>
      <c r="CS972" s="145"/>
      <c r="CT972" s="145"/>
      <c r="CU972" s="145"/>
      <c r="CV972" s="145"/>
      <c r="CW972" s="145"/>
      <c r="CX972" s="145"/>
      <c r="CY972" s="145"/>
      <c r="CZ972" s="145"/>
      <c r="DA972" s="145"/>
      <c r="DB972" s="145"/>
      <c r="DC972" s="145"/>
      <c r="DD972" s="145"/>
      <c r="DE972" s="145"/>
      <c r="DF972" s="145"/>
      <c r="DG972" s="145"/>
      <c r="DH972" s="148"/>
      <c r="DI972" s="145"/>
      <c r="DJ972" s="145"/>
      <c r="DK972" s="145"/>
      <c r="DL972" s="145"/>
      <c r="DM972" s="145"/>
      <c r="DN972" s="145"/>
      <c r="DO972" s="145"/>
      <c r="DP972" s="145"/>
      <c r="DQ972" s="145"/>
      <c r="DR972" s="145"/>
      <c r="DS972" s="145"/>
      <c r="DT972" s="145"/>
      <c r="DU972" s="145"/>
      <c r="DV972" s="145"/>
      <c r="DW972" s="145"/>
      <c r="DX972" s="145"/>
      <c r="DY972" s="145"/>
      <c r="DZ972" s="145"/>
      <c r="EA972" s="145"/>
      <c r="EB972" s="148"/>
      <c r="EC972" s="145"/>
      <c r="ED972" s="148"/>
      <c r="EE972" s="145"/>
      <c r="EF972" s="145"/>
      <c r="EG972" s="145"/>
      <c r="EH972" s="145"/>
      <c r="EI972" s="145"/>
      <c r="EJ972" s="145"/>
      <c r="EK972" s="145">
        <v>1</v>
      </c>
      <c r="EL972" s="145">
        <v>1</v>
      </c>
      <c r="EM972" s="145"/>
      <c r="EN972" s="228" t="s">
        <v>4101</v>
      </c>
    </row>
    <row r="973" spans="1:144" ht="20.100000000000001" customHeight="1" x14ac:dyDescent="0.3">
      <c r="A973" s="25" t="s">
        <v>4218</v>
      </c>
      <c r="B973" s="40" t="s">
        <v>106</v>
      </c>
      <c r="C973" s="26">
        <v>85070</v>
      </c>
      <c r="D973" s="71" t="s">
        <v>4025</v>
      </c>
      <c r="E973" s="25" t="s">
        <v>4219</v>
      </c>
      <c r="F973" s="26" t="s">
        <v>108</v>
      </c>
      <c r="G973" s="26" t="s">
        <v>3549</v>
      </c>
      <c r="H973" s="26" t="s">
        <v>121</v>
      </c>
      <c r="I973" s="26" t="s">
        <v>446</v>
      </c>
      <c r="J973" s="26" t="s">
        <v>3</v>
      </c>
      <c r="K973" s="25" t="s">
        <v>2939</v>
      </c>
      <c r="L973" s="25" t="s">
        <v>4220</v>
      </c>
      <c r="M973" s="25"/>
      <c r="N973" s="83"/>
      <c r="O973" s="83"/>
      <c r="P973" s="83"/>
      <c r="Q973" s="83"/>
      <c r="R973" s="83"/>
      <c r="S973" s="83"/>
      <c r="U973" s="145"/>
      <c r="V973" s="148"/>
      <c r="W973" s="145"/>
      <c r="X973" s="145"/>
      <c r="Y973" s="145"/>
      <c r="Z973" s="145"/>
      <c r="AA973" s="145"/>
      <c r="AB973" s="332"/>
      <c r="AC973" s="145"/>
      <c r="AD973" s="145"/>
      <c r="AE973" s="145"/>
      <c r="AF973" s="145"/>
      <c r="AG973" s="145"/>
      <c r="AH973" s="145"/>
      <c r="AI973" s="145"/>
      <c r="AJ973" s="145"/>
      <c r="AK973" s="145"/>
      <c r="AL973" s="145"/>
      <c r="AM973" s="145"/>
      <c r="AN973" s="145"/>
      <c r="AO973" s="145"/>
      <c r="AP973" s="145"/>
      <c r="AQ973" s="145"/>
      <c r="AR973" s="145"/>
      <c r="AS973" s="145"/>
      <c r="AT973" s="145"/>
      <c r="AU973" s="145"/>
      <c r="AV973" s="145"/>
      <c r="AW973" s="145"/>
      <c r="AX973" s="145"/>
      <c r="AY973" s="145"/>
      <c r="AZ973" s="145"/>
      <c r="BA973" s="145"/>
      <c r="BB973" s="145"/>
      <c r="BC973" s="145"/>
      <c r="BD973" s="145"/>
      <c r="BE973" s="145"/>
      <c r="BF973" s="145"/>
      <c r="BG973" s="145"/>
      <c r="BH973" s="145"/>
      <c r="BI973" s="145"/>
      <c r="BJ973" s="145"/>
      <c r="BK973" s="145"/>
      <c r="BL973" s="145"/>
      <c r="BM973" s="145"/>
      <c r="BN973" s="145"/>
      <c r="BO973" s="145"/>
      <c r="BP973" s="145"/>
      <c r="BQ973" s="145"/>
      <c r="BR973" s="145"/>
      <c r="BS973" s="145"/>
      <c r="BT973" s="145"/>
      <c r="BU973" s="145"/>
      <c r="BV973" s="145"/>
      <c r="BW973" s="145"/>
      <c r="BX973" s="145"/>
      <c r="BY973" s="145"/>
      <c r="BZ973" s="145"/>
      <c r="CA973" s="145"/>
      <c r="CB973" s="145"/>
      <c r="CC973" s="145"/>
      <c r="CD973" s="145"/>
      <c r="CE973" s="145"/>
      <c r="CF973" s="145"/>
      <c r="CG973" s="145"/>
      <c r="CH973" s="148"/>
      <c r="CI973" s="145"/>
      <c r="CJ973" s="145"/>
      <c r="CK973" s="145"/>
      <c r="CL973" s="145"/>
      <c r="CM973" s="145"/>
      <c r="CN973" s="145"/>
      <c r="CO973" s="145"/>
      <c r="CP973" s="145"/>
      <c r="CQ973" s="145"/>
      <c r="CR973" s="145"/>
      <c r="CS973" s="145"/>
      <c r="CT973" s="145"/>
      <c r="CU973" s="145"/>
      <c r="CV973" s="145"/>
      <c r="CW973" s="145"/>
      <c r="CX973" s="145"/>
      <c r="CY973" s="145"/>
      <c r="CZ973" s="145"/>
      <c r="DA973" s="145"/>
      <c r="DB973" s="145"/>
      <c r="DC973" s="145"/>
      <c r="DD973" s="145"/>
      <c r="DE973" s="145"/>
      <c r="DF973" s="145"/>
      <c r="DG973" s="145"/>
      <c r="DH973" s="148"/>
      <c r="DI973" s="145"/>
      <c r="DJ973" s="145"/>
      <c r="DK973" s="145"/>
      <c r="DL973" s="145"/>
      <c r="DM973" s="145"/>
      <c r="DN973" s="145"/>
      <c r="DO973" s="145"/>
      <c r="DP973" s="145"/>
      <c r="DQ973" s="145"/>
      <c r="DR973" s="145"/>
      <c r="DS973" s="145"/>
      <c r="DT973" s="145"/>
      <c r="DU973" s="145"/>
      <c r="DV973" s="145"/>
      <c r="DW973" s="145"/>
      <c r="DX973" s="145"/>
      <c r="DY973" s="145"/>
      <c r="DZ973" s="145"/>
      <c r="EA973" s="145"/>
      <c r="EB973" s="148"/>
      <c r="EC973" s="145"/>
      <c r="ED973" s="148"/>
      <c r="EE973" s="145"/>
      <c r="EF973" s="145"/>
      <c r="EG973" s="145"/>
      <c r="EH973" s="145"/>
      <c r="EI973" s="145"/>
      <c r="EJ973" s="145"/>
      <c r="EK973" s="145">
        <v>0</v>
      </c>
      <c r="EL973" s="145">
        <v>0</v>
      </c>
      <c r="EM973" s="145"/>
    </row>
    <row r="974" spans="1:144" ht="20.100000000000001" customHeight="1" x14ac:dyDescent="0.3">
      <c r="A974" s="25" t="s">
        <v>4218</v>
      </c>
      <c r="B974" s="40" t="s">
        <v>106</v>
      </c>
      <c r="C974" s="26">
        <v>84653</v>
      </c>
      <c r="D974" s="25" t="s">
        <v>4221</v>
      </c>
      <c r="E974" s="25"/>
      <c r="F974" s="26" t="s">
        <v>108</v>
      </c>
      <c r="G974" s="116" t="s">
        <v>3556</v>
      </c>
      <c r="H974" s="26" t="s">
        <v>121</v>
      </c>
      <c r="I974" s="26" t="s">
        <v>281</v>
      </c>
      <c r="J974" s="26" t="s">
        <v>3</v>
      </c>
      <c r="K974" s="25" t="s">
        <v>2263</v>
      </c>
      <c r="L974" s="25" t="s">
        <v>4222</v>
      </c>
      <c r="M974" s="25"/>
      <c r="N974" s="25"/>
      <c r="O974" s="83"/>
      <c r="P974" s="83"/>
      <c r="Q974" s="83"/>
      <c r="R974" s="25" t="s">
        <v>4223</v>
      </c>
      <c r="S974" s="25" t="s">
        <v>4224</v>
      </c>
      <c r="U974" s="145"/>
      <c r="V974" s="148"/>
      <c r="W974" s="145"/>
      <c r="X974" s="145"/>
      <c r="Y974" s="145"/>
      <c r="Z974" s="145"/>
      <c r="AA974" s="145"/>
      <c r="AB974" s="332">
        <v>1</v>
      </c>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c r="CG974" s="145">
        <v>1</v>
      </c>
      <c r="CH974" s="148"/>
      <c r="CI974" s="145"/>
      <c r="CJ974" s="145"/>
      <c r="CK974" s="145"/>
      <c r="CL974" s="145"/>
      <c r="CM974" s="145"/>
      <c r="CN974" s="145"/>
      <c r="CO974" s="145"/>
      <c r="CP974" s="145"/>
      <c r="CQ974" s="145"/>
      <c r="CR974" s="145"/>
      <c r="CS974" s="145"/>
      <c r="CT974" s="145"/>
      <c r="CU974" s="145"/>
      <c r="CV974" s="145"/>
      <c r="CW974" s="145"/>
      <c r="CX974" s="145"/>
      <c r="CY974" s="145"/>
      <c r="CZ974" s="145"/>
      <c r="DA974" s="145"/>
      <c r="DB974" s="145"/>
      <c r="DC974" s="145"/>
      <c r="DD974" s="145"/>
      <c r="DE974" s="145"/>
      <c r="DF974" s="145"/>
      <c r="DG974" s="145"/>
      <c r="DH974" s="148"/>
      <c r="DI974" s="145"/>
      <c r="DJ974" s="145"/>
      <c r="DK974" s="145"/>
      <c r="DL974" s="145"/>
      <c r="DM974" s="145"/>
      <c r="DN974" s="145"/>
      <c r="DO974" s="145"/>
      <c r="DP974" s="145"/>
      <c r="DQ974" s="145"/>
      <c r="DR974" s="145"/>
      <c r="DS974" s="145"/>
      <c r="DT974" s="145"/>
      <c r="DU974" s="145"/>
      <c r="DV974" s="145"/>
      <c r="DW974" s="145"/>
      <c r="DX974" s="145"/>
      <c r="DY974" s="145"/>
      <c r="DZ974" s="145"/>
      <c r="EA974" s="145"/>
      <c r="EB974" s="148"/>
      <c r="EC974" s="145"/>
      <c r="ED974" s="148"/>
      <c r="EE974" s="145"/>
      <c r="EF974" s="145"/>
      <c r="EG974" s="145"/>
      <c r="EH974" s="145"/>
      <c r="EI974" s="145"/>
      <c r="EJ974" s="145"/>
      <c r="EK974" s="145">
        <v>0</v>
      </c>
      <c r="EL974" s="145">
        <v>1</v>
      </c>
      <c r="EM974" s="145"/>
      <c r="EN974" s="228" t="s">
        <v>4225</v>
      </c>
    </row>
    <row r="975" spans="1:144" ht="20.100000000000001" customHeight="1" x14ac:dyDescent="0.3">
      <c r="A975" s="25" t="s">
        <v>4218</v>
      </c>
      <c r="B975" s="40" t="s">
        <v>106</v>
      </c>
      <c r="C975" s="26">
        <v>84574</v>
      </c>
      <c r="D975" s="25" t="s">
        <v>4226</v>
      </c>
      <c r="E975" s="26" t="s">
        <v>108</v>
      </c>
      <c r="F975" s="26" t="s">
        <v>3549</v>
      </c>
      <c r="G975" s="26" t="s">
        <v>109</v>
      </c>
      <c r="H975" s="26" t="s">
        <v>567</v>
      </c>
      <c r="I975" s="26" t="s">
        <v>438</v>
      </c>
      <c r="J975" s="25" t="s">
        <v>643</v>
      </c>
      <c r="K975" s="25" t="s">
        <v>4227</v>
      </c>
      <c r="L975" s="45" t="s">
        <v>4228</v>
      </c>
      <c r="M975" s="25"/>
      <c r="N975" s="25"/>
      <c r="O975" s="83"/>
      <c r="P975" s="83"/>
      <c r="Q975" s="83"/>
      <c r="R975" s="25" t="s">
        <v>4229</v>
      </c>
      <c r="S975" s="25" t="s">
        <v>4230</v>
      </c>
      <c r="T975" s="238"/>
      <c r="U975" s="145"/>
      <c r="V975" s="148"/>
      <c r="W975" s="145"/>
      <c r="X975" s="145"/>
      <c r="Y975" s="145"/>
      <c r="Z975" s="145"/>
      <c r="AA975" s="145"/>
      <c r="AB975" s="332"/>
      <c r="AC975" s="145"/>
      <c r="AD975" s="145"/>
      <c r="AE975" s="145"/>
      <c r="AF975" s="145"/>
      <c r="AG975" s="145"/>
      <c r="AH975" s="145"/>
      <c r="AI975" s="145"/>
      <c r="AJ975" s="145"/>
      <c r="AK975" s="145"/>
      <c r="AL975" s="145"/>
      <c r="AM975" s="145"/>
      <c r="AN975" s="145"/>
      <c r="AO975" s="145"/>
      <c r="AP975" s="145"/>
      <c r="AQ975" s="145"/>
      <c r="AR975" s="145"/>
      <c r="AS975" s="145"/>
      <c r="AT975" s="145"/>
      <c r="AU975" s="145"/>
      <c r="AV975" s="145"/>
      <c r="AW975" s="145"/>
      <c r="AX975" s="145"/>
      <c r="AY975" s="145"/>
      <c r="AZ975" s="145"/>
      <c r="BA975" s="145"/>
      <c r="BB975" s="145"/>
      <c r="BC975" s="145"/>
      <c r="BD975" s="145"/>
      <c r="BE975" s="145"/>
      <c r="BF975" s="145"/>
      <c r="BG975" s="145"/>
      <c r="BH975" s="145"/>
      <c r="BI975" s="145"/>
      <c r="BJ975" s="145"/>
      <c r="BK975" s="145"/>
      <c r="BL975" s="145"/>
      <c r="BM975" s="145"/>
      <c r="BN975" s="145"/>
      <c r="BO975" s="145"/>
      <c r="BP975" s="145">
        <v>1</v>
      </c>
      <c r="BQ975" s="145"/>
      <c r="BR975" s="145"/>
      <c r="BS975" s="145"/>
      <c r="BT975" s="145"/>
      <c r="BU975" s="145">
        <v>1</v>
      </c>
      <c r="BV975" s="145"/>
      <c r="BW975" s="145"/>
      <c r="BX975" s="145"/>
      <c r="BY975" s="145"/>
      <c r="BZ975" s="145"/>
      <c r="CA975" s="145"/>
      <c r="CB975" s="145"/>
      <c r="CC975" s="145"/>
      <c r="CD975" s="145"/>
      <c r="CE975" s="145"/>
      <c r="CF975" s="145"/>
      <c r="CG975" s="145"/>
      <c r="CH975" s="148"/>
      <c r="CI975" s="145"/>
      <c r="CJ975" s="145"/>
      <c r="CK975" s="145"/>
      <c r="CL975" s="145"/>
      <c r="CM975" s="145"/>
      <c r="CN975" s="145"/>
      <c r="CO975" s="145"/>
      <c r="CP975" s="145"/>
      <c r="CQ975" s="145"/>
      <c r="CR975" s="145"/>
      <c r="CS975" s="145">
        <v>1</v>
      </c>
      <c r="CT975" s="145"/>
      <c r="CU975" s="145"/>
      <c r="CV975" s="145"/>
      <c r="CW975" s="145"/>
      <c r="CX975" s="145"/>
      <c r="CY975" s="145"/>
      <c r="CZ975" s="145"/>
      <c r="DA975" s="145"/>
      <c r="DB975" s="145"/>
      <c r="DC975" s="145"/>
      <c r="DD975" s="145"/>
      <c r="DE975" s="145"/>
      <c r="DF975" s="145"/>
      <c r="DG975" s="145"/>
      <c r="DH975" s="148"/>
      <c r="DI975" s="145"/>
      <c r="DJ975" s="145"/>
      <c r="DK975" s="145"/>
      <c r="DL975" s="145"/>
      <c r="DM975" s="145"/>
      <c r="DN975" s="145"/>
      <c r="DO975" s="145"/>
      <c r="DP975" s="145"/>
      <c r="DQ975" s="145"/>
      <c r="DR975" s="145"/>
      <c r="DS975" s="145"/>
      <c r="DT975" s="145"/>
      <c r="DU975" s="145">
        <v>1</v>
      </c>
      <c r="DV975" s="145"/>
      <c r="DW975" s="145"/>
      <c r="DX975" s="145"/>
      <c r="DY975" s="145"/>
      <c r="DZ975" s="145"/>
      <c r="EA975" s="145"/>
      <c r="EB975" s="148"/>
      <c r="EC975" s="145"/>
      <c r="ED975" s="148"/>
      <c r="EE975" s="145"/>
      <c r="EF975" s="145"/>
      <c r="EG975" s="145"/>
      <c r="EH975" s="145"/>
      <c r="EI975" s="145"/>
      <c r="EJ975" s="145"/>
      <c r="EK975" s="145">
        <v>0</v>
      </c>
      <c r="EL975" s="145">
        <v>1</v>
      </c>
      <c r="EM975" s="145"/>
      <c r="EN975" s="228" t="s">
        <v>4231</v>
      </c>
    </row>
    <row r="976" spans="1:144" ht="20.100000000000001" customHeight="1" x14ac:dyDescent="0.3">
      <c r="A976" s="25" t="s">
        <v>4218</v>
      </c>
      <c r="B976" s="40" t="s">
        <v>106</v>
      </c>
      <c r="C976" s="26">
        <v>84905</v>
      </c>
      <c r="D976" s="71" t="s">
        <v>4232</v>
      </c>
      <c r="E976" s="26" t="s">
        <v>108</v>
      </c>
      <c r="F976" s="26" t="s">
        <v>3549</v>
      </c>
      <c r="G976" s="26" t="s">
        <v>109</v>
      </c>
      <c r="H976" s="26" t="s">
        <v>539</v>
      </c>
      <c r="I976" s="26" t="s">
        <v>405</v>
      </c>
      <c r="J976" s="25" t="s">
        <v>1795</v>
      </c>
      <c r="K976" s="25" t="s">
        <v>4233</v>
      </c>
      <c r="L976" s="25"/>
      <c r="M976" s="25"/>
      <c r="N976" s="83"/>
      <c r="O976" s="83"/>
      <c r="P976" s="83"/>
      <c r="Q976" s="83"/>
      <c r="R976" s="83"/>
      <c r="S976" s="83"/>
      <c r="U976" s="145"/>
      <c r="V976" s="148"/>
      <c r="W976" s="145"/>
      <c r="X976" s="145"/>
      <c r="Y976" s="145"/>
      <c r="Z976" s="145"/>
      <c r="AA976" s="145"/>
      <c r="AB976" s="332"/>
      <c r="AC976" s="145"/>
      <c r="AD976" s="145"/>
      <c r="AE976" s="145"/>
      <c r="AF976" s="145"/>
      <c r="AG976" s="145"/>
      <c r="AH976" s="145"/>
      <c r="AI976" s="145"/>
      <c r="AJ976" s="145"/>
      <c r="AK976" s="145"/>
      <c r="AL976" s="145"/>
      <c r="AM976" s="145"/>
      <c r="AN976" s="145"/>
      <c r="AO976" s="145"/>
      <c r="AP976" s="145"/>
      <c r="AQ976" s="145"/>
      <c r="AR976" s="145"/>
      <c r="AS976" s="145"/>
      <c r="AT976" s="145"/>
      <c r="AU976" s="145"/>
      <c r="AV976" s="145"/>
      <c r="AW976" s="145"/>
      <c r="AX976" s="145"/>
      <c r="AY976" s="145"/>
      <c r="AZ976" s="145"/>
      <c r="BA976" s="145"/>
      <c r="BB976" s="145"/>
      <c r="BC976" s="145"/>
      <c r="BD976" s="145"/>
      <c r="BE976" s="145"/>
      <c r="BF976" s="145"/>
      <c r="BG976" s="145"/>
      <c r="BH976" s="145"/>
      <c r="BI976" s="145"/>
      <c r="BJ976" s="145"/>
      <c r="BK976" s="145"/>
      <c r="BL976" s="145"/>
      <c r="BM976" s="145"/>
      <c r="BN976" s="145"/>
      <c r="BO976" s="145"/>
      <c r="BP976" s="145"/>
      <c r="BQ976" s="145"/>
      <c r="BR976" s="145"/>
      <c r="BS976" s="145"/>
      <c r="BT976" s="145"/>
      <c r="BU976" s="145"/>
      <c r="BV976" s="145"/>
      <c r="BW976" s="145"/>
      <c r="BX976" s="145"/>
      <c r="BY976" s="145"/>
      <c r="BZ976" s="145"/>
      <c r="CA976" s="145"/>
      <c r="CB976" s="145"/>
      <c r="CC976" s="145"/>
      <c r="CD976" s="145"/>
      <c r="CE976" s="145"/>
      <c r="CF976" s="145"/>
      <c r="CG976" s="145"/>
      <c r="CH976" s="148"/>
      <c r="CI976" s="145"/>
      <c r="CJ976" s="145"/>
      <c r="CK976" s="145"/>
      <c r="CL976" s="145"/>
      <c r="CM976" s="145"/>
      <c r="CN976" s="145"/>
      <c r="CO976" s="145"/>
      <c r="CP976" s="145"/>
      <c r="CQ976" s="145"/>
      <c r="CR976" s="145"/>
      <c r="CS976" s="145"/>
      <c r="CT976" s="145"/>
      <c r="CU976" s="145"/>
      <c r="CV976" s="145"/>
      <c r="CW976" s="145"/>
      <c r="CX976" s="145"/>
      <c r="CY976" s="145"/>
      <c r="CZ976" s="145"/>
      <c r="DA976" s="145"/>
      <c r="DB976" s="145"/>
      <c r="DC976" s="145"/>
      <c r="DD976" s="145"/>
      <c r="DE976" s="145"/>
      <c r="DF976" s="145"/>
      <c r="DG976" s="145"/>
      <c r="DH976" s="148"/>
      <c r="DI976" s="145"/>
      <c r="DJ976" s="145"/>
      <c r="DK976" s="145"/>
      <c r="DL976" s="145"/>
      <c r="DM976" s="145"/>
      <c r="DN976" s="145"/>
      <c r="DO976" s="145"/>
      <c r="DP976" s="145"/>
      <c r="DQ976" s="145"/>
      <c r="DR976" s="145"/>
      <c r="DS976" s="145"/>
      <c r="DT976" s="145"/>
      <c r="DU976" s="145"/>
      <c r="DV976" s="145"/>
      <c r="DW976" s="145"/>
      <c r="DX976" s="145"/>
      <c r="DY976" s="145"/>
      <c r="DZ976" s="145"/>
      <c r="EA976" s="145"/>
      <c r="EB976" s="148"/>
      <c r="EC976" s="145"/>
      <c r="ED976" s="148"/>
      <c r="EE976" s="145"/>
      <c r="EF976" s="145"/>
      <c r="EG976" s="145"/>
      <c r="EH976" s="145"/>
      <c r="EI976" s="145"/>
      <c r="EJ976" s="145"/>
      <c r="EK976" s="145">
        <v>0</v>
      </c>
      <c r="EL976" s="145">
        <v>0</v>
      </c>
      <c r="EM976" s="145"/>
    </row>
    <row r="977" spans="1:144" ht="20.100000000000001" customHeight="1" x14ac:dyDescent="0.3">
      <c r="A977" s="25" t="s">
        <v>4218</v>
      </c>
      <c r="B977" s="40" t="s">
        <v>106</v>
      </c>
      <c r="C977" s="26">
        <v>83972</v>
      </c>
      <c r="D977" s="71" t="s">
        <v>4234</v>
      </c>
      <c r="E977" s="26" t="s">
        <v>4235</v>
      </c>
      <c r="F977" s="26"/>
      <c r="G977" s="26" t="s">
        <v>109</v>
      </c>
      <c r="H977" s="26" t="s">
        <v>117</v>
      </c>
      <c r="I977" s="26" t="s">
        <v>438</v>
      </c>
      <c r="J977" s="25" t="s">
        <v>163</v>
      </c>
      <c r="K977" s="25" t="s">
        <v>4236</v>
      </c>
      <c r="L977" s="25"/>
      <c r="M977" s="25"/>
      <c r="N977" s="83"/>
      <c r="O977" s="83"/>
      <c r="P977" s="83"/>
      <c r="Q977" s="83"/>
      <c r="R977" s="25"/>
      <c r="S977" s="25" t="s">
        <v>4237</v>
      </c>
      <c r="U977" s="145"/>
      <c r="V977" s="148"/>
      <c r="W977" s="145"/>
      <c r="X977" s="145"/>
      <c r="Y977" s="145"/>
      <c r="Z977" s="145"/>
      <c r="AA977" s="145"/>
      <c r="AB977" s="332"/>
      <c r="AC977" s="145"/>
      <c r="AD977" s="145"/>
      <c r="AE977" s="145"/>
      <c r="AF977" s="145"/>
      <c r="AG977" s="145"/>
      <c r="AH977" s="145"/>
      <c r="AI977" s="145"/>
      <c r="AJ977" s="145"/>
      <c r="AK977" s="145"/>
      <c r="AL977" s="145"/>
      <c r="AM977" s="145"/>
      <c r="AN977" s="145"/>
      <c r="AO977" s="145"/>
      <c r="AP977" s="145"/>
      <c r="AQ977" s="145"/>
      <c r="AR977" s="145"/>
      <c r="AS977" s="145"/>
      <c r="AT977" s="145"/>
      <c r="AU977" s="145"/>
      <c r="AV977" s="145"/>
      <c r="AW977" s="145"/>
      <c r="AX977" s="145"/>
      <c r="AY977" s="145"/>
      <c r="AZ977" s="145"/>
      <c r="BA977" s="145"/>
      <c r="BB977" s="145"/>
      <c r="BC977" s="145"/>
      <c r="BD977" s="145"/>
      <c r="BE977" s="145"/>
      <c r="BF977" s="145"/>
      <c r="BG977" s="145"/>
      <c r="BH977" s="145"/>
      <c r="BI977" s="145"/>
      <c r="BJ977" s="145"/>
      <c r="BK977" s="145"/>
      <c r="BL977" s="145"/>
      <c r="BM977" s="145"/>
      <c r="BN977" s="145"/>
      <c r="BO977" s="145"/>
      <c r="BP977" s="145"/>
      <c r="BQ977" s="145"/>
      <c r="BR977" s="145"/>
      <c r="BS977" s="145"/>
      <c r="BT977" s="145"/>
      <c r="BU977" s="145"/>
      <c r="BV977" s="145"/>
      <c r="BW977" s="145"/>
      <c r="BX977" s="145"/>
      <c r="BY977" s="145"/>
      <c r="BZ977" s="145"/>
      <c r="CA977" s="145"/>
      <c r="CB977" s="145"/>
      <c r="CC977" s="145"/>
      <c r="CD977" s="145"/>
      <c r="CE977" s="145"/>
      <c r="CF977" s="145"/>
      <c r="CG977" s="145"/>
      <c r="CH977" s="148"/>
      <c r="CI977" s="145"/>
      <c r="CJ977" s="145"/>
      <c r="CK977" s="145"/>
      <c r="CL977" s="145"/>
      <c r="CM977" s="145"/>
      <c r="CN977" s="145"/>
      <c r="CO977" s="145"/>
      <c r="CP977" s="145"/>
      <c r="CQ977" s="145"/>
      <c r="CR977" s="145"/>
      <c r="CS977" s="145"/>
      <c r="CT977" s="145"/>
      <c r="CU977" s="145"/>
      <c r="CV977" s="145"/>
      <c r="CW977" s="145"/>
      <c r="CX977" s="145"/>
      <c r="CY977" s="145"/>
      <c r="CZ977" s="145"/>
      <c r="DA977" s="145"/>
      <c r="DB977" s="145"/>
      <c r="DC977" s="145"/>
      <c r="DD977" s="145"/>
      <c r="DE977" s="145"/>
      <c r="DF977" s="145"/>
      <c r="DG977" s="145"/>
      <c r="DH977" s="148"/>
      <c r="DI977" s="145"/>
      <c r="DJ977" s="145"/>
      <c r="DK977" s="145"/>
      <c r="DL977" s="145"/>
      <c r="DM977" s="145"/>
      <c r="DN977" s="145"/>
      <c r="DO977" s="145"/>
      <c r="DP977" s="145"/>
      <c r="DQ977" s="145"/>
      <c r="DR977" s="145"/>
      <c r="DS977" s="145"/>
      <c r="DT977" s="145"/>
      <c r="DU977" s="145"/>
      <c r="DV977" s="145"/>
      <c r="DW977" s="145"/>
      <c r="DX977" s="145"/>
      <c r="DY977" s="145"/>
      <c r="DZ977" s="145"/>
      <c r="EA977" s="145"/>
      <c r="EB977" s="148"/>
      <c r="EC977" s="145"/>
      <c r="ED977" s="148"/>
      <c r="EE977" s="145"/>
      <c r="EF977" s="145"/>
      <c r="EG977" s="145"/>
      <c r="EH977" s="145"/>
      <c r="EI977" s="145"/>
      <c r="EJ977" s="145"/>
      <c r="EK977" s="145">
        <v>0</v>
      </c>
      <c r="EL977" s="145">
        <v>1</v>
      </c>
      <c r="EM977" s="145"/>
    </row>
    <row r="978" spans="1:144" ht="20.100000000000001" customHeight="1" x14ac:dyDescent="0.3">
      <c r="A978" s="25" t="s">
        <v>4218</v>
      </c>
      <c r="B978" s="40" t="s">
        <v>126</v>
      </c>
      <c r="C978" s="26">
        <v>85068</v>
      </c>
      <c r="D978" s="71" t="s">
        <v>4238</v>
      </c>
      <c r="E978" s="26" t="s">
        <v>113</v>
      </c>
      <c r="F978" s="26"/>
      <c r="G978" s="26" t="s">
        <v>114</v>
      </c>
      <c r="H978" s="26" t="s">
        <v>128</v>
      </c>
      <c r="I978" s="26" t="s">
        <v>3</v>
      </c>
      <c r="J978" s="25" t="s">
        <v>326</v>
      </c>
      <c r="K978" s="25" t="s">
        <v>4239</v>
      </c>
      <c r="L978" s="25"/>
      <c r="M978" s="25"/>
      <c r="N978" s="83"/>
      <c r="O978" s="83"/>
      <c r="P978" s="83"/>
      <c r="Q978" s="83"/>
      <c r="R978" s="83"/>
      <c r="S978" s="83"/>
      <c r="U978" s="145"/>
      <c r="V978" s="148"/>
      <c r="W978" s="145"/>
      <c r="X978" s="145"/>
      <c r="Y978" s="145"/>
      <c r="Z978" s="145"/>
      <c r="AA978" s="145"/>
      <c r="AB978" s="332"/>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145"/>
      <c r="CE978" s="145"/>
      <c r="CF978" s="145"/>
      <c r="CG978" s="145"/>
      <c r="CH978" s="148"/>
      <c r="CI978" s="145"/>
      <c r="CJ978" s="145"/>
      <c r="CK978" s="145"/>
      <c r="CL978" s="145"/>
      <c r="CM978" s="145"/>
      <c r="CN978" s="145"/>
      <c r="CO978" s="145"/>
      <c r="CP978" s="145"/>
      <c r="CQ978" s="145"/>
      <c r="CR978" s="145"/>
      <c r="CS978" s="145"/>
      <c r="CT978" s="145"/>
      <c r="CU978" s="145"/>
      <c r="CV978" s="145"/>
      <c r="CW978" s="145"/>
      <c r="CX978" s="145"/>
      <c r="CY978" s="145"/>
      <c r="CZ978" s="145"/>
      <c r="DA978" s="145"/>
      <c r="DB978" s="145"/>
      <c r="DC978" s="145"/>
      <c r="DD978" s="145"/>
      <c r="DE978" s="145"/>
      <c r="DF978" s="145"/>
      <c r="DG978" s="145"/>
      <c r="DH978" s="148"/>
      <c r="DI978" s="145"/>
      <c r="DJ978" s="145"/>
      <c r="DK978" s="145"/>
      <c r="DL978" s="145"/>
      <c r="DM978" s="145"/>
      <c r="DN978" s="145"/>
      <c r="DO978" s="145"/>
      <c r="DP978" s="145"/>
      <c r="DQ978" s="145"/>
      <c r="DR978" s="145"/>
      <c r="DS978" s="145"/>
      <c r="DT978" s="145"/>
      <c r="DU978" s="145"/>
      <c r="DV978" s="145"/>
      <c r="DW978" s="145"/>
      <c r="DX978" s="145"/>
      <c r="DY978" s="145"/>
      <c r="DZ978" s="145"/>
      <c r="EA978" s="145"/>
      <c r="EB978" s="148"/>
      <c r="EC978" s="145"/>
      <c r="ED978" s="148"/>
      <c r="EE978" s="145"/>
      <c r="EF978" s="145"/>
      <c r="EG978" s="145"/>
      <c r="EH978" s="145"/>
      <c r="EI978" s="145"/>
      <c r="EJ978" s="145"/>
      <c r="EK978" s="145">
        <v>0</v>
      </c>
      <c r="EL978" s="145">
        <v>0</v>
      </c>
      <c r="EM978" s="145"/>
    </row>
    <row r="979" spans="1:144" ht="20.100000000000001" customHeight="1" x14ac:dyDescent="0.3">
      <c r="A979" s="25" t="s">
        <v>4218</v>
      </c>
      <c r="B979" s="40" t="s">
        <v>126</v>
      </c>
      <c r="C979" s="26">
        <v>84959</v>
      </c>
      <c r="D979" s="71" t="s">
        <v>4240</v>
      </c>
      <c r="E979" s="26" t="s">
        <v>108</v>
      </c>
      <c r="F979" s="26" t="s">
        <v>3549</v>
      </c>
      <c r="G979" s="26" t="s">
        <v>114</v>
      </c>
      <c r="H979" s="26" t="s">
        <v>128</v>
      </c>
      <c r="I979" s="26" t="s">
        <v>3</v>
      </c>
      <c r="J979" s="25" t="s">
        <v>2195</v>
      </c>
      <c r="K979" s="25" t="s">
        <v>4241</v>
      </c>
      <c r="L979" s="25"/>
      <c r="M979" s="25"/>
      <c r="N979" s="83"/>
      <c r="O979" s="83"/>
      <c r="P979" s="83"/>
      <c r="Q979" s="83"/>
      <c r="R979" s="83"/>
      <c r="S979" s="83"/>
      <c r="U979" s="145"/>
      <c r="V979" s="148"/>
      <c r="W979" s="145"/>
      <c r="X979" s="145"/>
      <c r="Y979" s="145"/>
      <c r="Z979" s="145"/>
      <c r="AA979" s="145"/>
      <c r="AB979" s="332"/>
      <c r="AC979" s="145"/>
      <c r="AD979" s="145"/>
      <c r="AE979" s="145"/>
      <c r="AF979" s="145"/>
      <c r="AG979" s="145"/>
      <c r="AH979" s="145"/>
      <c r="AI979" s="145"/>
      <c r="AJ979" s="145"/>
      <c r="AK979" s="145"/>
      <c r="AL979" s="145"/>
      <c r="AM979" s="145"/>
      <c r="AN979" s="145"/>
      <c r="AO979" s="145"/>
      <c r="AP979" s="145"/>
      <c r="AQ979" s="145"/>
      <c r="AR979" s="145"/>
      <c r="AS979" s="145"/>
      <c r="AT979" s="145"/>
      <c r="AU979" s="145"/>
      <c r="AV979" s="145"/>
      <c r="AW979" s="145"/>
      <c r="AX979" s="145"/>
      <c r="AY979" s="145"/>
      <c r="AZ979" s="145"/>
      <c r="BA979" s="145"/>
      <c r="BB979" s="145"/>
      <c r="BC979" s="145"/>
      <c r="BD979" s="145"/>
      <c r="BE979" s="145"/>
      <c r="BF979" s="145"/>
      <c r="BG979" s="145"/>
      <c r="BH979" s="145"/>
      <c r="BI979" s="145"/>
      <c r="BJ979" s="145"/>
      <c r="BK979" s="145"/>
      <c r="BL979" s="145"/>
      <c r="BM979" s="145"/>
      <c r="BN979" s="145"/>
      <c r="BO979" s="145"/>
      <c r="BP979" s="145"/>
      <c r="BQ979" s="145"/>
      <c r="BR979" s="145"/>
      <c r="BS979" s="145"/>
      <c r="BT979" s="145"/>
      <c r="BU979" s="145"/>
      <c r="BV979" s="145"/>
      <c r="BW979" s="145"/>
      <c r="BX979" s="145"/>
      <c r="BY979" s="145"/>
      <c r="BZ979" s="145"/>
      <c r="CA979" s="145"/>
      <c r="CB979" s="145"/>
      <c r="CC979" s="145"/>
      <c r="CD979" s="145"/>
      <c r="CE979" s="145"/>
      <c r="CF979" s="145"/>
      <c r="CG979" s="145"/>
      <c r="CH979" s="148"/>
      <c r="CI979" s="145"/>
      <c r="CJ979" s="145"/>
      <c r="CK979" s="145"/>
      <c r="CL979" s="145"/>
      <c r="CM979" s="145"/>
      <c r="CN979" s="145"/>
      <c r="CO979" s="145"/>
      <c r="CP979" s="145"/>
      <c r="CQ979" s="145"/>
      <c r="CR979" s="145"/>
      <c r="CS979" s="145"/>
      <c r="CT979" s="145"/>
      <c r="CU979" s="145"/>
      <c r="CV979" s="145"/>
      <c r="CW979" s="145"/>
      <c r="CX979" s="145"/>
      <c r="CY979" s="145"/>
      <c r="CZ979" s="145"/>
      <c r="DA979" s="145"/>
      <c r="DB979" s="145"/>
      <c r="DC979" s="145"/>
      <c r="DD979" s="145"/>
      <c r="DE979" s="145"/>
      <c r="DF979" s="145"/>
      <c r="DG979" s="145"/>
      <c r="DH979" s="148"/>
      <c r="DI979" s="145"/>
      <c r="DJ979" s="145"/>
      <c r="DK979" s="145"/>
      <c r="DL979" s="145"/>
      <c r="DM979" s="145"/>
      <c r="DN979" s="145"/>
      <c r="DO979" s="145"/>
      <c r="DP979" s="145"/>
      <c r="DQ979" s="145"/>
      <c r="DR979" s="145"/>
      <c r="DS979" s="145"/>
      <c r="DT979" s="145"/>
      <c r="DU979" s="145"/>
      <c r="DV979" s="145"/>
      <c r="DW979" s="145"/>
      <c r="DX979" s="145"/>
      <c r="DY979" s="145"/>
      <c r="DZ979" s="145"/>
      <c r="EA979" s="145"/>
      <c r="EB979" s="148"/>
      <c r="EC979" s="145"/>
      <c r="ED979" s="148"/>
      <c r="EE979" s="145"/>
      <c r="EF979" s="145"/>
      <c r="EG979" s="145"/>
      <c r="EH979" s="145"/>
      <c r="EI979" s="145"/>
      <c r="EJ979" s="145"/>
      <c r="EK979" s="145">
        <v>0</v>
      </c>
      <c r="EL979" s="145">
        <v>0</v>
      </c>
      <c r="EM979" s="145"/>
    </row>
    <row r="980" spans="1:144" ht="20.100000000000001" customHeight="1" x14ac:dyDescent="0.3">
      <c r="A980" s="25" t="s">
        <v>4218</v>
      </c>
      <c r="B980" s="40" t="s">
        <v>126</v>
      </c>
      <c r="C980" s="26">
        <v>84981</v>
      </c>
      <c r="D980" s="71" t="s">
        <v>4242</v>
      </c>
      <c r="E980" s="26" t="s">
        <v>113</v>
      </c>
      <c r="F980" s="26" t="s">
        <v>3549</v>
      </c>
      <c r="G980" s="26" t="s">
        <v>114</v>
      </c>
      <c r="H980" s="26" t="s">
        <v>615</v>
      </c>
      <c r="I980" s="26" t="s">
        <v>3</v>
      </c>
      <c r="J980" s="25" t="s">
        <v>326</v>
      </c>
      <c r="K980" s="25" t="s">
        <v>4243</v>
      </c>
      <c r="L980" s="25"/>
      <c r="M980" s="25"/>
      <c r="N980" s="83"/>
      <c r="O980" s="83"/>
      <c r="P980" s="83"/>
      <c r="Q980" s="83"/>
      <c r="R980" s="83"/>
      <c r="S980" s="83"/>
      <c r="U980" s="145"/>
      <c r="V980" s="148"/>
      <c r="W980" s="145"/>
      <c r="X980" s="145"/>
      <c r="Y980" s="145"/>
      <c r="Z980" s="145"/>
      <c r="AA980" s="145"/>
      <c r="AB980" s="332"/>
      <c r="AC980" s="145"/>
      <c r="AD980" s="145"/>
      <c r="AE980" s="145"/>
      <c r="AF980" s="145"/>
      <c r="AG980" s="145"/>
      <c r="AH980" s="145"/>
      <c r="AI980" s="145"/>
      <c r="AJ980" s="145"/>
      <c r="AK980" s="145"/>
      <c r="AL980" s="145"/>
      <c r="AM980" s="145"/>
      <c r="AN980" s="145"/>
      <c r="AO980" s="145"/>
      <c r="AP980" s="145"/>
      <c r="AQ980" s="145"/>
      <c r="AR980" s="145"/>
      <c r="AS980" s="145"/>
      <c r="AT980" s="145"/>
      <c r="AU980" s="145"/>
      <c r="AV980" s="145"/>
      <c r="AW980" s="145"/>
      <c r="AX980" s="145"/>
      <c r="AY980" s="145"/>
      <c r="AZ980" s="145"/>
      <c r="BA980" s="145"/>
      <c r="BB980" s="145"/>
      <c r="BC980" s="145"/>
      <c r="BD980" s="145"/>
      <c r="BE980" s="145"/>
      <c r="BF980" s="145"/>
      <c r="BG980" s="145"/>
      <c r="BH980" s="145"/>
      <c r="BI980" s="145"/>
      <c r="BJ980" s="145"/>
      <c r="BK980" s="145"/>
      <c r="BL980" s="145"/>
      <c r="BM980" s="145"/>
      <c r="BN980" s="145"/>
      <c r="BO980" s="145"/>
      <c r="BP980" s="145"/>
      <c r="BQ980" s="145"/>
      <c r="BR980" s="145"/>
      <c r="BS980" s="145"/>
      <c r="BT980" s="145"/>
      <c r="BU980" s="145"/>
      <c r="BV980" s="145"/>
      <c r="BW980" s="145"/>
      <c r="BX980" s="145"/>
      <c r="BY980" s="145"/>
      <c r="BZ980" s="145"/>
      <c r="CA980" s="145"/>
      <c r="CB980" s="145"/>
      <c r="CC980" s="145"/>
      <c r="CD980" s="145"/>
      <c r="CE980" s="145"/>
      <c r="CF980" s="145"/>
      <c r="CG980" s="145"/>
      <c r="CH980" s="148"/>
      <c r="CI980" s="145"/>
      <c r="CJ980" s="145"/>
      <c r="CK980" s="145"/>
      <c r="CL980" s="145"/>
      <c r="CM980" s="145"/>
      <c r="CN980" s="145"/>
      <c r="CO980" s="145"/>
      <c r="CP980" s="145"/>
      <c r="CQ980" s="145"/>
      <c r="CR980" s="145"/>
      <c r="CS980" s="145"/>
      <c r="CT980" s="145"/>
      <c r="CU980" s="145"/>
      <c r="CV980" s="145"/>
      <c r="CW980" s="145"/>
      <c r="CX980" s="145"/>
      <c r="CY980" s="145"/>
      <c r="CZ980" s="145"/>
      <c r="DA980" s="145"/>
      <c r="DB980" s="145"/>
      <c r="DC980" s="145"/>
      <c r="DD980" s="145"/>
      <c r="DE980" s="145"/>
      <c r="DF980" s="145"/>
      <c r="DG980" s="145"/>
      <c r="DH980" s="148"/>
      <c r="DI980" s="145"/>
      <c r="DJ980" s="145"/>
      <c r="DK980" s="145"/>
      <c r="DL980" s="145"/>
      <c r="DM980" s="145"/>
      <c r="DN980" s="145"/>
      <c r="DO980" s="145"/>
      <c r="DP980" s="145"/>
      <c r="DQ980" s="145"/>
      <c r="DR980" s="145"/>
      <c r="DS980" s="145"/>
      <c r="DT980" s="145"/>
      <c r="DU980" s="145"/>
      <c r="DV980" s="145"/>
      <c r="DW980" s="145"/>
      <c r="DX980" s="145"/>
      <c r="DY980" s="145"/>
      <c r="DZ980" s="145"/>
      <c r="EA980" s="145"/>
      <c r="EB980" s="148"/>
      <c r="EC980" s="145"/>
      <c r="ED980" s="148"/>
      <c r="EE980" s="145"/>
      <c r="EF980" s="145"/>
      <c r="EG980" s="145"/>
      <c r="EH980" s="145"/>
      <c r="EI980" s="145"/>
      <c r="EJ980" s="145"/>
      <c r="EK980" s="145">
        <v>0</v>
      </c>
      <c r="EL980" s="145">
        <v>0</v>
      </c>
      <c r="EM980" s="145"/>
    </row>
    <row r="981" spans="1:144" ht="20.100000000000001" customHeight="1" x14ac:dyDescent="0.3">
      <c r="A981" s="25" t="s">
        <v>4218</v>
      </c>
      <c r="B981" s="40" t="s">
        <v>187</v>
      </c>
      <c r="C981" s="26">
        <v>84791</v>
      </c>
      <c r="D981" s="25" t="s">
        <v>4244</v>
      </c>
      <c r="E981" s="26" t="s">
        <v>108</v>
      </c>
      <c r="F981" s="26" t="s">
        <v>3549</v>
      </c>
      <c r="G981" s="26" t="s">
        <v>121</v>
      </c>
      <c r="H981" s="26" t="s">
        <v>3680</v>
      </c>
      <c r="I981" s="26" t="s">
        <v>385</v>
      </c>
      <c r="J981" s="25" t="s">
        <v>1210</v>
      </c>
      <c r="K981" s="25" t="s">
        <v>4245</v>
      </c>
      <c r="L981" s="45"/>
      <c r="M981" s="25" t="s">
        <v>74</v>
      </c>
      <c r="N981" s="25" t="s">
        <v>4246</v>
      </c>
      <c r="O981" s="311"/>
      <c r="P981" s="83"/>
      <c r="Q981" s="25" t="s">
        <v>4247</v>
      </c>
      <c r="R981" s="25" t="s">
        <v>4248</v>
      </c>
      <c r="S981" s="25" t="s">
        <v>4249</v>
      </c>
      <c r="U981" s="145"/>
      <c r="V981" s="148"/>
      <c r="W981" s="145"/>
      <c r="X981" s="145"/>
      <c r="Y981" s="145"/>
      <c r="Z981" s="145"/>
      <c r="AA981" s="145"/>
      <c r="AB981" s="332"/>
      <c r="AC981" s="145"/>
      <c r="AD981" s="145"/>
      <c r="AE981" s="145"/>
      <c r="AF981" s="145"/>
      <c r="AG981" s="145"/>
      <c r="AH981" s="145"/>
      <c r="AI981" s="145"/>
      <c r="AJ981" s="145"/>
      <c r="AK981" s="145"/>
      <c r="AL981" s="145"/>
      <c r="AM981" s="145"/>
      <c r="AN981" s="145"/>
      <c r="AO981" s="145"/>
      <c r="AP981" s="145"/>
      <c r="AQ981" s="145"/>
      <c r="AR981" s="145"/>
      <c r="AS981" s="145"/>
      <c r="AT981" s="145"/>
      <c r="AU981" s="145"/>
      <c r="AV981" s="145"/>
      <c r="AW981" s="145"/>
      <c r="AX981" s="145"/>
      <c r="AY981" s="145"/>
      <c r="AZ981" s="145"/>
      <c r="BA981" s="145"/>
      <c r="BB981" s="145"/>
      <c r="BC981" s="145"/>
      <c r="BD981" s="145"/>
      <c r="BE981" s="145"/>
      <c r="BF981" s="145"/>
      <c r="BG981" s="145"/>
      <c r="BH981" s="145"/>
      <c r="BI981" s="145"/>
      <c r="BJ981" s="145"/>
      <c r="BK981" s="145"/>
      <c r="BL981" s="145"/>
      <c r="BM981" s="145"/>
      <c r="BN981" s="145"/>
      <c r="BO981" s="145"/>
      <c r="BP981" s="145"/>
      <c r="BQ981" s="145"/>
      <c r="BR981" s="145">
        <v>1</v>
      </c>
      <c r="BS981" s="145"/>
      <c r="BT981" s="145"/>
      <c r="BU981" s="145">
        <v>1</v>
      </c>
      <c r="BV981" s="145"/>
      <c r="BW981" s="145"/>
      <c r="BX981" s="145"/>
      <c r="BY981" s="145"/>
      <c r="BZ981" s="145"/>
      <c r="CA981" s="145"/>
      <c r="CB981" s="145"/>
      <c r="CC981" s="145"/>
      <c r="CD981" s="145"/>
      <c r="CE981" s="145"/>
      <c r="CF981" s="145"/>
      <c r="CG981" s="145"/>
      <c r="CH981" s="148"/>
      <c r="CI981" s="145"/>
      <c r="CJ981" s="145"/>
      <c r="CK981" s="145"/>
      <c r="CL981" s="145"/>
      <c r="CM981" s="145"/>
      <c r="CN981" s="145"/>
      <c r="CO981" s="145"/>
      <c r="CP981" s="145"/>
      <c r="CQ981" s="145"/>
      <c r="CR981" s="145"/>
      <c r="CS981" s="145"/>
      <c r="CT981" s="145"/>
      <c r="CU981" s="145"/>
      <c r="CV981" s="145"/>
      <c r="CW981" s="145"/>
      <c r="CX981" s="145"/>
      <c r="CY981" s="145"/>
      <c r="CZ981" s="145"/>
      <c r="DA981" s="145"/>
      <c r="DB981" s="145"/>
      <c r="DC981" s="145"/>
      <c r="DD981" s="145"/>
      <c r="DE981" s="145"/>
      <c r="DF981" s="145"/>
      <c r="DG981" s="145"/>
      <c r="DH981" s="148"/>
      <c r="DI981" s="145"/>
      <c r="DJ981" s="145"/>
      <c r="DK981" s="145"/>
      <c r="DL981" s="145"/>
      <c r="DM981" s="145"/>
      <c r="DN981" s="145"/>
      <c r="DO981" s="145"/>
      <c r="DP981" s="145"/>
      <c r="DQ981" s="145"/>
      <c r="DR981" s="145"/>
      <c r="DS981" s="145"/>
      <c r="DT981" s="145"/>
      <c r="DU981" s="145"/>
      <c r="DV981" s="145"/>
      <c r="DW981" s="145"/>
      <c r="DX981" s="145"/>
      <c r="DY981" s="145"/>
      <c r="DZ981" s="145"/>
      <c r="EA981" s="145"/>
      <c r="EB981" s="148"/>
      <c r="EC981" s="145"/>
      <c r="ED981" s="148"/>
      <c r="EE981" s="145"/>
      <c r="EF981" s="145"/>
      <c r="EG981" s="145"/>
      <c r="EH981" s="145"/>
      <c r="EI981" s="145"/>
      <c r="EJ981" s="145"/>
      <c r="EK981" s="145">
        <v>1</v>
      </c>
      <c r="EL981" s="145">
        <v>1</v>
      </c>
      <c r="EM981" s="145"/>
    </row>
    <row r="982" spans="1:144" ht="20.100000000000001" customHeight="1" x14ac:dyDescent="0.3">
      <c r="A982" s="25" t="s">
        <v>4218</v>
      </c>
      <c r="B982" s="40" t="s">
        <v>187</v>
      </c>
      <c r="C982" s="26">
        <v>84968</v>
      </c>
      <c r="D982" s="25" t="s">
        <v>4250</v>
      </c>
      <c r="E982" s="26" t="s">
        <v>113</v>
      </c>
      <c r="F982" s="26" t="s">
        <v>3549</v>
      </c>
      <c r="G982" s="26" t="s">
        <v>121</v>
      </c>
      <c r="H982" s="26" t="s">
        <v>281</v>
      </c>
      <c r="I982" s="26" t="s">
        <v>449</v>
      </c>
      <c r="J982" s="25" t="s">
        <v>834</v>
      </c>
      <c r="K982" s="25" t="s">
        <v>4251</v>
      </c>
      <c r="L982" s="25"/>
      <c r="M982" s="25"/>
      <c r="N982" s="25"/>
      <c r="O982" s="83"/>
      <c r="P982" s="83"/>
      <c r="Q982" s="83"/>
      <c r="R982" s="25" t="s">
        <v>4252</v>
      </c>
      <c r="S982" s="25" t="s">
        <v>4253</v>
      </c>
      <c r="U982" s="145"/>
      <c r="V982" s="148"/>
      <c r="W982" s="145"/>
      <c r="X982" s="145"/>
      <c r="Y982" s="145">
        <v>1</v>
      </c>
      <c r="Z982" s="145"/>
      <c r="AA982" s="145"/>
      <c r="AB982" s="332"/>
      <c r="AC982" s="145"/>
      <c r="AD982" s="145"/>
      <c r="AE982" s="145"/>
      <c r="AF982" s="145"/>
      <c r="AG982" s="145"/>
      <c r="AH982" s="145"/>
      <c r="AI982" s="145"/>
      <c r="AJ982" s="145"/>
      <c r="AK982" s="145"/>
      <c r="AL982" s="145"/>
      <c r="AM982" s="145"/>
      <c r="AN982" s="145"/>
      <c r="AO982" s="145"/>
      <c r="AP982" s="145"/>
      <c r="AQ982" s="145"/>
      <c r="AR982" s="145"/>
      <c r="AS982" s="145"/>
      <c r="AT982" s="145"/>
      <c r="AU982" s="145"/>
      <c r="AV982" s="145"/>
      <c r="AW982" s="145">
        <v>1</v>
      </c>
      <c r="AX982" s="145"/>
      <c r="AY982" s="145"/>
      <c r="AZ982" s="145"/>
      <c r="BA982" s="145"/>
      <c r="BB982" s="145"/>
      <c r="BC982" s="145"/>
      <c r="BD982" s="145"/>
      <c r="BE982" s="145"/>
      <c r="BF982" s="145"/>
      <c r="BG982" s="145"/>
      <c r="BH982" s="145"/>
      <c r="BI982" s="145"/>
      <c r="BJ982" s="145"/>
      <c r="BK982" s="145"/>
      <c r="BL982" s="145"/>
      <c r="BM982" s="145"/>
      <c r="BN982" s="145"/>
      <c r="BO982" s="145"/>
      <c r="BP982" s="145"/>
      <c r="BQ982" s="145"/>
      <c r="BR982" s="145"/>
      <c r="BS982" s="145"/>
      <c r="BT982" s="145"/>
      <c r="BU982" s="145"/>
      <c r="BV982" s="145"/>
      <c r="BW982" s="145"/>
      <c r="BX982" s="145"/>
      <c r="BY982" s="145"/>
      <c r="BZ982" s="145"/>
      <c r="CA982" s="145"/>
      <c r="CB982" s="145"/>
      <c r="CC982" s="145"/>
      <c r="CD982" s="145"/>
      <c r="CE982" s="145"/>
      <c r="CF982" s="145"/>
      <c r="CG982" s="145">
        <v>1</v>
      </c>
      <c r="CH982" s="148"/>
      <c r="CI982" s="145">
        <v>1</v>
      </c>
      <c r="CJ982" s="145"/>
      <c r="CK982" s="145"/>
      <c r="CL982" s="145"/>
      <c r="CM982" s="145"/>
      <c r="CN982" s="145"/>
      <c r="CO982" s="145"/>
      <c r="CP982" s="145"/>
      <c r="CQ982" s="145"/>
      <c r="CR982" s="145"/>
      <c r="CS982" s="145"/>
      <c r="CT982" s="145"/>
      <c r="CU982" s="145"/>
      <c r="CV982" s="145"/>
      <c r="CW982" s="145"/>
      <c r="CX982" s="145"/>
      <c r="CY982" s="145"/>
      <c r="CZ982" s="145"/>
      <c r="DA982" s="145"/>
      <c r="DB982" s="145"/>
      <c r="DC982" s="145"/>
      <c r="DD982" s="145"/>
      <c r="DE982" s="145"/>
      <c r="DF982" s="145"/>
      <c r="DG982" s="145"/>
      <c r="DH982" s="148"/>
      <c r="DI982" s="145"/>
      <c r="DJ982" s="145"/>
      <c r="DK982" s="145"/>
      <c r="DL982" s="145"/>
      <c r="DM982" s="145"/>
      <c r="DN982" s="145"/>
      <c r="DO982" s="145"/>
      <c r="DP982" s="145"/>
      <c r="DQ982" s="145"/>
      <c r="DR982" s="145"/>
      <c r="DS982" s="145"/>
      <c r="DT982" s="145"/>
      <c r="DU982" s="145"/>
      <c r="DV982" s="145"/>
      <c r="DW982" s="145"/>
      <c r="DX982" s="145"/>
      <c r="DY982" s="145"/>
      <c r="DZ982" s="145"/>
      <c r="EA982" s="145"/>
      <c r="EB982" s="148"/>
      <c r="EC982" s="145"/>
      <c r="ED982" s="148"/>
      <c r="EE982" s="145"/>
      <c r="EF982" s="145"/>
      <c r="EG982" s="145"/>
      <c r="EH982" s="145"/>
      <c r="EI982" s="145"/>
      <c r="EJ982" s="145"/>
      <c r="EK982" s="145">
        <v>0</v>
      </c>
      <c r="EL982" s="145">
        <v>1</v>
      </c>
      <c r="EM982" s="145"/>
      <c r="EN982" s="228" t="s">
        <v>4254</v>
      </c>
    </row>
    <row r="983" spans="1:144" ht="20.100000000000001" customHeight="1" x14ac:dyDescent="0.3">
      <c r="A983" s="25" t="s">
        <v>4255</v>
      </c>
      <c r="B983" s="40" t="s">
        <v>106</v>
      </c>
      <c r="C983" s="26">
        <v>85089</v>
      </c>
      <c r="D983" s="71" t="s">
        <v>1681</v>
      </c>
      <c r="E983" s="26" t="s">
        <v>108</v>
      </c>
      <c r="F983" s="26"/>
      <c r="G983" s="26" t="s">
        <v>109</v>
      </c>
      <c r="H983" s="26" t="s">
        <v>539</v>
      </c>
      <c r="I983" s="26" t="s">
        <v>3</v>
      </c>
      <c r="J983" s="25" t="s">
        <v>1795</v>
      </c>
      <c r="K983" s="25" t="s">
        <v>4256</v>
      </c>
      <c r="L983" s="25"/>
      <c r="M983" s="25"/>
      <c r="N983" s="83"/>
      <c r="O983" s="83"/>
      <c r="P983" s="83"/>
      <c r="Q983" s="83"/>
      <c r="R983" s="83"/>
      <c r="S983" s="83"/>
      <c r="U983" s="145"/>
      <c r="V983" s="148"/>
      <c r="W983" s="145"/>
      <c r="X983" s="145"/>
      <c r="Y983" s="145"/>
      <c r="Z983" s="145"/>
      <c r="AA983" s="145"/>
      <c r="AB983" s="332"/>
      <c r="AC983" s="145"/>
      <c r="AD983" s="145"/>
      <c r="AE983" s="145"/>
      <c r="AF983" s="145"/>
      <c r="AG983" s="145"/>
      <c r="AH983" s="145"/>
      <c r="AI983" s="145"/>
      <c r="AJ983" s="145"/>
      <c r="AK983" s="145"/>
      <c r="AL983" s="145"/>
      <c r="AM983" s="145"/>
      <c r="AN983" s="145"/>
      <c r="AO983" s="145"/>
      <c r="AP983" s="145"/>
      <c r="AQ983" s="145"/>
      <c r="AR983" s="145"/>
      <c r="AS983" s="145"/>
      <c r="AT983" s="145"/>
      <c r="AU983" s="145"/>
      <c r="AV983" s="145"/>
      <c r="AW983" s="145"/>
      <c r="AX983" s="145"/>
      <c r="AY983" s="145"/>
      <c r="AZ983" s="145"/>
      <c r="BA983" s="145"/>
      <c r="BB983" s="145"/>
      <c r="BC983" s="145"/>
      <c r="BD983" s="145"/>
      <c r="BE983" s="145"/>
      <c r="BF983" s="145"/>
      <c r="BG983" s="145"/>
      <c r="BH983" s="145"/>
      <c r="BI983" s="145"/>
      <c r="BJ983" s="145"/>
      <c r="BK983" s="145"/>
      <c r="BL983" s="145"/>
      <c r="BM983" s="145"/>
      <c r="BN983" s="145"/>
      <c r="BO983" s="145"/>
      <c r="BP983" s="145"/>
      <c r="BQ983" s="145"/>
      <c r="BR983" s="145"/>
      <c r="BS983" s="145"/>
      <c r="BT983" s="145"/>
      <c r="BU983" s="145"/>
      <c r="BV983" s="145"/>
      <c r="BW983" s="145"/>
      <c r="BX983" s="145"/>
      <c r="BY983" s="145"/>
      <c r="BZ983" s="145"/>
      <c r="CA983" s="145"/>
      <c r="CB983" s="145"/>
      <c r="CC983" s="145"/>
      <c r="CD983" s="145"/>
      <c r="CE983" s="145"/>
      <c r="CF983" s="145"/>
      <c r="CG983" s="145"/>
      <c r="CH983" s="148"/>
      <c r="CI983" s="145"/>
      <c r="CJ983" s="145"/>
      <c r="CK983" s="145"/>
      <c r="CL983" s="145"/>
      <c r="CM983" s="145"/>
      <c r="CN983" s="145"/>
      <c r="CO983" s="145"/>
      <c r="CP983" s="145"/>
      <c r="CQ983" s="145"/>
      <c r="CR983" s="145"/>
      <c r="CS983" s="145"/>
      <c r="CT983" s="145"/>
      <c r="CU983" s="145"/>
      <c r="CV983" s="145"/>
      <c r="CW983" s="145"/>
      <c r="CX983" s="145"/>
      <c r="CY983" s="145"/>
      <c r="CZ983" s="145"/>
      <c r="DA983" s="145"/>
      <c r="DB983" s="145"/>
      <c r="DC983" s="145"/>
      <c r="DD983" s="145"/>
      <c r="DE983" s="145"/>
      <c r="DF983" s="145"/>
      <c r="DG983" s="145"/>
      <c r="DH983" s="148"/>
      <c r="DI983" s="145"/>
      <c r="DJ983" s="145"/>
      <c r="DK983" s="145"/>
      <c r="DL983" s="145"/>
      <c r="DM983" s="145"/>
      <c r="DN983" s="145"/>
      <c r="DO983" s="145"/>
      <c r="DP983" s="145"/>
      <c r="DQ983" s="145"/>
      <c r="DR983" s="145"/>
      <c r="DS983" s="145"/>
      <c r="DT983" s="145"/>
      <c r="DU983" s="145"/>
      <c r="DV983" s="145"/>
      <c r="DW983" s="145"/>
      <c r="DX983" s="145"/>
      <c r="DY983" s="145"/>
      <c r="DZ983" s="145"/>
      <c r="EA983" s="145"/>
      <c r="EB983" s="148"/>
      <c r="EC983" s="145"/>
      <c r="ED983" s="148"/>
      <c r="EE983" s="145"/>
      <c r="EF983" s="145"/>
      <c r="EG983" s="145"/>
      <c r="EH983" s="145"/>
      <c r="EI983" s="145"/>
      <c r="EJ983" s="145"/>
      <c r="EK983" s="145">
        <v>0</v>
      </c>
      <c r="EL983" s="145">
        <v>0</v>
      </c>
      <c r="EM983" s="145"/>
    </row>
    <row r="984" spans="1:144" ht="20.100000000000001" customHeight="1" x14ac:dyDescent="0.3">
      <c r="A984" s="25" t="s">
        <v>4255</v>
      </c>
      <c r="B984" s="40" t="s">
        <v>106</v>
      </c>
      <c r="C984" s="26">
        <v>85055</v>
      </c>
      <c r="D984" s="71" t="s">
        <v>666</v>
      </c>
      <c r="E984" s="26" t="s">
        <v>108</v>
      </c>
      <c r="F984" s="26" t="s">
        <v>3549</v>
      </c>
      <c r="G984" s="26" t="s">
        <v>121</v>
      </c>
      <c r="H984" s="26" t="s">
        <v>446</v>
      </c>
      <c r="I984" s="26" t="s">
        <v>3</v>
      </c>
      <c r="J984" s="25" t="s">
        <v>2939</v>
      </c>
      <c r="K984" s="25" t="s">
        <v>4074</v>
      </c>
      <c r="L984" s="25"/>
      <c r="M984" s="25"/>
      <c r="N984" s="83"/>
      <c r="O984" s="83"/>
      <c r="P984" s="83"/>
      <c r="Q984" s="83"/>
      <c r="R984" s="83"/>
      <c r="S984" s="83"/>
      <c r="U984" s="145"/>
      <c r="V984" s="148"/>
      <c r="W984" s="145"/>
      <c r="X984" s="145"/>
      <c r="Y984" s="145"/>
      <c r="Z984" s="145"/>
      <c r="AA984" s="145"/>
      <c r="AB984" s="332"/>
      <c r="AC984" s="145"/>
      <c r="AD984" s="145"/>
      <c r="AE984" s="145"/>
      <c r="AF984" s="145"/>
      <c r="AG984" s="145"/>
      <c r="AH984" s="145"/>
      <c r="AI984" s="145"/>
      <c r="AJ984" s="145"/>
      <c r="AK984" s="145"/>
      <c r="AL984" s="145"/>
      <c r="AM984" s="145"/>
      <c r="AN984" s="145"/>
      <c r="AO984" s="145"/>
      <c r="AP984" s="145"/>
      <c r="AQ984" s="145"/>
      <c r="AR984" s="145"/>
      <c r="AS984" s="145"/>
      <c r="AT984" s="145"/>
      <c r="AU984" s="145"/>
      <c r="AV984" s="145"/>
      <c r="AW984" s="145"/>
      <c r="AX984" s="145"/>
      <c r="AY984" s="145"/>
      <c r="AZ984" s="145"/>
      <c r="BA984" s="145"/>
      <c r="BB984" s="145"/>
      <c r="BC984" s="145"/>
      <c r="BD984" s="145"/>
      <c r="BE984" s="145"/>
      <c r="BF984" s="145"/>
      <c r="BG984" s="145"/>
      <c r="BH984" s="145"/>
      <c r="BI984" s="145"/>
      <c r="BJ984" s="145"/>
      <c r="BK984" s="145"/>
      <c r="BL984" s="145"/>
      <c r="BM984" s="145"/>
      <c r="BN984" s="145"/>
      <c r="BO984" s="145"/>
      <c r="BP984" s="145"/>
      <c r="BQ984" s="145"/>
      <c r="BR984" s="145"/>
      <c r="BS984" s="145"/>
      <c r="BT984" s="145"/>
      <c r="BU984" s="145"/>
      <c r="BV984" s="145"/>
      <c r="BW984" s="145"/>
      <c r="BX984" s="145"/>
      <c r="BY984" s="145"/>
      <c r="BZ984" s="145"/>
      <c r="CA984" s="145"/>
      <c r="CB984" s="145"/>
      <c r="CC984" s="145"/>
      <c r="CD984" s="145"/>
      <c r="CE984" s="145"/>
      <c r="CF984" s="145"/>
      <c r="CG984" s="145"/>
      <c r="CH984" s="148"/>
      <c r="CI984" s="145"/>
      <c r="CJ984" s="145"/>
      <c r="CK984" s="145"/>
      <c r="CL984" s="145"/>
      <c r="CM984" s="145"/>
      <c r="CN984" s="145"/>
      <c r="CO984" s="145"/>
      <c r="CP984" s="145"/>
      <c r="CQ984" s="145"/>
      <c r="CR984" s="145"/>
      <c r="CS984" s="145"/>
      <c r="CT984" s="145"/>
      <c r="CU984" s="145"/>
      <c r="CV984" s="145"/>
      <c r="CW984" s="145"/>
      <c r="CX984" s="145"/>
      <c r="CY984" s="145"/>
      <c r="CZ984" s="145"/>
      <c r="DA984" s="145"/>
      <c r="DB984" s="145"/>
      <c r="DC984" s="145"/>
      <c r="DD984" s="145"/>
      <c r="DE984" s="145"/>
      <c r="DF984" s="145"/>
      <c r="DG984" s="145"/>
      <c r="DH984" s="148"/>
      <c r="DI984" s="145"/>
      <c r="DJ984" s="145"/>
      <c r="DK984" s="145"/>
      <c r="DL984" s="145"/>
      <c r="DM984" s="145"/>
      <c r="DN984" s="145"/>
      <c r="DO984" s="145"/>
      <c r="DP984" s="145"/>
      <c r="DQ984" s="145"/>
      <c r="DR984" s="145"/>
      <c r="DS984" s="145"/>
      <c r="DT984" s="145"/>
      <c r="DU984" s="145"/>
      <c r="DV984" s="145"/>
      <c r="DW984" s="145"/>
      <c r="DX984" s="145"/>
      <c r="DY984" s="145"/>
      <c r="DZ984" s="145"/>
      <c r="EA984" s="145"/>
      <c r="EB984" s="148"/>
      <c r="EC984" s="145"/>
      <c r="ED984" s="148"/>
      <c r="EE984" s="145"/>
      <c r="EF984" s="145"/>
      <c r="EG984" s="145"/>
      <c r="EH984" s="145"/>
      <c r="EI984" s="145"/>
      <c r="EJ984" s="145"/>
      <c r="EK984" s="145">
        <v>0</v>
      </c>
      <c r="EL984" s="145">
        <v>0</v>
      </c>
      <c r="EM984" s="145"/>
    </row>
    <row r="985" spans="1:144" ht="20.100000000000001" customHeight="1" x14ac:dyDescent="0.3">
      <c r="A985" s="25" t="s">
        <v>4255</v>
      </c>
      <c r="B985" s="40" t="s">
        <v>106</v>
      </c>
      <c r="C985" s="26">
        <v>85054</v>
      </c>
      <c r="D985" s="71" t="s">
        <v>4257</v>
      </c>
      <c r="E985" s="26" t="s">
        <v>108</v>
      </c>
      <c r="F985" s="26"/>
      <c r="G985" s="26" t="s">
        <v>121</v>
      </c>
      <c r="H985" s="26" t="s">
        <v>446</v>
      </c>
      <c r="I985" s="26" t="s">
        <v>3</v>
      </c>
      <c r="J985" s="25" t="s">
        <v>2939</v>
      </c>
      <c r="K985" s="25" t="s">
        <v>4258</v>
      </c>
      <c r="L985" s="79"/>
      <c r="M985" s="25"/>
      <c r="N985" s="83"/>
      <c r="O985" s="83"/>
      <c r="P985" s="83"/>
      <c r="Q985" s="83"/>
      <c r="R985" s="83"/>
      <c r="S985" s="83"/>
      <c r="U985" s="145"/>
      <c r="V985" s="148"/>
      <c r="W985" s="145"/>
      <c r="X985" s="145"/>
      <c r="Y985" s="145"/>
      <c r="Z985" s="145"/>
      <c r="AA985" s="145"/>
      <c r="AB985" s="332"/>
      <c r="AC985" s="145"/>
      <c r="AD985" s="145"/>
      <c r="AE985" s="145"/>
      <c r="AF985" s="145"/>
      <c r="AG985" s="145"/>
      <c r="AH985" s="145"/>
      <c r="AI985" s="145"/>
      <c r="AJ985" s="145"/>
      <c r="AK985" s="145"/>
      <c r="AL985" s="145"/>
      <c r="AM985" s="145"/>
      <c r="AN985" s="145"/>
      <c r="AO985" s="145"/>
      <c r="AP985" s="145"/>
      <c r="AQ985" s="145"/>
      <c r="AR985" s="145"/>
      <c r="AS985" s="145"/>
      <c r="AT985" s="145"/>
      <c r="AU985" s="145"/>
      <c r="AV985" s="145"/>
      <c r="AW985" s="145"/>
      <c r="AX985" s="145"/>
      <c r="AY985" s="145"/>
      <c r="AZ985" s="145"/>
      <c r="BA985" s="145"/>
      <c r="BB985" s="145"/>
      <c r="BC985" s="145"/>
      <c r="BD985" s="145"/>
      <c r="BE985" s="145"/>
      <c r="BF985" s="145"/>
      <c r="BG985" s="145"/>
      <c r="BH985" s="145"/>
      <c r="BI985" s="145"/>
      <c r="BJ985" s="145"/>
      <c r="BK985" s="145"/>
      <c r="BL985" s="145"/>
      <c r="BM985" s="145"/>
      <c r="BN985" s="145"/>
      <c r="BO985" s="145"/>
      <c r="BP985" s="145"/>
      <c r="BQ985" s="145"/>
      <c r="BR985" s="145"/>
      <c r="BS985" s="145"/>
      <c r="BT985" s="145"/>
      <c r="BU985" s="145"/>
      <c r="BV985" s="145"/>
      <c r="BW985" s="145"/>
      <c r="BX985" s="145"/>
      <c r="BY985" s="145"/>
      <c r="BZ985" s="145"/>
      <c r="CA985" s="145"/>
      <c r="CB985" s="145"/>
      <c r="CC985" s="145"/>
      <c r="CD985" s="145"/>
      <c r="CE985" s="145"/>
      <c r="CF985" s="145"/>
      <c r="CG985" s="145"/>
      <c r="CH985" s="148"/>
      <c r="CI985" s="145"/>
      <c r="CJ985" s="145"/>
      <c r="CK985" s="145"/>
      <c r="CL985" s="145"/>
      <c r="CM985" s="145"/>
      <c r="CN985" s="145"/>
      <c r="CO985" s="145"/>
      <c r="CP985" s="145"/>
      <c r="CQ985" s="145"/>
      <c r="CR985" s="145"/>
      <c r="CS985" s="145"/>
      <c r="CT985" s="145"/>
      <c r="CU985" s="145"/>
      <c r="CV985" s="145"/>
      <c r="CW985" s="145"/>
      <c r="CX985" s="145"/>
      <c r="CY985" s="145"/>
      <c r="CZ985" s="145"/>
      <c r="DA985" s="145"/>
      <c r="DB985" s="145"/>
      <c r="DC985" s="145"/>
      <c r="DD985" s="145"/>
      <c r="DE985" s="145"/>
      <c r="DF985" s="145"/>
      <c r="DG985" s="145"/>
      <c r="DH985" s="148"/>
      <c r="DI985" s="145"/>
      <c r="DJ985" s="145"/>
      <c r="DK985" s="145"/>
      <c r="DL985" s="145"/>
      <c r="DM985" s="145"/>
      <c r="DN985" s="145"/>
      <c r="DO985" s="145"/>
      <c r="DP985" s="145"/>
      <c r="DQ985" s="145"/>
      <c r="DR985" s="145"/>
      <c r="DS985" s="145"/>
      <c r="DT985" s="145"/>
      <c r="DU985" s="145"/>
      <c r="DV985" s="145"/>
      <c r="DW985" s="145"/>
      <c r="DX985" s="145"/>
      <c r="DY985" s="145"/>
      <c r="DZ985" s="145"/>
      <c r="EA985" s="145"/>
      <c r="EB985" s="148"/>
      <c r="EC985" s="145"/>
      <c r="ED985" s="148"/>
      <c r="EE985" s="145"/>
      <c r="EF985" s="145"/>
      <c r="EG985" s="145"/>
      <c r="EH985" s="145"/>
      <c r="EI985" s="145"/>
      <c r="EJ985" s="145"/>
      <c r="EK985" s="145">
        <v>0</v>
      </c>
      <c r="EL985" s="145">
        <v>0</v>
      </c>
      <c r="EM985" s="145"/>
    </row>
    <row r="986" spans="1:144" ht="20.100000000000001" customHeight="1" x14ac:dyDescent="0.3">
      <c r="A986" s="25" t="s">
        <v>4255</v>
      </c>
      <c r="B986" s="40" t="s">
        <v>106</v>
      </c>
      <c r="C986" s="26">
        <v>84610</v>
      </c>
      <c r="D986" s="25" t="s">
        <v>2245</v>
      </c>
      <c r="E986" s="26" t="s">
        <v>108</v>
      </c>
      <c r="F986" s="26" t="s">
        <v>3556</v>
      </c>
      <c r="G986" s="26" t="s">
        <v>109</v>
      </c>
      <c r="H986" s="26" t="s">
        <v>539</v>
      </c>
      <c r="I986" s="26" t="s">
        <v>476</v>
      </c>
      <c r="J986" s="25" t="s">
        <v>123</v>
      </c>
      <c r="K986" s="25" t="s">
        <v>2246</v>
      </c>
      <c r="L986" s="25"/>
      <c r="M986" s="25"/>
      <c r="N986" s="25"/>
      <c r="O986" s="25"/>
      <c r="P986" s="83"/>
      <c r="Q986" s="83"/>
      <c r="R986" s="83"/>
      <c r="S986" s="83"/>
      <c r="T986" s="238"/>
      <c r="U986" s="145"/>
      <c r="V986" s="148"/>
      <c r="W986" s="145"/>
      <c r="X986" s="145"/>
      <c r="Y986" s="145"/>
      <c r="Z986" s="145"/>
      <c r="AA986" s="145"/>
      <c r="AB986" s="332"/>
      <c r="AC986" s="145"/>
      <c r="AD986" s="145"/>
      <c r="AE986" s="145"/>
      <c r="AF986" s="145"/>
      <c r="AG986" s="145"/>
      <c r="AH986" s="145"/>
      <c r="AI986" s="145"/>
      <c r="AJ986" s="145"/>
      <c r="AK986" s="145"/>
      <c r="AL986" s="145"/>
      <c r="AM986" s="145"/>
      <c r="AN986" s="145"/>
      <c r="AO986" s="145"/>
      <c r="AP986" s="145"/>
      <c r="AQ986" s="145"/>
      <c r="AR986" s="145"/>
      <c r="AS986" s="145"/>
      <c r="AT986" s="145"/>
      <c r="AU986" s="145"/>
      <c r="AV986" s="145"/>
      <c r="AW986" s="145"/>
      <c r="AX986" s="145"/>
      <c r="AY986" s="145"/>
      <c r="AZ986" s="145"/>
      <c r="BA986" s="145"/>
      <c r="BB986" s="145"/>
      <c r="BC986" s="145"/>
      <c r="BD986" s="145"/>
      <c r="BE986" s="145"/>
      <c r="BF986" s="145"/>
      <c r="BG986" s="145"/>
      <c r="BH986" s="145"/>
      <c r="BI986" s="145"/>
      <c r="BJ986" s="145"/>
      <c r="BK986" s="145"/>
      <c r="BL986" s="145"/>
      <c r="BM986" s="145"/>
      <c r="BN986" s="145"/>
      <c r="BO986" s="145"/>
      <c r="BP986" s="145"/>
      <c r="BQ986" s="145"/>
      <c r="BR986" s="145"/>
      <c r="BS986" s="145"/>
      <c r="BT986" s="145"/>
      <c r="BU986" s="145"/>
      <c r="BV986" s="145"/>
      <c r="BW986" s="145"/>
      <c r="BX986" s="145"/>
      <c r="BY986" s="145"/>
      <c r="BZ986" s="145"/>
      <c r="CA986" s="145"/>
      <c r="CB986" s="145"/>
      <c r="CC986" s="145"/>
      <c r="CD986" s="145"/>
      <c r="CE986" s="145"/>
      <c r="CF986" s="145"/>
      <c r="CG986" s="145"/>
      <c r="CH986" s="148"/>
      <c r="CI986" s="145"/>
      <c r="CJ986" s="145"/>
      <c r="CK986" s="145"/>
      <c r="CL986" s="145"/>
      <c r="CM986" s="145"/>
      <c r="CN986" s="145"/>
      <c r="CO986" s="145"/>
      <c r="CP986" s="145"/>
      <c r="CQ986" s="145"/>
      <c r="CR986" s="145"/>
      <c r="CS986" s="145"/>
      <c r="CT986" s="145"/>
      <c r="CU986" s="145"/>
      <c r="CV986" s="145"/>
      <c r="CW986" s="145"/>
      <c r="CX986" s="145"/>
      <c r="CY986" s="145"/>
      <c r="CZ986" s="145"/>
      <c r="DA986" s="145"/>
      <c r="DB986" s="145"/>
      <c r="DC986" s="145"/>
      <c r="DD986" s="145"/>
      <c r="DE986" s="145"/>
      <c r="DF986" s="145"/>
      <c r="DG986" s="145"/>
      <c r="DH986" s="148"/>
      <c r="DI986" s="145"/>
      <c r="DJ986" s="145"/>
      <c r="DK986" s="145"/>
      <c r="DL986" s="145"/>
      <c r="DM986" s="145"/>
      <c r="DN986" s="145"/>
      <c r="DO986" s="145"/>
      <c r="DP986" s="145"/>
      <c r="DQ986" s="145"/>
      <c r="DR986" s="145"/>
      <c r="DS986" s="145"/>
      <c r="DT986" s="145"/>
      <c r="DU986" s="145"/>
      <c r="DV986" s="145"/>
      <c r="DW986" s="145"/>
      <c r="DX986" s="145"/>
      <c r="DY986" s="145"/>
      <c r="DZ986" s="145"/>
      <c r="EA986" s="145"/>
      <c r="EB986" s="148"/>
      <c r="EC986" s="145"/>
      <c r="ED986" s="148"/>
      <c r="EE986" s="145"/>
      <c r="EF986" s="145"/>
      <c r="EG986" s="145"/>
      <c r="EH986" s="145"/>
      <c r="EI986" s="145"/>
      <c r="EJ986" s="145"/>
      <c r="EK986" s="145">
        <v>0</v>
      </c>
      <c r="EL986" s="145">
        <v>0</v>
      </c>
      <c r="EM986" s="145"/>
    </row>
    <row r="987" spans="1:144" ht="20.100000000000001" customHeight="1" x14ac:dyDescent="0.3">
      <c r="A987" s="25" t="s">
        <v>4255</v>
      </c>
      <c r="B987" s="40" t="s">
        <v>143</v>
      </c>
      <c r="C987" s="26">
        <v>83100</v>
      </c>
      <c r="D987" s="25" t="s">
        <v>2780</v>
      </c>
      <c r="E987" s="26" t="s">
        <v>108</v>
      </c>
      <c r="F987" s="26" t="s">
        <v>3549</v>
      </c>
      <c r="G987" s="26" t="s">
        <v>121</v>
      </c>
      <c r="H987" s="26" t="s">
        <v>281</v>
      </c>
      <c r="I987" s="26" t="s">
        <v>706</v>
      </c>
      <c r="J987" s="25" t="s">
        <v>145</v>
      </c>
      <c r="K987" s="25" t="s">
        <v>4259</v>
      </c>
      <c r="L987" s="25"/>
      <c r="M987" s="25" t="s">
        <v>4260</v>
      </c>
      <c r="N987" s="25" t="s">
        <v>4261</v>
      </c>
      <c r="O987" s="25" t="s">
        <v>4262</v>
      </c>
      <c r="P987" s="83"/>
      <c r="Q987" s="83"/>
      <c r="R987" s="25" t="s">
        <v>4263</v>
      </c>
      <c r="S987" s="25" t="s">
        <v>4264</v>
      </c>
      <c r="U987" s="145">
        <v>1</v>
      </c>
      <c r="V987" s="148"/>
      <c r="W987" s="145">
        <v>1</v>
      </c>
      <c r="X987" s="145"/>
      <c r="Y987" s="145"/>
      <c r="Z987" s="145"/>
      <c r="AA987" s="145"/>
      <c r="AB987" s="332"/>
      <c r="AC987" s="145">
        <v>1</v>
      </c>
      <c r="AD987" s="145"/>
      <c r="AE987" s="145"/>
      <c r="AF987" s="145"/>
      <c r="AG987" s="145"/>
      <c r="AH987" s="145"/>
      <c r="AI987" s="145">
        <v>1</v>
      </c>
      <c r="AJ987" s="145"/>
      <c r="AK987" s="145"/>
      <c r="AL987" s="145"/>
      <c r="AM987" s="145"/>
      <c r="AN987" s="145"/>
      <c r="AO987" s="145"/>
      <c r="AP987" s="145"/>
      <c r="AQ987" s="145"/>
      <c r="AR987" s="145"/>
      <c r="AS987" s="145"/>
      <c r="AT987" s="145"/>
      <c r="AU987" s="145"/>
      <c r="AV987" s="145"/>
      <c r="AW987" s="145"/>
      <c r="AX987" s="145"/>
      <c r="AY987" s="145"/>
      <c r="AZ987" s="145"/>
      <c r="BA987" s="145"/>
      <c r="BB987" s="145">
        <v>1</v>
      </c>
      <c r="BC987" s="145"/>
      <c r="BD987" s="145"/>
      <c r="BE987" s="145"/>
      <c r="BF987" s="145"/>
      <c r="BG987" s="145"/>
      <c r="BH987" s="145"/>
      <c r="BI987" s="145"/>
      <c r="BJ987" s="145"/>
      <c r="BK987" s="145"/>
      <c r="BL987" s="145"/>
      <c r="BM987" s="145"/>
      <c r="BN987" s="145"/>
      <c r="BO987" s="145"/>
      <c r="BP987" s="145"/>
      <c r="BQ987" s="145"/>
      <c r="BR987" s="145"/>
      <c r="BS987" s="145"/>
      <c r="BT987" s="145"/>
      <c r="BU987" s="145"/>
      <c r="BV987" s="145"/>
      <c r="BW987" s="145"/>
      <c r="BX987" s="145"/>
      <c r="BY987" s="145"/>
      <c r="BZ987" s="145"/>
      <c r="CA987" s="145"/>
      <c r="CB987" s="145"/>
      <c r="CC987" s="145"/>
      <c r="CD987" s="145"/>
      <c r="CE987" s="145"/>
      <c r="CF987" s="145"/>
      <c r="CG987" s="145"/>
      <c r="CH987" s="148"/>
      <c r="CI987" s="145"/>
      <c r="CJ987" s="145"/>
      <c r="CK987" s="145"/>
      <c r="CL987" s="145"/>
      <c r="CM987" s="145"/>
      <c r="CN987" s="145"/>
      <c r="CO987" s="145"/>
      <c r="CP987" s="145"/>
      <c r="CQ987" s="145"/>
      <c r="CR987" s="145"/>
      <c r="CS987" s="145"/>
      <c r="CT987" s="145"/>
      <c r="CU987" s="145"/>
      <c r="CV987" s="145"/>
      <c r="CW987" s="145"/>
      <c r="CX987" s="145"/>
      <c r="CY987" s="145"/>
      <c r="CZ987" s="145"/>
      <c r="DA987" s="145"/>
      <c r="DB987" s="145"/>
      <c r="DC987" s="145"/>
      <c r="DD987" s="145"/>
      <c r="DE987" s="145"/>
      <c r="DF987" s="145"/>
      <c r="DG987" s="145"/>
      <c r="DH987" s="148"/>
      <c r="DI987" s="145"/>
      <c r="DJ987" s="145"/>
      <c r="DK987" s="145"/>
      <c r="DL987" s="145"/>
      <c r="DM987" s="145"/>
      <c r="DN987" s="145"/>
      <c r="DO987" s="145"/>
      <c r="DP987" s="145"/>
      <c r="DQ987" s="145"/>
      <c r="DR987" s="145"/>
      <c r="DS987" s="145"/>
      <c r="DT987" s="145"/>
      <c r="DU987" s="145"/>
      <c r="DV987" s="145"/>
      <c r="DW987" s="145"/>
      <c r="DX987" s="145"/>
      <c r="DY987" s="145"/>
      <c r="DZ987" s="145"/>
      <c r="EA987" s="145"/>
      <c r="EB987" s="148"/>
      <c r="EC987" s="145"/>
      <c r="ED987" s="148"/>
      <c r="EE987" s="145"/>
      <c r="EF987" s="145"/>
      <c r="EG987" s="145"/>
      <c r="EH987" s="145"/>
      <c r="EI987" s="145"/>
      <c r="EJ987" s="145"/>
      <c r="EK987" s="145">
        <v>1</v>
      </c>
      <c r="EL987" s="145">
        <v>1</v>
      </c>
      <c r="EM987" s="145"/>
    </row>
    <row r="988" spans="1:144" ht="20.100000000000001" customHeight="1" x14ac:dyDescent="0.3">
      <c r="A988" s="25" t="s">
        <v>4255</v>
      </c>
      <c r="B988" s="40" t="s">
        <v>152</v>
      </c>
      <c r="C988" s="26">
        <v>84633</v>
      </c>
      <c r="D988" s="25" t="s">
        <v>1938</v>
      </c>
      <c r="E988" s="26" t="s">
        <v>108</v>
      </c>
      <c r="F988" s="26" t="s">
        <v>3549</v>
      </c>
      <c r="G988" s="26" t="s">
        <v>109</v>
      </c>
      <c r="H988" s="26" t="s">
        <v>554</v>
      </c>
      <c r="I988" s="26" t="s">
        <v>438</v>
      </c>
      <c r="J988" s="25" t="s">
        <v>262</v>
      </c>
      <c r="K988" s="25" t="s">
        <v>4265</v>
      </c>
      <c r="L988" s="25"/>
      <c r="M988" s="25"/>
      <c r="N988" s="83"/>
      <c r="O988" s="83"/>
      <c r="P988" s="83"/>
      <c r="Q988" s="83"/>
      <c r="R988" s="87" t="s">
        <v>4266</v>
      </c>
      <c r="S988" s="25" t="s">
        <v>4267</v>
      </c>
      <c r="T988" s="238"/>
      <c r="U988" s="145"/>
      <c r="V988" s="148"/>
      <c r="W988" s="145"/>
      <c r="X988" s="145"/>
      <c r="Y988" s="145"/>
      <c r="Z988" s="145"/>
      <c r="AA988" s="145"/>
      <c r="AB988" s="332">
        <v>1</v>
      </c>
      <c r="AC988" s="145"/>
      <c r="AD988" s="145"/>
      <c r="AE988" s="145"/>
      <c r="AF988" s="145"/>
      <c r="AG988" s="145"/>
      <c r="AH988" s="145"/>
      <c r="AI988" s="145"/>
      <c r="AJ988" s="145"/>
      <c r="AK988" s="145"/>
      <c r="AL988" s="145"/>
      <c r="AM988" s="145"/>
      <c r="AN988" s="145"/>
      <c r="AO988" s="145"/>
      <c r="AP988" s="145"/>
      <c r="AQ988" s="145"/>
      <c r="AR988" s="145"/>
      <c r="AS988" s="145"/>
      <c r="AT988" s="145"/>
      <c r="AU988" s="145"/>
      <c r="AV988" s="145"/>
      <c r="AW988" s="145">
        <v>1</v>
      </c>
      <c r="AX988" s="145"/>
      <c r="AY988" s="145"/>
      <c r="AZ988" s="145"/>
      <c r="BA988" s="145"/>
      <c r="BB988" s="145"/>
      <c r="BC988" s="145"/>
      <c r="BD988" s="145"/>
      <c r="BE988" s="145"/>
      <c r="BF988" s="145"/>
      <c r="BG988" s="145"/>
      <c r="BH988" s="145"/>
      <c r="BI988" s="145">
        <v>1</v>
      </c>
      <c r="BJ988" s="145"/>
      <c r="BK988" s="145"/>
      <c r="BL988" s="145"/>
      <c r="BM988" s="145"/>
      <c r="BN988" s="145"/>
      <c r="BO988" s="145"/>
      <c r="BP988" s="145"/>
      <c r="BQ988" s="145"/>
      <c r="BR988" s="145"/>
      <c r="BS988" s="145"/>
      <c r="BT988" s="145">
        <v>1</v>
      </c>
      <c r="BU988" s="145"/>
      <c r="BV988" s="145"/>
      <c r="BW988" s="145"/>
      <c r="BX988" s="145"/>
      <c r="BY988" s="145"/>
      <c r="BZ988" s="145"/>
      <c r="CA988" s="145"/>
      <c r="CB988" s="145"/>
      <c r="CC988" s="145"/>
      <c r="CD988" s="145"/>
      <c r="CE988" s="145"/>
      <c r="CF988" s="145"/>
      <c r="CG988" s="145">
        <v>1</v>
      </c>
      <c r="CH988" s="148">
        <v>1</v>
      </c>
      <c r="CI988" s="145"/>
      <c r="CJ988" s="145"/>
      <c r="CK988" s="145"/>
      <c r="CL988" s="145"/>
      <c r="CM988" s="145"/>
      <c r="CN988" s="145"/>
      <c r="CO988" s="145"/>
      <c r="CP988" s="145"/>
      <c r="CQ988" s="145"/>
      <c r="CR988" s="145"/>
      <c r="CS988" s="145"/>
      <c r="CT988" s="145"/>
      <c r="CU988" s="145"/>
      <c r="CV988" s="145"/>
      <c r="CW988" s="145"/>
      <c r="CX988" s="145"/>
      <c r="CY988" s="145"/>
      <c r="CZ988" s="145"/>
      <c r="DA988" s="145"/>
      <c r="DB988" s="145"/>
      <c r="DC988" s="145"/>
      <c r="DD988" s="145"/>
      <c r="DE988" s="145"/>
      <c r="DF988" s="145"/>
      <c r="DG988" s="145"/>
      <c r="DH988" s="148"/>
      <c r="DI988" s="145"/>
      <c r="DJ988" s="145"/>
      <c r="DK988" s="145"/>
      <c r="DL988" s="145"/>
      <c r="DM988" s="145"/>
      <c r="DN988" s="145"/>
      <c r="DO988" s="145"/>
      <c r="DP988" s="145"/>
      <c r="DQ988" s="145"/>
      <c r="DR988" s="145"/>
      <c r="DS988" s="145"/>
      <c r="DT988" s="145"/>
      <c r="DU988" s="145"/>
      <c r="DV988" s="145"/>
      <c r="DW988" s="145"/>
      <c r="DX988" s="145"/>
      <c r="DY988" s="145"/>
      <c r="DZ988" s="145"/>
      <c r="EA988" s="145"/>
      <c r="EB988" s="148"/>
      <c r="EC988" s="145"/>
      <c r="ED988" s="148"/>
      <c r="EE988" s="145"/>
      <c r="EF988" s="145"/>
      <c r="EG988" s="145"/>
      <c r="EH988" s="145"/>
      <c r="EI988" s="145"/>
      <c r="EJ988" s="145"/>
      <c r="EK988" s="145">
        <v>0</v>
      </c>
      <c r="EL988" s="145">
        <v>1</v>
      </c>
      <c r="EM988" s="145"/>
      <c r="EN988" s="228" t="s">
        <v>4268</v>
      </c>
    </row>
    <row r="989" spans="1:144" ht="20.100000000000001" customHeight="1" x14ac:dyDescent="0.3">
      <c r="A989" s="25" t="s">
        <v>4255</v>
      </c>
      <c r="B989" s="40" t="s">
        <v>126</v>
      </c>
      <c r="C989" s="26">
        <v>84728</v>
      </c>
      <c r="D989" s="25" t="s">
        <v>4269</v>
      </c>
      <c r="E989" s="26" t="s">
        <v>108</v>
      </c>
      <c r="F989" s="26" t="s">
        <v>3556</v>
      </c>
      <c r="G989" s="26" t="s">
        <v>114</v>
      </c>
      <c r="H989" s="26" t="s">
        <v>615</v>
      </c>
      <c r="I989" s="26" t="s">
        <v>706</v>
      </c>
      <c r="J989" s="25" t="s">
        <v>1757</v>
      </c>
      <c r="K989" s="25" t="s">
        <v>4270</v>
      </c>
      <c r="L989" s="25"/>
      <c r="M989" s="25" t="s">
        <v>4271</v>
      </c>
      <c r="N989" s="25" t="s">
        <v>4272</v>
      </c>
      <c r="O989" s="25" t="s">
        <v>4273</v>
      </c>
      <c r="P989" s="83"/>
      <c r="Q989" s="25" t="s">
        <v>4274</v>
      </c>
      <c r="R989" s="25" t="s">
        <v>4275</v>
      </c>
      <c r="S989" s="25" t="s">
        <v>4276</v>
      </c>
      <c r="U989" s="145"/>
      <c r="V989" s="148"/>
      <c r="W989" s="145">
        <v>1</v>
      </c>
      <c r="X989" s="145"/>
      <c r="Y989" s="145"/>
      <c r="Z989" s="145"/>
      <c r="AA989" s="145"/>
      <c r="AB989" s="332"/>
      <c r="AC989" s="145">
        <v>1</v>
      </c>
      <c r="AD989" s="145"/>
      <c r="AE989" s="145"/>
      <c r="AF989" s="145"/>
      <c r="AG989" s="145"/>
      <c r="AH989" s="145"/>
      <c r="AI989" s="145"/>
      <c r="AJ989" s="145"/>
      <c r="AK989" s="145"/>
      <c r="AL989" s="145"/>
      <c r="AM989" s="145"/>
      <c r="AN989" s="145"/>
      <c r="AO989" s="145"/>
      <c r="AP989" s="145"/>
      <c r="AQ989" s="145"/>
      <c r="AR989" s="145"/>
      <c r="AS989" s="145"/>
      <c r="AT989" s="145"/>
      <c r="AU989" s="145"/>
      <c r="AV989" s="145"/>
      <c r="AW989" s="145"/>
      <c r="AX989" s="145"/>
      <c r="AY989" s="145"/>
      <c r="AZ989" s="145">
        <v>1</v>
      </c>
      <c r="BA989" s="145"/>
      <c r="BB989" s="145"/>
      <c r="BC989" s="145"/>
      <c r="BD989" s="145"/>
      <c r="BE989" s="145"/>
      <c r="BF989" s="145"/>
      <c r="BG989" s="145"/>
      <c r="BH989" s="145"/>
      <c r="BI989" s="145">
        <v>1</v>
      </c>
      <c r="BJ989" s="145"/>
      <c r="BK989" s="145"/>
      <c r="BL989" s="145"/>
      <c r="BM989" s="145"/>
      <c r="BN989" s="145"/>
      <c r="BO989" s="145"/>
      <c r="BP989" s="145">
        <v>1</v>
      </c>
      <c r="BQ989" s="145"/>
      <c r="BR989" s="145"/>
      <c r="BS989" s="145"/>
      <c r="BT989" s="145"/>
      <c r="BU989" s="145"/>
      <c r="BV989" s="145"/>
      <c r="BW989" s="145"/>
      <c r="BX989" s="145"/>
      <c r="BY989" s="145"/>
      <c r="BZ989" s="145"/>
      <c r="CA989" s="145"/>
      <c r="CB989" s="145"/>
      <c r="CC989" s="145"/>
      <c r="CD989" s="145"/>
      <c r="CE989" s="145"/>
      <c r="CF989" s="145"/>
      <c r="CG989" s="145"/>
      <c r="CH989" s="148"/>
      <c r="CI989" s="145"/>
      <c r="CJ989" s="145"/>
      <c r="CK989" s="145"/>
      <c r="CL989" s="145"/>
      <c r="CM989" s="145"/>
      <c r="CN989" s="145"/>
      <c r="CO989" s="145"/>
      <c r="CP989" s="145"/>
      <c r="CQ989" s="145"/>
      <c r="CR989" s="145"/>
      <c r="CS989" s="145"/>
      <c r="CT989" s="145"/>
      <c r="CU989" s="145"/>
      <c r="CV989" s="145"/>
      <c r="CW989" s="145"/>
      <c r="CX989" s="145"/>
      <c r="CY989" s="145"/>
      <c r="CZ989" s="145"/>
      <c r="DA989" s="145"/>
      <c r="DB989" s="145"/>
      <c r="DC989" s="145"/>
      <c r="DD989" s="145"/>
      <c r="DE989" s="145"/>
      <c r="DF989" s="145"/>
      <c r="DG989" s="145"/>
      <c r="DH989" s="148"/>
      <c r="DI989" s="145"/>
      <c r="DJ989" s="145"/>
      <c r="DK989" s="145"/>
      <c r="DL989" s="145"/>
      <c r="DM989" s="145"/>
      <c r="DN989" s="145"/>
      <c r="DO989" s="145"/>
      <c r="DP989" s="145"/>
      <c r="DQ989" s="145"/>
      <c r="DR989" s="145"/>
      <c r="DS989" s="145"/>
      <c r="DT989" s="145"/>
      <c r="DU989" s="145"/>
      <c r="DV989" s="145"/>
      <c r="DW989" s="145"/>
      <c r="DX989" s="145"/>
      <c r="DY989" s="145"/>
      <c r="DZ989" s="145"/>
      <c r="EA989" s="145"/>
      <c r="EB989" s="148"/>
      <c r="EC989" s="145"/>
      <c r="ED989" s="148"/>
      <c r="EE989" s="145"/>
      <c r="EF989" s="145"/>
      <c r="EG989" s="145"/>
      <c r="EH989" s="145"/>
      <c r="EI989" s="145"/>
      <c r="EJ989" s="145"/>
      <c r="EK989" s="145">
        <v>1</v>
      </c>
      <c r="EL989" s="145">
        <v>1</v>
      </c>
      <c r="EM989" s="145"/>
      <c r="EN989" s="228" t="s">
        <v>4277</v>
      </c>
    </row>
    <row r="990" spans="1:144" ht="20.100000000000001" customHeight="1" x14ac:dyDescent="0.3">
      <c r="A990" s="25" t="s">
        <v>4255</v>
      </c>
      <c r="B990" s="40" t="s">
        <v>126</v>
      </c>
      <c r="C990" s="26">
        <v>83943</v>
      </c>
      <c r="D990" s="25" t="s">
        <v>4278</v>
      </c>
      <c r="E990" s="26" t="s">
        <v>113</v>
      </c>
      <c r="F990" s="26" t="s">
        <v>3549</v>
      </c>
      <c r="G990" s="26" t="s">
        <v>114</v>
      </c>
      <c r="H990" s="26" t="s">
        <v>547</v>
      </c>
      <c r="I990" s="26" t="s">
        <v>438</v>
      </c>
      <c r="J990" s="25" t="s">
        <v>129</v>
      </c>
      <c r="K990" s="25" t="s">
        <v>4279</v>
      </c>
      <c r="L990" s="25"/>
      <c r="M990" s="25"/>
      <c r="N990" s="25"/>
      <c r="O990" s="83"/>
      <c r="P990" s="83"/>
      <c r="Q990" s="83"/>
      <c r="R990" s="25" t="s">
        <v>4280</v>
      </c>
      <c r="S990" s="25" t="s">
        <v>4281</v>
      </c>
      <c r="U990" s="145"/>
      <c r="V990" s="148"/>
      <c r="W990" s="145"/>
      <c r="X990" s="145"/>
      <c r="Y990" s="145"/>
      <c r="Z990" s="145"/>
      <c r="AA990" s="145"/>
      <c r="AB990" s="332"/>
      <c r="AC990" s="145"/>
      <c r="AD990" s="145"/>
      <c r="AE990" s="145"/>
      <c r="AF990" s="145"/>
      <c r="AG990" s="145"/>
      <c r="AH990" s="145"/>
      <c r="AI990" s="145">
        <v>1</v>
      </c>
      <c r="AJ990" s="145"/>
      <c r="AK990" s="145"/>
      <c r="AL990" s="145"/>
      <c r="AM990" s="145"/>
      <c r="AN990" s="145"/>
      <c r="AO990" s="145"/>
      <c r="AP990" s="145"/>
      <c r="AQ990" s="145"/>
      <c r="AR990" s="145"/>
      <c r="AS990" s="145"/>
      <c r="AT990" s="145"/>
      <c r="AU990" s="145"/>
      <c r="AV990" s="145"/>
      <c r="AW990" s="145"/>
      <c r="AX990" s="145"/>
      <c r="AY990" s="145"/>
      <c r="AZ990" s="145"/>
      <c r="BA990" s="145"/>
      <c r="BB990" s="145"/>
      <c r="BC990" s="145"/>
      <c r="BD990" s="145"/>
      <c r="BE990" s="145"/>
      <c r="BF990" s="145"/>
      <c r="BG990" s="145"/>
      <c r="BH990" s="145"/>
      <c r="BI990" s="145"/>
      <c r="BJ990" s="145"/>
      <c r="BK990" s="145"/>
      <c r="BL990" s="145"/>
      <c r="BM990" s="145"/>
      <c r="BN990" s="145"/>
      <c r="BO990" s="145"/>
      <c r="BP990" s="145"/>
      <c r="BQ990" s="145"/>
      <c r="BR990" s="145"/>
      <c r="BS990" s="145"/>
      <c r="BT990" s="145"/>
      <c r="BU990" s="145"/>
      <c r="BV990" s="145"/>
      <c r="BW990" s="145"/>
      <c r="BX990" s="145"/>
      <c r="BY990" s="145"/>
      <c r="BZ990" s="145"/>
      <c r="CA990" s="145">
        <v>1</v>
      </c>
      <c r="CB990" s="145"/>
      <c r="CC990" s="145"/>
      <c r="CD990" s="145"/>
      <c r="CE990" s="145"/>
      <c r="CF990" s="145"/>
      <c r="CG990" s="145"/>
      <c r="CH990" s="148"/>
      <c r="CI990" s="145"/>
      <c r="CJ990" s="145"/>
      <c r="CK990" s="145"/>
      <c r="CL990" s="145"/>
      <c r="CM990" s="145"/>
      <c r="CN990" s="145"/>
      <c r="CO990" s="145"/>
      <c r="CP990" s="145"/>
      <c r="CQ990" s="145"/>
      <c r="CR990" s="145"/>
      <c r="CS990" s="145"/>
      <c r="CT990" s="145"/>
      <c r="CU990" s="145"/>
      <c r="CV990" s="145"/>
      <c r="CW990" s="145"/>
      <c r="CX990" s="145"/>
      <c r="CY990" s="145"/>
      <c r="CZ990" s="145"/>
      <c r="DA990" s="145"/>
      <c r="DB990" s="145"/>
      <c r="DC990" s="145"/>
      <c r="DD990" s="145"/>
      <c r="DE990" s="145"/>
      <c r="DF990" s="145"/>
      <c r="DG990" s="145"/>
      <c r="DH990" s="148"/>
      <c r="DI990" s="145"/>
      <c r="DJ990" s="145"/>
      <c r="DK990" s="145"/>
      <c r="DL990" s="145"/>
      <c r="DM990" s="145"/>
      <c r="DN990" s="145"/>
      <c r="DO990" s="145"/>
      <c r="DP990" s="145"/>
      <c r="DQ990" s="145"/>
      <c r="DR990" s="145"/>
      <c r="DS990" s="145"/>
      <c r="DT990" s="145"/>
      <c r="DU990" s="145"/>
      <c r="DV990" s="145"/>
      <c r="DW990" s="145"/>
      <c r="DX990" s="145"/>
      <c r="DY990" s="145"/>
      <c r="DZ990" s="145"/>
      <c r="EA990" s="145"/>
      <c r="EB990" s="148"/>
      <c r="EC990" s="145"/>
      <c r="ED990" s="148"/>
      <c r="EE990" s="145"/>
      <c r="EF990" s="145"/>
      <c r="EG990" s="145"/>
      <c r="EH990" s="145"/>
      <c r="EI990" s="145"/>
      <c r="EJ990" s="145"/>
      <c r="EK990" s="145">
        <v>0</v>
      </c>
      <c r="EL990" s="145">
        <v>1</v>
      </c>
      <c r="EM990" s="145"/>
      <c r="EN990" s="228" t="s">
        <v>4282</v>
      </c>
    </row>
    <row r="991" spans="1:144" ht="20.100000000000001" customHeight="1" x14ac:dyDescent="0.3">
      <c r="A991" s="25" t="s">
        <v>4255</v>
      </c>
      <c r="B991" s="40" t="s">
        <v>187</v>
      </c>
      <c r="C991" s="26">
        <v>84866</v>
      </c>
      <c r="D991" s="25" t="s">
        <v>4283</v>
      </c>
      <c r="E991" s="26" t="s">
        <v>108</v>
      </c>
      <c r="F991" s="26" t="s">
        <v>3556</v>
      </c>
      <c r="G991" s="26" t="s">
        <v>121</v>
      </c>
      <c r="H991" s="26" t="s">
        <v>1048</v>
      </c>
      <c r="I991" s="26" t="s">
        <v>385</v>
      </c>
      <c r="J991" s="25" t="s">
        <v>834</v>
      </c>
      <c r="K991" s="25" t="s">
        <v>4284</v>
      </c>
      <c r="L991" s="45" t="s">
        <v>4285</v>
      </c>
      <c r="M991" s="25" t="s">
        <v>4286</v>
      </c>
      <c r="N991" s="25"/>
      <c r="O991" s="83"/>
      <c r="P991" s="83"/>
      <c r="Q991" s="25" t="s">
        <v>4287</v>
      </c>
      <c r="R991" s="25" t="s">
        <v>4288</v>
      </c>
      <c r="S991" s="25" t="s">
        <v>4289</v>
      </c>
      <c r="U991" s="145">
        <v>1</v>
      </c>
      <c r="V991" s="148"/>
      <c r="W991" s="145"/>
      <c r="X991" s="145"/>
      <c r="Y991" s="145"/>
      <c r="Z991" s="145"/>
      <c r="AA991" s="145"/>
      <c r="AB991" s="332"/>
      <c r="AC991" s="145"/>
      <c r="AD991" s="145"/>
      <c r="AE991" s="145"/>
      <c r="AF991" s="145"/>
      <c r="AG991" s="145"/>
      <c r="AH991" s="145"/>
      <c r="AI991" s="145"/>
      <c r="AJ991" s="145"/>
      <c r="AK991" s="145"/>
      <c r="AL991" s="145"/>
      <c r="AM991" s="145"/>
      <c r="AN991" s="145"/>
      <c r="AO991" s="145"/>
      <c r="AP991" s="145"/>
      <c r="AQ991" s="145"/>
      <c r="AR991" s="145"/>
      <c r="AS991" s="145"/>
      <c r="AT991" s="145"/>
      <c r="AU991" s="145"/>
      <c r="AV991" s="145"/>
      <c r="AW991" s="145"/>
      <c r="AX991" s="145"/>
      <c r="AY991" s="145"/>
      <c r="AZ991" s="145"/>
      <c r="BA991" s="145"/>
      <c r="BB991" s="145"/>
      <c r="BC991" s="145"/>
      <c r="BD991" s="145"/>
      <c r="BE991" s="145"/>
      <c r="BF991" s="145"/>
      <c r="BG991" s="145"/>
      <c r="BH991" s="145"/>
      <c r="BI991" s="145"/>
      <c r="BJ991" s="145"/>
      <c r="BK991" s="145"/>
      <c r="BL991" s="145"/>
      <c r="BM991" s="145"/>
      <c r="BN991" s="145"/>
      <c r="BO991" s="145"/>
      <c r="BP991" s="145"/>
      <c r="BQ991" s="145"/>
      <c r="BR991" s="145"/>
      <c r="BS991" s="145"/>
      <c r="BT991" s="145"/>
      <c r="BU991" s="145"/>
      <c r="BV991" s="145"/>
      <c r="BW991" s="145"/>
      <c r="BX991" s="145"/>
      <c r="BY991" s="145"/>
      <c r="BZ991" s="145"/>
      <c r="CA991" s="145"/>
      <c r="CB991" s="145"/>
      <c r="CC991" s="145"/>
      <c r="CD991" s="145"/>
      <c r="CE991" s="145"/>
      <c r="CF991" s="145"/>
      <c r="CG991" s="145"/>
      <c r="CH991" s="148"/>
      <c r="CI991" s="145"/>
      <c r="CJ991" s="145"/>
      <c r="CK991" s="145"/>
      <c r="CL991" s="145"/>
      <c r="CM991" s="145"/>
      <c r="CN991" s="145"/>
      <c r="CO991" s="145">
        <v>1</v>
      </c>
      <c r="CP991" s="145"/>
      <c r="CQ991" s="145"/>
      <c r="CR991" s="145"/>
      <c r="CS991" s="145"/>
      <c r="CT991" s="145"/>
      <c r="CU991" s="145"/>
      <c r="CV991" s="145"/>
      <c r="CW991" s="145"/>
      <c r="CX991" s="145"/>
      <c r="CY991" s="145"/>
      <c r="CZ991" s="145"/>
      <c r="DA991" s="145"/>
      <c r="DB991" s="145"/>
      <c r="DC991" s="145"/>
      <c r="DD991" s="145"/>
      <c r="DE991" s="145"/>
      <c r="DF991" s="145"/>
      <c r="DG991" s="145"/>
      <c r="DH991" s="148"/>
      <c r="DI991" s="145"/>
      <c r="DJ991" s="145"/>
      <c r="DK991" s="145"/>
      <c r="DL991" s="145"/>
      <c r="DM991" s="145"/>
      <c r="DN991" s="145"/>
      <c r="DO991" s="145"/>
      <c r="DP991" s="145"/>
      <c r="DQ991" s="145">
        <v>1</v>
      </c>
      <c r="DR991" s="145"/>
      <c r="DS991" s="145"/>
      <c r="DT991" s="145"/>
      <c r="DU991" s="145"/>
      <c r="DV991" s="145"/>
      <c r="DW991" s="145"/>
      <c r="DX991" s="145"/>
      <c r="DY991" s="145"/>
      <c r="DZ991" s="145"/>
      <c r="EA991" s="145"/>
      <c r="EB991" s="148"/>
      <c r="EC991" s="145"/>
      <c r="ED991" s="148"/>
      <c r="EE991" s="145"/>
      <c r="EF991" s="145"/>
      <c r="EG991" s="145"/>
      <c r="EH991" s="145"/>
      <c r="EI991" s="145"/>
      <c r="EJ991" s="145"/>
      <c r="EK991" s="145">
        <v>1</v>
      </c>
      <c r="EL991" s="145">
        <v>1</v>
      </c>
      <c r="EM991" s="145"/>
      <c r="EN991" s="228" t="s">
        <v>4290</v>
      </c>
    </row>
    <row r="992" spans="1:144" ht="20.100000000000001" customHeight="1" x14ac:dyDescent="0.3">
      <c r="A992" s="25" t="s">
        <v>4291</v>
      </c>
      <c r="B992" s="40" t="s">
        <v>106</v>
      </c>
      <c r="C992" s="26">
        <v>85058</v>
      </c>
      <c r="D992" s="71" t="s">
        <v>4292</v>
      </c>
      <c r="E992" s="26" t="s">
        <v>108</v>
      </c>
      <c r="F992" s="26"/>
      <c r="G992" s="26" t="s">
        <v>121</v>
      </c>
      <c r="H992" s="26" t="s">
        <v>446</v>
      </c>
      <c r="I992" s="26" t="s">
        <v>3</v>
      </c>
      <c r="J992" s="25" t="s">
        <v>2939</v>
      </c>
      <c r="K992" s="25" t="s">
        <v>4067</v>
      </c>
      <c r="L992" s="25"/>
      <c r="M992" s="25"/>
      <c r="N992" s="25"/>
      <c r="O992" s="83"/>
      <c r="P992" s="83"/>
      <c r="Q992" s="83"/>
      <c r="R992" s="83"/>
      <c r="S992" s="83"/>
      <c r="U992" s="145"/>
      <c r="V992" s="148"/>
      <c r="W992" s="145"/>
      <c r="X992" s="145"/>
      <c r="Y992" s="145"/>
      <c r="Z992" s="145"/>
      <c r="AA992" s="145"/>
      <c r="AB992" s="332"/>
      <c r="AC992" s="145"/>
      <c r="AD992" s="145"/>
      <c r="AE992" s="145"/>
      <c r="AF992" s="145"/>
      <c r="AG992" s="145"/>
      <c r="AH992" s="145"/>
      <c r="AI992" s="145"/>
      <c r="AJ992" s="145"/>
      <c r="AK992" s="145"/>
      <c r="AL992" s="145"/>
      <c r="AM992" s="145"/>
      <c r="AN992" s="145"/>
      <c r="AO992" s="145"/>
      <c r="AP992" s="145"/>
      <c r="AQ992" s="145"/>
      <c r="AR992" s="145"/>
      <c r="AS992" s="145"/>
      <c r="AT992" s="145"/>
      <c r="AU992" s="145"/>
      <c r="AV992" s="145"/>
      <c r="AW992" s="145"/>
      <c r="AX992" s="145"/>
      <c r="AY992" s="145"/>
      <c r="AZ992" s="145"/>
      <c r="BA992" s="145"/>
      <c r="BB992" s="145"/>
      <c r="BC992" s="145"/>
      <c r="BD992" s="145"/>
      <c r="BE992" s="145"/>
      <c r="BF992" s="145"/>
      <c r="BG992" s="145"/>
      <c r="BH992" s="145"/>
      <c r="BI992" s="145"/>
      <c r="BJ992" s="145"/>
      <c r="BK992" s="145"/>
      <c r="BL992" s="145"/>
      <c r="BM992" s="145"/>
      <c r="BN992" s="145"/>
      <c r="BO992" s="145"/>
      <c r="BP992" s="145"/>
      <c r="BQ992" s="145"/>
      <c r="BR992" s="145"/>
      <c r="BS992" s="145"/>
      <c r="BT992" s="145"/>
      <c r="BU992" s="145"/>
      <c r="BV992" s="145"/>
      <c r="BW992" s="145"/>
      <c r="BX992" s="145"/>
      <c r="BY992" s="145"/>
      <c r="BZ992" s="145"/>
      <c r="CA992" s="145"/>
      <c r="CB992" s="145"/>
      <c r="CC992" s="145"/>
      <c r="CD992" s="145"/>
      <c r="CE992" s="145"/>
      <c r="CF992" s="145"/>
      <c r="CG992" s="145"/>
      <c r="CH992" s="148"/>
      <c r="CI992" s="145"/>
      <c r="CJ992" s="145"/>
      <c r="CK992" s="145"/>
      <c r="CL992" s="145"/>
      <c r="CM992" s="145"/>
      <c r="CN992" s="145"/>
      <c r="CO992" s="145"/>
      <c r="CP992" s="145"/>
      <c r="CQ992" s="145"/>
      <c r="CR992" s="145"/>
      <c r="CS992" s="145"/>
      <c r="CT992" s="145"/>
      <c r="CU992" s="145"/>
      <c r="CV992" s="145"/>
      <c r="CW992" s="145"/>
      <c r="CX992" s="145"/>
      <c r="CY992" s="145"/>
      <c r="CZ992" s="145"/>
      <c r="DA992" s="145"/>
      <c r="DB992" s="145"/>
      <c r="DC992" s="145"/>
      <c r="DD992" s="145"/>
      <c r="DE992" s="145"/>
      <c r="DF992" s="145"/>
      <c r="DG992" s="145"/>
      <c r="DH992" s="148"/>
      <c r="DI992" s="145"/>
      <c r="DJ992" s="145"/>
      <c r="DK992" s="145"/>
      <c r="DL992" s="145"/>
      <c r="DM992" s="145"/>
      <c r="DN992" s="145"/>
      <c r="DO992" s="145"/>
      <c r="DP992" s="145"/>
      <c r="DQ992" s="145"/>
      <c r="DR992" s="145"/>
      <c r="DS992" s="145"/>
      <c r="DT992" s="145"/>
      <c r="DU992" s="145"/>
      <c r="DV992" s="145"/>
      <c r="DW992" s="145"/>
      <c r="DX992" s="145"/>
      <c r="DY992" s="145"/>
      <c r="DZ992" s="145"/>
      <c r="EA992" s="145"/>
      <c r="EB992" s="148"/>
      <c r="EC992" s="145"/>
      <c r="ED992" s="148"/>
      <c r="EE992" s="145"/>
      <c r="EF992" s="145"/>
      <c r="EG992" s="145"/>
      <c r="EH992" s="145"/>
      <c r="EI992" s="145"/>
      <c r="EJ992" s="145"/>
      <c r="EK992" s="145">
        <v>0</v>
      </c>
      <c r="EL992" s="145">
        <v>0</v>
      </c>
      <c r="EM992" s="145"/>
    </row>
    <row r="993" spans="1:144" ht="20.100000000000001" customHeight="1" x14ac:dyDescent="0.3">
      <c r="A993" s="25" t="s">
        <v>4291</v>
      </c>
      <c r="B993" s="40" t="s">
        <v>106</v>
      </c>
      <c r="C993" s="26">
        <v>84513</v>
      </c>
      <c r="D993" s="25" t="s">
        <v>4293</v>
      </c>
      <c r="E993" s="26" t="s">
        <v>108</v>
      </c>
      <c r="F993" s="26"/>
      <c r="G993" s="26" t="s">
        <v>121</v>
      </c>
      <c r="H993" s="26" t="s">
        <v>281</v>
      </c>
      <c r="I993" s="26" t="s">
        <v>3</v>
      </c>
      <c r="J993" s="25" t="s">
        <v>195</v>
      </c>
      <c r="K993" s="25" t="s">
        <v>4294</v>
      </c>
      <c r="L993" s="25"/>
      <c r="M993" s="25" t="s">
        <v>4295</v>
      </c>
      <c r="N993" s="25"/>
      <c r="O993" s="83"/>
      <c r="P993" s="83"/>
      <c r="Q993" s="25" t="s">
        <v>4296</v>
      </c>
      <c r="R993" s="25" t="s">
        <v>4297</v>
      </c>
      <c r="S993" s="25" t="s">
        <v>4298</v>
      </c>
      <c r="T993" s="238"/>
      <c r="U993" s="145"/>
      <c r="V993" s="148"/>
      <c r="W993" s="145"/>
      <c r="X993" s="145"/>
      <c r="Y993" s="145"/>
      <c r="Z993" s="145"/>
      <c r="AA993" s="145"/>
      <c r="AB993" s="332"/>
      <c r="AC993" s="145"/>
      <c r="AD993" s="145"/>
      <c r="AE993" s="145"/>
      <c r="AF993" s="145"/>
      <c r="AG993" s="145"/>
      <c r="AH993" s="145"/>
      <c r="AI993" s="145">
        <v>1</v>
      </c>
      <c r="AJ993" s="145"/>
      <c r="AK993" s="145"/>
      <c r="AL993" s="145"/>
      <c r="AM993" s="145"/>
      <c r="AN993" s="145"/>
      <c r="AO993" s="145"/>
      <c r="AP993" s="145"/>
      <c r="AQ993" s="145"/>
      <c r="AR993" s="145"/>
      <c r="AS993" s="145"/>
      <c r="AT993" s="145"/>
      <c r="AU993" s="145"/>
      <c r="AV993" s="145"/>
      <c r="AW993" s="145"/>
      <c r="AX993" s="145"/>
      <c r="AY993" s="145"/>
      <c r="AZ993" s="145"/>
      <c r="BA993" s="145">
        <v>1</v>
      </c>
      <c r="BB993" s="145"/>
      <c r="BC993" s="145"/>
      <c r="BD993" s="145"/>
      <c r="BE993" s="145"/>
      <c r="BF993" s="145"/>
      <c r="BG993" s="145"/>
      <c r="BH993" s="145"/>
      <c r="BI993" s="145"/>
      <c r="BJ993" s="145"/>
      <c r="BK993" s="145"/>
      <c r="BL993" s="145"/>
      <c r="BM993" s="145"/>
      <c r="BN993" s="145"/>
      <c r="BO993" s="145"/>
      <c r="BP993" s="145"/>
      <c r="BQ993" s="145"/>
      <c r="BR993" s="145"/>
      <c r="BS993" s="145"/>
      <c r="BT993" s="145">
        <v>1</v>
      </c>
      <c r="BU993" s="145"/>
      <c r="BV993" s="145"/>
      <c r="BW993" s="145"/>
      <c r="BX993" s="145"/>
      <c r="BY993" s="145"/>
      <c r="BZ993" s="145"/>
      <c r="CA993" s="145"/>
      <c r="CB993" s="145"/>
      <c r="CC993" s="145">
        <v>1</v>
      </c>
      <c r="CD993" s="145"/>
      <c r="CE993" s="145"/>
      <c r="CF993" s="145"/>
      <c r="CG993" s="145"/>
      <c r="CH993" s="148"/>
      <c r="CI993" s="145"/>
      <c r="CJ993" s="145"/>
      <c r="CK993" s="145"/>
      <c r="CL993" s="145"/>
      <c r="CM993" s="145"/>
      <c r="CN993" s="145"/>
      <c r="CO993" s="145"/>
      <c r="CP993" s="145"/>
      <c r="CQ993" s="145"/>
      <c r="CR993" s="145"/>
      <c r="CS993" s="145"/>
      <c r="CT993" s="145"/>
      <c r="CU993" s="145"/>
      <c r="CV993" s="145"/>
      <c r="CW993" s="145"/>
      <c r="CX993" s="145"/>
      <c r="CY993" s="145"/>
      <c r="CZ993" s="145"/>
      <c r="DA993" s="145"/>
      <c r="DB993" s="145"/>
      <c r="DC993" s="145"/>
      <c r="DD993" s="145"/>
      <c r="DE993" s="145"/>
      <c r="DF993" s="145"/>
      <c r="DG993" s="145"/>
      <c r="DH993" s="148"/>
      <c r="DI993" s="145"/>
      <c r="DJ993" s="145"/>
      <c r="DK993" s="145"/>
      <c r="DL993" s="145"/>
      <c r="DM993" s="145"/>
      <c r="DN993" s="145"/>
      <c r="DO993" s="145"/>
      <c r="DP993" s="145"/>
      <c r="DQ993" s="145"/>
      <c r="DR993" s="145"/>
      <c r="DS993" s="145"/>
      <c r="DT993" s="145"/>
      <c r="DU993" s="145"/>
      <c r="DV993" s="145"/>
      <c r="DW993" s="145"/>
      <c r="DX993" s="145"/>
      <c r="DY993" s="145"/>
      <c r="DZ993" s="145"/>
      <c r="EA993" s="145"/>
      <c r="EB993" s="148"/>
      <c r="EC993" s="145"/>
      <c r="ED993" s="148"/>
      <c r="EE993" s="145"/>
      <c r="EF993" s="145"/>
      <c r="EG993" s="145"/>
      <c r="EH993" s="145"/>
      <c r="EI993" s="145"/>
      <c r="EJ993" s="145"/>
      <c r="EK993" s="145">
        <v>1</v>
      </c>
      <c r="EL993" s="145">
        <v>1</v>
      </c>
      <c r="EM993" s="145"/>
      <c r="EN993" s="228" t="s">
        <v>4299</v>
      </c>
    </row>
    <row r="994" spans="1:144" ht="20.100000000000001" customHeight="1" x14ac:dyDescent="0.3">
      <c r="A994" s="25" t="s">
        <v>4291</v>
      </c>
      <c r="B994" s="26" t="s">
        <v>106</v>
      </c>
      <c r="C994" s="26">
        <v>84924</v>
      </c>
      <c r="D994" s="71" t="s">
        <v>4300</v>
      </c>
      <c r="E994" s="26" t="s">
        <v>108</v>
      </c>
      <c r="F994" s="26" t="s">
        <v>3549</v>
      </c>
      <c r="G994" s="26" t="s">
        <v>109</v>
      </c>
      <c r="H994" s="26" t="s">
        <v>554</v>
      </c>
      <c r="I994" s="26" t="s">
        <v>476</v>
      </c>
      <c r="J994" s="25" t="s">
        <v>171</v>
      </c>
      <c r="K994" s="25" t="s">
        <v>4301</v>
      </c>
      <c r="L994" s="45" t="s">
        <v>4302</v>
      </c>
      <c r="M994" s="25"/>
      <c r="N994" s="83"/>
      <c r="O994" s="83"/>
      <c r="P994" s="83"/>
      <c r="Q994" s="83"/>
      <c r="R994" s="25" t="s">
        <v>4303</v>
      </c>
      <c r="S994" s="25" t="s">
        <v>4304</v>
      </c>
      <c r="U994" s="145"/>
      <c r="V994" s="148"/>
      <c r="W994" s="145"/>
      <c r="X994" s="145"/>
      <c r="Y994" s="145"/>
      <c r="Z994" s="145"/>
      <c r="AA994" s="145"/>
      <c r="AB994" s="332"/>
      <c r="AC994" s="145"/>
      <c r="AD994" s="145"/>
      <c r="AE994" s="145"/>
      <c r="AF994" s="145"/>
      <c r="AG994" s="145"/>
      <c r="AH994" s="145"/>
      <c r="AI994" s="145"/>
      <c r="AJ994" s="145"/>
      <c r="AK994" s="145"/>
      <c r="AL994" s="145"/>
      <c r="AM994" s="145"/>
      <c r="AN994" s="145"/>
      <c r="AO994" s="145"/>
      <c r="AP994" s="145"/>
      <c r="AQ994" s="145"/>
      <c r="AR994" s="145"/>
      <c r="AS994" s="145"/>
      <c r="AT994" s="145"/>
      <c r="AU994" s="145"/>
      <c r="AV994" s="145"/>
      <c r="AW994" s="145"/>
      <c r="AX994" s="145"/>
      <c r="AY994" s="145"/>
      <c r="AZ994" s="145"/>
      <c r="BA994" s="145"/>
      <c r="BB994" s="145"/>
      <c r="BC994" s="145"/>
      <c r="BD994" s="145"/>
      <c r="BE994" s="145"/>
      <c r="BF994" s="145"/>
      <c r="BG994" s="145"/>
      <c r="BH994" s="145"/>
      <c r="BI994" s="145">
        <v>1</v>
      </c>
      <c r="BJ994" s="145">
        <v>1</v>
      </c>
      <c r="BK994" s="145"/>
      <c r="BL994" s="145"/>
      <c r="BM994" s="145"/>
      <c r="BN994" s="145"/>
      <c r="BO994" s="145"/>
      <c r="BP994" s="145"/>
      <c r="BQ994" s="145"/>
      <c r="BR994" s="145"/>
      <c r="BS994" s="145"/>
      <c r="BT994" s="145"/>
      <c r="BU994" s="145"/>
      <c r="BV994" s="145"/>
      <c r="BW994" s="145"/>
      <c r="BX994" s="145"/>
      <c r="BY994" s="145"/>
      <c r="BZ994" s="145"/>
      <c r="CA994" s="145"/>
      <c r="CB994" s="145"/>
      <c r="CC994" s="145"/>
      <c r="CD994" s="145"/>
      <c r="CE994" s="145"/>
      <c r="CF994" s="145"/>
      <c r="CG994" s="145"/>
      <c r="CH994" s="148"/>
      <c r="CI994" s="145"/>
      <c r="CJ994" s="145"/>
      <c r="CK994" s="145"/>
      <c r="CL994" s="145"/>
      <c r="CM994" s="145"/>
      <c r="CN994" s="145"/>
      <c r="CO994" s="145"/>
      <c r="CP994" s="145"/>
      <c r="CQ994" s="145">
        <v>1</v>
      </c>
      <c r="CR994" s="145"/>
      <c r="CS994" s="145"/>
      <c r="CT994" s="145"/>
      <c r="CU994" s="145"/>
      <c r="CV994" s="145"/>
      <c r="CW994" s="145"/>
      <c r="CX994" s="145"/>
      <c r="CY994" s="145"/>
      <c r="CZ994" s="145"/>
      <c r="DA994" s="145"/>
      <c r="DB994" s="145"/>
      <c r="DC994" s="145"/>
      <c r="DD994" s="145"/>
      <c r="DE994" s="145"/>
      <c r="DF994" s="145"/>
      <c r="DG994" s="145"/>
      <c r="DH994" s="148"/>
      <c r="DI994" s="145"/>
      <c r="DJ994" s="145"/>
      <c r="DK994" s="145"/>
      <c r="DL994" s="145"/>
      <c r="DM994" s="145"/>
      <c r="DN994" s="145"/>
      <c r="DO994" s="145"/>
      <c r="DP994" s="145"/>
      <c r="DQ994" s="145"/>
      <c r="DR994" s="145"/>
      <c r="DS994" s="145"/>
      <c r="DT994" s="145"/>
      <c r="DU994" s="145"/>
      <c r="DV994" s="145"/>
      <c r="DW994" s="145"/>
      <c r="DX994" s="145"/>
      <c r="DY994" s="145"/>
      <c r="DZ994" s="145"/>
      <c r="EA994" s="145"/>
      <c r="EB994" s="148"/>
      <c r="EC994" s="145"/>
      <c r="ED994" s="148"/>
      <c r="EE994" s="145"/>
      <c r="EF994" s="145"/>
      <c r="EG994" s="145"/>
      <c r="EH994" s="145"/>
      <c r="EI994" s="145"/>
      <c r="EJ994" s="145"/>
      <c r="EK994" s="145">
        <v>0</v>
      </c>
      <c r="EL994" s="145">
        <v>1</v>
      </c>
      <c r="EM994" s="145"/>
      <c r="EN994" s="228" t="s">
        <v>4305</v>
      </c>
    </row>
    <row r="995" spans="1:144" ht="20.100000000000001" customHeight="1" x14ac:dyDescent="0.3">
      <c r="A995" s="25" t="s">
        <v>4291</v>
      </c>
      <c r="B995" s="40" t="s">
        <v>106</v>
      </c>
      <c r="C995" s="26">
        <v>84655</v>
      </c>
      <c r="D995" s="71" t="s">
        <v>4306</v>
      </c>
      <c r="E995" s="26" t="s">
        <v>108</v>
      </c>
      <c r="F995" s="26" t="s">
        <v>3556</v>
      </c>
      <c r="G995" s="26" t="s">
        <v>109</v>
      </c>
      <c r="H995" s="26" t="s">
        <v>567</v>
      </c>
      <c r="I995" s="26" t="s">
        <v>3</v>
      </c>
      <c r="J995" s="25" t="s">
        <v>195</v>
      </c>
      <c r="K995" s="25" t="s">
        <v>4307</v>
      </c>
      <c r="L995" s="45" t="s">
        <v>4308</v>
      </c>
      <c r="M995" s="25"/>
      <c r="N995" s="83"/>
      <c r="O995" s="83"/>
      <c r="P995" s="83"/>
      <c r="Q995" s="83"/>
      <c r="R995" s="25"/>
      <c r="S995" s="25" t="s">
        <v>4309</v>
      </c>
      <c r="U995" s="145"/>
      <c r="V995" s="148"/>
      <c r="W995" s="145"/>
      <c r="X995" s="145"/>
      <c r="Y995" s="145"/>
      <c r="Z995" s="145"/>
      <c r="AA995" s="145"/>
      <c r="AB995" s="332"/>
      <c r="AC995" s="145"/>
      <c r="AD995" s="145"/>
      <c r="AE995" s="145"/>
      <c r="AF995" s="145"/>
      <c r="AG995" s="145"/>
      <c r="AH995" s="145"/>
      <c r="AI995" s="145"/>
      <c r="AJ995" s="145"/>
      <c r="AK995" s="145"/>
      <c r="AL995" s="145"/>
      <c r="AM995" s="145"/>
      <c r="AN995" s="145"/>
      <c r="AO995" s="145"/>
      <c r="AP995" s="145"/>
      <c r="AQ995" s="145"/>
      <c r="AR995" s="145"/>
      <c r="AS995" s="145"/>
      <c r="AT995" s="145"/>
      <c r="AU995" s="145"/>
      <c r="AV995" s="145"/>
      <c r="AW995" s="145"/>
      <c r="AX995" s="145"/>
      <c r="AY995" s="145"/>
      <c r="AZ995" s="145"/>
      <c r="BA995" s="145"/>
      <c r="BB995" s="145"/>
      <c r="BC995" s="145"/>
      <c r="BD995" s="145"/>
      <c r="BE995" s="145"/>
      <c r="BF995" s="145"/>
      <c r="BG995" s="145"/>
      <c r="BH995" s="145"/>
      <c r="BI995" s="145"/>
      <c r="BJ995" s="145"/>
      <c r="BK995" s="145"/>
      <c r="BL995" s="145"/>
      <c r="BM995" s="145"/>
      <c r="BN995" s="145"/>
      <c r="BO995" s="145"/>
      <c r="BP995" s="145"/>
      <c r="BQ995" s="145"/>
      <c r="BR995" s="145"/>
      <c r="BS995" s="145"/>
      <c r="BT995" s="145"/>
      <c r="BU995" s="145"/>
      <c r="BV995" s="145"/>
      <c r="BW995" s="145"/>
      <c r="BX995" s="145"/>
      <c r="BY995" s="145"/>
      <c r="BZ995" s="145"/>
      <c r="CA995" s="145"/>
      <c r="CB995" s="145"/>
      <c r="CC995" s="145"/>
      <c r="CD995" s="145"/>
      <c r="CE995" s="145"/>
      <c r="CF995" s="145"/>
      <c r="CG995" s="145"/>
      <c r="CH995" s="148"/>
      <c r="CI995" s="145"/>
      <c r="CJ995" s="145"/>
      <c r="CK995" s="145"/>
      <c r="CL995" s="145"/>
      <c r="CM995" s="145"/>
      <c r="CN995" s="145"/>
      <c r="CO995" s="145"/>
      <c r="CP995" s="145"/>
      <c r="CQ995" s="145"/>
      <c r="CR995" s="145"/>
      <c r="CS995" s="145"/>
      <c r="CT995" s="145"/>
      <c r="CU995" s="145"/>
      <c r="CV995" s="145"/>
      <c r="CW995" s="145"/>
      <c r="CX995" s="145"/>
      <c r="CY995" s="145"/>
      <c r="CZ995" s="145"/>
      <c r="DA995" s="145"/>
      <c r="DB995" s="145"/>
      <c r="DC995" s="145"/>
      <c r="DD995" s="145"/>
      <c r="DE995" s="145"/>
      <c r="DF995" s="145"/>
      <c r="DG995" s="145"/>
      <c r="DH995" s="148"/>
      <c r="DI995" s="145"/>
      <c r="DJ995" s="145"/>
      <c r="DK995" s="145"/>
      <c r="DL995" s="145"/>
      <c r="DM995" s="145"/>
      <c r="DN995" s="145"/>
      <c r="DO995" s="145"/>
      <c r="DP995" s="145"/>
      <c r="DQ995" s="145"/>
      <c r="DR995" s="145"/>
      <c r="DS995" s="145"/>
      <c r="DT995" s="145"/>
      <c r="DU995" s="145"/>
      <c r="DV995" s="145"/>
      <c r="DW995" s="145"/>
      <c r="DX995" s="145"/>
      <c r="DY995" s="145"/>
      <c r="DZ995" s="145"/>
      <c r="EA995" s="145"/>
      <c r="EB995" s="148"/>
      <c r="EC995" s="145"/>
      <c r="ED995" s="148"/>
      <c r="EE995" s="145"/>
      <c r="EF995" s="145"/>
      <c r="EG995" s="145"/>
      <c r="EH995" s="145"/>
      <c r="EI995" s="145"/>
      <c r="EJ995" s="145"/>
      <c r="EK995" s="145">
        <v>0</v>
      </c>
      <c r="EL995" s="145">
        <v>1</v>
      </c>
      <c r="EM995" s="145"/>
    </row>
    <row r="996" spans="1:144" ht="20.100000000000001" customHeight="1" x14ac:dyDescent="0.3">
      <c r="A996" s="25" t="s">
        <v>4291</v>
      </c>
      <c r="B996" s="40" t="s">
        <v>106</v>
      </c>
      <c r="C996" s="26">
        <v>84753</v>
      </c>
      <c r="D996" s="25" t="s">
        <v>4310</v>
      </c>
      <c r="E996" s="26" t="s">
        <v>108</v>
      </c>
      <c r="F996" s="26" t="s">
        <v>3556</v>
      </c>
      <c r="G996" s="26" t="s">
        <v>109</v>
      </c>
      <c r="H996" s="26" t="s">
        <v>539</v>
      </c>
      <c r="I996" s="26" t="s">
        <v>3</v>
      </c>
      <c r="J996" s="25" t="s">
        <v>163</v>
      </c>
      <c r="K996" s="25" t="s">
        <v>4311</v>
      </c>
      <c r="L996" s="25"/>
      <c r="M996" s="25"/>
      <c r="N996" s="25"/>
      <c r="O996" s="83"/>
      <c r="P996" s="83"/>
      <c r="Q996" s="83"/>
      <c r="R996" s="87" t="s">
        <v>4312</v>
      </c>
      <c r="S996" s="25" t="s">
        <v>4313</v>
      </c>
      <c r="U996" s="145"/>
      <c r="V996" s="148"/>
      <c r="W996" s="145"/>
      <c r="X996" s="145"/>
      <c r="Y996" s="145"/>
      <c r="Z996" s="145"/>
      <c r="AA996" s="145"/>
      <c r="AB996" s="332"/>
      <c r="AC996" s="145"/>
      <c r="AD996" s="145"/>
      <c r="AE996" s="145"/>
      <c r="AF996" s="145"/>
      <c r="AG996" s="145"/>
      <c r="AH996" s="145"/>
      <c r="AI996" s="145"/>
      <c r="AJ996" s="145"/>
      <c r="AK996" s="145"/>
      <c r="AL996" s="145"/>
      <c r="AM996" s="145"/>
      <c r="AN996" s="145"/>
      <c r="AO996" s="145"/>
      <c r="AP996" s="145"/>
      <c r="AQ996" s="145"/>
      <c r="AR996" s="145"/>
      <c r="AS996" s="145"/>
      <c r="AT996" s="145"/>
      <c r="AU996" s="145"/>
      <c r="AV996" s="145"/>
      <c r="AW996" s="145"/>
      <c r="AX996" s="145"/>
      <c r="AY996" s="145"/>
      <c r="AZ996" s="145"/>
      <c r="BA996" s="145"/>
      <c r="BB996" s="145"/>
      <c r="BC996" s="145"/>
      <c r="BD996" s="145"/>
      <c r="BE996" s="145"/>
      <c r="BF996" s="145"/>
      <c r="BG996" s="145"/>
      <c r="BH996" s="145"/>
      <c r="BI996" s="145"/>
      <c r="BJ996" s="145"/>
      <c r="BK996" s="145"/>
      <c r="BL996" s="145"/>
      <c r="BM996" s="145"/>
      <c r="BN996" s="145"/>
      <c r="BO996" s="145"/>
      <c r="BP996" s="145"/>
      <c r="BQ996" s="145"/>
      <c r="BR996" s="145"/>
      <c r="BS996" s="145"/>
      <c r="BT996" s="145"/>
      <c r="BU996" s="145"/>
      <c r="BV996" s="145"/>
      <c r="BW996" s="145"/>
      <c r="BX996" s="145"/>
      <c r="BY996" s="145"/>
      <c r="BZ996" s="145"/>
      <c r="CA996" s="145"/>
      <c r="CB996" s="145"/>
      <c r="CC996" s="145"/>
      <c r="CD996" s="145"/>
      <c r="CE996" s="145"/>
      <c r="CF996" s="145"/>
      <c r="CG996" s="145"/>
      <c r="CH996" s="148"/>
      <c r="CI996" s="145"/>
      <c r="CJ996" s="145"/>
      <c r="CK996" s="145"/>
      <c r="CL996" s="145"/>
      <c r="CM996" s="145"/>
      <c r="CN996" s="145"/>
      <c r="CO996" s="145"/>
      <c r="CP996" s="145"/>
      <c r="CQ996" s="145"/>
      <c r="CR996" s="145"/>
      <c r="CS996" s="145"/>
      <c r="CT996" s="145"/>
      <c r="CU996" s="145"/>
      <c r="CV996" s="145"/>
      <c r="CW996" s="145"/>
      <c r="CX996" s="145"/>
      <c r="CY996" s="145"/>
      <c r="CZ996" s="145"/>
      <c r="DA996" s="145"/>
      <c r="DB996" s="145"/>
      <c r="DC996" s="145"/>
      <c r="DD996" s="145"/>
      <c r="DE996" s="145"/>
      <c r="DF996" s="145"/>
      <c r="DG996" s="145"/>
      <c r="DH996" s="148"/>
      <c r="DI996" s="145"/>
      <c r="DJ996" s="145"/>
      <c r="DK996" s="145"/>
      <c r="DL996" s="145">
        <v>1</v>
      </c>
      <c r="DM996" s="145"/>
      <c r="DN996" s="145"/>
      <c r="DO996" s="145"/>
      <c r="DP996" s="145"/>
      <c r="DQ996" s="145"/>
      <c r="DR996" s="145"/>
      <c r="DS996" s="145"/>
      <c r="DT996" s="145"/>
      <c r="DU996" s="145"/>
      <c r="DV996" s="145"/>
      <c r="DW996" s="145"/>
      <c r="DX996" s="145"/>
      <c r="DY996" s="145"/>
      <c r="DZ996" s="145"/>
      <c r="EA996" s="145"/>
      <c r="EB996" s="148"/>
      <c r="EC996" s="145"/>
      <c r="ED996" s="148"/>
      <c r="EE996" s="145"/>
      <c r="EF996" s="145"/>
      <c r="EG996" s="145"/>
      <c r="EH996" s="145"/>
      <c r="EI996" s="145"/>
      <c r="EJ996" s="145"/>
      <c r="EK996" s="145">
        <v>0</v>
      </c>
      <c r="EL996" s="145">
        <v>1</v>
      </c>
      <c r="EM996" s="145"/>
    </row>
    <row r="997" spans="1:144" ht="20.100000000000001" customHeight="1" x14ac:dyDescent="0.3">
      <c r="A997" s="25" t="s">
        <v>4291</v>
      </c>
      <c r="B997" s="40" t="s">
        <v>106</v>
      </c>
      <c r="C997" s="26">
        <v>84385</v>
      </c>
      <c r="D997" s="25" t="s">
        <v>4314</v>
      </c>
      <c r="E997" s="26" t="s">
        <v>108</v>
      </c>
      <c r="F997" s="26" t="s">
        <v>3556</v>
      </c>
      <c r="G997" s="26" t="s">
        <v>109</v>
      </c>
      <c r="H997" s="26" t="s">
        <v>567</v>
      </c>
      <c r="I997" s="26" t="s">
        <v>438</v>
      </c>
      <c r="J997" s="25" t="s">
        <v>643</v>
      </c>
      <c r="K997" s="25" t="s">
        <v>4315</v>
      </c>
      <c r="L997" s="25"/>
      <c r="M997" s="25" t="s">
        <v>4316</v>
      </c>
      <c r="N997" s="25"/>
      <c r="O997" s="25" t="s">
        <v>4317</v>
      </c>
      <c r="P997" s="83"/>
      <c r="Q997" s="83"/>
      <c r="R997" s="25" t="s">
        <v>4318</v>
      </c>
      <c r="S997" s="25" t="s">
        <v>4319</v>
      </c>
      <c r="U997" s="145"/>
      <c r="V997" s="148"/>
      <c r="W997" s="145"/>
      <c r="X997" s="145"/>
      <c r="Y997" s="145"/>
      <c r="Z997" s="145"/>
      <c r="AA997" s="145"/>
      <c r="AB997" s="332"/>
      <c r="AC997" s="145"/>
      <c r="AD997" s="145"/>
      <c r="AE997" s="145"/>
      <c r="AF997" s="145"/>
      <c r="AG997" s="145"/>
      <c r="AH997" s="145"/>
      <c r="AI997" s="145"/>
      <c r="AJ997" s="145"/>
      <c r="AK997" s="145"/>
      <c r="AL997" s="145"/>
      <c r="AM997" s="145"/>
      <c r="AN997" s="145"/>
      <c r="AO997" s="145"/>
      <c r="AP997" s="145"/>
      <c r="AQ997" s="145"/>
      <c r="AR997" s="145"/>
      <c r="AS997" s="145"/>
      <c r="AT997" s="145"/>
      <c r="AU997" s="145"/>
      <c r="AV997" s="145"/>
      <c r="AW997" s="145"/>
      <c r="AX997" s="145"/>
      <c r="AY997" s="145"/>
      <c r="AZ997" s="145">
        <v>1</v>
      </c>
      <c r="BA997" s="145">
        <v>1</v>
      </c>
      <c r="BB997" s="145"/>
      <c r="BC997" s="145"/>
      <c r="BD997" s="145"/>
      <c r="BE997" s="145"/>
      <c r="BF997" s="145"/>
      <c r="BG997" s="145"/>
      <c r="BH997" s="145"/>
      <c r="BI997" s="145"/>
      <c r="BJ997" s="145"/>
      <c r="BK997" s="145"/>
      <c r="BL997" s="145"/>
      <c r="BM997" s="145"/>
      <c r="BN997" s="145"/>
      <c r="BO997" s="145"/>
      <c r="BP997" s="145"/>
      <c r="BQ997" s="145"/>
      <c r="BR997" s="145"/>
      <c r="BS997" s="145"/>
      <c r="BT997" s="145">
        <v>1</v>
      </c>
      <c r="BU997" s="145"/>
      <c r="BV997" s="145"/>
      <c r="BW997" s="145"/>
      <c r="BX997" s="145"/>
      <c r="BY997" s="145"/>
      <c r="BZ997" s="145"/>
      <c r="CA997" s="145"/>
      <c r="CB997" s="145"/>
      <c r="CC997" s="145"/>
      <c r="CD997" s="145"/>
      <c r="CE997" s="145"/>
      <c r="CF997" s="145"/>
      <c r="CG997" s="145">
        <v>1</v>
      </c>
      <c r="CH997" s="148"/>
      <c r="CI997" s="145"/>
      <c r="CJ997" s="145"/>
      <c r="CK997" s="145"/>
      <c r="CL997" s="145"/>
      <c r="CM997" s="145"/>
      <c r="CN997" s="145"/>
      <c r="CO997" s="145"/>
      <c r="CP997" s="145"/>
      <c r="CQ997" s="145"/>
      <c r="CR997" s="145"/>
      <c r="CS997" s="145"/>
      <c r="CT997" s="145"/>
      <c r="CU997" s="145"/>
      <c r="CV997" s="145"/>
      <c r="CW997" s="145"/>
      <c r="CX997" s="145"/>
      <c r="CY997" s="145"/>
      <c r="CZ997" s="145"/>
      <c r="DA997" s="145"/>
      <c r="DB997" s="145"/>
      <c r="DC997" s="145"/>
      <c r="DD997" s="145"/>
      <c r="DE997" s="145"/>
      <c r="DF997" s="145"/>
      <c r="DG997" s="145"/>
      <c r="DH997" s="148"/>
      <c r="DI997" s="145"/>
      <c r="DJ997" s="145"/>
      <c r="DK997" s="145"/>
      <c r="DL997" s="145"/>
      <c r="DM997" s="145"/>
      <c r="DN997" s="145"/>
      <c r="DO997" s="145"/>
      <c r="DP997" s="145">
        <v>1</v>
      </c>
      <c r="DQ997" s="145"/>
      <c r="DR997" s="145"/>
      <c r="DS997" s="145"/>
      <c r="DT997" s="145"/>
      <c r="DU997" s="145"/>
      <c r="DV997" s="145"/>
      <c r="DW997" s="145"/>
      <c r="DX997" s="145"/>
      <c r="DY997" s="145"/>
      <c r="DZ997" s="145"/>
      <c r="EA997" s="145"/>
      <c r="EB997" s="148"/>
      <c r="EC997" s="145"/>
      <c r="ED997" s="148"/>
      <c r="EE997" s="145"/>
      <c r="EF997" s="145"/>
      <c r="EG997" s="145"/>
      <c r="EH997" s="145"/>
      <c r="EI997" s="145"/>
      <c r="EJ997" s="145"/>
      <c r="EK997" s="145">
        <v>1</v>
      </c>
      <c r="EL997" s="145">
        <v>1</v>
      </c>
      <c r="EM997" s="145"/>
    </row>
    <row r="998" spans="1:144" ht="20.100000000000001" customHeight="1" x14ac:dyDescent="0.3">
      <c r="A998" s="25" t="s">
        <v>4291</v>
      </c>
      <c r="B998" s="26" t="s">
        <v>126</v>
      </c>
      <c r="C998" s="26">
        <v>84594</v>
      </c>
      <c r="D998" s="25" t="s">
        <v>4320</v>
      </c>
      <c r="E998" s="26" t="s">
        <v>108</v>
      </c>
      <c r="F998" s="26" t="s">
        <v>3549</v>
      </c>
      <c r="G998" s="26" t="s">
        <v>114</v>
      </c>
      <c r="H998" s="26" t="s">
        <v>128</v>
      </c>
      <c r="I998" s="26" t="s">
        <v>3</v>
      </c>
      <c r="J998" s="25" t="s">
        <v>1757</v>
      </c>
      <c r="K998" s="25" t="s">
        <v>4321</v>
      </c>
      <c r="L998" s="25"/>
      <c r="M998" s="25"/>
      <c r="N998" s="25" t="s">
        <v>4322</v>
      </c>
      <c r="O998" s="83"/>
      <c r="P998" s="83"/>
      <c r="Q998" s="83"/>
      <c r="R998" s="87" t="s">
        <v>4323</v>
      </c>
      <c r="S998" s="25" t="s">
        <v>4324</v>
      </c>
      <c r="T998" s="238"/>
      <c r="U998" s="145"/>
      <c r="V998" s="148"/>
      <c r="W998" s="145"/>
      <c r="X998" s="145"/>
      <c r="Y998" s="145"/>
      <c r="Z998" s="145"/>
      <c r="AA998" s="145"/>
      <c r="AB998" s="332"/>
      <c r="AC998" s="145"/>
      <c r="AD998" s="145"/>
      <c r="AE998" s="145"/>
      <c r="AF998" s="145">
        <v>1</v>
      </c>
      <c r="AG998" s="145"/>
      <c r="AH998" s="145"/>
      <c r="AI998" s="145"/>
      <c r="AJ998" s="145"/>
      <c r="AK998" s="145"/>
      <c r="AL998" s="145"/>
      <c r="AM998" s="145"/>
      <c r="AN998" s="145"/>
      <c r="AO998" s="145"/>
      <c r="AP998" s="145"/>
      <c r="AQ998" s="145"/>
      <c r="AR998" s="145"/>
      <c r="AS998" s="145"/>
      <c r="AT998" s="145"/>
      <c r="AU998" s="145"/>
      <c r="AV998" s="145"/>
      <c r="AW998" s="145"/>
      <c r="AX998" s="145"/>
      <c r="AY998" s="145"/>
      <c r="AZ998" s="145"/>
      <c r="BA998" s="145"/>
      <c r="BB998" s="145"/>
      <c r="BC998" s="145"/>
      <c r="BD998" s="145"/>
      <c r="BE998" s="145"/>
      <c r="BF998" s="145"/>
      <c r="BG998" s="145"/>
      <c r="BH998" s="145"/>
      <c r="BI998" s="145"/>
      <c r="BJ998" s="145"/>
      <c r="BK998" s="145"/>
      <c r="BL998" s="145"/>
      <c r="BM998" s="145"/>
      <c r="BN998" s="145"/>
      <c r="BO998" s="145"/>
      <c r="BP998" s="145"/>
      <c r="BQ998" s="145"/>
      <c r="BR998" s="145"/>
      <c r="BS998" s="145"/>
      <c r="BT998" s="145"/>
      <c r="BU998" s="145"/>
      <c r="BV998" s="145"/>
      <c r="BW998" s="145"/>
      <c r="BX998" s="145"/>
      <c r="BY998" s="145"/>
      <c r="BZ998" s="145"/>
      <c r="CA998" s="145"/>
      <c r="CB998" s="145"/>
      <c r="CC998" s="145"/>
      <c r="CD998" s="145"/>
      <c r="CE998" s="145"/>
      <c r="CF998" s="145"/>
      <c r="CG998" s="145">
        <v>1</v>
      </c>
      <c r="CH998" s="148">
        <v>1</v>
      </c>
      <c r="CI998" s="145"/>
      <c r="CJ998" s="145"/>
      <c r="CK998" s="145"/>
      <c r="CL998" s="145"/>
      <c r="CM998" s="145"/>
      <c r="CN998" s="145"/>
      <c r="CO998" s="145"/>
      <c r="CP998" s="145"/>
      <c r="CQ998" s="145"/>
      <c r="CR998" s="145"/>
      <c r="CS998" s="145"/>
      <c r="CT998" s="145"/>
      <c r="CU998" s="145"/>
      <c r="CV998" s="145"/>
      <c r="CW998" s="145"/>
      <c r="CX998" s="145"/>
      <c r="CY998" s="145"/>
      <c r="CZ998" s="145"/>
      <c r="DA998" s="145"/>
      <c r="DB998" s="145"/>
      <c r="DC998" s="145"/>
      <c r="DD998" s="145"/>
      <c r="DE998" s="145"/>
      <c r="DF998" s="145"/>
      <c r="DG998" s="145"/>
      <c r="DH998" s="148"/>
      <c r="DI998" s="145"/>
      <c r="DJ998" s="145"/>
      <c r="DK998" s="145"/>
      <c r="DL998" s="145"/>
      <c r="DM998" s="145"/>
      <c r="DN998" s="145"/>
      <c r="DO998" s="145"/>
      <c r="DP998" s="145"/>
      <c r="DQ998" s="145"/>
      <c r="DR998" s="145"/>
      <c r="DS998" s="145"/>
      <c r="DT998" s="145"/>
      <c r="DU998" s="145"/>
      <c r="DV998" s="145"/>
      <c r="DW998" s="145"/>
      <c r="DX998" s="145"/>
      <c r="DY998" s="145"/>
      <c r="DZ998" s="145"/>
      <c r="EA998" s="145">
        <v>1</v>
      </c>
      <c r="EB998" s="148"/>
      <c r="EC998" s="145"/>
      <c r="ED998" s="148"/>
      <c r="EE998" s="145"/>
      <c r="EF998" s="145"/>
      <c r="EG998" s="145"/>
      <c r="EH998" s="145"/>
      <c r="EI998" s="145"/>
      <c r="EJ998" s="145"/>
      <c r="EK998" s="145">
        <v>1</v>
      </c>
      <c r="EL998" s="145">
        <v>1</v>
      </c>
      <c r="EM998" s="145"/>
      <c r="EN998" s="228" t="s">
        <v>4325</v>
      </c>
    </row>
    <row r="999" spans="1:144" ht="20.100000000000001" customHeight="1" x14ac:dyDescent="0.3">
      <c r="A999" s="25" t="s">
        <v>4291</v>
      </c>
      <c r="B999" s="26" t="s">
        <v>187</v>
      </c>
      <c r="C999" s="26">
        <v>85003</v>
      </c>
      <c r="D999" s="25" t="s">
        <v>4326</v>
      </c>
      <c r="E999" s="26" t="s">
        <v>108</v>
      </c>
      <c r="F999" s="26" t="s">
        <v>3549</v>
      </c>
      <c r="G999" s="26" t="s">
        <v>121</v>
      </c>
      <c r="H999" s="26" t="s">
        <v>3</v>
      </c>
      <c r="I999" s="26" t="s">
        <v>438</v>
      </c>
      <c r="J999" s="25" t="s">
        <v>834</v>
      </c>
      <c r="K999" s="25" t="s">
        <v>4327</v>
      </c>
      <c r="L999" s="25" t="s">
        <v>4328</v>
      </c>
      <c r="M999" s="25" t="s">
        <v>4329</v>
      </c>
      <c r="N999" s="25"/>
      <c r="O999" s="25" t="s">
        <v>4330</v>
      </c>
      <c r="P999" s="83"/>
      <c r="Q999" s="83"/>
      <c r="R999" s="25" t="s">
        <v>4331</v>
      </c>
      <c r="S999" s="25" t="s">
        <v>4332</v>
      </c>
      <c r="U999" s="145"/>
      <c r="V999" s="148"/>
      <c r="W999" s="145"/>
      <c r="X999" s="145"/>
      <c r="Y999" s="145"/>
      <c r="Z999" s="145"/>
      <c r="AA999" s="145"/>
      <c r="AB999" s="332"/>
      <c r="AC999" s="145"/>
      <c r="AD999" s="145"/>
      <c r="AE999" s="145"/>
      <c r="AF999" s="145"/>
      <c r="AG999" s="145"/>
      <c r="AH999" s="145"/>
      <c r="AI999" s="145"/>
      <c r="AJ999" s="145"/>
      <c r="AK999" s="145"/>
      <c r="AL999" s="145"/>
      <c r="AM999" s="145"/>
      <c r="AN999" s="145"/>
      <c r="AO999" s="145"/>
      <c r="AP999" s="145"/>
      <c r="AQ999" s="145"/>
      <c r="AR999" s="145"/>
      <c r="AS999" s="145"/>
      <c r="AT999" s="145"/>
      <c r="AU999" s="145"/>
      <c r="AV999" s="145"/>
      <c r="AW999" s="145"/>
      <c r="AX999" s="145"/>
      <c r="AY999" s="145"/>
      <c r="AZ999" s="145"/>
      <c r="BA999" s="145"/>
      <c r="BB999" s="145"/>
      <c r="BC999" s="145"/>
      <c r="BD999" s="145"/>
      <c r="BE999" s="145">
        <v>1</v>
      </c>
      <c r="BF999" s="145"/>
      <c r="BG999" s="145"/>
      <c r="BH999" s="145"/>
      <c r="BI999" s="145"/>
      <c r="BJ999" s="145"/>
      <c r="BK999" s="145"/>
      <c r="BL999" s="145"/>
      <c r="BM999" s="145"/>
      <c r="BN999" s="145"/>
      <c r="BO999" s="145"/>
      <c r="BP999" s="145"/>
      <c r="BQ999" s="145"/>
      <c r="BR999" s="145"/>
      <c r="BS999" s="145"/>
      <c r="BT999" s="145"/>
      <c r="BU999" s="145"/>
      <c r="BV999" s="145"/>
      <c r="BW999" s="145"/>
      <c r="BX999" s="145"/>
      <c r="BY999" s="145"/>
      <c r="BZ999" s="145"/>
      <c r="CA999" s="145"/>
      <c r="CB999" s="145"/>
      <c r="CC999" s="145">
        <v>1</v>
      </c>
      <c r="CD999" s="145"/>
      <c r="CE999" s="145"/>
      <c r="CF999" s="145"/>
      <c r="CG999" s="145"/>
      <c r="CH999" s="148"/>
      <c r="CI999" s="145"/>
      <c r="CJ999" s="145"/>
      <c r="CK999" s="145"/>
      <c r="CL999" s="145"/>
      <c r="CM999" s="145"/>
      <c r="CN999" s="145"/>
      <c r="CO999" s="145"/>
      <c r="CP999" s="145"/>
      <c r="CQ999" s="145"/>
      <c r="CR999" s="145"/>
      <c r="CS999" s="145"/>
      <c r="CT999" s="145"/>
      <c r="CU999" s="145"/>
      <c r="CV999" s="145"/>
      <c r="CW999" s="145"/>
      <c r="CX999" s="145"/>
      <c r="CY999" s="145"/>
      <c r="CZ999" s="145"/>
      <c r="DA999" s="145"/>
      <c r="DB999" s="145"/>
      <c r="DC999" s="145"/>
      <c r="DD999" s="145"/>
      <c r="DE999" s="145"/>
      <c r="DF999" s="145"/>
      <c r="DG999" s="145"/>
      <c r="DH999" s="148"/>
      <c r="DI999" s="145"/>
      <c r="DJ999" s="145"/>
      <c r="DK999" s="145"/>
      <c r="DL999" s="145"/>
      <c r="DM999" s="145"/>
      <c r="DN999" s="145"/>
      <c r="DO999" s="145"/>
      <c r="DP999" s="145"/>
      <c r="DQ999" s="145"/>
      <c r="DR999" s="145"/>
      <c r="DS999" s="145"/>
      <c r="DT999" s="145"/>
      <c r="DU999" s="145"/>
      <c r="DV999" s="145"/>
      <c r="DW999" s="145"/>
      <c r="DX999" s="145"/>
      <c r="DY999" s="145"/>
      <c r="DZ999" s="145"/>
      <c r="EA999" s="145"/>
      <c r="EB999" s="148"/>
      <c r="EC999" s="145"/>
      <c r="ED999" s="148"/>
      <c r="EE999" s="145"/>
      <c r="EF999" s="145"/>
      <c r="EG999" s="145"/>
      <c r="EH999" s="145"/>
      <c r="EI999" s="145"/>
      <c r="EJ999" s="145"/>
      <c r="EK999" s="145">
        <v>1</v>
      </c>
      <c r="EL999" s="145">
        <v>1</v>
      </c>
      <c r="EM999" s="145"/>
      <c r="EN999" s="228" t="s">
        <v>4333</v>
      </c>
    </row>
    <row r="1000" spans="1:144" ht="20.100000000000001" customHeight="1" x14ac:dyDescent="0.3">
      <c r="A1000" s="25" t="s">
        <v>4334</v>
      </c>
      <c r="B1000" s="26" t="s">
        <v>106</v>
      </c>
      <c r="C1000" s="26">
        <v>85056</v>
      </c>
      <c r="D1000" s="71" t="s">
        <v>4335</v>
      </c>
      <c r="E1000" s="26" t="s">
        <v>108</v>
      </c>
      <c r="F1000" s="26"/>
      <c r="G1000" s="26" t="s">
        <v>121</v>
      </c>
      <c r="H1000" s="26" t="s">
        <v>446</v>
      </c>
      <c r="I1000" s="26" t="s">
        <v>3</v>
      </c>
      <c r="J1000" s="25" t="s">
        <v>2939</v>
      </c>
      <c r="K1000" s="25" t="s">
        <v>4336</v>
      </c>
      <c r="L1000" s="25"/>
      <c r="M1000" s="83"/>
      <c r="N1000" s="83"/>
      <c r="O1000" s="83"/>
      <c r="P1000" s="83"/>
      <c r="Q1000" s="83"/>
      <c r="R1000" s="83"/>
      <c r="S1000" s="83"/>
      <c r="U1000" s="145"/>
      <c r="V1000" s="148"/>
      <c r="W1000" s="145"/>
      <c r="X1000" s="145"/>
      <c r="Y1000" s="145"/>
      <c r="Z1000" s="145"/>
      <c r="AA1000" s="145"/>
      <c r="AB1000" s="332"/>
      <c r="AC1000" s="145"/>
      <c r="AD1000" s="145"/>
      <c r="AE1000" s="145"/>
      <c r="AF1000" s="145"/>
      <c r="AG1000" s="145"/>
      <c r="AH1000" s="145"/>
      <c r="AI1000" s="145"/>
      <c r="AJ1000" s="145"/>
      <c r="AK1000" s="145"/>
      <c r="AL1000" s="145"/>
      <c r="AM1000" s="145"/>
      <c r="AN1000" s="145"/>
      <c r="AO1000" s="145"/>
      <c r="AP1000" s="145"/>
      <c r="AQ1000" s="145"/>
      <c r="AR1000" s="145"/>
      <c r="AS1000" s="145"/>
      <c r="AT1000" s="145"/>
      <c r="AU1000" s="145"/>
      <c r="AV1000" s="145"/>
      <c r="AW1000" s="145"/>
      <c r="AX1000" s="145"/>
      <c r="AY1000" s="145"/>
      <c r="AZ1000" s="145"/>
      <c r="BA1000" s="145"/>
      <c r="BB1000" s="145"/>
      <c r="BC1000" s="145"/>
      <c r="BD1000" s="145"/>
      <c r="BE1000" s="145"/>
      <c r="BF1000" s="145"/>
      <c r="BG1000" s="145"/>
      <c r="BH1000" s="145"/>
      <c r="BI1000" s="145"/>
      <c r="BJ1000" s="145"/>
      <c r="BK1000" s="145"/>
      <c r="BL1000" s="145"/>
      <c r="BM1000" s="145"/>
      <c r="BN1000" s="145"/>
      <c r="BO1000" s="145"/>
      <c r="BP1000" s="145"/>
      <c r="BQ1000" s="145"/>
      <c r="BR1000" s="145"/>
      <c r="BS1000" s="145"/>
      <c r="BT1000" s="145"/>
      <c r="BU1000" s="145"/>
      <c r="BV1000" s="145"/>
      <c r="BW1000" s="145"/>
      <c r="BX1000" s="145"/>
      <c r="BY1000" s="145"/>
      <c r="BZ1000" s="145"/>
      <c r="CA1000" s="145"/>
      <c r="CB1000" s="145"/>
      <c r="CC1000" s="145"/>
      <c r="CD1000" s="145"/>
      <c r="CE1000" s="145"/>
      <c r="CF1000" s="145"/>
      <c r="CG1000" s="145"/>
      <c r="CH1000" s="148"/>
      <c r="CI1000" s="145"/>
      <c r="CJ1000" s="145"/>
      <c r="CK1000" s="145"/>
      <c r="CL1000" s="145"/>
      <c r="CM1000" s="145"/>
      <c r="CN1000" s="145"/>
      <c r="CO1000" s="145"/>
      <c r="CP1000" s="145"/>
      <c r="CQ1000" s="145"/>
      <c r="CR1000" s="145"/>
      <c r="CS1000" s="145"/>
      <c r="CT1000" s="145"/>
      <c r="CU1000" s="145"/>
      <c r="CV1000" s="145"/>
      <c r="CW1000" s="145"/>
      <c r="CX1000" s="145"/>
      <c r="CY1000" s="145"/>
      <c r="CZ1000" s="145"/>
      <c r="DA1000" s="145"/>
      <c r="DB1000" s="145"/>
      <c r="DC1000" s="145"/>
      <c r="DD1000" s="145"/>
      <c r="DE1000" s="145"/>
      <c r="DF1000" s="145"/>
      <c r="DG1000" s="145"/>
      <c r="DH1000" s="148"/>
      <c r="DI1000" s="145"/>
      <c r="DJ1000" s="145"/>
      <c r="DK1000" s="145"/>
      <c r="DL1000" s="145"/>
      <c r="DM1000" s="145"/>
      <c r="DN1000" s="145"/>
      <c r="DO1000" s="145"/>
      <c r="DP1000" s="145"/>
      <c r="DQ1000" s="145"/>
      <c r="DR1000" s="145"/>
      <c r="DS1000" s="145"/>
      <c r="DT1000" s="145"/>
      <c r="DU1000" s="145"/>
      <c r="DV1000" s="145"/>
      <c r="DW1000" s="145"/>
      <c r="DX1000" s="145"/>
      <c r="DY1000" s="145"/>
      <c r="DZ1000" s="145"/>
      <c r="EA1000" s="145"/>
      <c r="EB1000" s="148"/>
      <c r="EC1000" s="145"/>
      <c r="ED1000" s="148"/>
      <c r="EE1000" s="145"/>
      <c r="EF1000" s="145"/>
      <c r="EG1000" s="145"/>
      <c r="EH1000" s="145"/>
      <c r="EI1000" s="145"/>
      <c r="EJ1000" s="145"/>
      <c r="EK1000" s="145">
        <v>0</v>
      </c>
      <c r="EL1000" s="145">
        <v>0</v>
      </c>
      <c r="EM1000" s="145"/>
    </row>
    <row r="1001" spans="1:144" ht="20.100000000000001" customHeight="1" x14ac:dyDescent="0.3">
      <c r="A1001" s="25" t="s">
        <v>4334</v>
      </c>
      <c r="B1001" s="26" t="s">
        <v>152</v>
      </c>
      <c r="C1001" s="26">
        <v>84254</v>
      </c>
      <c r="D1001" s="25" t="s">
        <v>4337</v>
      </c>
      <c r="E1001" s="26" t="s">
        <v>293</v>
      </c>
      <c r="F1001" s="26" t="s">
        <v>3556</v>
      </c>
      <c r="G1001" s="26" t="s">
        <v>109</v>
      </c>
      <c r="H1001" s="26" t="s">
        <v>1128</v>
      </c>
      <c r="I1001" s="26" t="s">
        <v>3</v>
      </c>
      <c r="J1001" s="25" t="s">
        <v>262</v>
      </c>
      <c r="K1001" s="25" t="s">
        <v>4338</v>
      </c>
      <c r="L1001" s="25"/>
      <c r="M1001" s="25"/>
      <c r="N1001" s="25"/>
      <c r="O1001" s="239"/>
      <c r="P1001" s="239"/>
      <c r="Q1001" s="239"/>
      <c r="R1001" s="25"/>
      <c r="S1001" s="25" t="s">
        <v>4339</v>
      </c>
      <c r="U1001" s="240"/>
      <c r="V1001" s="241"/>
      <c r="W1001" s="240"/>
      <c r="X1001" s="240"/>
      <c r="Y1001" s="240"/>
      <c r="Z1001" s="240"/>
      <c r="AA1001" s="240"/>
      <c r="AB1001" s="338"/>
      <c r="AC1001" s="240"/>
      <c r="AD1001" s="240"/>
      <c r="AE1001" s="240"/>
      <c r="AF1001" s="240"/>
      <c r="AG1001" s="240"/>
      <c r="AH1001" s="240"/>
      <c r="AI1001" s="240"/>
      <c r="AJ1001" s="240"/>
      <c r="AK1001" s="240"/>
      <c r="AL1001" s="240"/>
      <c r="AM1001" s="240"/>
      <c r="AN1001" s="240"/>
      <c r="AO1001" s="240"/>
      <c r="AP1001" s="240"/>
      <c r="AQ1001" s="240"/>
      <c r="AR1001" s="240"/>
      <c r="AS1001" s="240"/>
      <c r="AT1001" s="240"/>
      <c r="AU1001" s="240"/>
      <c r="AV1001" s="240"/>
      <c r="AW1001" s="240"/>
      <c r="AX1001" s="240"/>
      <c r="AY1001" s="240"/>
      <c r="AZ1001" s="240"/>
      <c r="BA1001" s="240"/>
      <c r="BB1001" s="240"/>
      <c r="BC1001" s="240"/>
      <c r="BD1001" s="240"/>
      <c r="BE1001" s="240"/>
      <c r="BF1001" s="240"/>
      <c r="BG1001" s="240"/>
      <c r="BH1001" s="240"/>
      <c r="BI1001" s="240"/>
      <c r="BJ1001" s="240"/>
      <c r="BK1001" s="240"/>
      <c r="BL1001" s="240"/>
      <c r="BM1001" s="240"/>
      <c r="BN1001" s="240"/>
      <c r="BO1001" s="240"/>
      <c r="BP1001" s="240"/>
      <c r="BQ1001" s="240"/>
      <c r="BR1001" s="240"/>
      <c r="BS1001" s="240"/>
      <c r="BT1001" s="240"/>
      <c r="BU1001" s="240"/>
      <c r="BV1001" s="240"/>
      <c r="BW1001" s="240"/>
      <c r="BX1001" s="240"/>
      <c r="BY1001" s="240"/>
      <c r="BZ1001" s="240"/>
      <c r="CA1001" s="240"/>
      <c r="CB1001" s="240"/>
      <c r="CC1001" s="240"/>
      <c r="CD1001" s="240"/>
      <c r="CE1001" s="240"/>
      <c r="CF1001" s="240"/>
      <c r="CG1001" s="240"/>
      <c r="CH1001" s="241"/>
      <c r="CI1001" s="240"/>
      <c r="CJ1001" s="240"/>
      <c r="CK1001" s="240"/>
      <c r="CL1001" s="240"/>
      <c r="CM1001" s="240"/>
      <c r="CN1001" s="240"/>
      <c r="CO1001" s="240"/>
      <c r="CP1001" s="240"/>
      <c r="CQ1001" s="240"/>
      <c r="CR1001" s="240"/>
      <c r="CS1001" s="240"/>
      <c r="CT1001" s="240"/>
      <c r="CU1001" s="240"/>
      <c r="CV1001" s="240"/>
      <c r="CW1001" s="240"/>
      <c r="CX1001" s="240"/>
      <c r="CY1001" s="240"/>
      <c r="CZ1001" s="240"/>
      <c r="DA1001" s="240"/>
      <c r="DB1001" s="240"/>
      <c r="DC1001" s="240"/>
      <c r="DD1001" s="240"/>
      <c r="DE1001" s="240"/>
      <c r="DF1001" s="240"/>
      <c r="DG1001" s="240"/>
      <c r="DH1001" s="241"/>
      <c r="DI1001" s="240"/>
      <c r="DJ1001" s="240"/>
      <c r="DK1001" s="240"/>
      <c r="DL1001" s="240"/>
      <c r="DM1001" s="240"/>
      <c r="DN1001" s="240"/>
      <c r="DO1001" s="240"/>
      <c r="DP1001" s="240"/>
      <c r="DQ1001" s="240"/>
      <c r="DR1001" s="240"/>
      <c r="DS1001" s="240"/>
      <c r="DT1001" s="240"/>
      <c r="DU1001" s="240"/>
      <c r="DV1001" s="240"/>
      <c r="DW1001" s="240"/>
      <c r="DX1001" s="240"/>
      <c r="DY1001" s="240"/>
      <c r="DZ1001" s="240"/>
      <c r="EA1001" s="240"/>
      <c r="EB1001" s="241"/>
      <c r="EC1001" s="240"/>
      <c r="ED1001" s="241"/>
      <c r="EE1001" s="240"/>
      <c r="EF1001" s="240"/>
      <c r="EG1001" s="240"/>
      <c r="EH1001" s="240"/>
      <c r="EI1001" s="240"/>
      <c r="EJ1001" s="240"/>
      <c r="EK1001" s="145">
        <v>0</v>
      </c>
      <c r="EL1001" s="145">
        <v>1</v>
      </c>
    </row>
    <row r="1002" spans="1:144" ht="20.100000000000001" customHeight="1" x14ac:dyDescent="0.3">
      <c r="A1002" s="25" t="s">
        <v>4334</v>
      </c>
      <c r="B1002" s="26" t="s">
        <v>126</v>
      </c>
      <c r="C1002" s="26">
        <v>85087</v>
      </c>
      <c r="D1002" s="71" t="s">
        <v>4340</v>
      </c>
      <c r="E1002" s="26" t="s">
        <v>108</v>
      </c>
      <c r="F1002" s="26"/>
      <c r="G1002" s="26" t="s">
        <v>114</v>
      </c>
      <c r="H1002" s="26" t="s">
        <v>128</v>
      </c>
      <c r="I1002" s="26" t="s">
        <v>3</v>
      </c>
      <c r="J1002" s="25" t="s">
        <v>326</v>
      </c>
      <c r="K1002" s="25" t="s">
        <v>4341</v>
      </c>
      <c r="L1002" s="25"/>
      <c r="M1002" s="239"/>
      <c r="N1002" s="239"/>
      <c r="O1002" s="239"/>
      <c r="P1002" s="239"/>
      <c r="Q1002" s="239"/>
      <c r="R1002" s="239"/>
      <c r="S1002" s="239"/>
      <c r="U1002" s="240"/>
      <c r="V1002" s="241"/>
      <c r="W1002" s="240"/>
      <c r="X1002" s="240"/>
      <c r="Y1002" s="240"/>
      <c r="Z1002" s="240"/>
      <c r="AA1002" s="240"/>
      <c r="AB1002" s="338"/>
      <c r="AC1002" s="240"/>
      <c r="AD1002" s="240"/>
      <c r="AE1002" s="240"/>
      <c r="AF1002" s="240"/>
      <c r="AG1002" s="240"/>
      <c r="AH1002" s="240"/>
      <c r="AI1002" s="240"/>
      <c r="AJ1002" s="240"/>
      <c r="AK1002" s="240"/>
      <c r="AL1002" s="240"/>
      <c r="AM1002" s="240"/>
      <c r="AN1002" s="240"/>
      <c r="AO1002" s="240"/>
      <c r="AP1002" s="240"/>
      <c r="AQ1002" s="240"/>
      <c r="AR1002" s="240"/>
      <c r="AS1002" s="240"/>
      <c r="AT1002" s="240"/>
      <c r="AU1002" s="240"/>
      <c r="AV1002" s="240"/>
      <c r="AW1002" s="240"/>
      <c r="AX1002" s="240"/>
      <c r="AY1002" s="240"/>
      <c r="AZ1002" s="240"/>
      <c r="BA1002" s="240"/>
      <c r="BB1002" s="240"/>
      <c r="BC1002" s="240"/>
      <c r="BD1002" s="240"/>
      <c r="BE1002" s="240"/>
      <c r="BF1002" s="240"/>
      <c r="BG1002" s="240"/>
      <c r="BH1002" s="240"/>
      <c r="BI1002" s="240"/>
      <c r="BJ1002" s="240"/>
      <c r="BK1002" s="240"/>
      <c r="BL1002" s="240"/>
      <c r="BM1002" s="240"/>
      <c r="BN1002" s="240"/>
      <c r="BO1002" s="240"/>
      <c r="BP1002" s="240"/>
      <c r="BQ1002" s="240"/>
      <c r="BR1002" s="240"/>
      <c r="BS1002" s="240"/>
      <c r="BT1002" s="240"/>
      <c r="BU1002" s="240"/>
      <c r="BV1002" s="240"/>
      <c r="BW1002" s="240"/>
      <c r="BX1002" s="240"/>
      <c r="BY1002" s="240"/>
      <c r="BZ1002" s="240"/>
      <c r="CA1002" s="240"/>
      <c r="CB1002" s="240"/>
      <c r="CC1002" s="240"/>
      <c r="CD1002" s="240"/>
      <c r="CE1002" s="240"/>
      <c r="CF1002" s="240"/>
      <c r="CG1002" s="240"/>
      <c r="CH1002" s="241"/>
      <c r="CI1002" s="240"/>
      <c r="CJ1002" s="240"/>
      <c r="CK1002" s="240"/>
      <c r="CL1002" s="240"/>
      <c r="CM1002" s="240"/>
      <c r="CN1002" s="240"/>
      <c r="CO1002" s="240"/>
      <c r="CP1002" s="240"/>
      <c r="CQ1002" s="240"/>
      <c r="CR1002" s="240"/>
      <c r="CS1002" s="240"/>
      <c r="CT1002" s="240"/>
      <c r="CU1002" s="240"/>
      <c r="CV1002" s="240"/>
      <c r="CW1002" s="240"/>
      <c r="CX1002" s="240"/>
      <c r="CY1002" s="240"/>
      <c r="CZ1002" s="240"/>
      <c r="DA1002" s="240"/>
      <c r="DB1002" s="240"/>
      <c r="DC1002" s="240"/>
      <c r="DD1002" s="240"/>
      <c r="DE1002" s="240"/>
      <c r="DF1002" s="240"/>
      <c r="DG1002" s="240"/>
      <c r="DH1002" s="241"/>
      <c r="DI1002" s="240"/>
      <c r="DJ1002" s="240"/>
      <c r="DK1002" s="240"/>
      <c r="DL1002" s="240"/>
      <c r="DM1002" s="240"/>
      <c r="DN1002" s="240"/>
      <c r="DO1002" s="240"/>
      <c r="DP1002" s="240"/>
      <c r="DQ1002" s="240"/>
      <c r="DR1002" s="240"/>
      <c r="DS1002" s="240"/>
      <c r="DT1002" s="240"/>
      <c r="DU1002" s="240"/>
      <c r="DV1002" s="240"/>
      <c r="DW1002" s="240"/>
      <c r="DX1002" s="240"/>
      <c r="DY1002" s="240"/>
      <c r="DZ1002" s="240"/>
      <c r="EA1002" s="240"/>
      <c r="EB1002" s="241"/>
      <c r="EC1002" s="240"/>
      <c r="ED1002" s="241"/>
      <c r="EE1002" s="240"/>
      <c r="EF1002" s="240"/>
      <c r="EG1002" s="240"/>
      <c r="EH1002" s="240"/>
      <c r="EI1002" s="240"/>
      <c r="EJ1002" s="240"/>
      <c r="EK1002" s="145">
        <v>0</v>
      </c>
      <c r="EL1002" s="145">
        <v>0</v>
      </c>
    </row>
    <row r="1003" spans="1:144" ht="20.100000000000001" customHeight="1" x14ac:dyDescent="0.3">
      <c r="A1003" s="25" t="s">
        <v>4334</v>
      </c>
      <c r="B1003" s="26" t="s">
        <v>126</v>
      </c>
      <c r="C1003" s="26">
        <v>84723</v>
      </c>
      <c r="D1003" s="71" t="s">
        <v>4342</v>
      </c>
      <c r="E1003" s="26" t="s">
        <v>108</v>
      </c>
      <c r="F1003" s="26" t="s">
        <v>3549</v>
      </c>
      <c r="G1003" s="26" t="s">
        <v>114</v>
      </c>
      <c r="H1003" s="26" t="s">
        <v>128</v>
      </c>
      <c r="I1003" s="26" t="s">
        <v>385</v>
      </c>
      <c r="J1003" s="25" t="s">
        <v>326</v>
      </c>
      <c r="K1003" s="25" t="s">
        <v>4343</v>
      </c>
      <c r="L1003" s="25"/>
      <c r="M1003" s="239"/>
      <c r="N1003" s="239"/>
      <c r="O1003" s="239"/>
      <c r="P1003" s="239"/>
      <c r="Q1003" s="239"/>
      <c r="R1003" s="239"/>
      <c r="S1003" s="239"/>
      <c r="U1003" s="240"/>
      <c r="V1003" s="241"/>
      <c r="W1003" s="240"/>
      <c r="X1003" s="240"/>
      <c r="Y1003" s="240"/>
      <c r="Z1003" s="240"/>
      <c r="AA1003" s="240"/>
      <c r="AB1003" s="338"/>
      <c r="AC1003" s="240"/>
      <c r="AD1003" s="240"/>
      <c r="AE1003" s="240"/>
      <c r="AF1003" s="240"/>
      <c r="AG1003" s="240"/>
      <c r="AH1003" s="240"/>
      <c r="AI1003" s="240"/>
      <c r="AJ1003" s="240"/>
      <c r="AK1003" s="240"/>
      <c r="AL1003" s="240"/>
      <c r="AM1003" s="240"/>
      <c r="AN1003" s="240"/>
      <c r="AO1003" s="240"/>
      <c r="AP1003" s="240"/>
      <c r="AQ1003" s="240"/>
      <c r="AR1003" s="240"/>
      <c r="AS1003" s="240"/>
      <c r="AT1003" s="240"/>
      <c r="AU1003" s="240"/>
      <c r="AV1003" s="240"/>
      <c r="AW1003" s="240"/>
      <c r="AX1003" s="240"/>
      <c r="AY1003" s="240"/>
      <c r="AZ1003" s="240"/>
      <c r="BA1003" s="240"/>
      <c r="BB1003" s="240"/>
      <c r="BC1003" s="240"/>
      <c r="BD1003" s="240"/>
      <c r="BE1003" s="240"/>
      <c r="BF1003" s="240"/>
      <c r="BG1003" s="240"/>
      <c r="BH1003" s="240"/>
      <c r="BI1003" s="240"/>
      <c r="BJ1003" s="240"/>
      <c r="BK1003" s="240"/>
      <c r="BL1003" s="240"/>
      <c r="BM1003" s="240"/>
      <c r="BN1003" s="240"/>
      <c r="BO1003" s="240"/>
      <c r="BP1003" s="240"/>
      <c r="BQ1003" s="240"/>
      <c r="BR1003" s="240"/>
      <c r="BS1003" s="240"/>
      <c r="BT1003" s="240"/>
      <c r="BU1003" s="240"/>
      <c r="BV1003" s="240"/>
      <c r="BW1003" s="240"/>
      <c r="BX1003" s="240"/>
      <c r="BY1003" s="240"/>
      <c r="BZ1003" s="240"/>
      <c r="CA1003" s="240"/>
      <c r="CB1003" s="240"/>
      <c r="CC1003" s="240"/>
      <c r="CD1003" s="240"/>
      <c r="CE1003" s="240"/>
      <c r="CF1003" s="240"/>
      <c r="CG1003" s="240"/>
      <c r="CH1003" s="241"/>
      <c r="CI1003" s="240"/>
      <c r="CJ1003" s="240"/>
      <c r="CK1003" s="240"/>
      <c r="CL1003" s="240"/>
      <c r="CM1003" s="240"/>
      <c r="CN1003" s="240"/>
      <c r="CO1003" s="240"/>
      <c r="CP1003" s="240"/>
      <c r="CQ1003" s="240"/>
      <c r="CR1003" s="240"/>
      <c r="CS1003" s="240"/>
      <c r="CT1003" s="240"/>
      <c r="CU1003" s="240"/>
      <c r="CV1003" s="240"/>
      <c r="CW1003" s="240"/>
      <c r="CX1003" s="240"/>
      <c r="CY1003" s="240"/>
      <c r="CZ1003" s="240"/>
      <c r="DA1003" s="240"/>
      <c r="DB1003" s="240"/>
      <c r="DC1003" s="240"/>
      <c r="DD1003" s="240"/>
      <c r="DE1003" s="240"/>
      <c r="DF1003" s="240"/>
      <c r="DG1003" s="240"/>
      <c r="DH1003" s="241"/>
      <c r="DI1003" s="240"/>
      <c r="DJ1003" s="240"/>
      <c r="DK1003" s="240"/>
      <c r="DL1003" s="240"/>
      <c r="DM1003" s="240"/>
      <c r="DN1003" s="240"/>
      <c r="DO1003" s="240"/>
      <c r="DP1003" s="240"/>
      <c r="DQ1003" s="240"/>
      <c r="DR1003" s="240"/>
      <c r="DS1003" s="240"/>
      <c r="DT1003" s="240"/>
      <c r="DU1003" s="240"/>
      <c r="DV1003" s="240"/>
      <c r="DW1003" s="240"/>
      <c r="DX1003" s="240"/>
      <c r="DY1003" s="240"/>
      <c r="DZ1003" s="240"/>
      <c r="EA1003" s="240"/>
      <c r="EB1003" s="241"/>
      <c r="EC1003" s="240"/>
      <c r="ED1003" s="241"/>
      <c r="EE1003" s="240"/>
      <c r="EF1003" s="240"/>
      <c r="EG1003" s="240"/>
      <c r="EH1003" s="240"/>
      <c r="EI1003" s="240"/>
      <c r="EJ1003" s="240"/>
      <c r="EK1003" s="145">
        <v>0</v>
      </c>
      <c r="EL1003" s="145">
        <v>0</v>
      </c>
    </row>
    <row r="1004" spans="1:144" ht="20.100000000000001" customHeight="1" x14ac:dyDescent="0.3">
      <c r="A1004" s="25" t="s">
        <v>4334</v>
      </c>
      <c r="B1004" s="26" t="s">
        <v>187</v>
      </c>
      <c r="C1004" s="26">
        <v>83875</v>
      </c>
      <c r="D1004" s="71" t="s">
        <v>4344</v>
      </c>
      <c r="E1004" s="26" t="s">
        <v>108</v>
      </c>
      <c r="F1004" s="26" t="s">
        <v>3549</v>
      </c>
      <c r="G1004" s="26" t="s">
        <v>121</v>
      </c>
      <c r="H1004" s="26" t="s">
        <v>344</v>
      </c>
      <c r="I1004" s="26" t="s">
        <v>385</v>
      </c>
      <c r="J1004" s="25" t="s">
        <v>834</v>
      </c>
      <c r="K1004" s="25" t="s">
        <v>4344</v>
      </c>
      <c r="L1004" s="25"/>
      <c r="M1004" s="239"/>
      <c r="N1004" s="239"/>
      <c r="O1004" s="239"/>
      <c r="P1004" s="239"/>
      <c r="Q1004" s="239"/>
      <c r="R1004" s="239"/>
      <c r="S1004" s="239"/>
      <c r="U1004" s="240"/>
      <c r="V1004" s="241"/>
      <c r="W1004" s="240"/>
      <c r="X1004" s="240"/>
      <c r="Y1004" s="240"/>
      <c r="Z1004" s="240"/>
      <c r="AA1004" s="240"/>
      <c r="AB1004" s="338"/>
      <c r="AC1004" s="240"/>
      <c r="AD1004" s="240"/>
      <c r="AE1004" s="240"/>
      <c r="AF1004" s="240"/>
      <c r="AG1004" s="240"/>
      <c r="AH1004" s="240"/>
      <c r="AI1004" s="240"/>
      <c r="AJ1004" s="240"/>
      <c r="AK1004" s="240"/>
      <c r="AL1004" s="240"/>
      <c r="AM1004" s="240"/>
      <c r="AN1004" s="240"/>
      <c r="AO1004" s="240"/>
      <c r="AP1004" s="240"/>
      <c r="AQ1004" s="240"/>
      <c r="AR1004" s="240"/>
      <c r="AS1004" s="240"/>
      <c r="AT1004" s="240"/>
      <c r="AU1004" s="240"/>
      <c r="AV1004" s="240"/>
      <c r="AW1004" s="240"/>
      <c r="AX1004" s="240"/>
      <c r="AY1004" s="240"/>
      <c r="AZ1004" s="240"/>
      <c r="BA1004" s="240"/>
      <c r="BB1004" s="240"/>
      <c r="BC1004" s="240"/>
      <c r="BD1004" s="240"/>
      <c r="BE1004" s="240"/>
      <c r="BF1004" s="240"/>
      <c r="BG1004" s="240"/>
      <c r="BH1004" s="240"/>
      <c r="BI1004" s="240"/>
      <c r="BJ1004" s="240"/>
      <c r="BK1004" s="240"/>
      <c r="BL1004" s="240"/>
      <c r="BM1004" s="240"/>
      <c r="BN1004" s="240"/>
      <c r="BO1004" s="240"/>
      <c r="BP1004" s="240"/>
      <c r="BQ1004" s="240"/>
      <c r="BR1004" s="240"/>
      <c r="BS1004" s="240"/>
      <c r="BT1004" s="240"/>
      <c r="BU1004" s="240"/>
      <c r="BV1004" s="240"/>
      <c r="BW1004" s="240"/>
      <c r="BX1004" s="240"/>
      <c r="BY1004" s="240"/>
      <c r="BZ1004" s="240"/>
      <c r="CA1004" s="240"/>
      <c r="CB1004" s="240"/>
      <c r="CC1004" s="240"/>
      <c r="CD1004" s="240"/>
      <c r="CE1004" s="240"/>
      <c r="CF1004" s="240"/>
      <c r="CG1004" s="240"/>
      <c r="CH1004" s="241"/>
      <c r="CI1004" s="240"/>
      <c r="CJ1004" s="240"/>
      <c r="CK1004" s="240"/>
      <c r="CL1004" s="240"/>
      <c r="CM1004" s="240"/>
      <c r="CN1004" s="240"/>
      <c r="CO1004" s="240"/>
      <c r="CP1004" s="240"/>
      <c r="CQ1004" s="240"/>
      <c r="CR1004" s="240"/>
      <c r="CS1004" s="240"/>
      <c r="CT1004" s="240"/>
      <c r="CU1004" s="240"/>
      <c r="CV1004" s="240"/>
      <c r="CW1004" s="240"/>
      <c r="CX1004" s="240"/>
      <c r="CY1004" s="240"/>
      <c r="CZ1004" s="240"/>
      <c r="DA1004" s="240"/>
      <c r="DB1004" s="240"/>
      <c r="DC1004" s="240"/>
      <c r="DD1004" s="240"/>
      <c r="DE1004" s="240"/>
      <c r="DF1004" s="240"/>
      <c r="DG1004" s="240"/>
      <c r="DH1004" s="241"/>
      <c r="DI1004" s="240"/>
      <c r="DJ1004" s="240"/>
      <c r="DK1004" s="240"/>
      <c r="DL1004" s="240"/>
      <c r="DM1004" s="240"/>
      <c r="DN1004" s="240"/>
      <c r="DO1004" s="240"/>
      <c r="DP1004" s="240"/>
      <c r="DQ1004" s="240"/>
      <c r="DR1004" s="240"/>
      <c r="DS1004" s="240"/>
      <c r="DT1004" s="240"/>
      <c r="DU1004" s="240"/>
      <c r="DV1004" s="240"/>
      <c r="DW1004" s="240"/>
      <c r="DX1004" s="240"/>
      <c r="DY1004" s="240"/>
      <c r="DZ1004" s="240"/>
      <c r="EA1004" s="240"/>
      <c r="EB1004" s="241"/>
      <c r="EC1004" s="240"/>
      <c r="ED1004" s="241"/>
      <c r="EE1004" s="240"/>
      <c r="EF1004" s="240"/>
      <c r="EG1004" s="240"/>
      <c r="EH1004" s="240"/>
      <c r="EI1004" s="240"/>
      <c r="EJ1004" s="240"/>
      <c r="EK1004" s="145">
        <v>0</v>
      </c>
      <c r="EL1004" s="145">
        <v>0</v>
      </c>
    </row>
    <row r="1005" spans="1:144" ht="20.100000000000001" customHeight="1" x14ac:dyDescent="0.3">
      <c r="A1005" s="25" t="s">
        <v>4334</v>
      </c>
      <c r="B1005" s="26" t="s">
        <v>187</v>
      </c>
      <c r="C1005" s="26">
        <v>84928</v>
      </c>
      <c r="D1005" s="25" t="s">
        <v>4345</v>
      </c>
      <c r="E1005" s="26" t="s">
        <v>108</v>
      </c>
      <c r="F1005" s="26"/>
      <c r="G1005" s="26" t="s">
        <v>121</v>
      </c>
      <c r="H1005" s="26" t="s">
        <v>344</v>
      </c>
      <c r="I1005" s="26" t="s">
        <v>3</v>
      </c>
      <c r="J1005" s="25" t="s">
        <v>1210</v>
      </c>
      <c r="K1005" s="25" t="s">
        <v>4346</v>
      </c>
      <c r="L1005" s="25"/>
      <c r="M1005" s="25" t="s">
        <v>4347</v>
      </c>
      <c r="N1005" s="25" t="s">
        <v>4348</v>
      </c>
      <c r="O1005" s="25" t="s">
        <v>4349</v>
      </c>
      <c r="P1005" s="239"/>
      <c r="Q1005" s="239"/>
      <c r="R1005" s="25"/>
      <c r="S1005" s="25" t="s">
        <v>4350</v>
      </c>
      <c r="U1005" s="145"/>
      <c r="V1005" s="148"/>
      <c r="W1005" s="145"/>
      <c r="X1005" s="145"/>
      <c r="Y1005" s="145"/>
      <c r="Z1005" s="145"/>
      <c r="AA1005" s="145"/>
      <c r="AB1005" s="332"/>
      <c r="AC1005" s="145"/>
      <c r="AD1005" s="145"/>
      <c r="AE1005" s="145"/>
      <c r="AF1005" s="145"/>
      <c r="AG1005" s="145"/>
      <c r="AH1005" s="145"/>
      <c r="AI1005" s="145"/>
      <c r="AJ1005" s="145"/>
      <c r="AK1005" s="145"/>
      <c r="AL1005" s="145"/>
      <c r="AM1005" s="145"/>
      <c r="AN1005" s="145"/>
      <c r="AO1005" s="145"/>
      <c r="AP1005" s="145"/>
      <c r="AQ1005" s="145"/>
      <c r="AR1005" s="145"/>
      <c r="AS1005" s="145"/>
      <c r="AT1005" s="145"/>
      <c r="AU1005" s="145"/>
      <c r="AV1005" s="145"/>
      <c r="AW1005" s="145"/>
      <c r="AX1005" s="145"/>
      <c r="AY1005" s="145"/>
      <c r="AZ1005" s="145"/>
      <c r="BA1005" s="145"/>
      <c r="BB1005" s="145"/>
      <c r="BC1005" s="145"/>
      <c r="BD1005" s="145"/>
      <c r="BE1005" s="145"/>
      <c r="BF1005" s="145"/>
      <c r="BG1005" s="145"/>
      <c r="BH1005" s="145"/>
      <c r="BI1005" s="145"/>
      <c r="BJ1005" s="145"/>
      <c r="BK1005" s="145"/>
      <c r="BL1005" s="145"/>
      <c r="BM1005" s="145"/>
      <c r="BN1005" s="145"/>
      <c r="BO1005" s="145"/>
      <c r="BP1005" s="145"/>
      <c r="BQ1005" s="145"/>
      <c r="BR1005" s="145"/>
      <c r="BS1005" s="145"/>
      <c r="BT1005" s="145">
        <v>1</v>
      </c>
      <c r="BU1005" s="145"/>
      <c r="BV1005" s="145"/>
      <c r="BW1005" s="145"/>
      <c r="BX1005" s="145"/>
      <c r="BY1005" s="145"/>
      <c r="BZ1005" s="145"/>
      <c r="CA1005" s="145"/>
      <c r="CB1005" s="145"/>
      <c r="CC1005" s="145"/>
      <c r="CD1005" s="145"/>
      <c r="CE1005" s="145"/>
      <c r="CF1005" s="145"/>
      <c r="CG1005" s="145"/>
      <c r="CH1005" s="148"/>
      <c r="CI1005" s="145"/>
      <c r="CJ1005" s="145"/>
      <c r="CK1005" s="145"/>
      <c r="CL1005" s="145"/>
      <c r="CM1005" s="145"/>
      <c r="CN1005" s="145"/>
      <c r="CO1005" s="145"/>
      <c r="CP1005" s="145"/>
      <c r="CQ1005" s="145"/>
      <c r="CR1005" s="145"/>
      <c r="CS1005" s="145"/>
      <c r="CT1005" s="145"/>
      <c r="CU1005" s="145"/>
      <c r="CV1005" s="145"/>
      <c r="CW1005" s="145"/>
      <c r="CX1005" s="145"/>
      <c r="CY1005" s="145"/>
      <c r="CZ1005" s="145"/>
      <c r="DA1005" s="145"/>
      <c r="DB1005" s="145"/>
      <c r="DC1005" s="145"/>
      <c r="DD1005" s="145"/>
      <c r="DE1005" s="145"/>
      <c r="DF1005" s="145"/>
      <c r="DG1005" s="145"/>
      <c r="DH1005" s="148"/>
      <c r="DI1005" s="145"/>
      <c r="DJ1005" s="145"/>
      <c r="DK1005" s="145"/>
      <c r="DL1005" s="145"/>
      <c r="DM1005" s="145"/>
      <c r="DN1005" s="145"/>
      <c r="DO1005" s="145"/>
      <c r="DP1005" s="145"/>
      <c r="DQ1005" s="145"/>
      <c r="DR1005" s="145"/>
      <c r="DS1005" s="145"/>
      <c r="DT1005" s="145"/>
      <c r="DU1005" s="145"/>
      <c r="DV1005" s="145"/>
      <c r="DW1005" s="145"/>
      <c r="DX1005" s="145"/>
      <c r="DY1005" s="145"/>
      <c r="DZ1005" s="145"/>
      <c r="EA1005" s="145"/>
      <c r="EB1005" s="148"/>
      <c r="EC1005" s="145"/>
      <c r="ED1005" s="148"/>
      <c r="EE1005" s="145"/>
      <c r="EF1005" s="145"/>
      <c r="EG1005" s="145"/>
      <c r="EH1005" s="145"/>
      <c r="EI1005" s="145"/>
      <c r="EJ1005" s="145"/>
      <c r="EK1005" s="145">
        <v>1</v>
      </c>
      <c r="EL1005" s="145">
        <v>1</v>
      </c>
    </row>
    <row r="1006" spans="1:144" ht="20.100000000000001" customHeight="1" x14ac:dyDescent="0.3">
      <c r="A1006" s="25" t="s">
        <v>4351</v>
      </c>
      <c r="B1006" s="26" t="s">
        <v>106</v>
      </c>
      <c r="C1006" s="26">
        <v>85057</v>
      </c>
      <c r="D1006" s="71" t="s">
        <v>4025</v>
      </c>
      <c r="E1006" s="26" t="s">
        <v>108</v>
      </c>
      <c r="F1006" s="26" t="s">
        <v>3549</v>
      </c>
      <c r="G1006" s="26" t="s">
        <v>121</v>
      </c>
      <c r="H1006" s="26" t="s">
        <v>446</v>
      </c>
      <c r="I1006" s="26" t="s">
        <v>449</v>
      </c>
      <c r="J1006" s="25" t="s">
        <v>2939</v>
      </c>
      <c r="K1006" s="25" t="s">
        <v>4026</v>
      </c>
      <c r="L1006" s="25"/>
      <c r="M1006" s="25"/>
      <c r="N1006" s="239"/>
      <c r="O1006" s="239"/>
      <c r="P1006" s="239"/>
      <c r="Q1006" s="239"/>
      <c r="R1006" s="239"/>
      <c r="S1006" s="239"/>
      <c r="U1006" s="145"/>
      <c r="V1006" s="148"/>
      <c r="W1006" s="145"/>
      <c r="X1006" s="145"/>
      <c r="Y1006" s="145"/>
      <c r="Z1006" s="145"/>
      <c r="AA1006" s="145"/>
      <c r="AB1006" s="332"/>
      <c r="AC1006" s="145"/>
      <c r="AD1006" s="145"/>
      <c r="AE1006" s="145"/>
      <c r="AF1006" s="145"/>
      <c r="AG1006" s="145"/>
      <c r="AH1006" s="145"/>
      <c r="AI1006" s="145"/>
      <c r="AJ1006" s="145"/>
      <c r="AK1006" s="145"/>
      <c r="AL1006" s="145"/>
      <c r="AM1006" s="145"/>
      <c r="AN1006" s="145"/>
      <c r="AO1006" s="145"/>
      <c r="AP1006" s="145"/>
      <c r="AQ1006" s="145"/>
      <c r="AR1006" s="145"/>
      <c r="AS1006" s="145"/>
      <c r="AT1006" s="145"/>
      <c r="AU1006" s="145"/>
      <c r="AV1006" s="145"/>
      <c r="AW1006" s="145"/>
      <c r="AX1006" s="145"/>
      <c r="AY1006" s="145"/>
      <c r="AZ1006" s="145"/>
      <c r="BA1006" s="145"/>
      <c r="BB1006" s="145"/>
      <c r="BC1006" s="145"/>
      <c r="BD1006" s="145"/>
      <c r="BE1006" s="145"/>
      <c r="BF1006" s="145"/>
      <c r="BG1006" s="145"/>
      <c r="BH1006" s="145"/>
      <c r="BI1006" s="145"/>
      <c r="BJ1006" s="145"/>
      <c r="BK1006" s="145"/>
      <c r="BL1006" s="145"/>
      <c r="BM1006" s="145"/>
      <c r="BN1006" s="145"/>
      <c r="BO1006" s="145"/>
      <c r="BP1006" s="145"/>
      <c r="BQ1006" s="145"/>
      <c r="BR1006" s="145"/>
      <c r="BS1006" s="145"/>
      <c r="BT1006" s="145"/>
      <c r="BU1006" s="145"/>
      <c r="BV1006" s="145"/>
      <c r="BW1006" s="145"/>
      <c r="BX1006" s="145"/>
      <c r="BY1006" s="145"/>
      <c r="BZ1006" s="145"/>
      <c r="CA1006" s="145"/>
      <c r="CB1006" s="145"/>
      <c r="CC1006" s="145"/>
      <c r="CD1006" s="145"/>
      <c r="CE1006" s="145"/>
      <c r="CF1006" s="145"/>
      <c r="CG1006" s="145"/>
      <c r="CH1006" s="148"/>
      <c r="CI1006" s="145"/>
      <c r="CJ1006" s="145"/>
      <c r="CK1006" s="145"/>
      <c r="CL1006" s="145"/>
      <c r="CM1006" s="145"/>
      <c r="CN1006" s="145"/>
      <c r="CO1006" s="145"/>
      <c r="CP1006" s="145"/>
      <c r="CQ1006" s="145"/>
      <c r="CR1006" s="145"/>
      <c r="CS1006" s="145"/>
      <c r="CT1006" s="145"/>
      <c r="CU1006" s="145"/>
      <c r="CV1006" s="145"/>
      <c r="CW1006" s="145"/>
      <c r="CX1006" s="145"/>
      <c r="CY1006" s="145"/>
      <c r="CZ1006" s="145"/>
      <c r="DA1006" s="145"/>
      <c r="DB1006" s="145"/>
      <c r="DC1006" s="145"/>
      <c r="DD1006" s="145"/>
      <c r="DE1006" s="145"/>
      <c r="DF1006" s="145"/>
      <c r="DG1006" s="145"/>
      <c r="DH1006" s="148"/>
      <c r="DI1006" s="145"/>
      <c r="DJ1006" s="145"/>
      <c r="DK1006" s="145"/>
      <c r="DL1006" s="145"/>
      <c r="DM1006" s="145"/>
      <c r="DN1006" s="145"/>
      <c r="DO1006" s="145"/>
      <c r="DP1006" s="145"/>
      <c r="DQ1006" s="145"/>
      <c r="DR1006" s="145"/>
      <c r="DS1006" s="145"/>
      <c r="DT1006" s="145"/>
      <c r="DU1006" s="145"/>
      <c r="DV1006" s="145"/>
      <c r="DW1006" s="145"/>
      <c r="DX1006" s="145"/>
      <c r="DY1006" s="145"/>
      <c r="DZ1006" s="145"/>
      <c r="EA1006" s="145"/>
      <c r="EB1006" s="148"/>
      <c r="EC1006" s="145"/>
      <c r="ED1006" s="148"/>
      <c r="EE1006" s="145"/>
      <c r="EF1006" s="145"/>
      <c r="EG1006" s="145"/>
      <c r="EH1006" s="145"/>
      <c r="EI1006" s="145"/>
      <c r="EJ1006" s="145"/>
      <c r="EK1006" s="145">
        <v>0</v>
      </c>
      <c r="EL1006" s="145">
        <v>0</v>
      </c>
    </row>
    <row r="1007" spans="1:144" ht="20.100000000000001" customHeight="1" x14ac:dyDescent="0.3">
      <c r="A1007" s="25" t="s">
        <v>4351</v>
      </c>
      <c r="B1007" s="26" t="s">
        <v>106</v>
      </c>
      <c r="C1007" s="26">
        <v>85092</v>
      </c>
      <c r="D1007" s="71" t="s">
        <v>1570</v>
      </c>
      <c r="E1007" s="26" t="s">
        <v>108</v>
      </c>
      <c r="F1007" s="26" t="s">
        <v>3556</v>
      </c>
      <c r="G1007" s="26" t="s">
        <v>109</v>
      </c>
      <c r="H1007" s="26" t="s">
        <v>539</v>
      </c>
      <c r="I1007" s="26" t="s">
        <v>3</v>
      </c>
      <c r="J1007" s="25" t="s">
        <v>1795</v>
      </c>
      <c r="K1007" s="25" t="s">
        <v>4352</v>
      </c>
      <c r="L1007" s="25"/>
      <c r="M1007" s="25"/>
      <c r="N1007" s="239"/>
      <c r="O1007" s="239"/>
      <c r="P1007" s="239"/>
      <c r="Q1007" s="239"/>
      <c r="R1007" s="239"/>
      <c r="S1007" s="239"/>
      <c r="U1007" s="145"/>
      <c r="V1007" s="148"/>
      <c r="W1007" s="145"/>
      <c r="X1007" s="145"/>
      <c r="Y1007" s="145"/>
      <c r="Z1007" s="145"/>
      <c r="AA1007" s="145"/>
      <c r="AB1007" s="332"/>
      <c r="AC1007" s="145"/>
      <c r="AD1007" s="145"/>
      <c r="AE1007" s="145"/>
      <c r="AF1007" s="145"/>
      <c r="AG1007" s="145"/>
      <c r="AH1007" s="145"/>
      <c r="AI1007" s="145"/>
      <c r="AJ1007" s="145"/>
      <c r="AK1007" s="145"/>
      <c r="AL1007" s="145"/>
      <c r="AM1007" s="145"/>
      <c r="AN1007" s="145"/>
      <c r="AO1007" s="145"/>
      <c r="AP1007" s="145"/>
      <c r="AQ1007" s="145"/>
      <c r="AR1007" s="145"/>
      <c r="AS1007" s="145"/>
      <c r="AT1007" s="145"/>
      <c r="AU1007" s="145"/>
      <c r="AV1007" s="145"/>
      <c r="AW1007" s="145"/>
      <c r="AX1007" s="145"/>
      <c r="AY1007" s="145"/>
      <c r="AZ1007" s="145"/>
      <c r="BA1007" s="145"/>
      <c r="BB1007" s="145"/>
      <c r="BC1007" s="145"/>
      <c r="BD1007" s="145"/>
      <c r="BE1007" s="145"/>
      <c r="BF1007" s="145"/>
      <c r="BG1007" s="145"/>
      <c r="BH1007" s="145"/>
      <c r="BI1007" s="145"/>
      <c r="BJ1007" s="145"/>
      <c r="BK1007" s="145"/>
      <c r="BL1007" s="145"/>
      <c r="BM1007" s="145"/>
      <c r="BN1007" s="145"/>
      <c r="BO1007" s="145"/>
      <c r="BP1007" s="145"/>
      <c r="BQ1007" s="145"/>
      <c r="BR1007" s="145"/>
      <c r="BS1007" s="145"/>
      <c r="BT1007" s="145"/>
      <c r="BU1007" s="145"/>
      <c r="BV1007" s="145"/>
      <c r="BW1007" s="145"/>
      <c r="BX1007" s="145"/>
      <c r="BY1007" s="145"/>
      <c r="BZ1007" s="145"/>
      <c r="CA1007" s="145"/>
      <c r="CB1007" s="145"/>
      <c r="CC1007" s="145"/>
      <c r="CD1007" s="145"/>
      <c r="CE1007" s="145"/>
      <c r="CF1007" s="145"/>
      <c r="CG1007" s="145"/>
      <c r="CH1007" s="148"/>
      <c r="CI1007" s="145"/>
      <c r="CJ1007" s="145"/>
      <c r="CK1007" s="145"/>
      <c r="CL1007" s="145"/>
      <c r="CM1007" s="145"/>
      <c r="CN1007" s="145"/>
      <c r="CO1007" s="145"/>
      <c r="CP1007" s="145"/>
      <c r="CQ1007" s="145"/>
      <c r="CR1007" s="145"/>
      <c r="CS1007" s="145"/>
      <c r="CT1007" s="145"/>
      <c r="CU1007" s="145"/>
      <c r="CV1007" s="145"/>
      <c r="CW1007" s="145"/>
      <c r="CX1007" s="145"/>
      <c r="CY1007" s="145"/>
      <c r="CZ1007" s="145"/>
      <c r="DA1007" s="145"/>
      <c r="DB1007" s="145"/>
      <c r="DC1007" s="145"/>
      <c r="DD1007" s="145"/>
      <c r="DE1007" s="145"/>
      <c r="DF1007" s="145"/>
      <c r="DG1007" s="145"/>
      <c r="DH1007" s="148"/>
      <c r="DI1007" s="145"/>
      <c r="DJ1007" s="145"/>
      <c r="DK1007" s="145"/>
      <c r="DL1007" s="145"/>
      <c r="DM1007" s="145"/>
      <c r="DN1007" s="145"/>
      <c r="DO1007" s="145"/>
      <c r="DP1007" s="145"/>
      <c r="DQ1007" s="145"/>
      <c r="DR1007" s="145"/>
      <c r="DS1007" s="145"/>
      <c r="DT1007" s="145"/>
      <c r="DU1007" s="145"/>
      <c r="DV1007" s="145"/>
      <c r="DW1007" s="145"/>
      <c r="DX1007" s="145"/>
      <c r="DY1007" s="145"/>
      <c r="DZ1007" s="145"/>
      <c r="EA1007" s="145"/>
      <c r="EB1007" s="148"/>
      <c r="EC1007" s="145"/>
      <c r="ED1007" s="148"/>
      <c r="EE1007" s="145"/>
      <c r="EF1007" s="145"/>
      <c r="EG1007" s="145"/>
      <c r="EH1007" s="145"/>
      <c r="EI1007" s="145"/>
      <c r="EJ1007" s="145"/>
      <c r="EK1007" s="145">
        <v>0</v>
      </c>
      <c r="EL1007" s="145">
        <v>0</v>
      </c>
    </row>
    <row r="1008" spans="1:144" ht="20.100000000000001" customHeight="1" x14ac:dyDescent="0.3">
      <c r="A1008" s="25" t="s">
        <v>4351</v>
      </c>
      <c r="B1008" s="26" t="s">
        <v>152</v>
      </c>
      <c r="C1008" s="26">
        <v>84926</v>
      </c>
      <c r="D1008" s="71" t="s">
        <v>4353</v>
      </c>
      <c r="E1008" s="26" t="s">
        <v>108</v>
      </c>
      <c r="F1008" s="26" t="s">
        <v>3549</v>
      </c>
      <c r="G1008" s="26" t="s">
        <v>109</v>
      </c>
      <c r="H1008" s="26" t="s">
        <v>554</v>
      </c>
      <c r="I1008" s="26" t="s">
        <v>449</v>
      </c>
      <c r="J1008" s="25" t="s">
        <v>315</v>
      </c>
      <c r="K1008" s="25" t="s">
        <v>4354</v>
      </c>
      <c r="L1008" s="25"/>
      <c r="M1008" s="25"/>
      <c r="N1008" s="239"/>
      <c r="O1008" s="239"/>
      <c r="P1008" s="239"/>
      <c r="Q1008" s="239"/>
      <c r="R1008" s="239"/>
      <c r="S1008" s="239"/>
      <c r="U1008" s="145"/>
      <c r="V1008" s="148"/>
      <c r="W1008" s="145"/>
      <c r="X1008" s="145"/>
      <c r="Y1008" s="145"/>
      <c r="Z1008" s="145"/>
      <c r="AA1008" s="145"/>
      <c r="AB1008" s="332"/>
      <c r="AC1008" s="145"/>
      <c r="AD1008" s="145"/>
      <c r="AE1008" s="145"/>
      <c r="AF1008" s="145"/>
      <c r="AG1008" s="145"/>
      <c r="AH1008" s="145"/>
      <c r="AI1008" s="145"/>
      <c r="AJ1008" s="145"/>
      <c r="AK1008" s="145"/>
      <c r="AL1008" s="145"/>
      <c r="AM1008" s="145"/>
      <c r="AN1008" s="145"/>
      <c r="AO1008" s="145"/>
      <c r="AP1008" s="145"/>
      <c r="AQ1008" s="145"/>
      <c r="AR1008" s="145"/>
      <c r="AS1008" s="145"/>
      <c r="AT1008" s="145"/>
      <c r="AU1008" s="145"/>
      <c r="AV1008" s="145"/>
      <c r="AW1008" s="145"/>
      <c r="AX1008" s="145"/>
      <c r="AY1008" s="145"/>
      <c r="AZ1008" s="145"/>
      <c r="BA1008" s="145"/>
      <c r="BB1008" s="145"/>
      <c r="BC1008" s="145"/>
      <c r="BD1008" s="145"/>
      <c r="BE1008" s="145"/>
      <c r="BF1008" s="145"/>
      <c r="BG1008" s="145"/>
      <c r="BH1008" s="145"/>
      <c r="BI1008" s="145"/>
      <c r="BJ1008" s="145"/>
      <c r="BK1008" s="145"/>
      <c r="BL1008" s="145"/>
      <c r="BM1008" s="145"/>
      <c r="BN1008" s="145"/>
      <c r="BO1008" s="145"/>
      <c r="BP1008" s="145"/>
      <c r="BQ1008" s="145"/>
      <c r="BR1008" s="145"/>
      <c r="BS1008" s="145"/>
      <c r="BT1008" s="145"/>
      <c r="BU1008" s="145"/>
      <c r="BV1008" s="145"/>
      <c r="BW1008" s="145"/>
      <c r="BX1008" s="145"/>
      <c r="BY1008" s="145"/>
      <c r="BZ1008" s="145"/>
      <c r="CA1008" s="145"/>
      <c r="CB1008" s="145"/>
      <c r="CC1008" s="145"/>
      <c r="CD1008" s="145"/>
      <c r="CE1008" s="145"/>
      <c r="CF1008" s="145"/>
      <c r="CG1008" s="145"/>
      <c r="CH1008" s="148"/>
      <c r="CI1008" s="145"/>
      <c r="CJ1008" s="145"/>
      <c r="CK1008" s="145"/>
      <c r="CL1008" s="145"/>
      <c r="CM1008" s="145"/>
      <c r="CN1008" s="145"/>
      <c r="CO1008" s="145"/>
      <c r="CP1008" s="145"/>
      <c r="CQ1008" s="145"/>
      <c r="CR1008" s="145"/>
      <c r="CS1008" s="145"/>
      <c r="CT1008" s="145"/>
      <c r="CU1008" s="145"/>
      <c r="CV1008" s="145"/>
      <c r="CW1008" s="145"/>
      <c r="CX1008" s="145"/>
      <c r="CY1008" s="145"/>
      <c r="CZ1008" s="145"/>
      <c r="DA1008" s="145"/>
      <c r="DB1008" s="145"/>
      <c r="DC1008" s="145"/>
      <c r="DD1008" s="145"/>
      <c r="DE1008" s="145"/>
      <c r="DF1008" s="145"/>
      <c r="DG1008" s="145"/>
      <c r="DH1008" s="148"/>
      <c r="DI1008" s="145"/>
      <c r="DJ1008" s="145"/>
      <c r="DK1008" s="145"/>
      <c r="DL1008" s="145"/>
      <c r="DM1008" s="145"/>
      <c r="DN1008" s="145"/>
      <c r="DO1008" s="145"/>
      <c r="DP1008" s="145"/>
      <c r="DQ1008" s="145"/>
      <c r="DR1008" s="145"/>
      <c r="DS1008" s="145"/>
      <c r="DT1008" s="145"/>
      <c r="DU1008" s="145"/>
      <c r="DV1008" s="145"/>
      <c r="DW1008" s="145"/>
      <c r="DX1008" s="145"/>
      <c r="DY1008" s="145"/>
      <c r="DZ1008" s="145"/>
      <c r="EA1008" s="145"/>
      <c r="EB1008" s="148"/>
      <c r="EC1008" s="145"/>
      <c r="ED1008" s="148"/>
      <c r="EE1008" s="145"/>
      <c r="EF1008" s="145"/>
      <c r="EG1008" s="145"/>
      <c r="EH1008" s="145"/>
      <c r="EI1008" s="145"/>
      <c r="EJ1008" s="145"/>
      <c r="EK1008" s="145">
        <v>0</v>
      </c>
      <c r="EL1008" s="145">
        <v>0</v>
      </c>
    </row>
    <row r="1009" spans="1:144" ht="20.100000000000001" customHeight="1" x14ac:dyDescent="0.3">
      <c r="A1009" s="25" t="s">
        <v>4351</v>
      </c>
      <c r="B1009" s="26" t="s">
        <v>126</v>
      </c>
      <c r="C1009" s="26">
        <v>82901</v>
      </c>
      <c r="D1009" s="71" t="s">
        <v>4355</v>
      </c>
      <c r="E1009" s="26" t="s">
        <v>293</v>
      </c>
      <c r="F1009" s="26" t="s">
        <v>3549</v>
      </c>
      <c r="G1009" s="26" t="s">
        <v>114</v>
      </c>
      <c r="H1009" s="26" t="s">
        <v>531</v>
      </c>
      <c r="I1009" s="26" t="s">
        <v>3</v>
      </c>
      <c r="J1009" s="25" t="s">
        <v>129</v>
      </c>
      <c r="K1009" s="25" t="s">
        <v>4356</v>
      </c>
      <c r="L1009" s="25"/>
      <c r="M1009" s="25"/>
      <c r="N1009" s="25"/>
      <c r="O1009" s="25"/>
      <c r="P1009" s="239"/>
      <c r="Q1009" s="239"/>
      <c r="R1009" s="239"/>
      <c r="S1009" s="239"/>
      <c r="U1009" s="145"/>
      <c r="V1009" s="148"/>
      <c r="W1009" s="145"/>
      <c r="X1009" s="145"/>
      <c r="Y1009" s="145"/>
      <c r="Z1009" s="145"/>
      <c r="AA1009" s="145"/>
      <c r="AB1009" s="332"/>
      <c r="AC1009" s="145"/>
      <c r="AD1009" s="145"/>
      <c r="AE1009" s="145"/>
      <c r="AF1009" s="145"/>
      <c r="AG1009" s="145"/>
      <c r="AH1009" s="145"/>
      <c r="AI1009" s="145"/>
      <c r="AJ1009" s="145"/>
      <c r="AK1009" s="145"/>
      <c r="AL1009" s="145"/>
      <c r="AM1009" s="145"/>
      <c r="AN1009" s="145"/>
      <c r="AO1009" s="145"/>
      <c r="AP1009" s="145"/>
      <c r="AQ1009" s="145"/>
      <c r="AR1009" s="145"/>
      <c r="AS1009" s="145"/>
      <c r="AT1009" s="145"/>
      <c r="AU1009" s="145"/>
      <c r="AV1009" s="145"/>
      <c r="AW1009" s="145"/>
      <c r="AX1009" s="145"/>
      <c r="AY1009" s="145"/>
      <c r="AZ1009" s="145"/>
      <c r="BA1009" s="145"/>
      <c r="BB1009" s="145"/>
      <c r="BC1009" s="145"/>
      <c r="BD1009" s="145"/>
      <c r="BE1009" s="145"/>
      <c r="BF1009" s="145"/>
      <c r="BG1009" s="145"/>
      <c r="BH1009" s="145"/>
      <c r="BI1009" s="145"/>
      <c r="BJ1009" s="145"/>
      <c r="BK1009" s="145"/>
      <c r="BL1009" s="145"/>
      <c r="BM1009" s="145"/>
      <c r="BN1009" s="145"/>
      <c r="BO1009" s="145"/>
      <c r="BP1009" s="145"/>
      <c r="BQ1009" s="145"/>
      <c r="BR1009" s="145"/>
      <c r="BS1009" s="145"/>
      <c r="BT1009" s="145"/>
      <c r="BU1009" s="145"/>
      <c r="BV1009" s="145"/>
      <c r="BW1009" s="145"/>
      <c r="BX1009" s="145"/>
      <c r="BY1009" s="145"/>
      <c r="BZ1009" s="145"/>
      <c r="CA1009" s="145"/>
      <c r="CB1009" s="145"/>
      <c r="CC1009" s="145"/>
      <c r="CD1009" s="145"/>
      <c r="CE1009" s="145"/>
      <c r="CF1009" s="145"/>
      <c r="CG1009" s="145"/>
      <c r="CH1009" s="148"/>
      <c r="CI1009" s="145"/>
      <c r="CJ1009" s="145"/>
      <c r="CK1009" s="145"/>
      <c r="CL1009" s="145"/>
      <c r="CM1009" s="145"/>
      <c r="CN1009" s="145"/>
      <c r="CO1009" s="145"/>
      <c r="CP1009" s="145"/>
      <c r="CQ1009" s="145"/>
      <c r="CR1009" s="145"/>
      <c r="CS1009" s="145"/>
      <c r="CT1009" s="145"/>
      <c r="CU1009" s="145"/>
      <c r="CV1009" s="145"/>
      <c r="CW1009" s="145"/>
      <c r="CX1009" s="145"/>
      <c r="CY1009" s="145"/>
      <c r="CZ1009" s="145"/>
      <c r="DA1009" s="145"/>
      <c r="DB1009" s="145"/>
      <c r="DC1009" s="145"/>
      <c r="DD1009" s="145"/>
      <c r="DE1009" s="145"/>
      <c r="DF1009" s="145"/>
      <c r="DG1009" s="145"/>
      <c r="DH1009" s="148"/>
      <c r="DI1009" s="145"/>
      <c r="DJ1009" s="145"/>
      <c r="DK1009" s="145"/>
      <c r="DL1009" s="145"/>
      <c r="DM1009" s="145"/>
      <c r="DN1009" s="145"/>
      <c r="DO1009" s="145"/>
      <c r="DP1009" s="145"/>
      <c r="DQ1009" s="145"/>
      <c r="DR1009" s="145"/>
      <c r="DS1009" s="145"/>
      <c r="DT1009" s="145"/>
      <c r="DU1009" s="145"/>
      <c r="DV1009" s="145"/>
      <c r="DW1009" s="145"/>
      <c r="DX1009" s="145"/>
      <c r="DY1009" s="145"/>
      <c r="DZ1009" s="145"/>
      <c r="EA1009" s="145"/>
      <c r="EB1009" s="148"/>
      <c r="EC1009" s="145"/>
      <c r="ED1009" s="148"/>
      <c r="EE1009" s="145"/>
      <c r="EF1009" s="145"/>
      <c r="EG1009" s="145"/>
      <c r="EH1009" s="145"/>
      <c r="EI1009" s="145"/>
      <c r="EJ1009" s="145"/>
      <c r="EK1009" s="145">
        <v>0</v>
      </c>
      <c r="EL1009" s="145">
        <v>0</v>
      </c>
    </row>
    <row r="1010" spans="1:144" ht="20.100000000000001" customHeight="1" x14ac:dyDescent="0.3">
      <c r="A1010" s="25" t="s">
        <v>4357</v>
      </c>
      <c r="B1010" s="40" t="s">
        <v>106</v>
      </c>
      <c r="C1010" s="26">
        <v>85061</v>
      </c>
      <c r="D1010" s="71" t="s">
        <v>3865</v>
      </c>
      <c r="E1010" s="26" t="s">
        <v>108</v>
      </c>
      <c r="F1010" s="116" t="s">
        <v>3556</v>
      </c>
      <c r="G1010" s="26" t="s">
        <v>121</v>
      </c>
      <c r="H1010" s="26" t="s">
        <v>446</v>
      </c>
      <c r="I1010" s="26" t="s">
        <v>3</v>
      </c>
      <c r="J1010" s="25" t="s">
        <v>2939</v>
      </c>
      <c r="K1010" s="25" t="s">
        <v>3866</v>
      </c>
      <c r="L1010" s="25"/>
      <c r="M1010" s="25"/>
      <c r="N1010" s="239"/>
      <c r="O1010" s="239"/>
      <c r="P1010" s="239"/>
      <c r="Q1010" s="239"/>
      <c r="R1010" s="239"/>
      <c r="S1010" s="239"/>
      <c r="U1010" s="145"/>
      <c r="V1010" s="148"/>
      <c r="W1010" s="145"/>
      <c r="X1010" s="145"/>
      <c r="Y1010" s="145"/>
      <c r="Z1010" s="145"/>
      <c r="AA1010" s="145"/>
      <c r="AB1010" s="332"/>
      <c r="AC1010" s="145"/>
      <c r="AD1010" s="145"/>
      <c r="AE1010" s="145"/>
      <c r="AF1010" s="145"/>
      <c r="AG1010" s="145"/>
      <c r="AH1010" s="145"/>
      <c r="AI1010" s="145"/>
      <c r="AJ1010" s="145"/>
      <c r="AK1010" s="145"/>
      <c r="AL1010" s="145"/>
      <c r="AM1010" s="145"/>
      <c r="AN1010" s="145"/>
      <c r="AO1010" s="145"/>
      <c r="AP1010" s="145"/>
      <c r="AQ1010" s="145"/>
      <c r="AR1010" s="145"/>
      <c r="AS1010" s="145"/>
      <c r="AT1010" s="145"/>
      <c r="AU1010" s="145"/>
      <c r="AV1010" s="145"/>
      <c r="AW1010" s="145"/>
      <c r="AX1010" s="145"/>
      <c r="AY1010" s="145"/>
      <c r="AZ1010" s="145"/>
      <c r="BA1010" s="145"/>
      <c r="BB1010" s="145"/>
      <c r="BC1010" s="145"/>
      <c r="BD1010" s="145"/>
      <c r="BE1010" s="145"/>
      <c r="BF1010" s="145"/>
      <c r="BG1010" s="145"/>
      <c r="BH1010" s="145"/>
      <c r="BI1010" s="145"/>
      <c r="BJ1010" s="145"/>
      <c r="BK1010" s="145"/>
      <c r="BL1010" s="145"/>
      <c r="BM1010" s="145"/>
      <c r="BN1010" s="145"/>
      <c r="BO1010" s="145"/>
      <c r="BP1010" s="145"/>
      <c r="BQ1010" s="145"/>
      <c r="BR1010" s="145"/>
      <c r="BS1010" s="145"/>
      <c r="BT1010" s="145"/>
      <c r="BU1010" s="145"/>
      <c r="BV1010" s="145"/>
      <c r="BW1010" s="145"/>
      <c r="BX1010" s="145"/>
      <c r="BY1010" s="145"/>
      <c r="BZ1010" s="145"/>
      <c r="CA1010" s="145"/>
      <c r="CB1010" s="145"/>
      <c r="CC1010" s="145"/>
      <c r="CD1010" s="145"/>
      <c r="CE1010" s="145"/>
      <c r="CF1010" s="145"/>
      <c r="CG1010" s="145"/>
      <c r="CH1010" s="148"/>
      <c r="CI1010" s="145"/>
      <c r="CJ1010" s="145"/>
      <c r="CK1010" s="145"/>
      <c r="CL1010" s="145"/>
      <c r="CM1010" s="145"/>
      <c r="CN1010" s="145"/>
      <c r="CO1010" s="145"/>
      <c r="CP1010" s="145"/>
      <c r="CQ1010" s="145"/>
      <c r="CR1010" s="145"/>
      <c r="CS1010" s="145"/>
      <c r="CT1010" s="145"/>
      <c r="CU1010" s="145"/>
      <c r="CV1010" s="145"/>
      <c r="CW1010" s="145"/>
      <c r="CX1010" s="145"/>
      <c r="CY1010" s="145"/>
      <c r="CZ1010" s="145"/>
      <c r="DA1010" s="145"/>
      <c r="DB1010" s="145"/>
      <c r="DC1010" s="145"/>
      <c r="DD1010" s="145"/>
      <c r="DE1010" s="145"/>
      <c r="DF1010" s="145"/>
      <c r="DG1010" s="145"/>
      <c r="DH1010" s="148"/>
      <c r="DI1010" s="145"/>
      <c r="DJ1010" s="145"/>
      <c r="DK1010" s="145"/>
      <c r="DL1010" s="145"/>
      <c r="DM1010" s="145"/>
      <c r="DN1010" s="145"/>
      <c r="DO1010" s="145"/>
      <c r="DP1010" s="145"/>
      <c r="DQ1010" s="145"/>
      <c r="DR1010" s="145"/>
      <c r="DS1010" s="145"/>
      <c r="DT1010" s="145"/>
      <c r="DU1010" s="145"/>
      <c r="DV1010" s="145"/>
      <c r="DW1010" s="145"/>
      <c r="DX1010" s="145"/>
      <c r="DY1010" s="145"/>
      <c r="DZ1010" s="145"/>
      <c r="EA1010" s="145"/>
      <c r="EB1010" s="148"/>
      <c r="EC1010" s="145"/>
      <c r="ED1010" s="148"/>
      <c r="EE1010" s="145"/>
      <c r="EF1010" s="145"/>
      <c r="EG1010" s="145"/>
      <c r="EH1010" s="145"/>
      <c r="EI1010" s="145"/>
      <c r="EJ1010" s="145"/>
      <c r="EK1010" s="145">
        <v>0</v>
      </c>
      <c r="EL1010" s="145">
        <v>0</v>
      </c>
    </row>
    <row r="1011" spans="1:144" ht="20.100000000000001" customHeight="1" x14ac:dyDescent="0.3">
      <c r="A1011" s="25" t="s">
        <v>4357</v>
      </c>
      <c r="B1011" s="40" t="s">
        <v>106</v>
      </c>
      <c r="C1011" s="26">
        <v>84900</v>
      </c>
      <c r="D1011" s="25" t="s">
        <v>4358</v>
      </c>
      <c r="E1011" s="26" t="s">
        <v>108</v>
      </c>
      <c r="F1011" s="116" t="s">
        <v>3556</v>
      </c>
      <c r="G1011" s="26" t="s">
        <v>109</v>
      </c>
      <c r="H1011" s="26" t="s">
        <v>139</v>
      </c>
      <c r="I1011" s="26" t="s">
        <v>3</v>
      </c>
      <c r="J1011" s="25" t="s">
        <v>163</v>
      </c>
      <c r="K1011" s="25" t="s">
        <v>4359</v>
      </c>
      <c r="L1011" s="45" t="s">
        <v>4360</v>
      </c>
      <c r="M1011" s="25" t="s">
        <v>4361</v>
      </c>
      <c r="N1011" s="239"/>
      <c r="O1011" s="239"/>
      <c r="P1011" s="239"/>
      <c r="Q1011" s="239"/>
      <c r="R1011" s="25" t="s">
        <v>4362</v>
      </c>
      <c r="S1011" s="25" t="s">
        <v>4363</v>
      </c>
      <c r="U1011" s="145"/>
      <c r="V1011" s="148"/>
      <c r="W1011" s="145"/>
      <c r="X1011" s="145"/>
      <c r="Y1011" s="145"/>
      <c r="Z1011" s="145"/>
      <c r="AA1011" s="145"/>
      <c r="AB1011" s="332"/>
      <c r="AC1011" s="145"/>
      <c r="AD1011" s="145"/>
      <c r="AE1011" s="145"/>
      <c r="AF1011" s="145"/>
      <c r="AG1011" s="145"/>
      <c r="AH1011" s="145"/>
      <c r="AI1011" s="145"/>
      <c r="AJ1011" s="145"/>
      <c r="AK1011" s="145"/>
      <c r="AL1011" s="145"/>
      <c r="AM1011" s="145"/>
      <c r="AN1011" s="145"/>
      <c r="AO1011" s="145"/>
      <c r="AP1011" s="145"/>
      <c r="AQ1011" s="145"/>
      <c r="AR1011" s="145"/>
      <c r="AS1011" s="145"/>
      <c r="AT1011" s="145"/>
      <c r="AU1011" s="145"/>
      <c r="AV1011" s="145"/>
      <c r="AW1011" s="145"/>
      <c r="AX1011" s="145">
        <v>1</v>
      </c>
      <c r="AY1011" s="145"/>
      <c r="AZ1011" s="145"/>
      <c r="BA1011" s="145"/>
      <c r="BB1011" s="145"/>
      <c r="BC1011" s="145"/>
      <c r="BD1011" s="145">
        <v>1</v>
      </c>
      <c r="BE1011" s="145"/>
      <c r="BF1011" s="145"/>
      <c r="BG1011" s="145"/>
      <c r="BH1011" s="145"/>
      <c r="BI1011" s="145">
        <v>1</v>
      </c>
      <c r="BJ1011" s="145"/>
      <c r="BK1011" s="145"/>
      <c r="BL1011" s="145"/>
      <c r="BM1011" s="145"/>
      <c r="BN1011" s="145"/>
      <c r="BO1011" s="145">
        <v>1</v>
      </c>
      <c r="BP1011" s="145"/>
      <c r="BQ1011" s="145"/>
      <c r="BR1011" s="145"/>
      <c r="BS1011" s="145"/>
      <c r="BT1011" s="145">
        <v>1</v>
      </c>
      <c r="BU1011" s="145"/>
      <c r="BV1011" s="145"/>
      <c r="BW1011" s="145"/>
      <c r="BX1011" s="145"/>
      <c r="BY1011" s="145"/>
      <c r="BZ1011" s="145"/>
      <c r="CA1011" s="145"/>
      <c r="CB1011" s="145"/>
      <c r="CC1011" s="145"/>
      <c r="CD1011" s="145"/>
      <c r="CE1011" s="145"/>
      <c r="CF1011" s="145"/>
      <c r="CG1011" s="145"/>
      <c r="CH1011" s="148"/>
      <c r="CI1011" s="145"/>
      <c r="CJ1011" s="145"/>
      <c r="CK1011" s="145"/>
      <c r="CL1011" s="145"/>
      <c r="CM1011" s="145"/>
      <c r="CN1011" s="145"/>
      <c r="CO1011" s="145"/>
      <c r="CP1011" s="145"/>
      <c r="CQ1011" s="145"/>
      <c r="CR1011" s="145"/>
      <c r="CS1011" s="145"/>
      <c r="CT1011" s="145"/>
      <c r="CU1011" s="145"/>
      <c r="CV1011" s="145"/>
      <c r="CW1011" s="145"/>
      <c r="CX1011" s="145"/>
      <c r="CY1011" s="145"/>
      <c r="CZ1011" s="145"/>
      <c r="DA1011" s="145"/>
      <c r="DB1011" s="145">
        <v>1</v>
      </c>
      <c r="DC1011" s="145"/>
      <c r="DD1011" s="145"/>
      <c r="DE1011" s="145"/>
      <c r="DF1011" s="145"/>
      <c r="DG1011" s="145"/>
      <c r="DH1011" s="148"/>
      <c r="DI1011" s="145"/>
      <c r="DJ1011" s="145"/>
      <c r="DK1011" s="145"/>
      <c r="DL1011" s="145"/>
      <c r="DM1011" s="145"/>
      <c r="DN1011" s="145"/>
      <c r="DO1011" s="145"/>
      <c r="DP1011" s="145"/>
      <c r="DQ1011" s="145"/>
      <c r="DR1011" s="145"/>
      <c r="DS1011" s="145"/>
      <c r="DT1011" s="145"/>
      <c r="DU1011" s="145"/>
      <c r="DV1011" s="145"/>
      <c r="DW1011" s="145"/>
      <c r="DX1011" s="145"/>
      <c r="DY1011" s="145"/>
      <c r="DZ1011" s="145"/>
      <c r="EA1011" s="145"/>
      <c r="EB1011" s="148"/>
      <c r="EC1011" s="145"/>
      <c r="ED1011" s="148"/>
      <c r="EE1011" s="145"/>
      <c r="EF1011" s="145"/>
      <c r="EG1011" s="145"/>
      <c r="EH1011" s="145"/>
      <c r="EI1011" s="145"/>
      <c r="EJ1011" s="145"/>
      <c r="EK1011" s="145">
        <v>1</v>
      </c>
      <c r="EL1011" s="145">
        <v>1</v>
      </c>
      <c r="EN1011" s="228" t="s">
        <v>4364</v>
      </c>
    </row>
    <row r="1012" spans="1:144" ht="20.100000000000001" customHeight="1" x14ac:dyDescent="0.3">
      <c r="A1012" s="25" t="s">
        <v>4357</v>
      </c>
      <c r="B1012" s="40" t="s">
        <v>106</v>
      </c>
      <c r="C1012" s="26">
        <v>84990</v>
      </c>
      <c r="D1012" s="71" t="s">
        <v>4365</v>
      </c>
      <c r="E1012" s="26" t="s">
        <v>113</v>
      </c>
      <c r="F1012" s="116" t="s">
        <v>3549</v>
      </c>
      <c r="G1012" s="26" t="s">
        <v>109</v>
      </c>
      <c r="H1012" s="26" t="s">
        <v>139</v>
      </c>
      <c r="I1012" s="26" t="s">
        <v>438</v>
      </c>
      <c r="J1012" s="25" t="s">
        <v>195</v>
      </c>
      <c r="K1012" s="25" t="s">
        <v>4366</v>
      </c>
      <c r="L1012" s="45" t="s">
        <v>4367</v>
      </c>
      <c r="M1012" s="25"/>
      <c r="N1012" s="239"/>
      <c r="O1012" s="239"/>
      <c r="P1012" s="239"/>
      <c r="Q1012" s="239"/>
      <c r="R1012" s="87" t="s">
        <v>4368</v>
      </c>
      <c r="S1012" s="25" t="s">
        <v>4369</v>
      </c>
      <c r="U1012" s="145"/>
      <c r="V1012" s="148"/>
      <c r="W1012" s="145"/>
      <c r="X1012" s="145"/>
      <c r="Y1012" s="145"/>
      <c r="Z1012" s="145">
        <v>1</v>
      </c>
      <c r="AA1012" s="145"/>
      <c r="AB1012" s="332"/>
      <c r="AC1012" s="145"/>
      <c r="AD1012" s="145"/>
      <c r="AE1012" s="145"/>
      <c r="AF1012" s="145"/>
      <c r="AG1012" s="145"/>
      <c r="AH1012" s="145"/>
      <c r="AI1012" s="145"/>
      <c r="AJ1012" s="145"/>
      <c r="AK1012" s="145"/>
      <c r="AL1012" s="145"/>
      <c r="AM1012" s="145"/>
      <c r="AN1012" s="145"/>
      <c r="AO1012" s="145"/>
      <c r="AP1012" s="145"/>
      <c r="AQ1012" s="145"/>
      <c r="AR1012" s="145"/>
      <c r="AS1012" s="145"/>
      <c r="AT1012" s="145"/>
      <c r="AU1012" s="145"/>
      <c r="AV1012" s="145"/>
      <c r="AW1012" s="145"/>
      <c r="AX1012" s="145"/>
      <c r="AY1012" s="145"/>
      <c r="AZ1012" s="145"/>
      <c r="BA1012" s="145">
        <v>1</v>
      </c>
      <c r="BB1012" s="145"/>
      <c r="BC1012" s="145"/>
      <c r="BD1012" s="145"/>
      <c r="BE1012" s="145"/>
      <c r="BF1012" s="145"/>
      <c r="BG1012" s="145"/>
      <c r="BH1012" s="145"/>
      <c r="BI1012" s="145">
        <v>1</v>
      </c>
      <c r="BJ1012" s="145"/>
      <c r="BK1012" s="145"/>
      <c r="BL1012" s="145"/>
      <c r="BM1012" s="145"/>
      <c r="BN1012" s="145"/>
      <c r="BO1012" s="145"/>
      <c r="BP1012" s="145"/>
      <c r="BQ1012" s="145"/>
      <c r="BR1012" s="145"/>
      <c r="BS1012" s="145"/>
      <c r="BT1012" s="145"/>
      <c r="BU1012" s="145"/>
      <c r="BV1012" s="145"/>
      <c r="BW1012" s="145"/>
      <c r="BX1012" s="145"/>
      <c r="BY1012" s="145"/>
      <c r="BZ1012" s="145"/>
      <c r="CA1012" s="145"/>
      <c r="CB1012" s="145"/>
      <c r="CC1012" s="145"/>
      <c r="CD1012" s="145"/>
      <c r="CE1012" s="145"/>
      <c r="CF1012" s="145"/>
      <c r="CG1012" s="145"/>
      <c r="CH1012" s="148"/>
      <c r="CI1012" s="145"/>
      <c r="CJ1012" s="145"/>
      <c r="CK1012" s="145"/>
      <c r="CL1012" s="145"/>
      <c r="CM1012" s="145"/>
      <c r="CN1012" s="145"/>
      <c r="CO1012" s="145"/>
      <c r="CP1012" s="145"/>
      <c r="CQ1012" s="145"/>
      <c r="CR1012" s="145"/>
      <c r="CS1012" s="145"/>
      <c r="CT1012" s="145"/>
      <c r="CU1012" s="145"/>
      <c r="CV1012" s="145">
        <v>1</v>
      </c>
      <c r="CW1012" s="145"/>
      <c r="CX1012" s="145"/>
      <c r="CY1012" s="145"/>
      <c r="CZ1012" s="145"/>
      <c r="DA1012" s="145"/>
      <c r="DB1012" s="145"/>
      <c r="DC1012" s="145"/>
      <c r="DD1012" s="145"/>
      <c r="DE1012" s="145"/>
      <c r="DF1012" s="145"/>
      <c r="DG1012" s="145"/>
      <c r="DH1012" s="148"/>
      <c r="DI1012" s="145"/>
      <c r="DJ1012" s="145"/>
      <c r="DK1012" s="145"/>
      <c r="DL1012" s="145"/>
      <c r="DM1012" s="145"/>
      <c r="DN1012" s="145"/>
      <c r="DO1012" s="145">
        <v>1</v>
      </c>
      <c r="DP1012" s="145">
        <v>1</v>
      </c>
      <c r="DQ1012" s="145">
        <v>1</v>
      </c>
      <c r="DR1012" s="145"/>
      <c r="DS1012" s="145"/>
      <c r="DT1012" s="145"/>
      <c r="DU1012" s="145"/>
      <c r="DV1012" s="145"/>
      <c r="DW1012" s="145"/>
      <c r="DX1012" s="145"/>
      <c r="DY1012" s="145"/>
      <c r="DZ1012" s="145"/>
      <c r="EA1012" s="145"/>
      <c r="EB1012" s="148"/>
      <c r="EC1012" s="145"/>
      <c r="ED1012" s="148"/>
      <c r="EE1012" s="145"/>
      <c r="EF1012" s="145"/>
      <c r="EG1012" s="145"/>
      <c r="EH1012" s="145"/>
      <c r="EI1012" s="145"/>
      <c r="EJ1012" s="145"/>
      <c r="EK1012" s="145">
        <v>0</v>
      </c>
      <c r="EL1012" s="145">
        <v>1</v>
      </c>
      <c r="EN1012" s="228" t="s">
        <v>4370</v>
      </c>
    </row>
    <row r="1013" spans="1:144" ht="20.100000000000001" customHeight="1" x14ac:dyDescent="0.3">
      <c r="A1013" s="25" t="s">
        <v>4357</v>
      </c>
      <c r="B1013" s="40" t="s">
        <v>126</v>
      </c>
      <c r="C1013" s="26">
        <v>83199</v>
      </c>
      <c r="D1013" s="71" t="s">
        <v>4371</v>
      </c>
      <c r="E1013" s="26" t="s">
        <v>108</v>
      </c>
      <c r="F1013" s="26"/>
      <c r="G1013" s="26" t="s">
        <v>114</v>
      </c>
      <c r="H1013" s="26" t="s">
        <v>2746</v>
      </c>
      <c r="I1013" s="26" t="s">
        <v>405</v>
      </c>
      <c r="J1013" s="25" t="s">
        <v>275</v>
      </c>
      <c r="K1013" s="25" t="s">
        <v>4372</v>
      </c>
      <c r="L1013" s="25"/>
      <c r="M1013" s="25"/>
      <c r="N1013" s="239"/>
      <c r="O1013" s="239"/>
      <c r="P1013" s="239"/>
      <c r="Q1013" s="239"/>
      <c r="R1013" s="239"/>
      <c r="S1013" s="239"/>
      <c r="U1013" s="145"/>
      <c r="V1013" s="148"/>
      <c r="W1013" s="145"/>
      <c r="X1013" s="145"/>
      <c r="Y1013" s="145"/>
      <c r="Z1013" s="145"/>
      <c r="AA1013" s="145"/>
      <c r="AB1013" s="332"/>
      <c r="AC1013" s="145"/>
      <c r="AD1013" s="145"/>
      <c r="AE1013" s="145"/>
      <c r="AF1013" s="145"/>
      <c r="AG1013" s="145"/>
      <c r="AH1013" s="145"/>
      <c r="AI1013" s="145"/>
      <c r="AJ1013" s="145"/>
      <c r="AK1013" s="145"/>
      <c r="AL1013" s="145"/>
      <c r="AM1013" s="145"/>
      <c r="AN1013" s="145"/>
      <c r="AO1013" s="145"/>
      <c r="AP1013" s="145"/>
      <c r="AQ1013" s="145"/>
      <c r="AR1013" s="145"/>
      <c r="AS1013" s="145"/>
      <c r="AT1013" s="145"/>
      <c r="AU1013" s="145"/>
      <c r="AV1013" s="145"/>
      <c r="AW1013" s="145"/>
      <c r="AX1013" s="145"/>
      <c r="AY1013" s="145"/>
      <c r="AZ1013" s="145"/>
      <c r="BA1013" s="145"/>
      <c r="BB1013" s="145"/>
      <c r="BC1013" s="145"/>
      <c r="BD1013" s="145"/>
      <c r="BE1013" s="145"/>
      <c r="BF1013" s="145"/>
      <c r="BG1013" s="145"/>
      <c r="BH1013" s="145"/>
      <c r="BI1013" s="145"/>
      <c r="BJ1013" s="145"/>
      <c r="BK1013" s="145"/>
      <c r="BL1013" s="145"/>
      <c r="BM1013" s="145"/>
      <c r="BN1013" s="145"/>
      <c r="BO1013" s="145"/>
      <c r="BP1013" s="145"/>
      <c r="BQ1013" s="145"/>
      <c r="BR1013" s="145"/>
      <c r="BS1013" s="145"/>
      <c r="BT1013" s="145"/>
      <c r="BU1013" s="145"/>
      <c r="BV1013" s="145"/>
      <c r="BW1013" s="145"/>
      <c r="BX1013" s="145"/>
      <c r="BY1013" s="145"/>
      <c r="BZ1013" s="145"/>
      <c r="CA1013" s="145"/>
      <c r="CB1013" s="145"/>
      <c r="CC1013" s="145"/>
      <c r="CD1013" s="145"/>
      <c r="CE1013" s="145"/>
      <c r="CF1013" s="145"/>
      <c r="CG1013" s="145"/>
      <c r="CH1013" s="148"/>
      <c r="CI1013" s="145"/>
      <c r="CJ1013" s="145"/>
      <c r="CK1013" s="145"/>
      <c r="CL1013" s="145"/>
      <c r="CM1013" s="145"/>
      <c r="CN1013" s="145"/>
      <c r="CO1013" s="145"/>
      <c r="CP1013" s="145"/>
      <c r="CQ1013" s="145"/>
      <c r="CR1013" s="145"/>
      <c r="CS1013" s="145"/>
      <c r="CT1013" s="145"/>
      <c r="CU1013" s="145"/>
      <c r="CV1013" s="145"/>
      <c r="CW1013" s="145"/>
      <c r="CX1013" s="145"/>
      <c r="CY1013" s="145"/>
      <c r="CZ1013" s="145"/>
      <c r="DA1013" s="145"/>
      <c r="DB1013" s="145"/>
      <c r="DC1013" s="145"/>
      <c r="DD1013" s="145"/>
      <c r="DE1013" s="145"/>
      <c r="DF1013" s="145"/>
      <c r="DG1013" s="145"/>
      <c r="DH1013" s="148"/>
      <c r="DI1013" s="145"/>
      <c r="DJ1013" s="145"/>
      <c r="DK1013" s="145"/>
      <c r="DL1013" s="145"/>
      <c r="DM1013" s="145"/>
      <c r="DN1013" s="145"/>
      <c r="DO1013" s="145"/>
      <c r="DP1013" s="145"/>
      <c r="DQ1013" s="145"/>
      <c r="DR1013" s="145"/>
      <c r="DS1013" s="145"/>
      <c r="DT1013" s="145"/>
      <c r="DU1013" s="145"/>
      <c r="DV1013" s="145"/>
      <c r="DW1013" s="145"/>
      <c r="DX1013" s="145"/>
      <c r="DY1013" s="145"/>
      <c r="DZ1013" s="145"/>
      <c r="EA1013" s="145"/>
      <c r="EB1013" s="148"/>
      <c r="EC1013" s="145"/>
      <c r="ED1013" s="148"/>
      <c r="EE1013" s="145"/>
      <c r="EF1013" s="145"/>
      <c r="EG1013" s="145"/>
      <c r="EH1013" s="145"/>
      <c r="EI1013" s="145"/>
      <c r="EJ1013" s="145"/>
      <c r="EK1013" s="145">
        <v>0</v>
      </c>
      <c r="EL1013" s="145">
        <v>0</v>
      </c>
    </row>
    <row r="1014" spans="1:144" ht="20.100000000000001" customHeight="1" x14ac:dyDescent="0.3">
      <c r="A1014" s="25" t="s">
        <v>4357</v>
      </c>
      <c r="B1014" s="40" t="s">
        <v>126</v>
      </c>
      <c r="C1014" s="26">
        <v>84873</v>
      </c>
      <c r="D1014" s="25" t="s">
        <v>4373</v>
      </c>
      <c r="E1014" s="26" t="s">
        <v>108</v>
      </c>
      <c r="F1014" s="116" t="s">
        <v>3549</v>
      </c>
      <c r="G1014" s="26" t="s">
        <v>114</v>
      </c>
      <c r="H1014" s="26" t="s">
        <v>128</v>
      </c>
      <c r="I1014" s="26" t="s">
        <v>3</v>
      </c>
      <c r="J1014" s="25" t="s">
        <v>1757</v>
      </c>
      <c r="K1014" s="25" t="s">
        <v>4374</v>
      </c>
      <c r="L1014" s="45" t="s">
        <v>4375</v>
      </c>
      <c r="M1014" s="25"/>
      <c r="N1014" s="239"/>
      <c r="O1014" s="239"/>
      <c r="P1014" s="239"/>
      <c r="Q1014" s="239"/>
      <c r="R1014" s="25" t="s">
        <v>4376</v>
      </c>
      <c r="S1014" s="25" t="s">
        <v>4377</v>
      </c>
      <c r="U1014" s="145"/>
      <c r="V1014" s="148"/>
      <c r="W1014" s="145"/>
      <c r="X1014" s="145"/>
      <c r="Y1014" s="145"/>
      <c r="Z1014" s="145"/>
      <c r="AA1014" s="145"/>
      <c r="AB1014" s="332"/>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8"/>
      <c r="CI1014" s="145"/>
      <c r="CJ1014" s="145"/>
      <c r="CK1014" s="145"/>
      <c r="CL1014" s="145"/>
      <c r="CM1014" s="145"/>
      <c r="CN1014" s="145"/>
      <c r="CO1014" s="145"/>
      <c r="CP1014" s="145"/>
      <c r="CQ1014" s="145"/>
      <c r="CR1014" s="145"/>
      <c r="CS1014" s="145"/>
      <c r="CT1014" s="145"/>
      <c r="CU1014" s="145"/>
      <c r="CV1014" s="145"/>
      <c r="CW1014" s="145"/>
      <c r="CX1014" s="145"/>
      <c r="CY1014" s="145"/>
      <c r="CZ1014" s="145"/>
      <c r="DA1014" s="145"/>
      <c r="DB1014" s="145">
        <v>1</v>
      </c>
      <c r="DC1014" s="145"/>
      <c r="DD1014" s="145"/>
      <c r="DE1014" s="145"/>
      <c r="DF1014" s="145"/>
      <c r="DG1014" s="145"/>
      <c r="DH1014" s="148"/>
      <c r="DI1014" s="145"/>
      <c r="DJ1014" s="145"/>
      <c r="DK1014" s="145">
        <v>1</v>
      </c>
      <c r="DL1014" s="145"/>
      <c r="DM1014" s="145"/>
      <c r="DN1014" s="145"/>
      <c r="DO1014" s="145"/>
      <c r="DP1014" s="145"/>
      <c r="DQ1014" s="145"/>
      <c r="DR1014" s="145"/>
      <c r="DS1014" s="145"/>
      <c r="DT1014" s="145"/>
      <c r="DU1014" s="145">
        <v>1</v>
      </c>
      <c r="DV1014" s="145"/>
      <c r="DW1014" s="145"/>
      <c r="DX1014" s="145"/>
      <c r="DY1014" s="145"/>
      <c r="DZ1014" s="145"/>
      <c r="EA1014" s="145"/>
      <c r="EB1014" s="148"/>
      <c r="EC1014" s="145"/>
      <c r="ED1014" s="148"/>
      <c r="EE1014" s="145"/>
      <c r="EF1014" s="145"/>
      <c r="EG1014" s="145"/>
      <c r="EH1014" s="145"/>
      <c r="EI1014" s="145"/>
      <c r="EJ1014" s="145"/>
      <c r="EK1014" s="145">
        <v>0</v>
      </c>
      <c r="EL1014" s="145">
        <v>1</v>
      </c>
    </row>
    <row r="1015" spans="1:144" ht="20.100000000000001" customHeight="1" x14ac:dyDescent="0.3">
      <c r="A1015" s="25" t="s">
        <v>4378</v>
      </c>
      <c r="B1015" s="40" t="s">
        <v>106</v>
      </c>
      <c r="C1015" s="26">
        <v>85161</v>
      </c>
      <c r="D1015" s="71" t="s">
        <v>4379</v>
      </c>
      <c r="E1015" s="26" t="s">
        <v>108</v>
      </c>
      <c r="F1015" s="26"/>
      <c r="G1015" s="26" t="s">
        <v>121</v>
      </c>
      <c r="H1015" s="26" t="s">
        <v>446</v>
      </c>
      <c r="I1015" s="26" t="s">
        <v>405</v>
      </c>
      <c r="J1015" s="25" t="s">
        <v>2939</v>
      </c>
      <c r="K1015" s="25" t="s">
        <v>4380</v>
      </c>
      <c r="L1015" s="25"/>
      <c r="M1015" s="239"/>
      <c r="N1015" s="239"/>
      <c r="O1015" s="239"/>
      <c r="P1015" s="239"/>
      <c r="Q1015" s="239"/>
      <c r="R1015" s="239"/>
      <c r="S1015" s="239"/>
      <c r="U1015" s="145"/>
      <c r="V1015" s="148"/>
      <c r="W1015" s="145"/>
      <c r="X1015" s="145"/>
      <c r="Y1015" s="145"/>
      <c r="Z1015" s="145"/>
      <c r="AA1015" s="145"/>
      <c r="AB1015" s="332"/>
      <c r="AC1015" s="145"/>
      <c r="AD1015" s="145"/>
      <c r="AE1015" s="145"/>
      <c r="AF1015" s="145"/>
      <c r="AG1015" s="145"/>
      <c r="AH1015" s="145"/>
      <c r="AI1015" s="145"/>
      <c r="AJ1015" s="145"/>
      <c r="AK1015" s="145"/>
      <c r="AL1015" s="145"/>
      <c r="AM1015" s="145"/>
      <c r="AN1015" s="145"/>
      <c r="AO1015" s="145"/>
      <c r="AP1015" s="145"/>
      <c r="AQ1015" s="145"/>
      <c r="AR1015" s="145"/>
      <c r="AS1015" s="145"/>
      <c r="AT1015" s="145"/>
      <c r="AU1015" s="145"/>
      <c r="AV1015" s="145"/>
      <c r="AW1015" s="145"/>
      <c r="AX1015" s="145"/>
      <c r="AY1015" s="145"/>
      <c r="AZ1015" s="145"/>
      <c r="BA1015" s="145"/>
      <c r="BB1015" s="145"/>
      <c r="BC1015" s="145"/>
      <c r="BD1015" s="145"/>
      <c r="BE1015" s="145"/>
      <c r="BF1015" s="145"/>
      <c r="BG1015" s="145"/>
      <c r="BH1015" s="145"/>
      <c r="BI1015" s="145"/>
      <c r="BJ1015" s="145"/>
      <c r="BK1015" s="145"/>
      <c r="BL1015" s="145"/>
      <c r="BM1015" s="145"/>
      <c r="BN1015" s="145"/>
      <c r="BO1015" s="145"/>
      <c r="BP1015" s="145"/>
      <c r="BQ1015" s="145"/>
      <c r="BR1015" s="145"/>
      <c r="BS1015" s="145"/>
      <c r="BT1015" s="145"/>
      <c r="BU1015" s="145"/>
      <c r="BV1015" s="145"/>
      <c r="BW1015" s="145"/>
      <c r="BX1015" s="145"/>
      <c r="BY1015" s="145"/>
      <c r="BZ1015" s="145"/>
      <c r="CA1015" s="145"/>
      <c r="CB1015" s="145"/>
      <c r="CC1015" s="145"/>
      <c r="CD1015" s="145"/>
      <c r="CE1015" s="145"/>
      <c r="CF1015" s="145"/>
      <c r="CG1015" s="145"/>
      <c r="CH1015" s="148"/>
      <c r="CI1015" s="145"/>
      <c r="CJ1015" s="145"/>
      <c r="CK1015" s="145"/>
      <c r="CL1015" s="145"/>
      <c r="CM1015" s="145"/>
      <c r="CN1015" s="145"/>
      <c r="CO1015" s="145"/>
      <c r="CP1015" s="145"/>
      <c r="CQ1015" s="145"/>
      <c r="CR1015" s="145"/>
      <c r="CS1015" s="145"/>
      <c r="CT1015" s="145"/>
      <c r="CU1015" s="145"/>
      <c r="CV1015" s="145"/>
      <c r="CW1015" s="145"/>
      <c r="CX1015" s="145"/>
      <c r="CY1015" s="145"/>
      <c r="CZ1015" s="145"/>
      <c r="DA1015" s="145"/>
      <c r="DB1015" s="145"/>
      <c r="DC1015" s="145"/>
      <c r="DD1015" s="145"/>
      <c r="DE1015" s="145"/>
      <c r="DF1015" s="145"/>
      <c r="DG1015" s="145"/>
      <c r="DH1015" s="148"/>
      <c r="DI1015" s="145"/>
      <c r="DJ1015" s="145"/>
      <c r="DK1015" s="145"/>
      <c r="DL1015" s="145"/>
      <c r="DM1015" s="145"/>
      <c r="DN1015" s="145"/>
      <c r="DO1015" s="145"/>
      <c r="DP1015" s="145"/>
      <c r="DQ1015" s="145"/>
      <c r="DR1015" s="145"/>
      <c r="DS1015" s="145"/>
      <c r="DT1015" s="145"/>
      <c r="DU1015" s="145"/>
      <c r="DV1015" s="145"/>
      <c r="DW1015" s="145"/>
      <c r="DX1015" s="145"/>
      <c r="DY1015" s="145"/>
      <c r="DZ1015" s="145"/>
      <c r="EA1015" s="145"/>
      <c r="EB1015" s="148"/>
      <c r="EC1015" s="145"/>
      <c r="ED1015" s="148"/>
      <c r="EE1015" s="145"/>
      <c r="EF1015" s="145"/>
      <c r="EG1015" s="145"/>
      <c r="EH1015" s="145"/>
      <c r="EI1015" s="145"/>
      <c r="EJ1015" s="145"/>
      <c r="EK1015" s="145">
        <v>0</v>
      </c>
      <c r="EL1015" s="145">
        <v>0</v>
      </c>
    </row>
    <row r="1016" spans="1:144" ht="20.100000000000001" customHeight="1" x14ac:dyDescent="0.3">
      <c r="A1016" s="25" t="s">
        <v>4378</v>
      </c>
      <c r="B1016" s="40" t="s">
        <v>106</v>
      </c>
      <c r="C1016" s="26">
        <v>84755</v>
      </c>
      <c r="D1016" s="25" t="s">
        <v>941</v>
      </c>
      <c r="E1016" s="26" t="s">
        <v>113</v>
      </c>
      <c r="F1016" s="26" t="s">
        <v>3556</v>
      </c>
      <c r="G1016" s="26" t="s">
        <v>109</v>
      </c>
      <c r="H1016" s="26" t="s">
        <v>177</v>
      </c>
      <c r="I1016" s="26" t="s">
        <v>476</v>
      </c>
      <c r="J1016" s="25" t="s">
        <v>163</v>
      </c>
      <c r="K1016" s="25" t="s">
        <v>4381</v>
      </c>
      <c r="L1016" s="25"/>
      <c r="M1016" s="239"/>
      <c r="N1016" s="239"/>
      <c r="O1016" s="239"/>
      <c r="P1016" s="239"/>
      <c r="Q1016" s="239"/>
      <c r="R1016" s="25" t="s">
        <v>4382</v>
      </c>
      <c r="S1016" s="25" t="s">
        <v>4383</v>
      </c>
      <c r="U1016" s="145">
        <v>1</v>
      </c>
      <c r="V1016" s="148"/>
      <c r="W1016" s="145"/>
      <c r="X1016" s="145"/>
      <c r="Y1016" s="145"/>
      <c r="Z1016" s="145"/>
      <c r="AA1016" s="145"/>
      <c r="AB1016" s="332"/>
      <c r="AC1016" s="145"/>
      <c r="AD1016" s="145"/>
      <c r="AE1016" s="145"/>
      <c r="AF1016" s="145"/>
      <c r="AG1016" s="145"/>
      <c r="AH1016" s="145"/>
      <c r="AI1016" s="145"/>
      <c r="AJ1016" s="145"/>
      <c r="AK1016" s="145"/>
      <c r="AL1016" s="145"/>
      <c r="AM1016" s="145"/>
      <c r="AN1016" s="145"/>
      <c r="AO1016" s="145"/>
      <c r="AP1016" s="145"/>
      <c r="AQ1016" s="145"/>
      <c r="AR1016" s="145"/>
      <c r="AS1016" s="145"/>
      <c r="AT1016" s="145"/>
      <c r="AU1016" s="145"/>
      <c r="AV1016" s="145"/>
      <c r="AW1016" s="145"/>
      <c r="AX1016" s="145"/>
      <c r="AY1016" s="145"/>
      <c r="AZ1016" s="145"/>
      <c r="BA1016" s="145"/>
      <c r="BB1016" s="145"/>
      <c r="BC1016" s="145"/>
      <c r="BD1016" s="145"/>
      <c r="BE1016" s="145"/>
      <c r="BF1016" s="145"/>
      <c r="BG1016" s="145"/>
      <c r="BH1016" s="145"/>
      <c r="BI1016" s="145"/>
      <c r="BJ1016" s="145"/>
      <c r="BK1016" s="145"/>
      <c r="BL1016" s="145"/>
      <c r="BM1016" s="145"/>
      <c r="BN1016" s="145"/>
      <c r="BO1016" s="145"/>
      <c r="BP1016" s="145"/>
      <c r="BQ1016" s="145"/>
      <c r="BR1016" s="145"/>
      <c r="BS1016" s="145"/>
      <c r="BT1016" s="145"/>
      <c r="BU1016" s="145"/>
      <c r="BV1016" s="145"/>
      <c r="BW1016" s="145"/>
      <c r="BX1016" s="145"/>
      <c r="BY1016" s="145"/>
      <c r="BZ1016" s="145"/>
      <c r="CA1016" s="145"/>
      <c r="CB1016" s="145"/>
      <c r="CC1016" s="145"/>
      <c r="CD1016" s="145"/>
      <c r="CE1016" s="145"/>
      <c r="CF1016" s="145"/>
      <c r="CG1016" s="145"/>
      <c r="CH1016" s="148"/>
      <c r="CI1016" s="145"/>
      <c r="CJ1016" s="145"/>
      <c r="CK1016" s="145"/>
      <c r="CL1016" s="145"/>
      <c r="CM1016" s="145"/>
      <c r="CN1016" s="145"/>
      <c r="CO1016" s="145">
        <v>1</v>
      </c>
      <c r="CP1016" s="145"/>
      <c r="CQ1016" s="145"/>
      <c r="CR1016" s="145"/>
      <c r="CS1016" s="145"/>
      <c r="CT1016" s="145"/>
      <c r="CU1016" s="145"/>
      <c r="CV1016" s="145"/>
      <c r="CW1016" s="145"/>
      <c r="CX1016" s="145"/>
      <c r="CY1016" s="145"/>
      <c r="CZ1016" s="145"/>
      <c r="DA1016" s="145"/>
      <c r="DB1016" s="145"/>
      <c r="DC1016" s="145"/>
      <c r="DD1016" s="145"/>
      <c r="DE1016" s="145"/>
      <c r="DF1016" s="145"/>
      <c r="DG1016" s="145"/>
      <c r="DH1016" s="148"/>
      <c r="DI1016" s="145"/>
      <c r="DJ1016" s="145"/>
      <c r="DK1016" s="145"/>
      <c r="DL1016" s="145"/>
      <c r="DM1016" s="145"/>
      <c r="DN1016" s="145"/>
      <c r="DO1016" s="145"/>
      <c r="DP1016" s="145"/>
      <c r="DQ1016" s="145"/>
      <c r="DR1016" s="145"/>
      <c r="DS1016" s="145"/>
      <c r="DT1016" s="145"/>
      <c r="DU1016" s="145"/>
      <c r="DV1016" s="145"/>
      <c r="DW1016" s="145"/>
      <c r="DX1016" s="145"/>
      <c r="DY1016" s="145"/>
      <c r="DZ1016" s="145"/>
      <c r="EA1016" s="145"/>
      <c r="EB1016" s="148"/>
      <c r="EC1016" s="145"/>
      <c r="ED1016" s="148"/>
      <c r="EE1016" s="145"/>
      <c r="EF1016" s="145"/>
      <c r="EG1016" s="145"/>
      <c r="EH1016" s="145"/>
      <c r="EI1016" s="145"/>
      <c r="EJ1016" s="145"/>
      <c r="EK1016" s="145">
        <v>0</v>
      </c>
      <c r="EL1016" s="145">
        <v>1</v>
      </c>
      <c r="EN1016" s="228" t="s">
        <v>4384</v>
      </c>
    </row>
    <row r="1017" spans="1:144" ht="20.100000000000001" customHeight="1" x14ac:dyDescent="0.3">
      <c r="A1017" s="25" t="s">
        <v>4378</v>
      </c>
      <c r="B1017" s="40" t="s">
        <v>106</v>
      </c>
      <c r="C1017" s="26">
        <v>84639</v>
      </c>
      <c r="D1017" s="25" t="s">
        <v>4385</v>
      </c>
      <c r="E1017" s="26" t="s">
        <v>108</v>
      </c>
      <c r="F1017" s="26" t="s">
        <v>3549</v>
      </c>
      <c r="G1017" s="26" t="s">
        <v>109</v>
      </c>
      <c r="H1017" s="26" t="s">
        <v>154</v>
      </c>
      <c r="I1017" s="26" t="s">
        <v>438</v>
      </c>
      <c r="J1017" s="25" t="s">
        <v>171</v>
      </c>
      <c r="K1017" s="25" t="s">
        <v>4386</v>
      </c>
      <c r="L1017" s="45" t="s">
        <v>4387</v>
      </c>
      <c r="M1017" s="25"/>
      <c r="N1017" s="25" t="s">
        <v>4388</v>
      </c>
      <c r="O1017" s="239"/>
      <c r="P1017" s="239"/>
      <c r="Q1017" s="239"/>
      <c r="R1017" s="87" t="s">
        <v>4389</v>
      </c>
      <c r="S1017" s="25" t="s">
        <v>4390</v>
      </c>
      <c r="U1017" s="145"/>
      <c r="V1017" s="148"/>
      <c r="W1017" s="145"/>
      <c r="X1017" s="145"/>
      <c r="Y1017" s="145"/>
      <c r="Z1017" s="145"/>
      <c r="AA1017" s="145"/>
      <c r="AB1017" s="332"/>
      <c r="AC1017" s="145">
        <v>1</v>
      </c>
      <c r="AD1017" s="145"/>
      <c r="AE1017" s="145"/>
      <c r="AF1017" s="145"/>
      <c r="AG1017" s="145"/>
      <c r="AH1017" s="145"/>
      <c r="AI1017" s="145">
        <v>1</v>
      </c>
      <c r="AJ1017" s="145"/>
      <c r="AK1017" s="145"/>
      <c r="AL1017" s="145"/>
      <c r="AM1017" s="145"/>
      <c r="AN1017" s="145"/>
      <c r="AO1017" s="145"/>
      <c r="AP1017" s="145"/>
      <c r="AQ1017" s="145"/>
      <c r="AR1017" s="145"/>
      <c r="AS1017" s="145"/>
      <c r="AT1017" s="145"/>
      <c r="AU1017" s="145"/>
      <c r="AV1017" s="145"/>
      <c r="AW1017" s="145"/>
      <c r="AX1017" s="145"/>
      <c r="AY1017" s="145"/>
      <c r="AZ1017" s="145"/>
      <c r="BA1017" s="145"/>
      <c r="BB1017" s="145"/>
      <c r="BC1017" s="145"/>
      <c r="BD1017" s="145"/>
      <c r="BE1017" s="145"/>
      <c r="BF1017" s="145"/>
      <c r="BG1017" s="145"/>
      <c r="BH1017" s="145"/>
      <c r="BI1017" s="145"/>
      <c r="BJ1017" s="145"/>
      <c r="BK1017" s="145"/>
      <c r="BL1017" s="145"/>
      <c r="BM1017" s="145"/>
      <c r="BN1017" s="145"/>
      <c r="BO1017" s="145"/>
      <c r="BP1017" s="145"/>
      <c r="BQ1017" s="145"/>
      <c r="BR1017" s="145"/>
      <c r="BS1017" s="145"/>
      <c r="BT1017" s="145"/>
      <c r="BU1017" s="145"/>
      <c r="BV1017" s="145"/>
      <c r="BW1017" s="145"/>
      <c r="BX1017" s="145"/>
      <c r="BY1017" s="145"/>
      <c r="BZ1017" s="145"/>
      <c r="CA1017" s="145"/>
      <c r="CB1017" s="145"/>
      <c r="CC1017" s="145"/>
      <c r="CD1017" s="145"/>
      <c r="CE1017" s="145"/>
      <c r="CF1017" s="145"/>
      <c r="CG1017" s="145">
        <v>1</v>
      </c>
      <c r="CH1017" s="148">
        <v>1</v>
      </c>
      <c r="CI1017" s="145"/>
      <c r="CJ1017" s="145"/>
      <c r="CK1017" s="145">
        <v>1</v>
      </c>
      <c r="CL1017" s="145"/>
      <c r="CM1017" s="145"/>
      <c r="CN1017" s="145"/>
      <c r="CO1017" s="145"/>
      <c r="CP1017" s="145"/>
      <c r="CQ1017" s="145">
        <v>1</v>
      </c>
      <c r="CR1017" s="145"/>
      <c r="CS1017" s="145"/>
      <c r="CT1017" s="145"/>
      <c r="CU1017" s="145"/>
      <c r="CV1017" s="145">
        <v>1</v>
      </c>
      <c r="CW1017" s="145"/>
      <c r="CX1017" s="145"/>
      <c r="CY1017" s="145"/>
      <c r="CZ1017" s="145"/>
      <c r="DA1017" s="145"/>
      <c r="DB1017" s="145">
        <v>1</v>
      </c>
      <c r="DC1017" s="145"/>
      <c r="DD1017" s="145"/>
      <c r="DE1017" s="145"/>
      <c r="DF1017" s="145"/>
      <c r="DG1017" s="145"/>
      <c r="DH1017" s="148"/>
      <c r="DI1017" s="145"/>
      <c r="DJ1017" s="145"/>
      <c r="DK1017" s="145">
        <v>1</v>
      </c>
      <c r="DL1017" s="145"/>
      <c r="DM1017" s="145"/>
      <c r="DN1017" s="145"/>
      <c r="DO1017" s="145"/>
      <c r="DP1017" s="145"/>
      <c r="DQ1017" s="145"/>
      <c r="DR1017" s="145"/>
      <c r="DS1017" s="145"/>
      <c r="DT1017" s="145"/>
      <c r="DU1017" s="145">
        <v>1</v>
      </c>
      <c r="DV1017" s="145"/>
      <c r="DW1017" s="145"/>
      <c r="DX1017" s="145"/>
      <c r="DY1017" s="145"/>
      <c r="DZ1017" s="145"/>
      <c r="EA1017" s="145"/>
      <c r="EB1017" s="148"/>
      <c r="EC1017" s="145"/>
      <c r="ED1017" s="148"/>
      <c r="EE1017" s="145"/>
      <c r="EF1017" s="145"/>
      <c r="EG1017" s="145"/>
      <c r="EH1017" s="145"/>
      <c r="EI1017" s="145"/>
      <c r="EJ1017" s="145"/>
      <c r="EK1017" s="145">
        <v>1</v>
      </c>
      <c r="EL1017" s="145">
        <v>1</v>
      </c>
      <c r="EN1017" s="228" t="s">
        <v>4391</v>
      </c>
    </row>
    <row r="1018" spans="1:144" ht="20.100000000000001" customHeight="1" x14ac:dyDescent="0.3">
      <c r="A1018" s="25" t="s">
        <v>4378</v>
      </c>
      <c r="B1018" s="40" t="s">
        <v>152</v>
      </c>
      <c r="C1018" s="26">
        <v>85067</v>
      </c>
      <c r="D1018" s="71" t="s">
        <v>4392</v>
      </c>
      <c r="E1018" s="26" t="s">
        <v>108</v>
      </c>
      <c r="F1018" s="26" t="s">
        <v>3549</v>
      </c>
      <c r="G1018" s="26" t="s">
        <v>109</v>
      </c>
      <c r="H1018" s="26" t="s">
        <v>154</v>
      </c>
      <c r="I1018" s="26" t="s">
        <v>438</v>
      </c>
      <c r="J1018" s="25" t="s">
        <v>3729</v>
      </c>
      <c r="K1018" s="25" t="s">
        <v>4393</v>
      </c>
      <c r="L1018" s="79"/>
      <c r="M1018" s="25"/>
      <c r="N1018" s="239"/>
      <c r="O1018" s="239"/>
      <c r="P1018" s="239"/>
      <c r="Q1018" s="239"/>
      <c r="R1018" s="239"/>
      <c r="S1018" s="239"/>
      <c r="U1018" s="145"/>
      <c r="V1018" s="148"/>
      <c r="W1018" s="145"/>
      <c r="X1018" s="145"/>
      <c r="Y1018" s="145"/>
      <c r="Z1018" s="145"/>
      <c r="AA1018" s="145"/>
      <c r="AB1018" s="332"/>
      <c r="AC1018" s="145"/>
      <c r="AD1018" s="145"/>
      <c r="AE1018" s="145"/>
      <c r="AF1018" s="145"/>
      <c r="AG1018" s="145"/>
      <c r="AH1018" s="145"/>
      <c r="AI1018" s="145"/>
      <c r="AJ1018" s="145"/>
      <c r="AK1018" s="145"/>
      <c r="AL1018" s="145"/>
      <c r="AM1018" s="145"/>
      <c r="AN1018" s="145"/>
      <c r="AO1018" s="145"/>
      <c r="AP1018" s="145"/>
      <c r="AQ1018" s="145"/>
      <c r="AR1018" s="145"/>
      <c r="AS1018" s="145"/>
      <c r="AT1018" s="145"/>
      <c r="AU1018" s="145"/>
      <c r="AV1018" s="145"/>
      <c r="AW1018" s="145"/>
      <c r="AX1018" s="145"/>
      <c r="AY1018" s="145"/>
      <c r="AZ1018" s="145"/>
      <c r="BA1018" s="145"/>
      <c r="BB1018" s="145"/>
      <c r="BC1018" s="145"/>
      <c r="BD1018" s="145"/>
      <c r="BE1018" s="145"/>
      <c r="BF1018" s="145"/>
      <c r="BG1018" s="145"/>
      <c r="BH1018" s="145"/>
      <c r="BI1018" s="145"/>
      <c r="BJ1018" s="145"/>
      <c r="BK1018" s="145"/>
      <c r="BL1018" s="145"/>
      <c r="BM1018" s="145"/>
      <c r="BN1018" s="145"/>
      <c r="BO1018" s="145"/>
      <c r="BP1018" s="145"/>
      <c r="BQ1018" s="145"/>
      <c r="BR1018" s="145"/>
      <c r="BS1018" s="145"/>
      <c r="BT1018" s="145"/>
      <c r="BU1018" s="145"/>
      <c r="BV1018" s="145"/>
      <c r="BW1018" s="145"/>
      <c r="BX1018" s="145"/>
      <c r="BY1018" s="145"/>
      <c r="BZ1018" s="145"/>
      <c r="CA1018" s="145"/>
      <c r="CB1018" s="145"/>
      <c r="CC1018" s="145"/>
      <c r="CD1018" s="145"/>
      <c r="CE1018" s="145"/>
      <c r="CF1018" s="145"/>
      <c r="CG1018" s="145"/>
      <c r="CH1018" s="148"/>
      <c r="CI1018" s="145"/>
      <c r="CJ1018" s="145"/>
      <c r="CK1018" s="145"/>
      <c r="CL1018" s="145"/>
      <c r="CM1018" s="145"/>
      <c r="CN1018" s="145"/>
      <c r="CO1018" s="145"/>
      <c r="CP1018" s="145"/>
      <c r="CQ1018" s="145"/>
      <c r="CR1018" s="145"/>
      <c r="CS1018" s="145"/>
      <c r="CT1018" s="145"/>
      <c r="CU1018" s="145"/>
      <c r="CV1018" s="145"/>
      <c r="CW1018" s="145"/>
      <c r="CX1018" s="145"/>
      <c r="CY1018" s="145"/>
      <c r="CZ1018" s="145"/>
      <c r="DA1018" s="145"/>
      <c r="DB1018" s="145"/>
      <c r="DC1018" s="145"/>
      <c r="DD1018" s="145"/>
      <c r="DE1018" s="145"/>
      <c r="DF1018" s="145"/>
      <c r="DG1018" s="145"/>
      <c r="DH1018" s="148"/>
      <c r="DI1018" s="145"/>
      <c r="DJ1018" s="145"/>
      <c r="DK1018" s="145"/>
      <c r="DL1018" s="145"/>
      <c r="DM1018" s="145"/>
      <c r="DN1018" s="145"/>
      <c r="DO1018" s="145"/>
      <c r="DP1018" s="145"/>
      <c r="DQ1018" s="145"/>
      <c r="DR1018" s="145"/>
      <c r="DS1018" s="145"/>
      <c r="DT1018" s="145"/>
      <c r="DU1018" s="145"/>
      <c r="DV1018" s="145"/>
      <c r="DW1018" s="145"/>
      <c r="DX1018" s="145"/>
      <c r="DY1018" s="145"/>
      <c r="DZ1018" s="145"/>
      <c r="EA1018" s="145"/>
      <c r="EB1018" s="148"/>
      <c r="EC1018" s="145"/>
      <c r="ED1018" s="148"/>
      <c r="EE1018" s="145"/>
      <c r="EF1018" s="145"/>
      <c r="EG1018" s="145"/>
      <c r="EH1018" s="145"/>
      <c r="EI1018" s="145"/>
      <c r="EJ1018" s="145"/>
      <c r="EK1018" s="145">
        <v>0</v>
      </c>
      <c r="EL1018" s="145">
        <v>0</v>
      </c>
    </row>
    <row r="1019" spans="1:144" ht="20.100000000000001" customHeight="1" x14ac:dyDescent="0.3">
      <c r="A1019" s="25" t="s">
        <v>4378</v>
      </c>
      <c r="B1019" s="40" t="s">
        <v>152</v>
      </c>
      <c r="C1019" s="26">
        <v>85073</v>
      </c>
      <c r="D1019" s="71" t="s">
        <v>4394</v>
      </c>
      <c r="E1019" s="26" t="s">
        <v>108</v>
      </c>
      <c r="F1019" s="26" t="s">
        <v>3549</v>
      </c>
      <c r="G1019" s="26" t="s">
        <v>109</v>
      </c>
      <c r="H1019" s="26" t="s">
        <v>117</v>
      </c>
      <c r="I1019" s="26" t="s">
        <v>438</v>
      </c>
      <c r="J1019" s="25" t="s">
        <v>315</v>
      </c>
      <c r="K1019" s="25" t="s">
        <v>4395</v>
      </c>
      <c r="L1019" s="25"/>
      <c r="M1019" s="25"/>
      <c r="N1019" s="239"/>
      <c r="O1019" s="239"/>
      <c r="P1019" s="239"/>
      <c r="Q1019" s="239"/>
      <c r="R1019" s="239"/>
      <c r="S1019" s="239"/>
      <c r="U1019" s="145"/>
      <c r="V1019" s="148"/>
      <c r="W1019" s="145"/>
      <c r="X1019" s="145"/>
      <c r="Y1019" s="145"/>
      <c r="Z1019" s="145"/>
      <c r="AA1019" s="145"/>
      <c r="AB1019" s="332"/>
      <c r="AC1019" s="145"/>
      <c r="AD1019" s="145"/>
      <c r="AE1019" s="145"/>
      <c r="AF1019" s="145"/>
      <c r="AG1019" s="145"/>
      <c r="AH1019" s="145"/>
      <c r="AI1019" s="145"/>
      <c r="AJ1019" s="145"/>
      <c r="AK1019" s="145"/>
      <c r="AL1019" s="145"/>
      <c r="AM1019" s="145"/>
      <c r="AN1019" s="145"/>
      <c r="AO1019" s="145"/>
      <c r="AP1019" s="145"/>
      <c r="AQ1019" s="145"/>
      <c r="AR1019" s="145"/>
      <c r="AS1019" s="145"/>
      <c r="AT1019" s="145"/>
      <c r="AU1019" s="145"/>
      <c r="AV1019" s="145"/>
      <c r="AW1019" s="145"/>
      <c r="AX1019" s="145"/>
      <c r="AY1019" s="145"/>
      <c r="AZ1019" s="145"/>
      <c r="BA1019" s="145"/>
      <c r="BB1019" s="145"/>
      <c r="BC1019" s="145"/>
      <c r="BD1019" s="145"/>
      <c r="BE1019" s="145"/>
      <c r="BF1019" s="145"/>
      <c r="BG1019" s="145"/>
      <c r="BH1019" s="145"/>
      <c r="BI1019" s="145"/>
      <c r="BJ1019" s="145"/>
      <c r="BK1019" s="145"/>
      <c r="BL1019" s="145"/>
      <c r="BM1019" s="145"/>
      <c r="BN1019" s="145"/>
      <c r="BO1019" s="145"/>
      <c r="BP1019" s="145"/>
      <c r="BQ1019" s="145"/>
      <c r="BR1019" s="145"/>
      <c r="BS1019" s="145"/>
      <c r="BT1019" s="145"/>
      <c r="BU1019" s="145"/>
      <c r="BV1019" s="145"/>
      <c r="BW1019" s="145"/>
      <c r="BX1019" s="145"/>
      <c r="BY1019" s="145"/>
      <c r="BZ1019" s="145"/>
      <c r="CA1019" s="145"/>
      <c r="CB1019" s="145"/>
      <c r="CC1019" s="145"/>
      <c r="CD1019" s="145"/>
      <c r="CE1019" s="145"/>
      <c r="CF1019" s="145"/>
      <c r="CG1019" s="145"/>
      <c r="CH1019" s="148"/>
      <c r="CI1019" s="145"/>
      <c r="CJ1019" s="145"/>
      <c r="CK1019" s="145"/>
      <c r="CL1019" s="145"/>
      <c r="CM1019" s="145"/>
      <c r="CN1019" s="145"/>
      <c r="CO1019" s="145"/>
      <c r="CP1019" s="145"/>
      <c r="CQ1019" s="145"/>
      <c r="CR1019" s="145"/>
      <c r="CS1019" s="145"/>
      <c r="CT1019" s="145"/>
      <c r="CU1019" s="145"/>
      <c r="CV1019" s="145"/>
      <c r="CW1019" s="145"/>
      <c r="CX1019" s="145"/>
      <c r="CY1019" s="145"/>
      <c r="CZ1019" s="145"/>
      <c r="DA1019" s="145"/>
      <c r="DB1019" s="145"/>
      <c r="DC1019" s="145"/>
      <c r="DD1019" s="145"/>
      <c r="DE1019" s="145"/>
      <c r="DF1019" s="145"/>
      <c r="DG1019" s="145"/>
      <c r="DH1019" s="148"/>
      <c r="DI1019" s="145"/>
      <c r="DJ1019" s="145"/>
      <c r="DK1019" s="145"/>
      <c r="DL1019" s="145"/>
      <c r="DM1019" s="145"/>
      <c r="DN1019" s="145"/>
      <c r="DO1019" s="145"/>
      <c r="DP1019" s="145"/>
      <c r="DQ1019" s="145"/>
      <c r="DR1019" s="145"/>
      <c r="DS1019" s="145"/>
      <c r="DT1019" s="145"/>
      <c r="DU1019" s="145"/>
      <c r="DV1019" s="145"/>
      <c r="DW1019" s="145"/>
      <c r="DX1019" s="145"/>
      <c r="DY1019" s="145"/>
      <c r="DZ1019" s="145"/>
      <c r="EA1019" s="145"/>
      <c r="EB1019" s="148"/>
      <c r="EC1019" s="145"/>
      <c r="ED1019" s="148"/>
      <c r="EE1019" s="145"/>
      <c r="EF1019" s="145"/>
      <c r="EG1019" s="145"/>
      <c r="EH1019" s="145"/>
      <c r="EI1019" s="145"/>
      <c r="EJ1019" s="145"/>
      <c r="EK1019" s="145">
        <v>0</v>
      </c>
      <c r="EL1019" s="145">
        <v>0</v>
      </c>
    </row>
    <row r="1020" spans="1:144" ht="20.100000000000001" customHeight="1" x14ac:dyDescent="0.3">
      <c r="A1020" s="25" t="s">
        <v>4378</v>
      </c>
      <c r="B1020" s="40" t="s">
        <v>126</v>
      </c>
      <c r="C1020" s="26">
        <v>84935</v>
      </c>
      <c r="D1020" s="71" t="s">
        <v>4396</v>
      </c>
      <c r="E1020" s="26" t="s">
        <v>108</v>
      </c>
      <c r="F1020" s="26" t="s">
        <v>3549</v>
      </c>
      <c r="G1020" s="26" t="s">
        <v>114</v>
      </c>
      <c r="H1020" s="26" t="s">
        <v>128</v>
      </c>
      <c r="I1020" s="26" t="s">
        <v>438</v>
      </c>
      <c r="J1020" s="25" t="s">
        <v>2195</v>
      </c>
      <c r="K1020" s="25" t="s">
        <v>4397</v>
      </c>
      <c r="L1020" s="25"/>
      <c r="M1020" s="25"/>
      <c r="N1020" s="239"/>
      <c r="O1020" s="239"/>
      <c r="P1020" s="239"/>
      <c r="Q1020" s="239"/>
      <c r="R1020" s="239"/>
      <c r="S1020" s="239"/>
      <c r="U1020" s="145"/>
      <c r="V1020" s="148"/>
      <c r="W1020" s="145"/>
      <c r="X1020" s="145"/>
      <c r="Y1020" s="145"/>
      <c r="Z1020" s="145"/>
      <c r="AA1020" s="145"/>
      <c r="AB1020" s="332"/>
      <c r="AC1020" s="145"/>
      <c r="AD1020" s="145"/>
      <c r="AE1020" s="145"/>
      <c r="AF1020" s="145"/>
      <c r="AG1020" s="145"/>
      <c r="AH1020" s="145"/>
      <c r="AI1020" s="145"/>
      <c r="AJ1020" s="145"/>
      <c r="AK1020" s="145"/>
      <c r="AL1020" s="145"/>
      <c r="AM1020" s="145"/>
      <c r="AN1020" s="145"/>
      <c r="AO1020" s="145"/>
      <c r="AP1020" s="145"/>
      <c r="AQ1020" s="145"/>
      <c r="AR1020" s="145"/>
      <c r="AS1020" s="145"/>
      <c r="AT1020" s="145"/>
      <c r="AU1020" s="145"/>
      <c r="AV1020" s="145"/>
      <c r="AW1020" s="145"/>
      <c r="AX1020" s="145"/>
      <c r="AY1020" s="145"/>
      <c r="AZ1020" s="145"/>
      <c r="BA1020" s="145"/>
      <c r="BB1020" s="145"/>
      <c r="BC1020" s="145"/>
      <c r="BD1020" s="145"/>
      <c r="BE1020" s="145"/>
      <c r="BF1020" s="145"/>
      <c r="BG1020" s="145"/>
      <c r="BH1020" s="145"/>
      <c r="BI1020" s="145"/>
      <c r="BJ1020" s="145"/>
      <c r="BK1020" s="145"/>
      <c r="BL1020" s="145"/>
      <c r="BM1020" s="145"/>
      <c r="BN1020" s="145"/>
      <c r="BO1020" s="145"/>
      <c r="BP1020" s="145"/>
      <c r="BQ1020" s="145"/>
      <c r="BR1020" s="145"/>
      <c r="BS1020" s="145"/>
      <c r="BT1020" s="145"/>
      <c r="BU1020" s="145"/>
      <c r="BV1020" s="145"/>
      <c r="BW1020" s="145"/>
      <c r="BX1020" s="145"/>
      <c r="BY1020" s="145"/>
      <c r="BZ1020" s="145"/>
      <c r="CA1020" s="145"/>
      <c r="CB1020" s="145"/>
      <c r="CC1020" s="145"/>
      <c r="CD1020" s="145"/>
      <c r="CE1020" s="145"/>
      <c r="CF1020" s="145"/>
      <c r="CG1020" s="145"/>
      <c r="CH1020" s="148"/>
      <c r="CI1020" s="145"/>
      <c r="CJ1020" s="145"/>
      <c r="CK1020" s="145"/>
      <c r="CL1020" s="145"/>
      <c r="CM1020" s="145"/>
      <c r="CN1020" s="145"/>
      <c r="CO1020" s="145"/>
      <c r="CP1020" s="145"/>
      <c r="CQ1020" s="145"/>
      <c r="CR1020" s="145"/>
      <c r="CS1020" s="145"/>
      <c r="CT1020" s="145"/>
      <c r="CU1020" s="145"/>
      <c r="CV1020" s="145"/>
      <c r="CW1020" s="145"/>
      <c r="CX1020" s="145"/>
      <c r="CY1020" s="145"/>
      <c r="CZ1020" s="145"/>
      <c r="DA1020" s="145"/>
      <c r="DB1020" s="145"/>
      <c r="DC1020" s="145"/>
      <c r="DD1020" s="145"/>
      <c r="DE1020" s="145"/>
      <c r="DF1020" s="145"/>
      <c r="DG1020" s="145"/>
      <c r="DH1020" s="148"/>
      <c r="DI1020" s="145"/>
      <c r="DJ1020" s="145"/>
      <c r="DK1020" s="145"/>
      <c r="DL1020" s="145"/>
      <c r="DM1020" s="145"/>
      <c r="DN1020" s="145"/>
      <c r="DO1020" s="145"/>
      <c r="DP1020" s="145"/>
      <c r="DQ1020" s="145"/>
      <c r="DR1020" s="145"/>
      <c r="DS1020" s="145"/>
      <c r="DT1020" s="145"/>
      <c r="DU1020" s="145"/>
      <c r="DV1020" s="145"/>
      <c r="DW1020" s="145"/>
      <c r="DX1020" s="145"/>
      <c r="DY1020" s="145"/>
      <c r="DZ1020" s="145"/>
      <c r="EA1020" s="145"/>
      <c r="EB1020" s="148"/>
      <c r="EC1020" s="145"/>
      <c r="ED1020" s="148"/>
      <c r="EE1020" s="145"/>
      <c r="EF1020" s="145"/>
      <c r="EG1020" s="145"/>
      <c r="EH1020" s="145"/>
      <c r="EI1020" s="145"/>
      <c r="EJ1020" s="145"/>
      <c r="EK1020" s="145">
        <v>0</v>
      </c>
      <c r="EL1020" s="145">
        <v>0</v>
      </c>
    </row>
    <row r="1021" spans="1:144" ht="20.100000000000001" customHeight="1" x14ac:dyDescent="0.3">
      <c r="A1021" s="25" t="s">
        <v>4378</v>
      </c>
      <c r="B1021" s="40" t="s">
        <v>187</v>
      </c>
      <c r="C1021" s="26">
        <v>85123</v>
      </c>
      <c r="D1021" s="25" t="s">
        <v>4398</v>
      </c>
      <c r="E1021" s="26" t="s">
        <v>108</v>
      </c>
      <c r="F1021" s="26" t="s">
        <v>3556</v>
      </c>
      <c r="G1021" s="26" t="s">
        <v>121</v>
      </c>
      <c r="H1021" s="26" t="s">
        <v>3</v>
      </c>
      <c r="I1021" s="26" t="s">
        <v>3</v>
      </c>
      <c r="J1021" s="25" t="s">
        <v>834</v>
      </c>
      <c r="K1021" s="25" t="s">
        <v>4399</v>
      </c>
      <c r="L1021" s="25"/>
      <c r="M1021" s="25" t="s">
        <v>4400</v>
      </c>
      <c r="N1021" s="25"/>
      <c r="O1021" s="239"/>
      <c r="P1021" s="239"/>
      <c r="Q1021" s="25" t="s">
        <v>4401</v>
      </c>
      <c r="R1021" s="25" t="s">
        <v>4402</v>
      </c>
      <c r="S1021" s="25" t="s">
        <v>4403</v>
      </c>
      <c r="U1021" s="145"/>
      <c r="V1021" s="148"/>
      <c r="W1021" s="145"/>
      <c r="X1021" s="145"/>
      <c r="Y1021" s="145"/>
      <c r="Z1021" s="145"/>
      <c r="AA1021" s="145"/>
      <c r="AB1021" s="332"/>
      <c r="AC1021" s="145"/>
      <c r="AD1021" s="145"/>
      <c r="AE1021" s="145"/>
      <c r="AF1021" s="145"/>
      <c r="AG1021" s="145"/>
      <c r="AH1021" s="145"/>
      <c r="AI1021" s="145">
        <v>1</v>
      </c>
      <c r="AJ1021" s="145"/>
      <c r="AK1021" s="145"/>
      <c r="AL1021" s="145"/>
      <c r="AM1021" s="145"/>
      <c r="AN1021" s="145"/>
      <c r="AO1021" s="145"/>
      <c r="AP1021" s="145">
        <v>1</v>
      </c>
      <c r="AQ1021" s="145"/>
      <c r="AR1021" s="145"/>
      <c r="AS1021" s="145"/>
      <c r="AT1021" s="145"/>
      <c r="AU1021" s="145"/>
      <c r="AV1021" s="145"/>
      <c r="AW1021" s="145"/>
      <c r="AX1021" s="145"/>
      <c r="AY1021" s="145"/>
      <c r="AZ1021" s="145"/>
      <c r="BA1021" s="145"/>
      <c r="BB1021" s="145"/>
      <c r="BC1021" s="145"/>
      <c r="BD1021" s="145"/>
      <c r="BE1021" s="145"/>
      <c r="BF1021" s="145"/>
      <c r="BG1021" s="145"/>
      <c r="BH1021" s="145"/>
      <c r="BI1021" s="145"/>
      <c r="BJ1021" s="145"/>
      <c r="BK1021" s="145"/>
      <c r="BL1021" s="145"/>
      <c r="BM1021" s="145"/>
      <c r="BN1021" s="145"/>
      <c r="BO1021" s="145"/>
      <c r="BP1021" s="145"/>
      <c r="BQ1021" s="145"/>
      <c r="BR1021" s="145"/>
      <c r="BS1021" s="145"/>
      <c r="BT1021" s="145"/>
      <c r="BU1021" s="145"/>
      <c r="BV1021" s="145"/>
      <c r="BW1021" s="145"/>
      <c r="BX1021" s="145"/>
      <c r="BY1021" s="145"/>
      <c r="BZ1021" s="145"/>
      <c r="CA1021" s="145"/>
      <c r="CB1021" s="145"/>
      <c r="CC1021" s="145"/>
      <c r="CD1021" s="145"/>
      <c r="CE1021" s="145"/>
      <c r="CF1021" s="145"/>
      <c r="CG1021" s="145"/>
      <c r="CH1021" s="148"/>
      <c r="CI1021" s="145"/>
      <c r="CJ1021" s="145"/>
      <c r="CK1021" s="145"/>
      <c r="CL1021" s="145"/>
      <c r="CM1021" s="145"/>
      <c r="CN1021" s="145"/>
      <c r="CO1021" s="145"/>
      <c r="CP1021" s="145"/>
      <c r="CQ1021" s="145"/>
      <c r="CR1021" s="145"/>
      <c r="CS1021" s="145"/>
      <c r="CT1021" s="145"/>
      <c r="CU1021" s="145"/>
      <c r="CV1021" s="145"/>
      <c r="CW1021" s="145"/>
      <c r="CX1021" s="145"/>
      <c r="CY1021" s="145"/>
      <c r="CZ1021" s="145"/>
      <c r="DA1021" s="145"/>
      <c r="DB1021" s="145"/>
      <c r="DC1021" s="145"/>
      <c r="DD1021" s="145"/>
      <c r="DE1021" s="145"/>
      <c r="DF1021" s="145"/>
      <c r="DG1021" s="145"/>
      <c r="DH1021" s="148"/>
      <c r="DI1021" s="145"/>
      <c r="DJ1021" s="145"/>
      <c r="DK1021" s="145"/>
      <c r="DL1021" s="145"/>
      <c r="DM1021" s="145"/>
      <c r="DN1021" s="145"/>
      <c r="DO1021" s="145"/>
      <c r="DP1021" s="145"/>
      <c r="DQ1021" s="145"/>
      <c r="DR1021" s="145"/>
      <c r="DS1021" s="145"/>
      <c r="DT1021" s="145"/>
      <c r="DU1021" s="145"/>
      <c r="DV1021" s="145"/>
      <c r="DW1021" s="145"/>
      <c r="DX1021" s="145"/>
      <c r="DY1021" s="145"/>
      <c r="DZ1021" s="145"/>
      <c r="EA1021" s="145"/>
      <c r="EB1021" s="148"/>
      <c r="EC1021" s="145"/>
      <c r="ED1021" s="148"/>
      <c r="EE1021" s="145"/>
      <c r="EF1021" s="145"/>
      <c r="EG1021" s="145"/>
      <c r="EH1021" s="145"/>
      <c r="EI1021" s="145"/>
      <c r="EJ1021" s="145"/>
      <c r="EK1021" s="145">
        <v>1</v>
      </c>
      <c r="EL1021" s="145">
        <v>1</v>
      </c>
      <c r="EN1021" s="228" t="s">
        <v>4404</v>
      </c>
    </row>
    <row r="1022" spans="1:144" ht="20.100000000000001" customHeight="1" x14ac:dyDescent="0.3">
      <c r="A1022" s="25" t="s">
        <v>4378</v>
      </c>
      <c r="B1022" s="40" t="s">
        <v>187</v>
      </c>
      <c r="C1022" s="26">
        <v>85002</v>
      </c>
      <c r="D1022" s="25" t="s">
        <v>4405</v>
      </c>
      <c r="E1022" s="26" t="s">
        <v>113</v>
      </c>
      <c r="F1022" s="26" t="s">
        <v>3556</v>
      </c>
      <c r="G1022" s="26" t="s">
        <v>121</v>
      </c>
      <c r="H1022" s="26" t="s">
        <v>344</v>
      </c>
      <c r="I1022" s="26" t="s">
        <v>405</v>
      </c>
      <c r="J1022" s="25" t="s">
        <v>1210</v>
      </c>
      <c r="K1022" s="25" t="s">
        <v>4406</v>
      </c>
      <c r="L1022" s="45" t="s">
        <v>4407</v>
      </c>
      <c r="M1022" s="25"/>
      <c r="N1022" s="25"/>
      <c r="O1022" s="239"/>
      <c r="P1022" s="239"/>
      <c r="Q1022" s="239"/>
      <c r="R1022" s="25" t="s">
        <v>4408</v>
      </c>
      <c r="S1022" s="25"/>
      <c r="U1022" s="145">
        <v>1</v>
      </c>
      <c r="V1022" s="148">
        <v>1</v>
      </c>
      <c r="W1022" s="145"/>
      <c r="X1022" s="145"/>
      <c r="Y1022" s="145"/>
      <c r="Z1022" s="145"/>
      <c r="AA1022" s="145"/>
      <c r="AB1022" s="332"/>
      <c r="AC1022" s="145"/>
      <c r="AD1022" s="145"/>
      <c r="AE1022" s="145"/>
      <c r="AF1022" s="145"/>
      <c r="AG1022" s="145"/>
      <c r="AH1022" s="145"/>
      <c r="AI1022" s="145"/>
      <c r="AJ1022" s="145"/>
      <c r="AK1022" s="145"/>
      <c r="AL1022" s="145"/>
      <c r="AM1022" s="145"/>
      <c r="AN1022" s="145"/>
      <c r="AO1022" s="145"/>
      <c r="AP1022" s="145"/>
      <c r="AQ1022" s="145"/>
      <c r="AR1022" s="145"/>
      <c r="AS1022" s="145"/>
      <c r="AT1022" s="145"/>
      <c r="AU1022" s="145"/>
      <c r="AV1022" s="145"/>
      <c r="AW1022" s="145"/>
      <c r="AX1022" s="145"/>
      <c r="AY1022" s="145"/>
      <c r="AZ1022" s="145"/>
      <c r="BA1022" s="145"/>
      <c r="BB1022" s="145"/>
      <c r="BC1022" s="145"/>
      <c r="BD1022" s="145"/>
      <c r="BE1022" s="145">
        <v>1</v>
      </c>
      <c r="BF1022" s="145"/>
      <c r="BG1022" s="145"/>
      <c r="BH1022" s="145"/>
      <c r="BI1022" s="145"/>
      <c r="BJ1022" s="145"/>
      <c r="BK1022" s="145"/>
      <c r="BL1022" s="145"/>
      <c r="BM1022" s="145"/>
      <c r="BN1022" s="145"/>
      <c r="BO1022" s="145"/>
      <c r="BP1022" s="145"/>
      <c r="BQ1022" s="145"/>
      <c r="BR1022" s="145"/>
      <c r="BS1022" s="145"/>
      <c r="BT1022" s="145"/>
      <c r="BU1022" s="145"/>
      <c r="BV1022" s="145"/>
      <c r="BW1022" s="145"/>
      <c r="BX1022" s="145"/>
      <c r="BY1022" s="145"/>
      <c r="BZ1022" s="145"/>
      <c r="CA1022" s="145"/>
      <c r="CB1022" s="145"/>
      <c r="CC1022" s="145"/>
      <c r="CD1022" s="145"/>
      <c r="CE1022" s="145"/>
      <c r="CF1022" s="145"/>
      <c r="CG1022" s="145"/>
      <c r="CH1022" s="148">
        <v>1</v>
      </c>
      <c r="CI1022" s="145"/>
      <c r="CJ1022" s="145"/>
      <c r="CK1022" s="145"/>
      <c r="CL1022" s="145"/>
      <c r="CM1022" s="145"/>
      <c r="CN1022" s="145"/>
      <c r="CO1022" s="145"/>
      <c r="CP1022" s="145"/>
      <c r="CQ1022" s="145"/>
      <c r="CR1022" s="145"/>
      <c r="CS1022" s="145"/>
      <c r="CT1022" s="145"/>
      <c r="CU1022" s="145"/>
      <c r="CV1022" s="145"/>
      <c r="CW1022" s="145"/>
      <c r="CX1022" s="145"/>
      <c r="CY1022" s="145"/>
      <c r="CZ1022" s="145"/>
      <c r="DA1022" s="145"/>
      <c r="DB1022" s="145"/>
      <c r="DC1022" s="145"/>
      <c r="DD1022" s="145"/>
      <c r="DE1022" s="145"/>
      <c r="DF1022" s="145"/>
      <c r="DG1022" s="145"/>
      <c r="DH1022" s="148"/>
      <c r="DI1022" s="145"/>
      <c r="DJ1022" s="145"/>
      <c r="DK1022" s="145"/>
      <c r="DL1022" s="145"/>
      <c r="DM1022" s="145"/>
      <c r="DN1022" s="145"/>
      <c r="DO1022" s="145"/>
      <c r="DP1022" s="145"/>
      <c r="DQ1022" s="145"/>
      <c r="DR1022" s="145"/>
      <c r="DS1022" s="145"/>
      <c r="DT1022" s="145"/>
      <c r="DU1022" s="145"/>
      <c r="DV1022" s="145"/>
      <c r="DW1022" s="145"/>
      <c r="DX1022" s="145"/>
      <c r="DY1022" s="145"/>
      <c r="DZ1022" s="145"/>
      <c r="EA1022" s="145"/>
      <c r="EB1022" s="148"/>
      <c r="EC1022" s="145"/>
      <c r="ED1022" s="148"/>
      <c r="EE1022" s="145"/>
      <c r="EF1022" s="145"/>
      <c r="EG1022" s="145"/>
      <c r="EH1022" s="145"/>
      <c r="EI1022" s="145"/>
      <c r="EJ1022" s="145"/>
      <c r="EK1022" s="145">
        <v>0</v>
      </c>
      <c r="EL1022" s="145">
        <v>1</v>
      </c>
      <c r="EN1022" s="228" t="s">
        <v>4409</v>
      </c>
    </row>
    <row r="1023" spans="1:144" ht="20.100000000000001" customHeight="1" x14ac:dyDescent="0.3">
      <c r="A1023" s="25" t="s">
        <v>4410</v>
      </c>
      <c r="B1023" s="26" t="s">
        <v>106</v>
      </c>
      <c r="C1023" s="26">
        <v>85164</v>
      </c>
      <c r="D1023" s="25" t="s">
        <v>4411</v>
      </c>
      <c r="E1023" s="26" t="s">
        <v>108</v>
      </c>
      <c r="F1023" s="26" t="s">
        <v>3549</v>
      </c>
      <c r="G1023" s="26" t="s">
        <v>121</v>
      </c>
      <c r="H1023" s="26" t="s">
        <v>446</v>
      </c>
      <c r="I1023" s="26" t="s">
        <v>3</v>
      </c>
      <c r="J1023" s="25" t="s">
        <v>2939</v>
      </c>
      <c r="K1023" s="25" t="s">
        <v>4220</v>
      </c>
      <c r="L1023" s="25"/>
      <c r="M1023" s="25"/>
      <c r="N1023" s="239"/>
      <c r="O1023" s="239"/>
      <c r="P1023" s="239"/>
      <c r="Q1023" s="239"/>
      <c r="R1023" s="239"/>
      <c r="S1023" s="239"/>
      <c r="U1023" s="145"/>
      <c r="V1023" s="148"/>
      <c r="W1023" s="145"/>
      <c r="X1023" s="145"/>
      <c r="Y1023" s="145"/>
      <c r="Z1023" s="145"/>
      <c r="AA1023" s="145"/>
      <c r="AB1023" s="332"/>
      <c r="AC1023" s="145"/>
      <c r="AD1023" s="145"/>
      <c r="AE1023" s="145"/>
      <c r="AF1023" s="145"/>
      <c r="AG1023" s="145"/>
      <c r="AH1023" s="145"/>
      <c r="AI1023" s="145"/>
      <c r="AJ1023" s="145"/>
      <c r="AK1023" s="145"/>
      <c r="AL1023" s="145"/>
      <c r="AM1023" s="145"/>
      <c r="AN1023" s="145"/>
      <c r="AO1023" s="145"/>
      <c r="AP1023" s="145"/>
      <c r="AQ1023" s="145"/>
      <c r="AR1023" s="145"/>
      <c r="AS1023" s="145"/>
      <c r="AT1023" s="145"/>
      <c r="AU1023" s="145"/>
      <c r="AV1023" s="145"/>
      <c r="AW1023" s="145"/>
      <c r="AX1023" s="145"/>
      <c r="AY1023" s="145"/>
      <c r="AZ1023" s="145"/>
      <c r="BA1023" s="145"/>
      <c r="BB1023" s="145"/>
      <c r="BC1023" s="145"/>
      <c r="BD1023" s="145"/>
      <c r="BE1023" s="145"/>
      <c r="BF1023" s="145"/>
      <c r="BG1023" s="145"/>
      <c r="BH1023" s="145"/>
      <c r="BI1023" s="145"/>
      <c r="BJ1023" s="145"/>
      <c r="BK1023" s="145"/>
      <c r="BL1023" s="145"/>
      <c r="BM1023" s="145"/>
      <c r="BN1023" s="145"/>
      <c r="BO1023" s="145"/>
      <c r="BP1023" s="145"/>
      <c r="BQ1023" s="145"/>
      <c r="BR1023" s="145"/>
      <c r="BS1023" s="145"/>
      <c r="BT1023" s="145"/>
      <c r="BU1023" s="145"/>
      <c r="BV1023" s="145"/>
      <c r="BW1023" s="145"/>
      <c r="BX1023" s="145"/>
      <c r="BY1023" s="145"/>
      <c r="BZ1023" s="145"/>
      <c r="CA1023" s="145"/>
      <c r="CB1023" s="145"/>
      <c r="CC1023" s="145"/>
      <c r="CD1023" s="145"/>
      <c r="CE1023" s="145"/>
      <c r="CF1023" s="145"/>
      <c r="CG1023" s="145"/>
      <c r="CH1023" s="148"/>
      <c r="CI1023" s="145"/>
      <c r="CJ1023" s="145"/>
      <c r="CK1023" s="145"/>
      <c r="CL1023" s="145"/>
      <c r="CM1023" s="145"/>
      <c r="CN1023" s="145"/>
      <c r="CO1023" s="145"/>
      <c r="CP1023" s="145"/>
      <c r="CQ1023" s="145"/>
      <c r="CR1023" s="145"/>
      <c r="CS1023" s="145"/>
      <c r="CT1023" s="145"/>
      <c r="CU1023" s="145"/>
      <c r="CV1023" s="145"/>
      <c r="CW1023" s="145"/>
      <c r="CX1023" s="145"/>
      <c r="CY1023" s="145"/>
      <c r="CZ1023" s="145"/>
      <c r="DA1023" s="145"/>
      <c r="DB1023" s="145"/>
      <c r="DC1023" s="145"/>
      <c r="DD1023" s="145"/>
      <c r="DE1023" s="145"/>
      <c r="DF1023" s="145"/>
      <c r="DG1023" s="145"/>
      <c r="DH1023" s="148"/>
      <c r="DI1023" s="145"/>
      <c r="DJ1023" s="145"/>
      <c r="DK1023" s="145"/>
      <c r="DL1023" s="145"/>
      <c r="DM1023" s="145"/>
      <c r="DN1023" s="145"/>
      <c r="DO1023" s="145"/>
      <c r="DP1023" s="145"/>
      <c r="DQ1023" s="145"/>
      <c r="DR1023" s="145"/>
      <c r="DS1023" s="145"/>
      <c r="DT1023" s="145"/>
      <c r="DU1023" s="145"/>
      <c r="DV1023" s="145"/>
      <c r="DW1023" s="145"/>
      <c r="DX1023" s="145"/>
      <c r="DY1023" s="145"/>
      <c r="DZ1023" s="145"/>
      <c r="EA1023" s="145"/>
      <c r="EB1023" s="148"/>
      <c r="EC1023" s="145"/>
      <c r="ED1023" s="148"/>
      <c r="EE1023" s="145"/>
      <c r="EF1023" s="145"/>
      <c r="EG1023" s="145"/>
      <c r="EH1023" s="145"/>
      <c r="EI1023" s="145"/>
      <c r="EJ1023" s="145"/>
      <c r="EK1023" s="145">
        <v>0</v>
      </c>
      <c r="EL1023" s="145">
        <v>0</v>
      </c>
    </row>
    <row r="1024" spans="1:144" ht="20.100000000000001" customHeight="1" x14ac:dyDescent="0.3">
      <c r="A1024" s="25" t="s">
        <v>4410</v>
      </c>
      <c r="B1024" s="40" t="s">
        <v>106</v>
      </c>
      <c r="C1024" s="26">
        <v>84361</v>
      </c>
      <c r="D1024" s="25" t="s">
        <v>4412</v>
      </c>
      <c r="E1024" s="26" t="s">
        <v>108</v>
      </c>
      <c r="F1024" s="26" t="s">
        <v>3556</v>
      </c>
      <c r="G1024" s="26" t="s">
        <v>109</v>
      </c>
      <c r="H1024" s="26" t="s">
        <v>154</v>
      </c>
      <c r="I1024" s="26" t="s">
        <v>706</v>
      </c>
      <c r="J1024" s="25" t="s">
        <v>123</v>
      </c>
      <c r="K1024" s="25" t="s">
        <v>4413</v>
      </c>
      <c r="L1024" s="25"/>
      <c r="M1024" s="25"/>
      <c r="N1024" s="239"/>
      <c r="O1024" s="239"/>
      <c r="P1024" s="239"/>
      <c r="Q1024" s="239"/>
      <c r="R1024" s="25" t="s">
        <v>4414</v>
      </c>
      <c r="S1024" s="25" t="s">
        <v>4415</v>
      </c>
      <c r="U1024" s="145">
        <v>1</v>
      </c>
      <c r="V1024" s="148"/>
      <c r="W1024" s="145"/>
      <c r="X1024" s="145"/>
      <c r="Y1024" s="145"/>
      <c r="Z1024" s="145"/>
      <c r="AA1024" s="145"/>
      <c r="AB1024" s="332"/>
      <c r="AC1024" s="145"/>
      <c r="AD1024" s="145"/>
      <c r="AE1024" s="145"/>
      <c r="AF1024" s="145"/>
      <c r="AG1024" s="145"/>
      <c r="AH1024" s="145"/>
      <c r="AI1024" s="145"/>
      <c r="AJ1024" s="145"/>
      <c r="AK1024" s="145"/>
      <c r="AL1024" s="145"/>
      <c r="AM1024" s="145"/>
      <c r="AN1024" s="145"/>
      <c r="AO1024" s="145"/>
      <c r="AP1024" s="145"/>
      <c r="AQ1024" s="145"/>
      <c r="AR1024" s="145"/>
      <c r="AS1024" s="145"/>
      <c r="AT1024" s="145"/>
      <c r="AU1024" s="145"/>
      <c r="AV1024" s="145"/>
      <c r="AW1024" s="145"/>
      <c r="AX1024" s="145"/>
      <c r="AY1024" s="145"/>
      <c r="AZ1024" s="145"/>
      <c r="BA1024" s="145"/>
      <c r="BB1024" s="145"/>
      <c r="BC1024" s="145"/>
      <c r="BD1024" s="145"/>
      <c r="BE1024" s="145"/>
      <c r="BF1024" s="145"/>
      <c r="BG1024" s="145"/>
      <c r="BH1024" s="145"/>
      <c r="BI1024" s="145"/>
      <c r="BJ1024" s="145"/>
      <c r="BK1024" s="145"/>
      <c r="BL1024" s="145"/>
      <c r="BM1024" s="145"/>
      <c r="BN1024" s="145"/>
      <c r="BO1024" s="145"/>
      <c r="BP1024" s="145"/>
      <c r="BQ1024" s="145"/>
      <c r="BR1024" s="145"/>
      <c r="BS1024" s="145"/>
      <c r="BT1024" s="145">
        <v>1</v>
      </c>
      <c r="BU1024" s="145"/>
      <c r="BV1024" s="145"/>
      <c r="BW1024" s="145"/>
      <c r="BX1024" s="145"/>
      <c r="BY1024" s="145"/>
      <c r="BZ1024" s="145"/>
      <c r="CA1024" s="145"/>
      <c r="CB1024" s="145"/>
      <c r="CC1024" s="145">
        <v>1</v>
      </c>
      <c r="CD1024" s="145"/>
      <c r="CE1024" s="145"/>
      <c r="CF1024" s="145"/>
      <c r="CG1024" s="145">
        <v>1</v>
      </c>
      <c r="CH1024" s="148"/>
      <c r="CI1024" s="145"/>
      <c r="CJ1024" s="145"/>
      <c r="CK1024" s="145"/>
      <c r="CL1024" s="145"/>
      <c r="CM1024" s="145"/>
      <c r="CN1024" s="145"/>
      <c r="CO1024" s="145">
        <v>1</v>
      </c>
      <c r="CP1024" s="145"/>
      <c r="CQ1024" s="145"/>
      <c r="CR1024" s="145"/>
      <c r="CS1024" s="145"/>
      <c r="CT1024" s="145"/>
      <c r="CU1024" s="145"/>
      <c r="CV1024" s="145"/>
      <c r="CW1024" s="145"/>
      <c r="CX1024" s="145"/>
      <c r="CY1024" s="145"/>
      <c r="CZ1024" s="145"/>
      <c r="DA1024" s="145"/>
      <c r="DB1024" s="145"/>
      <c r="DC1024" s="145"/>
      <c r="DD1024" s="145"/>
      <c r="DE1024" s="145"/>
      <c r="DF1024" s="145"/>
      <c r="DG1024" s="145"/>
      <c r="DH1024" s="148"/>
      <c r="DI1024" s="145"/>
      <c r="DJ1024" s="145"/>
      <c r="DK1024" s="145"/>
      <c r="DL1024" s="145"/>
      <c r="DM1024" s="145"/>
      <c r="DN1024" s="145"/>
      <c r="DO1024" s="145">
        <v>1</v>
      </c>
      <c r="DP1024" s="145"/>
      <c r="DQ1024" s="145"/>
      <c r="DR1024" s="145"/>
      <c r="DS1024" s="145"/>
      <c r="DT1024" s="145"/>
      <c r="DU1024" s="145"/>
      <c r="DV1024" s="145"/>
      <c r="DW1024" s="145"/>
      <c r="DX1024" s="145"/>
      <c r="DY1024" s="145"/>
      <c r="DZ1024" s="145"/>
      <c r="EA1024" s="145"/>
      <c r="EB1024" s="148"/>
      <c r="EC1024" s="145"/>
      <c r="ED1024" s="148"/>
      <c r="EE1024" s="145"/>
      <c r="EF1024" s="145"/>
      <c r="EG1024" s="145"/>
      <c r="EH1024" s="145"/>
      <c r="EI1024" s="145"/>
      <c r="EJ1024" s="145"/>
      <c r="EK1024" s="145">
        <v>0</v>
      </c>
      <c r="EL1024" s="145">
        <v>1</v>
      </c>
    </row>
    <row r="1025" spans="1:144" ht="20.100000000000001" customHeight="1" x14ac:dyDescent="0.3">
      <c r="A1025" s="25" t="s">
        <v>4410</v>
      </c>
      <c r="B1025" s="40" t="s">
        <v>106</v>
      </c>
      <c r="C1025" s="26">
        <v>84010</v>
      </c>
      <c r="D1025" s="25" t="s">
        <v>4416</v>
      </c>
      <c r="E1025" s="26" t="s">
        <v>108</v>
      </c>
      <c r="F1025" s="26" t="s">
        <v>3549</v>
      </c>
      <c r="G1025" s="26" t="s">
        <v>109</v>
      </c>
      <c r="H1025" s="26" t="s">
        <v>177</v>
      </c>
      <c r="I1025" s="26" t="s">
        <v>516</v>
      </c>
      <c r="J1025" s="25" t="s">
        <v>643</v>
      </c>
      <c r="K1025" s="25" t="s">
        <v>4417</v>
      </c>
      <c r="L1025" s="45" t="s">
        <v>4418</v>
      </c>
      <c r="M1025" s="25"/>
      <c r="N1025" s="239"/>
      <c r="O1025" s="239"/>
      <c r="P1025" s="239"/>
      <c r="Q1025" s="239"/>
      <c r="R1025" s="87" t="s">
        <v>4419</v>
      </c>
      <c r="S1025" s="25" t="s">
        <v>4420</v>
      </c>
      <c r="U1025" s="145"/>
      <c r="V1025" s="148"/>
      <c r="W1025" s="145">
        <v>1</v>
      </c>
      <c r="X1025" s="145"/>
      <c r="Y1025" s="145"/>
      <c r="Z1025" s="145"/>
      <c r="AA1025" s="145"/>
      <c r="AB1025" s="332">
        <v>1</v>
      </c>
      <c r="AC1025" s="145"/>
      <c r="AD1025" s="145"/>
      <c r="AE1025" s="145"/>
      <c r="AF1025" s="145">
        <v>1</v>
      </c>
      <c r="AG1025" s="145">
        <v>1</v>
      </c>
      <c r="AH1025" s="145"/>
      <c r="AI1025" s="145">
        <v>1</v>
      </c>
      <c r="AJ1025" s="145"/>
      <c r="AK1025" s="145"/>
      <c r="AL1025" s="145">
        <v>1</v>
      </c>
      <c r="AM1025" s="145"/>
      <c r="AN1025" s="145"/>
      <c r="AO1025" s="145"/>
      <c r="AP1025" s="145"/>
      <c r="AQ1025" s="145"/>
      <c r="AR1025" s="145">
        <v>1</v>
      </c>
      <c r="AS1025" s="145"/>
      <c r="AT1025" s="145"/>
      <c r="AU1025" s="145"/>
      <c r="AV1025" s="145"/>
      <c r="AW1025" s="145"/>
      <c r="AX1025" s="145"/>
      <c r="AY1025" s="145">
        <v>1</v>
      </c>
      <c r="AZ1025" s="145"/>
      <c r="BA1025" s="145"/>
      <c r="BB1025" s="145"/>
      <c r="BC1025" s="145"/>
      <c r="BD1025" s="145">
        <v>1</v>
      </c>
      <c r="BE1025" s="145"/>
      <c r="BF1025" s="145"/>
      <c r="BG1025" s="145"/>
      <c r="BH1025" s="145"/>
      <c r="BI1025" s="145">
        <v>1</v>
      </c>
      <c r="BJ1025" s="145"/>
      <c r="BK1025" s="145"/>
      <c r="BL1025" s="145"/>
      <c r="BM1025" s="145"/>
      <c r="BN1025" s="145"/>
      <c r="BO1025" s="145"/>
      <c r="BP1025" s="145"/>
      <c r="BQ1025" s="145"/>
      <c r="BR1025" s="145"/>
      <c r="BS1025" s="145"/>
      <c r="BT1025" s="145"/>
      <c r="BU1025" s="145"/>
      <c r="BV1025" s="145"/>
      <c r="BW1025" s="145"/>
      <c r="BX1025" s="145"/>
      <c r="BY1025" s="145"/>
      <c r="BZ1025" s="145">
        <v>1</v>
      </c>
      <c r="CA1025" s="145"/>
      <c r="CB1025" s="145"/>
      <c r="CC1025" s="145"/>
      <c r="CD1025" s="145"/>
      <c r="CE1025" s="145"/>
      <c r="CF1025" s="145"/>
      <c r="CG1025" s="145"/>
      <c r="CH1025" s="148">
        <v>1</v>
      </c>
      <c r="CI1025" s="145"/>
      <c r="CJ1025" s="145"/>
      <c r="CK1025" s="145"/>
      <c r="CL1025" s="145"/>
      <c r="CM1025" s="145"/>
      <c r="CN1025" s="145"/>
      <c r="CO1025" s="145"/>
      <c r="CP1025" s="145"/>
      <c r="CQ1025" s="145">
        <v>1</v>
      </c>
      <c r="CR1025" s="145"/>
      <c r="CS1025" s="145"/>
      <c r="CT1025" s="145"/>
      <c r="CU1025" s="145"/>
      <c r="CV1025" s="145">
        <v>1</v>
      </c>
      <c r="CW1025" s="145"/>
      <c r="CX1025" s="145"/>
      <c r="CY1025" s="145"/>
      <c r="CZ1025" s="145"/>
      <c r="DA1025" s="145"/>
      <c r="DB1025" s="145"/>
      <c r="DC1025" s="145"/>
      <c r="DD1025" s="145"/>
      <c r="DE1025" s="145"/>
      <c r="DF1025" s="145"/>
      <c r="DG1025" s="145"/>
      <c r="DH1025" s="148"/>
      <c r="DI1025" s="145"/>
      <c r="DJ1025" s="145"/>
      <c r="DK1025" s="145"/>
      <c r="DL1025" s="145"/>
      <c r="DM1025" s="145"/>
      <c r="DN1025" s="145"/>
      <c r="DO1025" s="145"/>
      <c r="DP1025" s="145"/>
      <c r="DQ1025" s="145"/>
      <c r="DR1025" s="145"/>
      <c r="DS1025" s="145"/>
      <c r="DT1025" s="145"/>
      <c r="DU1025" s="145">
        <v>1</v>
      </c>
      <c r="DV1025" s="145"/>
      <c r="DW1025" s="145"/>
      <c r="DX1025" s="145"/>
      <c r="DY1025" s="145"/>
      <c r="DZ1025" s="145"/>
      <c r="EA1025" s="145"/>
      <c r="EB1025" s="148"/>
      <c r="EC1025" s="145"/>
      <c r="ED1025" s="148"/>
      <c r="EE1025" s="145"/>
      <c r="EF1025" s="145"/>
      <c r="EG1025" s="145"/>
      <c r="EH1025" s="145"/>
      <c r="EI1025" s="145"/>
      <c r="EJ1025" s="145"/>
      <c r="EK1025" s="145">
        <v>0</v>
      </c>
      <c r="EL1025" s="145">
        <v>1</v>
      </c>
      <c r="EN1025" s="228" t="s">
        <v>4421</v>
      </c>
    </row>
    <row r="1026" spans="1:144" ht="20.100000000000001" customHeight="1" x14ac:dyDescent="0.3">
      <c r="A1026" s="25" t="s">
        <v>4410</v>
      </c>
      <c r="B1026" s="26" t="s">
        <v>106</v>
      </c>
      <c r="C1026" s="26">
        <v>84830</v>
      </c>
      <c r="D1026" s="25" t="s">
        <v>4422</v>
      </c>
      <c r="E1026" s="26" t="s">
        <v>113</v>
      </c>
      <c r="F1026" s="26" t="s">
        <v>3549</v>
      </c>
      <c r="G1026" s="26" t="s">
        <v>121</v>
      </c>
      <c r="H1026" s="26" t="s">
        <v>281</v>
      </c>
      <c r="I1026" s="26" t="s">
        <v>405</v>
      </c>
      <c r="J1026" s="25" t="s">
        <v>2263</v>
      </c>
      <c r="K1026" s="25" t="s">
        <v>4423</v>
      </c>
      <c r="L1026" s="45" t="s">
        <v>4424</v>
      </c>
      <c r="M1026" s="25"/>
      <c r="N1026" s="83"/>
      <c r="O1026" s="83"/>
      <c r="P1026" s="83"/>
      <c r="Q1026" s="83"/>
      <c r="R1026" s="25" t="s">
        <v>4425</v>
      </c>
      <c r="S1026" s="25" t="s">
        <v>4426</v>
      </c>
      <c r="U1026" s="145"/>
      <c r="V1026" s="148"/>
      <c r="W1026" s="145"/>
      <c r="X1026" s="145"/>
      <c r="Y1026" s="145"/>
      <c r="Z1026" s="145"/>
      <c r="AA1026" s="145"/>
      <c r="AB1026" s="332"/>
      <c r="AC1026" s="145"/>
      <c r="AD1026" s="145"/>
      <c r="AE1026" s="145"/>
      <c r="AF1026" s="145"/>
      <c r="AG1026" s="145"/>
      <c r="AH1026" s="145"/>
      <c r="AI1026" s="145">
        <v>1</v>
      </c>
      <c r="AJ1026" s="145">
        <v>1</v>
      </c>
      <c r="AK1026" s="145"/>
      <c r="AL1026" s="145"/>
      <c r="AM1026" s="145"/>
      <c r="AN1026" s="145"/>
      <c r="AO1026" s="145"/>
      <c r="AP1026" s="145"/>
      <c r="AQ1026" s="145"/>
      <c r="AR1026" s="145"/>
      <c r="AS1026" s="145"/>
      <c r="AT1026" s="145"/>
      <c r="AU1026" s="145"/>
      <c r="AV1026" s="145"/>
      <c r="AW1026" s="145"/>
      <c r="AX1026" s="145"/>
      <c r="AY1026" s="145"/>
      <c r="AZ1026" s="145"/>
      <c r="BA1026" s="145"/>
      <c r="BB1026" s="145"/>
      <c r="BC1026" s="145"/>
      <c r="BD1026" s="145"/>
      <c r="BE1026" s="145"/>
      <c r="BF1026" s="145"/>
      <c r="BG1026" s="145"/>
      <c r="BH1026" s="145"/>
      <c r="BI1026" s="145">
        <v>1</v>
      </c>
      <c r="BJ1026" s="145"/>
      <c r="BK1026" s="145"/>
      <c r="BL1026" s="145"/>
      <c r="BM1026" s="145"/>
      <c r="BN1026" s="145"/>
      <c r="BO1026" s="145"/>
      <c r="BP1026" s="145"/>
      <c r="BQ1026" s="145"/>
      <c r="BR1026" s="145"/>
      <c r="BS1026" s="145"/>
      <c r="BT1026" s="145">
        <v>1</v>
      </c>
      <c r="BU1026" s="145">
        <v>1</v>
      </c>
      <c r="BV1026" s="145"/>
      <c r="BW1026" s="145"/>
      <c r="BX1026" s="145"/>
      <c r="BY1026" s="145"/>
      <c r="BZ1026" s="145"/>
      <c r="CA1026" s="145"/>
      <c r="CB1026" s="145"/>
      <c r="CC1026" s="145"/>
      <c r="CD1026" s="145"/>
      <c r="CE1026" s="145"/>
      <c r="CF1026" s="145"/>
      <c r="CG1026" s="145">
        <v>1</v>
      </c>
      <c r="CH1026" s="148"/>
      <c r="CI1026" s="145"/>
      <c r="CJ1026" s="145"/>
      <c r="CK1026" s="145"/>
      <c r="CL1026" s="145"/>
      <c r="CM1026" s="145"/>
      <c r="CN1026" s="145"/>
      <c r="CO1026" s="145"/>
      <c r="CP1026" s="145"/>
      <c r="CQ1026" s="145"/>
      <c r="CR1026" s="145"/>
      <c r="CS1026" s="145"/>
      <c r="CT1026" s="145"/>
      <c r="CU1026" s="145"/>
      <c r="CV1026" s="145"/>
      <c r="CW1026" s="145"/>
      <c r="CX1026" s="145"/>
      <c r="CY1026" s="145"/>
      <c r="CZ1026" s="145"/>
      <c r="DA1026" s="145"/>
      <c r="DB1026" s="145"/>
      <c r="DC1026" s="145"/>
      <c r="DD1026" s="145"/>
      <c r="DE1026" s="145"/>
      <c r="DF1026" s="145"/>
      <c r="DG1026" s="145"/>
      <c r="DH1026" s="148"/>
      <c r="DI1026" s="145"/>
      <c r="DJ1026" s="145"/>
      <c r="DK1026" s="145"/>
      <c r="DL1026" s="145"/>
      <c r="DM1026" s="145"/>
      <c r="DN1026" s="145"/>
      <c r="DO1026" s="145"/>
      <c r="DP1026" s="145">
        <v>1</v>
      </c>
      <c r="DQ1026" s="145"/>
      <c r="DR1026" s="145"/>
      <c r="DS1026" s="145"/>
      <c r="DT1026" s="145"/>
      <c r="DU1026" s="145">
        <v>1</v>
      </c>
      <c r="DV1026" s="145"/>
      <c r="DW1026" s="145"/>
      <c r="DX1026" s="145"/>
      <c r="DY1026" s="145"/>
      <c r="DZ1026" s="145"/>
      <c r="EA1026" s="145"/>
      <c r="EB1026" s="148"/>
      <c r="EC1026" s="145"/>
      <c r="ED1026" s="148"/>
      <c r="EE1026" s="145"/>
      <c r="EF1026" s="145"/>
      <c r="EG1026" s="145"/>
      <c r="EH1026" s="145"/>
      <c r="EI1026" s="145"/>
      <c r="EJ1026" s="145"/>
      <c r="EK1026" s="145">
        <v>0</v>
      </c>
      <c r="EL1026" s="145">
        <v>1</v>
      </c>
      <c r="EN1026" s="228" t="s">
        <v>4427</v>
      </c>
    </row>
    <row r="1027" spans="1:144" ht="20.100000000000001" customHeight="1" x14ac:dyDescent="0.3">
      <c r="A1027" s="25" t="s">
        <v>4410</v>
      </c>
      <c r="B1027" s="40" t="s">
        <v>152</v>
      </c>
      <c r="C1027" s="26">
        <v>84874</v>
      </c>
      <c r="D1027" s="25" t="s">
        <v>4428</v>
      </c>
      <c r="E1027" s="26" t="s">
        <v>108</v>
      </c>
      <c r="F1027" s="26" t="s">
        <v>3556</v>
      </c>
      <c r="G1027" s="26" t="s">
        <v>109</v>
      </c>
      <c r="H1027" s="26" t="s">
        <v>154</v>
      </c>
      <c r="I1027" s="26" t="s">
        <v>438</v>
      </c>
      <c r="J1027" s="25" t="s">
        <v>262</v>
      </c>
      <c r="K1027" s="25" t="s">
        <v>4429</v>
      </c>
      <c r="L1027" s="45" t="s">
        <v>4430</v>
      </c>
      <c r="M1027" s="25"/>
      <c r="N1027" s="25"/>
      <c r="O1027" s="25" t="s">
        <v>4431</v>
      </c>
      <c r="P1027" s="83"/>
      <c r="Q1027" s="83"/>
      <c r="R1027" s="25" t="s">
        <v>4432</v>
      </c>
      <c r="S1027" s="25" t="s">
        <v>4433</v>
      </c>
      <c r="U1027" s="145"/>
      <c r="V1027" s="148"/>
      <c r="W1027" s="145"/>
      <c r="X1027" s="145"/>
      <c r="Y1027" s="145"/>
      <c r="Z1027" s="145"/>
      <c r="AA1027" s="145"/>
      <c r="AB1027" s="332"/>
      <c r="AC1027" s="145"/>
      <c r="AD1027" s="145"/>
      <c r="AE1027" s="145"/>
      <c r="AF1027" s="145"/>
      <c r="AG1027" s="145"/>
      <c r="AH1027" s="145"/>
      <c r="AI1027" s="145"/>
      <c r="AJ1027" s="145"/>
      <c r="AK1027" s="145"/>
      <c r="AL1027" s="145"/>
      <c r="AM1027" s="145"/>
      <c r="AN1027" s="145"/>
      <c r="AO1027" s="145"/>
      <c r="AP1027" s="145"/>
      <c r="AQ1027" s="145"/>
      <c r="AR1027" s="145"/>
      <c r="AS1027" s="145"/>
      <c r="AT1027" s="145"/>
      <c r="AU1027" s="145"/>
      <c r="AV1027" s="145"/>
      <c r="AW1027" s="145">
        <v>1</v>
      </c>
      <c r="AX1027" s="145"/>
      <c r="AY1027" s="145"/>
      <c r="AZ1027" s="145"/>
      <c r="BA1027" s="145"/>
      <c r="BB1027" s="145"/>
      <c r="BC1027" s="145"/>
      <c r="BD1027" s="145"/>
      <c r="BE1027" s="145"/>
      <c r="BF1027" s="145"/>
      <c r="BG1027" s="145"/>
      <c r="BH1027" s="145"/>
      <c r="BI1027" s="145"/>
      <c r="BJ1027" s="145"/>
      <c r="BK1027" s="145"/>
      <c r="BL1027" s="145"/>
      <c r="BM1027" s="145"/>
      <c r="BN1027" s="145"/>
      <c r="BO1027" s="145"/>
      <c r="BP1027" s="145"/>
      <c r="BQ1027" s="145"/>
      <c r="BR1027" s="145"/>
      <c r="BS1027" s="145"/>
      <c r="BT1027" s="145"/>
      <c r="BU1027" s="145"/>
      <c r="BV1027" s="145"/>
      <c r="BW1027" s="145"/>
      <c r="BX1027" s="145"/>
      <c r="BY1027" s="145"/>
      <c r="BZ1027" s="145"/>
      <c r="CA1027" s="145"/>
      <c r="CB1027" s="145"/>
      <c r="CC1027" s="145"/>
      <c r="CD1027" s="145"/>
      <c r="CE1027" s="145"/>
      <c r="CF1027" s="145"/>
      <c r="CG1027" s="145"/>
      <c r="CH1027" s="148"/>
      <c r="CI1027" s="145"/>
      <c r="CJ1027" s="145"/>
      <c r="CK1027" s="145"/>
      <c r="CL1027" s="145"/>
      <c r="CM1027" s="145"/>
      <c r="CN1027" s="145"/>
      <c r="CO1027" s="145"/>
      <c r="CP1027" s="145"/>
      <c r="CQ1027" s="145"/>
      <c r="CR1027" s="145"/>
      <c r="CS1027" s="145"/>
      <c r="CT1027" s="145"/>
      <c r="CU1027" s="145"/>
      <c r="CV1027" s="145"/>
      <c r="CW1027" s="145"/>
      <c r="CX1027" s="145"/>
      <c r="CY1027" s="145"/>
      <c r="CZ1027" s="145"/>
      <c r="DA1027" s="145"/>
      <c r="DB1027" s="145">
        <v>1</v>
      </c>
      <c r="DC1027" s="145"/>
      <c r="DD1027" s="145"/>
      <c r="DE1027" s="145"/>
      <c r="DF1027" s="145"/>
      <c r="DG1027" s="145"/>
      <c r="DH1027" s="148"/>
      <c r="DI1027" s="145"/>
      <c r="DJ1027" s="145"/>
      <c r="DK1027" s="145"/>
      <c r="DL1027" s="145"/>
      <c r="DM1027" s="145"/>
      <c r="DN1027" s="145"/>
      <c r="DO1027" s="145"/>
      <c r="DP1027" s="145"/>
      <c r="DQ1027" s="145"/>
      <c r="DR1027" s="145"/>
      <c r="DS1027" s="145"/>
      <c r="DT1027" s="145"/>
      <c r="DU1027" s="145"/>
      <c r="DV1027" s="145"/>
      <c r="DW1027" s="145"/>
      <c r="DX1027" s="145"/>
      <c r="DY1027" s="145"/>
      <c r="DZ1027" s="145"/>
      <c r="EA1027" s="145"/>
      <c r="EB1027" s="148"/>
      <c r="EC1027" s="145"/>
      <c r="ED1027" s="148"/>
      <c r="EE1027" s="145"/>
      <c r="EF1027" s="145"/>
      <c r="EG1027" s="145"/>
      <c r="EH1027" s="145"/>
      <c r="EI1027" s="145"/>
      <c r="EJ1027" s="145"/>
      <c r="EK1027" s="145">
        <v>1</v>
      </c>
      <c r="EL1027" s="145">
        <v>1</v>
      </c>
      <c r="EN1027" s="228" t="s">
        <v>4434</v>
      </c>
    </row>
    <row r="1028" spans="1:144" ht="20.100000000000001" customHeight="1" x14ac:dyDescent="0.3">
      <c r="A1028" s="25" t="s">
        <v>4410</v>
      </c>
      <c r="B1028" s="40" t="s">
        <v>152</v>
      </c>
      <c r="C1028" s="26">
        <v>85010</v>
      </c>
      <c r="D1028" s="71" t="s">
        <v>4435</v>
      </c>
      <c r="E1028" s="26" t="s">
        <v>293</v>
      </c>
      <c r="F1028" s="26" t="s">
        <v>3556</v>
      </c>
      <c r="G1028" s="26" t="s">
        <v>109</v>
      </c>
      <c r="H1028" s="26" t="s">
        <v>154</v>
      </c>
      <c r="I1028" s="26" t="s">
        <v>3</v>
      </c>
      <c r="J1028" s="25" t="s">
        <v>1284</v>
      </c>
      <c r="K1028" s="25" t="s">
        <v>4436</v>
      </c>
      <c r="L1028" s="25"/>
      <c r="M1028" s="25"/>
      <c r="N1028" s="83"/>
      <c r="O1028" s="83"/>
      <c r="P1028" s="83"/>
      <c r="Q1028" s="83"/>
      <c r="R1028" s="83"/>
      <c r="S1028" s="83"/>
      <c r="U1028" s="145"/>
      <c r="V1028" s="148"/>
      <c r="W1028" s="145"/>
      <c r="X1028" s="145"/>
      <c r="Y1028" s="145"/>
      <c r="Z1028" s="145"/>
      <c r="AA1028" s="145"/>
      <c r="AB1028" s="332"/>
      <c r="AC1028" s="145"/>
      <c r="AD1028" s="145"/>
      <c r="AE1028" s="145"/>
      <c r="AF1028" s="145"/>
      <c r="AG1028" s="145"/>
      <c r="AH1028" s="145"/>
      <c r="AI1028" s="145"/>
      <c r="AJ1028" s="145"/>
      <c r="AK1028" s="145"/>
      <c r="AL1028" s="145"/>
      <c r="AM1028" s="145"/>
      <c r="AN1028" s="145"/>
      <c r="AO1028" s="145"/>
      <c r="AP1028" s="145"/>
      <c r="AQ1028" s="145"/>
      <c r="AR1028" s="145"/>
      <c r="AS1028" s="145"/>
      <c r="AT1028" s="145"/>
      <c r="AU1028" s="145"/>
      <c r="AV1028" s="145"/>
      <c r="AW1028" s="145"/>
      <c r="AX1028" s="145"/>
      <c r="AY1028" s="145"/>
      <c r="AZ1028" s="145"/>
      <c r="BA1028" s="145"/>
      <c r="BB1028" s="145"/>
      <c r="BC1028" s="145"/>
      <c r="BD1028" s="145"/>
      <c r="BE1028" s="145"/>
      <c r="BF1028" s="145"/>
      <c r="BG1028" s="145"/>
      <c r="BH1028" s="145"/>
      <c r="BI1028" s="145"/>
      <c r="BJ1028" s="145"/>
      <c r="BK1028" s="145"/>
      <c r="BL1028" s="145"/>
      <c r="BM1028" s="145"/>
      <c r="BN1028" s="145"/>
      <c r="BO1028" s="145"/>
      <c r="BP1028" s="145"/>
      <c r="BQ1028" s="145"/>
      <c r="BR1028" s="145"/>
      <c r="BS1028" s="145"/>
      <c r="BT1028" s="145"/>
      <c r="BU1028" s="145"/>
      <c r="BV1028" s="145"/>
      <c r="BW1028" s="145"/>
      <c r="BX1028" s="145"/>
      <c r="BY1028" s="145"/>
      <c r="BZ1028" s="145"/>
      <c r="CA1028" s="145"/>
      <c r="CB1028" s="145"/>
      <c r="CC1028" s="145"/>
      <c r="CD1028" s="145"/>
      <c r="CE1028" s="145"/>
      <c r="CF1028" s="145"/>
      <c r="CG1028" s="145"/>
      <c r="CH1028" s="148"/>
      <c r="CI1028" s="145"/>
      <c r="CJ1028" s="145"/>
      <c r="CK1028" s="145"/>
      <c r="CL1028" s="145"/>
      <c r="CM1028" s="145"/>
      <c r="CN1028" s="145"/>
      <c r="CO1028" s="145"/>
      <c r="CP1028" s="145"/>
      <c r="CQ1028" s="145"/>
      <c r="CR1028" s="145"/>
      <c r="CS1028" s="145"/>
      <c r="CT1028" s="145"/>
      <c r="CU1028" s="145"/>
      <c r="CV1028" s="145"/>
      <c r="CW1028" s="145"/>
      <c r="CX1028" s="145"/>
      <c r="CY1028" s="145"/>
      <c r="CZ1028" s="145"/>
      <c r="DA1028" s="145"/>
      <c r="DB1028" s="145"/>
      <c r="DC1028" s="145"/>
      <c r="DD1028" s="145"/>
      <c r="DE1028" s="145"/>
      <c r="DF1028" s="145"/>
      <c r="DG1028" s="145"/>
      <c r="DH1028" s="148"/>
      <c r="DI1028" s="145"/>
      <c r="DJ1028" s="145"/>
      <c r="DK1028" s="145"/>
      <c r="DL1028" s="145"/>
      <c r="DM1028" s="145"/>
      <c r="DN1028" s="145"/>
      <c r="DO1028" s="145"/>
      <c r="DP1028" s="145"/>
      <c r="DQ1028" s="145"/>
      <c r="DR1028" s="145"/>
      <c r="DS1028" s="145"/>
      <c r="DT1028" s="145"/>
      <c r="DU1028" s="145"/>
      <c r="DV1028" s="145"/>
      <c r="DW1028" s="145"/>
      <c r="DX1028" s="145"/>
      <c r="DY1028" s="145"/>
      <c r="DZ1028" s="145"/>
      <c r="EA1028" s="145"/>
      <c r="EB1028" s="148"/>
      <c r="EC1028" s="145"/>
      <c r="ED1028" s="148"/>
      <c r="EE1028" s="145"/>
      <c r="EF1028" s="145"/>
      <c r="EG1028" s="145"/>
      <c r="EH1028" s="145"/>
      <c r="EI1028" s="145"/>
      <c r="EJ1028" s="145"/>
      <c r="EK1028" s="145">
        <v>0</v>
      </c>
      <c r="EL1028" s="145">
        <v>0</v>
      </c>
    </row>
    <row r="1029" spans="1:144" ht="20.100000000000001" customHeight="1" x14ac:dyDescent="0.3">
      <c r="A1029" s="25" t="s">
        <v>4410</v>
      </c>
      <c r="B1029" s="40" t="s">
        <v>152</v>
      </c>
      <c r="C1029" s="26">
        <v>84883</v>
      </c>
      <c r="D1029" s="71" t="s">
        <v>4437</v>
      </c>
      <c r="E1029" s="26" t="s">
        <v>108</v>
      </c>
      <c r="F1029" s="26"/>
      <c r="G1029" s="26" t="s">
        <v>109</v>
      </c>
      <c r="H1029" s="26" t="s">
        <v>154</v>
      </c>
      <c r="I1029" s="26" t="s">
        <v>389</v>
      </c>
      <c r="J1029" s="25" t="s">
        <v>262</v>
      </c>
      <c r="K1029" s="25" t="s">
        <v>4438</v>
      </c>
      <c r="L1029" s="25"/>
      <c r="M1029" s="25"/>
      <c r="N1029" s="83"/>
      <c r="O1029" s="83"/>
      <c r="P1029" s="83"/>
      <c r="Q1029" s="83"/>
      <c r="R1029" s="83"/>
      <c r="S1029" s="83"/>
      <c r="U1029" s="145"/>
      <c r="V1029" s="148"/>
      <c r="W1029" s="145"/>
      <c r="X1029" s="145"/>
      <c r="Y1029" s="145"/>
      <c r="Z1029" s="145"/>
      <c r="AA1029" s="145"/>
      <c r="AB1029" s="332"/>
      <c r="AC1029" s="145"/>
      <c r="AD1029" s="145"/>
      <c r="AE1029" s="145"/>
      <c r="AF1029" s="145"/>
      <c r="AG1029" s="145"/>
      <c r="AH1029" s="145"/>
      <c r="AI1029" s="145"/>
      <c r="AJ1029" s="145"/>
      <c r="AK1029" s="145"/>
      <c r="AL1029" s="145"/>
      <c r="AM1029" s="145"/>
      <c r="AN1029" s="145"/>
      <c r="AO1029" s="145"/>
      <c r="AP1029" s="145"/>
      <c r="AQ1029" s="145"/>
      <c r="AR1029" s="145"/>
      <c r="AS1029" s="145"/>
      <c r="AT1029" s="145"/>
      <c r="AU1029" s="145"/>
      <c r="AV1029" s="145"/>
      <c r="AW1029" s="145"/>
      <c r="AX1029" s="145"/>
      <c r="AY1029" s="145"/>
      <c r="AZ1029" s="145"/>
      <c r="BA1029" s="145"/>
      <c r="BB1029" s="145"/>
      <c r="BC1029" s="145"/>
      <c r="BD1029" s="145"/>
      <c r="BE1029" s="145"/>
      <c r="BF1029" s="145"/>
      <c r="BG1029" s="145"/>
      <c r="BH1029" s="145"/>
      <c r="BI1029" s="145"/>
      <c r="BJ1029" s="145"/>
      <c r="BK1029" s="145"/>
      <c r="BL1029" s="145"/>
      <c r="BM1029" s="145"/>
      <c r="BN1029" s="145"/>
      <c r="BO1029" s="145"/>
      <c r="BP1029" s="145"/>
      <c r="BQ1029" s="145"/>
      <c r="BR1029" s="145"/>
      <c r="BS1029" s="145"/>
      <c r="BT1029" s="145"/>
      <c r="BU1029" s="145"/>
      <c r="BV1029" s="145"/>
      <c r="BW1029" s="145"/>
      <c r="BX1029" s="145"/>
      <c r="BY1029" s="145"/>
      <c r="BZ1029" s="145"/>
      <c r="CA1029" s="145"/>
      <c r="CB1029" s="145"/>
      <c r="CC1029" s="145"/>
      <c r="CD1029" s="145"/>
      <c r="CE1029" s="145"/>
      <c r="CF1029" s="145"/>
      <c r="CG1029" s="145"/>
      <c r="CH1029" s="148"/>
      <c r="CI1029" s="145"/>
      <c r="CJ1029" s="145"/>
      <c r="CK1029" s="145"/>
      <c r="CL1029" s="145"/>
      <c r="CM1029" s="145"/>
      <c r="CN1029" s="145"/>
      <c r="CO1029" s="145"/>
      <c r="CP1029" s="145"/>
      <c r="CQ1029" s="145"/>
      <c r="CR1029" s="145"/>
      <c r="CS1029" s="145"/>
      <c r="CT1029" s="145"/>
      <c r="CU1029" s="145"/>
      <c r="CV1029" s="145"/>
      <c r="CW1029" s="145"/>
      <c r="CX1029" s="145"/>
      <c r="CY1029" s="145"/>
      <c r="CZ1029" s="145"/>
      <c r="DA1029" s="145"/>
      <c r="DB1029" s="145"/>
      <c r="DC1029" s="145"/>
      <c r="DD1029" s="145"/>
      <c r="DE1029" s="145"/>
      <c r="DF1029" s="145"/>
      <c r="DG1029" s="145"/>
      <c r="DH1029" s="148"/>
      <c r="DI1029" s="145"/>
      <c r="DJ1029" s="145"/>
      <c r="DK1029" s="145"/>
      <c r="DL1029" s="145"/>
      <c r="DM1029" s="145"/>
      <c r="DN1029" s="145"/>
      <c r="DO1029" s="145"/>
      <c r="DP1029" s="145"/>
      <c r="DQ1029" s="145"/>
      <c r="DR1029" s="145"/>
      <c r="DS1029" s="145"/>
      <c r="DT1029" s="145"/>
      <c r="DU1029" s="145"/>
      <c r="DV1029" s="145"/>
      <c r="DW1029" s="145"/>
      <c r="DX1029" s="145"/>
      <c r="DY1029" s="145"/>
      <c r="DZ1029" s="145"/>
      <c r="EA1029" s="145"/>
      <c r="EB1029" s="148"/>
      <c r="EC1029" s="145"/>
      <c r="ED1029" s="148"/>
      <c r="EE1029" s="145"/>
      <c r="EF1029" s="145"/>
      <c r="EG1029" s="145"/>
      <c r="EH1029" s="145"/>
      <c r="EI1029" s="145"/>
      <c r="EJ1029" s="145"/>
      <c r="EK1029" s="145">
        <v>0</v>
      </c>
      <c r="EL1029" s="145">
        <v>0</v>
      </c>
    </row>
    <row r="1030" spans="1:144" ht="20.100000000000001" customHeight="1" x14ac:dyDescent="0.3">
      <c r="A1030" s="25" t="s">
        <v>4410</v>
      </c>
      <c r="B1030" s="40" t="s">
        <v>126</v>
      </c>
      <c r="C1030" s="26">
        <v>84499</v>
      </c>
      <c r="D1030" s="71" t="s">
        <v>4439</v>
      </c>
      <c r="E1030" s="26" t="s">
        <v>108</v>
      </c>
      <c r="F1030" s="26" t="s">
        <v>3556</v>
      </c>
      <c r="G1030" s="26" t="s">
        <v>114</v>
      </c>
      <c r="H1030" s="26" t="s">
        <v>615</v>
      </c>
      <c r="I1030" s="26" t="s">
        <v>3</v>
      </c>
      <c r="J1030" s="25" t="s">
        <v>129</v>
      </c>
      <c r="K1030" s="25" t="s">
        <v>4440</v>
      </c>
      <c r="L1030" s="25"/>
      <c r="M1030" s="25"/>
      <c r="N1030" s="83"/>
      <c r="O1030" s="83"/>
      <c r="P1030" s="83"/>
      <c r="Q1030" s="83"/>
      <c r="R1030" s="83"/>
      <c r="S1030" s="83"/>
      <c r="T1030" s="238"/>
      <c r="U1030" s="145"/>
      <c r="V1030" s="148"/>
      <c r="W1030" s="145"/>
      <c r="X1030" s="145"/>
      <c r="Y1030" s="145"/>
      <c r="Z1030" s="145"/>
      <c r="AA1030" s="145"/>
      <c r="AB1030" s="332"/>
      <c r="AC1030" s="145"/>
      <c r="AD1030" s="145"/>
      <c r="AE1030" s="145"/>
      <c r="AF1030" s="145"/>
      <c r="AG1030" s="145"/>
      <c r="AH1030" s="145"/>
      <c r="AI1030" s="145"/>
      <c r="AJ1030" s="145"/>
      <c r="AK1030" s="145"/>
      <c r="AL1030" s="145"/>
      <c r="AM1030" s="145"/>
      <c r="AN1030" s="145"/>
      <c r="AO1030" s="145"/>
      <c r="AP1030" s="145"/>
      <c r="AQ1030" s="145"/>
      <c r="AR1030" s="145"/>
      <c r="AS1030" s="145"/>
      <c r="AT1030" s="145"/>
      <c r="AU1030" s="145"/>
      <c r="AV1030" s="145"/>
      <c r="AW1030" s="145"/>
      <c r="AX1030" s="145"/>
      <c r="AY1030" s="145"/>
      <c r="AZ1030" s="145"/>
      <c r="BA1030" s="145"/>
      <c r="BB1030" s="145"/>
      <c r="BC1030" s="145"/>
      <c r="BD1030" s="145"/>
      <c r="BE1030" s="145"/>
      <c r="BF1030" s="145"/>
      <c r="BG1030" s="145"/>
      <c r="BH1030" s="145"/>
      <c r="BI1030" s="145"/>
      <c r="BJ1030" s="145"/>
      <c r="BK1030" s="145"/>
      <c r="BL1030" s="145"/>
      <c r="BM1030" s="145"/>
      <c r="BN1030" s="145"/>
      <c r="BO1030" s="145"/>
      <c r="BP1030" s="145"/>
      <c r="BQ1030" s="145"/>
      <c r="BR1030" s="145"/>
      <c r="BS1030" s="145"/>
      <c r="BT1030" s="145"/>
      <c r="BU1030" s="145"/>
      <c r="BV1030" s="145"/>
      <c r="BW1030" s="145"/>
      <c r="BX1030" s="145"/>
      <c r="BY1030" s="145"/>
      <c r="BZ1030" s="145"/>
      <c r="CA1030" s="145"/>
      <c r="CB1030" s="145"/>
      <c r="CC1030" s="145"/>
      <c r="CD1030" s="145"/>
      <c r="CE1030" s="145"/>
      <c r="CF1030" s="145"/>
      <c r="CG1030" s="145"/>
      <c r="CH1030" s="148"/>
      <c r="CI1030" s="145"/>
      <c r="CJ1030" s="145"/>
      <c r="CK1030" s="145"/>
      <c r="CL1030" s="145"/>
      <c r="CM1030" s="145"/>
      <c r="CN1030" s="145"/>
      <c r="CO1030" s="145"/>
      <c r="CP1030" s="145"/>
      <c r="CQ1030" s="145"/>
      <c r="CR1030" s="145"/>
      <c r="CS1030" s="145"/>
      <c r="CT1030" s="145"/>
      <c r="CU1030" s="145"/>
      <c r="CV1030" s="145"/>
      <c r="CW1030" s="145"/>
      <c r="CX1030" s="145"/>
      <c r="CY1030" s="145"/>
      <c r="CZ1030" s="145"/>
      <c r="DA1030" s="145"/>
      <c r="DB1030" s="145"/>
      <c r="DC1030" s="145"/>
      <c r="DD1030" s="145"/>
      <c r="DE1030" s="145"/>
      <c r="DF1030" s="145"/>
      <c r="DG1030" s="145"/>
      <c r="DH1030" s="148"/>
      <c r="DI1030" s="145"/>
      <c r="DJ1030" s="145"/>
      <c r="DK1030" s="145"/>
      <c r="DL1030" s="145"/>
      <c r="DM1030" s="145"/>
      <c r="DN1030" s="145"/>
      <c r="DO1030" s="145"/>
      <c r="DP1030" s="145"/>
      <c r="DQ1030" s="145"/>
      <c r="DR1030" s="145"/>
      <c r="DS1030" s="145"/>
      <c r="DT1030" s="145"/>
      <c r="DU1030" s="145"/>
      <c r="DV1030" s="145"/>
      <c r="DW1030" s="145"/>
      <c r="DX1030" s="145"/>
      <c r="DY1030" s="145"/>
      <c r="DZ1030" s="145"/>
      <c r="EA1030" s="145"/>
      <c r="EB1030" s="148"/>
      <c r="EC1030" s="145"/>
      <c r="ED1030" s="148"/>
      <c r="EE1030" s="145"/>
      <c r="EF1030" s="145"/>
      <c r="EG1030" s="145"/>
      <c r="EH1030" s="145"/>
      <c r="EI1030" s="145"/>
      <c r="EJ1030" s="145"/>
      <c r="EK1030" s="145">
        <v>0</v>
      </c>
      <c r="EL1030" s="145">
        <v>0</v>
      </c>
    </row>
    <row r="1031" spans="1:144" ht="20.100000000000001" customHeight="1" x14ac:dyDescent="0.3">
      <c r="A1031" s="25" t="s">
        <v>4410</v>
      </c>
      <c r="B1031" s="40" t="s">
        <v>187</v>
      </c>
      <c r="C1031" s="26">
        <v>85111</v>
      </c>
      <c r="D1031" s="25" t="s">
        <v>4441</v>
      </c>
      <c r="E1031" s="26" t="s">
        <v>108</v>
      </c>
      <c r="F1031" s="26" t="s">
        <v>3549</v>
      </c>
      <c r="G1031" s="26" t="s">
        <v>121</v>
      </c>
      <c r="H1031" s="26" t="s">
        <v>344</v>
      </c>
      <c r="I1031" s="26" t="s">
        <v>385</v>
      </c>
      <c r="J1031" s="25" t="s">
        <v>1210</v>
      </c>
      <c r="K1031" s="25" t="s">
        <v>4442</v>
      </c>
      <c r="L1031" s="25"/>
      <c r="M1031" s="25" t="s">
        <v>4443</v>
      </c>
      <c r="N1031" s="25"/>
      <c r="O1031" s="83"/>
      <c r="P1031" s="83"/>
      <c r="Q1031" s="83"/>
      <c r="R1031" s="83"/>
      <c r="S1031" s="83"/>
      <c r="U1031" s="145"/>
      <c r="V1031" s="148"/>
      <c r="W1031" s="145"/>
      <c r="X1031" s="145"/>
      <c r="Y1031" s="145"/>
      <c r="Z1031" s="145"/>
      <c r="AA1031" s="145"/>
      <c r="AB1031" s="332"/>
      <c r="AC1031" s="145"/>
      <c r="AD1031" s="145"/>
      <c r="AE1031" s="145"/>
      <c r="AF1031" s="145"/>
      <c r="AG1031" s="145"/>
      <c r="AH1031" s="145"/>
      <c r="AI1031" s="145"/>
      <c r="AJ1031" s="145"/>
      <c r="AK1031" s="145"/>
      <c r="AL1031" s="145"/>
      <c r="AM1031" s="145"/>
      <c r="AN1031" s="145"/>
      <c r="AO1031" s="145"/>
      <c r="AP1031" s="145"/>
      <c r="AQ1031" s="145"/>
      <c r="AR1031" s="145"/>
      <c r="AS1031" s="145"/>
      <c r="AT1031" s="145"/>
      <c r="AU1031" s="145"/>
      <c r="AV1031" s="145"/>
      <c r="AW1031" s="145"/>
      <c r="AX1031" s="145"/>
      <c r="AY1031" s="145"/>
      <c r="AZ1031" s="145"/>
      <c r="BA1031" s="145"/>
      <c r="BB1031" s="145"/>
      <c r="BC1031" s="145"/>
      <c r="BD1031" s="145"/>
      <c r="BE1031" s="145"/>
      <c r="BF1031" s="145"/>
      <c r="BG1031" s="145"/>
      <c r="BH1031" s="145"/>
      <c r="BI1031" s="145"/>
      <c r="BJ1031" s="145"/>
      <c r="BK1031" s="145"/>
      <c r="BL1031" s="145"/>
      <c r="BM1031" s="145"/>
      <c r="BN1031" s="145"/>
      <c r="BO1031" s="145"/>
      <c r="BP1031" s="145"/>
      <c r="BQ1031" s="145"/>
      <c r="BR1031" s="145"/>
      <c r="BS1031" s="145"/>
      <c r="BT1031" s="145">
        <v>1</v>
      </c>
      <c r="BU1031" s="145"/>
      <c r="BV1031" s="145"/>
      <c r="BW1031" s="145"/>
      <c r="BX1031" s="145"/>
      <c r="BY1031" s="145"/>
      <c r="BZ1031" s="145"/>
      <c r="CA1031" s="145"/>
      <c r="CB1031" s="145"/>
      <c r="CC1031" s="145"/>
      <c r="CD1031" s="145"/>
      <c r="CE1031" s="145"/>
      <c r="CF1031" s="145"/>
      <c r="CG1031" s="145"/>
      <c r="CH1031" s="148"/>
      <c r="CI1031" s="145"/>
      <c r="CJ1031" s="145"/>
      <c r="CK1031" s="145"/>
      <c r="CL1031" s="145"/>
      <c r="CM1031" s="145"/>
      <c r="CN1031" s="145"/>
      <c r="CO1031" s="145"/>
      <c r="CP1031" s="145"/>
      <c r="CQ1031" s="145"/>
      <c r="CR1031" s="145"/>
      <c r="CS1031" s="145"/>
      <c r="CT1031" s="145"/>
      <c r="CU1031" s="145"/>
      <c r="CV1031" s="145"/>
      <c r="CW1031" s="145"/>
      <c r="CX1031" s="145"/>
      <c r="CY1031" s="145"/>
      <c r="CZ1031" s="145"/>
      <c r="DA1031" s="145"/>
      <c r="DB1031" s="145"/>
      <c r="DC1031" s="145"/>
      <c r="DD1031" s="145"/>
      <c r="DE1031" s="145"/>
      <c r="DF1031" s="145"/>
      <c r="DG1031" s="145"/>
      <c r="DH1031" s="148"/>
      <c r="DI1031" s="145"/>
      <c r="DJ1031" s="145"/>
      <c r="DK1031" s="145"/>
      <c r="DL1031" s="145"/>
      <c r="DM1031" s="145"/>
      <c r="DN1031" s="145"/>
      <c r="DO1031" s="145"/>
      <c r="DP1031" s="145"/>
      <c r="DQ1031" s="145"/>
      <c r="DR1031" s="145"/>
      <c r="DS1031" s="145"/>
      <c r="DT1031" s="145"/>
      <c r="DU1031" s="145"/>
      <c r="DV1031" s="145"/>
      <c r="DW1031" s="145"/>
      <c r="DX1031" s="145"/>
      <c r="DY1031" s="145"/>
      <c r="DZ1031" s="145"/>
      <c r="EA1031" s="145"/>
      <c r="EB1031" s="148"/>
      <c r="EC1031" s="145"/>
      <c r="ED1031" s="148"/>
      <c r="EE1031" s="145"/>
      <c r="EF1031" s="145"/>
      <c r="EG1031" s="145"/>
      <c r="EH1031" s="145"/>
      <c r="EI1031" s="145"/>
      <c r="EJ1031" s="145"/>
      <c r="EK1031" s="145">
        <v>1</v>
      </c>
      <c r="EL1031" s="145">
        <v>0</v>
      </c>
      <c r="EN1031" s="228" t="s">
        <v>4444</v>
      </c>
    </row>
    <row r="1032" spans="1:144" ht="20.100000000000001" customHeight="1" x14ac:dyDescent="0.3">
      <c r="A1032" s="25" t="s">
        <v>4445</v>
      </c>
      <c r="B1032" s="26" t="s">
        <v>106</v>
      </c>
      <c r="C1032" s="26">
        <v>84786</v>
      </c>
      <c r="D1032" s="25" t="s">
        <v>4446</v>
      </c>
      <c r="E1032" s="26" t="s">
        <v>113</v>
      </c>
      <c r="F1032" s="26" t="s">
        <v>3556</v>
      </c>
      <c r="G1032" s="26" t="s">
        <v>109</v>
      </c>
      <c r="H1032" s="26" t="s">
        <v>139</v>
      </c>
      <c r="I1032" s="26" t="s">
        <v>438</v>
      </c>
      <c r="J1032" s="25" t="s">
        <v>171</v>
      </c>
      <c r="K1032" s="25" t="s">
        <v>4447</v>
      </c>
      <c r="L1032" s="45" t="s">
        <v>4448</v>
      </c>
      <c r="M1032" s="25"/>
      <c r="N1032" s="25" t="s">
        <v>4449</v>
      </c>
      <c r="O1032" s="83"/>
      <c r="P1032" s="83"/>
      <c r="Q1032" s="83"/>
      <c r="R1032" s="25" t="s">
        <v>4450</v>
      </c>
      <c r="S1032" s="25" t="s">
        <v>4451</v>
      </c>
      <c r="U1032" s="145"/>
      <c r="V1032" s="148"/>
      <c r="W1032" s="145"/>
      <c r="X1032" s="145"/>
      <c r="Y1032" s="145">
        <v>1</v>
      </c>
      <c r="Z1032" s="145"/>
      <c r="AA1032" s="145"/>
      <c r="AB1032" s="332"/>
      <c r="AC1032" s="145">
        <v>1</v>
      </c>
      <c r="AD1032" s="145"/>
      <c r="AE1032" s="145"/>
      <c r="AF1032" s="145"/>
      <c r="AG1032" s="145"/>
      <c r="AH1032" s="145"/>
      <c r="AI1032" s="145"/>
      <c r="AJ1032" s="145"/>
      <c r="AK1032" s="145"/>
      <c r="AL1032" s="145"/>
      <c r="AM1032" s="145"/>
      <c r="AN1032" s="145"/>
      <c r="AO1032" s="145"/>
      <c r="AP1032" s="145"/>
      <c r="AQ1032" s="145"/>
      <c r="AR1032" s="145"/>
      <c r="AS1032" s="145"/>
      <c r="AT1032" s="145"/>
      <c r="AU1032" s="145"/>
      <c r="AV1032" s="145"/>
      <c r="AW1032" s="145">
        <v>1</v>
      </c>
      <c r="AX1032" s="145"/>
      <c r="AY1032" s="145"/>
      <c r="AZ1032" s="145"/>
      <c r="BA1032" s="145"/>
      <c r="BB1032" s="145"/>
      <c r="BC1032" s="145"/>
      <c r="BD1032" s="145"/>
      <c r="BE1032" s="145"/>
      <c r="BF1032" s="145"/>
      <c r="BG1032" s="145"/>
      <c r="BH1032" s="145"/>
      <c r="BI1032" s="145"/>
      <c r="BJ1032" s="145">
        <v>1</v>
      </c>
      <c r="BK1032" s="145"/>
      <c r="BL1032" s="145"/>
      <c r="BM1032" s="145"/>
      <c r="BN1032" s="145"/>
      <c r="BO1032" s="145"/>
      <c r="BP1032" s="145"/>
      <c r="BQ1032" s="145"/>
      <c r="BR1032" s="145"/>
      <c r="BS1032" s="145"/>
      <c r="BT1032" s="145"/>
      <c r="BU1032" s="145"/>
      <c r="BV1032" s="145"/>
      <c r="BW1032" s="145"/>
      <c r="BX1032" s="145"/>
      <c r="BY1032" s="145"/>
      <c r="BZ1032" s="145"/>
      <c r="CA1032" s="145"/>
      <c r="CB1032" s="145"/>
      <c r="CC1032" s="145"/>
      <c r="CD1032" s="145"/>
      <c r="CE1032" s="145">
        <v>1</v>
      </c>
      <c r="CF1032" s="145"/>
      <c r="CG1032" s="145"/>
      <c r="CH1032" s="148"/>
      <c r="CI1032" s="145"/>
      <c r="CJ1032" s="145"/>
      <c r="CK1032" s="145"/>
      <c r="CL1032" s="145"/>
      <c r="CM1032" s="145">
        <v>1</v>
      </c>
      <c r="CN1032" s="145"/>
      <c r="CO1032" s="145"/>
      <c r="CP1032" s="145"/>
      <c r="CQ1032" s="145">
        <v>1</v>
      </c>
      <c r="CR1032" s="145"/>
      <c r="CS1032" s="145"/>
      <c r="CT1032" s="145"/>
      <c r="CU1032" s="145"/>
      <c r="CV1032" s="145"/>
      <c r="CW1032" s="145"/>
      <c r="CX1032" s="145"/>
      <c r="CY1032" s="145"/>
      <c r="CZ1032" s="145"/>
      <c r="DA1032" s="145"/>
      <c r="DB1032" s="145">
        <v>1</v>
      </c>
      <c r="DC1032" s="145"/>
      <c r="DD1032" s="145"/>
      <c r="DE1032" s="145"/>
      <c r="DF1032" s="145"/>
      <c r="DG1032" s="145"/>
      <c r="DH1032" s="148"/>
      <c r="DI1032" s="145"/>
      <c r="DJ1032" s="145"/>
      <c r="DK1032" s="145"/>
      <c r="DL1032" s="145">
        <v>1</v>
      </c>
      <c r="DM1032" s="145"/>
      <c r="DN1032" s="145"/>
      <c r="DO1032" s="145"/>
      <c r="DP1032" s="145"/>
      <c r="DQ1032" s="145"/>
      <c r="DR1032" s="145"/>
      <c r="DS1032" s="145"/>
      <c r="DT1032" s="145"/>
      <c r="DU1032" s="145">
        <v>1</v>
      </c>
      <c r="DV1032" s="145"/>
      <c r="DW1032" s="145"/>
      <c r="DX1032" s="145"/>
      <c r="DY1032" s="145"/>
      <c r="DZ1032" s="145"/>
      <c r="EA1032" s="145"/>
      <c r="EB1032" s="148"/>
      <c r="EC1032" s="145"/>
      <c r="ED1032" s="148"/>
      <c r="EE1032" s="145"/>
      <c r="EF1032" s="145"/>
      <c r="EG1032" s="145"/>
      <c r="EH1032" s="145"/>
      <c r="EI1032" s="145"/>
      <c r="EJ1032" s="145"/>
      <c r="EK1032" s="145">
        <v>1</v>
      </c>
      <c r="EL1032" s="145">
        <v>1</v>
      </c>
      <c r="EN1032" s="228" t="s">
        <v>4452</v>
      </c>
    </row>
    <row r="1033" spans="1:144" ht="20.100000000000001" customHeight="1" x14ac:dyDescent="0.3">
      <c r="A1033" s="25" t="s">
        <v>4445</v>
      </c>
      <c r="B1033" s="26" t="s">
        <v>143</v>
      </c>
      <c r="C1033" s="26">
        <v>85034</v>
      </c>
      <c r="D1033" s="71" t="s">
        <v>4453</v>
      </c>
      <c r="E1033" s="26" t="s">
        <v>113</v>
      </c>
      <c r="F1033" s="26" t="s">
        <v>3549</v>
      </c>
      <c r="G1033" s="26" t="s">
        <v>109</v>
      </c>
      <c r="H1033" s="26" t="s">
        <v>154</v>
      </c>
      <c r="I1033" s="26" t="s">
        <v>438</v>
      </c>
      <c r="J1033" s="25" t="s">
        <v>145</v>
      </c>
      <c r="K1033" s="25" t="s">
        <v>4454</v>
      </c>
      <c r="L1033" s="45" t="s">
        <v>4455</v>
      </c>
      <c r="M1033" s="25"/>
      <c r="N1033" s="83"/>
      <c r="O1033" s="83"/>
      <c r="P1033" s="83"/>
      <c r="Q1033" s="83"/>
      <c r="R1033" s="83"/>
      <c r="S1033" s="83"/>
      <c r="U1033" s="145"/>
      <c r="V1033" s="148"/>
      <c r="W1033" s="145"/>
      <c r="X1033" s="145"/>
      <c r="Y1033" s="145"/>
      <c r="Z1033" s="145"/>
      <c r="AA1033" s="145"/>
      <c r="AB1033" s="332"/>
      <c r="AC1033" s="145"/>
      <c r="AD1033" s="145"/>
      <c r="AE1033" s="145"/>
      <c r="AF1033" s="145"/>
      <c r="AG1033" s="145"/>
      <c r="AH1033" s="145"/>
      <c r="AI1033" s="145"/>
      <c r="AJ1033" s="145"/>
      <c r="AK1033" s="145"/>
      <c r="AL1033" s="145"/>
      <c r="AM1033" s="145"/>
      <c r="AN1033" s="145"/>
      <c r="AO1033" s="145"/>
      <c r="AP1033" s="145"/>
      <c r="AQ1033" s="145"/>
      <c r="AR1033" s="145"/>
      <c r="AS1033" s="145"/>
      <c r="AT1033" s="145"/>
      <c r="AU1033" s="145"/>
      <c r="AV1033" s="145"/>
      <c r="AW1033" s="145"/>
      <c r="AX1033" s="145"/>
      <c r="AY1033" s="145"/>
      <c r="AZ1033" s="145"/>
      <c r="BA1033" s="145"/>
      <c r="BB1033" s="145"/>
      <c r="BC1033" s="145"/>
      <c r="BD1033" s="145"/>
      <c r="BE1033" s="145"/>
      <c r="BF1033" s="145"/>
      <c r="BG1033" s="145"/>
      <c r="BH1033" s="145"/>
      <c r="BI1033" s="145"/>
      <c r="BJ1033" s="145"/>
      <c r="BK1033" s="145"/>
      <c r="BL1033" s="145"/>
      <c r="BM1033" s="145"/>
      <c r="BN1033" s="145"/>
      <c r="BO1033" s="145"/>
      <c r="BP1033" s="145"/>
      <c r="BQ1033" s="145"/>
      <c r="BR1033" s="145"/>
      <c r="BS1033" s="145"/>
      <c r="BT1033" s="145"/>
      <c r="BU1033" s="145"/>
      <c r="BV1033" s="145"/>
      <c r="BW1033" s="145"/>
      <c r="BX1033" s="145"/>
      <c r="BY1033" s="145"/>
      <c r="BZ1033" s="145"/>
      <c r="CA1033" s="145"/>
      <c r="CB1033" s="145"/>
      <c r="CC1033" s="145"/>
      <c r="CD1033" s="145"/>
      <c r="CE1033" s="145"/>
      <c r="CF1033" s="145"/>
      <c r="CG1033" s="145"/>
      <c r="CH1033" s="148"/>
      <c r="CI1033" s="145"/>
      <c r="CJ1033" s="145"/>
      <c r="CK1033" s="145"/>
      <c r="CL1033" s="145"/>
      <c r="CM1033" s="145"/>
      <c r="CN1033" s="145"/>
      <c r="CO1033" s="145"/>
      <c r="CP1033" s="145"/>
      <c r="CQ1033" s="145"/>
      <c r="CR1033" s="145"/>
      <c r="CS1033" s="145"/>
      <c r="CT1033" s="145"/>
      <c r="CU1033" s="145"/>
      <c r="CV1033" s="145"/>
      <c r="CW1033" s="145"/>
      <c r="CX1033" s="145"/>
      <c r="CY1033" s="145"/>
      <c r="CZ1033" s="145"/>
      <c r="DA1033" s="145"/>
      <c r="DB1033" s="145"/>
      <c r="DC1033" s="145"/>
      <c r="DD1033" s="145"/>
      <c r="DE1033" s="145"/>
      <c r="DF1033" s="145"/>
      <c r="DG1033" s="145"/>
      <c r="DH1033" s="148"/>
      <c r="DI1033" s="145"/>
      <c r="DJ1033" s="145"/>
      <c r="DK1033" s="145"/>
      <c r="DL1033" s="145"/>
      <c r="DM1033" s="145"/>
      <c r="DN1033" s="145"/>
      <c r="DO1033" s="145"/>
      <c r="DP1033" s="145"/>
      <c r="DQ1033" s="145"/>
      <c r="DR1033" s="145"/>
      <c r="DS1033" s="145"/>
      <c r="DT1033" s="145"/>
      <c r="DU1033" s="145"/>
      <c r="DV1033" s="145"/>
      <c r="DW1033" s="145"/>
      <c r="DX1033" s="145"/>
      <c r="DY1033" s="145"/>
      <c r="DZ1033" s="145"/>
      <c r="EA1033" s="145"/>
      <c r="EB1033" s="148"/>
      <c r="EC1033" s="145"/>
      <c r="ED1033" s="148"/>
      <c r="EE1033" s="145"/>
      <c r="EF1033" s="145"/>
      <c r="EG1033" s="145"/>
      <c r="EH1033" s="145"/>
      <c r="EI1033" s="145"/>
      <c r="EJ1033" s="145"/>
      <c r="EK1033" s="145">
        <v>0</v>
      </c>
      <c r="EL1033" s="145">
        <v>0</v>
      </c>
    </row>
    <row r="1034" spans="1:144" ht="20.100000000000001" customHeight="1" x14ac:dyDescent="0.3">
      <c r="A1034" s="25" t="s">
        <v>4445</v>
      </c>
      <c r="B1034" s="26" t="s">
        <v>152</v>
      </c>
      <c r="C1034" s="26">
        <v>84433</v>
      </c>
      <c r="D1034" s="71" t="s">
        <v>4456</v>
      </c>
      <c r="E1034" s="26" t="s">
        <v>108</v>
      </c>
      <c r="F1034" s="26"/>
      <c r="G1034" s="26" t="s">
        <v>109</v>
      </c>
      <c r="H1034" s="26" t="s">
        <v>154</v>
      </c>
      <c r="I1034" s="26" t="s">
        <v>389</v>
      </c>
      <c r="J1034" s="25" t="s">
        <v>262</v>
      </c>
      <c r="K1034" s="25" t="s">
        <v>4457</v>
      </c>
      <c r="L1034" s="25"/>
      <c r="M1034" s="25"/>
      <c r="N1034" s="83"/>
      <c r="O1034" s="83"/>
      <c r="P1034" s="83"/>
      <c r="Q1034" s="83"/>
      <c r="R1034" s="83"/>
      <c r="S1034" s="83"/>
      <c r="U1034" s="145"/>
      <c r="V1034" s="148"/>
      <c r="W1034" s="145"/>
      <c r="X1034" s="145"/>
      <c r="Y1034" s="145"/>
      <c r="Z1034" s="145"/>
      <c r="AA1034" s="145"/>
      <c r="AB1034" s="332"/>
      <c r="AC1034" s="145"/>
      <c r="AD1034" s="145"/>
      <c r="AE1034" s="145"/>
      <c r="AF1034" s="145"/>
      <c r="AG1034" s="145"/>
      <c r="AH1034" s="145"/>
      <c r="AI1034" s="145"/>
      <c r="AJ1034" s="145"/>
      <c r="AK1034" s="145"/>
      <c r="AL1034" s="145"/>
      <c r="AM1034" s="145"/>
      <c r="AN1034" s="145"/>
      <c r="AO1034" s="145"/>
      <c r="AP1034" s="145"/>
      <c r="AQ1034" s="145"/>
      <c r="AR1034" s="145"/>
      <c r="AS1034" s="145"/>
      <c r="AT1034" s="145"/>
      <c r="AU1034" s="145"/>
      <c r="AV1034" s="145"/>
      <c r="AW1034" s="145"/>
      <c r="AX1034" s="145"/>
      <c r="AY1034" s="145"/>
      <c r="AZ1034" s="145"/>
      <c r="BA1034" s="145"/>
      <c r="BB1034" s="145"/>
      <c r="BC1034" s="145"/>
      <c r="BD1034" s="145"/>
      <c r="BE1034" s="145"/>
      <c r="BF1034" s="145"/>
      <c r="BG1034" s="145"/>
      <c r="BH1034" s="145"/>
      <c r="BI1034" s="145"/>
      <c r="BJ1034" s="145"/>
      <c r="BK1034" s="145"/>
      <c r="BL1034" s="145"/>
      <c r="BM1034" s="145"/>
      <c r="BN1034" s="145"/>
      <c r="BO1034" s="145"/>
      <c r="BP1034" s="145"/>
      <c r="BQ1034" s="145"/>
      <c r="BR1034" s="145"/>
      <c r="BS1034" s="145"/>
      <c r="BT1034" s="145"/>
      <c r="BU1034" s="145"/>
      <c r="BV1034" s="145"/>
      <c r="BW1034" s="145"/>
      <c r="BX1034" s="145"/>
      <c r="BY1034" s="145"/>
      <c r="BZ1034" s="145"/>
      <c r="CA1034" s="145"/>
      <c r="CB1034" s="145"/>
      <c r="CC1034" s="145"/>
      <c r="CD1034" s="145"/>
      <c r="CE1034" s="145"/>
      <c r="CF1034" s="145"/>
      <c r="CG1034" s="145"/>
      <c r="CH1034" s="148"/>
      <c r="CI1034" s="145"/>
      <c r="CJ1034" s="145"/>
      <c r="CK1034" s="145"/>
      <c r="CL1034" s="145"/>
      <c r="CM1034" s="145"/>
      <c r="CN1034" s="145"/>
      <c r="CO1034" s="145"/>
      <c r="CP1034" s="145"/>
      <c r="CQ1034" s="145"/>
      <c r="CR1034" s="145"/>
      <c r="CS1034" s="145"/>
      <c r="CT1034" s="145"/>
      <c r="CU1034" s="145"/>
      <c r="CV1034" s="145"/>
      <c r="CW1034" s="145"/>
      <c r="CX1034" s="145"/>
      <c r="CY1034" s="145"/>
      <c r="CZ1034" s="145"/>
      <c r="DA1034" s="145"/>
      <c r="DB1034" s="145"/>
      <c r="DC1034" s="145"/>
      <c r="DD1034" s="145"/>
      <c r="DE1034" s="145"/>
      <c r="DF1034" s="145"/>
      <c r="DG1034" s="145"/>
      <c r="DH1034" s="148"/>
      <c r="DI1034" s="145"/>
      <c r="DJ1034" s="145"/>
      <c r="DK1034" s="145"/>
      <c r="DL1034" s="145"/>
      <c r="DM1034" s="145"/>
      <c r="DN1034" s="145"/>
      <c r="DO1034" s="145"/>
      <c r="DP1034" s="145"/>
      <c r="DQ1034" s="145"/>
      <c r="DR1034" s="145"/>
      <c r="DS1034" s="145"/>
      <c r="DT1034" s="145"/>
      <c r="DU1034" s="145"/>
      <c r="DV1034" s="145"/>
      <c r="DW1034" s="145"/>
      <c r="DX1034" s="145"/>
      <c r="DY1034" s="145"/>
      <c r="DZ1034" s="145"/>
      <c r="EA1034" s="145"/>
      <c r="EB1034" s="148"/>
      <c r="EC1034" s="145"/>
      <c r="ED1034" s="148"/>
      <c r="EE1034" s="145"/>
      <c r="EF1034" s="145"/>
      <c r="EG1034" s="145"/>
      <c r="EH1034" s="145"/>
      <c r="EI1034" s="145"/>
      <c r="EJ1034" s="145"/>
      <c r="EK1034" s="145">
        <v>0</v>
      </c>
      <c r="EL1034" s="145">
        <v>0</v>
      </c>
    </row>
    <row r="1035" spans="1:144" ht="20.100000000000001" customHeight="1" x14ac:dyDescent="0.3">
      <c r="A1035" s="25" t="s">
        <v>4445</v>
      </c>
      <c r="B1035" s="26" t="s">
        <v>126</v>
      </c>
      <c r="C1035" s="26">
        <v>85095</v>
      </c>
      <c r="D1035" s="71" t="s">
        <v>4458</v>
      </c>
      <c r="E1035" s="26" t="s">
        <v>108</v>
      </c>
      <c r="F1035" s="26" t="s">
        <v>3549</v>
      </c>
      <c r="G1035" s="26" t="s">
        <v>114</v>
      </c>
      <c r="H1035" s="26" t="s">
        <v>128</v>
      </c>
      <c r="I1035" s="26" t="s">
        <v>3</v>
      </c>
      <c r="J1035" s="25" t="s">
        <v>2195</v>
      </c>
      <c r="K1035" s="25" t="s">
        <v>4459</v>
      </c>
      <c r="L1035" s="45" t="s">
        <v>4460</v>
      </c>
      <c r="M1035" s="25"/>
      <c r="N1035" s="83"/>
      <c r="O1035" s="83"/>
      <c r="P1035" s="83"/>
      <c r="Q1035" s="83"/>
      <c r="R1035" s="83"/>
      <c r="S1035" s="83"/>
      <c r="U1035" s="145"/>
      <c r="V1035" s="148"/>
      <c r="W1035" s="145"/>
      <c r="X1035" s="145"/>
      <c r="Y1035" s="145"/>
      <c r="Z1035" s="145"/>
      <c r="AA1035" s="145"/>
      <c r="AB1035" s="332"/>
      <c r="AC1035" s="145"/>
      <c r="AD1035" s="145"/>
      <c r="AE1035" s="145"/>
      <c r="AF1035" s="145"/>
      <c r="AG1035" s="145"/>
      <c r="AH1035" s="145"/>
      <c r="AI1035" s="145"/>
      <c r="AJ1035" s="145"/>
      <c r="AK1035" s="145"/>
      <c r="AL1035" s="145"/>
      <c r="AM1035" s="145"/>
      <c r="AN1035" s="145"/>
      <c r="AO1035" s="145"/>
      <c r="AP1035" s="145"/>
      <c r="AQ1035" s="145"/>
      <c r="AR1035" s="145"/>
      <c r="AS1035" s="145"/>
      <c r="AT1035" s="145"/>
      <c r="AU1035" s="145"/>
      <c r="AV1035" s="145"/>
      <c r="AW1035" s="145"/>
      <c r="AX1035" s="145"/>
      <c r="AY1035" s="145"/>
      <c r="AZ1035" s="145"/>
      <c r="BA1035" s="145"/>
      <c r="BB1035" s="145"/>
      <c r="BC1035" s="145"/>
      <c r="BD1035" s="145"/>
      <c r="BE1035" s="145"/>
      <c r="BF1035" s="145"/>
      <c r="BG1035" s="145"/>
      <c r="BH1035" s="145"/>
      <c r="BI1035" s="145"/>
      <c r="BJ1035" s="145"/>
      <c r="BK1035" s="145"/>
      <c r="BL1035" s="145"/>
      <c r="BM1035" s="145"/>
      <c r="BN1035" s="145"/>
      <c r="BO1035" s="145"/>
      <c r="BP1035" s="145"/>
      <c r="BQ1035" s="145"/>
      <c r="BR1035" s="145"/>
      <c r="BS1035" s="145"/>
      <c r="BT1035" s="145"/>
      <c r="BU1035" s="145"/>
      <c r="BV1035" s="145"/>
      <c r="BW1035" s="145"/>
      <c r="BX1035" s="145"/>
      <c r="BY1035" s="145"/>
      <c r="BZ1035" s="145"/>
      <c r="CA1035" s="145"/>
      <c r="CB1035" s="145"/>
      <c r="CC1035" s="145"/>
      <c r="CD1035" s="145"/>
      <c r="CE1035" s="145"/>
      <c r="CF1035" s="145"/>
      <c r="CG1035" s="145"/>
      <c r="CH1035" s="148"/>
      <c r="CI1035" s="145"/>
      <c r="CJ1035" s="145"/>
      <c r="CK1035" s="145"/>
      <c r="CL1035" s="145"/>
      <c r="CM1035" s="145"/>
      <c r="CN1035" s="145"/>
      <c r="CO1035" s="145"/>
      <c r="CP1035" s="145"/>
      <c r="CQ1035" s="145"/>
      <c r="CR1035" s="145"/>
      <c r="CS1035" s="145"/>
      <c r="CT1035" s="145"/>
      <c r="CU1035" s="145"/>
      <c r="CV1035" s="145"/>
      <c r="CW1035" s="145"/>
      <c r="CX1035" s="145"/>
      <c r="CY1035" s="145"/>
      <c r="CZ1035" s="145"/>
      <c r="DA1035" s="145"/>
      <c r="DB1035" s="145"/>
      <c r="DC1035" s="145"/>
      <c r="DD1035" s="145"/>
      <c r="DE1035" s="145"/>
      <c r="DF1035" s="145"/>
      <c r="DG1035" s="145"/>
      <c r="DH1035" s="148"/>
      <c r="DI1035" s="145"/>
      <c r="DJ1035" s="145"/>
      <c r="DK1035" s="145"/>
      <c r="DL1035" s="145"/>
      <c r="DM1035" s="145"/>
      <c r="DN1035" s="145"/>
      <c r="DO1035" s="145"/>
      <c r="DP1035" s="145"/>
      <c r="DQ1035" s="145"/>
      <c r="DR1035" s="145"/>
      <c r="DS1035" s="145"/>
      <c r="DT1035" s="145"/>
      <c r="DU1035" s="145"/>
      <c r="DV1035" s="145"/>
      <c r="DW1035" s="145"/>
      <c r="DX1035" s="145"/>
      <c r="DY1035" s="145"/>
      <c r="DZ1035" s="145"/>
      <c r="EA1035" s="145"/>
      <c r="EB1035" s="148"/>
      <c r="EC1035" s="145"/>
      <c r="ED1035" s="148"/>
      <c r="EE1035" s="145"/>
      <c r="EF1035" s="145"/>
      <c r="EG1035" s="145"/>
      <c r="EH1035" s="145"/>
      <c r="EI1035" s="145"/>
      <c r="EJ1035" s="145"/>
      <c r="EK1035" s="145">
        <v>0</v>
      </c>
      <c r="EL1035" s="145">
        <v>0</v>
      </c>
    </row>
    <row r="1036" spans="1:144" ht="20.100000000000001" customHeight="1" x14ac:dyDescent="0.3">
      <c r="A1036" s="25" t="s">
        <v>4445</v>
      </c>
      <c r="B1036" s="26" t="s">
        <v>126</v>
      </c>
      <c r="C1036" s="26">
        <v>84974</v>
      </c>
      <c r="D1036" s="71" t="s">
        <v>4461</v>
      </c>
      <c r="E1036" s="26" t="s">
        <v>108</v>
      </c>
      <c r="F1036" s="26" t="s">
        <v>3549</v>
      </c>
      <c r="G1036" s="26" t="s">
        <v>114</v>
      </c>
      <c r="H1036" s="26" t="s">
        <v>128</v>
      </c>
      <c r="I1036" s="26" t="s">
        <v>385</v>
      </c>
      <c r="J1036" s="25" t="s">
        <v>1757</v>
      </c>
      <c r="K1036" s="25" t="s">
        <v>4462</v>
      </c>
      <c r="L1036" s="25"/>
      <c r="M1036" s="25"/>
      <c r="N1036" s="83"/>
      <c r="O1036" s="83"/>
      <c r="P1036" s="83"/>
      <c r="Q1036" s="83"/>
      <c r="R1036" s="25" t="s">
        <v>4463</v>
      </c>
      <c r="S1036" s="25" t="s">
        <v>4464</v>
      </c>
      <c r="U1036" s="145">
        <v>1</v>
      </c>
      <c r="V1036" s="148"/>
      <c r="W1036" s="145"/>
      <c r="X1036" s="145"/>
      <c r="Y1036" s="145"/>
      <c r="Z1036" s="145"/>
      <c r="AA1036" s="145"/>
      <c r="AB1036" s="332"/>
      <c r="AC1036" s="145"/>
      <c r="AD1036" s="145"/>
      <c r="AE1036" s="145"/>
      <c r="AF1036" s="145"/>
      <c r="AG1036" s="145"/>
      <c r="AH1036" s="145"/>
      <c r="AI1036" s="145"/>
      <c r="AJ1036" s="145"/>
      <c r="AK1036" s="145"/>
      <c r="AL1036" s="145"/>
      <c r="AM1036" s="145"/>
      <c r="AN1036" s="145"/>
      <c r="AO1036" s="145"/>
      <c r="AP1036" s="145"/>
      <c r="AQ1036" s="145"/>
      <c r="AR1036" s="145"/>
      <c r="AS1036" s="145"/>
      <c r="AT1036" s="145"/>
      <c r="AU1036" s="145"/>
      <c r="AV1036" s="145"/>
      <c r="AW1036" s="145"/>
      <c r="AX1036" s="145"/>
      <c r="AY1036" s="145"/>
      <c r="AZ1036" s="145"/>
      <c r="BA1036" s="145"/>
      <c r="BB1036" s="145"/>
      <c r="BC1036" s="145"/>
      <c r="BD1036" s="145"/>
      <c r="BE1036" s="145"/>
      <c r="BF1036" s="145"/>
      <c r="BG1036" s="145"/>
      <c r="BH1036" s="145"/>
      <c r="BI1036" s="145"/>
      <c r="BJ1036" s="145"/>
      <c r="BK1036" s="145"/>
      <c r="BL1036" s="145"/>
      <c r="BM1036" s="145"/>
      <c r="BN1036" s="145"/>
      <c r="BO1036" s="145"/>
      <c r="BP1036" s="145"/>
      <c r="BQ1036" s="145"/>
      <c r="BR1036" s="145"/>
      <c r="BS1036" s="145"/>
      <c r="BT1036" s="145"/>
      <c r="BU1036" s="145"/>
      <c r="BV1036" s="145"/>
      <c r="BW1036" s="145"/>
      <c r="BX1036" s="145"/>
      <c r="BY1036" s="145"/>
      <c r="BZ1036" s="145"/>
      <c r="CA1036" s="145"/>
      <c r="CB1036" s="145"/>
      <c r="CC1036" s="145"/>
      <c r="CD1036" s="145"/>
      <c r="CE1036" s="145"/>
      <c r="CF1036" s="145"/>
      <c r="CG1036" s="145"/>
      <c r="CH1036" s="148"/>
      <c r="CI1036" s="145"/>
      <c r="CJ1036" s="145"/>
      <c r="CK1036" s="145"/>
      <c r="CL1036" s="145"/>
      <c r="CM1036" s="145"/>
      <c r="CN1036" s="145"/>
      <c r="CO1036" s="145"/>
      <c r="CP1036" s="145"/>
      <c r="CQ1036" s="145"/>
      <c r="CR1036" s="145"/>
      <c r="CS1036" s="145"/>
      <c r="CT1036" s="145"/>
      <c r="CU1036" s="145"/>
      <c r="CV1036" s="145"/>
      <c r="CW1036" s="145"/>
      <c r="CX1036" s="145"/>
      <c r="CY1036" s="145"/>
      <c r="CZ1036" s="145"/>
      <c r="DA1036" s="145"/>
      <c r="DB1036" s="145"/>
      <c r="DC1036" s="145"/>
      <c r="DD1036" s="145"/>
      <c r="DE1036" s="145"/>
      <c r="DF1036" s="145"/>
      <c r="DG1036" s="145"/>
      <c r="DH1036" s="148"/>
      <c r="DI1036" s="145"/>
      <c r="DJ1036" s="145"/>
      <c r="DK1036" s="145"/>
      <c r="DL1036" s="145"/>
      <c r="DM1036" s="145"/>
      <c r="DN1036" s="145"/>
      <c r="DO1036" s="145"/>
      <c r="DP1036" s="145"/>
      <c r="DQ1036" s="145"/>
      <c r="DR1036" s="145"/>
      <c r="DS1036" s="145"/>
      <c r="DT1036" s="145"/>
      <c r="DU1036" s="145"/>
      <c r="DV1036" s="145"/>
      <c r="DW1036" s="145"/>
      <c r="DX1036" s="145"/>
      <c r="DY1036" s="145"/>
      <c r="DZ1036" s="145"/>
      <c r="EA1036" s="145"/>
      <c r="EB1036" s="148"/>
      <c r="EC1036" s="145"/>
      <c r="ED1036" s="148"/>
      <c r="EE1036" s="145"/>
      <c r="EF1036" s="145"/>
      <c r="EG1036" s="145"/>
      <c r="EH1036" s="145"/>
      <c r="EI1036" s="145"/>
      <c r="EJ1036" s="145"/>
      <c r="EK1036" s="145">
        <v>0</v>
      </c>
      <c r="EL1036" s="145">
        <v>1</v>
      </c>
    </row>
    <row r="1037" spans="1:144" ht="20.100000000000001" customHeight="1" x14ac:dyDescent="0.3">
      <c r="A1037" s="25" t="s">
        <v>4445</v>
      </c>
      <c r="B1037" s="26" t="s">
        <v>187</v>
      </c>
      <c r="C1037" s="26">
        <v>85000</v>
      </c>
      <c r="D1037" s="25" t="s">
        <v>4465</v>
      </c>
      <c r="E1037" s="26" t="s">
        <v>108</v>
      </c>
      <c r="F1037" s="26" t="s">
        <v>3556</v>
      </c>
      <c r="G1037" s="26" t="s">
        <v>121</v>
      </c>
      <c r="H1037" s="26" t="s">
        <v>122</v>
      </c>
      <c r="I1037" s="26" t="s">
        <v>449</v>
      </c>
      <c r="J1037" s="25" t="s">
        <v>834</v>
      </c>
      <c r="K1037" s="25" t="s">
        <v>4466</v>
      </c>
      <c r="L1037" s="45" t="s">
        <v>4467</v>
      </c>
      <c r="M1037" s="25" t="s">
        <v>4468</v>
      </c>
      <c r="N1037" s="25"/>
      <c r="O1037" s="83"/>
      <c r="P1037" s="83"/>
      <c r="Q1037" s="83"/>
      <c r="R1037" s="25"/>
      <c r="S1037" s="25" t="s">
        <v>4469</v>
      </c>
      <c r="U1037" s="145"/>
      <c r="V1037" s="148"/>
      <c r="W1037" s="145"/>
      <c r="X1037" s="145"/>
      <c r="Y1037" s="145"/>
      <c r="Z1037" s="145"/>
      <c r="AA1037" s="145"/>
      <c r="AB1037" s="332"/>
      <c r="AC1037" s="145"/>
      <c r="AD1037" s="145"/>
      <c r="AE1037" s="145"/>
      <c r="AF1037" s="145"/>
      <c r="AG1037" s="145"/>
      <c r="AH1037" s="145"/>
      <c r="AI1037" s="145"/>
      <c r="AJ1037" s="145"/>
      <c r="AK1037" s="145"/>
      <c r="AL1037" s="145"/>
      <c r="AM1037" s="145"/>
      <c r="AN1037" s="145"/>
      <c r="AO1037" s="145"/>
      <c r="AP1037" s="145"/>
      <c r="AQ1037" s="145"/>
      <c r="AR1037" s="145"/>
      <c r="AS1037" s="145"/>
      <c r="AT1037" s="145"/>
      <c r="AU1037" s="145"/>
      <c r="AV1037" s="145"/>
      <c r="AW1037" s="145"/>
      <c r="AX1037" s="145"/>
      <c r="AY1037" s="145"/>
      <c r="AZ1037" s="145"/>
      <c r="BA1037" s="145"/>
      <c r="BB1037" s="145"/>
      <c r="BC1037" s="145"/>
      <c r="BD1037" s="145"/>
      <c r="BE1037" s="145"/>
      <c r="BF1037" s="145"/>
      <c r="BG1037" s="145"/>
      <c r="BH1037" s="145"/>
      <c r="BI1037" s="145"/>
      <c r="BJ1037" s="145"/>
      <c r="BK1037" s="145"/>
      <c r="BL1037" s="145"/>
      <c r="BM1037" s="145"/>
      <c r="BN1037" s="145"/>
      <c r="BO1037" s="145"/>
      <c r="BP1037" s="145"/>
      <c r="BQ1037" s="145"/>
      <c r="BR1037" s="145"/>
      <c r="BS1037" s="145"/>
      <c r="BT1037" s="145">
        <v>1</v>
      </c>
      <c r="BU1037" s="145">
        <v>1</v>
      </c>
      <c r="BV1037" s="145"/>
      <c r="BW1037" s="145"/>
      <c r="BX1037" s="145"/>
      <c r="BY1037" s="145"/>
      <c r="BZ1037" s="145"/>
      <c r="CA1037" s="145"/>
      <c r="CB1037" s="145"/>
      <c r="CC1037" s="145"/>
      <c r="CD1037" s="145"/>
      <c r="CE1037" s="145"/>
      <c r="CF1037" s="145"/>
      <c r="CG1037" s="145"/>
      <c r="CH1037" s="148"/>
      <c r="CI1037" s="145"/>
      <c r="CJ1037" s="145"/>
      <c r="CK1037" s="145"/>
      <c r="CL1037" s="145"/>
      <c r="CM1037" s="145"/>
      <c r="CN1037" s="145"/>
      <c r="CO1037" s="145"/>
      <c r="CP1037" s="145"/>
      <c r="CQ1037" s="145"/>
      <c r="CR1037" s="145"/>
      <c r="CS1037" s="145"/>
      <c r="CT1037" s="145"/>
      <c r="CU1037" s="145"/>
      <c r="CV1037" s="145"/>
      <c r="CW1037" s="145"/>
      <c r="CX1037" s="145"/>
      <c r="CY1037" s="145"/>
      <c r="CZ1037" s="145"/>
      <c r="DA1037" s="145"/>
      <c r="DB1037" s="145"/>
      <c r="DC1037" s="145"/>
      <c r="DD1037" s="145"/>
      <c r="DE1037" s="145"/>
      <c r="DF1037" s="145"/>
      <c r="DG1037" s="145"/>
      <c r="DH1037" s="148"/>
      <c r="DI1037" s="145"/>
      <c r="DJ1037" s="145"/>
      <c r="DK1037" s="145"/>
      <c r="DL1037" s="145"/>
      <c r="DM1037" s="145"/>
      <c r="DN1037" s="145"/>
      <c r="DO1037" s="145"/>
      <c r="DP1037" s="145"/>
      <c r="DQ1037" s="145"/>
      <c r="DR1037" s="145"/>
      <c r="DS1037" s="145"/>
      <c r="DT1037" s="145"/>
      <c r="DU1037" s="145"/>
      <c r="DV1037" s="145"/>
      <c r="DW1037" s="145"/>
      <c r="DX1037" s="145"/>
      <c r="DY1037" s="145"/>
      <c r="DZ1037" s="145"/>
      <c r="EA1037" s="145"/>
      <c r="EB1037" s="148"/>
      <c r="EC1037" s="145"/>
      <c r="ED1037" s="148"/>
      <c r="EE1037" s="145"/>
      <c r="EF1037" s="145"/>
      <c r="EG1037" s="145"/>
      <c r="EH1037" s="145"/>
      <c r="EI1037" s="145"/>
      <c r="EJ1037" s="145"/>
      <c r="EK1037" s="145">
        <v>1</v>
      </c>
      <c r="EL1037" s="145">
        <v>1</v>
      </c>
    </row>
    <row r="1038" spans="1:144" ht="20.100000000000001" customHeight="1" x14ac:dyDescent="0.3">
      <c r="A1038" s="25" t="s">
        <v>4470</v>
      </c>
      <c r="B1038" s="26" t="s">
        <v>152</v>
      </c>
      <c r="C1038" s="26">
        <v>84859</v>
      </c>
      <c r="D1038" s="25" t="s">
        <v>4471</v>
      </c>
      <c r="E1038" s="26" t="s">
        <v>108</v>
      </c>
      <c r="F1038" s="26" t="s">
        <v>3549</v>
      </c>
      <c r="G1038" s="26" t="s">
        <v>109</v>
      </c>
      <c r="H1038" s="26" t="s">
        <v>154</v>
      </c>
      <c r="I1038" s="26" t="s">
        <v>438</v>
      </c>
      <c r="J1038" s="25" t="s">
        <v>262</v>
      </c>
      <c r="K1038" s="25" t="s">
        <v>4472</v>
      </c>
      <c r="L1038" s="25"/>
      <c r="M1038" s="25" t="s">
        <v>4473</v>
      </c>
      <c r="N1038" s="83"/>
      <c r="O1038" s="83"/>
      <c r="P1038" s="83"/>
      <c r="Q1038" s="83"/>
      <c r="R1038" s="87" t="s">
        <v>4474</v>
      </c>
      <c r="S1038" s="25" t="s">
        <v>4475</v>
      </c>
      <c r="U1038" s="145"/>
      <c r="V1038" s="148"/>
      <c r="W1038" s="145"/>
      <c r="X1038" s="145"/>
      <c r="Y1038" s="145"/>
      <c r="Z1038" s="145"/>
      <c r="AA1038" s="145"/>
      <c r="AB1038" s="332"/>
      <c r="AC1038" s="145"/>
      <c r="AD1038" s="145"/>
      <c r="AE1038" s="145"/>
      <c r="AF1038" s="145"/>
      <c r="AG1038" s="145"/>
      <c r="AH1038" s="145"/>
      <c r="AI1038" s="145"/>
      <c r="AJ1038" s="145"/>
      <c r="AK1038" s="145"/>
      <c r="AL1038" s="145"/>
      <c r="AM1038" s="145"/>
      <c r="AN1038" s="145"/>
      <c r="AO1038" s="145"/>
      <c r="AP1038" s="145"/>
      <c r="AQ1038" s="145"/>
      <c r="AR1038" s="145"/>
      <c r="AS1038" s="145"/>
      <c r="AT1038" s="145"/>
      <c r="AU1038" s="145"/>
      <c r="AV1038" s="145"/>
      <c r="AW1038" s="145">
        <v>1</v>
      </c>
      <c r="AX1038" s="145"/>
      <c r="AY1038" s="145"/>
      <c r="AZ1038" s="145"/>
      <c r="BA1038" s="145"/>
      <c r="BB1038" s="145"/>
      <c r="BC1038" s="145"/>
      <c r="BD1038" s="145"/>
      <c r="BE1038" s="145"/>
      <c r="BF1038" s="145"/>
      <c r="BG1038" s="145"/>
      <c r="BH1038" s="145"/>
      <c r="BI1038" s="145">
        <v>1</v>
      </c>
      <c r="BJ1038" s="145"/>
      <c r="BK1038" s="145"/>
      <c r="BL1038" s="145"/>
      <c r="BM1038" s="145"/>
      <c r="BN1038" s="145"/>
      <c r="BO1038" s="145"/>
      <c r="BP1038" s="145"/>
      <c r="BQ1038" s="145"/>
      <c r="BR1038" s="145"/>
      <c r="BS1038" s="145"/>
      <c r="BT1038" s="145"/>
      <c r="BU1038" s="145"/>
      <c r="BV1038" s="145"/>
      <c r="BW1038" s="145"/>
      <c r="BX1038" s="145"/>
      <c r="BY1038" s="145"/>
      <c r="BZ1038" s="145"/>
      <c r="CA1038" s="145"/>
      <c r="CB1038" s="145"/>
      <c r="CC1038" s="145">
        <v>1</v>
      </c>
      <c r="CD1038" s="145"/>
      <c r="CE1038" s="145"/>
      <c r="CF1038" s="145"/>
      <c r="CG1038" s="145">
        <v>1</v>
      </c>
      <c r="CH1038" s="148">
        <v>1</v>
      </c>
      <c r="CI1038" s="145"/>
      <c r="CJ1038" s="145"/>
      <c r="CK1038" s="145"/>
      <c r="CL1038" s="145"/>
      <c r="CM1038" s="145"/>
      <c r="CN1038" s="145"/>
      <c r="CO1038" s="145"/>
      <c r="CP1038" s="145"/>
      <c r="CQ1038" s="145"/>
      <c r="CR1038" s="145"/>
      <c r="CS1038" s="145"/>
      <c r="CT1038" s="145"/>
      <c r="CU1038" s="145"/>
      <c r="CV1038" s="145"/>
      <c r="CW1038" s="145"/>
      <c r="CX1038" s="145"/>
      <c r="CY1038" s="145"/>
      <c r="CZ1038" s="145"/>
      <c r="DA1038" s="145"/>
      <c r="DB1038" s="145"/>
      <c r="DC1038" s="145"/>
      <c r="DD1038" s="145"/>
      <c r="DE1038" s="145"/>
      <c r="DF1038" s="145"/>
      <c r="DG1038" s="145"/>
      <c r="DH1038" s="148"/>
      <c r="DI1038" s="145"/>
      <c r="DJ1038" s="145"/>
      <c r="DK1038" s="145"/>
      <c r="DL1038" s="145"/>
      <c r="DM1038" s="145"/>
      <c r="DN1038" s="145"/>
      <c r="DO1038" s="145"/>
      <c r="DP1038" s="145"/>
      <c r="DQ1038" s="145"/>
      <c r="DR1038" s="145"/>
      <c r="DS1038" s="145"/>
      <c r="DT1038" s="145"/>
      <c r="DU1038" s="145"/>
      <c r="DV1038" s="145"/>
      <c r="DW1038" s="145"/>
      <c r="DX1038" s="145"/>
      <c r="DY1038" s="145"/>
      <c r="DZ1038" s="145"/>
      <c r="EA1038" s="145"/>
      <c r="EB1038" s="148"/>
      <c r="EC1038" s="145"/>
      <c r="ED1038" s="148"/>
      <c r="EE1038" s="145"/>
      <c r="EF1038" s="145"/>
      <c r="EG1038" s="145"/>
      <c r="EH1038" s="145"/>
      <c r="EI1038" s="145"/>
      <c r="EJ1038" s="145"/>
      <c r="EK1038" s="145">
        <v>1</v>
      </c>
      <c r="EL1038" s="145">
        <v>1</v>
      </c>
      <c r="EN1038" s="228" t="s">
        <v>4476</v>
      </c>
    </row>
    <row r="1039" spans="1:144" ht="20.100000000000001" customHeight="1" x14ac:dyDescent="0.3">
      <c r="A1039" s="25" t="s">
        <v>4470</v>
      </c>
      <c r="B1039" s="26" t="s">
        <v>126</v>
      </c>
      <c r="C1039" s="26">
        <v>84765</v>
      </c>
      <c r="D1039" s="71" t="s">
        <v>4477</v>
      </c>
      <c r="E1039" s="26" t="s">
        <v>113</v>
      </c>
      <c r="F1039" s="26"/>
      <c r="G1039" s="26" t="s">
        <v>114</v>
      </c>
      <c r="H1039" s="26" t="s">
        <v>128</v>
      </c>
      <c r="I1039" s="26" t="s">
        <v>3</v>
      </c>
      <c r="J1039" s="25" t="s">
        <v>129</v>
      </c>
      <c r="K1039" s="25" t="s">
        <v>4478</v>
      </c>
      <c r="L1039" s="25"/>
      <c r="M1039" s="83"/>
      <c r="N1039" s="83"/>
      <c r="O1039" s="83"/>
      <c r="P1039" s="83"/>
      <c r="Q1039" s="83"/>
      <c r="R1039" s="83"/>
      <c r="S1039" s="83"/>
      <c r="U1039" s="145"/>
      <c r="V1039" s="148"/>
      <c r="W1039" s="145"/>
      <c r="X1039" s="145"/>
      <c r="Y1039" s="145"/>
      <c r="Z1039" s="145"/>
      <c r="AA1039" s="145"/>
      <c r="AB1039" s="332"/>
      <c r="AC1039" s="145"/>
      <c r="AD1039" s="145"/>
      <c r="AE1039" s="145"/>
      <c r="AF1039" s="145"/>
      <c r="AG1039" s="145"/>
      <c r="AH1039" s="145"/>
      <c r="AI1039" s="145"/>
      <c r="AJ1039" s="145"/>
      <c r="AK1039" s="145"/>
      <c r="AL1039" s="145"/>
      <c r="AM1039" s="145"/>
      <c r="AN1039" s="145"/>
      <c r="AO1039" s="145"/>
      <c r="AP1039" s="145"/>
      <c r="AQ1039" s="145"/>
      <c r="AR1039" s="145"/>
      <c r="AS1039" s="145"/>
      <c r="AT1039" s="145"/>
      <c r="AU1039" s="145"/>
      <c r="AV1039" s="145"/>
      <c r="AW1039" s="145"/>
      <c r="AX1039" s="145"/>
      <c r="AY1039" s="145"/>
      <c r="AZ1039" s="145"/>
      <c r="BA1039" s="145"/>
      <c r="BB1039" s="145"/>
      <c r="BC1039" s="145"/>
      <c r="BD1039" s="145"/>
      <c r="BE1039" s="145"/>
      <c r="BF1039" s="145"/>
      <c r="BG1039" s="145"/>
      <c r="BH1039" s="145"/>
      <c r="BI1039" s="145"/>
      <c r="BJ1039" s="145"/>
      <c r="BK1039" s="145"/>
      <c r="BL1039" s="145"/>
      <c r="BM1039" s="145"/>
      <c r="BN1039" s="145"/>
      <c r="BO1039" s="145"/>
      <c r="BP1039" s="145"/>
      <c r="BQ1039" s="145"/>
      <c r="BR1039" s="145"/>
      <c r="BS1039" s="145"/>
      <c r="BT1039" s="145"/>
      <c r="BU1039" s="145"/>
      <c r="BV1039" s="145"/>
      <c r="BW1039" s="145"/>
      <c r="BX1039" s="145"/>
      <c r="BY1039" s="145"/>
      <c r="BZ1039" s="145"/>
      <c r="CA1039" s="145"/>
      <c r="CB1039" s="145"/>
      <c r="CC1039" s="145"/>
      <c r="CD1039" s="145"/>
      <c r="CE1039" s="145"/>
      <c r="CF1039" s="145"/>
      <c r="CG1039" s="145"/>
      <c r="CH1039" s="148"/>
      <c r="CI1039" s="145"/>
      <c r="CJ1039" s="145"/>
      <c r="CK1039" s="145"/>
      <c r="CL1039" s="145"/>
      <c r="CM1039" s="145"/>
      <c r="CN1039" s="145"/>
      <c r="CO1039" s="145"/>
      <c r="CP1039" s="145"/>
      <c r="CQ1039" s="145"/>
      <c r="CR1039" s="145"/>
      <c r="CS1039" s="145"/>
      <c r="CT1039" s="145"/>
      <c r="CU1039" s="145"/>
      <c r="CV1039" s="145"/>
      <c r="CW1039" s="145"/>
      <c r="CX1039" s="145"/>
      <c r="CY1039" s="145"/>
      <c r="CZ1039" s="145"/>
      <c r="DA1039" s="145"/>
      <c r="DB1039" s="145"/>
      <c r="DC1039" s="145"/>
      <c r="DD1039" s="145"/>
      <c r="DE1039" s="145"/>
      <c r="DF1039" s="145"/>
      <c r="DG1039" s="145"/>
      <c r="DH1039" s="148"/>
      <c r="DI1039" s="145"/>
      <c r="DJ1039" s="145"/>
      <c r="DK1039" s="145"/>
      <c r="DL1039" s="145"/>
      <c r="DM1039" s="145"/>
      <c r="DN1039" s="145"/>
      <c r="DO1039" s="145"/>
      <c r="DP1039" s="145"/>
      <c r="DQ1039" s="145"/>
      <c r="DR1039" s="145"/>
      <c r="DS1039" s="145"/>
      <c r="DT1039" s="145"/>
      <c r="DU1039" s="145"/>
      <c r="DV1039" s="145"/>
      <c r="DW1039" s="145"/>
      <c r="DX1039" s="145"/>
      <c r="DY1039" s="145"/>
      <c r="DZ1039" s="145"/>
      <c r="EA1039" s="145"/>
      <c r="EB1039" s="148"/>
      <c r="EC1039" s="145"/>
      <c r="ED1039" s="148"/>
      <c r="EE1039" s="145"/>
      <c r="EF1039" s="145"/>
      <c r="EG1039" s="145"/>
      <c r="EH1039" s="145"/>
      <c r="EI1039" s="145"/>
      <c r="EJ1039" s="145"/>
      <c r="EK1039" s="145">
        <v>0</v>
      </c>
      <c r="EL1039" s="145">
        <v>0</v>
      </c>
    </row>
    <row r="1040" spans="1:144" ht="20.100000000000001" customHeight="1" x14ac:dyDescent="0.3">
      <c r="A1040" s="25" t="s">
        <v>4470</v>
      </c>
      <c r="B1040" s="26" t="s">
        <v>187</v>
      </c>
      <c r="C1040" s="26">
        <v>85170</v>
      </c>
      <c r="D1040" s="25" t="s">
        <v>4479</v>
      </c>
      <c r="E1040" s="26" t="s">
        <v>108</v>
      </c>
      <c r="F1040" s="26" t="s">
        <v>3556</v>
      </c>
      <c r="G1040" s="26" t="s">
        <v>121</v>
      </c>
      <c r="H1040" s="26" t="s">
        <v>344</v>
      </c>
      <c r="I1040" s="26" t="s">
        <v>385</v>
      </c>
      <c r="J1040" s="25" t="s">
        <v>834</v>
      </c>
      <c r="K1040" s="25" t="s">
        <v>4480</v>
      </c>
      <c r="L1040" s="25"/>
      <c r="M1040" s="25"/>
      <c r="N1040" s="83"/>
      <c r="O1040" s="83"/>
      <c r="P1040" s="83"/>
      <c r="Q1040" s="83"/>
      <c r="R1040" s="25"/>
      <c r="S1040" s="25" t="s">
        <v>4481</v>
      </c>
      <c r="U1040" s="145"/>
      <c r="V1040" s="148"/>
      <c r="W1040" s="145"/>
      <c r="X1040" s="145"/>
      <c r="Y1040" s="145"/>
      <c r="Z1040" s="145"/>
      <c r="AA1040" s="145"/>
      <c r="AB1040" s="332"/>
      <c r="AC1040" s="145"/>
      <c r="AD1040" s="145"/>
      <c r="AE1040" s="145"/>
      <c r="AF1040" s="145"/>
      <c r="AG1040" s="145"/>
      <c r="AH1040" s="145"/>
      <c r="AI1040" s="145"/>
      <c r="AJ1040" s="145"/>
      <c r="AK1040" s="145"/>
      <c r="AL1040" s="145"/>
      <c r="AM1040" s="145"/>
      <c r="AN1040" s="145"/>
      <c r="AO1040" s="145"/>
      <c r="AP1040" s="145"/>
      <c r="AQ1040" s="145"/>
      <c r="AR1040" s="145"/>
      <c r="AS1040" s="145"/>
      <c r="AT1040" s="145"/>
      <c r="AU1040" s="145"/>
      <c r="AV1040" s="145"/>
      <c r="AW1040" s="145"/>
      <c r="AX1040" s="145"/>
      <c r="AY1040" s="145"/>
      <c r="AZ1040" s="145"/>
      <c r="BA1040" s="145"/>
      <c r="BB1040" s="145"/>
      <c r="BC1040" s="145"/>
      <c r="BD1040" s="145"/>
      <c r="BE1040" s="145"/>
      <c r="BF1040" s="145"/>
      <c r="BG1040" s="145"/>
      <c r="BH1040" s="145"/>
      <c r="BI1040" s="145"/>
      <c r="BJ1040" s="145"/>
      <c r="BK1040" s="145"/>
      <c r="BL1040" s="145"/>
      <c r="BM1040" s="145"/>
      <c r="BN1040" s="145"/>
      <c r="BO1040" s="145"/>
      <c r="BP1040" s="145"/>
      <c r="BQ1040" s="145"/>
      <c r="BR1040" s="145"/>
      <c r="BS1040" s="145"/>
      <c r="BT1040" s="145"/>
      <c r="BU1040" s="145"/>
      <c r="BV1040" s="145"/>
      <c r="BW1040" s="145"/>
      <c r="BX1040" s="145"/>
      <c r="BY1040" s="145"/>
      <c r="BZ1040" s="145"/>
      <c r="CA1040" s="145"/>
      <c r="CB1040" s="145"/>
      <c r="CC1040" s="145"/>
      <c r="CD1040" s="145"/>
      <c r="CE1040" s="145"/>
      <c r="CF1040" s="145"/>
      <c r="CG1040" s="145"/>
      <c r="CH1040" s="148"/>
      <c r="CI1040" s="145"/>
      <c r="CJ1040" s="145"/>
      <c r="CK1040" s="145"/>
      <c r="CL1040" s="145"/>
      <c r="CM1040" s="145"/>
      <c r="CN1040" s="145"/>
      <c r="CO1040" s="145"/>
      <c r="CP1040" s="145"/>
      <c r="CQ1040" s="145"/>
      <c r="CR1040" s="145"/>
      <c r="CS1040" s="145"/>
      <c r="CT1040" s="145"/>
      <c r="CU1040" s="145"/>
      <c r="CV1040" s="145"/>
      <c r="CW1040" s="145"/>
      <c r="CX1040" s="145"/>
      <c r="CY1040" s="145"/>
      <c r="CZ1040" s="145"/>
      <c r="DA1040" s="145"/>
      <c r="DB1040" s="145"/>
      <c r="DC1040" s="145"/>
      <c r="DD1040" s="145"/>
      <c r="DE1040" s="145"/>
      <c r="DF1040" s="145"/>
      <c r="DG1040" s="145"/>
      <c r="DH1040" s="148"/>
      <c r="DI1040" s="145"/>
      <c r="DJ1040" s="145"/>
      <c r="DK1040" s="145"/>
      <c r="DL1040" s="145"/>
      <c r="DM1040" s="145"/>
      <c r="DN1040" s="145"/>
      <c r="DO1040" s="145"/>
      <c r="DP1040" s="145"/>
      <c r="DQ1040" s="145"/>
      <c r="DR1040" s="145"/>
      <c r="DS1040" s="145"/>
      <c r="DT1040" s="145"/>
      <c r="DU1040" s="145"/>
      <c r="DV1040" s="145"/>
      <c r="DW1040" s="145"/>
      <c r="DX1040" s="145"/>
      <c r="DY1040" s="145"/>
      <c r="DZ1040" s="145"/>
      <c r="EA1040" s="145"/>
      <c r="EB1040" s="148"/>
      <c r="EC1040" s="145"/>
      <c r="ED1040" s="148"/>
      <c r="EE1040" s="145"/>
      <c r="EF1040" s="145"/>
      <c r="EG1040" s="145"/>
      <c r="EH1040" s="145"/>
      <c r="EI1040" s="145"/>
      <c r="EJ1040" s="145"/>
      <c r="EK1040" s="145">
        <v>0</v>
      </c>
      <c r="EL1040" s="145">
        <v>1</v>
      </c>
    </row>
    <row r="1041" spans="1:144" ht="20.100000000000001" customHeight="1" x14ac:dyDescent="0.3">
      <c r="A1041" s="25" t="s">
        <v>4470</v>
      </c>
      <c r="B1041" s="26" t="s">
        <v>187</v>
      </c>
      <c r="C1041" s="26">
        <v>85148</v>
      </c>
      <c r="D1041" s="71" t="s">
        <v>4482</v>
      </c>
      <c r="E1041" s="26" t="s">
        <v>108</v>
      </c>
      <c r="F1041" s="26" t="s">
        <v>3549</v>
      </c>
      <c r="G1041" s="26" t="s">
        <v>121</v>
      </c>
      <c r="H1041" s="26" t="s">
        <v>384</v>
      </c>
      <c r="I1041" s="26" t="s">
        <v>3</v>
      </c>
      <c r="J1041" s="25" t="s">
        <v>1210</v>
      </c>
      <c r="K1041" s="25" t="s">
        <v>4483</v>
      </c>
      <c r="L1041" s="25"/>
      <c r="M1041" s="25"/>
      <c r="N1041" s="25"/>
      <c r="O1041" s="83"/>
      <c r="P1041" s="83"/>
      <c r="Q1041" s="83"/>
      <c r="R1041" s="83"/>
      <c r="S1041" s="83"/>
      <c r="U1041" s="145"/>
      <c r="V1041" s="148"/>
      <c r="W1041" s="145"/>
      <c r="X1041" s="145"/>
      <c r="Y1041" s="145"/>
      <c r="Z1041" s="145"/>
      <c r="AA1041" s="145"/>
      <c r="AB1041" s="332"/>
      <c r="AC1041" s="145"/>
      <c r="AD1041" s="145"/>
      <c r="AE1041" s="145"/>
      <c r="AF1041" s="145"/>
      <c r="AG1041" s="145"/>
      <c r="AH1041" s="145"/>
      <c r="AI1041" s="145"/>
      <c r="AJ1041" s="145"/>
      <c r="AK1041" s="145"/>
      <c r="AL1041" s="145"/>
      <c r="AM1041" s="145"/>
      <c r="AN1041" s="145"/>
      <c r="AO1041" s="145"/>
      <c r="AP1041" s="145"/>
      <c r="AQ1041" s="145"/>
      <c r="AR1041" s="145"/>
      <c r="AS1041" s="145"/>
      <c r="AT1041" s="145"/>
      <c r="AU1041" s="145"/>
      <c r="AV1041" s="145"/>
      <c r="AW1041" s="145"/>
      <c r="AX1041" s="145"/>
      <c r="AY1041" s="145"/>
      <c r="AZ1041" s="145"/>
      <c r="BA1041" s="145"/>
      <c r="BB1041" s="145"/>
      <c r="BC1041" s="145"/>
      <c r="BD1041" s="145"/>
      <c r="BE1041" s="145"/>
      <c r="BF1041" s="145"/>
      <c r="BG1041" s="145"/>
      <c r="BH1041" s="145"/>
      <c r="BI1041" s="145"/>
      <c r="BJ1041" s="145"/>
      <c r="BK1041" s="145"/>
      <c r="BL1041" s="145"/>
      <c r="BM1041" s="145"/>
      <c r="BN1041" s="145"/>
      <c r="BO1041" s="145"/>
      <c r="BP1041" s="145"/>
      <c r="BQ1041" s="145"/>
      <c r="BR1041" s="145"/>
      <c r="BS1041" s="145"/>
      <c r="BT1041" s="145"/>
      <c r="BU1041" s="145"/>
      <c r="BV1041" s="145"/>
      <c r="BW1041" s="145"/>
      <c r="BX1041" s="145"/>
      <c r="BY1041" s="145"/>
      <c r="BZ1041" s="145"/>
      <c r="CA1041" s="145"/>
      <c r="CB1041" s="145"/>
      <c r="CC1041" s="145"/>
      <c r="CD1041" s="145"/>
      <c r="CE1041" s="145"/>
      <c r="CF1041" s="145"/>
      <c r="CG1041" s="145"/>
      <c r="CH1041" s="148"/>
      <c r="CI1041" s="145"/>
      <c r="CJ1041" s="145"/>
      <c r="CK1041" s="145"/>
      <c r="CL1041" s="145"/>
      <c r="CM1041" s="145"/>
      <c r="CN1041" s="145"/>
      <c r="CO1041" s="145"/>
      <c r="CP1041" s="145"/>
      <c r="CQ1041" s="145"/>
      <c r="CR1041" s="145"/>
      <c r="CS1041" s="145"/>
      <c r="CT1041" s="145"/>
      <c r="CU1041" s="145"/>
      <c r="CV1041" s="145"/>
      <c r="CW1041" s="145"/>
      <c r="CX1041" s="145"/>
      <c r="CY1041" s="145"/>
      <c r="CZ1041" s="145"/>
      <c r="DA1041" s="145"/>
      <c r="DB1041" s="145"/>
      <c r="DC1041" s="145"/>
      <c r="DD1041" s="145"/>
      <c r="DE1041" s="145"/>
      <c r="DF1041" s="145"/>
      <c r="DG1041" s="145"/>
      <c r="DH1041" s="148"/>
      <c r="DI1041" s="145"/>
      <c r="DJ1041" s="145"/>
      <c r="DK1041" s="145"/>
      <c r="DL1041" s="145"/>
      <c r="DM1041" s="145"/>
      <c r="DN1041" s="145"/>
      <c r="DO1041" s="145"/>
      <c r="DP1041" s="145"/>
      <c r="DQ1041" s="145"/>
      <c r="DR1041" s="145"/>
      <c r="DS1041" s="145"/>
      <c r="DT1041" s="145"/>
      <c r="DU1041" s="145"/>
      <c r="DV1041" s="145"/>
      <c r="DW1041" s="145"/>
      <c r="DX1041" s="145"/>
      <c r="DY1041" s="145"/>
      <c r="DZ1041" s="145"/>
      <c r="EA1041" s="145"/>
      <c r="EB1041" s="148"/>
      <c r="EC1041" s="145"/>
      <c r="ED1041" s="148"/>
      <c r="EE1041" s="145"/>
      <c r="EF1041" s="145"/>
      <c r="EG1041" s="145"/>
      <c r="EH1041" s="145"/>
      <c r="EI1041" s="145"/>
      <c r="EJ1041" s="145"/>
      <c r="EK1041" s="145">
        <v>0</v>
      </c>
      <c r="EL1041" s="145">
        <v>0</v>
      </c>
    </row>
    <row r="1042" spans="1:144" ht="20.100000000000001" customHeight="1" x14ac:dyDescent="0.3">
      <c r="A1042" s="25" t="s">
        <v>4573</v>
      </c>
      <c r="B1042" s="40" t="s">
        <v>152</v>
      </c>
      <c r="C1042" s="26">
        <v>85146</v>
      </c>
      <c r="D1042" s="71" t="s">
        <v>4574</v>
      </c>
      <c r="E1042" s="26" t="s">
        <v>108</v>
      </c>
      <c r="F1042" s="26" t="s">
        <v>3549</v>
      </c>
      <c r="G1042" s="26" t="s">
        <v>109</v>
      </c>
      <c r="H1042" s="26" t="s">
        <v>154</v>
      </c>
      <c r="I1042" s="26" t="s">
        <v>438</v>
      </c>
      <c r="J1042" s="25" t="s">
        <v>1284</v>
      </c>
      <c r="K1042" s="25" t="s">
        <v>4575</v>
      </c>
      <c r="L1042" s="45" t="s">
        <v>4576</v>
      </c>
      <c r="M1042" s="25"/>
      <c r="N1042" s="83"/>
      <c r="O1042" s="83"/>
      <c r="P1042" s="83"/>
      <c r="Q1042" s="83"/>
      <c r="R1042" s="83"/>
      <c r="S1042" s="83"/>
      <c r="U1042" s="145"/>
      <c r="V1042" s="148"/>
      <c r="W1042" s="145"/>
      <c r="X1042" s="145"/>
      <c r="Y1042" s="145"/>
      <c r="Z1042" s="145"/>
      <c r="AA1042" s="145"/>
      <c r="AB1042" s="145"/>
      <c r="AC1042" s="145"/>
      <c r="AD1042" s="145"/>
      <c r="AE1042" s="145"/>
      <c r="AF1042" s="145"/>
      <c r="AG1042" s="145"/>
      <c r="AH1042" s="145"/>
      <c r="AI1042" s="145"/>
      <c r="AJ1042" s="145"/>
      <c r="AK1042" s="145"/>
      <c r="AL1042" s="145"/>
      <c r="AM1042" s="145"/>
      <c r="AN1042" s="145"/>
      <c r="AO1042" s="145"/>
      <c r="AP1042" s="145"/>
      <c r="AQ1042" s="145"/>
      <c r="AR1042" s="145"/>
      <c r="AS1042" s="145"/>
      <c r="AT1042" s="145"/>
      <c r="AU1042" s="145"/>
      <c r="AV1042" s="145"/>
      <c r="AW1042" s="145"/>
      <c r="AX1042" s="145"/>
      <c r="AY1042" s="145"/>
      <c r="AZ1042" s="145"/>
      <c r="BA1042" s="145"/>
      <c r="BB1042" s="145"/>
      <c r="BC1042" s="145"/>
      <c r="BD1042" s="145"/>
      <c r="BE1042" s="145"/>
      <c r="BF1042" s="145"/>
      <c r="BG1042" s="145"/>
      <c r="BH1042" s="145"/>
      <c r="BI1042" s="145"/>
      <c r="BJ1042" s="145"/>
      <c r="BK1042" s="145"/>
      <c r="BL1042" s="145"/>
      <c r="BM1042" s="145"/>
      <c r="BN1042" s="145"/>
      <c r="BO1042" s="145"/>
      <c r="BP1042" s="145"/>
      <c r="BQ1042" s="145"/>
      <c r="BR1042" s="145"/>
      <c r="BS1042" s="145"/>
      <c r="BT1042" s="145"/>
      <c r="BU1042" s="145"/>
      <c r="BV1042" s="145"/>
      <c r="BW1042" s="145"/>
      <c r="BX1042" s="145"/>
      <c r="BY1042" s="145"/>
      <c r="BZ1042" s="145"/>
      <c r="CA1042" s="145"/>
      <c r="CB1042" s="145"/>
      <c r="CC1042" s="145"/>
      <c r="CD1042" s="145"/>
      <c r="CE1042" s="145"/>
      <c r="CF1042" s="145"/>
      <c r="CG1042" s="145"/>
      <c r="CH1042" s="145"/>
      <c r="CI1042" s="145"/>
      <c r="CJ1042" s="145"/>
      <c r="CK1042" s="145"/>
      <c r="CL1042" s="145"/>
      <c r="CM1042" s="145"/>
      <c r="CN1042" s="145"/>
      <c r="CO1042" s="145"/>
      <c r="CP1042" s="145"/>
      <c r="CQ1042" s="145"/>
      <c r="CR1042" s="145"/>
      <c r="CS1042" s="145"/>
      <c r="CT1042" s="145"/>
      <c r="CU1042" s="145"/>
      <c r="CV1042" s="145"/>
      <c r="CW1042" s="145"/>
      <c r="CX1042" s="145"/>
      <c r="CY1042" s="145"/>
      <c r="CZ1042" s="145"/>
      <c r="DA1042" s="145"/>
      <c r="DB1042" s="145"/>
      <c r="DC1042" s="145"/>
      <c r="DD1042" s="145"/>
      <c r="DE1042" s="145"/>
      <c r="DF1042" s="148"/>
      <c r="DG1042" s="145"/>
      <c r="DH1042" s="145"/>
      <c r="DI1042" s="145"/>
      <c r="DJ1042" s="145"/>
      <c r="DK1042" s="145"/>
      <c r="DL1042" s="145"/>
      <c r="DM1042" s="145"/>
      <c r="DN1042" s="145"/>
      <c r="DO1042" s="145"/>
      <c r="DP1042" s="145"/>
      <c r="DQ1042" s="145"/>
      <c r="DR1042" s="145"/>
      <c r="DS1042" s="145"/>
      <c r="DT1042" s="145"/>
      <c r="DU1042" s="145"/>
      <c r="DV1042" s="145"/>
      <c r="DW1042" s="145"/>
      <c r="DX1042" s="145"/>
      <c r="DY1042" s="145"/>
      <c r="DZ1042" s="148"/>
      <c r="EA1042" s="145"/>
      <c r="EB1042" s="148"/>
      <c r="EC1042" s="145"/>
      <c r="ED1042" s="145"/>
      <c r="EE1042" s="145"/>
      <c r="EF1042" s="145"/>
      <c r="EG1042" s="145"/>
      <c r="EH1042" s="145"/>
      <c r="EI1042" s="145">
        <v>0</v>
      </c>
      <c r="EJ1042" s="145">
        <v>0</v>
      </c>
      <c r="EK1042" s="240"/>
      <c r="EL1042" s="228"/>
      <c r="EM1042" s="198"/>
      <c r="EN1042" s="198"/>
    </row>
    <row r="1043" spans="1:144" ht="20.100000000000001" customHeight="1" x14ac:dyDescent="0.3">
      <c r="A1043" s="25" t="s">
        <v>4562</v>
      </c>
      <c r="B1043" s="40" t="s">
        <v>106</v>
      </c>
      <c r="C1043" s="26">
        <v>85062</v>
      </c>
      <c r="D1043" s="25" t="s">
        <v>4563</v>
      </c>
      <c r="E1043" s="26" t="s">
        <v>108</v>
      </c>
      <c r="F1043" s="26" t="s">
        <v>3549</v>
      </c>
      <c r="G1043" s="26" t="s">
        <v>121</v>
      </c>
      <c r="H1043" s="26" t="s">
        <v>446</v>
      </c>
      <c r="I1043" s="26" t="s">
        <v>3</v>
      </c>
      <c r="J1043" s="25" t="s">
        <v>2939</v>
      </c>
      <c r="K1043" s="25" t="s">
        <v>4067</v>
      </c>
      <c r="L1043" s="25"/>
      <c r="M1043" s="25" t="s">
        <v>4564</v>
      </c>
      <c r="N1043" s="25" t="s">
        <v>4565</v>
      </c>
      <c r="O1043" s="83"/>
      <c r="P1043" s="83"/>
      <c r="Q1043" s="83"/>
      <c r="R1043" s="83"/>
      <c r="S1043" s="83"/>
      <c r="U1043" s="145"/>
      <c r="V1043" s="148"/>
      <c r="W1043" s="145"/>
      <c r="X1043" s="145"/>
      <c r="Y1043" s="145"/>
      <c r="Z1043" s="145"/>
      <c r="AA1043" s="145"/>
      <c r="AB1043" s="145"/>
      <c r="AC1043" s="145"/>
      <c r="AD1043" s="145"/>
      <c r="AE1043" s="145"/>
      <c r="AF1043" s="145"/>
      <c r="AG1043" s="145"/>
      <c r="AH1043" s="145"/>
      <c r="AI1043" s="145"/>
      <c r="AJ1043" s="145"/>
      <c r="AK1043" s="145"/>
      <c r="AL1043" s="145"/>
      <c r="AM1043" s="145"/>
      <c r="AN1043" s="145"/>
      <c r="AO1043" s="145"/>
      <c r="AP1043" s="145"/>
      <c r="AQ1043" s="145"/>
      <c r="AR1043" s="145"/>
      <c r="AS1043" s="145"/>
      <c r="AT1043" s="145"/>
      <c r="AU1043" s="145"/>
      <c r="AV1043" s="145"/>
      <c r="AW1043" s="145"/>
      <c r="AX1043" s="145"/>
      <c r="AY1043" s="145"/>
      <c r="AZ1043" s="145"/>
      <c r="BA1043" s="145"/>
      <c r="BB1043" s="145"/>
      <c r="BC1043" s="145"/>
      <c r="BD1043" s="145"/>
      <c r="BE1043" s="145"/>
      <c r="BF1043" s="145"/>
      <c r="BG1043" s="145"/>
      <c r="BH1043" s="145"/>
      <c r="BI1043" s="145"/>
      <c r="BJ1043" s="145"/>
      <c r="BK1043" s="145"/>
      <c r="BL1043" s="145"/>
      <c r="BM1043" s="145"/>
      <c r="BN1043" s="145"/>
      <c r="BO1043" s="145"/>
      <c r="BP1043" s="145"/>
      <c r="BQ1043" s="145"/>
      <c r="BR1043" s="145"/>
      <c r="BS1043" s="145"/>
      <c r="BT1043" s="145"/>
      <c r="BU1043" s="145"/>
      <c r="BV1043" s="145"/>
      <c r="BW1043" s="145"/>
      <c r="BX1043" s="145"/>
      <c r="BY1043" s="145"/>
      <c r="BZ1043" s="145"/>
      <c r="CA1043" s="145"/>
      <c r="CB1043" s="145"/>
      <c r="CC1043" s="145"/>
      <c r="CD1043" s="145"/>
      <c r="CE1043" s="145"/>
      <c r="CF1043" s="145"/>
      <c r="CG1043" s="145"/>
      <c r="CH1043" s="145"/>
      <c r="CI1043" s="145"/>
      <c r="CJ1043" s="145"/>
      <c r="CK1043" s="145"/>
      <c r="CL1043" s="145"/>
      <c r="CM1043" s="145"/>
      <c r="CN1043" s="145"/>
      <c r="CO1043" s="145"/>
      <c r="CP1043" s="145"/>
      <c r="CQ1043" s="145"/>
      <c r="CR1043" s="145"/>
      <c r="CS1043" s="145"/>
      <c r="CT1043" s="145"/>
      <c r="CU1043" s="145"/>
      <c r="CV1043" s="145"/>
      <c r="CW1043" s="145"/>
      <c r="CX1043" s="145"/>
      <c r="CY1043" s="145"/>
      <c r="CZ1043" s="145"/>
      <c r="DA1043" s="145"/>
      <c r="DB1043" s="145"/>
      <c r="DC1043" s="145"/>
      <c r="DD1043" s="145"/>
      <c r="DE1043" s="145"/>
      <c r="DF1043" s="148"/>
      <c r="DG1043" s="145"/>
      <c r="DH1043" s="145"/>
      <c r="DI1043" s="145"/>
      <c r="DJ1043" s="145"/>
      <c r="DK1043" s="145"/>
      <c r="DL1043" s="145"/>
      <c r="DM1043" s="145"/>
      <c r="DN1043" s="145"/>
      <c r="DO1043" s="145"/>
      <c r="DP1043" s="145"/>
      <c r="DQ1043" s="145"/>
      <c r="DR1043" s="145"/>
      <c r="DS1043" s="145"/>
      <c r="DT1043" s="145"/>
      <c r="DU1043" s="145"/>
      <c r="DV1043" s="145"/>
      <c r="DW1043" s="145"/>
      <c r="DX1043" s="145"/>
      <c r="DY1043" s="145"/>
      <c r="DZ1043" s="148"/>
      <c r="EA1043" s="145"/>
      <c r="EB1043" s="148"/>
      <c r="EC1043" s="145"/>
      <c r="ED1043" s="145"/>
      <c r="EE1043" s="145"/>
      <c r="EF1043" s="145"/>
      <c r="EG1043" s="145"/>
      <c r="EH1043" s="145"/>
      <c r="EI1043" s="145">
        <v>1</v>
      </c>
      <c r="EJ1043" s="145">
        <v>0</v>
      </c>
      <c r="EK1043" s="240"/>
      <c r="EL1043" s="228" t="s">
        <v>4566</v>
      </c>
      <c r="EM1043" s="198"/>
      <c r="EN1043" s="198"/>
    </row>
    <row r="1044" spans="1:144" ht="20.100000000000001" customHeight="1" x14ac:dyDescent="0.3">
      <c r="A1044" s="25" t="s">
        <v>4567</v>
      </c>
      <c r="B1044" s="40" t="s">
        <v>126</v>
      </c>
      <c r="C1044" s="26">
        <v>85187</v>
      </c>
      <c r="D1044" s="71" t="s">
        <v>4568</v>
      </c>
      <c r="E1044" s="26" t="s">
        <v>108</v>
      </c>
      <c r="F1044" s="26" t="s">
        <v>3549</v>
      </c>
      <c r="G1044" s="26" t="s">
        <v>114</v>
      </c>
      <c r="H1044" s="26" t="s">
        <v>128</v>
      </c>
      <c r="I1044" s="26" t="s">
        <v>438</v>
      </c>
      <c r="J1044" s="25" t="s">
        <v>2195</v>
      </c>
      <c r="K1044" s="25" t="s">
        <v>4569</v>
      </c>
      <c r="L1044" s="25"/>
      <c r="M1044" s="25"/>
      <c r="N1044" s="25"/>
      <c r="O1044" s="83"/>
      <c r="P1044" s="83"/>
      <c r="Q1044" s="83"/>
      <c r="R1044" s="83"/>
      <c r="S1044" s="83"/>
      <c r="U1044" s="145"/>
      <c r="V1044" s="148"/>
      <c r="W1044" s="145"/>
      <c r="X1044" s="145"/>
      <c r="Y1044" s="145"/>
      <c r="Z1044" s="145"/>
      <c r="AA1044" s="145"/>
      <c r="AB1044" s="145"/>
      <c r="AC1044" s="145"/>
      <c r="AD1044" s="145"/>
      <c r="AE1044" s="145"/>
      <c r="AF1044" s="145"/>
      <c r="AG1044" s="145"/>
      <c r="AH1044" s="145"/>
      <c r="AI1044" s="145"/>
      <c r="AJ1044" s="145"/>
      <c r="AK1044" s="145"/>
      <c r="AL1044" s="145"/>
      <c r="AM1044" s="145"/>
      <c r="AN1044" s="145"/>
      <c r="AO1044" s="145"/>
      <c r="AP1044" s="145"/>
      <c r="AQ1044" s="145"/>
      <c r="AR1044" s="145"/>
      <c r="AS1044" s="145"/>
      <c r="AT1044" s="145"/>
      <c r="AU1044" s="145"/>
      <c r="AV1044" s="145"/>
      <c r="AW1044" s="145"/>
      <c r="AX1044" s="145"/>
      <c r="AY1044" s="145"/>
      <c r="AZ1044" s="145"/>
      <c r="BA1044" s="145"/>
      <c r="BB1044" s="145"/>
      <c r="BC1044" s="145"/>
      <c r="BD1044" s="145"/>
      <c r="BE1044" s="145"/>
      <c r="BF1044" s="145"/>
      <c r="BG1044" s="145"/>
      <c r="BH1044" s="145"/>
      <c r="BI1044" s="145"/>
      <c r="BJ1044" s="145"/>
      <c r="BK1044" s="145"/>
      <c r="BL1044" s="145"/>
      <c r="BM1044" s="145"/>
      <c r="BN1044" s="145"/>
      <c r="BO1044" s="145"/>
      <c r="BP1044" s="145"/>
      <c r="BQ1044" s="145"/>
      <c r="BR1044" s="145"/>
      <c r="BS1044" s="145"/>
      <c r="BT1044" s="145"/>
      <c r="BU1044" s="145"/>
      <c r="BV1044" s="145"/>
      <c r="BW1044" s="145"/>
      <c r="BX1044" s="145"/>
      <c r="BY1044" s="145"/>
      <c r="BZ1044" s="145"/>
      <c r="CA1044" s="145"/>
      <c r="CB1044" s="145"/>
      <c r="CC1044" s="145"/>
      <c r="CD1044" s="145"/>
      <c r="CE1044" s="145"/>
      <c r="CF1044" s="145"/>
      <c r="CG1044" s="145"/>
      <c r="CH1044" s="145"/>
      <c r="CI1044" s="145"/>
      <c r="CJ1044" s="145"/>
      <c r="CK1044" s="145"/>
      <c r="CL1044" s="145"/>
      <c r="CM1044" s="145"/>
      <c r="CN1044" s="145"/>
      <c r="CO1044" s="145"/>
      <c r="CP1044" s="145"/>
      <c r="CQ1044" s="145"/>
      <c r="CR1044" s="145"/>
      <c r="CS1044" s="145"/>
      <c r="CT1044" s="145"/>
      <c r="CU1044" s="145"/>
      <c r="CV1044" s="145"/>
      <c r="CW1044" s="145"/>
      <c r="CX1044" s="145"/>
      <c r="CY1044" s="145"/>
      <c r="CZ1044" s="145"/>
      <c r="DA1044" s="145"/>
      <c r="DB1044" s="145"/>
      <c r="DC1044" s="145"/>
      <c r="DD1044" s="145"/>
      <c r="DE1044" s="145"/>
      <c r="DF1044" s="148"/>
      <c r="DG1044" s="145"/>
      <c r="DH1044" s="145"/>
      <c r="DI1044" s="145"/>
      <c r="DJ1044" s="145"/>
      <c r="DK1044" s="145"/>
      <c r="DL1044" s="145"/>
      <c r="DM1044" s="145"/>
      <c r="DN1044" s="145"/>
      <c r="DO1044" s="145"/>
      <c r="DP1044" s="145"/>
      <c r="DQ1044" s="145"/>
      <c r="DR1044" s="145"/>
      <c r="DS1044" s="145"/>
      <c r="DT1044" s="145"/>
      <c r="DU1044" s="145"/>
      <c r="DV1044" s="145"/>
      <c r="DW1044" s="145"/>
      <c r="DX1044" s="145"/>
      <c r="DY1044" s="145"/>
      <c r="DZ1044" s="148"/>
      <c r="EA1044" s="145"/>
      <c r="EB1044" s="148"/>
      <c r="EC1044" s="145"/>
      <c r="ED1044" s="145"/>
      <c r="EE1044" s="145"/>
      <c r="EF1044" s="145"/>
      <c r="EG1044" s="145"/>
      <c r="EH1044" s="145"/>
      <c r="EI1044" s="145">
        <v>0</v>
      </c>
      <c r="EJ1044" s="145">
        <v>0</v>
      </c>
      <c r="EK1044" s="240"/>
      <c r="EL1044" s="228"/>
      <c r="EM1044" s="198"/>
      <c r="EN1044" s="198"/>
    </row>
    <row r="1045" spans="1:144" ht="20.100000000000001" customHeight="1" x14ac:dyDescent="0.3">
      <c r="A1045" s="25" t="s">
        <v>4570</v>
      </c>
      <c r="B1045" s="40" t="s">
        <v>187</v>
      </c>
      <c r="C1045" s="26">
        <v>83433</v>
      </c>
      <c r="D1045" s="71" t="s">
        <v>4571</v>
      </c>
      <c r="E1045" s="26" t="s">
        <v>108</v>
      </c>
      <c r="F1045" s="26" t="s">
        <v>3556</v>
      </c>
      <c r="G1045" s="26" t="s">
        <v>121</v>
      </c>
      <c r="H1045" s="26" t="s">
        <v>1931</v>
      </c>
      <c r="I1045" s="26" t="s">
        <v>449</v>
      </c>
      <c r="J1045" s="25" t="s">
        <v>834</v>
      </c>
      <c r="K1045" s="25" t="s">
        <v>4572</v>
      </c>
      <c r="L1045" s="25"/>
      <c r="M1045" s="239"/>
      <c r="N1045" s="239"/>
      <c r="O1045" s="239"/>
      <c r="P1045" s="239"/>
      <c r="Q1045" s="239"/>
      <c r="R1045" s="239"/>
      <c r="S1045" s="239"/>
      <c r="U1045" s="145"/>
      <c r="V1045" s="148"/>
      <c r="W1045" s="145"/>
      <c r="X1045" s="145"/>
      <c r="Y1045" s="145"/>
      <c r="Z1045" s="145"/>
      <c r="AA1045" s="145"/>
      <c r="AB1045" s="145"/>
      <c r="AC1045" s="145"/>
      <c r="AD1045" s="145"/>
      <c r="AE1045" s="145"/>
      <c r="AF1045" s="145"/>
      <c r="AG1045" s="145"/>
      <c r="AH1045" s="145"/>
      <c r="AI1045" s="145"/>
      <c r="AJ1045" s="145"/>
      <c r="AK1045" s="145"/>
      <c r="AL1045" s="145"/>
      <c r="AM1045" s="145"/>
      <c r="AN1045" s="145"/>
      <c r="AO1045" s="145"/>
      <c r="AP1045" s="145"/>
      <c r="AQ1045" s="145"/>
      <c r="AR1045" s="145"/>
      <c r="AS1045" s="145"/>
      <c r="AT1045" s="145"/>
      <c r="AU1045" s="145"/>
      <c r="AV1045" s="145"/>
      <c r="AW1045" s="145"/>
      <c r="AX1045" s="145"/>
      <c r="AY1045" s="145"/>
      <c r="AZ1045" s="145"/>
      <c r="BA1045" s="145"/>
      <c r="BB1045" s="145"/>
      <c r="BC1045" s="145"/>
      <c r="BD1045" s="145"/>
      <c r="BE1045" s="145"/>
      <c r="BF1045" s="145"/>
      <c r="BG1045" s="145"/>
      <c r="BH1045" s="145"/>
      <c r="BI1045" s="145"/>
      <c r="BJ1045" s="145"/>
      <c r="BK1045" s="145"/>
      <c r="BL1045" s="145"/>
      <c r="BM1045" s="145"/>
      <c r="BN1045" s="145"/>
      <c r="BO1045" s="145"/>
      <c r="BP1045" s="145"/>
      <c r="BQ1045" s="145"/>
      <c r="BR1045" s="145"/>
      <c r="BS1045" s="145"/>
      <c r="BT1045" s="145"/>
      <c r="BU1045" s="145"/>
      <c r="BV1045" s="145"/>
      <c r="BW1045" s="145"/>
      <c r="BX1045" s="145"/>
      <c r="BY1045" s="145"/>
      <c r="BZ1045" s="145"/>
      <c r="CA1045" s="145"/>
      <c r="CB1045" s="145"/>
      <c r="CC1045" s="145"/>
      <c r="CD1045" s="145"/>
      <c r="CE1045" s="145"/>
      <c r="CF1045" s="145"/>
      <c r="CG1045" s="145"/>
      <c r="CH1045" s="145"/>
      <c r="CI1045" s="145"/>
      <c r="CJ1045" s="145"/>
      <c r="CK1045" s="145"/>
      <c r="CL1045" s="145"/>
      <c r="CM1045" s="145"/>
      <c r="CN1045" s="145"/>
      <c r="CO1045" s="145"/>
      <c r="CP1045" s="145"/>
      <c r="CQ1045" s="145"/>
      <c r="CR1045" s="145"/>
      <c r="CS1045" s="145"/>
      <c r="CT1045" s="145"/>
      <c r="CU1045" s="145"/>
      <c r="CV1045" s="145"/>
      <c r="CW1045" s="145"/>
      <c r="CX1045" s="145"/>
      <c r="CY1045" s="145"/>
      <c r="CZ1045" s="145"/>
      <c r="DA1045" s="145"/>
      <c r="DB1045" s="145"/>
      <c r="DC1045" s="145"/>
      <c r="DD1045" s="145"/>
      <c r="DE1045" s="145"/>
      <c r="DF1045" s="148"/>
      <c r="DG1045" s="145"/>
      <c r="DH1045" s="145"/>
      <c r="DI1045" s="145"/>
      <c r="DJ1045" s="145"/>
      <c r="DK1045" s="145"/>
      <c r="DL1045" s="145"/>
      <c r="DM1045" s="145"/>
      <c r="DN1045" s="145"/>
      <c r="DO1045" s="145"/>
      <c r="DP1045" s="145"/>
      <c r="DQ1045" s="145"/>
      <c r="DR1045" s="145"/>
      <c r="DS1045" s="145"/>
      <c r="DT1045" s="145"/>
      <c r="DU1045" s="145"/>
      <c r="DV1045" s="145"/>
      <c r="DW1045" s="145"/>
      <c r="DX1045" s="145"/>
      <c r="DY1045" s="145"/>
      <c r="DZ1045" s="148"/>
      <c r="EA1045" s="145"/>
      <c r="EB1045" s="148"/>
      <c r="EC1045" s="145"/>
      <c r="ED1045" s="145"/>
      <c r="EE1045" s="145"/>
      <c r="EF1045" s="145"/>
      <c r="EG1045" s="145"/>
      <c r="EH1045" s="145"/>
      <c r="EI1045" s="145">
        <v>0</v>
      </c>
      <c r="EJ1045" s="145">
        <v>0</v>
      </c>
      <c r="EK1045" s="240"/>
      <c r="EL1045" s="228"/>
      <c r="EM1045" s="198"/>
      <c r="EN1045" s="198"/>
    </row>
    <row r="1046" spans="1:144" x14ac:dyDescent="0.3">
      <c r="U1046" s="145"/>
      <c r="V1046" s="148"/>
      <c r="W1046" s="145"/>
      <c r="X1046" s="145"/>
      <c r="Y1046" s="145"/>
      <c r="Z1046" s="145"/>
      <c r="AA1046" s="145"/>
      <c r="AB1046" s="332"/>
      <c r="AC1046" s="145"/>
      <c r="AD1046" s="145"/>
      <c r="AE1046" s="145"/>
      <c r="AF1046" s="145"/>
      <c r="AG1046" s="145"/>
      <c r="AH1046" s="145"/>
      <c r="AI1046" s="145"/>
      <c r="AJ1046" s="145"/>
      <c r="AK1046" s="145"/>
      <c r="AL1046" s="145"/>
      <c r="AM1046" s="145"/>
      <c r="AN1046" s="145"/>
      <c r="AO1046" s="145"/>
      <c r="AP1046" s="145"/>
      <c r="AQ1046" s="145"/>
      <c r="AR1046" s="145"/>
      <c r="AS1046" s="145"/>
      <c r="AT1046" s="145"/>
      <c r="AU1046" s="145"/>
      <c r="AV1046" s="145"/>
      <c r="AW1046" s="145"/>
      <c r="AX1046" s="145"/>
      <c r="AY1046" s="145"/>
      <c r="AZ1046" s="145"/>
      <c r="BA1046" s="145"/>
      <c r="BB1046" s="145"/>
      <c r="BC1046" s="145"/>
      <c r="BD1046" s="145"/>
      <c r="BE1046" s="145"/>
      <c r="BF1046" s="145"/>
      <c r="BG1046" s="145"/>
      <c r="BH1046" s="145"/>
      <c r="BI1046" s="145"/>
      <c r="BJ1046" s="145"/>
      <c r="BK1046" s="145"/>
      <c r="BL1046" s="145"/>
      <c r="BM1046" s="145"/>
      <c r="BN1046" s="145"/>
      <c r="BO1046" s="145"/>
      <c r="BP1046" s="145"/>
      <c r="BQ1046" s="145"/>
      <c r="BR1046" s="145"/>
      <c r="BS1046" s="145"/>
      <c r="BT1046" s="145"/>
      <c r="BU1046" s="145"/>
      <c r="BV1046" s="145"/>
      <c r="BW1046" s="145"/>
      <c r="BX1046" s="145"/>
      <c r="BY1046" s="145"/>
      <c r="BZ1046" s="145"/>
      <c r="CA1046" s="145"/>
      <c r="CB1046" s="145"/>
      <c r="CC1046" s="145"/>
      <c r="CD1046" s="145"/>
      <c r="CE1046" s="145"/>
      <c r="CF1046" s="145"/>
      <c r="CG1046" s="145"/>
      <c r="CH1046" s="148"/>
      <c r="CI1046" s="145"/>
      <c r="CJ1046" s="145"/>
      <c r="CK1046" s="145"/>
      <c r="CL1046" s="145"/>
      <c r="CM1046" s="145"/>
      <c r="CN1046" s="145"/>
      <c r="CO1046" s="145"/>
      <c r="CP1046" s="145"/>
      <c r="CQ1046" s="145"/>
      <c r="CR1046" s="145"/>
      <c r="CS1046" s="145"/>
      <c r="CT1046" s="145"/>
      <c r="CU1046" s="145"/>
      <c r="CV1046" s="145"/>
      <c r="CW1046" s="145"/>
      <c r="CX1046" s="145"/>
      <c r="CY1046" s="145"/>
      <c r="CZ1046" s="145"/>
      <c r="DA1046" s="145"/>
      <c r="DB1046" s="145"/>
      <c r="DC1046" s="145"/>
      <c r="DD1046" s="145"/>
      <c r="DE1046" s="145"/>
      <c r="DF1046" s="145"/>
      <c r="DG1046" s="145"/>
      <c r="DH1046" s="148"/>
      <c r="DI1046" s="145"/>
      <c r="DJ1046" s="145"/>
      <c r="DK1046" s="145"/>
      <c r="DL1046" s="145"/>
      <c r="DM1046" s="145"/>
      <c r="DN1046" s="145"/>
      <c r="DO1046" s="145"/>
      <c r="DP1046" s="145"/>
      <c r="DQ1046" s="145"/>
      <c r="DR1046" s="145"/>
      <c r="DS1046" s="145"/>
      <c r="DT1046" s="145"/>
      <c r="DU1046" s="145"/>
      <c r="DV1046" s="145"/>
      <c r="DW1046" s="145"/>
      <c r="DX1046" s="145"/>
      <c r="DY1046" s="145"/>
      <c r="DZ1046" s="145"/>
      <c r="EA1046" s="145"/>
      <c r="EB1046" s="148"/>
      <c r="EC1046" s="145"/>
      <c r="ED1046" s="148"/>
      <c r="EE1046" s="145"/>
      <c r="EF1046" s="145"/>
      <c r="EG1046" s="145"/>
      <c r="EH1046" s="145"/>
      <c r="EI1046" s="145"/>
      <c r="EJ1046" s="145"/>
      <c r="EK1046" s="145"/>
      <c r="EL1046" s="145"/>
    </row>
    <row r="1047" spans="1:144" x14ac:dyDescent="0.3">
      <c r="U1047" s="145"/>
      <c r="V1047" s="148"/>
      <c r="W1047" s="145"/>
      <c r="X1047" s="145"/>
      <c r="Y1047" s="145"/>
      <c r="Z1047" s="145"/>
      <c r="AA1047" s="145"/>
      <c r="AB1047" s="332"/>
      <c r="AC1047" s="145"/>
      <c r="AD1047" s="145"/>
      <c r="AE1047" s="145"/>
      <c r="AF1047" s="145"/>
      <c r="AG1047" s="145"/>
      <c r="AH1047" s="145"/>
      <c r="AI1047" s="145"/>
      <c r="AJ1047" s="145"/>
      <c r="AK1047" s="145"/>
      <c r="AL1047" s="145"/>
      <c r="AM1047" s="145"/>
      <c r="AN1047" s="145"/>
      <c r="AO1047" s="145"/>
      <c r="AP1047" s="145"/>
      <c r="AQ1047" s="145"/>
      <c r="AR1047" s="145"/>
      <c r="AS1047" s="145"/>
      <c r="AT1047" s="145"/>
      <c r="AU1047" s="145"/>
      <c r="AV1047" s="145"/>
      <c r="AW1047" s="145"/>
      <c r="AX1047" s="145"/>
      <c r="AY1047" s="145"/>
      <c r="AZ1047" s="145"/>
      <c r="BA1047" s="145"/>
      <c r="BB1047" s="145"/>
      <c r="BC1047" s="145"/>
      <c r="BD1047" s="145"/>
      <c r="BE1047" s="145"/>
      <c r="BF1047" s="145"/>
      <c r="BG1047" s="145"/>
      <c r="BH1047" s="145"/>
      <c r="BI1047" s="145"/>
      <c r="BJ1047" s="145"/>
      <c r="BK1047" s="145"/>
      <c r="BL1047" s="145"/>
      <c r="BM1047" s="145"/>
      <c r="BN1047" s="145"/>
      <c r="BO1047" s="145"/>
      <c r="BP1047" s="145"/>
      <c r="BQ1047" s="145"/>
      <c r="BR1047" s="145"/>
      <c r="BS1047" s="145"/>
      <c r="BT1047" s="145"/>
      <c r="BU1047" s="145"/>
      <c r="BV1047" s="145"/>
      <c r="BW1047" s="145"/>
      <c r="BX1047" s="145"/>
      <c r="BY1047" s="145"/>
      <c r="BZ1047" s="145"/>
      <c r="CA1047" s="145"/>
      <c r="CB1047" s="145"/>
      <c r="CC1047" s="145"/>
      <c r="CD1047" s="145"/>
      <c r="CE1047" s="145"/>
      <c r="CF1047" s="145"/>
      <c r="CG1047" s="145"/>
      <c r="CH1047" s="148"/>
      <c r="CI1047" s="145"/>
      <c r="CJ1047" s="145"/>
      <c r="CK1047" s="145"/>
      <c r="CL1047" s="145"/>
      <c r="CM1047" s="145"/>
      <c r="CN1047" s="145"/>
      <c r="CO1047" s="145"/>
      <c r="CP1047" s="145"/>
      <c r="CQ1047" s="145"/>
      <c r="CR1047" s="145"/>
      <c r="CS1047" s="145"/>
      <c r="CT1047" s="145"/>
      <c r="CU1047" s="145"/>
      <c r="CV1047" s="145"/>
      <c r="CW1047" s="145"/>
      <c r="CX1047" s="145"/>
      <c r="CY1047" s="145"/>
      <c r="CZ1047" s="145"/>
      <c r="DA1047" s="145"/>
      <c r="DB1047" s="145"/>
      <c r="DC1047" s="145"/>
      <c r="DD1047" s="145"/>
      <c r="DE1047" s="145"/>
      <c r="DF1047" s="145"/>
      <c r="DG1047" s="145"/>
      <c r="DH1047" s="148"/>
      <c r="DI1047" s="145"/>
      <c r="DJ1047" s="145"/>
      <c r="DK1047" s="145"/>
      <c r="DL1047" s="145"/>
      <c r="DM1047" s="145"/>
      <c r="DN1047" s="145"/>
      <c r="DO1047" s="145"/>
      <c r="DP1047" s="145"/>
      <c r="DQ1047" s="145"/>
      <c r="DR1047" s="145"/>
      <c r="DS1047" s="145"/>
      <c r="DT1047" s="145"/>
      <c r="DU1047" s="145"/>
      <c r="DV1047" s="145"/>
      <c r="DW1047" s="145"/>
      <c r="DX1047" s="145"/>
      <c r="DY1047" s="145"/>
      <c r="DZ1047" s="145"/>
      <c r="EA1047" s="145"/>
      <c r="EB1047" s="148"/>
      <c r="EC1047" s="145"/>
      <c r="ED1047" s="148"/>
      <c r="EE1047" s="145"/>
      <c r="EF1047" s="145"/>
      <c r="EG1047" s="145"/>
      <c r="EH1047" s="145"/>
      <c r="EI1047" s="145"/>
      <c r="EJ1047" s="145"/>
      <c r="EK1047" s="145"/>
      <c r="EL1047" s="145"/>
    </row>
    <row r="1048" spans="1:144" x14ac:dyDescent="0.3">
      <c r="U1048" s="145"/>
      <c r="V1048" s="148"/>
      <c r="W1048" s="145"/>
      <c r="X1048" s="145"/>
      <c r="Y1048" s="145"/>
      <c r="Z1048" s="145"/>
      <c r="AA1048" s="145"/>
      <c r="AB1048" s="332"/>
      <c r="AC1048" s="145"/>
      <c r="AD1048" s="145"/>
      <c r="AE1048" s="145"/>
      <c r="AF1048" s="145"/>
      <c r="AG1048" s="145"/>
      <c r="AH1048" s="145"/>
      <c r="AI1048" s="145"/>
      <c r="AJ1048" s="145"/>
      <c r="AK1048" s="145"/>
      <c r="AL1048" s="145"/>
      <c r="AM1048" s="145"/>
      <c r="AN1048" s="145"/>
      <c r="AO1048" s="145"/>
      <c r="AP1048" s="145"/>
      <c r="AQ1048" s="145"/>
      <c r="AR1048" s="145"/>
      <c r="AS1048" s="145"/>
      <c r="AT1048" s="145"/>
      <c r="AU1048" s="145"/>
      <c r="AV1048" s="145"/>
      <c r="AW1048" s="145"/>
      <c r="AX1048" s="145"/>
      <c r="AY1048" s="145"/>
      <c r="AZ1048" s="145"/>
      <c r="BA1048" s="145"/>
      <c r="BB1048" s="145"/>
      <c r="BC1048" s="145"/>
      <c r="BD1048" s="145"/>
      <c r="BE1048" s="145"/>
      <c r="BF1048" s="145"/>
      <c r="BG1048" s="145"/>
      <c r="BH1048" s="145"/>
      <c r="BI1048" s="145"/>
      <c r="BJ1048" s="145"/>
      <c r="BK1048" s="145"/>
      <c r="BL1048" s="145"/>
      <c r="BM1048" s="145"/>
      <c r="BN1048" s="145"/>
      <c r="BO1048" s="145"/>
      <c r="BP1048" s="145"/>
      <c r="BQ1048" s="145"/>
      <c r="BR1048" s="145"/>
      <c r="BS1048" s="145"/>
      <c r="BT1048" s="145"/>
      <c r="BU1048" s="145"/>
      <c r="BV1048" s="145"/>
      <c r="BW1048" s="145"/>
      <c r="BX1048" s="145"/>
      <c r="BY1048" s="145"/>
      <c r="BZ1048" s="145"/>
      <c r="CA1048" s="145"/>
      <c r="CB1048" s="145"/>
      <c r="CC1048" s="145"/>
      <c r="CD1048" s="145"/>
      <c r="CE1048" s="145"/>
      <c r="CF1048" s="145"/>
      <c r="CG1048" s="145"/>
      <c r="CH1048" s="148"/>
      <c r="CI1048" s="145"/>
      <c r="CJ1048" s="145"/>
      <c r="CK1048" s="145"/>
      <c r="CL1048" s="145"/>
      <c r="CM1048" s="145"/>
      <c r="CN1048" s="145"/>
      <c r="CO1048" s="145"/>
      <c r="CP1048" s="145"/>
      <c r="CQ1048" s="145"/>
      <c r="CR1048" s="145"/>
      <c r="CS1048" s="145"/>
      <c r="CT1048" s="145"/>
      <c r="CU1048" s="145"/>
      <c r="CV1048" s="145"/>
      <c r="CW1048" s="145"/>
      <c r="CX1048" s="145"/>
      <c r="CY1048" s="145"/>
      <c r="CZ1048" s="145"/>
      <c r="DA1048" s="145"/>
      <c r="DB1048" s="145"/>
      <c r="DC1048" s="145"/>
      <c r="DD1048" s="145"/>
      <c r="DE1048" s="145"/>
      <c r="DF1048" s="145"/>
      <c r="DG1048" s="145"/>
      <c r="DH1048" s="148"/>
      <c r="DI1048" s="145"/>
      <c r="DJ1048" s="145"/>
      <c r="DK1048" s="145"/>
      <c r="DL1048" s="145"/>
      <c r="DM1048" s="145"/>
      <c r="DN1048" s="145"/>
      <c r="DO1048" s="145"/>
      <c r="DP1048" s="145"/>
      <c r="DQ1048" s="145"/>
      <c r="DR1048" s="145"/>
      <c r="DS1048" s="145"/>
      <c r="DT1048" s="145"/>
      <c r="DU1048" s="145"/>
      <c r="DV1048" s="145"/>
      <c r="DW1048" s="145"/>
      <c r="DX1048" s="145"/>
      <c r="DY1048" s="145"/>
      <c r="DZ1048" s="145"/>
      <c r="EA1048" s="145"/>
      <c r="EB1048" s="148"/>
      <c r="EC1048" s="145"/>
      <c r="ED1048" s="148"/>
      <c r="EE1048" s="145"/>
      <c r="EF1048" s="145"/>
      <c r="EG1048" s="145"/>
      <c r="EH1048" s="145"/>
      <c r="EI1048" s="145"/>
      <c r="EJ1048" s="145"/>
      <c r="EK1048" s="145"/>
      <c r="EL1048" s="145"/>
    </row>
    <row r="1049" spans="1:144" x14ac:dyDescent="0.3">
      <c r="U1049" s="145"/>
      <c r="V1049" s="148"/>
      <c r="W1049" s="145"/>
      <c r="X1049" s="145"/>
      <c r="Y1049" s="145"/>
      <c r="Z1049" s="145"/>
      <c r="AA1049" s="145"/>
      <c r="AB1049" s="332"/>
      <c r="AC1049" s="145"/>
      <c r="AD1049" s="145"/>
      <c r="AE1049" s="145"/>
      <c r="AF1049" s="145"/>
      <c r="AG1049" s="145"/>
      <c r="AH1049" s="145"/>
      <c r="AI1049" s="145"/>
      <c r="AJ1049" s="145"/>
      <c r="AK1049" s="145"/>
      <c r="AL1049" s="145"/>
      <c r="AM1049" s="145"/>
      <c r="AN1049" s="145"/>
      <c r="AO1049" s="145"/>
      <c r="AP1049" s="145"/>
      <c r="AQ1049" s="145"/>
      <c r="AR1049" s="145"/>
      <c r="AS1049" s="145"/>
      <c r="AT1049" s="145"/>
      <c r="AU1049" s="145"/>
      <c r="AV1049" s="145"/>
      <c r="AW1049" s="145"/>
      <c r="AX1049" s="145"/>
      <c r="AY1049" s="145"/>
      <c r="AZ1049" s="145"/>
      <c r="BA1049" s="145"/>
      <c r="BB1049" s="145"/>
      <c r="BC1049" s="145"/>
      <c r="BD1049" s="145"/>
      <c r="BE1049" s="145"/>
      <c r="BF1049" s="145"/>
      <c r="BG1049" s="145"/>
      <c r="BH1049" s="145"/>
      <c r="BI1049" s="145"/>
      <c r="BJ1049" s="145"/>
      <c r="BK1049" s="145"/>
      <c r="BL1049" s="145"/>
      <c r="BM1049" s="145"/>
      <c r="BN1049" s="145"/>
      <c r="BO1049" s="145"/>
      <c r="BP1049" s="145"/>
      <c r="BQ1049" s="145"/>
      <c r="BR1049" s="145"/>
      <c r="BS1049" s="145"/>
      <c r="BT1049" s="145"/>
      <c r="BU1049" s="145"/>
      <c r="BV1049" s="145"/>
      <c r="BW1049" s="145"/>
      <c r="BX1049" s="145"/>
      <c r="BY1049" s="145"/>
      <c r="BZ1049" s="145"/>
      <c r="CA1049" s="145"/>
      <c r="CB1049" s="145"/>
      <c r="CC1049" s="145"/>
      <c r="CD1049" s="145"/>
      <c r="CE1049" s="145"/>
      <c r="CF1049" s="145"/>
      <c r="CG1049" s="145"/>
      <c r="CH1049" s="148"/>
      <c r="CI1049" s="145"/>
      <c r="CJ1049" s="145"/>
      <c r="CK1049" s="145"/>
      <c r="CL1049" s="145"/>
      <c r="CM1049" s="145"/>
      <c r="CN1049" s="145"/>
      <c r="CO1049" s="145"/>
      <c r="CP1049" s="145"/>
      <c r="CQ1049" s="145"/>
      <c r="CR1049" s="145"/>
      <c r="CS1049" s="145"/>
      <c r="CT1049" s="145"/>
      <c r="CU1049" s="145"/>
      <c r="CV1049" s="145"/>
      <c r="CW1049" s="145"/>
      <c r="CX1049" s="145"/>
      <c r="CY1049" s="145"/>
      <c r="CZ1049" s="145"/>
      <c r="DA1049" s="145"/>
      <c r="DB1049" s="145"/>
      <c r="DC1049" s="145"/>
      <c r="DD1049" s="145"/>
      <c r="DE1049" s="145"/>
      <c r="DF1049" s="145"/>
      <c r="DG1049" s="145"/>
      <c r="DH1049" s="148"/>
      <c r="DI1049" s="145"/>
      <c r="DJ1049" s="145"/>
      <c r="DK1049" s="145"/>
      <c r="DL1049" s="145"/>
      <c r="DM1049" s="145"/>
      <c r="DN1049" s="145"/>
      <c r="DO1049" s="145"/>
      <c r="DP1049" s="145"/>
      <c r="DQ1049" s="145"/>
      <c r="DR1049" s="145"/>
      <c r="DS1049" s="145"/>
      <c r="DT1049" s="145"/>
      <c r="DU1049" s="145"/>
      <c r="DV1049" s="145"/>
      <c r="DW1049" s="145"/>
      <c r="DX1049" s="145"/>
      <c r="DY1049" s="145"/>
      <c r="DZ1049" s="145"/>
      <c r="EA1049" s="145"/>
      <c r="EB1049" s="148"/>
      <c r="EC1049" s="145"/>
      <c r="ED1049" s="148"/>
      <c r="EE1049" s="145"/>
      <c r="EF1049" s="145"/>
      <c r="EG1049" s="145"/>
      <c r="EH1049" s="145"/>
      <c r="EI1049" s="145"/>
      <c r="EJ1049" s="145"/>
      <c r="EK1049" s="145"/>
      <c r="EL1049" s="145"/>
    </row>
    <row r="1050" spans="1:144" x14ac:dyDescent="0.3">
      <c r="U1050" s="145"/>
      <c r="V1050" s="148"/>
      <c r="W1050" s="145"/>
      <c r="X1050" s="145"/>
      <c r="Y1050" s="145"/>
      <c r="Z1050" s="145"/>
      <c r="AA1050" s="145"/>
      <c r="AB1050" s="332"/>
      <c r="AC1050" s="145"/>
      <c r="AD1050" s="145"/>
      <c r="AE1050" s="145"/>
      <c r="AF1050" s="145"/>
      <c r="AG1050" s="145"/>
      <c r="AH1050" s="145"/>
      <c r="AI1050" s="145"/>
      <c r="AJ1050" s="145"/>
      <c r="AK1050" s="145"/>
      <c r="AL1050" s="145"/>
      <c r="AM1050" s="145"/>
      <c r="AN1050" s="145"/>
      <c r="AO1050" s="145"/>
      <c r="AP1050" s="145"/>
      <c r="AQ1050" s="145"/>
      <c r="AR1050" s="145"/>
      <c r="AS1050" s="145"/>
      <c r="AT1050" s="145"/>
      <c r="AU1050" s="145"/>
      <c r="AV1050" s="145"/>
      <c r="AW1050" s="145"/>
      <c r="AX1050" s="145"/>
      <c r="AY1050" s="145"/>
      <c r="AZ1050" s="145"/>
      <c r="BA1050" s="145"/>
      <c r="BB1050" s="145"/>
      <c r="BC1050" s="145"/>
      <c r="BD1050" s="145"/>
      <c r="BE1050" s="145"/>
      <c r="BF1050" s="145"/>
      <c r="BG1050" s="145"/>
      <c r="BH1050" s="145"/>
      <c r="BI1050" s="145"/>
      <c r="BJ1050" s="145"/>
      <c r="BK1050" s="145"/>
      <c r="BL1050" s="145"/>
      <c r="BM1050" s="145"/>
      <c r="BN1050" s="145"/>
      <c r="BO1050" s="145"/>
      <c r="BP1050" s="145"/>
      <c r="BQ1050" s="145"/>
      <c r="BR1050" s="145"/>
      <c r="BS1050" s="145"/>
      <c r="BT1050" s="145"/>
      <c r="BU1050" s="145"/>
      <c r="BV1050" s="145"/>
      <c r="BW1050" s="145"/>
      <c r="BX1050" s="145"/>
      <c r="BY1050" s="145"/>
      <c r="BZ1050" s="145"/>
      <c r="CA1050" s="145"/>
      <c r="CB1050" s="145"/>
      <c r="CC1050" s="145"/>
      <c r="CD1050" s="145"/>
      <c r="CE1050" s="145"/>
      <c r="CF1050" s="145"/>
      <c r="CG1050" s="145"/>
      <c r="CH1050" s="148"/>
      <c r="CI1050" s="145"/>
      <c r="CJ1050" s="145"/>
      <c r="CK1050" s="145"/>
      <c r="CL1050" s="145"/>
      <c r="CM1050" s="145"/>
      <c r="CN1050" s="145"/>
      <c r="CO1050" s="145"/>
      <c r="CP1050" s="145"/>
      <c r="CQ1050" s="145"/>
      <c r="CR1050" s="145"/>
      <c r="CS1050" s="145"/>
      <c r="CT1050" s="145"/>
      <c r="CU1050" s="145"/>
      <c r="CV1050" s="145"/>
      <c r="CW1050" s="145"/>
      <c r="CX1050" s="145"/>
      <c r="CY1050" s="145"/>
      <c r="CZ1050" s="145"/>
      <c r="DA1050" s="145"/>
      <c r="DB1050" s="145"/>
      <c r="DC1050" s="145"/>
      <c r="DD1050" s="145"/>
      <c r="DE1050" s="145"/>
      <c r="DF1050" s="145"/>
      <c r="DG1050" s="145"/>
      <c r="DH1050" s="148"/>
      <c r="DI1050" s="145"/>
      <c r="DJ1050" s="145"/>
      <c r="DK1050" s="145"/>
      <c r="DL1050" s="145"/>
      <c r="DM1050" s="145"/>
      <c r="DN1050" s="145"/>
      <c r="DO1050" s="145"/>
      <c r="DP1050" s="145"/>
      <c r="DQ1050" s="145"/>
      <c r="DR1050" s="145"/>
      <c r="DS1050" s="145"/>
      <c r="DT1050" s="145"/>
      <c r="DU1050" s="145"/>
      <c r="DV1050" s="145"/>
      <c r="DW1050" s="145"/>
      <c r="DX1050" s="145"/>
      <c r="DY1050" s="145"/>
      <c r="DZ1050" s="145"/>
      <c r="EA1050" s="145"/>
      <c r="EB1050" s="148"/>
      <c r="EC1050" s="145"/>
      <c r="ED1050" s="148"/>
      <c r="EE1050" s="145"/>
      <c r="EF1050" s="145"/>
      <c r="EG1050" s="145"/>
      <c r="EH1050" s="145"/>
      <c r="EI1050" s="145"/>
      <c r="EJ1050" s="145"/>
      <c r="EK1050" s="145"/>
      <c r="EL1050" s="145"/>
    </row>
    <row r="1051" spans="1:144" x14ac:dyDescent="0.3">
      <c r="U1051" s="145"/>
      <c r="V1051" s="148"/>
      <c r="W1051" s="145"/>
      <c r="X1051" s="145"/>
      <c r="Y1051" s="145"/>
      <c r="Z1051" s="145"/>
      <c r="AA1051" s="145"/>
      <c r="AB1051" s="332"/>
      <c r="AC1051" s="145"/>
      <c r="AD1051" s="145"/>
      <c r="AE1051" s="145"/>
      <c r="AF1051" s="145"/>
      <c r="AG1051" s="145"/>
      <c r="AH1051" s="145"/>
      <c r="AI1051" s="145"/>
      <c r="AJ1051" s="145"/>
      <c r="AK1051" s="145"/>
      <c r="AL1051" s="145"/>
      <c r="AM1051" s="145"/>
      <c r="AN1051" s="145"/>
      <c r="AO1051" s="145"/>
      <c r="AP1051" s="145"/>
      <c r="AQ1051" s="145"/>
      <c r="AR1051" s="145"/>
      <c r="AS1051" s="145"/>
      <c r="AT1051" s="145"/>
      <c r="AU1051" s="145"/>
      <c r="AV1051" s="145"/>
      <c r="AW1051" s="145"/>
      <c r="AX1051" s="145"/>
      <c r="AY1051" s="145"/>
      <c r="AZ1051" s="145"/>
      <c r="BA1051" s="145"/>
      <c r="BB1051" s="145"/>
      <c r="BC1051" s="145"/>
      <c r="BD1051" s="145"/>
      <c r="BE1051" s="145"/>
      <c r="BF1051" s="145"/>
      <c r="BG1051" s="145"/>
      <c r="BH1051" s="145"/>
      <c r="BI1051" s="145"/>
      <c r="BJ1051" s="145"/>
      <c r="BK1051" s="145"/>
      <c r="BL1051" s="145"/>
      <c r="BM1051" s="145"/>
      <c r="BN1051" s="145"/>
      <c r="BO1051" s="145"/>
      <c r="BP1051" s="145"/>
      <c r="BQ1051" s="145"/>
      <c r="BR1051" s="145"/>
      <c r="BS1051" s="145"/>
      <c r="BT1051" s="145"/>
      <c r="BU1051" s="145"/>
      <c r="BV1051" s="145"/>
      <c r="BW1051" s="145"/>
      <c r="BX1051" s="145"/>
      <c r="BY1051" s="145"/>
      <c r="BZ1051" s="145"/>
      <c r="CA1051" s="145"/>
      <c r="CB1051" s="145"/>
      <c r="CC1051" s="145"/>
      <c r="CD1051" s="145"/>
      <c r="CE1051" s="145"/>
      <c r="CF1051" s="145"/>
      <c r="CG1051" s="145"/>
      <c r="CH1051" s="148"/>
      <c r="CI1051" s="145"/>
      <c r="CJ1051" s="145"/>
      <c r="CK1051" s="145"/>
      <c r="CL1051" s="145"/>
      <c r="CM1051" s="145"/>
      <c r="CN1051" s="145"/>
      <c r="CO1051" s="145"/>
      <c r="CP1051" s="145"/>
      <c r="CQ1051" s="145"/>
      <c r="CR1051" s="145"/>
      <c r="CS1051" s="145"/>
      <c r="CT1051" s="145"/>
      <c r="CU1051" s="145"/>
      <c r="CV1051" s="145"/>
      <c r="CW1051" s="145"/>
      <c r="CX1051" s="145"/>
      <c r="CY1051" s="145"/>
      <c r="CZ1051" s="145"/>
      <c r="DA1051" s="145"/>
      <c r="DB1051" s="145"/>
      <c r="DC1051" s="145"/>
      <c r="DD1051" s="145"/>
      <c r="DE1051" s="145"/>
      <c r="DF1051" s="145"/>
      <c r="DG1051" s="145"/>
      <c r="DH1051" s="148"/>
      <c r="DI1051" s="145"/>
      <c r="DJ1051" s="145"/>
      <c r="DK1051" s="145"/>
      <c r="DL1051" s="145"/>
      <c r="DM1051" s="145"/>
      <c r="DN1051" s="145"/>
      <c r="DO1051" s="145"/>
      <c r="DP1051" s="145"/>
      <c r="DQ1051" s="145"/>
      <c r="DR1051" s="145"/>
      <c r="DS1051" s="145"/>
      <c r="DT1051" s="145"/>
      <c r="DU1051" s="145"/>
      <c r="DV1051" s="145"/>
      <c r="DW1051" s="145"/>
      <c r="DX1051" s="145"/>
      <c r="DY1051" s="145"/>
      <c r="DZ1051" s="145"/>
      <c r="EA1051" s="145"/>
      <c r="EB1051" s="148"/>
      <c r="EC1051" s="145"/>
      <c r="ED1051" s="148"/>
      <c r="EE1051" s="145"/>
      <c r="EF1051" s="145"/>
      <c r="EG1051" s="145"/>
      <c r="EH1051" s="145"/>
      <c r="EI1051" s="145"/>
      <c r="EJ1051" s="145"/>
      <c r="EK1051" s="145"/>
      <c r="EL1051" s="145"/>
    </row>
    <row r="1052" spans="1:144" x14ac:dyDescent="0.3">
      <c r="U1052" s="145"/>
      <c r="V1052" s="148"/>
      <c r="W1052" s="145"/>
      <c r="X1052" s="145"/>
      <c r="Y1052" s="145"/>
      <c r="Z1052" s="145"/>
      <c r="AA1052" s="145"/>
      <c r="AB1052" s="332"/>
      <c r="AC1052" s="145"/>
      <c r="AD1052" s="145"/>
      <c r="AE1052" s="145"/>
      <c r="AF1052" s="145"/>
      <c r="AG1052" s="145"/>
      <c r="AH1052" s="145"/>
      <c r="AI1052" s="145"/>
      <c r="AJ1052" s="145"/>
      <c r="AK1052" s="145"/>
      <c r="AL1052" s="145"/>
      <c r="AM1052" s="145"/>
      <c r="AN1052" s="145"/>
      <c r="AO1052" s="145"/>
      <c r="AP1052" s="145"/>
      <c r="AQ1052" s="145"/>
      <c r="AR1052" s="145"/>
      <c r="AS1052" s="145"/>
      <c r="AT1052" s="145"/>
      <c r="AU1052" s="145"/>
      <c r="AV1052" s="145"/>
      <c r="AW1052" s="145"/>
      <c r="AX1052" s="145"/>
      <c r="AY1052" s="145"/>
      <c r="AZ1052" s="145"/>
      <c r="BA1052" s="145"/>
      <c r="BB1052" s="145"/>
      <c r="BC1052" s="145"/>
      <c r="BD1052" s="145"/>
      <c r="BE1052" s="145"/>
      <c r="BF1052" s="145"/>
      <c r="BG1052" s="145"/>
      <c r="BH1052" s="145"/>
      <c r="BI1052" s="145"/>
      <c r="BJ1052" s="145"/>
      <c r="BK1052" s="145"/>
      <c r="BL1052" s="145"/>
      <c r="BM1052" s="145"/>
      <c r="BN1052" s="145"/>
      <c r="BO1052" s="145"/>
      <c r="BP1052" s="145"/>
      <c r="BQ1052" s="145"/>
      <c r="BR1052" s="145"/>
      <c r="BS1052" s="145"/>
      <c r="BT1052" s="145"/>
      <c r="BU1052" s="145"/>
      <c r="BV1052" s="145"/>
      <c r="BW1052" s="145"/>
      <c r="BX1052" s="145"/>
      <c r="BY1052" s="145"/>
      <c r="BZ1052" s="145"/>
      <c r="CA1052" s="145"/>
      <c r="CB1052" s="145"/>
      <c r="CC1052" s="145"/>
      <c r="CD1052" s="145"/>
      <c r="CE1052" s="145"/>
      <c r="CF1052" s="145"/>
      <c r="CG1052" s="145"/>
      <c r="CH1052" s="148"/>
      <c r="CI1052" s="145"/>
      <c r="CJ1052" s="145"/>
      <c r="CK1052" s="145"/>
      <c r="CL1052" s="145"/>
      <c r="CM1052" s="145"/>
      <c r="CN1052" s="145"/>
      <c r="CO1052" s="145"/>
      <c r="CP1052" s="145"/>
      <c r="CQ1052" s="145"/>
      <c r="CR1052" s="145"/>
      <c r="CS1052" s="145"/>
      <c r="CT1052" s="145"/>
      <c r="CU1052" s="145"/>
      <c r="CV1052" s="145"/>
      <c r="CW1052" s="145"/>
      <c r="CX1052" s="145"/>
      <c r="CY1052" s="145"/>
      <c r="CZ1052" s="145"/>
      <c r="DA1052" s="145"/>
      <c r="DB1052" s="145"/>
      <c r="DC1052" s="145"/>
      <c r="DD1052" s="145"/>
      <c r="DE1052" s="145"/>
      <c r="DF1052" s="145"/>
      <c r="DG1052" s="145"/>
      <c r="DH1052" s="148"/>
      <c r="DI1052" s="145"/>
      <c r="DJ1052" s="145"/>
      <c r="DK1052" s="145"/>
      <c r="DL1052" s="145"/>
      <c r="DM1052" s="145"/>
      <c r="DN1052" s="145"/>
      <c r="DO1052" s="145"/>
      <c r="DP1052" s="145"/>
      <c r="DQ1052" s="145"/>
      <c r="DR1052" s="145"/>
      <c r="DS1052" s="145"/>
      <c r="DT1052" s="145"/>
      <c r="DU1052" s="145"/>
      <c r="DV1052" s="145"/>
      <c r="DW1052" s="145"/>
      <c r="DX1052" s="145"/>
      <c r="DY1052" s="145"/>
      <c r="DZ1052" s="145"/>
      <c r="EA1052" s="145"/>
      <c r="EB1052" s="148"/>
      <c r="EC1052" s="145"/>
      <c r="ED1052" s="148"/>
      <c r="EE1052" s="145"/>
      <c r="EF1052" s="145"/>
      <c r="EG1052" s="145"/>
      <c r="EH1052" s="145"/>
      <c r="EI1052" s="145"/>
      <c r="EJ1052" s="145"/>
      <c r="EK1052" s="145"/>
      <c r="EL1052" s="145"/>
    </row>
    <row r="1053" spans="1:144" x14ac:dyDescent="0.3">
      <c r="U1053" s="145"/>
      <c r="V1053" s="148"/>
      <c r="W1053" s="145"/>
      <c r="X1053" s="145"/>
      <c r="Y1053" s="145"/>
      <c r="Z1053" s="145"/>
      <c r="AA1053" s="145"/>
      <c r="AB1053" s="332"/>
      <c r="AC1053" s="145"/>
      <c r="AD1053" s="145"/>
      <c r="AE1053" s="145"/>
      <c r="AF1053" s="145"/>
      <c r="AG1053" s="145"/>
      <c r="AH1053" s="145"/>
      <c r="AI1053" s="145"/>
      <c r="AJ1053" s="145"/>
      <c r="AK1053" s="145"/>
      <c r="AL1053" s="145"/>
      <c r="AM1053" s="145"/>
      <c r="AN1053" s="145"/>
      <c r="AO1053" s="145"/>
      <c r="AP1053" s="145"/>
      <c r="AQ1053" s="145"/>
      <c r="AR1053" s="145"/>
      <c r="AS1053" s="145"/>
      <c r="AT1053" s="145"/>
      <c r="AU1053" s="145"/>
      <c r="AV1053" s="145"/>
      <c r="AW1053" s="145"/>
      <c r="AX1053" s="145"/>
      <c r="AY1053" s="145"/>
      <c r="AZ1053" s="145"/>
      <c r="BA1053" s="145"/>
      <c r="BB1053" s="145"/>
      <c r="BC1053" s="145"/>
      <c r="BD1053" s="145"/>
      <c r="BE1053" s="145"/>
      <c r="BF1053" s="145"/>
      <c r="BG1053" s="145"/>
      <c r="BH1053" s="145"/>
      <c r="BI1053" s="145"/>
      <c r="BJ1053" s="145"/>
      <c r="BK1053" s="145"/>
      <c r="BL1053" s="145"/>
      <c r="BM1053" s="145"/>
      <c r="BN1053" s="145"/>
      <c r="BO1053" s="145"/>
      <c r="BP1053" s="145"/>
      <c r="BQ1053" s="145"/>
      <c r="BR1053" s="145"/>
      <c r="BS1053" s="145"/>
      <c r="BT1053" s="145"/>
      <c r="BU1053" s="145"/>
      <c r="BV1053" s="145"/>
      <c r="BW1053" s="145"/>
      <c r="BX1053" s="145"/>
      <c r="BY1053" s="145"/>
      <c r="BZ1053" s="145"/>
      <c r="CA1053" s="145"/>
      <c r="CB1053" s="145"/>
      <c r="CC1053" s="145"/>
      <c r="CD1053" s="145"/>
      <c r="CE1053" s="145"/>
      <c r="CF1053" s="145"/>
      <c r="CG1053" s="145"/>
      <c r="CH1053" s="148"/>
      <c r="CI1053" s="145"/>
      <c r="CJ1053" s="145"/>
      <c r="CK1053" s="145"/>
      <c r="CL1053" s="145"/>
      <c r="CM1053" s="145"/>
      <c r="CN1053" s="145"/>
      <c r="CO1053" s="145"/>
      <c r="CP1053" s="145"/>
      <c r="CQ1053" s="145"/>
      <c r="CR1053" s="145"/>
      <c r="CS1053" s="145"/>
      <c r="CT1053" s="145"/>
      <c r="CU1053" s="145"/>
      <c r="CV1053" s="145"/>
      <c r="CW1053" s="145"/>
      <c r="CX1053" s="145"/>
      <c r="CY1053" s="145"/>
      <c r="CZ1053" s="145"/>
      <c r="DA1053" s="145"/>
      <c r="DB1053" s="145"/>
      <c r="DC1053" s="145"/>
      <c r="DD1053" s="145"/>
      <c r="DE1053" s="145"/>
      <c r="DF1053" s="145"/>
      <c r="DG1053" s="145"/>
      <c r="DH1053" s="148"/>
      <c r="DI1053" s="145"/>
      <c r="DJ1053" s="145"/>
      <c r="DK1053" s="145"/>
      <c r="DL1053" s="145"/>
      <c r="DM1053" s="145"/>
      <c r="DN1053" s="145"/>
      <c r="DO1053" s="145"/>
      <c r="DP1053" s="145"/>
      <c r="DQ1053" s="145"/>
      <c r="DR1053" s="145"/>
      <c r="DS1053" s="145"/>
      <c r="DT1053" s="145"/>
      <c r="DU1053" s="145"/>
      <c r="DV1053" s="145"/>
      <c r="DW1053" s="145"/>
      <c r="DX1053" s="145"/>
      <c r="DY1053" s="145"/>
      <c r="DZ1053" s="145"/>
      <c r="EA1053" s="145"/>
      <c r="EB1053" s="148"/>
      <c r="EC1053" s="145"/>
      <c r="ED1053" s="148"/>
      <c r="EE1053" s="145"/>
      <c r="EF1053" s="145"/>
      <c r="EG1053" s="145"/>
      <c r="EH1053" s="145"/>
      <c r="EI1053" s="145"/>
      <c r="EJ1053" s="145"/>
      <c r="EK1053" s="145"/>
      <c r="EL1053" s="145"/>
    </row>
    <row r="1054" spans="1:144" x14ac:dyDescent="0.3">
      <c r="U1054" s="145"/>
      <c r="V1054" s="148"/>
      <c r="W1054" s="145"/>
      <c r="X1054" s="145"/>
      <c r="Y1054" s="145"/>
      <c r="Z1054" s="145"/>
      <c r="AA1054" s="145"/>
      <c r="AB1054" s="332"/>
      <c r="AC1054" s="145"/>
      <c r="AD1054" s="145"/>
      <c r="AE1054" s="145"/>
      <c r="AF1054" s="145"/>
      <c r="AG1054" s="145"/>
      <c r="AH1054" s="145"/>
      <c r="AI1054" s="145"/>
      <c r="AJ1054" s="145"/>
      <c r="AK1054" s="145"/>
      <c r="AL1054" s="145"/>
      <c r="AM1054" s="145"/>
      <c r="AN1054" s="145"/>
      <c r="AO1054" s="145"/>
      <c r="AP1054" s="145"/>
      <c r="AQ1054" s="145"/>
      <c r="AR1054" s="145"/>
      <c r="AS1054" s="145"/>
      <c r="AT1054" s="145"/>
      <c r="AU1054" s="145"/>
      <c r="AV1054" s="145"/>
      <c r="AW1054" s="145"/>
      <c r="AX1054" s="145"/>
      <c r="AY1054" s="145"/>
      <c r="AZ1054" s="145"/>
      <c r="BA1054" s="145"/>
      <c r="BB1054" s="145"/>
      <c r="BC1054" s="145"/>
      <c r="BD1054" s="145"/>
      <c r="BE1054" s="145"/>
      <c r="BF1054" s="145"/>
      <c r="BG1054" s="145"/>
      <c r="BH1054" s="145"/>
      <c r="BI1054" s="145"/>
      <c r="BJ1054" s="145"/>
      <c r="BK1054" s="145"/>
      <c r="BL1054" s="145"/>
      <c r="BM1054" s="145"/>
      <c r="BN1054" s="145"/>
      <c r="BO1054" s="145"/>
      <c r="BP1054" s="145"/>
      <c r="BQ1054" s="145"/>
      <c r="BR1054" s="145"/>
      <c r="BS1054" s="145"/>
      <c r="BT1054" s="145"/>
      <c r="BU1054" s="145"/>
      <c r="BV1054" s="145"/>
      <c r="BW1054" s="145"/>
      <c r="BX1054" s="145"/>
      <c r="BY1054" s="145"/>
      <c r="BZ1054" s="145"/>
      <c r="CA1054" s="145"/>
      <c r="CB1054" s="145"/>
      <c r="CC1054" s="145"/>
      <c r="CD1054" s="145"/>
      <c r="CE1054" s="145"/>
      <c r="CF1054" s="145"/>
      <c r="CG1054" s="145"/>
      <c r="CH1054" s="148"/>
      <c r="CI1054" s="145"/>
      <c r="CJ1054" s="145"/>
      <c r="CK1054" s="145"/>
      <c r="CL1054" s="145"/>
      <c r="CM1054" s="145"/>
      <c r="CN1054" s="145"/>
      <c r="CO1054" s="145"/>
      <c r="CP1054" s="145"/>
      <c r="CQ1054" s="145"/>
      <c r="CR1054" s="145"/>
      <c r="CS1054" s="145"/>
      <c r="CT1054" s="145"/>
      <c r="CU1054" s="145"/>
      <c r="CV1054" s="145"/>
      <c r="CW1054" s="145"/>
      <c r="CX1054" s="145"/>
      <c r="CY1054" s="145"/>
      <c r="CZ1054" s="145"/>
      <c r="DA1054" s="145"/>
      <c r="DB1054" s="145"/>
      <c r="DC1054" s="145"/>
      <c r="DD1054" s="145"/>
      <c r="DE1054" s="145"/>
      <c r="DF1054" s="145"/>
      <c r="DG1054" s="145"/>
      <c r="DH1054" s="148"/>
      <c r="DI1054" s="145"/>
      <c r="DJ1054" s="145"/>
      <c r="DK1054" s="145"/>
      <c r="DL1054" s="145"/>
      <c r="DM1054" s="145"/>
      <c r="DN1054" s="145"/>
      <c r="DO1054" s="145"/>
      <c r="DP1054" s="145"/>
      <c r="DQ1054" s="145"/>
      <c r="DR1054" s="145"/>
      <c r="DS1054" s="145"/>
      <c r="DT1054" s="145"/>
      <c r="DU1054" s="145"/>
      <c r="DV1054" s="145"/>
      <c r="DW1054" s="145"/>
      <c r="DX1054" s="145"/>
      <c r="DY1054" s="145"/>
      <c r="DZ1054" s="145"/>
      <c r="EA1054" s="145"/>
      <c r="EB1054" s="148"/>
      <c r="EC1054" s="145"/>
      <c r="ED1054" s="148"/>
      <c r="EE1054" s="145"/>
      <c r="EF1054" s="145"/>
      <c r="EG1054" s="145"/>
      <c r="EH1054" s="145"/>
      <c r="EI1054" s="145"/>
      <c r="EJ1054" s="145"/>
      <c r="EK1054" s="145"/>
      <c r="EL1054" s="145"/>
    </row>
    <row r="1055" spans="1:144" x14ac:dyDescent="0.3">
      <c r="U1055" s="145"/>
      <c r="V1055" s="148"/>
      <c r="W1055" s="145"/>
      <c r="X1055" s="145"/>
      <c r="Y1055" s="145"/>
      <c r="Z1055" s="145"/>
      <c r="AA1055" s="145"/>
      <c r="AB1055" s="332"/>
      <c r="AC1055" s="145"/>
      <c r="AD1055" s="145"/>
      <c r="AE1055" s="145"/>
      <c r="AF1055" s="145"/>
      <c r="AG1055" s="145"/>
      <c r="AH1055" s="145"/>
      <c r="AI1055" s="145"/>
      <c r="AJ1055" s="145"/>
      <c r="AK1055" s="145"/>
      <c r="AL1055" s="145"/>
      <c r="AM1055" s="145"/>
      <c r="AN1055" s="145"/>
      <c r="AO1055" s="145"/>
      <c r="AP1055" s="145"/>
      <c r="AQ1055" s="145"/>
      <c r="AR1055" s="145"/>
      <c r="AS1055" s="145"/>
      <c r="AT1055" s="145"/>
      <c r="AU1055" s="145"/>
      <c r="AV1055" s="145"/>
      <c r="AW1055" s="145"/>
      <c r="AX1055" s="145"/>
      <c r="AY1055" s="145"/>
      <c r="AZ1055" s="145"/>
      <c r="BA1055" s="145"/>
      <c r="BB1055" s="145"/>
      <c r="BC1055" s="145"/>
      <c r="BD1055" s="145"/>
      <c r="BE1055" s="145"/>
      <c r="BF1055" s="145"/>
      <c r="BG1055" s="145"/>
      <c r="BH1055" s="145"/>
      <c r="BI1055" s="145"/>
      <c r="BJ1055" s="145"/>
      <c r="BK1055" s="145"/>
      <c r="BL1055" s="145"/>
      <c r="BM1055" s="145"/>
      <c r="BN1055" s="145"/>
      <c r="BO1055" s="145"/>
      <c r="BP1055" s="145"/>
      <c r="BQ1055" s="145"/>
      <c r="BR1055" s="145"/>
      <c r="BS1055" s="145"/>
      <c r="BT1055" s="145"/>
      <c r="BU1055" s="145"/>
      <c r="BV1055" s="145"/>
      <c r="BW1055" s="145"/>
      <c r="BX1055" s="145"/>
      <c r="BY1055" s="145"/>
      <c r="BZ1055" s="145"/>
      <c r="CA1055" s="145"/>
      <c r="CB1055" s="145"/>
      <c r="CC1055" s="145"/>
      <c r="CD1055" s="145"/>
      <c r="CE1055" s="145"/>
      <c r="CF1055" s="145"/>
      <c r="CG1055" s="145"/>
      <c r="CH1055" s="148"/>
      <c r="CI1055" s="145"/>
      <c r="CJ1055" s="145"/>
      <c r="CK1055" s="145"/>
      <c r="CL1055" s="145"/>
      <c r="CM1055" s="145"/>
      <c r="CN1055" s="145"/>
      <c r="CO1055" s="145"/>
      <c r="CP1055" s="145"/>
      <c r="CQ1055" s="145"/>
      <c r="CR1055" s="145"/>
      <c r="CS1055" s="145"/>
      <c r="CT1055" s="145"/>
      <c r="CU1055" s="145"/>
      <c r="CV1055" s="145"/>
      <c r="CW1055" s="145"/>
      <c r="CX1055" s="145"/>
      <c r="CY1055" s="145"/>
      <c r="CZ1055" s="145"/>
      <c r="DA1055" s="145"/>
      <c r="DB1055" s="145"/>
      <c r="DC1055" s="145"/>
      <c r="DD1055" s="145"/>
      <c r="DE1055" s="145"/>
      <c r="DF1055" s="145"/>
      <c r="DG1055" s="145"/>
      <c r="DH1055" s="148"/>
      <c r="DI1055" s="145"/>
      <c r="DJ1055" s="145"/>
      <c r="DK1055" s="145"/>
      <c r="DL1055" s="145"/>
      <c r="DM1055" s="145"/>
      <c r="DN1055" s="145"/>
      <c r="DO1055" s="145"/>
      <c r="DP1055" s="145"/>
      <c r="DQ1055" s="145"/>
      <c r="DR1055" s="145"/>
      <c r="DS1055" s="145"/>
      <c r="DT1055" s="145"/>
      <c r="DU1055" s="145"/>
      <c r="DV1055" s="145"/>
      <c r="DW1055" s="145"/>
      <c r="DX1055" s="145"/>
      <c r="DY1055" s="145"/>
      <c r="DZ1055" s="145"/>
      <c r="EA1055" s="145"/>
      <c r="EB1055" s="148"/>
      <c r="EC1055" s="145"/>
      <c r="ED1055" s="148"/>
      <c r="EE1055" s="145"/>
      <c r="EF1055" s="145"/>
      <c r="EG1055" s="145"/>
      <c r="EH1055" s="145"/>
      <c r="EI1055" s="145"/>
      <c r="EJ1055" s="145"/>
      <c r="EK1055" s="145"/>
      <c r="EL1055" s="145"/>
    </row>
    <row r="1056" spans="1:144" x14ac:dyDescent="0.3">
      <c r="U1056" s="145"/>
      <c r="V1056" s="148"/>
      <c r="W1056" s="145"/>
      <c r="X1056" s="145"/>
      <c r="Y1056" s="145"/>
      <c r="Z1056" s="145"/>
      <c r="AA1056" s="145"/>
      <c r="AB1056" s="332"/>
      <c r="AC1056" s="145"/>
      <c r="AD1056" s="145"/>
      <c r="AE1056" s="145"/>
      <c r="AF1056" s="145"/>
      <c r="AG1056" s="145"/>
      <c r="AH1056" s="145"/>
      <c r="AI1056" s="145"/>
      <c r="AJ1056" s="145"/>
      <c r="AK1056" s="145"/>
      <c r="AL1056" s="145"/>
      <c r="AM1056" s="145"/>
      <c r="AN1056" s="145"/>
      <c r="AO1056" s="145"/>
      <c r="AP1056" s="145"/>
      <c r="AQ1056" s="145"/>
      <c r="AR1056" s="145"/>
      <c r="AS1056" s="145"/>
      <c r="AT1056" s="145"/>
      <c r="AU1056" s="145"/>
      <c r="AV1056" s="145"/>
      <c r="AW1056" s="145"/>
      <c r="AX1056" s="145"/>
      <c r="AY1056" s="145"/>
      <c r="AZ1056" s="145"/>
      <c r="BA1056" s="145"/>
      <c r="BB1056" s="145"/>
      <c r="BC1056" s="145"/>
      <c r="BD1056" s="145"/>
      <c r="BE1056" s="145"/>
      <c r="BF1056" s="145"/>
      <c r="BG1056" s="145"/>
      <c r="BH1056" s="145"/>
      <c r="BI1056" s="145"/>
      <c r="BJ1056" s="145"/>
      <c r="BK1056" s="145"/>
      <c r="BL1056" s="145"/>
      <c r="BM1056" s="145"/>
      <c r="BN1056" s="145"/>
      <c r="BO1056" s="145"/>
      <c r="BP1056" s="145"/>
      <c r="BQ1056" s="145"/>
      <c r="BR1056" s="145"/>
      <c r="BS1056" s="145"/>
      <c r="BT1056" s="145"/>
      <c r="BU1056" s="145"/>
      <c r="BV1056" s="145"/>
      <c r="BW1056" s="145"/>
      <c r="BX1056" s="145"/>
      <c r="BY1056" s="145"/>
      <c r="BZ1056" s="145"/>
      <c r="CA1056" s="145"/>
      <c r="CB1056" s="145"/>
      <c r="CC1056" s="145"/>
      <c r="CD1056" s="145"/>
      <c r="CE1056" s="145"/>
      <c r="CF1056" s="145"/>
      <c r="CG1056" s="145"/>
      <c r="CH1056" s="148"/>
      <c r="CI1056" s="145"/>
      <c r="CJ1056" s="145"/>
      <c r="CK1056" s="145"/>
      <c r="CL1056" s="145"/>
      <c r="CM1056" s="145"/>
      <c r="CN1056" s="145"/>
      <c r="CO1056" s="145"/>
      <c r="CP1056" s="145"/>
      <c r="CQ1056" s="145"/>
      <c r="CR1056" s="145"/>
      <c r="CS1056" s="145"/>
      <c r="CT1056" s="145"/>
      <c r="CU1056" s="145"/>
      <c r="CV1056" s="145"/>
      <c r="CW1056" s="145"/>
      <c r="CX1056" s="145"/>
      <c r="CY1056" s="145"/>
      <c r="CZ1056" s="145"/>
      <c r="DA1056" s="145"/>
      <c r="DB1056" s="145"/>
      <c r="DC1056" s="145"/>
      <c r="DD1056" s="145"/>
      <c r="DE1056" s="145"/>
      <c r="DF1056" s="145"/>
      <c r="DG1056" s="145"/>
      <c r="DH1056" s="148"/>
      <c r="DI1056" s="145"/>
      <c r="DJ1056" s="145"/>
      <c r="DK1056" s="145"/>
      <c r="DL1056" s="145"/>
      <c r="DM1056" s="145"/>
      <c r="DN1056" s="145"/>
      <c r="DO1056" s="145"/>
      <c r="DP1056" s="145"/>
      <c r="DQ1056" s="145"/>
      <c r="DR1056" s="145"/>
      <c r="DS1056" s="145"/>
      <c r="DT1056" s="145"/>
      <c r="DU1056" s="145"/>
      <c r="DV1056" s="145"/>
      <c r="DW1056" s="145"/>
      <c r="DX1056" s="145"/>
      <c r="DY1056" s="145"/>
      <c r="DZ1056" s="145"/>
      <c r="EA1056" s="145"/>
      <c r="EB1056" s="148"/>
      <c r="EC1056" s="145"/>
      <c r="ED1056" s="148"/>
      <c r="EE1056" s="145"/>
      <c r="EF1056" s="145"/>
      <c r="EG1056" s="145"/>
      <c r="EH1056" s="145"/>
      <c r="EI1056" s="145"/>
      <c r="EJ1056" s="145"/>
      <c r="EK1056" s="145"/>
      <c r="EL1056" s="145"/>
    </row>
    <row r="1057" spans="21:142" x14ac:dyDescent="0.3">
      <c r="U1057" s="145"/>
      <c r="V1057" s="148"/>
      <c r="W1057" s="145"/>
      <c r="X1057" s="145"/>
      <c r="Y1057" s="145"/>
      <c r="Z1057" s="145"/>
      <c r="AA1057" s="145"/>
      <c r="AB1057" s="332"/>
      <c r="AC1057" s="145"/>
      <c r="AD1057" s="145"/>
      <c r="AE1057" s="145"/>
      <c r="AF1057" s="145"/>
      <c r="AG1057" s="145"/>
      <c r="AH1057" s="145"/>
      <c r="AI1057" s="145"/>
      <c r="AJ1057" s="145"/>
      <c r="AK1057" s="145"/>
      <c r="AL1057" s="145"/>
      <c r="AM1057" s="145"/>
      <c r="AN1057" s="145"/>
      <c r="AO1057" s="145"/>
      <c r="AP1057" s="145"/>
      <c r="AQ1057" s="145"/>
      <c r="AR1057" s="145"/>
      <c r="AS1057" s="145"/>
      <c r="AT1057" s="145"/>
      <c r="AU1057" s="145"/>
      <c r="AV1057" s="145"/>
      <c r="AW1057" s="145"/>
      <c r="AX1057" s="145"/>
      <c r="AY1057" s="145"/>
      <c r="AZ1057" s="145"/>
      <c r="BA1057" s="145"/>
      <c r="BB1057" s="145"/>
      <c r="BC1057" s="145"/>
      <c r="BD1057" s="145"/>
      <c r="BE1057" s="145"/>
      <c r="BF1057" s="145"/>
      <c r="BG1057" s="145"/>
      <c r="BH1057" s="145"/>
      <c r="BI1057" s="145"/>
      <c r="BJ1057" s="145"/>
      <c r="BK1057" s="145"/>
      <c r="BL1057" s="145"/>
      <c r="BM1057" s="145"/>
      <c r="BN1057" s="145"/>
      <c r="BO1057" s="145"/>
      <c r="BP1057" s="145"/>
      <c r="BQ1057" s="145"/>
      <c r="BR1057" s="145"/>
      <c r="BS1057" s="145"/>
      <c r="BT1057" s="145"/>
      <c r="BU1057" s="145"/>
      <c r="BV1057" s="145"/>
      <c r="BW1057" s="145"/>
      <c r="BX1057" s="145"/>
      <c r="BY1057" s="145"/>
      <c r="BZ1057" s="145"/>
      <c r="CA1057" s="145"/>
      <c r="CB1057" s="145"/>
      <c r="CC1057" s="145"/>
      <c r="CD1057" s="145"/>
      <c r="CE1057" s="145"/>
      <c r="CF1057" s="145"/>
      <c r="CG1057" s="145"/>
      <c r="CH1057" s="148"/>
      <c r="CI1057" s="145"/>
      <c r="CJ1057" s="145"/>
      <c r="CK1057" s="145"/>
      <c r="CL1057" s="145"/>
      <c r="CM1057" s="145"/>
      <c r="CN1057" s="145"/>
      <c r="CO1057" s="145"/>
      <c r="CP1057" s="145"/>
      <c r="CQ1057" s="145"/>
      <c r="CR1057" s="145"/>
      <c r="CS1057" s="145"/>
      <c r="CT1057" s="145"/>
      <c r="CU1057" s="145"/>
      <c r="CV1057" s="145"/>
      <c r="CW1057" s="145"/>
      <c r="CX1057" s="145"/>
      <c r="CY1057" s="145"/>
      <c r="CZ1057" s="145"/>
      <c r="DA1057" s="145"/>
      <c r="DB1057" s="145"/>
      <c r="DC1057" s="145"/>
      <c r="DD1057" s="145"/>
      <c r="DE1057" s="145"/>
      <c r="DF1057" s="145"/>
      <c r="DG1057" s="145"/>
      <c r="DH1057" s="148"/>
      <c r="DI1057" s="145"/>
      <c r="DJ1057" s="145"/>
      <c r="DK1057" s="145"/>
      <c r="DL1057" s="145"/>
      <c r="DM1057" s="145"/>
      <c r="DN1057" s="145"/>
      <c r="DO1057" s="145"/>
      <c r="DP1057" s="145"/>
      <c r="DQ1057" s="145"/>
      <c r="DR1057" s="145"/>
      <c r="DS1057" s="145"/>
      <c r="DT1057" s="145"/>
      <c r="DU1057" s="145"/>
      <c r="DV1057" s="145"/>
      <c r="DW1057" s="145"/>
      <c r="DX1057" s="145"/>
      <c r="DY1057" s="145"/>
      <c r="DZ1057" s="145"/>
      <c r="EA1057" s="145"/>
      <c r="EB1057" s="148"/>
      <c r="EC1057" s="145"/>
      <c r="ED1057" s="148"/>
      <c r="EE1057" s="145"/>
      <c r="EF1057" s="145"/>
      <c r="EG1057" s="145"/>
      <c r="EH1057" s="145"/>
      <c r="EI1057" s="145"/>
      <c r="EJ1057" s="145"/>
      <c r="EK1057" s="145"/>
      <c r="EL1057" s="145"/>
    </row>
    <row r="1058" spans="21:142" x14ac:dyDescent="0.3">
      <c r="U1058" s="145"/>
      <c r="V1058" s="148"/>
      <c r="W1058" s="145"/>
      <c r="X1058" s="145"/>
      <c r="Y1058" s="145"/>
      <c r="Z1058" s="145"/>
      <c r="AA1058" s="145"/>
      <c r="AB1058" s="332"/>
      <c r="AC1058" s="145"/>
      <c r="AD1058" s="145"/>
      <c r="AE1058" s="145"/>
      <c r="AF1058" s="145"/>
      <c r="AG1058" s="145"/>
      <c r="AH1058" s="145"/>
      <c r="AI1058" s="145"/>
      <c r="AJ1058" s="145"/>
      <c r="AK1058" s="145"/>
      <c r="AL1058" s="145"/>
      <c r="AM1058" s="145"/>
      <c r="AN1058" s="145"/>
      <c r="AO1058" s="145"/>
      <c r="AP1058" s="145"/>
      <c r="AQ1058" s="145"/>
      <c r="AR1058" s="145"/>
      <c r="AS1058" s="145"/>
      <c r="AT1058" s="145"/>
      <c r="AU1058" s="145"/>
      <c r="AV1058" s="145"/>
      <c r="AW1058" s="145"/>
      <c r="AX1058" s="145"/>
      <c r="AY1058" s="145"/>
      <c r="AZ1058" s="145"/>
      <c r="BA1058" s="145"/>
      <c r="BB1058" s="145"/>
      <c r="BC1058" s="145"/>
      <c r="BD1058" s="145"/>
      <c r="BE1058" s="145"/>
      <c r="BF1058" s="145"/>
      <c r="BG1058" s="145"/>
      <c r="BH1058" s="145"/>
      <c r="BI1058" s="145"/>
      <c r="BJ1058" s="145"/>
      <c r="BK1058" s="145"/>
      <c r="BL1058" s="145"/>
      <c r="BM1058" s="145"/>
      <c r="BN1058" s="145"/>
      <c r="BO1058" s="145"/>
      <c r="BP1058" s="145"/>
      <c r="BQ1058" s="145"/>
      <c r="BR1058" s="145"/>
      <c r="BS1058" s="145"/>
      <c r="BT1058" s="145"/>
      <c r="BU1058" s="145"/>
      <c r="BV1058" s="145"/>
      <c r="BW1058" s="145"/>
      <c r="BX1058" s="145"/>
      <c r="BY1058" s="145"/>
      <c r="BZ1058" s="145"/>
      <c r="CA1058" s="145"/>
      <c r="CB1058" s="145"/>
      <c r="CC1058" s="145"/>
      <c r="CD1058" s="145"/>
      <c r="CE1058" s="145"/>
      <c r="CF1058" s="145"/>
      <c r="CG1058" s="145"/>
      <c r="CH1058" s="148"/>
      <c r="CI1058" s="145"/>
      <c r="CJ1058" s="145"/>
      <c r="CK1058" s="145"/>
      <c r="CL1058" s="145"/>
      <c r="CM1058" s="145"/>
      <c r="CN1058" s="145"/>
      <c r="CO1058" s="145"/>
      <c r="CP1058" s="145"/>
      <c r="CQ1058" s="145"/>
      <c r="CR1058" s="145"/>
      <c r="CS1058" s="145"/>
      <c r="CT1058" s="145"/>
      <c r="CU1058" s="145"/>
      <c r="CV1058" s="145"/>
      <c r="CW1058" s="145"/>
      <c r="CX1058" s="145"/>
      <c r="CY1058" s="145"/>
      <c r="CZ1058" s="145"/>
      <c r="DA1058" s="145"/>
      <c r="DB1058" s="145"/>
      <c r="DC1058" s="145"/>
      <c r="DD1058" s="145"/>
      <c r="DE1058" s="145"/>
      <c r="DF1058" s="145"/>
      <c r="DG1058" s="145"/>
      <c r="DH1058" s="148"/>
      <c r="DI1058" s="145"/>
      <c r="DJ1058" s="145"/>
      <c r="DK1058" s="145"/>
      <c r="DL1058" s="145"/>
      <c r="DM1058" s="145"/>
      <c r="DN1058" s="145"/>
      <c r="DO1058" s="145"/>
      <c r="DP1058" s="145"/>
      <c r="DQ1058" s="145"/>
      <c r="DR1058" s="145"/>
      <c r="DS1058" s="145"/>
      <c r="DT1058" s="145"/>
      <c r="DU1058" s="145"/>
      <c r="DV1058" s="145"/>
      <c r="DW1058" s="145"/>
      <c r="DX1058" s="145"/>
      <c r="DY1058" s="145"/>
      <c r="DZ1058" s="145"/>
      <c r="EA1058" s="145"/>
      <c r="EB1058" s="148"/>
      <c r="EC1058" s="145"/>
      <c r="ED1058" s="148"/>
      <c r="EE1058" s="145"/>
      <c r="EF1058" s="145"/>
      <c r="EG1058" s="145"/>
      <c r="EH1058" s="145"/>
      <c r="EI1058" s="145"/>
      <c r="EJ1058" s="145"/>
      <c r="EK1058" s="145"/>
      <c r="EL1058" s="145"/>
    </row>
    <row r="1059" spans="21:142" x14ac:dyDescent="0.3">
      <c r="U1059" s="145"/>
      <c r="V1059" s="148"/>
      <c r="W1059" s="145"/>
      <c r="X1059" s="145"/>
      <c r="Y1059" s="145"/>
      <c r="Z1059" s="145"/>
      <c r="AA1059" s="145"/>
      <c r="AB1059" s="332"/>
      <c r="AC1059" s="145"/>
      <c r="AD1059" s="145"/>
      <c r="AE1059" s="145"/>
      <c r="AF1059" s="145"/>
      <c r="AG1059" s="145"/>
      <c r="AH1059" s="145"/>
      <c r="AI1059" s="145"/>
      <c r="AJ1059" s="145"/>
      <c r="AK1059" s="145"/>
      <c r="AL1059" s="145"/>
      <c r="AM1059" s="145"/>
      <c r="AN1059" s="145"/>
      <c r="AO1059" s="145"/>
      <c r="AP1059" s="145"/>
      <c r="AQ1059" s="145"/>
      <c r="AR1059" s="145"/>
      <c r="AS1059" s="145"/>
      <c r="AT1059" s="145"/>
      <c r="AU1059" s="145"/>
      <c r="AV1059" s="145"/>
      <c r="AW1059" s="145"/>
      <c r="AX1059" s="145"/>
      <c r="AY1059" s="145"/>
      <c r="AZ1059" s="145"/>
      <c r="BA1059" s="145"/>
      <c r="BB1059" s="145"/>
      <c r="BC1059" s="145"/>
      <c r="BD1059" s="145"/>
      <c r="BE1059" s="145"/>
      <c r="BF1059" s="145"/>
      <c r="BG1059" s="145"/>
      <c r="BH1059" s="145"/>
      <c r="BI1059" s="145"/>
      <c r="BJ1059" s="145"/>
      <c r="BK1059" s="145"/>
      <c r="BL1059" s="145"/>
      <c r="BM1059" s="145"/>
      <c r="BN1059" s="145"/>
      <c r="BO1059" s="145"/>
      <c r="BP1059" s="145"/>
      <c r="BQ1059" s="145"/>
      <c r="BR1059" s="145"/>
      <c r="BS1059" s="145"/>
      <c r="BT1059" s="145"/>
      <c r="BU1059" s="145"/>
      <c r="BV1059" s="145"/>
      <c r="BW1059" s="145"/>
      <c r="BX1059" s="145"/>
      <c r="BY1059" s="145"/>
      <c r="BZ1059" s="145"/>
      <c r="CA1059" s="145"/>
      <c r="CB1059" s="145"/>
      <c r="CC1059" s="145"/>
      <c r="CD1059" s="145"/>
      <c r="CE1059" s="145"/>
      <c r="CF1059" s="145"/>
      <c r="CG1059" s="145"/>
      <c r="CH1059" s="148"/>
      <c r="CI1059" s="145"/>
      <c r="CJ1059" s="145"/>
      <c r="CK1059" s="145"/>
      <c r="CL1059" s="145"/>
      <c r="CM1059" s="145"/>
      <c r="CN1059" s="145"/>
      <c r="CO1059" s="145"/>
      <c r="CP1059" s="145"/>
      <c r="CQ1059" s="145"/>
      <c r="CR1059" s="145"/>
      <c r="CS1059" s="145"/>
      <c r="CT1059" s="145"/>
      <c r="CU1059" s="145"/>
      <c r="CV1059" s="145"/>
      <c r="CW1059" s="145"/>
      <c r="CX1059" s="145"/>
      <c r="CY1059" s="145"/>
      <c r="CZ1059" s="145"/>
      <c r="DA1059" s="145"/>
      <c r="DB1059" s="145"/>
      <c r="DC1059" s="145"/>
      <c r="DD1059" s="145"/>
      <c r="DE1059" s="145"/>
      <c r="DF1059" s="145"/>
      <c r="DG1059" s="145"/>
      <c r="DH1059" s="148"/>
      <c r="DI1059" s="145"/>
      <c r="DJ1059" s="145"/>
      <c r="DK1059" s="145"/>
      <c r="DL1059" s="145"/>
      <c r="DM1059" s="145"/>
      <c r="DN1059" s="145"/>
      <c r="DO1059" s="145"/>
      <c r="DP1059" s="145"/>
      <c r="DQ1059" s="145"/>
      <c r="DR1059" s="145"/>
      <c r="DS1059" s="145"/>
      <c r="DT1059" s="145"/>
      <c r="DU1059" s="145"/>
      <c r="DV1059" s="145"/>
      <c r="DW1059" s="145"/>
      <c r="DX1059" s="145"/>
      <c r="DY1059" s="145"/>
      <c r="DZ1059" s="145"/>
      <c r="EA1059" s="145"/>
      <c r="EB1059" s="148"/>
      <c r="EC1059" s="145"/>
      <c r="ED1059" s="148"/>
      <c r="EE1059" s="145"/>
      <c r="EF1059" s="145"/>
      <c r="EG1059" s="145"/>
      <c r="EH1059" s="145"/>
      <c r="EI1059" s="145"/>
      <c r="EJ1059" s="145"/>
      <c r="EK1059" s="145"/>
      <c r="EL1059" s="145"/>
    </row>
    <row r="1060" spans="21:142" x14ac:dyDescent="0.3">
      <c r="EK1060" s="240"/>
      <c r="EL1060" s="240"/>
    </row>
    <row r="1061" spans="21:142" x14ac:dyDescent="0.3">
      <c r="EK1061" s="240"/>
      <c r="EL1061" s="240"/>
    </row>
    <row r="1062" spans="21:142" x14ac:dyDescent="0.3">
      <c r="EK1062" s="240"/>
      <c r="EL1062" s="240"/>
    </row>
    <row r="1063" spans="21:142" x14ac:dyDescent="0.3">
      <c r="EK1063" s="240"/>
      <c r="EL1063" s="240"/>
    </row>
  </sheetData>
  <autoFilter ref="A9:GE1045">
    <sortState ref="A10:GC1041">
      <sortCondition ref="D9:D150"/>
    </sortState>
  </autoFilter>
  <mergeCells count="9">
    <mergeCell ref="EE8:EJ8"/>
    <mergeCell ref="DK8:DO8"/>
    <mergeCell ref="C7:K7"/>
    <mergeCell ref="U7:CO7"/>
    <mergeCell ref="C2:K2"/>
    <mergeCell ref="C3:K3"/>
    <mergeCell ref="C4:K4"/>
    <mergeCell ref="C5:K5"/>
    <mergeCell ref="C6:K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GD176"/>
  <sheetViews>
    <sheetView topLeftCell="A4" workbookViewId="0">
      <selection activeCell="B17" sqref="B17:B138"/>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hidden="1" customWidth="1"/>
    <col min="12" max="12" width="10.88671875" style="243" hidden="1"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2.6640625" style="198" customWidth="1"/>
    <col min="22" max="22" width="2.6640625" style="203" customWidth="1"/>
    <col min="23" max="33" width="2.6640625" style="198" customWidth="1"/>
    <col min="34" max="34" width="4.33203125" style="198" customWidth="1"/>
    <col min="35" max="51" width="2.6640625" style="198" customWidth="1"/>
    <col min="52" max="52" width="4.33203125" style="198" customWidth="1"/>
    <col min="53" max="70" width="2.6640625" style="198" customWidth="1"/>
    <col min="71" max="71" width="4.109375" style="198" customWidth="1"/>
    <col min="72" max="104" width="2.6640625" style="198" customWidth="1"/>
    <col min="105" max="105" width="7.44140625" style="198" customWidth="1"/>
    <col min="106" max="109" width="2.6640625" style="198" customWidth="1"/>
    <col min="110" max="110" width="2.6640625" style="203" customWidth="1"/>
    <col min="111" max="129" width="2.6640625" style="198" customWidth="1"/>
    <col min="130" max="130" width="2.6640625" style="203" customWidth="1"/>
    <col min="131" max="131" width="2.6640625" style="198" customWidth="1"/>
    <col min="132" max="132" width="2.6640625" style="203" customWidth="1"/>
    <col min="133" max="138" width="2.6640625" style="198" customWidth="1"/>
    <col min="139" max="139" width="9.109375" style="198" customWidth="1"/>
    <col min="140" max="140" width="5.6640625" style="198" customWidth="1"/>
    <col min="141" max="141" width="5.44140625" style="198" customWidth="1"/>
    <col min="142" max="142" width="2.6640625" style="240" customWidth="1"/>
    <col min="143" max="143" width="48.33203125" style="228" customWidth="1"/>
    <col min="144" max="16384" width="9.109375" style="198"/>
  </cols>
  <sheetData>
    <row r="1" spans="1:186" x14ac:dyDescent="0.3">
      <c r="A1" s="261" t="s">
        <v>2662</v>
      </c>
      <c r="B1" s="52"/>
      <c r="C1" s="52"/>
      <c r="D1" s="3"/>
      <c r="E1" s="280"/>
      <c r="F1" s="280"/>
      <c r="G1" s="52"/>
      <c r="H1" s="52"/>
      <c r="J1" s="280"/>
      <c r="K1" s="199"/>
      <c r="L1" s="199"/>
      <c r="M1" s="199"/>
      <c r="N1" s="199"/>
      <c r="O1" s="199"/>
      <c r="P1" s="199"/>
      <c r="Q1" s="199"/>
      <c r="R1" s="199"/>
      <c r="S1" s="199"/>
      <c r="T1" s="278"/>
      <c r="U1" s="278"/>
      <c r="V1" s="278"/>
      <c r="W1" s="278"/>
      <c r="X1" s="278"/>
      <c r="Y1" s="278"/>
      <c r="Z1" s="278"/>
      <c r="AA1" s="278"/>
      <c r="AB1" s="278"/>
      <c r="AC1" s="278"/>
      <c r="AD1" s="278"/>
      <c r="AE1" s="278"/>
      <c r="AF1" s="278"/>
      <c r="AG1" s="278"/>
      <c r="AH1" s="278"/>
      <c r="AI1" s="278"/>
      <c r="AJ1" s="278"/>
      <c r="AK1" s="278"/>
      <c r="AL1" s="278"/>
      <c r="AM1" s="278"/>
      <c r="AN1" s="278"/>
      <c r="AO1" s="278"/>
      <c r="AP1" s="278"/>
      <c r="AQ1" s="278"/>
      <c r="AR1" s="278"/>
      <c r="AS1" s="278"/>
      <c r="AT1" s="278"/>
      <c r="AU1" s="278"/>
      <c r="AV1" s="278"/>
      <c r="AW1" s="278"/>
      <c r="AX1" s="278"/>
      <c r="AY1" s="278"/>
      <c r="AZ1" s="278"/>
      <c r="BA1" s="278"/>
      <c r="BB1" s="278"/>
      <c r="BC1" s="278"/>
      <c r="BD1" s="278"/>
      <c r="BE1" s="278"/>
      <c r="BF1" s="278"/>
      <c r="BG1" s="278"/>
      <c r="BH1" s="278"/>
      <c r="BI1" s="278"/>
      <c r="BJ1" s="278"/>
      <c r="BK1" s="278"/>
      <c r="BL1" s="278"/>
      <c r="BM1" s="278"/>
      <c r="BN1" s="278"/>
      <c r="BO1" s="278"/>
      <c r="BP1" s="278"/>
      <c r="BQ1" s="278"/>
      <c r="BR1" s="278"/>
      <c r="BS1" s="278"/>
      <c r="BT1" s="278"/>
      <c r="BU1" s="278"/>
      <c r="BV1" s="278"/>
      <c r="BW1" s="278"/>
      <c r="BX1" s="278"/>
      <c r="BY1" s="278"/>
      <c r="BZ1" s="278"/>
      <c r="CA1" s="278"/>
      <c r="CB1" s="278"/>
      <c r="CC1" s="278"/>
      <c r="CD1" s="278"/>
      <c r="CE1" s="278"/>
      <c r="CF1" s="278"/>
      <c r="CG1" s="278"/>
      <c r="CH1" s="278"/>
      <c r="CI1" s="278"/>
      <c r="CJ1" s="278"/>
      <c r="CK1" s="278"/>
      <c r="CL1" s="278"/>
      <c r="CM1" s="278"/>
      <c r="CN1" s="278"/>
      <c r="CO1" s="278"/>
      <c r="CP1" s="278"/>
      <c r="CQ1" s="278"/>
      <c r="CR1" s="278"/>
      <c r="CS1" s="278"/>
      <c r="CT1" s="278"/>
      <c r="CU1" s="278"/>
      <c r="CV1" s="278"/>
      <c r="CW1" s="278"/>
      <c r="CX1" s="278"/>
      <c r="CY1" s="278"/>
      <c r="CZ1" s="278"/>
      <c r="DA1" s="278"/>
      <c r="DB1" s="278"/>
      <c r="DC1" s="278"/>
      <c r="DD1" s="278"/>
      <c r="DE1" s="278"/>
      <c r="DF1" s="278"/>
      <c r="DG1" s="278"/>
      <c r="DH1" s="278"/>
      <c r="DI1" s="278"/>
      <c r="DJ1" s="278"/>
      <c r="DK1" s="278"/>
      <c r="DL1" s="278"/>
      <c r="DM1" s="278"/>
      <c r="DN1" s="278"/>
      <c r="DO1" s="278"/>
      <c r="DP1" s="278"/>
      <c r="DQ1" s="278"/>
      <c r="DR1" s="278"/>
      <c r="DS1" s="278"/>
      <c r="DT1" s="278"/>
      <c r="DU1" s="278"/>
      <c r="DV1" s="278"/>
      <c r="DW1" s="278"/>
      <c r="DX1" s="278"/>
      <c r="DY1" s="278"/>
      <c r="DZ1" s="278"/>
      <c r="EA1" s="278"/>
      <c r="EB1" s="278"/>
      <c r="EC1" s="278"/>
      <c r="ED1" s="278"/>
      <c r="EE1" s="278"/>
      <c r="EF1" s="278"/>
      <c r="EG1" s="281"/>
      <c r="EH1" s="278"/>
      <c r="EI1" s="278"/>
      <c r="EJ1" s="278"/>
      <c r="EK1" s="278"/>
      <c r="EL1" s="278"/>
      <c r="EM1" s="199"/>
      <c r="EN1" s="278"/>
      <c r="EO1" s="278"/>
      <c r="EP1" s="278"/>
      <c r="EQ1" s="278"/>
      <c r="ER1" s="278"/>
      <c r="ES1" s="278"/>
      <c r="ET1" s="278"/>
      <c r="EU1" s="278"/>
      <c r="EV1" s="278"/>
      <c r="EW1" s="278"/>
      <c r="EX1" s="278"/>
      <c r="EY1" s="278"/>
      <c r="EZ1" s="278"/>
      <c r="FA1" s="278"/>
      <c r="FB1" s="278"/>
      <c r="FC1" s="278"/>
      <c r="FD1" s="278"/>
      <c r="FE1" s="278"/>
      <c r="FF1" s="278"/>
      <c r="FG1" s="278"/>
      <c r="FH1" s="278"/>
      <c r="FI1" s="278"/>
      <c r="FJ1" s="278"/>
      <c r="FK1" s="278"/>
      <c r="FL1" s="278"/>
      <c r="FM1" s="278"/>
      <c r="FN1" s="278"/>
      <c r="FO1" s="278"/>
      <c r="FP1" s="278"/>
      <c r="FQ1" s="278"/>
      <c r="FR1" s="278"/>
      <c r="FS1" s="278"/>
      <c r="FT1" s="278"/>
      <c r="FU1" s="278"/>
      <c r="FV1" s="278"/>
      <c r="FW1" s="278"/>
      <c r="FX1" s="278"/>
      <c r="FY1" s="278"/>
      <c r="FZ1" s="278"/>
      <c r="GA1" s="278"/>
      <c r="GB1" s="278"/>
      <c r="GC1" s="278"/>
      <c r="GD1" s="278"/>
    </row>
    <row r="2" spans="1:186" x14ac:dyDescent="0.3">
      <c r="A2" s="278"/>
      <c r="B2" s="52"/>
      <c r="C2" s="389" t="s">
        <v>0</v>
      </c>
      <c r="D2" s="390"/>
      <c r="E2" s="390"/>
      <c r="F2" s="390"/>
      <c r="G2" s="390"/>
      <c r="H2" s="390"/>
      <c r="I2" s="390"/>
      <c r="J2" s="390"/>
      <c r="K2" s="390"/>
      <c r="L2" s="199"/>
      <c r="M2" s="199"/>
      <c r="N2" s="199"/>
      <c r="O2" s="199"/>
      <c r="P2" s="199"/>
      <c r="Q2" s="199"/>
      <c r="R2" s="199"/>
      <c r="S2" s="199"/>
      <c r="T2" s="278"/>
      <c r="U2" s="278"/>
      <c r="V2" s="278"/>
      <c r="W2" s="278"/>
      <c r="X2" s="278"/>
      <c r="Y2" s="278"/>
      <c r="Z2" s="278"/>
      <c r="AA2" s="278"/>
      <c r="AB2" s="278"/>
      <c r="AC2" s="278"/>
      <c r="AD2" s="278"/>
      <c r="AE2" s="278"/>
      <c r="AF2" s="278"/>
      <c r="AG2" s="278"/>
      <c r="AH2" s="278"/>
      <c r="AI2" s="278"/>
      <c r="AJ2" s="278"/>
      <c r="AK2" s="278"/>
      <c r="AL2" s="278"/>
      <c r="AM2" s="278"/>
      <c r="AN2" s="278"/>
      <c r="AO2" s="278"/>
      <c r="AP2" s="278"/>
      <c r="AQ2" s="278"/>
      <c r="AR2" s="278"/>
      <c r="AS2" s="278"/>
      <c r="AT2" s="278"/>
      <c r="AU2" s="278"/>
      <c r="AV2" s="278"/>
      <c r="AW2" s="278"/>
      <c r="AX2" s="278"/>
      <c r="AY2" s="278"/>
      <c r="AZ2" s="278"/>
      <c r="BA2" s="278"/>
      <c r="BB2" s="278"/>
      <c r="BC2" s="278"/>
      <c r="BD2" s="278"/>
      <c r="BE2" s="278"/>
      <c r="BF2" s="278"/>
      <c r="BG2" s="278"/>
      <c r="BH2" s="278"/>
      <c r="BI2" s="278"/>
      <c r="BJ2" s="278"/>
      <c r="BK2" s="278"/>
      <c r="BL2" s="278"/>
      <c r="BM2" s="278"/>
      <c r="BN2" s="278"/>
      <c r="BO2" s="278"/>
      <c r="BP2" s="278"/>
      <c r="BQ2" s="278"/>
      <c r="BR2" s="278"/>
      <c r="BS2" s="278"/>
      <c r="BT2" s="278"/>
      <c r="BU2" s="278"/>
      <c r="BV2" s="278"/>
      <c r="BW2" s="278"/>
      <c r="BX2" s="278"/>
      <c r="BY2" s="278"/>
      <c r="BZ2" s="278"/>
      <c r="CA2" s="278"/>
      <c r="CB2" s="278"/>
      <c r="CC2" s="278"/>
      <c r="CD2" s="278"/>
      <c r="CE2" s="278"/>
      <c r="CF2" s="278"/>
      <c r="CG2" s="278"/>
      <c r="CH2" s="278"/>
      <c r="CI2" s="278"/>
      <c r="CJ2" s="278"/>
      <c r="CK2" s="278"/>
      <c r="CL2" s="278"/>
      <c r="CM2" s="278"/>
      <c r="CN2" s="278"/>
      <c r="CO2" s="278"/>
      <c r="CP2" s="278"/>
      <c r="CQ2" s="278"/>
      <c r="CR2" s="278"/>
      <c r="CS2" s="278"/>
      <c r="CT2" s="278"/>
      <c r="CU2" s="278"/>
      <c r="CV2" s="278"/>
      <c r="CW2" s="278"/>
      <c r="CX2" s="278"/>
      <c r="CY2" s="278"/>
      <c r="CZ2" s="278"/>
      <c r="DA2" s="278"/>
      <c r="DB2" s="278"/>
      <c r="DC2" s="278"/>
      <c r="DD2" s="278"/>
      <c r="DE2" s="278"/>
      <c r="DF2" s="278"/>
      <c r="DG2" s="278"/>
      <c r="DH2" s="278"/>
      <c r="DI2" s="278"/>
      <c r="DJ2" s="278"/>
      <c r="DK2" s="278"/>
      <c r="DL2" s="278"/>
      <c r="DM2" s="278"/>
      <c r="DN2" s="278"/>
      <c r="DO2" s="278"/>
      <c r="DP2" s="278"/>
      <c r="DQ2" s="278"/>
      <c r="DR2" s="278"/>
      <c r="DS2" s="278"/>
      <c r="DT2" s="278"/>
      <c r="DU2" s="278"/>
      <c r="DV2" s="278"/>
      <c r="DW2" s="278"/>
      <c r="DX2" s="278"/>
      <c r="DY2" s="278"/>
      <c r="DZ2" s="278"/>
      <c r="EA2" s="278"/>
      <c r="EB2" s="278"/>
      <c r="EC2" s="278"/>
      <c r="ED2" s="278"/>
      <c r="EE2" s="278"/>
      <c r="EF2" s="278"/>
      <c r="EG2" s="281"/>
      <c r="EH2" s="278"/>
      <c r="EI2" s="278"/>
      <c r="EJ2" s="278"/>
      <c r="EK2" s="278"/>
      <c r="EL2" s="278"/>
      <c r="EM2" s="199"/>
      <c r="EN2" s="278"/>
      <c r="EO2" s="278"/>
      <c r="EP2" s="278"/>
      <c r="EQ2" s="278"/>
      <c r="ER2" s="278"/>
      <c r="ES2" s="278"/>
      <c r="ET2" s="278"/>
      <c r="EU2" s="278"/>
      <c r="EV2" s="278"/>
      <c r="EW2" s="278"/>
      <c r="EX2" s="278"/>
      <c r="EY2" s="278"/>
      <c r="EZ2" s="278"/>
      <c r="FA2" s="278"/>
      <c r="FB2" s="278"/>
      <c r="FC2" s="278"/>
      <c r="FD2" s="278"/>
      <c r="FE2" s="278"/>
      <c r="FF2" s="278"/>
      <c r="FG2" s="278"/>
      <c r="FH2" s="278"/>
      <c r="FI2" s="278"/>
      <c r="FJ2" s="278"/>
      <c r="FK2" s="278"/>
      <c r="FL2" s="278"/>
      <c r="FM2" s="278"/>
      <c r="FN2" s="278"/>
      <c r="FO2" s="278"/>
      <c r="FP2" s="278"/>
      <c r="FQ2" s="278"/>
      <c r="FR2" s="278"/>
      <c r="FS2" s="278"/>
      <c r="FT2" s="278"/>
      <c r="FU2" s="278"/>
      <c r="FV2" s="278"/>
      <c r="FW2" s="278"/>
      <c r="FX2" s="278"/>
      <c r="FY2" s="278"/>
      <c r="FZ2" s="278"/>
      <c r="GA2" s="278"/>
      <c r="GB2" s="278"/>
      <c r="GC2" s="278"/>
      <c r="GD2" s="278"/>
    </row>
    <row r="3" spans="1:186" x14ac:dyDescent="0.3">
      <c r="A3" s="278"/>
      <c r="B3" s="52"/>
      <c r="C3" s="391" t="s">
        <v>4018</v>
      </c>
      <c r="D3" s="390"/>
      <c r="E3" s="390"/>
      <c r="F3" s="390"/>
      <c r="G3" s="390"/>
      <c r="H3" s="390"/>
      <c r="I3" s="390"/>
      <c r="J3" s="390"/>
      <c r="K3" s="390"/>
      <c r="L3" s="199"/>
      <c r="M3" s="199"/>
      <c r="N3" s="199"/>
      <c r="O3" s="199"/>
      <c r="P3" s="199"/>
      <c r="Q3" s="199"/>
      <c r="R3" s="199"/>
      <c r="S3" s="199"/>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E3" s="278"/>
      <c r="EF3" s="278"/>
      <c r="EG3" s="281"/>
      <c r="EH3" s="278"/>
      <c r="EI3" s="278"/>
      <c r="EJ3" s="278"/>
      <c r="EK3" s="278"/>
      <c r="EL3" s="278"/>
      <c r="EM3" s="199"/>
      <c r="EN3" s="278"/>
      <c r="EO3" s="278"/>
      <c r="EP3" s="278"/>
      <c r="EQ3" s="278"/>
      <c r="ER3" s="278"/>
      <c r="ES3" s="278"/>
      <c r="ET3" s="278"/>
      <c r="EU3" s="278"/>
      <c r="EV3" s="278"/>
      <c r="EW3" s="278"/>
      <c r="EX3" s="278"/>
      <c r="EY3" s="278"/>
      <c r="EZ3" s="278"/>
      <c r="FA3" s="278"/>
      <c r="FB3" s="278"/>
      <c r="FC3" s="278"/>
      <c r="FD3" s="278"/>
      <c r="FE3" s="278"/>
      <c r="FF3" s="278"/>
      <c r="FG3" s="278"/>
      <c r="FH3" s="278"/>
      <c r="FI3" s="278"/>
      <c r="FJ3" s="278"/>
      <c r="FK3" s="278"/>
      <c r="FL3" s="278"/>
      <c r="FM3" s="278"/>
      <c r="FN3" s="278"/>
      <c r="FO3" s="278"/>
      <c r="FP3" s="278"/>
      <c r="FQ3" s="278"/>
      <c r="FR3" s="278"/>
      <c r="FS3" s="278"/>
      <c r="FT3" s="278"/>
      <c r="FU3" s="278"/>
      <c r="FV3" s="278"/>
      <c r="FW3" s="278"/>
      <c r="FX3" s="278"/>
      <c r="FY3" s="278"/>
      <c r="FZ3" s="278"/>
      <c r="GA3" s="278"/>
      <c r="GB3" s="278"/>
      <c r="GC3" s="278"/>
      <c r="GD3" s="278"/>
    </row>
    <row r="4" spans="1:186" x14ac:dyDescent="0.3">
      <c r="A4" s="278"/>
      <c r="B4" s="52"/>
      <c r="C4" s="391" t="s">
        <v>1</v>
      </c>
      <c r="D4" s="390"/>
      <c r="E4" s="390"/>
      <c r="F4" s="390"/>
      <c r="G4" s="390"/>
      <c r="H4" s="390"/>
      <c r="I4" s="390"/>
      <c r="J4" s="390"/>
      <c r="K4" s="390"/>
      <c r="L4" s="199"/>
      <c r="M4" s="199"/>
      <c r="N4" s="199"/>
      <c r="O4" s="199"/>
      <c r="P4" s="199"/>
      <c r="Q4" s="199"/>
      <c r="R4" s="199"/>
      <c r="S4" s="199"/>
      <c r="T4" s="278"/>
      <c r="U4" s="278"/>
      <c r="V4" s="278"/>
      <c r="W4" s="278"/>
      <c r="X4" s="278"/>
      <c r="Y4" s="278"/>
      <c r="Z4" s="278"/>
      <c r="AA4" s="278"/>
      <c r="AB4" s="278"/>
      <c r="AC4" s="278"/>
      <c r="AD4" s="278"/>
      <c r="AE4" s="278"/>
      <c r="AF4" s="278"/>
      <c r="AG4" s="278"/>
      <c r="AH4" s="278"/>
      <c r="AI4" s="278"/>
      <c r="AJ4" s="278"/>
      <c r="AK4" s="278"/>
      <c r="AL4" s="278"/>
      <c r="AM4" s="278"/>
      <c r="AN4" s="278"/>
      <c r="AO4" s="278"/>
      <c r="AP4" s="278"/>
      <c r="AQ4" s="278"/>
      <c r="AR4" s="278"/>
      <c r="AS4" s="278"/>
      <c r="AT4" s="278"/>
      <c r="AU4" s="278"/>
      <c r="AV4" s="278"/>
      <c r="AW4" s="278"/>
      <c r="AX4" s="278"/>
      <c r="AY4" s="278"/>
      <c r="AZ4" s="278"/>
      <c r="BA4" s="278"/>
      <c r="BB4" s="278"/>
      <c r="BC4" s="278"/>
      <c r="BD4" s="278"/>
      <c r="BE4" s="278"/>
      <c r="BF4" s="278"/>
      <c r="BG4" s="278"/>
      <c r="BH4" s="278"/>
      <c r="BI4" s="278"/>
      <c r="BJ4" s="278"/>
      <c r="BK4" s="278"/>
      <c r="BL4" s="278"/>
      <c r="BM4" s="278"/>
      <c r="BN4" s="278"/>
      <c r="BO4" s="278"/>
      <c r="BP4" s="278"/>
      <c r="BQ4" s="278"/>
      <c r="BR4" s="278"/>
      <c r="BS4" s="278"/>
      <c r="BT4" s="278"/>
      <c r="BU4" s="278"/>
      <c r="BV4" s="278"/>
      <c r="BW4" s="278"/>
      <c r="BX4" s="278"/>
      <c r="BY4" s="278"/>
      <c r="BZ4" s="278"/>
      <c r="CA4" s="278"/>
      <c r="CB4" s="278"/>
      <c r="CC4" s="278"/>
      <c r="CD4" s="278"/>
      <c r="CE4" s="278"/>
      <c r="CF4" s="278"/>
      <c r="CG4" s="278"/>
      <c r="CH4" s="278"/>
      <c r="CI4" s="278"/>
      <c r="CJ4" s="278"/>
      <c r="CK4" s="278"/>
      <c r="CL4" s="278"/>
      <c r="CM4" s="278"/>
      <c r="CN4" s="278"/>
      <c r="CO4" s="278"/>
      <c r="CP4" s="278"/>
      <c r="CQ4" s="278"/>
      <c r="CR4" s="278"/>
      <c r="CS4" s="278"/>
      <c r="CT4" s="278"/>
      <c r="CU4" s="278"/>
      <c r="CV4" s="278"/>
      <c r="CW4" s="278"/>
      <c r="CX4" s="278"/>
      <c r="CY4" s="278"/>
      <c r="CZ4" s="278"/>
      <c r="DA4" s="278"/>
      <c r="DB4" s="278"/>
      <c r="DC4" s="278"/>
      <c r="DD4" s="278"/>
      <c r="DE4" s="278"/>
      <c r="DF4" s="278"/>
      <c r="DG4" s="278"/>
      <c r="DH4" s="278"/>
      <c r="DI4" s="278"/>
      <c r="DJ4" s="278"/>
      <c r="DK4" s="278"/>
      <c r="DL4" s="278"/>
      <c r="DM4" s="278"/>
      <c r="DN4" s="278"/>
      <c r="DO4" s="278"/>
      <c r="DP4" s="278"/>
      <c r="DQ4" s="278"/>
      <c r="DR4" s="278"/>
      <c r="DS4" s="278"/>
      <c r="DT4" s="278"/>
      <c r="DU4" s="278"/>
      <c r="DV4" s="278"/>
      <c r="DW4" s="278"/>
      <c r="DX4" s="278"/>
      <c r="DY4" s="278"/>
      <c r="DZ4" s="278"/>
      <c r="EA4" s="278"/>
      <c r="EB4" s="278"/>
      <c r="EC4" s="278"/>
      <c r="ED4" s="278"/>
      <c r="EE4" s="278"/>
      <c r="EF4" s="278"/>
      <c r="EG4" s="281"/>
      <c r="EH4" s="278"/>
      <c r="EI4" s="278"/>
      <c r="EJ4" s="278"/>
      <c r="EK4" s="278"/>
      <c r="EL4" s="278"/>
      <c r="EM4" s="199"/>
      <c r="EN4" s="278"/>
      <c r="EO4" s="278"/>
      <c r="EP4" s="278"/>
      <c r="EQ4" s="278"/>
      <c r="ER4" s="278"/>
      <c r="ES4" s="278"/>
      <c r="ET4" s="278"/>
      <c r="EU4" s="278"/>
      <c r="EV4" s="278"/>
      <c r="EW4" s="278"/>
      <c r="EX4" s="278"/>
      <c r="EY4" s="278"/>
      <c r="EZ4" s="278"/>
      <c r="FA4" s="278"/>
      <c r="FB4" s="278"/>
      <c r="FC4" s="278"/>
      <c r="FD4" s="278"/>
      <c r="FE4" s="278"/>
      <c r="FF4" s="278"/>
      <c r="FG4" s="278"/>
      <c r="FH4" s="278"/>
      <c r="FI4" s="278"/>
      <c r="FJ4" s="278"/>
      <c r="FK4" s="278"/>
      <c r="FL4" s="278"/>
      <c r="FM4" s="278"/>
      <c r="FN4" s="278"/>
      <c r="FO4" s="278"/>
      <c r="FP4" s="278"/>
      <c r="FQ4" s="278"/>
      <c r="FR4" s="278"/>
      <c r="FS4" s="278"/>
      <c r="FT4" s="278"/>
      <c r="FU4" s="278"/>
      <c r="FV4" s="278"/>
      <c r="FW4" s="278"/>
      <c r="FX4" s="278"/>
      <c r="FY4" s="278"/>
      <c r="FZ4" s="278"/>
      <c r="GA4" s="278"/>
      <c r="GB4" s="278"/>
      <c r="GC4" s="278"/>
      <c r="GD4" s="278"/>
    </row>
    <row r="5" spans="1:186" x14ac:dyDescent="0.3">
      <c r="A5" s="278"/>
      <c r="B5" s="52"/>
      <c r="C5" s="391" t="s">
        <v>2</v>
      </c>
      <c r="D5" s="390"/>
      <c r="E5" s="390"/>
      <c r="F5" s="390"/>
      <c r="G5" s="390"/>
      <c r="H5" s="390"/>
      <c r="I5" s="390"/>
      <c r="J5" s="390"/>
      <c r="K5" s="390"/>
      <c r="L5" s="199"/>
      <c r="M5" s="199"/>
      <c r="N5" s="199"/>
      <c r="O5" s="199"/>
      <c r="P5" s="199"/>
      <c r="Q5" s="199"/>
      <c r="R5" s="199"/>
      <c r="S5" s="199"/>
      <c r="T5" s="278"/>
      <c r="U5" s="278"/>
      <c r="V5" s="278"/>
      <c r="W5" s="278"/>
      <c r="X5" s="278"/>
      <c r="Y5" s="278"/>
      <c r="Z5" s="278"/>
      <c r="AA5" s="278"/>
      <c r="AB5" s="278"/>
      <c r="AC5" s="278"/>
      <c r="AD5" s="278"/>
      <c r="AE5" s="278"/>
      <c r="AF5" s="278"/>
      <c r="AG5" s="278"/>
      <c r="AH5" s="278"/>
      <c r="AI5" s="278"/>
      <c r="AJ5" s="278"/>
      <c r="AK5" s="278"/>
      <c r="AL5" s="278"/>
      <c r="AM5" s="278"/>
      <c r="AN5" s="278"/>
      <c r="AO5" s="278"/>
      <c r="AP5" s="278"/>
      <c r="AQ5" s="278"/>
      <c r="AR5" s="278"/>
      <c r="AS5" s="278"/>
      <c r="AT5" s="278"/>
      <c r="AU5" s="278"/>
      <c r="AV5" s="278"/>
      <c r="AW5" s="278"/>
      <c r="AX5" s="278"/>
      <c r="AY5" s="278"/>
      <c r="AZ5" s="278"/>
      <c r="BA5" s="278"/>
      <c r="BB5" s="278"/>
      <c r="BC5" s="278"/>
      <c r="BD5" s="278"/>
      <c r="BE5" s="278"/>
      <c r="BF5" s="278"/>
      <c r="BG5" s="278"/>
      <c r="BH5" s="278"/>
      <c r="BI5" s="278"/>
      <c r="BJ5" s="278"/>
      <c r="BK5" s="278"/>
      <c r="BL5" s="278"/>
      <c r="BM5" s="278"/>
      <c r="BN5" s="278"/>
      <c r="BO5" s="278"/>
      <c r="BP5" s="278"/>
      <c r="BQ5" s="278"/>
      <c r="BR5" s="278"/>
      <c r="BS5" s="278"/>
      <c r="BT5" s="278"/>
      <c r="BU5" s="278"/>
      <c r="BV5" s="278"/>
      <c r="BW5" s="278"/>
      <c r="BX5" s="278"/>
      <c r="BY5" s="278"/>
      <c r="BZ5" s="278"/>
      <c r="CA5" s="278"/>
      <c r="CB5" s="278"/>
      <c r="CC5" s="278"/>
      <c r="CD5" s="278"/>
      <c r="CE5" s="278"/>
      <c r="CF5" s="278"/>
      <c r="CG5" s="278"/>
      <c r="CH5" s="278"/>
      <c r="CI5" s="278"/>
      <c r="CJ5" s="278"/>
      <c r="CK5" s="278"/>
      <c r="CL5" s="278"/>
      <c r="CM5" s="278"/>
      <c r="CN5" s="278"/>
      <c r="CO5" s="278"/>
      <c r="CP5" s="278"/>
      <c r="CQ5" s="278"/>
      <c r="CR5" s="278"/>
      <c r="CS5" s="278"/>
      <c r="CT5" s="278"/>
      <c r="CU5" s="278"/>
      <c r="CV5" s="278"/>
      <c r="CW5" s="278"/>
      <c r="CX5" s="278"/>
      <c r="CY5" s="278"/>
      <c r="CZ5" s="278"/>
      <c r="DA5" s="278"/>
      <c r="DB5" s="278"/>
      <c r="DC5" s="278"/>
      <c r="DD5" s="278"/>
      <c r="DE5" s="278"/>
      <c r="DF5" s="278"/>
      <c r="DG5" s="278"/>
      <c r="DH5" s="278"/>
      <c r="DI5" s="278"/>
      <c r="DJ5" s="278"/>
      <c r="DK5" s="278"/>
      <c r="DL5" s="278"/>
      <c r="DM5" s="278"/>
      <c r="DN5" s="278"/>
      <c r="DO5" s="278"/>
      <c r="DP5" s="278"/>
      <c r="DQ5" s="278"/>
      <c r="DR5" s="278"/>
      <c r="DS5" s="278"/>
      <c r="DT5" s="278"/>
      <c r="DU5" s="278"/>
      <c r="DV5" s="278"/>
      <c r="DW5" s="278"/>
      <c r="DX5" s="278"/>
      <c r="DY5" s="278"/>
      <c r="DZ5" s="278"/>
      <c r="EA5" s="278"/>
      <c r="EB5" s="278"/>
      <c r="EC5" s="278"/>
      <c r="ED5" s="278"/>
      <c r="EE5" s="278"/>
      <c r="EF5" s="278"/>
      <c r="EG5" s="281"/>
      <c r="EH5" s="278"/>
      <c r="EI5" s="278"/>
      <c r="EJ5" s="278"/>
      <c r="EK5" s="278"/>
      <c r="EL5" s="278"/>
      <c r="EM5" s="199"/>
      <c r="EN5" s="278"/>
      <c r="EO5" s="278"/>
      <c r="EP5" s="278"/>
      <c r="EQ5" s="278"/>
      <c r="ER5" s="278"/>
      <c r="ES5" s="278"/>
      <c r="ET5" s="278"/>
      <c r="EU5" s="278"/>
      <c r="EV5" s="278"/>
      <c r="EW5" s="278"/>
      <c r="EX5" s="278"/>
      <c r="EY5" s="278"/>
      <c r="EZ5" s="278"/>
      <c r="FA5" s="278"/>
      <c r="FB5" s="278"/>
      <c r="FC5" s="278"/>
      <c r="FD5" s="278"/>
      <c r="FE5" s="278"/>
      <c r="FF5" s="278"/>
      <c r="FG5" s="278"/>
      <c r="FH5" s="278"/>
      <c r="FI5" s="278"/>
      <c r="FJ5" s="278"/>
      <c r="FK5" s="278"/>
      <c r="FL5" s="278"/>
      <c r="FM5" s="278"/>
      <c r="FN5" s="278"/>
      <c r="FO5" s="278"/>
      <c r="FP5" s="278"/>
      <c r="FQ5" s="278"/>
      <c r="FR5" s="278"/>
      <c r="FS5" s="278"/>
      <c r="FT5" s="278"/>
      <c r="FU5" s="278"/>
      <c r="FV5" s="278"/>
      <c r="FW5" s="278"/>
      <c r="FX5" s="278"/>
      <c r="FY5" s="278"/>
      <c r="FZ5" s="278"/>
      <c r="GA5" s="278"/>
      <c r="GB5" s="278"/>
      <c r="GC5" s="278"/>
      <c r="GD5" s="278"/>
    </row>
    <row r="6" spans="1:186" x14ac:dyDescent="0.3">
      <c r="A6" s="278"/>
      <c r="B6" s="52"/>
      <c r="C6" s="391" t="s">
        <v>77</v>
      </c>
      <c r="D6" s="390"/>
      <c r="E6" s="390"/>
      <c r="F6" s="390"/>
      <c r="G6" s="390"/>
      <c r="H6" s="390"/>
      <c r="I6" s="390"/>
      <c r="J6" s="390"/>
      <c r="K6" s="390"/>
      <c r="L6" s="199"/>
      <c r="M6" s="199"/>
      <c r="N6" s="199"/>
      <c r="O6" s="199"/>
      <c r="P6" s="199"/>
      <c r="Q6" s="199"/>
      <c r="R6" s="199"/>
      <c r="S6" s="199"/>
      <c r="T6" s="278"/>
      <c r="U6" s="278"/>
      <c r="V6" s="278"/>
      <c r="W6" s="278"/>
      <c r="X6" s="278"/>
      <c r="Y6" s="278"/>
      <c r="Z6" s="278"/>
      <c r="AA6" s="278"/>
      <c r="AB6" s="278"/>
      <c r="AC6" s="278"/>
      <c r="AD6" s="278"/>
      <c r="AE6" s="278"/>
      <c r="AF6" s="278"/>
      <c r="AG6" s="278"/>
      <c r="AH6" s="278"/>
      <c r="AI6" s="278"/>
      <c r="AJ6" s="278"/>
      <c r="AK6" s="278"/>
      <c r="AL6" s="278"/>
      <c r="AM6" s="278"/>
      <c r="AN6" s="278"/>
      <c r="AO6" s="278"/>
      <c r="AP6" s="278"/>
      <c r="AQ6" s="278"/>
      <c r="AR6" s="278"/>
      <c r="AS6" s="278"/>
      <c r="AT6" s="278"/>
      <c r="AU6" s="278"/>
      <c r="AV6" s="278"/>
      <c r="AW6" s="278"/>
      <c r="AX6" s="278"/>
      <c r="AY6" s="278"/>
      <c r="AZ6" s="278"/>
      <c r="BA6" s="278"/>
      <c r="BB6" s="278"/>
      <c r="BC6" s="278"/>
      <c r="BD6" s="278"/>
      <c r="BE6" s="278"/>
      <c r="BF6" s="278"/>
      <c r="BG6" s="278"/>
      <c r="BH6" s="278"/>
      <c r="BI6" s="278"/>
      <c r="BJ6" s="278"/>
      <c r="BK6" s="278"/>
      <c r="BL6" s="278"/>
      <c r="BM6" s="278"/>
      <c r="BN6" s="278"/>
      <c r="BO6" s="278"/>
      <c r="BP6" s="278"/>
      <c r="BQ6" s="278"/>
      <c r="BR6" s="278"/>
      <c r="BS6" s="278"/>
      <c r="BT6" s="278"/>
      <c r="BU6" s="278"/>
      <c r="BV6" s="278"/>
      <c r="BW6" s="278"/>
      <c r="BX6" s="278"/>
      <c r="BY6" s="278"/>
      <c r="BZ6" s="278"/>
      <c r="CA6" s="278"/>
      <c r="CB6" s="278"/>
      <c r="CC6" s="278"/>
      <c r="CD6" s="278"/>
      <c r="CE6" s="278"/>
      <c r="CF6" s="278"/>
      <c r="CG6" s="278"/>
      <c r="CH6" s="278"/>
      <c r="CI6" s="278"/>
      <c r="CJ6" s="278"/>
      <c r="CK6" s="278"/>
      <c r="CL6" s="278"/>
      <c r="CM6" s="278"/>
      <c r="CN6" s="278"/>
      <c r="CO6" s="278"/>
      <c r="CP6" s="278"/>
      <c r="CQ6" s="278"/>
      <c r="CR6" s="278"/>
      <c r="CS6" s="278"/>
      <c r="CT6" s="278"/>
      <c r="CU6" s="278"/>
      <c r="CV6" s="278"/>
      <c r="CW6" s="278"/>
      <c r="CX6" s="278"/>
      <c r="CY6" s="278"/>
      <c r="CZ6" s="278"/>
      <c r="DA6" s="278"/>
      <c r="DB6" s="278"/>
      <c r="DC6" s="280"/>
      <c r="DD6" s="280"/>
      <c r="DE6" s="280"/>
      <c r="DF6" s="280"/>
      <c r="DG6" s="280"/>
      <c r="DH6" s="280"/>
      <c r="DI6" s="280"/>
      <c r="DJ6" s="280"/>
      <c r="DK6" s="280"/>
      <c r="DL6" s="280"/>
      <c r="DM6" s="280"/>
      <c r="DN6" s="280"/>
      <c r="DO6" s="280"/>
      <c r="DP6" s="280"/>
      <c r="DQ6" s="280"/>
      <c r="DR6" s="280"/>
      <c r="DS6" s="280"/>
      <c r="DT6" s="280"/>
      <c r="DU6" s="280"/>
      <c r="DV6" s="280"/>
      <c r="DW6" s="280"/>
      <c r="DX6" s="280"/>
      <c r="DY6" s="280"/>
      <c r="DZ6" s="280"/>
      <c r="EA6" s="280"/>
      <c r="EB6" s="280"/>
      <c r="EC6" s="280"/>
      <c r="ED6" s="280"/>
      <c r="EE6" s="280"/>
      <c r="EF6" s="280"/>
      <c r="EG6" s="282"/>
      <c r="EH6" s="280"/>
      <c r="EI6" s="278"/>
      <c r="EJ6" s="278"/>
      <c r="EK6" s="278"/>
      <c r="EL6" s="278"/>
      <c r="EM6" s="199"/>
      <c r="EN6" s="278"/>
      <c r="EO6" s="278"/>
      <c r="EP6" s="278"/>
      <c r="EQ6" s="278"/>
      <c r="ER6" s="278"/>
      <c r="ES6" s="278"/>
      <c r="ET6" s="278"/>
      <c r="EU6" s="278"/>
      <c r="EV6" s="278"/>
      <c r="EW6" s="278"/>
      <c r="EX6" s="278"/>
      <c r="EY6" s="278"/>
      <c r="EZ6" s="278"/>
      <c r="FA6" s="278"/>
      <c r="FB6" s="278"/>
      <c r="FC6" s="278"/>
      <c r="FD6" s="278"/>
      <c r="FE6" s="278"/>
      <c r="FF6" s="278"/>
      <c r="FG6" s="278"/>
      <c r="FH6" s="278"/>
      <c r="FI6" s="278"/>
      <c r="FJ6" s="278"/>
      <c r="FK6" s="278"/>
      <c r="FL6" s="278"/>
      <c r="FM6" s="278"/>
      <c r="FN6" s="278"/>
      <c r="FO6" s="278"/>
      <c r="FP6" s="278"/>
      <c r="FQ6" s="278"/>
      <c r="FR6" s="278"/>
      <c r="FS6" s="278"/>
      <c r="FT6" s="278"/>
      <c r="FU6" s="278"/>
      <c r="FV6" s="278"/>
      <c r="FW6" s="278"/>
      <c r="FX6" s="278"/>
      <c r="FY6" s="278"/>
      <c r="FZ6" s="278"/>
      <c r="GA6" s="278"/>
      <c r="GB6" s="278"/>
      <c r="GC6" s="278"/>
      <c r="GD6" s="278"/>
    </row>
    <row r="7" spans="1:186" ht="18" customHeight="1" x14ac:dyDescent="0.3">
      <c r="A7" s="278"/>
      <c r="B7" s="52"/>
      <c r="C7" s="386"/>
      <c r="D7" s="386"/>
      <c r="E7" s="386"/>
      <c r="F7" s="386"/>
      <c r="G7" s="386"/>
      <c r="H7" s="386"/>
      <c r="I7" s="386"/>
      <c r="J7" s="386"/>
      <c r="K7" s="386"/>
      <c r="L7" s="199"/>
      <c r="M7" s="199"/>
      <c r="N7" s="199"/>
      <c r="O7" s="199"/>
      <c r="P7" s="199"/>
      <c r="Q7" s="199"/>
      <c r="R7" s="199"/>
      <c r="S7" s="199"/>
      <c r="T7" s="278"/>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7"/>
      <c r="CI7" s="387"/>
      <c r="CJ7" s="387"/>
      <c r="CK7" s="387"/>
      <c r="CL7" s="387"/>
      <c r="CM7" s="387"/>
      <c r="CN7" s="279"/>
      <c r="CO7" s="46"/>
      <c r="CP7" s="46"/>
      <c r="CQ7" s="46"/>
      <c r="CR7" s="46"/>
      <c r="CS7" s="46"/>
      <c r="CT7" s="46"/>
      <c r="CU7" s="46"/>
      <c r="CV7" s="46"/>
      <c r="CW7" s="46"/>
      <c r="CX7" s="46"/>
      <c r="CY7" s="46"/>
      <c r="CZ7" s="280"/>
      <c r="DA7" s="280"/>
      <c r="DB7" s="280"/>
      <c r="DC7" s="280"/>
      <c r="DD7" s="280"/>
      <c r="DE7" s="280"/>
      <c r="DF7" s="280"/>
      <c r="DG7" s="280"/>
      <c r="DH7" s="280"/>
      <c r="DI7" s="280"/>
      <c r="DJ7" s="280"/>
      <c r="DK7" s="280"/>
      <c r="DL7" s="280"/>
      <c r="DM7" s="280"/>
      <c r="DN7" s="280"/>
      <c r="DO7" s="280"/>
      <c r="DP7" s="280"/>
      <c r="DQ7" s="278"/>
      <c r="DR7" s="278"/>
      <c r="DS7" s="278"/>
      <c r="DT7" s="278"/>
      <c r="DU7" s="278"/>
      <c r="DV7" s="278"/>
      <c r="DW7" s="278"/>
      <c r="DX7" s="278"/>
      <c r="DY7" s="278"/>
      <c r="DZ7" s="278"/>
      <c r="EA7" s="278"/>
      <c r="EB7" s="278"/>
      <c r="EC7" s="278"/>
      <c r="ED7" s="278"/>
      <c r="EE7" s="278"/>
      <c r="EF7" s="278"/>
      <c r="EG7" s="281"/>
      <c r="EH7" s="278"/>
      <c r="EI7" s="51"/>
      <c r="EJ7" s="66"/>
      <c r="EK7" s="278"/>
      <c r="EL7" s="278"/>
      <c r="EM7" s="199"/>
      <c r="EN7" s="278"/>
      <c r="EO7" s="278"/>
      <c r="EP7" s="278"/>
      <c r="EQ7" s="278"/>
      <c r="ER7" s="278"/>
      <c r="ES7" s="278"/>
      <c r="ET7" s="278"/>
      <c r="EU7" s="278"/>
      <c r="EV7" s="278"/>
      <c r="EW7" s="278"/>
      <c r="EX7" s="278"/>
      <c r="EY7" s="278"/>
      <c r="EZ7" s="278"/>
      <c r="FA7" s="278"/>
      <c r="FB7" s="278"/>
      <c r="FC7" s="278"/>
      <c r="FD7" s="278"/>
      <c r="FE7" s="278"/>
      <c r="FF7" s="278"/>
      <c r="FG7" s="278"/>
      <c r="FH7" s="278"/>
      <c r="FI7" s="278"/>
      <c r="FJ7" s="278"/>
      <c r="FK7" s="278"/>
      <c r="FL7" s="278"/>
      <c r="FM7" s="278"/>
      <c r="FN7" s="278"/>
      <c r="FO7" s="278"/>
      <c r="FP7" s="278"/>
      <c r="FQ7" s="278"/>
      <c r="FR7" s="278"/>
      <c r="FS7" s="278"/>
      <c r="FT7" s="278"/>
      <c r="FU7" s="278"/>
      <c r="FV7" s="278"/>
      <c r="FW7" s="278"/>
      <c r="FX7" s="278"/>
      <c r="FY7" s="278"/>
      <c r="FZ7" s="278"/>
      <c r="GA7" s="278"/>
      <c r="GB7" s="278"/>
      <c r="GC7" s="278"/>
      <c r="GD7" s="278"/>
    </row>
    <row r="8" spans="1:186" ht="16.5" customHeight="1" x14ac:dyDescent="0.3">
      <c r="A8" s="278"/>
      <c r="B8" s="52"/>
      <c r="C8" s="278"/>
      <c r="D8" s="278"/>
      <c r="E8" s="280"/>
      <c r="F8" s="280"/>
      <c r="G8" s="278"/>
      <c r="H8" s="278"/>
      <c r="I8" s="278"/>
      <c r="J8" s="280"/>
      <c r="K8" s="199"/>
      <c r="L8" s="199"/>
      <c r="M8" s="199"/>
      <c r="N8" s="199"/>
      <c r="O8" s="199"/>
      <c r="P8" s="199"/>
      <c r="Q8" s="199"/>
      <c r="R8" s="199"/>
      <c r="S8" s="199"/>
      <c r="T8" s="278"/>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278"/>
      <c r="DB8" s="5" t="s">
        <v>79</v>
      </c>
      <c r="DC8" s="5"/>
      <c r="DD8" s="5"/>
      <c r="DE8" s="5"/>
      <c r="DF8" s="112"/>
      <c r="DG8" s="4"/>
      <c r="DH8" s="67"/>
      <c r="DI8" s="385" t="s">
        <v>88</v>
      </c>
      <c r="DJ8" s="385"/>
      <c r="DK8" s="385"/>
      <c r="DL8" s="385"/>
      <c r="DM8" s="385"/>
      <c r="DN8" s="277"/>
      <c r="DO8" s="277"/>
      <c r="DP8" s="277"/>
      <c r="DQ8" s="52"/>
      <c r="DR8" s="280"/>
      <c r="DS8" s="68" t="s">
        <v>96</v>
      </c>
      <c r="DT8" s="68"/>
      <c r="DU8" s="68"/>
      <c r="DV8" s="68"/>
      <c r="DW8" s="69"/>
      <c r="DX8" s="69"/>
      <c r="DY8" s="69"/>
      <c r="DZ8" s="69"/>
      <c r="EA8" s="69"/>
      <c r="EB8" s="280"/>
      <c r="EC8" s="384" t="s">
        <v>2229</v>
      </c>
      <c r="ED8" s="384"/>
      <c r="EE8" s="384"/>
      <c r="EF8" s="384"/>
      <c r="EG8" s="384"/>
      <c r="EH8" s="384"/>
      <c r="EI8" s="384"/>
      <c r="EJ8" s="51"/>
      <c r="EK8" s="51"/>
      <c r="EL8" s="51"/>
      <c r="EM8" s="199"/>
      <c r="EN8" s="278"/>
      <c r="EO8" s="278"/>
      <c r="EP8" s="278"/>
      <c r="EQ8" s="278"/>
      <c r="ER8" s="278"/>
      <c r="ES8" s="278"/>
      <c r="ET8" s="278"/>
      <c r="EU8" s="278"/>
      <c r="EV8" s="278"/>
      <c r="EW8" s="278"/>
      <c r="EX8" s="278"/>
      <c r="EY8" s="278"/>
      <c r="EZ8" s="278"/>
      <c r="FA8" s="278"/>
      <c r="FB8" s="278"/>
      <c r="FC8" s="278"/>
      <c r="FD8" s="278"/>
      <c r="FE8" s="278"/>
      <c r="FF8" s="278"/>
      <c r="FG8" s="278"/>
      <c r="FH8" s="278"/>
      <c r="FI8" s="278"/>
      <c r="FJ8" s="278"/>
      <c r="FK8" s="278"/>
      <c r="FL8" s="278"/>
      <c r="FM8" s="278"/>
      <c r="FN8" s="278"/>
      <c r="FO8" s="278"/>
      <c r="FP8" s="278"/>
      <c r="FQ8" s="278"/>
      <c r="FR8" s="278"/>
      <c r="FS8" s="278"/>
      <c r="FT8" s="278"/>
      <c r="FU8" s="278"/>
      <c r="FV8" s="278"/>
      <c r="FW8" s="278"/>
      <c r="FX8" s="278"/>
      <c r="FY8" s="278"/>
      <c r="FZ8" s="278"/>
      <c r="GA8" s="278"/>
      <c r="GB8" s="278"/>
      <c r="GC8" s="278"/>
      <c r="GD8" s="278"/>
    </row>
    <row r="9" spans="1:186"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278"/>
      <c r="U9" s="189" t="s">
        <v>39</v>
      </c>
      <c r="V9" s="190" t="s">
        <v>1957</v>
      </c>
      <c r="W9" s="189" t="s">
        <v>78</v>
      </c>
      <c r="X9" s="189" t="s">
        <v>21</v>
      </c>
      <c r="Y9" s="189" t="s">
        <v>1327</v>
      </c>
      <c r="Z9" s="191" t="s">
        <v>25</v>
      </c>
      <c r="AA9" s="189" t="s">
        <v>3885</v>
      </c>
      <c r="AB9" s="189" t="s">
        <v>66</v>
      </c>
      <c r="AC9" s="189" t="s">
        <v>34</v>
      </c>
      <c r="AD9" s="192"/>
      <c r="AE9" s="189" t="s">
        <v>3894</v>
      </c>
      <c r="AF9" s="189" t="s">
        <v>202</v>
      </c>
      <c r="AG9" s="189" t="s">
        <v>70</v>
      </c>
      <c r="AH9" s="189" t="s">
        <v>28</v>
      </c>
      <c r="AI9" s="189" t="s">
        <v>64</v>
      </c>
      <c r="AJ9" s="189" t="s">
        <v>29</v>
      </c>
      <c r="AK9" s="189" t="s">
        <v>40</v>
      </c>
      <c r="AL9" s="189" t="s">
        <v>41</v>
      </c>
      <c r="AM9" s="189" t="s">
        <v>53</v>
      </c>
      <c r="AN9" s="189" t="s">
        <v>54</v>
      </c>
      <c r="AO9" s="189" t="s">
        <v>57</v>
      </c>
      <c r="AP9" s="189" t="s">
        <v>59</v>
      </c>
      <c r="AQ9" s="189" t="s">
        <v>50</v>
      </c>
      <c r="AR9" s="193"/>
      <c r="AS9" s="191" t="s">
        <v>22</v>
      </c>
      <c r="AT9" s="191" t="s">
        <v>23</v>
      </c>
      <c r="AU9" s="189" t="s">
        <v>30</v>
      </c>
      <c r="AV9" s="191" t="s">
        <v>27</v>
      </c>
      <c r="AW9" s="189" t="s">
        <v>684</v>
      </c>
      <c r="AX9" s="189" t="s">
        <v>31</v>
      </c>
      <c r="AY9" s="190" t="s">
        <v>2446</v>
      </c>
      <c r="AZ9" s="262" t="s">
        <v>32</v>
      </c>
      <c r="BA9" s="191" t="s">
        <v>26</v>
      </c>
      <c r="BB9" s="189" t="s">
        <v>35</v>
      </c>
      <c r="BC9" s="189" t="s">
        <v>36</v>
      </c>
      <c r="BD9" s="189" t="s">
        <v>37</v>
      </c>
      <c r="BE9" s="189" t="s">
        <v>38</v>
      </c>
      <c r="BF9" s="189" t="s">
        <v>49</v>
      </c>
      <c r="BG9" s="193"/>
      <c r="BH9" s="194" t="s">
        <v>1324</v>
      </c>
      <c r="BI9" s="189" t="s">
        <v>75</v>
      </c>
      <c r="BJ9" s="189" t="s">
        <v>80</v>
      </c>
      <c r="BK9" s="189" t="s">
        <v>2435</v>
      </c>
      <c r="BL9" s="189" t="s">
        <v>71</v>
      </c>
      <c r="BM9" s="189" t="s">
        <v>60</v>
      </c>
      <c r="BN9" s="189" t="s">
        <v>76</v>
      </c>
      <c r="BO9" s="189" t="s">
        <v>67</v>
      </c>
      <c r="BP9" s="193"/>
      <c r="BQ9" s="189" t="s">
        <v>1501</v>
      </c>
      <c r="BR9" s="189" t="s">
        <v>33</v>
      </c>
      <c r="BS9" s="189" t="s">
        <v>43</v>
      </c>
      <c r="BT9" s="189" t="s">
        <v>74</v>
      </c>
      <c r="BU9" s="189" t="s">
        <v>45</v>
      </c>
      <c r="BV9" s="189" t="s">
        <v>56</v>
      </c>
      <c r="BW9" s="192"/>
      <c r="BX9" s="190" t="s">
        <v>2447</v>
      </c>
      <c r="BY9" s="189" t="s">
        <v>42</v>
      </c>
      <c r="BZ9" s="189" t="s">
        <v>55</v>
      </c>
      <c r="CA9" s="192"/>
      <c r="CB9" s="189" t="s">
        <v>84</v>
      </c>
      <c r="CC9" s="189" t="s">
        <v>72</v>
      </c>
      <c r="CD9" s="189" t="s">
        <v>986</v>
      </c>
      <c r="CE9" s="192"/>
      <c r="CF9" s="189" t="s">
        <v>522</v>
      </c>
      <c r="CG9" s="189" t="s">
        <v>220</v>
      </c>
      <c r="CH9" s="192"/>
      <c r="CI9" s="189" t="s">
        <v>24</v>
      </c>
      <c r="CJ9" s="189" t="s">
        <v>52</v>
      </c>
      <c r="CK9" s="189" t="s">
        <v>73</v>
      </c>
      <c r="CL9" s="189" t="s">
        <v>46</v>
      </c>
      <c r="CM9" s="189" t="s">
        <v>44</v>
      </c>
      <c r="CN9" s="195" t="s">
        <v>2436</v>
      </c>
      <c r="CO9" s="189" t="s">
        <v>47</v>
      </c>
      <c r="CP9" s="192"/>
      <c r="CQ9" s="189" t="s">
        <v>68</v>
      </c>
      <c r="CR9" s="189" t="s">
        <v>203</v>
      </c>
      <c r="CS9" s="189" t="s">
        <v>1326</v>
      </c>
      <c r="CT9" s="189" t="s">
        <v>65</v>
      </c>
      <c r="CU9" s="190" t="s">
        <v>1323</v>
      </c>
      <c r="CV9" s="189" t="s">
        <v>69</v>
      </c>
      <c r="CW9" s="192"/>
      <c r="CX9" s="189" t="s">
        <v>48</v>
      </c>
      <c r="CY9" s="189" t="s">
        <v>51</v>
      </c>
      <c r="CZ9" s="196" t="s">
        <v>82</v>
      </c>
      <c r="DA9" s="278"/>
      <c r="DB9" s="189" t="s">
        <v>85</v>
      </c>
      <c r="DC9" s="189" t="s">
        <v>86</v>
      </c>
      <c r="DD9" s="189" t="s">
        <v>335</v>
      </c>
      <c r="DE9" s="189" t="s">
        <v>87</v>
      </c>
      <c r="DF9" s="189" t="s">
        <v>524</v>
      </c>
      <c r="DG9" s="189" t="s">
        <v>3</v>
      </c>
      <c r="DH9" s="189"/>
      <c r="DI9" s="189" t="s">
        <v>89</v>
      </c>
      <c r="DJ9" s="189" t="s">
        <v>90</v>
      </c>
      <c r="DK9" s="189" t="s">
        <v>91</v>
      </c>
      <c r="DL9" s="189" t="s">
        <v>92</v>
      </c>
      <c r="DM9" s="189" t="s">
        <v>93</v>
      </c>
      <c r="DN9" s="189" t="s">
        <v>94</v>
      </c>
      <c r="DO9" s="189" t="s">
        <v>95</v>
      </c>
      <c r="DP9" s="189" t="s">
        <v>3</v>
      </c>
      <c r="DQ9" s="189"/>
      <c r="DR9" s="189"/>
      <c r="DS9" s="189" t="s">
        <v>1325</v>
      </c>
      <c r="DT9" s="189" t="s">
        <v>97</v>
      </c>
      <c r="DU9" s="189" t="s">
        <v>98</v>
      </c>
      <c r="DV9" s="189" t="s">
        <v>99</v>
      </c>
      <c r="DW9" s="189" t="s">
        <v>100</v>
      </c>
      <c r="DX9" s="189" t="s">
        <v>101</v>
      </c>
      <c r="DY9" s="189" t="s">
        <v>102</v>
      </c>
      <c r="DZ9" s="189" t="s">
        <v>523</v>
      </c>
      <c r="EA9" s="189" t="s">
        <v>3</v>
      </c>
      <c r="EB9" s="189"/>
      <c r="EC9" s="189" t="s">
        <v>2230</v>
      </c>
      <c r="ED9" s="189" t="s">
        <v>2231</v>
      </c>
      <c r="EE9" s="189" t="s">
        <v>2235</v>
      </c>
      <c r="EF9" s="189" t="s">
        <v>2232</v>
      </c>
      <c r="EG9" s="289" t="s">
        <v>4164</v>
      </c>
      <c r="EH9" s="189" t="s">
        <v>2239</v>
      </c>
      <c r="EI9" s="10" t="s">
        <v>81</v>
      </c>
      <c r="EJ9" s="9" t="s">
        <v>3159</v>
      </c>
      <c r="EK9" s="9" t="s">
        <v>62</v>
      </c>
      <c r="EL9" s="9"/>
      <c r="EM9" s="197" t="s">
        <v>104</v>
      </c>
      <c r="EN9" s="9"/>
      <c r="EO9" s="278"/>
      <c r="EP9" s="278"/>
      <c r="EQ9" s="278"/>
      <c r="ER9" s="278"/>
      <c r="ES9" s="278"/>
      <c r="ET9" s="278"/>
      <c r="EU9" s="278"/>
      <c r="EV9" s="278"/>
      <c r="EW9" s="278"/>
      <c r="EX9" s="278"/>
      <c r="EY9" s="278"/>
      <c r="EZ9" s="278"/>
      <c r="FA9" s="278"/>
      <c r="FB9" s="278"/>
      <c r="FC9" s="278"/>
      <c r="FD9" s="278"/>
      <c r="FE9" s="278"/>
      <c r="FF9" s="278"/>
      <c r="FG9" s="278"/>
      <c r="FH9" s="278"/>
      <c r="FI9" s="278"/>
      <c r="FJ9" s="278"/>
      <c r="FK9" s="278"/>
      <c r="FL9" s="278"/>
      <c r="FM9" s="278"/>
      <c r="FN9" s="278"/>
      <c r="FO9" s="278"/>
      <c r="FP9" s="278"/>
      <c r="FQ9" s="278"/>
      <c r="FR9" s="278"/>
      <c r="FS9" s="278"/>
      <c r="FT9" s="278"/>
      <c r="FU9" s="278"/>
      <c r="FV9" s="278"/>
      <c r="FW9" s="278"/>
      <c r="FX9" s="278"/>
      <c r="FY9" s="278"/>
      <c r="FZ9" s="278"/>
      <c r="GA9" s="278"/>
      <c r="GB9" s="278"/>
      <c r="GC9" s="278"/>
      <c r="GD9" s="278"/>
    </row>
    <row r="10" spans="1:186" hidden="1" x14ac:dyDescent="0.3">
      <c r="A10" s="6"/>
      <c r="B10" s="6"/>
      <c r="C10" s="6"/>
      <c r="D10" s="6"/>
      <c r="E10" s="183"/>
      <c r="F10" s="183"/>
      <c r="G10" s="6"/>
      <c r="H10" s="6"/>
      <c r="I10" s="183"/>
      <c r="J10" s="183"/>
      <c r="K10" s="183"/>
      <c r="L10" s="183"/>
      <c r="M10" s="183"/>
      <c r="N10" s="183"/>
      <c r="O10" s="183"/>
      <c r="P10" s="183"/>
      <c r="Q10" s="200"/>
      <c r="R10" s="183"/>
      <c r="S10" s="183"/>
      <c r="T10" s="278" t="s">
        <v>63</v>
      </c>
      <c r="U10" s="278">
        <f t="shared" ref="U10:AZ10" si="0">SUM(U11:U148)</f>
        <v>10</v>
      </c>
      <c r="V10" s="278">
        <f t="shared" si="0"/>
        <v>2</v>
      </c>
      <c r="W10" s="278">
        <f t="shared" si="0"/>
        <v>7</v>
      </c>
      <c r="X10" s="278">
        <f t="shared" si="0"/>
        <v>1</v>
      </c>
      <c r="Y10" s="278">
        <f t="shared" si="0"/>
        <v>6</v>
      </c>
      <c r="Z10" s="278">
        <f t="shared" si="0"/>
        <v>1</v>
      </c>
      <c r="AA10" s="278">
        <f t="shared" si="0"/>
        <v>0</v>
      </c>
      <c r="AB10" s="278">
        <f t="shared" si="0"/>
        <v>5</v>
      </c>
      <c r="AC10" s="278">
        <f t="shared" si="0"/>
        <v>0</v>
      </c>
      <c r="AD10" s="278">
        <f t="shared" si="0"/>
        <v>0</v>
      </c>
      <c r="AE10" s="278">
        <f t="shared" si="0"/>
        <v>0</v>
      </c>
      <c r="AF10" s="278">
        <f t="shared" si="0"/>
        <v>1</v>
      </c>
      <c r="AG10" s="278">
        <f t="shared" si="0"/>
        <v>0</v>
      </c>
      <c r="AH10" s="278">
        <f t="shared" si="0"/>
        <v>15</v>
      </c>
      <c r="AI10" s="278">
        <f t="shared" si="0"/>
        <v>0</v>
      </c>
      <c r="AJ10" s="278">
        <f t="shared" si="0"/>
        <v>0</v>
      </c>
      <c r="AK10" s="278">
        <f t="shared" si="0"/>
        <v>4</v>
      </c>
      <c r="AL10" s="278">
        <f t="shared" si="0"/>
        <v>0</v>
      </c>
      <c r="AM10" s="278">
        <f t="shared" si="0"/>
        <v>0</v>
      </c>
      <c r="AN10" s="278">
        <f t="shared" si="0"/>
        <v>1</v>
      </c>
      <c r="AO10" s="278">
        <f t="shared" si="0"/>
        <v>1</v>
      </c>
      <c r="AP10" s="278">
        <f t="shared" si="0"/>
        <v>0</v>
      </c>
      <c r="AQ10" s="278">
        <f t="shared" si="0"/>
        <v>1</v>
      </c>
      <c r="AR10" s="278">
        <f t="shared" si="0"/>
        <v>0</v>
      </c>
      <c r="AS10" s="278">
        <f t="shared" si="0"/>
        <v>1</v>
      </c>
      <c r="AT10" s="278">
        <f t="shared" si="0"/>
        <v>4</v>
      </c>
      <c r="AU10" s="278">
        <f t="shared" si="0"/>
        <v>1</v>
      </c>
      <c r="AV10" s="278">
        <f t="shared" si="0"/>
        <v>8</v>
      </c>
      <c r="AW10" s="278">
        <f t="shared" si="0"/>
        <v>0</v>
      </c>
      <c r="AX10" s="278">
        <f t="shared" si="0"/>
        <v>1</v>
      </c>
      <c r="AY10" s="278">
        <f t="shared" si="0"/>
        <v>5</v>
      </c>
      <c r="AZ10" s="278">
        <f t="shared" si="0"/>
        <v>22</v>
      </c>
      <c r="BA10" s="278">
        <f t="shared" ref="BA10:CF10" si="1">SUM(BA11:BA148)</f>
        <v>0</v>
      </c>
      <c r="BB10" s="278">
        <f t="shared" si="1"/>
        <v>0</v>
      </c>
      <c r="BC10" s="278">
        <f t="shared" si="1"/>
        <v>2</v>
      </c>
      <c r="BD10" s="278">
        <f t="shared" si="1"/>
        <v>7</v>
      </c>
      <c r="BE10" s="278">
        <f t="shared" si="1"/>
        <v>1</v>
      </c>
      <c r="BF10" s="278">
        <f t="shared" si="1"/>
        <v>0</v>
      </c>
      <c r="BG10" s="278">
        <f t="shared" si="1"/>
        <v>0</v>
      </c>
      <c r="BH10" s="278">
        <f t="shared" si="1"/>
        <v>5</v>
      </c>
      <c r="BI10" s="278">
        <f t="shared" si="1"/>
        <v>0</v>
      </c>
      <c r="BJ10" s="278">
        <f t="shared" si="1"/>
        <v>0</v>
      </c>
      <c r="BK10" s="278">
        <f t="shared" si="1"/>
        <v>2</v>
      </c>
      <c r="BL10" s="278">
        <f t="shared" si="1"/>
        <v>0</v>
      </c>
      <c r="BM10" s="278">
        <f t="shared" si="1"/>
        <v>0</v>
      </c>
      <c r="BN10" s="278">
        <f t="shared" si="1"/>
        <v>1</v>
      </c>
      <c r="BO10" s="278">
        <f t="shared" si="1"/>
        <v>0</v>
      </c>
      <c r="BP10" s="278">
        <f t="shared" si="1"/>
        <v>0</v>
      </c>
      <c r="BQ10" s="278">
        <f t="shared" si="1"/>
        <v>9</v>
      </c>
      <c r="BR10" s="278">
        <f t="shared" si="1"/>
        <v>3</v>
      </c>
      <c r="BS10" s="278">
        <f t="shared" si="1"/>
        <v>15</v>
      </c>
      <c r="BT10" s="278">
        <f t="shared" si="1"/>
        <v>10</v>
      </c>
      <c r="BU10" s="278">
        <f t="shared" si="1"/>
        <v>0</v>
      </c>
      <c r="BV10" s="278">
        <f t="shared" si="1"/>
        <v>2</v>
      </c>
      <c r="BW10" s="278">
        <f t="shared" si="1"/>
        <v>0</v>
      </c>
      <c r="BX10" s="278">
        <f t="shared" si="1"/>
        <v>1</v>
      </c>
      <c r="BY10" s="278">
        <f t="shared" si="1"/>
        <v>6</v>
      </c>
      <c r="BZ10" s="278">
        <f t="shared" si="1"/>
        <v>0</v>
      </c>
      <c r="CA10" s="278">
        <f t="shared" si="1"/>
        <v>0</v>
      </c>
      <c r="CB10" s="278">
        <f t="shared" si="1"/>
        <v>3</v>
      </c>
      <c r="CC10" s="278">
        <f t="shared" si="1"/>
        <v>0</v>
      </c>
      <c r="CD10" s="278">
        <f t="shared" si="1"/>
        <v>0</v>
      </c>
      <c r="CE10" s="278">
        <f t="shared" si="1"/>
        <v>0</v>
      </c>
      <c r="CF10" s="278">
        <f t="shared" si="1"/>
        <v>13</v>
      </c>
      <c r="CG10" s="278">
        <f t="shared" ref="CG10:DL10" si="2">SUM(CG11:CG148)</f>
        <v>1</v>
      </c>
      <c r="CH10" s="278">
        <f t="shared" si="2"/>
        <v>0</v>
      </c>
      <c r="CI10" s="278">
        <f t="shared" si="2"/>
        <v>7</v>
      </c>
      <c r="CJ10" s="278">
        <f t="shared" si="2"/>
        <v>1</v>
      </c>
      <c r="CK10" s="278">
        <f t="shared" si="2"/>
        <v>5</v>
      </c>
      <c r="CL10" s="278">
        <f t="shared" si="2"/>
        <v>0</v>
      </c>
      <c r="CM10" s="278">
        <f t="shared" si="2"/>
        <v>6</v>
      </c>
      <c r="CN10" s="278">
        <f t="shared" si="2"/>
        <v>2</v>
      </c>
      <c r="CO10" s="278">
        <f t="shared" si="2"/>
        <v>4</v>
      </c>
      <c r="CP10" s="278">
        <f t="shared" si="2"/>
        <v>0</v>
      </c>
      <c r="CQ10" s="278">
        <f t="shared" si="2"/>
        <v>0</v>
      </c>
      <c r="CR10" s="278">
        <f t="shared" si="2"/>
        <v>4</v>
      </c>
      <c r="CS10" s="278">
        <f t="shared" si="2"/>
        <v>1</v>
      </c>
      <c r="CT10" s="278">
        <f t="shared" si="2"/>
        <v>2</v>
      </c>
      <c r="CU10" s="278">
        <f t="shared" si="2"/>
        <v>3</v>
      </c>
      <c r="CV10" s="278">
        <f t="shared" si="2"/>
        <v>2</v>
      </c>
      <c r="CW10" s="278">
        <f t="shared" si="2"/>
        <v>0</v>
      </c>
      <c r="CX10" s="278">
        <f t="shared" si="2"/>
        <v>4</v>
      </c>
      <c r="CY10" s="278">
        <f t="shared" si="2"/>
        <v>0</v>
      </c>
      <c r="CZ10" s="278">
        <f t="shared" si="2"/>
        <v>5</v>
      </c>
      <c r="DA10" s="278">
        <f t="shared" si="2"/>
        <v>0</v>
      </c>
      <c r="DB10" s="278">
        <f t="shared" si="2"/>
        <v>2</v>
      </c>
      <c r="DC10" s="278">
        <f t="shared" si="2"/>
        <v>1</v>
      </c>
      <c r="DD10" s="278">
        <f t="shared" si="2"/>
        <v>2</v>
      </c>
      <c r="DE10" s="278">
        <f t="shared" si="2"/>
        <v>0</v>
      </c>
      <c r="DF10" s="278">
        <f t="shared" si="2"/>
        <v>2</v>
      </c>
      <c r="DG10" s="278">
        <f t="shared" si="2"/>
        <v>1</v>
      </c>
      <c r="DH10" s="278">
        <f t="shared" si="2"/>
        <v>0</v>
      </c>
      <c r="DI10" s="278">
        <f t="shared" si="2"/>
        <v>3</v>
      </c>
      <c r="DJ10" s="278">
        <f t="shared" si="2"/>
        <v>8</v>
      </c>
      <c r="DK10" s="278">
        <f t="shared" si="2"/>
        <v>0</v>
      </c>
      <c r="DL10" s="278">
        <f t="shared" si="2"/>
        <v>0</v>
      </c>
      <c r="DM10" s="278">
        <f t="shared" ref="DM10:EK10" si="3">SUM(DM11:DM148)</f>
        <v>1</v>
      </c>
      <c r="DN10" s="278">
        <f t="shared" si="3"/>
        <v>4</v>
      </c>
      <c r="DO10" s="278">
        <f t="shared" si="3"/>
        <v>6</v>
      </c>
      <c r="DP10" s="278">
        <f t="shared" si="3"/>
        <v>2</v>
      </c>
      <c r="DQ10" s="278">
        <f t="shared" si="3"/>
        <v>0</v>
      </c>
      <c r="DR10" s="278">
        <f t="shared" si="3"/>
        <v>0</v>
      </c>
      <c r="DS10" s="278">
        <f t="shared" si="3"/>
        <v>17</v>
      </c>
      <c r="DT10" s="278">
        <f t="shared" si="3"/>
        <v>0</v>
      </c>
      <c r="DU10" s="278">
        <f t="shared" si="3"/>
        <v>0</v>
      </c>
      <c r="DV10" s="278">
        <f t="shared" si="3"/>
        <v>0</v>
      </c>
      <c r="DW10" s="278">
        <f t="shared" si="3"/>
        <v>0</v>
      </c>
      <c r="DX10" s="278">
        <f t="shared" si="3"/>
        <v>2</v>
      </c>
      <c r="DY10" s="278">
        <f t="shared" si="3"/>
        <v>4</v>
      </c>
      <c r="DZ10" s="278">
        <f t="shared" si="3"/>
        <v>0</v>
      </c>
      <c r="EA10" s="278">
        <f t="shared" si="3"/>
        <v>2</v>
      </c>
      <c r="EB10" s="278">
        <f t="shared" si="3"/>
        <v>0</v>
      </c>
      <c r="EC10" s="278">
        <f t="shared" si="3"/>
        <v>0</v>
      </c>
      <c r="ED10" s="278">
        <f t="shared" si="3"/>
        <v>1</v>
      </c>
      <c r="EE10" s="278">
        <f t="shared" si="3"/>
        <v>0</v>
      </c>
      <c r="EF10" s="278">
        <f t="shared" si="3"/>
        <v>0</v>
      </c>
      <c r="EG10" s="281">
        <f t="shared" si="3"/>
        <v>3</v>
      </c>
      <c r="EH10" s="278">
        <f t="shared" si="3"/>
        <v>1</v>
      </c>
      <c r="EI10" s="278">
        <f t="shared" si="3"/>
        <v>0</v>
      </c>
      <c r="EJ10" s="278">
        <f t="shared" si="3"/>
        <v>53</v>
      </c>
      <c r="EK10" s="278">
        <f t="shared" si="3"/>
        <v>57</v>
      </c>
      <c r="EL10" s="278">
        <f>SUM(EL11:EL133)</f>
        <v>0</v>
      </c>
      <c r="EM10" s="278"/>
      <c r="EN10" s="278"/>
      <c r="EO10" s="278"/>
      <c r="EP10" s="278"/>
      <c r="EQ10" s="278"/>
      <c r="ER10" s="278"/>
      <c r="ES10" s="278"/>
      <c r="ET10" s="278"/>
      <c r="EU10" s="278"/>
      <c r="EV10" s="278"/>
      <c r="EW10" s="278"/>
      <c r="EX10" s="278"/>
      <c r="EY10" s="278"/>
      <c r="EZ10" s="278"/>
      <c r="FA10" s="278"/>
      <c r="FB10" s="278"/>
      <c r="FC10" s="278"/>
      <c r="FD10" s="278"/>
      <c r="FE10" s="278"/>
      <c r="FF10" s="278"/>
      <c r="FG10" s="278"/>
      <c r="FH10" s="278"/>
      <c r="FI10" s="278"/>
      <c r="FJ10" s="278"/>
      <c r="FK10" s="278"/>
      <c r="FL10" s="278"/>
      <c r="FM10" s="278"/>
      <c r="FN10" s="278"/>
      <c r="FO10" s="278"/>
      <c r="FP10" s="278"/>
      <c r="FQ10" s="278"/>
      <c r="FR10" s="278"/>
      <c r="FS10" s="278"/>
      <c r="FT10" s="278"/>
      <c r="FU10" s="278"/>
      <c r="FV10" s="278"/>
      <c r="FW10" s="278"/>
      <c r="FX10" s="278"/>
      <c r="FY10" s="278"/>
      <c r="FZ10" s="278"/>
      <c r="GA10" s="278"/>
      <c r="GB10" s="278"/>
      <c r="GC10" s="278"/>
      <c r="GD10" s="278"/>
    </row>
    <row r="11" spans="1:186" ht="20.100000000000001" hidden="1" customHeight="1" x14ac:dyDescent="0.3">
      <c r="A11" s="25" t="s">
        <v>3168</v>
      </c>
      <c r="B11" s="40" t="s">
        <v>106</v>
      </c>
      <c r="C11" s="26">
        <v>83430</v>
      </c>
      <c r="D11" s="71" t="s">
        <v>3169</v>
      </c>
      <c r="E11" s="26" t="s">
        <v>108</v>
      </c>
      <c r="F11" s="26"/>
      <c r="G11" s="26" t="s">
        <v>121</v>
      </c>
      <c r="H11" s="26" t="s">
        <v>446</v>
      </c>
      <c r="I11" s="26" t="s">
        <v>3</v>
      </c>
      <c r="J11" s="25" t="s">
        <v>2939</v>
      </c>
      <c r="K11" s="25" t="s">
        <v>3170</v>
      </c>
      <c r="L11" s="25"/>
      <c r="M11" s="83"/>
      <c r="N11" s="83"/>
      <c r="O11" s="83"/>
      <c r="P11" s="83"/>
      <c r="Q11" s="83"/>
      <c r="R11" s="83"/>
      <c r="S11" s="83"/>
      <c r="T11" s="145"/>
      <c r="U11" s="145"/>
      <c r="V11" s="148"/>
      <c r="W11" s="145"/>
      <c r="X11" s="145"/>
      <c r="Y11" s="145"/>
      <c r="Z11" s="145"/>
      <c r="AA11" s="145"/>
      <c r="AB11" s="145"/>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8"/>
      <c r="DG11" s="145"/>
      <c r="DH11" s="145"/>
      <c r="DI11" s="145"/>
      <c r="DJ11" s="145"/>
      <c r="DK11" s="145"/>
      <c r="DL11" s="145"/>
      <c r="DM11" s="145"/>
      <c r="DN11" s="145"/>
      <c r="DO11" s="145"/>
      <c r="DP11" s="145"/>
      <c r="DQ11" s="145"/>
      <c r="DR11" s="145"/>
      <c r="DS11" s="145"/>
      <c r="DT11" s="145"/>
      <c r="DU11" s="145"/>
      <c r="DV11" s="145"/>
      <c r="DW11" s="145"/>
      <c r="DX11" s="145"/>
      <c r="DY11" s="145"/>
      <c r="DZ11" s="148"/>
      <c r="EA11" s="145"/>
      <c r="EB11" s="148"/>
      <c r="EC11" s="145"/>
      <c r="ED11" s="145"/>
      <c r="EE11" s="145"/>
      <c r="EF11" s="145"/>
      <c r="EG11" s="145"/>
      <c r="EH11" s="145"/>
      <c r="EI11" s="145"/>
      <c r="EJ11" s="145">
        <v>0</v>
      </c>
      <c r="EK11" s="145">
        <v>0</v>
      </c>
    </row>
    <row r="12" spans="1:186" ht="20.100000000000001" hidden="1" customHeight="1" x14ac:dyDescent="0.3">
      <c r="A12" s="25" t="s">
        <v>3168</v>
      </c>
      <c r="B12" s="40" t="s">
        <v>106</v>
      </c>
      <c r="C12" s="26">
        <v>84364</v>
      </c>
      <c r="D12" s="71" t="s">
        <v>3171</v>
      </c>
      <c r="E12" s="26" t="s">
        <v>108</v>
      </c>
      <c r="F12" s="26"/>
      <c r="G12" s="26" t="s">
        <v>121</v>
      </c>
      <c r="H12" s="26" t="s">
        <v>446</v>
      </c>
      <c r="I12" s="26" t="s">
        <v>3</v>
      </c>
      <c r="J12" s="25" t="s">
        <v>2939</v>
      </c>
      <c r="K12" s="25" t="s">
        <v>3172</v>
      </c>
      <c r="L12" s="25"/>
      <c r="M12" s="83"/>
      <c r="N12" s="83"/>
      <c r="O12" s="83"/>
      <c r="P12" s="83"/>
      <c r="Q12" s="83"/>
      <c r="R12" s="83"/>
      <c r="S12" s="83"/>
      <c r="T12" s="145"/>
      <c r="U12" s="145"/>
      <c r="V12" s="148"/>
      <c r="W12" s="145"/>
      <c r="X12" s="145"/>
      <c r="Y12" s="145"/>
      <c r="Z12" s="145"/>
      <c r="AA12" s="145"/>
      <c r="AB12" s="145"/>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8"/>
      <c r="DG12" s="145"/>
      <c r="DH12" s="145"/>
      <c r="DI12" s="145"/>
      <c r="DJ12" s="145"/>
      <c r="DK12" s="145"/>
      <c r="DL12" s="145"/>
      <c r="DM12" s="145"/>
      <c r="DN12" s="145"/>
      <c r="DO12" s="145"/>
      <c r="DP12" s="145"/>
      <c r="DQ12" s="145"/>
      <c r="DR12" s="145"/>
      <c r="DS12" s="145"/>
      <c r="DT12" s="145"/>
      <c r="DU12" s="145"/>
      <c r="DV12" s="145"/>
      <c r="DW12" s="145"/>
      <c r="DX12" s="145"/>
      <c r="DY12" s="145"/>
      <c r="DZ12" s="148"/>
      <c r="EA12" s="145"/>
      <c r="EB12" s="148"/>
      <c r="EC12" s="145"/>
      <c r="ED12" s="145"/>
      <c r="EE12" s="145"/>
      <c r="EF12" s="145"/>
      <c r="EG12" s="145"/>
      <c r="EH12" s="145"/>
      <c r="EI12" s="145"/>
      <c r="EJ12" s="145">
        <v>0</v>
      </c>
      <c r="EK12" s="145">
        <v>0</v>
      </c>
    </row>
    <row r="13" spans="1:186" ht="20.100000000000001" hidden="1" customHeight="1" x14ac:dyDescent="0.3">
      <c r="A13" s="25" t="s">
        <v>3168</v>
      </c>
      <c r="B13" s="40" t="s">
        <v>106</v>
      </c>
      <c r="C13" s="26">
        <v>84366</v>
      </c>
      <c r="D13" s="71" t="s">
        <v>3173</v>
      </c>
      <c r="E13" s="26" t="s">
        <v>108</v>
      </c>
      <c r="F13" s="26"/>
      <c r="G13" s="26" t="s">
        <v>121</v>
      </c>
      <c r="H13" s="26" t="s">
        <v>446</v>
      </c>
      <c r="I13" s="26" t="s">
        <v>3</v>
      </c>
      <c r="J13" s="25" t="s">
        <v>2939</v>
      </c>
      <c r="K13" s="25" t="s">
        <v>3174</v>
      </c>
      <c r="L13" s="25"/>
      <c r="M13" s="83"/>
      <c r="N13" s="83"/>
      <c r="O13" s="83"/>
      <c r="P13" s="83"/>
      <c r="Q13" s="83"/>
      <c r="R13" s="83"/>
      <c r="S13" s="83"/>
      <c r="T13" s="145"/>
      <c r="U13" s="145"/>
      <c r="V13" s="148"/>
      <c r="W13" s="145"/>
      <c r="X13" s="145"/>
      <c r="Y13" s="145"/>
      <c r="Z13" s="145"/>
      <c r="AA13" s="145"/>
      <c r="AB13" s="145"/>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8"/>
      <c r="DG13" s="145"/>
      <c r="DH13" s="145"/>
      <c r="DI13" s="145"/>
      <c r="DJ13" s="145"/>
      <c r="DK13" s="145"/>
      <c r="DL13" s="145"/>
      <c r="DM13" s="145"/>
      <c r="DN13" s="145"/>
      <c r="DO13" s="145"/>
      <c r="DP13" s="145"/>
      <c r="DQ13" s="145"/>
      <c r="DR13" s="145"/>
      <c r="DS13" s="145"/>
      <c r="DT13" s="145"/>
      <c r="DU13" s="145"/>
      <c r="DV13" s="145"/>
      <c r="DW13" s="145"/>
      <c r="DX13" s="145"/>
      <c r="DY13" s="145"/>
      <c r="DZ13" s="148"/>
      <c r="EA13" s="145"/>
      <c r="EB13" s="148"/>
      <c r="EC13" s="145"/>
      <c r="ED13" s="145"/>
      <c r="EE13" s="145"/>
      <c r="EF13" s="145"/>
      <c r="EG13" s="145"/>
      <c r="EH13" s="145"/>
      <c r="EI13" s="145"/>
      <c r="EJ13" s="145">
        <v>0</v>
      </c>
      <c r="EK13" s="145">
        <v>0</v>
      </c>
    </row>
    <row r="14" spans="1:186" ht="20.100000000000001" hidden="1" customHeight="1" x14ac:dyDescent="0.3">
      <c r="A14" s="25" t="s">
        <v>3168</v>
      </c>
      <c r="B14" s="40" t="s">
        <v>126</v>
      </c>
      <c r="C14" s="26">
        <v>83640</v>
      </c>
      <c r="D14" s="25" t="s">
        <v>3175</v>
      </c>
      <c r="E14" s="26" t="s">
        <v>108</v>
      </c>
      <c r="F14" s="26"/>
      <c r="G14" s="26" t="s">
        <v>114</v>
      </c>
      <c r="H14" s="26" t="s">
        <v>128</v>
      </c>
      <c r="I14" s="26" t="s">
        <v>438</v>
      </c>
      <c r="J14" s="25" t="s">
        <v>2195</v>
      </c>
      <c r="K14" s="25" t="s">
        <v>3176</v>
      </c>
      <c r="L14" s="271" t="s">
        <v>3177</v>
      </c>
      <c r="M14" s="25" t="s">
        <v>3178</v>
      </c>
      <c r="N14" s="25"/>
      <c r="O14" s="25" t="s">
        <v>3179</v>
      </c>
      <c r="P14" s="83"/>
      <c r="Q14" s="83"/>
      <c r="R14" s="83"/>
      <c r="S14" s="83"/>
      <c r="T14" s="145"/>
      <c r="U14" s="145"/>
      <c r="V14" s="148"/>
      <c r="W14" s="145"/>
      <c r="X14" s="145"/>
      <c r="Y14" s="145"/>
      <c r="Z14" s="145"/>
      <c r="AA14" s="145"/>
      <c r="AB14" s="145"/>
      <c r="AC14" s="145"/>
      <c r="AD14" s="145"/>
      <c r="AE14" s="145"/>
      <c r="AF14" s="145"/>
      <c r="AG14" s="145"/>
      <c r="AH14" s="145"/>
      <c r="AI14" s="145"/>
      <c r="AJ14" s="145"/>
      <c r="AK14" s="145"/>
      <c r="AL14" s="145"/>
      <c r="AM14" s="145"/>
      <c r="AN14" s="145"/>
      <c r="AO14" s="145"/>
      <c r="AP14" s="145"/>
      <c r="AQ14" s="145"/>
      <c r="AR14" s="145"/>
      <c r="AS14" s="145"/>
      <c r="AT14" s="145"/>
      <c r="AU14" s="145"/>
      <c r="AV14" s="145">
        <v>1</v>
      </c>
      <c r="AW14" s="145"/>
      <c r="AX14" s="145"/>
      <c r="AY14" s="145"/>
      <c r="AZ14" s="145">
        <v>1</v>
      </c>
      <c r="BA14" s="145"/>
      <c r="BB14" s="145"/>
      <c r="BC14" s="145"/>
      <c r="BD14" s="145"/>
      <c r="BE14" s="145"/>
      <c r="BF14" s="145"/>
      <c r="BG14" s="145"/>
      <c r="BH14" s="145"/>
      <c r="BI14" s="145"/>
      <c r="BJ14" s="145"/>
      <c r="BK14" s="145"/>
      <c r="BL14" s="145"/>
      <c r="BM14" s="145"/>
      <c r="BN14" s="145"/>
      <c r="BO14" s="145"/>
      <c r="BP14" s="145"/>
      <c r="BQ14" s="145"/>
      <c r="BR14" s="145"/>
      <c r="BS14" s="145">
        <v>1</v>
      </c>
      <c r="BT14" s="145"/>
      <c r="BU14" s="145"/>
      <c r="BV14" s="145">
        <v>1</v>
      </c>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v>1</v>
      </c>
      <c r="CU14" s="145"/>
      <c r="CV14" s="145"/>
      <c r="CW14" s="145"/>
      <c r="CX14" s="145"/>
      <c r="CY14" s="145"/>
      <c r="CZ14" s="145"/>
      <c r="DA14" s="145"/>
      <c r="DB14" s="145"/>
      <c r="DC14" s="145"/>
      <c r="DD14" s="145"/>
      <c r="DE14" s="145"/>
      <c r="DF14" s="148"/>
      <c r="DG14" s="145"/>
      <c r="DH14" s="145"/>
      <c r="DI14" s="145"/>
      <c r="DJ14" s="145"/>
      <c r="DK14" s="145"/>
      <c r="DL14" s="145"/>
      <c r="DM14" s="145"/>
      <c r="DN14" s="145"/>
      <c r="DO14" s="145"/>
      <c r="DP14" s="145"/>
      <c r="DQ14" s="145"/>
      <c r="DR14" s="145"/>
      <c r="DS14" s="145"/>
      <c r="DT14" s="145"/>
      <c r="DU14" s="145"/>
      <c r="DV14" s="145"/>
      <c r="DW14" s="145"/>
      <c r="DX14" s="145"/>
      <c r="DY14" s="145"/>
      <c r="DZ14" s="148"/>
      <c r="EA14" s="145"/>
      <c r="EB14" s="148"/>
      <c r="EC14" s="145"/>
      <c r="ED14" s="145"/>
      <c r="EE14" s="145"/>
      <c r="EF14" s="145"/>
      <c r="EG14" s="145"/>
      <c r="EH14" s="145"/>
      <c r="EI14" s="145"/>
      <c r="EJ14" s="145">
        <v>1</v>
      </c>
      <c r="EK14" s="145">
        <v>0</v>
      </c>
    </row>
    <row r="15" spans="1:186" ht="20.100000000000001" hidden="1" customHeight="1" x14ac:dyDescent="0.3">
      <c r="A15" s="25" t="s">
        <v>3168</v>
      </c>
      <c r="B15" s="40" t="s">
        <v>126</v>
      </c>
      <c r="C15" s="26">
        <v>83635</v>
      </c>
      <c r="D15" s="71" t="s">
        <v>3180</v>
      </c>
      <c r="E15" s="26" t="s">
        <v>108</v>
      </c>
      <c r="F15" s="26"/>
      <c r="G15" s="26" t="s">
        <v>114</v>
      </c>
      <c r="H15" s="26" t="s">
        <v>128</v>
      </c>
      <c r="I15" s="26" t="s">
        <v>449</v>
      </c>
      <c r="J15" s="25" t="s">
        <v>319</v>
      </c>
      <c r="K15" s="25" t="s">
        <v>3181</v>
      </c>
      <c r="L15" s="45"/>
      <c r="M15" s="25"/>
      <c r="N15" s="83"/>
      <c r="O15" s="83"/>
      <c r="P15" s="83"/>
      <c r="Q15" s="83"/>
      <c r="R15" s="83"/>
      <c r="S15" s="83"/>
      <c r="T15" s="145"/>
      <c r="U15" s="145"/>
      <c r="V15" s="148"/>
      <c r="W15" s="145"/>
      <c r="X15" s="145"/>
      <c r="Y15" s="145"/>
      <c r="Z15" s="145"/>
      <c r="AA15" s="145"/>
      <c r="AB15" s="145"/>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8"/>
      <c r="DG15" s="145"/>
      <c r="DH15" s="145"/>
      <c r="DI15" s="145"/>
      <c r="DJ15" s="145"/>
      <c r="DK15" s="145"/>
      <c r="DL15" s="145"/>
      <c r="DM15" s="145"/>
      <c r="DN15" s="145"/>
      <c r="DO15" s="145"/>
      <c r="DP15" s="145"/>
      <c r="DQ15" s="145"/>
      <c r="DR15" s="145"/>
      <c r="DS15" s="145"/>
      <c r="DT15" s="145"/>
      <c r="DU15" s="145"/>
      <c r="DV15" s="145"/>
      <c r="DW15" s="145"/>
      <c r="DX15" s="145"/>
      <c r="DY15" s="145"/>
      <c r="DZ15" s="148"/>
      <c r="EA15" s="145"/>
      <c r="EB15" s="148"/>
      <c r="EC15" s="145"/>
      <c r="ED15" s="145"/>
      <c r="EE15" s="145"/>
      <c r="EF15" s="145"/>
      <c r="EG15" s="145"/>
      <c r="EH15" s="145"/>
      <c r="EI15" s="145"/>
      <c r="EJ15" s="145">
        <v>0</v>
      </c>
      <c r="EK15" s="145">
        <v>0</v>
      </c>
    </row>
    <row r="16" spans="1:186" ht="20.100000000000001" hidden="1" customHeight="1" x14ac:dyDescent="0.3">
      <c r="A16" s="25" t="s">
        <v>3182</v>
      </c>
      <c r="B16" s="40" t="s">
        <v>106</v>
      </c>
      <c r="C16" s="26">
        <v>82297</v>
      </c>
      <c r="D16" s="25" t="s">
        <v>3183</v>
      </c>
      <c r="E16" s="26" t="s">
        <v>108</v>
      </c>
      <c r="F16" s="26"/>
      <c r="G16" s="26" t="s">
        <v>109</v>
      </c>
      <c r="H16" s="26" t="s">
        <v>567</v>
      </c>
      <c r="I16" s="26" t="s">
        <v>438</v>
      </c>
      <c r="J16" s="25" t="s">
        <v>171</v>
      </c>
      <c r="K16" s="25" t="s">
        <v>3184</v>
      </c>
      <c r="L16" s="25"/>
      <c r="M16" s="25" t="s">
        <v>3185</v>
      </c>
      <c r="N16" s="25"/>
      <c r="O16" s="25" t="s">
        <v>3186</v>
      </c>
      <c r="P16" s="83"/>
      <c r="Q16" s="83"/>
      <c r="R16" s="25" t="s">
        <v>3187</v>
      </c>
      <c r="S16" s="25" t="s">
        <v>3188</v>
      </c>
      <c r="T16" s="145"/>
      <c r="U16" s="145">
        <v>1</v>
      </c>
      <c r="V16" s="148"/>
      <c r="W16" s="145"/>
      <c r="X16" s="145"/>
      <c r="Y16" s="145"/>
      <c r="Z16" s="145"/>
      <c r="AA16" s="145"/>
      <c r="AB16" s="145"/>
      <c r="AC16" s="145"/>
      <c r="AD16" s="145"/>
      <c r="AE16" s="145"/>
      <c r="AF16" s="145"/>
      <c r="AG16" s="145"/>
      <c r="AH16" s="145">
        <v>1</v>
      </c>
      <c r="AI16" s="145"/>
      <c r="AJ16" s="145"/>
      <c r="AK16" s="145"/>
      <c r="AL16" s="145"/>
      <c r="AM16" s="145"/>
      <c r="AN16" s="145">
        <v>1</v>
      </c>
      <c r="AO16" s="145"/>
      <c r="AP16" s="145"/>
      <c r="AQ16" s="145"/>
      <c r="AR16" s="145"/>
      <c r="AS16" s="145"/>
      <c r="AT16" s="145"/>
      <c r="AU16" s="145"/>
      <c r="AV16" s="145">
        <v>1</v>
      </c>
      <c r="AW16" s="145"/>
      <c r="AX16" s="145"/>
      <c r="AY16" s="145"/>
      <c r="AZ16" s="145"/>
      <c r="BA16" s="145"/>
      <c r="BB16" s="145"/>
      <c r="BC16" s="145"/>
      <c r="BD16" s="145"/>
      <c r="BE16" s="145"/>
      <c r="BF16" s="145"/>
      <c r="BG16" s="145"/>
      <c r="BH16" s="145"/>
      <c r="BI16" s="145"/>
      <c r="BJ16" s="145"/>
      <c r="BK16" s="145">
        <v>1</v>
      </c>
      <c r="BL16" s="145"/>
      <c r="BM16" s="145"/>
      <c r="BN16" s="145"/>
      <c r="BO16" s="145"/>
      <c r="BP16" s="145"/>
      <c r="BQ16" s="145">
        <v>1</v>
      </c>
      <c r="BR16" s="145">
        <v>1</v>
      </c>
      <c r="BS16" s="145"/>
      <c r="BT16" s="145">
        <v>1</v>
      </c>
      <c r="BU16" s="145"/>
      <c r="BV16" s="145"/>
      <c r="BW16" s="145"/>
      <c r="BX16" s="145"/>
      <c r="BY16" s="145"/>
      <c r="BZ16" s="145"/>
      <c r="CA16" s="145"/>
      <c r="CB16" s="145"/>
      <c r="CC16" s="145"/>
      <c r="CD16" s="145"/>
      <c r="CE16" s="145"/>
      <c r="CF16" s="145"/>
      <c r="CG16" s="145"/>
      <c r="CH16" s="145"/>
      <c r="CI16" s="145"/>
      <c r="CJ16" s="145"/>
      <c r="CK16" s="145"/>
      <c r="CL16" s="145"/>
      <c r="CM16" s="145"/>
      <c r="CN16" s="145"/>
      <c r="CO16" s="145">
        <v>1</v>
      </c>
      <c r="CP16" s="145"/>
      <c r="CQ16" s="145"/>
      <c r="CR16" s="145"/>
      <c r="CS16" s="145"/>
      <c r="CT16" s="145"/>
      <c r="CU16" s="145"/>
      <c r="CV16" s="145"/>
      <c r="CW16" s="145"/>
      <c r="CX16" s="145"/>
      <c r="CY16" s="145"/>
      <c r="CZ16" s="145">
        <v>1</v>
      </c>
      <c r="DA16" s="145"/>
      <c r="DB16" s="145"/>
      <c r="DC16" s="145"/>
      <c r="DD16" s="145"/>
      <c r="DE16" s="145"/>
      <c r="DF16" s="148"/>
      <c r="DG16" s="145"/>
      <c r="DH16" s="145"/>
      <c r="DI16" s="145"/>
      <c r="DJ16" s="145"/>
      <c r="DK16" s="145"/>
      <c r="DL16" s="145"/>
      <c r="DM16" s="145"/>
      <c r="DN16" s="145"/>
      <c r="DO16" s="145">
        <v>1</v>
      </c>
      <c r="DP16" s="145"/>
      <c r="DQ16" s="145"/>
      <c r="DR16" s="145"/>
      <c r="DS16" s="145"/>
      <c r="DT16" s="145"/>
      <c r="DU16" s="145"/>
      <c r="DV16" s="145"/>
      <c r="DW16" s="145"/>
      <c r="DX16" s="145"/>
      <c r="DY16" s="145"/>
      <c r="DZ16" s="148"/>
      <c r="EA16" s="145"/>
      <c r="EB16" s="148"/>
      <c r="EC16" s="145"/>
      <c r="ED16" s="145"/>
      <c r="EE16" s="145"/>
      <c r="EF16" s="145"/>
      <c r="EG16" s="145"/>
      <c r="EH16" s="145"/>
      <c r="EI16" s="145"/>
      <c r="EJ16" s="145">
        <v>1</v>
      </c>
      <c r="EK16" s="145">
        <v>1</v>
      </c>
      <c r="EL16" s="145"/>
      <c r="EM16" s="228" t="s">
        <v>3189</v>
      </c>
    </row>
    <row r="17" spans="1:143" ht="19.95" customHeight="1" x14ac:dyDescent="0.3">
      <c r="A17" s="25" t="s">
        <v>3182</v>
      </c>
      <c r="B17" s="40" t="s">
        <v>106</v>
      </c>
      <c r="C17" s="26">
        <v>83516</v>
      </c>
      <c r="D17" s="25" t="s">
        <v>845</v>
      </c>
      <c r="E17" s="26" t="s">
        <v>293</v>
      </c>
      <c r="F17" s="26"/>
      <c r="G17" s="26" t="s">
        <v>109</v>
      </c>
      <c r="H17" s="26" t="s">
        <v>567</v>
      </c>
      <c r="I17" s="26" t="s">
        <v>3</v>
      </c>
      <c r="J17" s="25" t="s">
        <v>469</v>
      </c>
      <c r="K17" s="25" t="s">
        <v>3190</v>
      </c>
      <c r="L17" s="25"/>
      <c r="M17" s="25"/>
      <c r="N17" s="83"/>
      <c r="O17" s="83"/>
      <c r="P17" s="83"/>
      <c r="Q17" s="83" t="s">
        <v>4117</v>
      </c>
      <c r="R17" s="83"/>
      <c r="S17" s="83"/>
      <c r="T17" s="145"/>
      <c r="U17" s="145"/>
      <c r="V17" s="148"/>
      <c r="W17" s="145"/>
      <c r="X17" s="145"/>
      <c r="Y17" s="145"/>
      <c r="Z17" s="145"/>
      <c r="AA17" s="145"/>
      <c r="AB17" s="145"/>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v>1</v>
      </c>
      <c r="BA17" s="145"/>
      <c r="BB17" s="145"/>
      <c r="BC17" s="145"/>
      <c r="BD17" s="145"/>
      <c r="BE17" s="145"/>
      <c r="BF17" s="145"/>
      <c r="BG17" s="145"/>
      <c r="BH17" s="145"/>
      <c r="BI17" s="145"/>
      <c r="BJ17" s="145"/>
      <c r="BK17" s="145"/>
      <c r="BL17" s="145"/>
      <c r="BM17" s="145"/>
      <c r="BN17" s="145"/>
      <c r="BO17" s="145"/>
      <c r="BP17" s="145"/>
      <c r="BQ17" s="145"/>
      <c r="BR17" s="145"/>
      <c r="BS17" s="145">
        <v>1</v>
      </c>
      <c r="BT17" s="145">
        <v>1</v>
      </c>
      <c r="BU17" s="145"/>
      <c r="BV17" s="145"/>
      <c r="BW17" s="145"/>
      <c r="BX17" s="145"/>
      <c r="BY17" s="145"/>
      <c r="BZ17" s="145"/>
      <c r="CA17" s="145"/>
      <c r="CB17" s="145"/>
      <c r="CC17" s="145"/>
      <c r="CD17" s="145"/>
      <c r="CE17" s="145"/>
      <c r="CF17" s="145">
        <v>1</v>
      </c>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8"/>
      <c r="DG17" s="145"/>
      <c r="DH17" s="145"/>
      <c r="DI17" s="145"/>
      <c r="DJ17" s="145"/>
      <c r="DK17" s="145"/>
      <c r="DL17" s="145"/>
      <c r="DM17" s="145"/>
      <c r="DN17" s="145"/>
      <c r="DO17" s="145"/>
      <c r="DP17" s="145"/>
      <c r="DQ17" s="145"/>
      <c r="DR17" s="145"/>
      <c r="DS17" s="145"/>
      <c r="DT17" s="145"/>
      <c r="DU17" s="145"/>
      <c r="DV17" s="145"/>
      <c r="DW17" s="145"/>
      <c r="DX17" s="145">
        <v>1</v>
      </c>
      <c r="DY17" s="145"/>
      <c r="DZ17" s="148"/>
      <c r="EA17" s="145"/>
      <c r="EB17" s="148"/>
      <c r="EC17" s="145"/>
      <c r="ED17" s="145"/>
      <c r="EE17" s="145"/>
      <c r="EF17" s="145"/>
      <c r="EG17" s="145"/>
      <c r="EH17" s="145"/>
      <c r="EI17" s="145"/>
      <c r="EJ17" s="145">
        <v>0</v>
      </c>
      <c r="EK17" s="145">
        <v>0</v>
      </c>
      <c r="EL17" s="145"/>
    </row>
    <row r="18" spans="1:143" ht="20.100000000000001" hidden="1" customHeight="1" x14ac:dyDescent="0.3">
      <c r="A18" s="25" t="s">
        <v>3182</v>
      </c>
      <c r="B18" s="40" t="s">
        <v>106</v>
      </c>
      <c r="C18" s="26">
        <v>84262</v>
      </c>
      <c r="D18" s="71" t="s">
        <v>3191</v>
      </c>
      <c r="E18" s="26" t="s">
        <v>113</v>
      </c>
      <c r="F18" s="26"/>
      <c r="G18" s="26" t="s">
        <v>109</v>
      </c>
      <c r="H18" s="26" t="s">
        <v>539</v>
      </c>
      <c r="I18" s="26" t="s">
        <v>438</v>
      </c>
      <c r="J18" s="25" t="s">
        <v>163</v>
      </c>
      <c r="K18" s="25" t="s">
        <v>3192</v>
      </c>
      <c r="L18" s="25"/>
      <c r="M18" s="25"/>
      <c r="N18" s="83"/>
      <c r="O18" s="83"/>
      <c r="P18" s="83"/>
      <c r="Q18" s="83"/>
      <c r="R18" s="83"/>
      <c r="S18" s="25" t="s">
        <v>3193</v>
      </c>
      <c r="T18" s="145"/>
      <c r="U18" s="145"/>
      <c r="V18" s="148"/>
      <c r="W18" s="145"/>
      <c r="X18" s="145"/>
      <c r="Y18" s="145"/>
      <c r="Z18" s="145"/>
      <c r="AA18" s="145"/>
      <c r="AB18" s="145"/>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8"/>
      <c r="DG18" s="145"/>
      <c r="DH18" s="145"/>
      <c r="DI18" s="145"/>
      <c r="DJ18" s="145"/>
      <c r="DK18" s="145"/>
      <c r="DL18" s="145"/>
      <c r="DM18" s="145"/>
      <c r="DN18" s="145"/>
      <c r="DO18" s="145"/>
      <c r="DP18" s="145"/>
      <c r="DQ18" s="145"/>
      <c r="DR18" s="145"/>
      <c r="DS18" s="145"/>
      <c r="DT18" s="145"/>
      <c r="DU18" s="145"/>
      <c r="DV18" s="145"/>
      <c r="DW18" s="145"/>
      <c r="DX18" s="145"/>
      <c r="DY18" s="145"/>
      <c r="DZ18" s="148"/>
      <c r="EA18" s="145"/>
      <c r="EB18" s="148"/>
      <c r="EC18" s="145"/>
      <c r="ED18" s="145"/>
      <c r="EE18" s="145"/>
      <c r="EF18" s="145"/>
      <c r="EG18" s="145"/>
      <c r="EH18" s="145"/>
      <c r="EI18" s="145"/>
      <c r="EJ18" s="145" t="s">
        <v>519</v>
      </c>
      <c r="EK18" s="145">
        <v>1</v>
      </c>
      <c r="EL18" s="145"/>
    </row>
    <row r="19" spans="1:143" ht="20.100000000000001" hidden="1" customHeight="1" x14ac:dyDescent="0.3">
      <c r="A19" s="25" t="s">
        <v>3182</v>
      </c>
      <c r="B19" s="40" t="s">
        <v>143</v>
      </c>
      <c r="C19" s="26">
        <v>83882</v>
      </c>
      <c r="D19" s="71" t="s">
        <v>3194</v>
      </c>
      <c r="E19" s="26" t="s">
        <v>108</v>
      </c>
      <c r="F19" s="26"/>
      <c r="G19" s="26" t="s">
        <v>109</v>
      </c>
      <c r="H19" s="26" t="s">
        <v>567</v>
      </c>
      <c r="I19" s="26" t="s">
        <v>3</v>
      </c>
      <c r="J19" s="25" t="s">
        <v>228</v>
      </c>
      <c r="K19" s="25" t="s">
        <v>3195</v>
      </c>
      <c r="L19" s="25"/>
      <c r="M19" s="25"/>
      <c r="N19" s="83"/>
      <c r="O19" s="83"/>
      <c r="P19" s="83"/>
      <c r="Q19" s="83"/>
      <c r="R19" s="83"/>
      <c r="S19" s="83"/>
      <c r="T19" s="145"/>
      <c r="U19" s="145"/>
      <c r="V19" s="148"/>
      <c r="W19" s="145"/>
      <c r="X19" s="145"/>
      <c r="Y19" s="145"/>
      <c r="Z19" s="145"/>
      <c r="AA19" s="145"/>
      <c r="AB19" s="145"/>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8"/>
      <c r="DG19" s="145"/>
      <c r="DH19" s="145"/>
      <c r="DI19" s="145"/>
      <c r="DJ19" s="145"/>
      <c r="DK19" s="145"/>
      <c r="DL19" s="145"/>
      <c r="DM19" s="145"/>
      <c r="DN19" s="145"/>
      <c r="DO19" s="145"/>
      <c r="DP19" s="145"/>
      <c r="DQ19" s="145"/>
      <c r="DR19" s="145"/>
      <c r="DS19" s="145"/>
      <c r="DT19" s="145"/>
      <c r="DU19" s="145"/>
      <c r="DV19" s="145"/>
      <c r="DW19" s="145"/>
      <c r="DX19" s="145"/>
      <c r="DY19" s="145"/>
      <c r="DZ19" s="148"/>
      <c r="EA19" s="145"/>
      <c r="EB19" s="148"/>
      <c r="EC19" s="145"/>
      <c r="ED19" s="145"/>
      <c r="EE19" s="145"/>
      <c r="EF19" s="145"/>
      <c r="EG19" s="145"/>
      <c r="EH19" s="145"/>
      <c r="EI19" s="145"/>
      <c r="EJ19" s="145">
        <v>0</v>
      </c>
      <c r="EK19" s="145">
        <v>0</v>
      </c>
      <c r="EL19" s="145"/>
    </row>
    <row r="20" spans="1:143" ht="20.100000000000001" hidden="1" customHeight="1" x14ac:dyDescent="0.3">
      <c r="A20" s="25" t="s">
        <v>3182</v>
      </c>
      <c r="B20" s="40" t="s">
        <v>143</v>
      </c>
      <c r="C20" s="26">
        <v>83150</v>
      </c>
      <c r="D20" s="71" t="s">
        <v>2056</v>
      </c>
      <c r="E20" s="26" t="s">
        <v>108</v>
      </c>
      <c r="F20" s="26"/>
      <c r="G20" s="26" t="s">
        <v>109</v>
      </c>
      <c r="H20" s="26" t="s">
        <v>567</v>
      </c>
      <c r="I20" s="26" t="s">
        <v>385</v>
      </c>
      <c r="J20" s="25" t="s">
        <v>145</v>
      </c>
      <c r="K20" s="25" t="s">
        <v>3196</v>
      </c>
      <c r="L20" s="25"/>
      <c r="M20" s="25"/>
      <c r="N20" s="83"/>
      <c r="O20" s="83"/>
      <c r="P20" s="83"/>
      <c r="Q20" s="83"/>
      <c r="R20" s="83"/>
      <c r="S20" s="83"/>
      <c r="T20" s="145"/>
      <c r="U20" s="145"/>
      <c r="V20" s="148"/>
      <c r="W20" s="145"/>
      <c r="X20" s="145"/>
      <c r="Y20" s="145"/>
      <c r="Z20" s="145"/>
      <c r="AA20" s="145"/>
      <c r="AB20" s="145"/>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8"/>
      <c r="DG20" s="145"/>
      <c r="DH20" s="145"/>
      <c r="DI20" s="145"/>
      <c r="DJ20" s="145"/>
      <c r="DK20" s="145"/>
      <c r="DL20" s="145"/>
      <c r="DM20" s="145"/>
      <c r="DN20" s="145"/>
      <c r="DO20" s="145"/>
      <c r="DP20" s="145"/>
      <c r="DQ20" s="145"/>
      <c r="DR20" s="145"/>
      <c r="DS20" s="145"/>
      <c r="DT20" s="145"/>
      <c r="DU20" s="145"/>
      <c r="DV20" s="145"/>
      <c r="DW20" s="145"/>
      <c r="DX20" s="145"/>
      <c r="DY20" s="145"/>
      <c r="DZ20" s="148"/>
      <c r="EA20" s="145"/>
      <c r="EB20" s="148"/>
      <c r="EC20" s="145"/>
      <c r="ED20" s="145"/>
      <c r="EE20" s="145"/>
      <c r="EF20" s="145"/>
      <c r="EG20" s="145"/>
      <c r="EH20" s="145"/>
      <c r="EI20" s="145"/>
      <c r="EJ20" s="145">
        <v>0</v>
      </c>
      <c r="EK20" s="145">
        <v>0</v>
      </c>
      <c r="EL20" s="145"/>
    </row>
    <row r="21" spans="1:143" ht="20.100000000000001" hidden="1" customHeight="1" x14ac:dyDescent="0.3">
      <c r="A21" s="25" t="s">
        <v>3182</v>
      </c>
      <c r="B21" s="40" t="s">
        <v>152</v>
      </c>
      <c r="C21" s="26">
        <v>84121</v>
      </c>
      <c r="D21" s="71" t="s">
        <v>3197</v>
      </c>
      <c r="E21" s="26" t="s">
        <v>113</v>
      </c>
      <c r="F21" s="26"/>
      <c r="G21" s="26" t="s">
        <v>109</v>
      </c>
      <c r="H21" s="26" t="s">
        <v>554</v>
      </c>
      <c r="I21" s="26" t="s">
        <v>438</v>
      </c>
      <c r="J21" s="25" t="s">
        <v>315</v>
      </c>
      <c r="K21" s="25" t="s">
        <v>3198</v>
      </c>
      <c r="L21" s="25"/>
      <c r="M21" s="25"/>
      <c r="N21" s="83"/>
      <c r="O21" s="83"/>
      <c r="P21" s="83"/>
      <c r="Q21" s="83"/>
      <c r="R21" s="83"/>
      <c r="S21" s="83"/>
      <c r="T21" s="145"/>
      <c r="U21" s="145"/>
      <c r="V21" s="148"/>
      <c r="W21" s="145"/>
      <c r="X21" s="145"/>
      <c r="Y21" s="145"/>
      <c r="Z21" s="145"/>
      <c r="AA21" s="145"/>
      <c r="AB21" s="145"/>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8"/>
      <c r="DG21" s="145"/>
      <c r="DH21" s="145"/>
      <c r="DI21" s="145"/>
      <c r="DJ21" s="145"/>
      <c r="DK21" s="145"/>
      <c r="DL21" s="145"/>
      <c r="DM21" s="145"/>
      <c r="DN21" s="145"/>
      <c r="DO21" s="145"/>
      <c r="DP21" s="145"/>
      <c r="DQ21" s="145"/>
      <c r="DR21" s="145"/>
      <c r="DS21" s="145"/>
      <c r="DT21" s="145"/>
      <c r="DU21" s="145"/>
      <c r="DV21" s="145"/>
      <c r="DW21" s="145"/>
      <c r="DX21" s="145"/>
      <c r="DY21" s="145"/>
      <c r="DZ21" s="148"/>
      <c r="EA21" s="145"/>
      <c r="EB21" s="148"/>
      <c r="EC21" s="145"/>
      <c r="ED21" s="145"/>
      <c r="EE21" s="145"/>
      <c r="EF21" s="145"/>
      <c r="EG21" s="145"/>
      <c r="EH21" s="145"/>
      <c r="EI21" s="145"/>
      <c r="EJ21" s="145">
        <v>0</v>
      </c>
      <c r="EK21" s="145">
        <v>0</v>
      </c>
      <c r="EL21" s="145"/>
    </row>
    <row r="22" spans="1:143" ht="20.100000000000001" hidden="1" customHeight="1" x14ac:dyDescent="0.3">
      <c r="A22" s="25" t="s">
        <v>3182</v>
      </c>
      <c r="B22" s="40" t="s">
        <v>152</v>
      </c>
      <c r="C22" s="26">
        <v>83812</v>
      </c>
      <c r="D22" s="25" t="s">
        <v>3199</v>
      </c>
      <c r="E22" s="26" t="s">
        <v>108</v>
      </c>
      <c r="F22" s="26"/>
      <c r="G22" s="26" t="s">
        <v>109</v>
      </c>
      <c r="H22" s="26" t="s">
        <v>554</v>
      </c>
      <c r="I22" s="26" t="s">
        <v>385</v>
      </c>
      <c r="J22" s="25" t="s">
        <v>262</v>
      </c>
      <c r="K22" s="25" t="s">
        <v>3200</v>
      </c>
      <c r="L22" s="25"/>
      <c r="M22" s="25" t="s">
        <v>3201</v>
      </c>
      <c r="N22" s="25" t="s">
        <v>3202</v>
      </c>
      <c r="O22" s="25" t="s">
        <v>3203</v>
      </c>
      <c r="P22" s="83"/>
      <c r="Q22" s="83"/>
      <c r="R22" s="25" t="s">
        <v>3204</v>
      </c>
      <c r="S22" s="25" t="s">
        <v>3205</v>
      </c>
      <c r="T22" s="145"/>
      <c r="U22" s="145">
        <v>1</v>
      </c>
      <c r="V22" s="148"/>
      <c r="W22" s="145">
        <v>1</v>
      </c>
      <c r="X22" s="145"/>
      <c r="Y22" s="145"/>
      <c r="Z22" s="145"/>
      <c r="AA22" s="145"/>
      <c r="AB22" s="145"/>
      <c r="AC22" s="145"/>
      <c r="AD22" s="145"/>
      <c r="AE22" s="145"/>
      <c r="AF22" s="145">
        <v>1</v>
      </c>
      <c r="AG22" s="145"/>
      <c r="AH22" s="145">
        <v>1</v>
      </c>
      <c r="AI22" s="145"/>
      <c r="AJ22" s="145"/>
      <c r="AK22" s="145"/>
      <c r="AL22" s="145"/>
      <c r="AM22" s="145"/>
      <c r="AN22" s="145"/>
      <c r="AO22" s="145"/>
      <c r="AP22" s="145"/>
      <c r="AQ22" s="145"/>
      <c r="AR22" s="145"/>
      <c r="AS22" s="145"/>
      <c r="AT22" s="145"/>
      <c r="AU22" s="145"/>
      <c r="AV22" s="145">
        <v>1</v>
      </c>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v>1</v>
      </c>
      <c r="BT22" s="145">
        <v>1</v>
      </c>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8"/>
      <c r="DG22" s="145"/>
      <c r="DH22" s="145"/>
      <c r="DI22" s="145"/>
      <c r="DJ22" s="145"/>
      <c r="DK22" s="145"/>
      <c r="DL22" s="145"/>
      <c r="DM22" s="145"/>
      <c r="DN22" s="145"/>
      <c r="DO22" s="145">
        <v>1</v>
      </c>
      <c r="DP22" s="145"/>
      <c r="DQ22" s="145"/>
      <c r="DR22" s="145"/>
      <c r="DS22" s="145">
        <v>1</v>
      </c>
      <c r="DT22" s="145"/>
      <c r="DU22" s="145"/>
      <c r="DV22" s="145"/>
      <c r="DW22" s="145"/>
      <c r="DX22" s="145"/>
      <c r="DY22" s="145"/>
      <c r="DZ22" s="148"/>
      <c r="EA22" s="145"/>
      <c r="EB22" s="148"/>
      <c r="EC22" s="145"/>
      <c r="ED22" s="145"/>
      <c r="EE22" s="145"/>
      <c r="EF22" s="145"/>
      <c r="EG22" s="145"/>
      <c r="EH22" s="145"/>
      <c r="EI22" s="145"/>
      <c r="EJ22" s="145">
        <v>1</v>
      </c>
      <c r="EK22" s="145">
        <v>1</v>
      </c>
      <c r="EL22" s="145"/>
    </row>
    <row r="23" spans="1:143" ht="20.100000000000001" hidden="1" customHeight="1" x14ac:dyDescent="0.3">
      <c r="A23" s="25" t="s">
        <v>3182</v>
      </c>
      <c r="B23" s="40" t="s">
        <v>126</v>
      </c>
      <c r="C23" s="26">
        <v>83856</v>
      </c>
      <c r="D23" s="71" t="s">
        <v>3206</v>
      </c>
      <c r="E23" s="26" t="s">
        <v>108</v>
      </c>
      <c r="F23" s="26"/>
      <c r="G23" s="26" t="s">
        <v>114</v>
      </c>
      <c r="H23" s="26" t="s">
        <v>128</v>
      </c>
      <c r="I23" s="26" t="s">
        <v>438</v>
      </c>
      <c r="J23" s="25" t="s">
        <v>129</v>
      </c>
      <c r="K23" s="25" t="s">
        <v>3207</v>
      </c>
      <c r="L23" s="271" t="s">
        <v>3208</v>
      </c>
      <c r="M23" s="25"/>
      <c r="N23" s="83"/>
      <c r="O23" s="83"/>
      <c r="P23" s="83"/>
      <c r="Q23" s="83"/>
      <c r="R23" s="87" t="s">
        <v>3209</v>
      </c>
      <c r="S23" s="83"/>
      <c r="T23" s="145"/>
      <c r="U23" s="145"/>
      <c r="V23" s="148"/>
      <c r="W23" s="145"/>
      <c r="X23" s="145"/>
      <c r="Y23" s="145"/>
      <c r="Z23" s="145"/>
      <c r="AA23" s="145"/>
      <c r="AB23" s="145"/>
      <c r="AC23" s="145"/>
      <c r="AD23" s="145"/>
      <c r="AE23" s="145"/>
      <c r="AF23" s="145"/>
      <c r="AG23" s="145"/>
      <c r="AH23" s="145"/>
      <c r="AI23" s="145"/>
      <c r="AJ23" s="145"/>
      <c r="AK23" s="145"/>
      <c r="AL23" s="145"/>
      <c r="AM23" s="145"/>
      <c r="AN23" s="145"/>
      <c r="AO23" s="145"/>
      <c r="AP23" s="145"/>
      <c r="AQ23" s="145"/>
      <c r="AR23" s="145"/>
      <c r="AS23" s="145">
        <v>1</v>
      </c>
      <c r="AT23" s="145">
        <v>1</v>
      </c>
      <c r="AU23" s="145"/>
      <c r="AV23" s="145"/>
      <c r="AW23" s="145"/>
      <c r="AX23" s="145">
        <v>1</v>
      </c>
      <c r="AY23" s="145"/>
      <c r="AZ23" s="145"/>
      <c r="BA23" s="145"/>
      <c r="BB23" s="145"/>
      <c r="BC23" s="145"/>
      <c r="BD23" s="145">
        <v>1</v>
      </c>
      <c r="BE23" s="145"/>
      <c r="BF23" s="145"/>
      <c r="BG23" s="145"/>
      <c r="BH23" s="145">
        <v>1</v>
      </c>
      <c r="BI23" s="145"/>
      <c r="BJ23" s="145"/>
      <c r="BK23" s="145"/>
      <c r="BL23" s="145"/>
      <c r="BM23" s="145"/>
      <c r="BN23" s="145"/>
      <c r="BO23" s="145"/>
      <c r="BP23" s="145"/>
      <c r="BQ23" s="145"/>
      <c r="BR23" s="145"/>
      <c r="BS23" s="145"/>
      <c r="BT23" s="145"/>
      <c r="BU23" s="145"/>
      <c r="BV23" s="145"/>
      <c r="BW23" s="145"/>
      <c r="BX23" s="145">
        <v>1</v>
      </c>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8"/>
      <c r="DG23" s="145"/>
      <c r="DH23" s="145"/>
      <c r="DI23" s="145"/>
      <c r="DJ23" s="145"/>
      <c r="DK23" s="145"/>
      <c r="DL23" s="145"/>
      <c r="DM23" s="145"/>
      <c r="DN23" s="145"/>
      <c r="DO23" s="145"/>
      <c r="DP23" s="145"/>
      <c r="DQ23" s="145"/>
      <c r="DR23" s="145"/>
      <c r="DS23" s="145"/>
      <c r="DT23" s="145"/>
      <c r="DU23" s="145"/>
      <c r="DV23" s="145"/>
      <c r="DW23" s="145"/>
      <c r="DX23" s="145"/>
      <c r="DY23" s="145"/>
      <c r="DZ23" s="148"/>
      <c r="EA23" s="145"/>
      <c r="EB23" s="148"/>
      <c r="EC23" s="145"/>
      <c r="ED23" s="145"/>
      <c r="EE23" s="145"/>
      <c r="EF23" s="145"/>
      <c r="EG23" s="145"/>
      <c r="EH23" s="145"/>
      <c r="EI23" s="145"/>
      <c r="EJ23" s="145" t="s">
        <v>519</v>
      </c>
      <c r="EK23" s="145">
        <v>1</v>
      </c>
      <c r="EL23" s="145"/>
    </row>
    <row r="24" spans="1:143" ht="20.100000000000001" hidden="1" customHeight="1" x14ac:dyDescent="0.3">
      <c r="A24" s="25" t="s">
        <v>3182</v>
      </c>
      <c r="B24" s="40" t="s">
        <v>126</v>
      </c>
      <c r="C24" s="26">
        <v>84382</v>
      </c>
      <c r="D24" s="71" t="s">
        <v>3210</v>
      </c>
      <c r="E24" s="26" t="s">
        <v>108</v>
      </c>
      <c r="F24" s="26"/>
      <c r="G24" s="26" t="s">
        <v>114</v>
      </c>
      <c r="H24" s="26" t="s">
        <v>128</v>
      </c>
      <c r="I24" s="26" t="s">
        <v>385</v>
      </c>
      <c r="J24" s="25" t="s">
        <v>326</v>
      </c>
      <c r="K24" s="25" t="s">
        <v>3211</v>
      </c>
      <c r="L24" s="25"/>
      <c r="M24" s="25"/>
      <c r="N24" s="83"/>
      <c r="O24" s="83"/>
      <c r="P24" s="83"/>
      <c r="Q24" s="83"/>
      <c r="R24" s="83"/>
      <c r="S24" s="83"/>
      <c r="T24" s="145"/>
      <c r="U24" s="145"/>
      <c r="V24" s="148"/>
      <c r="W24" s="145"/>
      <c r="X24" s="145"/>
      <c r="Y24" s="145"/>
      <c r="Z24" s="145"/>
      <c r="AA24" s="145"/>
      <c r="AB24" s="145"/>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8"/>
      <c r="DG24" s="145"/>
      <c r="DH24" s="145"/>
      <c r="DI24" s="145"/>
      <c r="DJ24" s="145"/>
      <c r="DK24" s="145"/>
      <c r="DL24" s="145"/>
      <c r="DM24" s="145"/>
      <c r="DN24" s="145"/>
      <c r="DO24" s="145"/>
      <c r="DP24" s="145"/>
      <c r="DQ24" s="145"/>
      <c r="DR24" s="145"/>
      <c r="DS24" s="145"/>
      <c r="DT24" s="145"/>
      <c r="DU24" s="145"/>
      <c r="DV24" s="145"/>
      <c r="DW24" s="145"/>
      <c r="DX24" s="145"/>
      <c r="DY24" s="145"/>
      <c r="DZ24" s="148"/>
      <c r="EA24" s="145"/>
      <c r="EB24" s="148"/>
      <c r="EC24" s="145"/>
      <c r="ED24" s="145"/>
      <c r="EE24" s="145"/>
      <c r="EF24" s="145"/>
      <c r="EG24" s="145"/>
      <c r="EH24" s="145"/>
      <c r="EI24" s="145"/>
      <c r="EJ24" s="145">
        <v>0</v>
      </c>
      <c r="EK24" s="145">
        <v>0</v>
      </c>
      <c r="EL24" s="145"/>
    </row>
    <row r="25" spans="1:143" ht="20.100000000000001" hidden="1" customHeight="1" x14ac:dyDescent="0.3">
      <c r="A25" s="25" t="s">
        <v>3182</v>
      </c>
      <c r="B25" s="40" t="s">
        <v>126</v>
      </c>
      <c r="C25" s="26">
        <v>84130</v>
      </c>
      <c r="D25" s="71" t="s">
        <v>3212</v>
      </c>
      <c r="E25" s="26" t="s">
        <v>108</v>
      </c>
      <c r="F25" s="26"/>
      <c r="G25" s="26" t="s">
        <v>114</v>
      </c>
      <c r="H25" s="26" t="s">
        <v>128</v>
      </c>
      <c r="I25" s="26" t="s">
        <v>3</v>
      </c>
      <c r="J25" s="25" t="s">
        <v>326</v>
      </c>
      <c r="K25" s="25" t="s">
        <v>3213</v>
      </c>
      <c r="L25" s="25"/>
      <c r="M25" s="25"/>
      <c r="N25" s="83"/>
      <c r="O25" s="83"/>
      <c r="P25" s="83"/>
      <c r="Q25" s="83"/>
      <c r="R25" s="83"/>
      <c r="S25" s="83"/>
      <c r="T25" s="145"/>
      <c r="U25" s="145"/>
      <c r="V25" s="148"/>
      <c r="W25" s="145"/>
      <c r="X25" s="145"/>
      <c r="Y25" s="145"/>
      <c r="Z25" s="145"/>
      <c r="AA25" s="145"/>
      <c r="AB25" s="145"/>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8"/>
      <c r="DG25" s="145"/>
      <c r="DH25" s="145"/>
      <c r="DI25" s="145"/>
      <c r="DJ25" s="145"/>
      <c r="DK25" s="145"/>
      <c r="DL25" s="145"/>
      <c r="DM25" s="145"/>
      <c r="DN25" s="145"/>
      <c r="DO25" s="145"/>
      <c r="DP25" s="145"/>
      <c r="DQ25" s="145"/>
      <c r="DR25" s="145"/>
      <c r="DS25" s="145"/>
      <c r="DT25" s="145"/>
      <c r="DU25" s="145"/>
      <c r="DV25" s="145"/>
      <c r="DW25" s="145"/>
      <c r="DX25" s="145"/>
      <c r="DY25" s="145"/>
      <c r="DZ25" s="148"/>
      <c r="EA25" s="145"/>
      <c r="EB25" s="148"/>
      <c r="EC25" s="145"/>
      <c r="ED25" s="145"/>
      <c r="EE25" s="145"/>
      <c r="EF25" s="145"/>
      <c r="EG25" s="145"/>
      <c r="EH25" s="145"/>
      <c r="EI25" s="145"/>
      <c r="EJ25" s="145">
        <v>0</v>
      </c>
      <c r="EK25" s="145">
        <v>0</v>
      </c>
      <c r="EL25" s="145"/>
    </row>
    <row r="26" spans="1:143" ht="20.100000000000001" customHeight="1" x14ac:dyDescent="0.3">
      <c r="A26" s="25" t="s">
        <v>3182</v>
      </c>
      <c r="B26" s="40" t="s">
        <v>187</v>
      </c>
      <c r="C26" s="26">
        <v>84202</v>
      </c>
      <c r="D26" s="25" t="s">
        <v>3214</v>
      </c>
      <c r="E26" s="26" t="s">
        <v>108</v>
      </c>
      <c r="F26" s="26"/>
      <c r="G26" s="26" t="s">
        <v>121</v>
      </c>
      <c r="H26" s="26" t="s">
        <v>344</v>
      </c>
      <c r="I26" s="26" t="s">
        <v>706</v>
      </c>
      <c r="J26" s="25" t="s">
        <v>1210</v>
      </c>
      <c r="K26" s="25" t="s">
        <v>3215</v>
      </c>
      <c r="L26" s="79"/>
      <c r="M26" s="25" t="s">
        <v>3216</v>
      </c>
      <c r="N26" s="25" t="s">
        <v>3217</v>
      </c>
      <c r="O26" s="25" t="s">
        <v>3218</v>
      </c>
      <c r="P26" s="272"/>
      <c r="Q26" s="272"/>
      <c r="R26" s="25" t="s">
        <v>3219</v>
      </c>
      <c r="S26" s="25" t="s">
        <v>3220</v>
      </c>
      <c r="U26" s="145">
        <v>1</v>
      </c>
      <c r="V26" s="148"/>
      <c r="W26" s="145"/>
      <c r="X26" s="145"/>
      <c r="Y26" s="145"/>
      <c r="Z26" s="145"/>
      <c r="AA26" s="145"/>
      <c r="AB26" s="145"/>
      <c r="AC26" s="145"/>
      <c r="AD26" s="145"/>
      <c r="AE26" s="145"/>
      <c r="AF26" s="145"/>
      <c r="AG26" s="145"/>
      <c r="AH26" s="145"/>
      <c r="AI26" s="145"/>
      <c r="AJ26" s="145"/>
      <c r="AK26" s="145"/>
      <c r="AL26" s="145"/>
      <c r="AM26" s="145"/>
      <c r="AN26" s="145"/>
      <c r="AO26" s="145">
        <v>1</v>
      </c>
      <c r="AP26" s="145"/>
      <c r="AQ26" s="145"/>
      <c r="AR26" s="145"/>
      <c r="AS26" s="145"/>
      <c r="AT26" s="145"/>
      <c r="AU26" s="145"/>
      <c r="AV26" s="145"/>
      <c r="AW26" s="145"/>
      <c r="AX26" s="145"/>
      <c r="AY26" s="145"/>
      <c r="AZ26" s="145"/>
      <c r="BA26" s="145"/>
      <c r="BB26" s="145"/>
      <c r="BC26" s="145"/>
      <c r="BD26" s="145">
        <v>1</v>
      </c>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v>1</v>
      </c>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8"/>
      <c r="DG26" s="145"/>
      <c r="DH26" s="145"/>
      <c r="DI26" s="145"/>
      <c r="DJ26" s="145"/>
      <c r="DK26" s="145"/>
      <c r="DL26" s="145"/>
      <c r="DM26" s="145"/>
      <c r="DN26" s="145"/>
      <c r="DO26" s="145">
        <v>1</v>
      </c>
      <c r="DP26" s="145"/>
      <c r="DQ26" s="145"/>
      <c r="DR26" s="145"/>
      <c r="DS26" s="145"/>
      <c r="DT26" s="145"/>
      <c r="DU26" s="145"/>
      <c r="DV26" s="145"/>
      <c r="DW26" s="145"/>
      <c r="DX26" s="145"/>
      <c r="DY26" s="145"/>
      <c r="DZ26" s="148"/>
      <c r="EA26" s="145"/>
      <c r="EB26" s="148"/>
      <c r="EC26" s="145"/>
      <c r="ED26" s="145"/>
      <c r="EE26" s="145"/>
      <c r="EF26" s="145"/>
      <c r="EG26" s="145"/>
      <c r="EH26" s="145"/>
      <c r="EI26" s="145"/>
      <c r="EJ26" s="145">
        <v>1</v>
      </c>
      <c r="EK26" s="145">
        <v>1</v>
      </c>
      <c r="EL26" s="145"/>
      <c r="EM26" s="228" t="s">
        <v>3221</v>
      </c>
    </row>
    <row r="27" spans="1:143" ht="20.100000000000001" hidden="1" customHeight="1" x14ac:dyDescent="0.3">
      <c r="A27" s="25" t="s">
        <v>3222</v>
      </c>
      <c r="B27" s="40" t="s">
        <v>106</v>
      </c>
      <c r="C27" s="26">
        <v>84107</v>
      </c>
      <c r="D27" s="71" t="s">
        <v>3223</v>
      </c>
      <c r="E27" s="26" t="s">
        <v>108</v>
      </c>
      <c r="F27" s="26"/>
      <c r="G27" s="26" t="s">
        <v>109</v>
      </c>
      <c r="H27" s="26" t="s">
        <v>554</v>
      </c>
      <c r="I27" s="26" t="s">
        <v>385</v>
      </c>
      <c r="J27" s="25" t="s">
        <v>643</v>
      </c>
      <c r="K27" s="25" t="s">
        <v>3224</v>
      </c>
      <c r="L27" s="25"/>
      <c r="M27" s="25"/>
      <c r="N27" s="272"/>
      <c r="O27" s="272"/>
      <c r="P27" s="272"/>
      <c r="Q27" s="272"/>
      <c r="R27" s="25" t="s">
        <v>3225</v>
      </c>
      <c r="S27" s="25" t="s">
        <v>3226</v>
      </c>
      <c r="U27" s="145"/>
      <c r="V27" s="148"/>
      <c r="W27" s="145"/>
      <c r="X27" s="145"/>
      <c r="Y27" s="145"/>
      <c r="Z27" s="145"/>
      <c r="AA27" s="145"/>
      <c r="AB27" s="145"/>
      <c r="AC27" s="145"/>
      <c r="AD27" s="145"/>
      <c r="AE27" s="145"/>
      <c r="AF27" s="145"/>
      <c r="AG27" s="145"/>
      <c r="AH27" s="145">
        <v>1</v>
      </c>
      <c r="AI27" s="145"/>
      <c r="AJ27" s="145"/>
      <c r="AK27" s="145"/>
      <c r="AL27" s="145"/>
      <c r="AM27" s="145"/>
      <c r="AN27" s="145"/>
      <c r="AO27" s="145"/>
      <c r="AP27" s="145"/>
      <c r="AQ27" s="145"/>
      <c r="AR27" s="145"/>
      <c r="AS27" s="145"/>
      <c r="AT27" s="145"/>
      <c r="AU27" s="145"/>
      <c r="AV27" s="145">
        <v>1</v>
      </c>
      <c r="AW27" s="145"/>
      <c r="AX27" s="145"/>
      <c r="AY27" s="145"/>
      <c r="AZ27" s="145"/>
      <c r="BA27" s="145"/>
      <c r="BB27" s="145"/>
      <c r="BC27" s="145"/>
      <c r="BD27" s="145"/>
      <c r="BE27" s="145">
        <v>1</v>
      </c>
      <c r="BF27" s="145"/>
      <c r="BG27" s="145"/>
      <c r="BH27" s="145"/>
      <c r="BI27" s="145"/>
      <c r="BJ27" s="145"/>
      <c r="BK27" s="145"/>
      <c r="BL27" s="145"/>
      <c r="BM27" s="145"/>
      <c r="BN27" s="145"/>
      <c r="BO27" s="145"/>
      <c r="BP27" s="145"/>
      <c r="BQ27" s="145">
        <v>1</v>
      </c>
      <c r="BR27" s="145"/>
      <c r="BS27" s="145"/>
      <c r="BT27" s="145"/>
      <c r="BU27" s="145"/>
      <c r="BV27" s="145"/>
      <c r="BW27" s="145"/>
      <c r="BX27" s="145"/>
      <c r="BY27" s="145"/>
      <c r="BZ27" s="145"/>
      <c r="CA27" s="145"/>
      <c r="CB27" s="145"/>
      <c r="CC27" s="145"/>
      <c r="CD27" s="145"/>
      <c r="CE27" s="145"/>
      <c r="CF27" s="145"/>
      <c r="CG27" s="145"/>
      <c r="CH27" s="145"/>
      <c r="CI27" s="145"/>
      <c r="CJ27" s="145"/>
      <c r="CK27" s="145">
        <v>1</v>
      </c>
      <c r="CL27" s="145"/>
      <c r="CM27" s="145"/>
      <c r="CN27" s="145"/>
      <c r="CO27" s="145"/>
      <c r="CP27" s="145"/>
      <c r="CQ27" s="145"/>
      <c r="CR27" s="145"/>
      <c r="CS27" s="145"/>
      <c r="CT27" s="145"/>
      <c r="CU27" s="145"/>
      <c r="CV27" s="145"/>
      <c r="CW27" s="145"/>
      <c r="CX27" s="145"/>
      <c r="CY27" s="145"/>
      <c r="CZ27" s="145"/>
      <c r="DA27" s="145"/>
      <c r="DB27" s="145"/>
      <c r="DC27" s="145"/>
      <c r="DD27" s="145"/>
      <c r="DE27" s="145"/>
      <c r="DF27" s="148"/>
      <c r="DG27" s="145"/>
      <c r="DH27" s="145"/>
      <c r="DI27" s="145"/>
      <c r="DJ27" s="145"/>
      <c r="DK27" s="145"/>
      <c r="DL27" s="145"/>
      <c r="DM27" s="145"/>
      <c r="DN27" s="145">
        <v>1</v>
      </c>
      <c r="DO27" s="145"/>
      <c r="DP27" s="145"/>
      <c r="DQ27" s="145"/>
      <c r="DR27" s="145"/>
      <c r="DS27" s="145">
        <v>1</v>
      </c>
      <c r="DT27" s="145"/>
      <c r="DU27" s="145"/>
      <c r="DV27" s="145"/>
      <c r="DW27" s="145"/>
      <c r="DX27" s="145"/>
      <c r="DY27" s="145"/>
      <c r="DZ27" s="148"/>
      <c r="EA27" s="145"/>
      <c r="EB27" s="148"/>
      <c r="EC27" s="145"/>
      <c r="ED27" s="145"/>
      <c r="EE27" s="145"/>
      <c r="EF27" s="145"/>
      <c r="EG27" s="145"/>
      <c r="EH27" s="145"/>
      <c r="EI27" s="145"/>
      <c r="EJ27" s="145" t="s">
        <v>519</v>
      </c>
      <c r="EK27" s="145">
        <v>1</v>
      </c>
      <c r="EL27" s="145"/>
    </row>
    <row r="28" spans="1:143" ht="20.100000000000001" customHeight="1" x14ac:dyDescent="0.3">
      <c r="A28" s="25" t="s">
        <v>3222</v>
      </c>
      <c r="B28" s="40" t="s">
        <v>106</v>
      </c>
      <c r="C28" s="26">
        <v>83441</v>
      </c>
      <c r="D28" s="25" t="s">
        <v>3227</v>
      </c>
      <c r="E28" s="26" t="s">
        <v>113</v>
      </c>
      <c r="F28" s="26"/>
      <c r="G28" s="26" t="s">
        <v>114</v>
      </c>
      <c r="H28" s="26" t="s">
        <v>134</v>
      </c>
      <c r="I28" s="26" t="s">
        <v>438</v>
      </c>
      <c r="J28" s="25" t="s">
        <v>123</v>
      </c>
      <c r="K28" s="25" t="s">
        <v>3228</v>
      </c>
      <c r="L28" s="271" t="s">
        <v>3229</v>
      </c>
      <c r="M28" s="25" t="s">
        <v>3230</v>
      </c>
      <c r="N28" s="25"/>
      <c r="O28" s="25" t="s">
        <v>3231</v>
      </c>
      <c r="P28" s="272"/>
      <c r="Q28" s="272"/>
      <c r="R28" s="87" t="s">
        <v>3232</v>
      </c>
      <c r="S28" s="25"/>
      <c r="U28" s="145"/>
      <c r="V28" s="148"/>
      <c r="W28" s="145"/>
      <c r="X28" s="145"/>
      <c r="Y28" s="145"/>
      <c r="Z28" s="145"/>
      <c r="AA28" s="145"/>
      <c r="AB28" s="145"/>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v>1</v>
      </c>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v>1</v>
      </c>
      <c r="CG28" s="145"/>
      <c r="CH28" s="145"/>
      <c r="CI28" s="145">
        <v>1</v>
      </c>
      <c r="CJ28" s="145"/>
      <c r="CK28" s="145"/>
      <c r="CL28" s="145"/>
      <c r="CM28" s="145">
        <v>1</v>
      </c>
      <c r="CN28" s="145">
        <v>1</v>
      </c>
      <c r="CO28" s="145">
        <v>1</v>
      </c>
      <c r="CP28" s="145"/>
      <c r="CQ28" s="145"/>
      <c r="CR28" s="145"/>
      <c r="CS28" s="145"/>
      <c r="CT28" s="145"/>
      <c r="CU28" s="145"/>
      <c r="CV28" s="145"/>
      <c r="CW28" s="145"/>
      <c r="CX28" s="145"/>
      <c r="CY28" s="145"/>
      <c r="CZ28" s="145"/>
      <c r="DA28" s="145"/>
      <c r="DB28" s="145"/>
      <c r="DC28" s="145"/>
      <c r="DD28" s="145"/>
      <c r="DE28" s="145"/>
      <c r="DF28" s="148"/>
      <c r="DG28" s="145"/>
      <c r="DH28" s="145"/>
      <c r="DI28" s="145"/>
      <c r="DJ28" s="145"/>
      <c r="DK28" s="145"/>
      <c r="DL28" s="145"/>
      <c r="DM28" s="145"/>
      <c r="DN28" s="145"/>
      <c r="DO28" s="145"/>
      <c r="DP28" s="145">
        <v>1</v>
      </c>
      <c r="DQ28" s="145"/>
      <c r="DR28" s="145"/>
      <c r="DS28" s="145">
        <v>1</v>
      </c>
      <c r="DT28" s="145"/>
      <c r="DU28" s="145"/>
      <c r="DV28" s="145"/>
      <c r="DW28" s="145"/>
      <c r="DX28" s="145"/>
      <c r="DY28" s="145"/>
      <c r="DZ28" s="148"/>
      <c r="EA28" s="145"/>
      <c r="EB28" s="148"/>
      <c r="EC28" s="145"/>
      <c r="ED28" s="145"/>
      <c r="EE28" s="145"/>
      <c r="EF28" s="145"/>
      <c r="EG28" s="145"/>
      <c r="EH28" s="145"/>
      <c r="EI28" s="145"/>
      <c r="EJ28" s="145">
        <v>1</v>
      </c>
      <c r="EK28" s="145">
        <v>1</v>
      </c>
      <c r="EL28" s="145"/>
      <c r="EM28" s="228" t="s">
        <v>3233</v>
      </c>
    </row>
    <row r="29" spans="1:143" ht="20.100000000000001" hidden="1" customHeight="1" x14ac:dyDescent="0.3">
      <c r="A29" s="25" t="s">
        <v>3222</v>
      </c>
      <c r="B29" s="40" t="s">
        <v>106</v>
      </c>
      <c r="C29" s="26">
        <v>83044</v>
      </c>
      <c r="D29" s="25" t="s">
        <v>2363</v>
      </c>
      <c r="E29" s="26" t="s">
        <v>293</v>
      </c>
      <c r="F29" s="26"/>
      <c r="G29" s="26" t="s">
        <v>109</v>
      </c>
      <c r="H29" s="26" t="s">
        <v>539</v>
      </c>
      <c r="I29" s="26" t="s">
        <v>449</v>
      </c>
      <c r="J29" s="25" t="s">
        <v>195</v>
      </c>
      <c r="K29" s="25" t="s">
        <v>3234</v>
      </c>
      <c r="L29" s="25"/>
      <c r="M29" s="25" t="s">
        <v>3235</v>
      </c>
      <c r="N29" s="25"/>
      <c r="O29" s="272"/>
      <c r="P29" s="272"/>
      <c r="Q29" s="272"/>
      <c r="R29" s="25" t="s">
        <v>3236</v>
      </c>
      <c r="S29" s="25" t="s">
        <v>3237</v>
      </c>
      <c r="U29" s="145"/>
      <c r="V29" s="148"/>
      <c r="W29" s="145"/>
      <c r="X29" s="145"/>
      <c r="Y29" s="145"/>
      <c r="Z29" s="145"/>
      <c r="AA29" s="145"/>
      <c r="AB29" s="145"/>
      <c r="AC29" s="145"/>
      <c r="AD29" s="145"/>
      <c r="AE29" s="145"/>
      <c r="AF29" s="145"/>
      <c r="AG29" s="145"/>
      <c r="AH29" s="145">
        <v>1</v>
      </c>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v>1</v>
      </c>
      <c r="BU29" s="145"/>
      <c r="BV29" s="145"/>
      <c r="BW29" s="145"/>
      <c r="BX29" s="145"/>
      <c r="BY29" s="145"/>
      <c r="BZ29" s="145"/>
      <c r="CA29" s="145"/>
      <c r="CB29" s="145"/>
      <c r="CC29" s="145"/>
      <c r="CD29" s="145"/>
      <c r="CE29" s="145"/>
      <c r="CF29" s="145"/>
      <c r="CG29" s="145"/>
      <c r="CH29" s="145"/>
      <c r="CI29" s="145">
        <v>1</v>
      </c>
      <c r="CJ29" s="145"/>
      <c r="CK29" s="145"/>
      <c r="CL29" s="145"/>
      <c r="CM29" s="145"/>
      <c r="CN29" s="145"/>
      <c r="CO29" s="145"/>
      <c r="CP29" s="145"/>
      <c r="CQ29" s="145"/>
      <c r="CR29" s="145">
        <v>1</v>
      </c>
      <c r="CS29" s="145"/>
      <c r="CT29" s="145"/>
      <c r="CU29" s="145"/>
      <c r="CV29" s="145"/>
      <c r="CW29" s="145"/>
      <c r="CX29" s="145"/>
      <c r="CY29" s="145"/>
      <c r="CZ29" s="145"/>
      <c r="DA29" s="145"/>
      <c r="DB29" s="145"/>
      <c r="DC29" s="145"/>
      <c r="DD29" s="145"/>
      <c r="DE29" s="145"/>
      <c r="DF29" s="148"/>
      <c r="DG29" s="145"/>
      <c r="DH29" s="145"/>
      <c r="DI29" s="145"/>
      <c r="DJ29" s="145"/>
      <c r="DK29" s="145"/>
      <c r="DL29" s="145"/>
      <c r="DM29" s="145"/>
      <c r="DN29" s="145"/>
      <c r="DO29" s="145"/>
      <c r="DP29" s="145"/>
      <c r="DQ29" s="145"/>
      <c r="DR29" s="145"/>
      <c r="DS29" s="145">
        <v>1</v>
      </c>
      <c r="DT29" s="145"/>
      <c r="DU29" s="145"/>
      <c r="DV29" s="145"/>
      <c r="DW29" s="145"/>
      <c r="DX29" s="145"/>
      <c r="DY29" s="145"/>
      <c r="DZ29" s="148"/>
      <c r="EA29" s="145"/>
      <c r="EB29" s="148"/>
      <c r="EC29" s="145"/>
      <c r="ED29" s="145"/>
      <c r="EE29" s="145"/>
      <c r="EF29" s="145"/>
      <c r="EG29" s="145"/>
      <c r="EH29" s="145"/>
      <c r="EI29" s="145"/>
      <c r="EJ29" s="145">
        <v>1</v>
      </c>
      <c r="EK29" s="145">
        <v>1</v>
      </c>
      <c r="EL29" s="145"/>
    </row>
    <row r="30" spans="1:143" ht="20.100000000000001" hidden="1" customHeight="1" x14ac:dyDescent="0.3">
      <c r="A30" s="25" t="s">
        <v>3222</v>
      </c>
      <c r="B30" s="40" t="s">
        <v>126</v>
      </c>
      <c r="C30" s="26">
        <v>83557</v>
      </c>
      <c r="D30" s="25" t="s">
        <v>3238</v>
      </c>
      <c r="E30" s="26" t="s">
        <v>108</v>
      </c>
      <c r="F30" s="26"/>
      <c r="G30" s="26" t="s">
        <v>114</v>
      </c>
      <c r="H30" s="26" t="s">
        <v>615</v>
      </c>
      <c r="I30" s="26" t="s">
        <v>3</v>
      </c>
      <c r="J30" s="25" t="s">
        <v>275</v>
      </c>
      <c r="K30" s="25" t="s">
        <v>3239</v>
      </c>
      <c r="L30" s="25"/>
      <c r="M30" s="25" t="s">
        <v>3240</v>
      </c>
      <c r="N30" s="272"/>
      <c r="O30" s="272"/>
      <c r="P30" s="272"/>
      <c r="Q30" s="25" t="s">
        <v>3241</v>
      </c>
      <c r="R30" s="25" t="s">
        <v>3242</v>
      </c>
      <c r="S30" s="25"/>
      <c r="U30" s="145"/>
      <c r="V30" s="148"/>
      <c r="W30" s="145"/>
      <c r="X30" s="145"/>
      <c r="Y30" s="145">
        <v>1</v>
      </c>
      <c r="Z30" s="145"/>
      <c r="AA30" s="145"/>
      <c r="AB30" s="145"/>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v>1</v>
      </c>
      <c r="AZ30" s="145">
        <v>1</v>
      </c>
      <c r="BA30" s="145"/>
      <c r="BB30" s="145"/>
      <c r="BC30" s="145"/>
      <c r="BD30" s="145"/>
      <c r="BE30" s="145"/>
      <c r="BF30" s="145"/>
      <c r="BG30" s="145"/>
      <c r="BH30" s="145"/>
      <c r="BI30" s="145"/>
      <c r="BJ30" s="145"/>
      <c r="BK30" s="145"/>
      <c r="BL30" s="145"/>
      <c r="BM30" s="145"/>
      <c r="BN30" s="145"/>
      <c r="BO30" s="145"/>
      <c r="BP30" s="145"/>
      <c r="BQ30" s="145">
        <v>1</v>
      </c>
      <c r="BR30" s="145"/>
      <c r="BS30" s="145"/>
      <c r="BT30" s="145">
        <v>1</v>
      </c>
      <c r="BU30" s="145"/>
      <c r="BV30" s="145"/>
      <c r="BW30" s="145"/>
      <c r="BX30" s="145"/>
      <c r="BY30" s="145">
        <v>1</v>
      </c>
      <c r="BZ30" s="145"/>
      <c r="CA30" s="145"/>
      <c r="CB30" s="145"/>
      <c r="CC30" s="145"/>
      <c r="CD30" s="145"/>
      <c r="CE30" s="145"/>
      <c r="CF30" s="145"/>
      <c r="CG30" s="145">
        <v>1</v>
      </c>
      <c r="CH30" s="145"/>
      <c r="CI30" s="145"/>
      <c r="CJ30" s="145"/>
      <c r="CK30" s="145"/>
      <c r="CL30" s="145"/>
      <c r="CM30" s="145"/>
      <c r="CN30" s="145"/>
      <c r="CO30" s="145"/>
      <c r="CP30" s="145"/>
      <c r="CQ30" s="145"/>
      <c r="CR30" s="145"/>
      <c r="CS30" s="145"/>
      <c r="CT30" s="145"/>
      <c r="CU30" s="145"/>
      <c r="CV30" s="145">
        <v>1</v>
      </c>
      <c r="CW30" s="145"/>
      <c r="CX30" s="145"/>
      <c r="CY30" s="145"/>
      <c r="CZ30" s="145"/>
      <c r="DA30" s="145"/>
      <c r="DB30" s="145"/>
      <c r="DC30" s="145"/>
      <c r="DD30" s="145"/>
      <c r="DE30" s="145"/>
      <c r="DF30" s="148"/>
      <c r="DG30" s="145"/>
      <c r="DH30" s="145"/>
      <c r="DI30" s="145"/>
      <c r="DJ30" s="145"/>
      <c r="DK30" s="145"/>
      <c r="DL30" s="145"/>
      <c r="DM30" s="145"/>
      <c r="DN30" s="145"/>
      <c r="DO30" s="145"/>
      <c r="DP30" s="145"/>
      <c r="DQ30" s="145"/>
      <c r="DR30" s="145"/>
      <c r="DS30" s="145">
        <v>1</v>
      </c>
      <c r="DT30" s="145"/>
      <c r="DU30" s="145"/>
      <c r="DV30" s="145"/>
      <c r="DW30" s="145"/>
      <c r="DX30" s="145"/>
      <c r="DY30" s="145">
        <v>1</v>
      </c>
      <c r="DZ30" s="148"/>
      <c r="EA30" s="145"/>
      <c r="EB30" s="148"/>
      <c r="EC30" s="145"/>
      <c r="ED30" s="145"/>
      <c r="EE30" s="145"/>
      <c r="EF30" s="145"/>
      <c r="EG30" s="145"/>
      <c r="EH30" s="145"/>
      <c r="EI30" s="145"/>
      <c r="EJ30" s="145">
        <v>1</v>
      </c>
      <c r="EK30" s="145">
        <v>1</v>
      </c>
      <c r="EL30" s="145"/>
    </row>
    <row r="31" spans="1:143" ht="20.100000000000001" hidden="1" customHeight="1" x14ac:dyDescent="0.3">
      <c r="A31" s="25" t="s">
        <v>3222</v>
      </c>
      <c r="B31" s="40" t="s">
        <v>126</v>
      </c>
      <c r="C31" s="26">
        <v>83588</v>
      </c>
      <c r="D31" s="71" t="s">
        <v>3243</v>
      </c>
      <c r="E31" s="26" t="s">
        <v>108</v>
      </c>
      <c r="F31" s="26"/>
      <c r="G31" s="26" t="s">
        <v>114</v>
      </c>
      <c r="H31" s="26" t="s">
        <v>128</v>
      </c>
      <c r="I31" s="26" t="s">
        <v>3</v>
      </c>
      <c r="J31" s="25" t="s">
        <v>2195</v>
      </c>
      <c r="K31" s="25" t="s">
        <v>3244</v>
      </c>
      <c r="L31" s="25"/>
      <c r="M31" s="25"/>
      <c r="N31" s="272"/>
      <c r="O31" s="272"/>
      <c r="P31" s="272"/>
      <c r="Q31" s="272"/>
      <c r="R31" s="272"/>
      <c r="S31" s="272"/>
      <c r="U31" s="145"/>
      <c r="V31" s="148"/>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8"/>
      <c r="DG31" s="145"/>
      <c r="DH31" s="145"/>
      <c r="DI31" s="145"/>
      <c r="DJ31" s="145"/>
      <c r="DK31" s="145"/>
      <c r="DL31" s="145"/>
      <c r="DM31" s="145"/>
      <c r="DN31" s="145"/>
      <c r="DO31" s="145"/>
      <c r="DP31" s="145"/>
      <c r="DQ31" s="145"/>
      <c r="DR31" s="145"/>
      <c r="DS31" s="145"/>
      <c r="DT31" s="145"/>
      <c r="DU31" s="145"/>
      <c r="DV31" s="145"/>
      <c r="DW31" s="145"/>
      <c r="DX31" s="145"/>
      <c r="DY31" s="145"/>
      <c r="DZ31" s="148"/>
      <c r="EA31" s="145"/>
      <c r="EB31" s="148"/>
      <c r="EC31" s="145"/>
      <c r="ED31" s="145"/>
      <c r="EE31" s="145"/>
      <c r="EF31" s="145"/>
      <c r="EG31" s="145"/>
      <c r="EH31" s="145"/>
      <c r="EI31" s="145"/>
      <c r="EJ31" s="145">
        <v>0</v>
      </c>
      <c r="EK31" s="145">
        <v>0</v>
      </c>
      <c r="EL31" s="145"/>
    </row>
    <row r="32" spans="1:143" ht="20.100000000000001" hidden="1" customHeight="1" x14ac:dyDescent="0.3">
      <c r="A32" s="25" t="s">
        <v>3222</v>
      </c>
      <c r="B32" s="26" t="s">
        <v>126</v>
      </c>
      <c r="C32" s="26">
        <v>84398</v>
      </c>
      <c r="D32" s="71" t="s">
        <v>3245</v>
      </c>
      <c r="E32" s="26" t="s">
        <v>113</v>
      </c>
      <c r="F32" s="26"/>
      <c r="G32" s="26" t="s">
        <v>114</v>
      </c>
      <c r="H32" s="26" t="s">
        <v>128</v>
      </c>
      <c r="I32" s="26" t="s">
        <v>405</v>
      </c>
      <c r="J32" s="25" t="s">
        <v>326</v>
      </c>
      <c r="K32" s="25" t="s">
        <v>3246</v>
      </c>
      <c r="L32" s="175"/>
      <c r="M32" s="25"/>
      <c r="N32" s="272"/>
      <c r="O32" s="272"/>
      <c r="P32" s="272"/>
      <c r="Q32" s="272"/>
      <c r="R32" s="272"/>
      <c r="S32" s="272"/>
      <c r="U32" s="145"/>
      <c r="V32" s="148"/>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8"/>
      <c r="DG32" s="145"/>
      <c r="DH32" s="145"/>
      <c r="DI32" s="145"/>
      <c r="DJ32" s="145"/>
      <c r="DK32" s="145"/>
      <c r="DL32" s="145"/>
      <c r="DM32" s="145"/>
      <c r="DN32" s="145"/>
      <c r="DO32" s="145"/>
      <c r="DP32" s="145"/>
      <c r="DQ32" s="145"/>
      <c r="DR32" s="145"/>
      <c r="DS32" s="145"/>
      <c r="DT32" s="145"/>
      <c r="DU32" s="145"/>
      <c r="DV32" s="145"/>
      <c r="DW32" s="145"/>
      <c r="DX32" s="145"/>
      <c r="DY32" s="145"/>
      <c r="DZ32" s="148"/>
      <c r="EA32" s="145"/>
      <c r="EB32" s="148"/>
      <c r="EC32" s="145"/>
      <c r="ED32" s="145"/>
      <c r="EE32" s="145"/>
      <c r="EF32" s="145"/>
      <c r="EG32" s="145"/>
      <c r="EH32" s="145"/>
      <c r="EI32" s="145"/>
      <c r="EJ32" s="145">
        <v>0</v>
      </c>
      <c r="EK32" s="145">
        <v>0</v>
      </c>
      <c r="EL32" s="145"/>
    </row>
    <row r="33" spans="1:143" ht="20.100000000000001" hidden="1" customHeight="1" x14ac:dyDescent="0.3">
      <c r="A33" s="25" t="s">
        <v>3247</v>
      </c>
      <c r="B33" s="26" t="s">
        <v>106</v>
      </c>
      <c r="C33" s="26">
        <v>83735</v>
      </c>
      <c r="D33" s="71" t="s">
        <v>1514</v>
      </c>
      <c r="E33" s="26" t="s">
        <v>318</v>
      </c>
      <c r="F33" s="26"/>
      <c r="G33" s="26" t="s">
        <v>109</v>
      </c>
      <c r="H33" s="26" t="s">
        <v>539</v>
      </c>
      <c r="I33" s="26" t="s">
        <v>438</v>
      </c>
      <c r="J33" s="25" t="s">
        <v>163</v>
      </c>
      <c r="K33" s="25" t="s">
        <v>3248</v>
      </c>
      <c r="L33" s="25"/>
      <c r="M33" s="25"/>
      <c r="N33" s="272"/>
      <c r="O33" s="272"/>
      <c r="P33" s="272"/>
      <c r="Q33" s="272"/>
      <c r="R33" s="25" t="s">
        <v>3249</v>
      </c>
      <c r="S33" s="25" t="s">
        <v>3250</v>
      </c>
      <c r="U33" s="145"/>
      <c r="V33" s="148"/>
      <c r="W33" s="145"/>
      <c r="X33" s="145"/>
      <c r="Y33" s="145"/>
      <c r="Z33" s="145"/>
      <c r="AA33" s="145"/>
      <c r="AB33" s="145">
        <v>1</v>
      </c>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8"/>
      <c r="DG33" s="145"/>
      <c r="DH33" s="145"/>
      <c r="DI33" s="145"/>
      <c r="DJ33" s="145">
        <v>1</v>
      </c>
      <c r="DK33" s="145"/>
      <c r="DL33" s="145"/>
      <c r="DM33" s="145"/>
      <c r="DN33" s="145"/>
      <c r="DO33" s="145"/>
      <c r="DP33" s="145"/>
      <c r="DQ33" s="145"/>
      <c r="DR33" s="145"/>
      <c r="DS33" s="145"/>
      <c r="DT33" s="145"/>
      <c r="DU33" s="145"/>
      <c r="DV33" s="145"/>
      <c r="DW33" s="145"/>
      <c r="DX33" s="145"/>
      <c r="DY33" s="145"/>
      <c r="DZ33" s="148"/>
      <c r="EA33" s="145"/>
      <c r="EB33" s="148"/>
      <c r="EC33" s="145"/>
      <c r="ED33" s="145"/>
      <c r="EE33" s="145"/>
      <c r="EF33" s="145"/>
      <c r="EG33" s="145"/>
      <c r="EH33" s="145"/>
      <c r="EI33" s="145"/>
      <c r="EJ33" s="145" t="s">
        <v>519</v>
      </c>
      <c r="EK33" s="145">
        <v>1</v>
      </c>
      <c r="EL33" s="145"/>
    </row>
    <row r="34" spans="1:143" ht="20.100000000000001" hidden="1" customHeight="1" x14ac:dyDescent="0.3">
      <c r="A34" s="25" t="s">
        <v>3247</v>
      </c>
      <c r="B34" s="26" t="s">
        <v>152</v>
      </c>
      <c r="C34" s="26">
        <v>84437</v>
      </c>
      <c r="D34" s="71" t="s">
        <v>3253</v>
      </c>
      <c r="E34" s="26" t="s">
        <v>108</v>
      </c>
      <c r="F34" s="26"/>
      <c r="G34" s="26" t="s">
        <v>109</v>
      </c>
      <c r="H34" s="26" t="s">
        <v>554</v>
      </c>
      <c r="I34" s="26" t="s">
        <v>438</v>
      </c>
      <c r="J34" s="25" t="s">
        <v>315</v>
      </c>
      <c r="K34" s="25" t="s">
        <v>3254</v>
      </c>
      <c r="L34" s="25"/>
      <c r="M34" s="25"/>
      <c r="N34" s="272"/>
      <c r="O34" s="272"/>
      <c r="P34" s="272"/>
      <c r="Q34" s="272"/>
      <c r="R34" s="272"/>
      <c r="S34" s="272"/>
      <c r="U34" s="145"/>
      <c r="V34" s="148"/>
      <c r="W34" s="145"/>
      <c r="X34" s="145"/>
      <c r="Y34" s="145"/>
      <c r="Z34" s="145"/>
      <c r="AA34" s="145"/>
      <c r="AB34" s="145"/>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8"/>
      <c r="DG34" s="145"/>
      <c r="DH34" s="145"/>
      <c r="DI34" s="145"/>
      <c r="DJ34" s="145"/>
      <c r="DK34" s="145"/>
      <c r="DL34" s="145"/>
      <c r="DM34" s="145"/>
      <c r="DN34" s="145"/>
      <c r="DO34" s="145"/>
      <c r="DP34" s="145"/>
      <c r="DQ34" s="145"/>
      <c r="DR34" s="145"/>
      <c r="DS34" s="145"/>
      <c r="DT34" s="145"/>
      <c r="DU34" s="145"/>
      <c r="DV34" s="145"/>
      <c r="DW34" s="145"/>
      <c r="DX34" s="145"/>
      <c r="DY34" s="145"/>
      <c r="DZ34" s="148"/>
      <c r="EA34" s="145"/>
      <c r="EB34" s="148"/>
      <c r="EC34" s="145"/>
      <c r="ED34" s="145"/>
      <c r="EE34" s="145"/>
      <c r="EF34" s="145"/>
      <c r="EG34" s="145"/>
      <c r="EH34" s="145"/>
      <c r="EI34" s="145"/>
      <c r="EJ34" s="145">
        <v>0</v>
      </c>
      <c r="EK34" s="145">
        <v>0</v>
      </c>
      <c r="EL34" s="145"/>
    </row>
    <row r="35" spans="1:143" ht="20.100000000000001" hidden="1" customHeight="1" x14ac:dyDescent="0.3">
      <c r="A35" s="25" t="s">
        <v>3247</v>
      </c>
      <c r="B35" s="26" t="s">
        <v>126</v>
      </c>
      <c r="C35" s="26">
        <v>83562</v>
      </c>
      <c r="D35" s="71" t="s">
        <v>3255</v>
      </c>
      <c r="E35" s="26" t="s">
        <v>108</v>
      </c>
      <c r="F35" s="26"/>
      <c r="G35" s="26" t="s">
        <v>114</v>
      </c>
      <c r="H35" s="26" t="s">
        <v>615</v>
      </c>
      <c r="I35" s="26" t="s">
        <v>385</v>
      </c>
      <c r="J35" s="25" t="s">
        <v>1757</v>
      </c>
      <c r="K35" s="25" t="s">
        <v>3256</v>
      </c>
      <c r="L35" s="25"/>
      <c r="M35" s="25"/>
      <c r="N35" s="272"/>
      <c r="O35" s="272"/>
      <c r="P35" s="272"/>
      <c r="Q35" s="272"/>
      <c r="R35" s="272"/>
      <c r="S35" s="272"/>
      <c r="U35" s="145"/>
      <c r="V35" s="148"/>
      <c r="W35" s="145"/>
      <c r="X35" s="145"/>
      <c r="Y35" s="145"/>
      <c r="Z35" s="145"/>
      <c r="AA35" s="145"/>
      <c r="AB35" s="145"/>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8"/>
      <c r="DG35" s="145"/>
      <c r="DH35" s="145"/>
      <c r="DI35" s="145"/>
      <c r="DJ35" s="145"/>
      <c r="DK35" s="145"/>
      <c r="DL35" s="145"/>
      <c r="DM35" s="145"/>
      <c r="DN35" s="145"/>
      <c r="DO35" s="145"/>
      <c r="DP35" s="145"/>
      <c r="DQ35" s="145"/>
      <c r="DR35" s="145"/>
      <c r="DS35" s="145"/>
      <c r="DT35" s="145"/>
      <c r="DU35" s="145"/>
      <c r="DV35" s="145"/>
      <c r="DW35" s="145"/>
      <c r="DX35" s="145"/>
      <c r="DY35" s="145"/>
      <c r="DZ35" s="148"/>
      <c r="EA35" s="145"/>
      <c r="EB35" s="148"/>
      <c r="EC35" s="145"/>
      <c r="ED35" s="145"/>
      <c r="EE35" s="145"/>
      <c r="EF35" s="145"/>
      <c r="EG35" s="145"/>
      <c r="EH35" s="145"/>
      <c r="EI35" s="145"/>
      <c r="EJ35" s="145">
        <v>0</v>
      </c>
      <c r="EK35" s="145">
        <v>0</v>
      </c>
      <c r="EL35" s="145"/>
    </row>
    <row r="36" spans="1:143" ht="20.100000000000001" hidden="1" customHeight="1" x14ac:dyDescent="0.3">
      <c r="A36" s="25" t="s">
        <v>3247</v>
      </c>
      <c r="B36" s="26" t="s">
        <v>126</v>
      </c>
      <c r="C36" s="26">
        <v>84383</v>
      </c>
      <c r="D36" s="71" t="s">
        <v>3257</v>
      </c>
      <c r="E36" s="26" t="s">
        <v>113</v>
      </c>
      <c r="F36" s="26"/>
      <c r="G36" s="26" t="s">
        <v>674</v>
      </c>
      <c r="H36" s="26"/>
      <c r="I36" s="26" t="s">
        <v>389</v>
      </c>
      <c r="J36" s="25" t="s">
        <v>326</v>
      </c>
      <c r="K36" s="25" t="s">
        <v>3258</v>
      </c>
      <c r="L36" s="25"/>
      <c r="M36" s="25"/>
      <c r="N36" s="272"/>
      <c r="O36" s="272"/>
      <c r="P36" s="272"/>
      <c r="Q36" s="272"/>
      <c r="R36" s="272"/>
      <c r="S36" s="272"/>
      <c r="U36" s="145"/>
      <c r="V36" s="148"/>
      <c r="W36" s="145"/>
      <c r="X36" s="145"/>
      <c r="Y36" s="145"/>
      <c r="Z36" s="145"/>
      <c r="AA36" s="145"/>
      <c r="AB36" s="145"/>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8"/>
      <c r="DG36" s="145"/>
      <c r="DH36" s="145"/>
      <c r="DI36" s="145"/>
      <c r="DJ36" s="145"/>
      <c r="DK36" s="145"/>
      <c r="DL36" s="145"/>
      <c r="DM36" s="145"/>
      <c r="DN36" s="145"/>
      <c r="DO36" s="145"/>
      <c r="DP36" s="145"/>
      <c r="DQ36" s="145"/>
      <c r="DR36" s="145"/>
      <c r="DS36" s="145"/>
      <c r="DT36" s="145"/>
      <c r="DU36" s="145"/>
      <c r="DV36" s="145"/>
      <c r="DW36" s="145"/>
      <c r="DX36" s="145"/>
      <c r="DY36" s="145"/>
      <c r="DZ36" s="148"/>
      <c r="EA36" s="145"/>
      <c r="EB36" s="148"/>
      <c r="EC36" s="145"/>
      <c r="ED36" s="145"/>
      <c r="EE36" s="145"/>
      <c r="EF36" s="145"/>
      <c r="EG36" s="145"/>
      <c r="EH36" s="145"/>
      <c r="EI36" s="145"/>
      <c r="EJ36" s="145">
        <v>0</v>
      </c>
      <c r="EK36" s="145">
        <v>0</v>
      </c>
      <c r="EL36" s="145"/>
    </row>
    <row r="37" spans="1:143" ht="20.100000000000001" hidden="1" customHeight="1" x14ac:dyDescent="0.3">
      <c r="A37" s="25" t="s">
        <v>3247</v>
      </c>
      <c r="B37" s="26" t="s">
        <v>126</v>
      </c>
      <c r="C37" s="26">
        <v>83108</v>
      </c>
      <c r="D37" s="25" t="s">
        <v>3259</v>
      </c>
      <c r="E37" s="26" t="s">
        <v>318</v>
      </c>
      <c r="F37" s="26"/>
      <c r="G37" s="26" t="s">
        <v>114</v>
      </c>
      <c r="H37" s="26" t="s">
        <v>128</v>
      </c>
      <c r="I37" s="26" t="s">
        <v>706</v>
      </c>
      <c r="J37" s="25" t="s">
        <v>275</v>
      </c>
      <c r="K37" s="25" t="s">
        <v>3260</v>
      </c>
      <c r="L37" s="271" t="s">
        <v>3261</v>
      </c>
      <c r="M37" s="25" t="s">
        <v>3262</v>
      </c>
      <c r="N37" s="25"/>
      <c r="O37" s="25"/>
      <c r="P37" s="25" t="s">
        <v>3263</v>
      </c>
      <c r="Q37" s="272"/>
      <c r="R37" s="25" t="s">
        <v>3264</v>
      </c>
      <c r="S37" s="25"/>
      <c r="U37" s="145"/>
      <c r="V37" s="148"/>
      <c r="W37" s="145"/>
      <c r="X37" s="145"/>
      <c r="Y37" s="145"/>
      <c r="Z37" s="145"/>
      <c r="AA37" s="145"/>
      <c r="AB37" s="145"/>
      <c r="AC37" s="145"/>
      <c r="AD37" s="145"/>
      <c r="AE37" s="145"/>
      <c r="AF37" s="145"/>
      <c r="AG37" s="145"/>
      <c r="AH37" s="145"/>
      <c r="AI37" s="145"/>
      <c r="AJ37" s="145"/>
      <c r="AK37" s="145"/>
      <c r="AL37" s="145"/>
      <c r="AM37" s="145"/>
      <c r="AN37" s="145"/>
      <c r="AO37" s="145"/>
      <c r="AP37" s="145"/>
      <c r="AQ37" s="145"/>
      <c r="AR37" s="145"/>
      <c r="AS37" s="145"/>
      <c r="AT37" s="145">
        <v>1</v>
      </c>
      <c r="AU37" s="145"/>
      <c r="AV37" s="145"/>
      <c r="AW37" s="145"/>
      <c r="AX37" s="145"/>
      <c r="AY37" s="145"/>
      <c r="AZ37" s="145">
        <v>1</v>
      </c>
      <c r="BA37" s="145"/>
      <c r="BB37" s="145"/>
      <c r="BC37" s="145"/>
      <c r="BD37" s="145"/>
      <c r="BE37" s="145"/>
      <c r="BF37" s="145"/>
      <c r="BG37" s="145"/>
      <c r="BH37" s="145"/>
      <c r="BI37" s="145"/>
      <c r="BJ37" s="145"/>
      <c r="BK37" s="145">
        <v>1</v>
      </c>
      <c r="BL37" s="145"/>
      <c r="BM37" s="145"/>
      <c r="BN37" s="145"/>
      <c r="BO37" s="145"/>
      <c r="BP37" s="145"/>
      <c r="BQ37" s="145"/>
      <c r="BR37" s="145"/>
      <c r="BS37" s="145"/>
      <c r="BT37" s="145">
        <v>1</v>
      </c>
      <c r="BU37" s="145"/>
      <c r="BV37" s="145"/>
      <c r="BW37" s="145"/>
      <c r="BX37" s="145"/>
      <c r="BY37" s="145">
        <v>1</v>
      </c>
      <c r="BZ37" s="145"/>
      <c r="CA37" s="145"/>
      <c r="CB37" s="145"/>
      <c r="CC37" s="145"/>
      <c r="CD37" s="145"/>
      <c r="CE37" s="145"/>
      <c r="CF37" s="145"/>
      <c r="CG37" s="145"/>
      <c r="CH37" s="145"/>
      <c r="CI37" s="145"/>
      <c r="CJ37" s="145"/>
      <c r="CK37" s="145"/>
      <c r="CL37" s="145"/>
      <c r="CM37" s="145"/>
      <c r="CN37" s="145"/>
      <c r="CO37" s="145"/>
      <c r="CP37" s="145"/>
      <c r="CQ37" s="145"/>
      <c r="CR37" s="145">
        <v>1</v>
      </c>
      <c r="CS37" s="145"/>
      <c r="CT37" s="145"/>
      <c r="CU37" s="145"/>
      <c r="CV37" s="145">
        <v>1</v>
      </c>
      <c r="CW37" s="145"/>
      <c r="CX37" s="145"/>
      <c r="CY37" s="145"/>
      <c r="CZ37" s="145">
        <v>1</v>
      </c>
      <c r="DA37" s="145"/>
      <c r="DB37" s="145"/>
      <c r="DC37" s="145"/>
      <c r="DD37" s="145"/>
      <c r="DE37" s="145"/>
      <c r="DF37" s="148"/>
      <c r="DG37" s="145"/>
      <c r="DH37" s="145"/>
      <c r="DI37" s="145"/>
      <c r="DJ37" s="145"/>
      <c r="DK37" s="145"/>
      <c r="DL37" s="145"/>
      <c r="DM37" s="145"/>
      <c r="DN37" s="145"/>
      <c r="DO37" s="145"/>
      <c r="DP37" s="145"/>
      <c r="DQ37" s="145"/>
      <c r="DR37" s="145"/>
      <c r="DS37" s="145">
        <v>1</v>
      </c>
      <c r="DT37" s="145"/>
      <c r="DU37" s="145"/>
      <c r="DV37" s="145"/>
      <c r="DW37" s="145"/>
      <c r="DX37" s="145"/>
      <c r="DY37" s="145">
        <v>1</v>
      </c>
      <c r="DZ37" s="148"/>
      <c r="EA37" s="145"/>
      <c r="EB37" s="148"/>
      <c r="EC37" s="145"/>
      <c r="ED37" s="145"/>
      <c r="EE37" s="145"/>
      <c r="EF37" s="145"/>
      <c r="EG37" s="145"/>
      <c r="EH37" s="145"/>
      <c r="EI37" s="145"/>
      <c r="EJ37" s="145">
        <v>1</v>
      </c>
      <c r="EK37" s="145">
        <v>1</v>
      </c>
      <c r="EL37" s="145"/>
      <c r="EM37" s="228" t="s">
        <v>3265</v>
      </c>
    </row>
    <row r="38" spans="1:143" ht="20.100000000000001" hidden="1" customHeight="1" x14ac:dyDescent="0.3">
      <c r="A38" s="25" t="s">
        <v>3247</v>
      </c>
      <c r="B38" s="26" t="s">
        <v>187</v>
      </c>
      <c r="C38" s="26">
        <v>84249</v>
      </c>
      <c r="D38" s="25" t="s">
        <v>3266</v>
      </c>
      <c r="E38" s="26" t="s">
        <v>108</v>
      </c>
      <c r="F38" s="26"/>
      <c r="G38" s="26" t="s">
        <v>121</v>
      </c>
      <c r="H38" s="26" t="s">
        <v>344</v>
      </c>
      <c r="I38" s="26" t="s">
        <v>3</v>
      </c>
      <c r="J38" s="25" t="s">
        <v>834</v>
      </c>
      <c r="K38" s="25" t="s">
        <v>3267</v>
      </c>
      <c r="L38" s="25"/>
      <c r="M38" s="25" t="s">
        <v>3268</v>
      </c>
      <c r="N38" s="25"/>
      <c r="O38" s="25" t="s">
        <v>3269</v>
      </c>
      <c r="P38" s="272"/>
      <c r="Q38" s="272"/>
      <c r="R38" s="25"/>
      <c r="S38" s="25" t="s">
        <v>3270</v>
      </c>
      <c r="U38" s="145"/>
      <c r="V38" s="148">
        <v>1</v>
      </c>
      <c r="W38" s="145"/>
      <c r="X38" s="145"/>
      <c r="Y38" s="145"/>
      <c r="Z38" s="145"/>
      <c r="AA38" s="145"/>
      <c r="AB38" s="145"/>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8"/>
      <c r="DG38" s="145"/>
      <c r="DH38" s="145"/>
      <c r="DI38" s="145"/>
      <c r="DJ38" s="145"/>
      <c r="DK38" s="145"/>
      <c r="DL38" s="145"/>
      <c r="DM38" s="145"/>
      <c r="DN38" s="145"/>
      <c r="DO38" s="145"/>
      <c r="DP38" s="145"/>
      <c r="DQ38" s="145"/>
      <c r="DR38" s="145"/>
      <c r="DS38" s="145"/>
      <c r="DT38" s="145"/>
      <c r="DU38" s="145"/>
      <c r="DV38" s="145"/>
      <c r="DW38" s="145"/>
      <c r="DX38" s="145"/>
      <c r="DY38" s="145"/>
      <c r="DZ38" s="148"/>
      <c r="EA38" s="145"/>
      <c r="EB38" s="148"/>
      <c r="EC38" s="145"/>
      <c r="ED38" s="145"/>
      <c r="EE38" s="145"/>
      <c r="EF38" s="145"/>
      <c r="EG38" s="145"/>
      <c r="EH38" s="145"/>
      <c r="EI38" s="145"/>
      <c r="EJ38" s="145">
        <v>1</v>
      </c>
      <c r="EK38" s="145">
        <v>1</v>
      </c>
      <c r="EL38" s="145"/>
      <c r="EM38" s="228" t="s">
        <v>3271</v>
      </c>
    </row>
    <row r="39" spans="1:143" ht="20.100000000000001" hidden="1" customHeight="1" x14ac:dyDescent="0.3">
      <c r="A39" s="25" t="s">
        <v>3272</v>
      </c>
      <c r="B39" s="26" t="s">
        <v>106</v>
      </c>
      <c r="C39" s="26">
        <v>83886</v>
      </c>
      <c r="D39" s="71" t="s">
        <v>3273</v>
      </c>
      <c r="E39" s="26" t="s">
        <v>3274</v>
      </c>
      <c r="F39" s="26"/>
      <c r="G39" s="26" t="s">
        <v>109</v>
      </c>
      <c r="H39" s="26" t="s">
        <v>539</v>
      </c>
      <c r="I39" s="26" t="s">
        <v>3</v>
      </c>
      <c r="J39" s="25" t="s">
        <v>140</v>
      </c>
      <c r="K39" s="25" t="s">
        <v>3275</v>
      </c>
      <c r="L39" s="25"/>
      <c r="M39" s="25"/>
      <c r="N39" s="272"/>
      <c r="O39" s="272"/>
      <c r="P39" s="272"/>
      <c r="Q39" s="272"/>
      <c r="R39" s="272"/>
      <c r="S39" s="272"/>
      <c r="U39" s="145"/>
      <c r="V39" s="148"/>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8"/>
      <c r="DG39" s="145"/>
      <c r="DH39" s="145"/>
      <c r="DI39" s="145"/>
      <c r="DJ39" s="145"/>
      <c r="DK39" s="145"/>
      <c r="DL39" s="145"/>
      <c r="DM39" s="145"/>
      <c r="DN39" s="145"/>
      <c r="DO39" s="145"/>
      <c r="DP39" s="145"/>
      <c r="DQ39" s="145"/>
      <c r="DR39" s="145"/>
      <c r="DS39" s="145"/>
      <c r="DT39" s="145"/>
      <c r="DU39" s="145"/>
      <c r="DV39" s="145"/>
      <c r="DW39" s="145"/>
      <c r="DX39" s="145"/>
      <c r="DY39" s="145"/>
      <c r="DZ39" s="148"/>
      <c r="EA39" s="145"/>
      <c r="EB39" s="148"/>
      <c r="EC39" s="145"/>
      <c r="ED39" s="145"/>
      <c r="EE39" s="145"/>
      <c r="EF39" s="145"/>
      <c r="EG39" s="145"/>
      <c r="EH39" s="145"/>
      <c r="EI39" s="145"/>
      <c r="EJ39" s="145">
        <v>0</v>
      </c>
      <c r="EK39" s="145">
        <v>0</v>
      </c>
      <c r="EL39" s="145"/>
    </row>
    <row r="40" spans="1:143" ht="20.100000000000001" hidden="1" customHeight="1" x14ac:dyDescent="0.3">
      <c r="A40" s="25" t="s">
        <v>3272</v>
      </c>
      <c r="B40" s="26" t="s">
        <v>106</v>
      </c>
      <c r="C40" s="26">
        <v>84204</v>
      </c>
      <c r="D40" s="25" t="s">
        <v>3276</v>
      </c>
      <c r="E40" s="26" t="s">
        <v>108</v>
      </c>
      <c r="F40" s="26"/>
      <c r="G40" s="26" t="s">
        <v>109</v>
      </c>
      <c r="H40" s="26" t="s">
        <v>539</v>
      </c>
      <c r="I40" s="26" t="s">
        <v>516</v>
      </c>
      <c r="J40" s="25" t="s">
        <v>123</v>
      </c>
      <c r="K40" s="25" t="s">
        <v>3277</v>
      </c>
      <c r="L40" s="271" t="s">
        <v>3278</v>
      </c>
      <c r="M40" s="25"/>
      <c r="N40" s="272"/>
      <c r="O40" s="272"/>
      <c r="P40" s="272"/>
      <c r="Q40" s="272"/>
      <c r="R40" s="25" t="s">
        <v>3279</v>
      </c>
      <c r="S40" s="25"/>
      <c r="U40" s="145"/>
      <c r="V40" s="148"/>
      <c r="W40" s="145"/>
      <c r="X40" s="145"/>
      <c r="Y40" s="145"/>
      <c r="Z40" s="145"/>
      <c r="AA40" s="145"/>
      <c r="AB40" s="145"/>
      <c r="AC40" s="145"/>
      <c r="AD40" s="145"/>
      <c r="AE40" s="145"/>
      <c r="AF40" s="145"/>
      <c r="AG40" s="145"/>
      <c r="AH40" s="145">
        <v>1</v>
      </c>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v>1</v>
      </c>
      <c r="BE40" s="145"/>
      <c r="BF40" s="145"/>
      <c r="BG40" s="145"/>
      <c r="BH40" s="145"/>
      <c r="BI40" s="145"/>
      <c r="BJ40" s="145"/>
      <c r="BK40" s="145"/>
      <c r="BL40" s="145"/>
      <c r="BM40" s="145"/>
      <c r="BN40" s="145"/>
      <c r="BO40" s="145"/>
      <c r="BP40" s="145"/>
      <c r="BQ40" s="145"/>
      <c r="BR40" s="145"/>
      <c r="BS40" s="145">
        <v>1</v>
      </c>
      <c r="BT40" s="145"/>
      <c r="BU40" s="145"/>
      <c r="BV40" s="145"/>
      <c r="BW40" s="145"/>
      <c r="BX40" s="145"/>
      <c r="BY40" s="145"/>
      <c r="BZ40" s="145"/>
      <c r="CA40" s="145"/>
      <c r="CB40" s="145"/>
      <c r="CC40" s="145"/>
      <c r="CD40" s="145"/>
      <c r="CE40" s="145"/>
      <c r="CF40" s="145"/>
      <c r="CG40" s="145"/>
      <c r="CH40" s="145"/>
      <c r="CI40" s="145"/>
      <c r="CJ40" s="145"/>
      <c r="CK40" s="145"/>
      <c r="CL40" s="145"/>
      <c r="CM40" s="145">
        <v>1</v>
      </c>
      <c r="CN40" s="145"/>
      <c r="CO40" s="145"/>
      <c r="CP40" s="145"/>
      <c r="CQ40" s="145"/>
      <c r="CR40" s="145"/>
      <c r="CS40" s="145"/>
      <c r="CT40" s="145"/>
      <c r="CU40" s="145"/>
      <c r="CV40" s="145"/>
      <c r="CW40" s="145"/>
      <c r="CX40" s="145"/>
      <c r="CY40" s="145"/>
      <c r="CZ40" s="145"/>
      <c r="DA40" s="145"/>
      <c r="DB40" s="145"/>
      <c r="DC40" s="145"/>
      <c r="DD40" s="145"/>
      <c r="DE40" s="145"/>
      <c r="DF40" s="148"/>
      <c r="DG40" s="145"/>
      <c r="DH40" s="145"/>
      <c r="DI40" s="145"/>
      <c r="DJ40" s="145"/>
      <c r="DK40" s="145"/>
      <c r="DL40" s="145"/>
      <c r="DM40" s="145"/>
      <c r="DN40" s="145"/>
      <c r="DO40" s="145"/>
      <c r="DP40" s="145"/>
      <c r="DQ40" s="145"/>
      <c r="DR40" s="145"/>
      <c r="DS40" s="145"/>
      <c r="DT40" s="145"/>
      <c r="DU40" s="145"/>
      <c r="DV40" s="145"/>
      <c r="DW40" s="145"/>
      <c r="DX40" s="145"/>
      <c r="DY40" s="145"/>
      <c r="DZ40" s="148"/>
      <c r="EA40" s="145"/>
      <c r="EB40" s="148"/>
      <c r="EC40" s="145"/>
      <c r="ED40" s="145"/>
      <c r="EE40" s="145"/>
      <c r="EF40" s="145"/>
      <c r="EG40" s="145"/>
      <c r="EH40" s="145"/>
      <c r="EI40" s="145"/>
      <c r="EJ40" s="145" t="s">
        <v>519</v>
      </c>
      <c r="EK40" s="145">
        <v>1</v>
      </c>
      <c r="EL40" s="145"/>
      <c r="EM40" s="228" t="s">
        <v>3280</v>
      </c>
    </row>
    <row r="41" spans="1:143" ht="20.100000000000001" hidden="1" customHeight="1" x14ac:dyDescent="0.3">
      <c r="A41" s="25" t="s">
        <v>3272</v>
      </c>
      <c r="B41" s="26" t="s">
        <v>187</v>
      </c>
      <c r="C41" s="26">
        <v>84124</v>
      </c>
      <c r="D41" s="71" t="s">
        <v>3281</v>
      </c>
      <c r="E41" s="26" t="s">
        <v>318</v>
      </c>
      <c r="F41" s="26"/>
      <c r="G41" s="26" t="s">
        <v>121</v>
      </c>
      <c r="H41" s="26" t="s">
        <v>344</v>
      </c>
      <c r="I41" s="26" t="s">
        <v>3</v>
      </c>
      <c r="J41" s="25" t="s">
        <v>1210</v>
      </c>
      <c r="K41" s="25" t="s">
        <v>3282</v>
      </c>
      <c r="L41" s="25"/>
      <c r="M41" s="25"/>
      <c r="N41" s="272"/>
      <c r="O41" s="272"/>
      <c r="P41" s="272"/>
      <c r="Q41" s="272"/>
      <c r="R41" s="272"/>
      <c r="S41" s="272"/>
      <c r="U41" s="145"/>
      <c r="V41" s="148"/>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8"/>
      <c r="DG41" s="145"/>
      <c r="DH41" s="145"/>
      <c r="DI41" s="145"/>
      <c r="DJ41" s="145"/>
      <c r="DK41" s="145"/>
      <c r="DL41" s="145"/>
      <c r="DM41" s="145"/>
      <c r="DN41" s="145"/>
      <c r="DO41" s="145"/>
      <c r="DP41" s="145"/>
      <c r="DQ41" s="145"/>
      <c r="DR41" s="145"/>
      <c r="DS41" s="145"/>
      <c r="DT41" s="145"/>
      <c r="DU41" s="145"/>
      <c r="DV41" s="145"/>
      <c r="DW41" s="145"/>
      <c r="DX41" s="145"/>
      <c r="DY41" s="145"/>
      <c r="DZ41" s="148"/>
      <c r="EA41" s="145"/>
      <c r="EB41" s="148"/>
      <c r="EC41" s="145"/>
      <c r="ED41" s="145"/>
      <c r="EE41" s="145"/>
      <c r="EF41" s="145"/>
      <c r="EG41" s="145"/>
      <c r="EH41" s="145"/>
      <c r="EI41" s="145"/>
      <c r="EJ41" s="145">
        <v>0</v>
      </c>
      <c r="EK41" s="145">
        <v>0</v>
      </c>
      <c r="EL41" s="145"/>
    </row>
    <row r="42" spans="1:143" ht="20.100000000000001" hidden="1" customHeight="1" x14ac:dyDescent="0.3">
      <c r="A42" s="25" t="s">
        <v>3272</v>
      </c>
      <c r="B42" s="26" t="s">
        <v>187</v>
      </c>
      <c r="C42" s="26">
        <v>84285</v>
      </c>
      <c r="D42" s="71" t="s">
        <v>3283</v>
      </c>
      <c r="E42" s="26" t="s">
        <v>108</v>
      </c>
      <c r="F42" s="26"/>
      <c r="G42" s="26" t="s">
        <v>121</v>
      </c>
      <c r="H42" s="26" t="s">
        <v>344</v>
      </c>
      <c r="I42" s="26" t="s">
        <v>385</v>
      </c>
      <c r="J42" s="25" t="s">
        <v>834</v>
      </c>
      <c r="K42" s="25" t="s">
        <v>3284</v>
      </c>
      <c r="L42" s="25"/>
      <c r="M42" s="25"/>
      <c r="N42" s="272"/>
      <c r="O42" s="272"/>
      <c r="P42" s="272"/>
      <c r="Q42" s="272"/>
      <c r="R42" s="272"/>
      <c r="S42" s="25" t="s">
        <v>3287</v>
      </c>
      <c r="U42" s="145"/>
      <c r="V42" s="148"/>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8"/>
      <c r="DG42" s="145"/>
      <c r="DH42" s="145"/>
      <c r="DI42" s="145"/>
      <c r="DJ42" s="145"/>
      <c r="DK42" s="145"/>
      <c r="DL42" s="145"/>
      <c r="DM42" s="145"/>
      <c r="DN42" s="145"/>
      <c r="DO42" s="145"/>
      <c r="DP42" s="145"/>
      <c r="DQ42" s="145"/>
      <c r="DR42" s="145"/>
      <c r="DS42" s="145"/>
      <c r="DT42" s="145"/>
      <c r="DU42" s="145"/>
      <c r="DV42" s="145"/>
      <c r="DW42" s="145"/>
      <c r="DX42" s="145"/>
      <c r="DY42" s="145"/>
      <c r="DZ42" s="148"/>
      <c r="EA42" s="145"/>
      <c r="EB42" s="148"/>
      <c r="EC42" s="145"/>
      <c r="ED42" s="145"/>
      <c r="EE42" s="145"/>
      <c r="EF42" s="145"/>
      <c r="EG42" s="145"/>
      <c r="EH42" s="145"/>
      <c r="EI42" s="145"/>
      <c r="EJ42" s="145" t="s">
        <v>519</v>
      </c>
      <c r="EK42" s="145">
        <v>1</v>
      </c>
      <c r="EL42" s="145"/>
    </row>
    <row r="43" spans="1:143" ht="20.100000000000001" hidden="1" customHeight="1" x14ac:dyDescent="0.3">
      <c r="A43" s="25" t="s">
        <v>3272</v>
      </c>
      <c r="B43" s="26" t="s">
        <v>187</v>
      </c>
      <c r="C43" s="26">
        <v>83531</v>
      </c>
      <c r="D43" s="71" t="s">
        <v>3285</v>
      </c>
      <c r="E43" s="26" t="s">
        <v>113</v>
      </c>
      <c r="F43" s="26"/>
      <c r="G43" s="26" t="s">
        <v>121</v>
      </c>
      <c r="H43" s="26" t="s">
        <v>344</v>
      </c>
      <c r="I43" s="26" t="s">
        <v>438</v>
      </c>
      <c r="J43" s="25" t="s">
        <v>1210</v>
      </c>
      <c r="K43" s="25" t="s">
        <v>3286</v>
      </c>
      <c r="L43" s="25"/>
      <c r="M43" s="25"/>
      <c r="N43" s="272"/>
      <c r="O43" s="272"/>
      <c r="P43" s="272"/>
      <c r="Q43" s="272"/>
      <c r="R43" s="272"/>
      <c r="S43" s="25" t="s">
        <v>3288</v>
      </c>
      <c r="U43" s="145"/>
      <c r="V43" s="148"/>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8"/>
      <c r="DG43" s="145"/>
      <c r="DH43" s="145"/>
      <c r="DI43" s="145"/>
      <c r="DJ43" s="145"/>
      <c r="DK43" s="145"/>
      <c r="DL43" s="145"/>
      <c r="DM43" s="145"/>
      <c r="DN43" s="145"/>
      <c r="DO43" s="145"/>
      <c r="DP43" s="145"/>
      <c r="DQ43" s="145"/>
      <c r="DR43" s="145"/>
      <c r="DS43" s="145"/>
      <c r="DT43" s="145"/>
      <c r="DU43" s="145"/>
      <c r="DV43" s="145"/>
      <c r="DW43" s="145"/>
      <c r="DX43" s="145"/>
      <c r="DY43" s="145"/>
      <c r="DZ43" s="148"/>
      <c r="EA43" s="145"/>
      <c r="EB43" s="148"/>
      <c r="EC43" s="145"/>
      <c r="ED43" s="145"/>
      <c r="EE43" s="145"/>
      <c r="EF43" s="145"/>
      <c r="EG43" s="145"/>
      <c r="EH43" s="145"/>
      <c r="EI43" s="145"/>
      <c r="EJ43" s="145" t="s">
        <v>519</v>
      </c>
      <c r="EK43" s="145">
        <v>1</v>
      </c>
      <c r="EL43" s="145"/>
    </row>
    <row r="44" spans="1:143" ht="20.100000000000001" hidden="1" customHeight="1" x14ac:dyDescent="0.3">
      <c r="A44" s="25" t="s">
        <v>3289</v>
      </c>
      <c r="B44" s="40" t="s">
        <v>106</v>
      </c>
      <c r="C44" s="26">
        <v>83802</v>
      </c>
      <c r="D44" s="71" t="s">
        <v>3290</v>
      </c>
      <c r="E44" s="26" t="s">
        <v>108</v>
      </c>
      <c r="F44" s="26"/>
      <c r="G44" s="26" t="s">
        <v>114</v>
      </c>
      <c r="H44" s="26" t="s">
        <v>1018</v>
      </c>
      <c r="I44" s="26" t="s">
        <v>405</v>
      </c>
      <c r="J44" s="25" t="s">
        <v>195</v>
      </c>
      <c r="K44" s="25" t="s">
        <v>3291</v>
      </c>
      <c r="L44" s="25"/>
      <c r="M44" s="25"/>
      <c r="N44" s="272"/>
      <c r="O44" s="272"/>
      <c r="P44" s="272"/>
      <c r="Q44" s="272"/>
      <c r="R44" s="272"/>
      <c r="S44" s="272"/>
      <c r="U44" s="145"/>
      <c r="V44" s="148"/>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8"/>
      <c r="DG44" s="145"/>
      <c r="DH44" s="145"/>
      <c r="DI44" s="145"/>
      <c r="DJ44" s="145"/>
      <c r="DK44" s="145"/>
      <c r="DL44" s="145"/>
      <c r="DM44" s="145"/>
      <c r="DN44" s="145"/>
      <c r="DO44" s="145"/>
      <c r="DP44" s="145"/>
      <c r="DQ44" s="145"/>
      <c r="DR44" s="145"/>
      <c r="DS44" s="145"/>
      <c r="DT44" s="145"/>
      <c r="DU44" s="145"/>
      <c r="DV44" s="145"/>
      <c r="DW44" s="145"/>
      <c r="DX44" s="145"/>
      <c r="DY44" s="145"/>
      <c r="DZ44" s="148"/>
      <c r="EA44" s="145"/>
      <c r="EB44" s="148"/>
      <c r="EC44" s="145"/>
      <c r="ED44" s="145"/>
      <c r="EE44" s="145"/>
      <c r="EF44" s="145"/>
      <c r="EG44" s="145"/>
      <c r="EH44" s="145"/>
      <c r="EI44" s="145"/>
      <c r="EJ44" s="145">
        <v>0</v>
      </c>
      <c r="EK44" s="145">
        <v>0</v>
      </c>
      <c r="EL44" s="145"/>
    </row>
    <row r="45" spans="1:143" ht="20.100000000000001" hidden="1" customHeight="1" x14ac:dyDescent="0.3">
      <c r="A45" s="25" t="s">
        <v>3289</v>
      </c>
      <c r="B45" s="40" t="s">
        <v>152</v>
      </c>
      <c r="C45" s="26">
        <v>84276</v>
      </c>
      <c r="D45" s="71" t="s">
        <v>3292</v>
      </c>
      <c r="E45" s="26" t="s">
        <v>108</v>
      </c>
      <c r="F45" s="26"/>
      <c r="G45" s="26" t="s">
        <v>109</v>
      </c>
      <c r="H45" s="26" t="s">
        <v>554</v>
      </c>
      <c r="I45" s="26" t="s">
        <v>438</v>
      </c>
      <c r="J45" s="25" t="s">
        <v>315</v>
      </c>
      <c r="K45" s="25" t="s">
        <v>3293</v>
      </c>
      <c r="L45" s="25"/>
      <c r="M45" s="272"/>
      <c r="N45" s="272"/>
      <c r="O45" s="272"/>
      <c r="P45" s="272"/>
      <c r="Q45" s="272"/>
      <c r="R45" s="272"/>
      <c r="S45" s="272"/>
      <c r="U45" s="145"/>
      <c r="V45" s="148"/>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8"/>
      <c r="DG45" s="145"/>
      <c r="DH45" s="145"/>
      <c r="DI45" s="145"/>
      <c r="DJ45" s="145"/>
      <c r="DK45" s="145"/>
      <c r="DL45" s="145"/>
      <c r="DM45" s="145"/>
      <c r="DN45" s="145"/>
      <c r="DO45" s="145"/>
      <c r="DP45" s="145"/>
      <c r="DQ45" s="145"/>
      <c r="DR45" s="145"/>
      <c r="DS45" s="145"/>
      <c r="DT45" s="145"/>
      <c r="DU45" s="145"/>
      <c r="DV45" s="145"/>
      <c r="DW45" s="145"/>
      <c r="DX45" s="145"/>
      <c r="DY45" s="145"/>
      <c r="DZ45" s="148"/>
      <c r="EA45" s="145"/>
      <c r="EB45" s="148"/>
      <c r="EC45" s="145"/>
      <c r="ED45" s="145"/>
      <c r="EE45" s="145"/>
      <c r="EF45" s="145"/>
      <c r="EG45" s="145"/>
      <c r="EH45" s="145"/>
      <c r="EI45" s="145"/>
      <c r="EJ45" s="145">
        <v>0</v>
      </c>
      <c r="EK45" s="145">
        <v>0</v>
      </c>
      <c r="EL45" s="145"/>
    </row>
    <row r="46" spans="1:143" ht="20.100000000000001" hidden="1" customHeight="1" x14ac:dyDescent="0.3">
      <c r="A46" s="25" t="s">
        <v>3289</v>
      </c>
      <c r="B46" s="40" t="s">
        <v>126</v>
      </c>
      <c r="C46" s="26">
        <v>83589</v>
      </c>
      <c r="D46" s="71" t="s">
        <v>3294</v>
      </c>
      <c r="E46" s="26" t="s">
        <v>108</v>
      </c>
      <c r="F46" s="26"/>
      <c r="G46" s="26" t="s">
        <v>114</v>
      </c>
      <c r="H46" s="26" t="s">
        <v>128</v>
      </c>
      <c r="I46" s="26" t="s">
        <v>516</v>
      </c>
      <c r="J46" s="25" t="s">
        <v>275</v>
      </c>
      <c r="K46" s="25" t="s">
        <v>3295</v>
      </c>
      <c r="L46" s="45"/>
      <c r="M46" s="272"/>
      <c r="N46" s="272"/>
      <c r="O46" s="272"/>
      <c r="P46" s="272"/>
      <c r="Q46" s="272"/>
      <c r="R46" s="272"/>
      <c r="S46" s="272"/>
      <c r="U46" s="145"/>
      <c r="V46" s="148"/>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8"/>
      <c r="DG46" s="145"/>
      <c r="DH46" s="145"/>
      <c r="DI46" s="145"/>
      <c r="DJ46" s="145"/>
      <c r="DK46" s="145"/>
      <c r="DL46" s="145"/>
      <c r="DM46" s="145"/>
      <c r="DN46" s="145"/>
      <c r="DO46" s="145"/>
      <c r="DP46" s="145"/>
      <c r="DQ46" s="145"/>
      <c r="DR46" s="145"/>
      <c r="DS46" s="145"/>
      <c r="DT46" s="145"/>
      <c r="DU46" s="145"/>
      <c r="DV46" s="145"/>
      <c r="DW46" s="145"/>
      <c r="DX46" s="145"/>
      <c r="DY46" s="145"/>
      <c r="DZ46" s="148"/>
      <c r="EA46" s="145"/>
      <c r="EB46" s="148"/>
      <c r="EC46" s="145"/>
      <c r="ED46" s="145"/>
      <c r="EE46" s="145"/>
      <c r="EF46" s="145"/>
      <c r="EG46" s="145"/>
      <c r="EH46" s="145"/>
      <c r="EI46" s="145"/>
      <c r="EJ46" s="145">
        <v>0</v>
      </c>
      <c r="EK46" s="145">
        <v>0</v>
      </c>
      <c r="EL46" s="145"/>
    </row>
    <row r="47" spans="1:143" ht="20.100000000000001" hidden="1" customHeight="1" x14ac:dyDescent="0.3">
      <c r="A47" s="25" t="s">
        <v>3289</v>
      </c>
      <c r="B47" s="40" t="s">
        <v>187</v>
      </c>
      <c r="C47" s="26">
        <v>83577</v>
      </c>
      <c r="D47" s="71" t="s">
        <v>3296</v>
      </c>
      <c r="E47" s="26" t="s">
        <v>108</v>
      </c>
      <c r="F47" s="26"/>
      <c r="G47" s="26" t="s">
        <v>121</v>
      </c>
      <c r="H47" s="26" t="s">
        <v>344</v>
      </c>
      <c r="I47" s="26" t="s">
        <v>385</v>
      </c>
      <c r="J47" s="25" t="s">
        <v>834</v>
      </c>
      <c r="K47" s="25" t="s">
        <v>3297</v>
      </c>
      <c r="L47" s="25"/>
      <c r="M47" s="272"/>
      <c r="N47" s="272"/>
      <c r="O47" s="272"/>
      <c r="P47" s="272"/>
      <c r="Q47" s="272"/>
      <c r="R47" s="272"/>
      <c r="S47" s="272"/>
      <c r="U47" s="145"/>
      <c r="V47" s="148"/>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8"/>
      <c r="DG47" s="145"/>
      <c r="DH47" s="145"/>
      <c r="DI47" s="145"/>
      <c r="DJ47" s="145"/>
      <c r="DK47" s="145"/>
      <c r="DL47" s="145"/>
      <c r="DM47" s="145"/>
      <c r="DN47" s="145"/>
      <c r="DO47" s="145"/>
      <c r="DP47" s="145"/>
      <c r="DQ47" s="145"/>
      <c r="DR47" s="145"/>
      <c r="DS47" s="145"/>
      <c r="DT47" s="145"/>
      <c r="DU47" s="145"/>
      <c r="DV47" s="145"/>
      <c r="DW47" s="145"/>
      <c r="DX47" s="145"/>
      <c r="DY47" s="145"/>
      <c r="DZ47" s="148"/>
      <c r="EA47" s="145"/>
      <c r="EB47" s="148"/>
      <c r="EC47" s="145"/>
      <c r="ED47" s="145"/>
      <c r="EE47" s="145"/>
      <c r="EF47" s="145"/>
      <c r="EG47" s="145"/>
      <c r="EH47" s="145"/>
      <c r="EI47" s="145"/>
      <c r="EJ47" s="145">
        <v>0</v>
      </c>
      <c r="EK47" s="145">
        <v>0</v>
      </c>
      <c r="EL47" s="145"/>
    </row>
    <row r="48" spans="1:143" ht="20.100000000000001" hidden="1" customHeight="1" x14ac:dyDescent="0.3">
      <c r="A48" s="25" t="s">
        <v>3289</v>
      </c>
      <c r="B48" s="40" t="s">
        <v>187</v>
      </c>
      <c r="C48" s="26">
        <v>82540</v>
      </c>
      <c r="D48" s="71" t="s">
        <v>3298</v>
      </c>
      <c r="E48" s="26" t="s">
        <v>113</v>
      </c>
      <c r="F48" s="26"/>
      <c r="G48" s="26" t="s">
        <v>121</v>
      </c>
      <c r="H48" s="26" t="s">
        <v>835</v>
      </c>
      <c r="I48" s="26" t="s">
        <v>476</v>
      </c>
      <c r="J48" s="25" t="s">
        <v>1210</v>
      </c>
      <c r="K48" s="25" t="s">
        <v>3299</v>
      </c>
      <c r="L48" s="45"/>
      <c r="M48" s="272"/>
      <c r="N48" s="272"/>
      <c r="O48" s="272"/>
      <c r="P48" s="272"/>
      <c r="Q48" s="272"/>
      <c r="R48" s="272"/>
      <c r="S48" s="272"/>
      <c r="U48" s="145"/>
      <c r="V48" s="148"/>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8"/>
      <c r="DG48" s="145"/>
      <c r="DH48" s="145"/>
      <c r="DI48" s="145"/>
      <c r="DJ48" s="145"/>
      <c r="DK48" s="145"/>
      <c r="DL48" s="145"/>
      <c r="DM48" s="145"/>
      <c r="DN48" s="145"/>
      <c r="DO48" s="145"/>
      <c r="DP48" s="145"/>
      <c r="DQ48" s="145"/>
      <c r="DR48" s="145"/>
      <c r="DS48" s="145"/>
      <c r="DT48" s="145"/>
      <c r="DU48" s="145"/>
      <c r="DV48" s="145"/>
      <c r="DW48" s="145"/>
      <c r="DX48" s="145"/>
      <c r="DY48" s="145"/>
      <c r="DZ48" s="148"/>
      <c r="EA48" s="145"/>
      <c r="EB48" s="148"/>
      <c r="EC48" s="145"/>
      <c r="ED48" s="145"/>
      <c r="EE48" s="145"/>
      <c r="EF48" s="145"/>
      <c r="EG48" s="145"/>
      <c r="EH48" s="145"/>
      <c r="EI48" s="145"/>
      <c r="EJ48" s="145">
        <v>0</v>
      </c>
      <c r="EK48" s="145">
        <v>0</v>
      </c>
      <c r="EL48" s="145"/>
    </row>
    <row r="49" spans="1:143" ht="20.100000000000001" hidden="1" customHeight="1" x14ac:dyDescent="0.3">
      <c r="A49" s="25" t="s">
        <v>3300</v>
      </c>
      <c r="B49" s="40" t="s">
        <v>106</v>
      </c>
      <c r="C49" s="26">
        <v>78636</v>
      </c>
      <c r="D49" s="25" t="s">
        <v>3301</v>
      </c>
      <c r="E49" s="26" t="s">
        <v>108</v>
      </c>
      <c r="F49" s="26"/>
      <c r="G49" s="26" t="s">
        <v>109</v>
      </c>
      <c r="H49" s="26" t="s">
        <v>554</v>
      </c>
      <c r="I49" s="26" t="s">
        <v>389</v>
      </c>
      <c r="J49" s="25" t="s">
        <v>643</v>
      </c>
      <c r="K49" s="25" t="s">
        <v>3302</v>
      </c>
      <c r="L49" s="45" t="s">
        <v>3303</v>
      </c>
      <c r="M49" s="25" t="s">
        <v>3304</v>
      </c>
      <c r="N49" s="272"/>
      <c r="O49" s="272"/>
      <c r="P49" s="272"/>
      <c r="Q49" s="272"/>
      <c r="R49" s="25" t="s">
        <v>3305</v>
      </c>
      <c r="S49" s="25" t="s">
        <v>3306</v>
      </c>
      <c r="U49" s="145"/>
      <c r="V49" s="148"/>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v>1</v>
      </c>
      <c r="BA49" s="145"/>
      <c r="BB49" s="145"/>
      <c r="BC49" s="145"/>
      <c r="BD49" s="145"/>
      <c r="BE49" s="145"/>
      <c r="BF49" s="145"/>
      <c r="BG49" s="145"/>
      <c r="BH49" s="145"/>
      <c r="BI49" s="145"/>
      <c r="BJ49" s="145"/>
      <c r="BK49" s="145"/>
      <c r="BL49" s="145"/>
      <c r="BM49" s="145"/>
      <c r="BN49" s="145"/>
      <c r="BO49" s="145"/>
      <c r="BP49" s="145"/>
      <c r="BQ49" s="145"/>
      <c r="BR49" s="145"/>
      <c r="BS49" s="145">
        <v>1</v>
      </c>
      <c r="BT49" s="145"/>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v>1</v>
      </c>
      <c r="DE49" s="145"/>
      <c r="DF49" s="148"/>
      <c r="DG49" s="145"/>
      <c r="DH49" s="145"/>
      <c r="DI49" s="145"/>
      <c r="DJ49" s="145"/>
      <c r="DK49" s="145"/>
      <c r="DL49" s="145"/>
      <c r="DM49" s="145"/>
      <c r="DN49" s="145"/>
      <c r="DO49" s="145"/>
      <c r="DP49" s="145"/>
      <c r="DQ49" s="145"/>
      <c r="DR49" s="145"/>
      <c r="DS49" s="145">
        <v>1</v>
      </c>
      <c r="DT49" s="145"/>
      <c r="DU49" s="145"/>
      <c r="DV49" s="145"/>
      <c r="DW49" s="145"/>
      <c r="DX49" s="145"/>
      <c r="DY49" s="145"/>
      <c r="DZ49" s="148"/>
      <c r="EA49" s="145"/>
      <c r="EB49" s="148"/>
      <c r="EC49" s="145"/>
      <c r="ED49" s="145"/>
      <c r="EE49" s="145"/>
      <c r="EF49" s="145"/>
      <c r="EG49" s="145"/>
      <c r="EH49" s="145"/>
      <c r="EI49" s="145"/>
      <c r="EJ49" s="145">
        <v>1</v>
      </c>
      <c r="EK49" s="145">
        <v>1</v>
      </c>
      <c r="EL49" s="145"/>
    </row>
    <row r="50" spans="1:143" ht="20.100000000000001" hidden="1" customHeight="1" x14ac:dyDescent="0.3">
      <c r="A50" s="25" t="s">
        <v>3300</v>
      </c>
      <c r="B50" s="40" t="s">
        <v>106</v>
      </c>
      <c r="C50" s="26">
        <v>84471</v>
      </c>
      <c r="D50" s="71" t="s">
        <v>798</v>
      </c>
      <c r="E50" s="26" t="s">
        <v>113</v>
      </c>
      <c r="F50" s="26"/>
      <c r="G50" s="26" t="s">
        <v>114</v>
      </c>
      <c r="H50" s="26" t="s">
        <v>128</v>
      </c>
      <c r="I50" s="26" t="s">
        <v>476</v>
      </c>
      <c r="J50" s="25" t="s">
        <v>3307</v>
      </c>
      <c r="K50" s="25" t="s">
        <v>3308</v>
      </c>
      <c r="L50" s="79"/>
      <c r="M50" s="25"/>
      <c r="N50" s="272"/>
      <c r="O50" s="272"/>
      <c r="P50" s="272"/>
      <c r="Q50" s="272"/>
      <c r="R50" s="25" t="s">
        <v>3309</v>
      </c>
      <c r="S50" s="25"/>
      <c r="U50" s="145"/>
      <c r="V50" s="148"/>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8"/>
      <c r="DG50" s="145"/>
      <c r="DH50" s="145"/>
      <c r="DI50" s="145"/>
      <c r="DJ50" s="145"/>
      <c r="DK50" s="145"/>
      <c r="DL50" s="145"/>
      <c r="DM50" s="145"/>
      <c r="DN50" s="145"/>
      <c r="DO50" s="145"/>
      <c r="DP50" s="145"/>
      <c r="DQ50" s="145"/>
      <c r="DR50" s="145"/>
      <c r="DS50" s="145"/>
      <c r="DT50" s="145"/>
      <c r="DU50" s="145"/>
      <c r="DV50" s="145"/>
      <c r="DW50" s="145"/>
      <c r="DX50" s="145"/>
      <c r="DY50" s="145"/>
      <c r="DZ50" s="148"/>
      <c r="EA50" s="145"/>
      <c r="EB50" s="148"/>
      <c r="EC50" s="145"/>
      <c r="ED50" s="145"/>
      <c r="EE50" s="145"/>
      <c r="EF50" s="145"/>
      <c r="EG50" s="145"/>
      <c r="EH50" s="145"/>
      <c r="EI50" s="145"/>
      <c r="EJ50" s="145" t="s">
        <v>519</v>
      </c>
      <c r="EK50" s="145">
        <v>1</v>
      </c>
      <c r="EL50" s="145"/>
    </row>
    <row r="51" spans="1:143" ht="20.100000000000001" hidden="1" customHeight="1" x14ac:dyDescent="0.3">
      <c r="A51" s="25" t="s">
        <v>3300</v>
      </c>
      <c r="B51" s="40" t="s">
        <v>143</v>
      </c>
      <c r="C51" s="26">
        <v>82719</v>
      </c>
      <c r="D51" s="25" t="s">
        <v>3310</v>
      </c>
      <c r="E51" s="26" t="s">
        <v>293</v>
      </c>
      <c r="F51" s="26"/>
      <c r="G51" s="26" t="s">
        <v>109</v>
      </c>
      <c r="H51" s="26" t="s">
        <v>539</v>
      </c>
      <c r="I51" s="26" t="s">
        <v>3</v>
      </c>
      <c r="J51" s="25" t="s">
        <v>228</v>
      </c>
      <c r="K51" s="25" t="s">
        <v>3311</v>
      </c>
      <c r="L51" s="25"/>
      <c r="M51" s="25" t="s">
        <v>3312</v>
      </c>
      <c r="N51" s="272"/>
      <c r="O51" s="272"/>
      <c r="P51" s="272"/>
      <c r="Q51" s="25" t="s">
        <v>3313</v>
      </c>
      <c r="R51" s="25"/>
      <c r="S51" s="25" t="s">
        <v>3314</v>
      </c>
      <c r="U51" s="145"/>
      <c r="V51" s="148"/>
      <c r="W51" s="145"/>
      <c r="X51" s="145"/>
      <c r="Y51" s="145"/>
      <c r="Z51" s="145"/>
      <c r="AA51" s="145"/>
      <c r="AB51" s="145"/>
      <c r="AC51" s="145"/>
      <c r="AD51" s="145"/>
      <c r="AE51" s="145"/>
      <c r="AF51" s="145"/>
      <c r="AG51" s="145"/>
      <c r="AH51" s="145">
        <v>1</v>
      </c>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v>1</v>
      </c>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8"/>
      <c r="DG51" s="145"/>
      <c r="DH51" s="145"/>
      <c r="DI51" s="145"/>
      <c r="DJ51" s="145"/>
      <c r="DK51" s="145"/>
      <c r="DL51" s="145"/>
      <c r="DM51" s="145"/>
      <c r="DN51" s="145"/>
      <c r="DO51" s="145"/>
      <c r="DP51" s="145"/>
      <c r="DQ51" s="145"/>
      <c r="DR51" s="145"/>
      <c r="DS51" s="145"/>
      <c r="DT51" s="145"/>
      <c r="DU51" s="145"/>
      <c r="DV51" s="145"/>
      <c r="DW51" s="145"/>
      <c r="DX51" s="145"/>
      <c r="DY51" s="145"/>
      <c r="DZ51" s="148"/>
      <c r="EA51" s="145"/>
      <c r="EB51" s="148"/>
      <c r="EC51" s="145"/>
      <c r="ED51" s="145"/>
      <c r="EE51" s="145"/>
      <c r="EF51" s="145"/>
      <c r="EG51" s="145"/>
      <c r="EH51" s="145"/>
      <c r="EI51" s="145"/>
      <c r="EJ51" s="145">
        <v>1</v>
      </c>
      <c r="EK51" s="145">
        <v>1</v>
      </c>
      <c r="EL51" s="145"/>
    </row>
    <row r="52" spans="1:143" ht="20.100000000000001" hidden="1" customHeight="1" x14ac:dyDescent="0.3">
      <c r="A52" s="25" t="s">
        <v>3300</v>
      </c>
      <c r="B52" s="40" t="s">
        <v>143</v>
      </c>
      <c r="C52" s="26">
        <v>82683</v>
      </c>
      <c r="D52" s="25" t="s">
        <v>3315</v>
      </c>
      <c r="E52" s="26" t="s">
        <v>293</v>
      </c>
      <c r="F52" s="26"/>
      <c r="G52" s="26" t="s">
        <v>109</v>
      </c>
      <c r="H52" s="26" t="s">
        <v>539</v>
      </c>
      <c r="I52" s="26" t="s">
        <v>449</v>
      </c>
      <c r="J52" s="25" t="s">
        <v>3316</v>
      </c>
      <c r="K52" s="25" t="s">
        <v>3311</v>
      </c>
      <c r="L52" s="25"/>
      <c r="M52" s="25" t="s">
        <v>3317</v>
      </c>
      <c r="N52" s="272"/>
      <c r="O52" s="272"/>
      <c r="P52" s="272"/>
      <c r="Q52" s="25" t="s">
        <v>3318</v>
      </c>
      <c r="R52" s="25"/>
      <c r="S52" s="25" t="s">
        <v>3319</v>
      </c>
      <c r="U52" s="145"/>
      <c r="V52" s="148"/>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v>1</v>
      </c>
      <c r="BA52" s="145"/>
      <c r="BB52" s="145"/>
      <c r="BC52" s="145"/>
      <c r="BD52" s="145"/>
      <c r="BE52" s="145"/>
      <c r="BF52" s="145"/>
      <c r="BG52" s="145"/>
      <c r="BH52" s="145"/>
      <c r="BI52" s="145"/>
      <c r="BJ52" s="145"/>
      <c r="BK52" s="145"/>
      <c r="BL52" s="145"/>
      <c r="BM52" s="145"/>
      <c r="BN52" s="145"/>
      <c r="BO52" s="145"/>
      <c r="BP52" s="145"/>
      <c r="BQ52" s="145">
        <v>1</v>
      </c>
      <c r="BR52" s="145">
        <v>1</v>
      </c>
      <c r="BS52" s="145">
        <v>1</v>
      </c>
      <c r="BT52" s="145">
        <v>1</v>
      </c>
      <c r="BU52" s="145"/>
      <c r="BV52" s="145">
        <v>1</v>
      </c>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8"/>
      <c r="DG52" s="145"/>
      <c r="DH52" s="145"/>
      <c r="DI52" s="145"/>
      <c r="DJ52" s="145"/>
      <c r="DK52" s="145"/>
      <c r="DL52" s="145"/>
      <c r="DM52" s="145"/>
      <c r="DN52" s="145"/>
      <c r="DO52" s="145"/>
      <c r="DP52" s="145"/>
      <c r="DQ52" s="145"/>
      <c r="DR52" s="145"/>
      <c r="DS52" s="145"/>
      <c r="DT52" s="145"/>
      <c r="DU52" s="145"/>
      <c r="DV52" s="145"/>
      <c r="DW52" s="145"/>
      <c r="DX52" s="145"/>
      <c r="DY52" s="145"/>
      <c r="DZ52" s="148"/>
      <c r="EA52" s="145"/>
      <c r="EB52" s="148"/>
      <c r="EC52" s="145"/>
      <c r="ED52" s="145"/>
      <c r="EE52" s="145"/>
      <c r="EF52" s="145"/>
      <c r="EG52" s="145"/>
      <c r="EH52" s="145"/>
      <c r="EI52" s="145"/>
      <c r="EJ52" s="145">
        <v>1</v>
      </c>
      <c r="EK52" s="145">
        <v>1</v>
      </c>
      <c r="EL52" s="145"/>
    </row>
    <row r="53" spans="1:143" ht="20.100000000000001" hidden="1" customHeight="1" x14ac:dyDescent="0.3">
      <c r="A53" s="25" t="s">
        <v>3300</v>
      </c>
      <c r="B53" s="40" t="s">
        <v>152</v>
      </c>
      <c r="C53" s="26">
        <v>83969</v>
      </c>
      <c r="D53" s="71" t="s">
        <v>3320</v>
      </c>
      <c r="E53" s="26" t="s">
        <v>108</v>
      </c>
      <c r="F53" s="26"/>
      <c r="G53" s="26" t="s">
        <v>109</v>
      </c>
      <c r="H53" s="26" t="s">
        <v>554</v>
      </c>
      <c r="I53" s="26" t="s">
        <v>438</v>
      </c>
      <c r="J53" s="25" t="s">
        <v>1284</v>
      </c>
      <c r="K53" s="25" t="s">
        <v>3321</v>
      </c>
      <c r="L53" s="25"/>
      <c r="M53" s="25"/>
      <c r="N53" s="272"/>
      <c r="O53" s="272"/>
      <c r="P53" s="272"/>
      <c r="Q53" s="272"/>
      <c r="R53" s="272"/>
      <c r="S53" s="272"/>
      <c r="U53" s="145"/>
      <c r="V53" s="148"/>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8"/>
      <c r="DG53" s="145"/>
      <c r="DH53" s="145"/>
      <c r="DI53" s="145"/>
      <c r="DJ53" s="145"/>
      <c r="DK53" s="145"/>
      <c r="DL53" s="145"/>
      <c r="DM53" s="145"/>
      <c r="DN53" s="145"/>
      <c r="DO53" s="145"/>
      <c r="DP53" s="145"/>
      <c r="DQ53" s="145"/>
      <c r="DR53" s="145"/>
      <c r="DS53" s="145"/>
      <c r="DT53" s="145"/>
      <c r="DU53" s="145"/>
      <c r="DV53" s="145"/>
      <c r="DW53" s="145"/>
      <c r="DX53" s="145"/>
      <c r="DY53" s="145"/>
      <c r="DZ53" s="148"/>
      <c r="EA53" s="145"/>
      <c r="EB53" s="148"/>
      <c r="EC53" s="145"/>
      <c r="ED53" s="145"/>
      <c r="EE53" s="145"/>
      <c r="EF53" s="145"/>
      <c r="EG53" s="145"/>
      <c r="EH53" s="145"/>
      <c r="EI53" s="145"/>
      <c r="EJ53" s="145">
        <v>0</v>
      </c>
      <c r="EK53" s="145">
        <v>0</v>
      </c>
      <c r="EL53" s="145"/>
    </row>
    <row r="54" spans="1:143" ht="20.100000000000001" hidden="1" customHeight="1" x14ac:dyDescent="0.3">
      <c r="A54" s="25" t="s">
        <v>3300</v>
      </c>
      <c r="B54" s="40" t="s">
        <v>126</v>
      </c>
      <c r="C54" s="26">
        <v>82546</v>
      </c>
      <c r="D54" s="25" t="s">
        <v>3322</v>
      </c>
      <c r="E54" s="26" t="s">
        <v>108</v>
      </c>
      <c r="F54" s="26"/>
      <c r="G54" s="26" t="s">
        <v>114</v>
      </c>
      <c r="H54" s="26" t="s">
        <v>134</v>
      </c>
      <c r="I54" s="26" t="s">
        <v>516</v>
      </c>
      <c r="J54" s="25" t="s">
        <v>129</v>
      </c>
      <c r="K54" s="25" t="s">
        <v>3323</v>
      </c>
      <c r="L54" s="25"/>
      <c r="M54" s="25" t="s">
        <v>37</v>
      </c>
      <c r="N54" s="25" t="s">
        <v>3324</v>
      </c>
      <c r="O54" s="25" t="s">
        <v>3325</v>
      </c>
      <c r="P54" s="272"/>
      <c r="Q54" s="25" t="s">
        <v>3326</v>
      </c>
      <c r="R54" s="87" t="s">
        <v>3327</v>
      </c>
      <c r="S54" s="25" t="s">
        <v>3328</v>
      </c>
      <c r="U54" s="145"/>
      <c r="V54" s="148"/>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v>1</v>
      </c>
      <c r="BA54" s="145"/>
      <c r="BB54" s="145"/>
      <c r="BC54" s="145"/>
      <c r="BD54" s="145">
        <v>1</v>
      </c>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8">
        <v>1</v>
      </c>
      <c r="DG54" s="145"/>
      <c r="DH54" s="145"/>
      <c r="DI54" s="145"/>
      <c r="DJ54" s="145"/>
      <c r="DK54" s="145"/>
      <c r="DL54" s="145"/>
      <c r="DM54" s="145"/>
      <c r="DN54" s="145"/>
      <c r="DO54" s="145"/>
      <c r="DP54" s="145"/>
      <c r="DQ54" s="145"/>
      <c r="DR54" s="145"/>
      <c r="DS54" s="145">
        <v>1</v>
      </c>
      <c r="DT54" s="145"/>
      <c r="DU54" s="145"/>
      <c r="DV54" s="145"/>
      <c r="DW54" s="145"/>
      <c r="DX54" s="145"/>
      <c r="DY54" s="145"/>
      <c r="DZ54" s="148"/>
      <c r="EA54" s="145"/>
      <c r="EB54" s="148"/>
      <c r="EC54" s="145"/>
      <c r="ED54" s="145"/>
      <c r="EE54" s="145"/>
      <c r="EF54" s="145"/>
      <c r="EG54" s="145"/>
      <c r="EH54" s="145"/>
      <c r="EI54" s="145"/>
      <c r="EJ54" s="145">
        <v>1</v>
      </c>
      <c r="EK54" s="145">
        <v>1</v>
      </c>
      <c r="EL54" s="145"/>
      <c r="EM54" s="228" t="s">
        <v>3329</v>
      </c>
    </row>
    <row r="55" spans="1:143" ht="20.100000000000001" hidden="1" customHeight="1" x14ac:dyDescent="0.3">
      <c r="A55" s="25" t="s">
        <v>3300</v>
      </c>
      <c r="B55" s="40" t="s">
        <v>126</v>
      </c>
      <c r="C55" s="26">
        <v>83590</v>
      </c>
      <c r="D55" s="71" t="s">
        <v>3294</v>
      </c>
      <c r="E55" s="26" t="s">
        <v>108</v>
      </c>
      <c r="F55" s="26"/>
      <c r="G55" s="26" t="s">
        <v>114</v>
      </c>
      <c r="H55" s="26" t="s">
        <v>128</v>
      </c>
      <c r="I55" s="26" t="s">
        <v>516</v>
      </c>
      <c r="J55" s="25" t="s">
        <v>275</v>
      </c>
      <c r="K55" s="25" t="s">
        <v>3330</v>
      </c>
      <c r="L55" s="25"/>
      <c r="M55" s="25"/>
      <c r="N55" s="272"/>
      <c r="O55" s="272"/>
      <c r="P55" s="272"/>
      <c r="Q55" s="272"/>
      <c r="R55" s="272"/>
      <c r="S55" s="272"/>
      <c r="U55" s="145"/>
      <c r="V55" s="148"/>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8"/>
      <c r="DG55" s="145"/>
      <c r="DH55" s="145"/>
      <c r="DI55" s="145"/>
      <c r="DJ55" s="145"/>
      <c r="DK55" s="145"/>
      <c r="DL55" s="145"/>
      <c r="DM55" s="145"/>
      <c r="DN55" s="145"/>
      <c r="DO55" s="145"/>
      <c r="DP55" s="145"/>
      <c r="DQ55" s="145"/>
      <c r="DR55" s="145"/>
      <c r="DS55" s="145"/>
      <c r="DT55" s="145"/>
      <c r="DU55" s="145"/>
      <c r="DV55" s="145"/>
      <c r="DW55" s="145"/>
      <c r="DX55" s="145"/>
      <c r="DY55" s="145"/>
      <c r="DZ55" s="148"/>
      <c r="EA55" s="145"/>
      <c r="EB55" s="148"/>
      <c r="EC55" s="145"/>
      <c r="ED55" s="145"/>
      <c r="EE55" s="145"/>
      <c r="EF55" s="145"/>
      <c r="EG55" s="145"/>
      <c r="EH55" s="145"/>
      <c r="EI55" s="145"/>
      <c r="EJ55" s="145">
        <v>0</v>
      </c>
      <c r="EK55" s="145">
        <v>0</v>
      </c>
      <c r="EL55" s="145"/>
    </row>
    <row r="56" spans="1:143" ht="20.100000000000001" hidden="1" customHeight="1" x14ac:dyDescent="0.3">
      <c r="A56" s="25" t="s">
        <v>3300</v>
      </c>
      <c r="B56" s="40" t="s">
        <v>187</v>
      </c>
      <c r="C56" s="26">
        <v>84425</v>
      </c>
      <c r="D56" s="25" t="s">
        <v>3055</v>
      </c>
      <c r="E56" s="26" t="s">
        <v>108</v>
      </c>
      <c r="F56" s="26"/>
      <c r="G56" s="26" t="s">
        <v>121</v>
      </c>
      <c r="H56" s="26" t="s">
        <v>835</v>
      </c>
      <c r="I56" s="26" t="s">
        <v>449</v>
      </c>
      <c r="J56" s="25" t="s">
        <v>834</v>
      </c>
      <c r="K56" s="25" t="s">
        <v>3331</v>
      </c>
      <c r="L56" s="25"/>
      <c r="M56" s="25" t="s">
        <v>3332</v>
      </c>
      <c r="N56" s="25" t="s">
        <v>3333</v>
      </c>
      <c r="O56" s="25" t="s">
        <v>3334</v>
      </c>
      <c r="P56" s="272"/>
      <c r="Q56" s="272"/>
      <c r="R56" s="25"/>
      <c r="S56" s="25" t="s">
        <v>3335</v>
      </c>
      <c r="U56" s="145"/>
      <c r="V56" s="148"/>
      <c r="W56" s="145">
        <v>1</v>
      </c>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v>1</v>
      </c>
      <c r="CS56" s="145"/>
      <c r="CT56" s="145"/>
      <c r="CU56" s="145"/>
      <c r="CV56" s="145"/>
      <c r="CW56" s="145"/>
      <c r="CX56" s="145"/>
      <c r="CY56" s="145"/>
      <c r="CZ56" s="145"/>
      <c r="DA56" s="145"/>
      <c r="DB56" s="145"/>
      <c r="DC56" s="145"/>
      <c r="DD56" s="145"/>
      <c r="DE56" s="145"/>
      <c r="DF56" s="148"/>
      <c r="DG56" s="145"/>
      <c r="DH56" s="145"/>
      <c r="DI56" s="145"/>
      <c r="DJ56" s="145"/>
      <c r="DK56" s="145"/>
      <c r="DL56" s="145"/>
      <c r="DM56" s="145"/>
      <c r="DN56" s="145"/>
      <c r="DO56" s="145"/>
      <c r="DP56" s="145"/>
      <c r="DQ56" s="145"/>
      <c r="DR56" s="145"/>
      <c r="DS56" s="145">
        <v>1</v>
      </c>
      <c r="DT56" s="145"/>
      <c r="DU56" s="145"/>
      <c r="DV56" s="145"/>
      <c r="DW56" s="145"/>
      <c r="DX56" s="145"/>
      <c r="DY56" s="145">
        <v>1</v>
      </c>
      <c r="DZ56" s="148"/>
      <c r="EA56" s="145"/>
      <c r="EB56" s="148"/>
      <c r="EC56" s="145"/>
      <c r="ED56" s="145"/>
      <c r="EE56" s="145"/>
      <c r="EF56" s="145"/>
      <c r="EG56" s="145"/>
      <c r="EH56" s="145"/>
      <c r="EI56" s="145"/>
      <c r="EJ56" s="145">
        <v>1</v>
      </c>
      <c r="EK56" s="145">
        <v>1</v>
      </c>
      <c r="EL56" s="145"/>
      <c r="EM56" s="228" t="s">
        <v>3336</v>
      </c>
    </row>
    <row r="57" spans="1:143" ht="20.100000000000001" hidden="1" customHeight="1" x14ac:dyDescent="0.3">
      <c r="A57" s="25" t="s">
        <v>3300</v>
      </c>
      <c r="B57" s="40" t="s">
        <v>187</v>
      </c>
      <c r="C57" s="26">
        <v>84095</v>
      </c>
      <c r="D57" s="25" t="s">
        <v>3337</v>
      </c>
      <c r="E57" s="26" t="s">
        <v>108</v>
      </c>
      <c r="F57" s="26"/>
      <c r="G57" s="26" t="s">
        <v>121</v>
      </c>
      <c r="H57" s="26" t="s">
        <v>344</v>
      </c>
      <c r="I57" s="26" t="s">
        <v>706</v>
      </c>
      <c r="J57" s="25" t="s">
        <v>1210</v>
      </c>
      <c r="K57" s="25" t="s">
        <v>3338</v>
      </c>
      <c r="L57" s="25"/>
      <c r="M57" s="25" t="s">
        <v>3339</v>
      </c>
      <c r="N57" s="25" t="s">
        <v>3340</v>
      </c>
      <c r="O57" s="25" t="s">
        <v>3341</v>
      </c>
      <c r="P57" s="272"/>
      <c r="Q57" s="272"/>
      <c r="R57" s="25" t="s">
        <v>3342</v>
      </c>
      <c r="S57" s="25"/>
      <c r="U57" s="145">
        <v>1</v>
      </c>
      <c r="V57" s="148"/>
      <c r="W57" s="145"/>
      <c r="X57" s="145"/>
      <c r="Y57" s="145"/>
      <c r="Z57" s="145"/>
      <c r="AA57" s="145"/>
      <c r="AB57" s="145">
        <v>1</v>
      </c>
      <c r="AC57" s="145"/>
      <c r="AD57" s="145"/>
      <c r="AE57" s="145"/>
      <c r="AF57" s="145"/>
      <c r="AG57" s="145"/>
      <c r="AH57" s="145">
        <v>1</v>
      </c>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8"/>
      <c r="DG57" s="145"/>
      <c r="DH57" s="145"/>
      <c r="DI57" s="145"/>
      <c r="DJ57" s="145"/>
      <c r="DK57" s="145"/>
      <c r="DL57" s="145"/>
      <c r="DM57" s="145"/>
      <c r="DN57" s="145"/>
      <c r="DO57" s="145"/>
      <c r="DP57" s="145"/>
      <c r="DQ57" s="145"/>
      <c r="DR57" s="145"/>
      <c r="DS57" s="145"/>
      <c r="DT57" s="145"/>
      <c r="DU57" s="145"/>
      <c r="DV57" s="145"/>
      <c r="DW57" s="145"/>
      <c r="DX57" s="145"/>
      <c r="DY57" s="145"/>
      <c r="DZ57" s="148"/>
      <c r="EA57" s="145"/>
      <c r="EB57" s="148"/>
      <c r="EC57" s="145"/>
      <c r="ED57" s="145"/>
      <c r="EE57" s="145"/>
      <c r="EF57" s="145"/>
      <c r="EG57" s="145"/>
      <c r="EH57" s="145"/>
      <c r="EI57" s="145"/>
      <c r="EJ57" s="145">
        <v>1</v>
      </c>
      <c r="EK57" s="145">
        <v>1</v>
      </c>
      <c r="EL57" s="145"/>
    </row>
    <row r="58" spans="1:143" ht="20.100000000000001" hidden="1" customHeight="1" x14ac:dyDescent="0.3">
      <c r="A58" s="25" t="s">
        <v>3343</v>
      </c>
      <c r="B58" s="40" t="s">
        <v>106</v>
      </c>
      <c r="C58" s="26">
        <v>84438</v>
      </c>
      <c r="D58" s="71" t="s">
        <v>666</v>
      </c>
      <c r="E58" s="26" t="s">
        <v>108</v>
      </c>
      <c r="F58" s="26"/>
      <c r="G58" s="26" t="s">
        <v>121</v>
      </c>
      <c r="H58" s="26" t="s">
        <v>446</v>
      </c>
      <c r="I58" s="26" t="s">
        <v>706</v>
      </c>
      <c r="J58" s="25" t="s">
        <v>2939</v>
      </c>
      <c r="K58" s="25" t="s">
        <v>3344</v>
      </c>
      <c r="L58" s="25"/>
      <c r="M58" s="25"/>
      <c r="N58" s="272"/>
      <c r="O58" s="272"/>
      <c r="P58" s="272"/>
      <c r="Q58" s="272"/>
      <c r="R58" s="272"/>
      <c r="S58" s="272"/>
      <c r="U58" s="145"/>
      <c r="V58" s="148"/>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5"/>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8"/>
      <c r="DG58" s="145"/>
      <c r="DH58" s="145"/>
      <c r="DI58" s="145"/>
      <c r="DJ58" s="145"/>
      <c r="DK58" s="145"/>
      <c r="DL58" s="145"/>
      <c r="DM58" s="145"/>
      <c r="DN58" s="145"/>
      <c r="DO58" s="145"/>
      <c r="DP58" s="145"/>
      <c r="DQ58" s="145"/>
      <c r="DR58" s="145"/>
      <c r="DS58" s="145"/>
      <c r="DT58" s="145"/>
      <c r="DU58" s="145"/>
      <c r="DV58" s="145"/>
      <c r="DW58" s="145"/>
      <c r="DX58" s="145"/>
      <c r="DY58" s="145"/>
      <c r="DZ58" s="148"/>
      <c r="EA58" s="145"/>
      <c r="EB58" s="148"/>
      <c r="EC58" s="145"/>
      <c r="ED58" s="145"/>
      <c r="EE58" s="145"/>
      <c r="EF58" s="145"/>
      <c r="EG58" s="145"/>
      <c r="EH58" s="145"/>
      <c r="EI58" s="145"/>
      <c r="EJ58" s="145">
        <v>0</v>
      </c>
      <c r="EK58" s="145">
        <v>0</v>
      </c>
      <c r="EL58" s="145"/>
    </row>
    <row r="59" spans="1:143" ht="20.100000000000001" hidden="1" customHeight="1" x14ac:dyDescent="0.3">
      <c r="A59" s="25" t="s">
        <v>3343</v>
      </c>
      <c r="B59" s="40" t="s">
        <v>106</v>
      </c>
      <c r="C59" s="26">
        <v>78327</v>
      </c>
      <c r="D59" s="25" t="s">
        <v>3345</v>
      </c>
      <c r="E59" s="26" t="s">
        <v>113</v>
      </c>
      <c r="F59" s="26"/>
      <c r="G59" s="26" t="s">
        <v>114</v>
      </c>
      <c r="H59" s="26" t="s">
        <v>703</v>
      </c>
      <c r="I59" s="26" t="s">
        <v>3</v>
      </c>
      <c r="J59" s="25" t="s">
        <v>469</v>
      </c>
      <c r="K59" s="25" t="s">
        <v>3346</v>
      </c>
      <c r="L59" s="25"/>
      <c r="M59" s="25"/>
      <c r="N59" s="25" t="s">
        <v>3347</v>
      </c>
      <c r="O59" s="272"/>
      <c r="P59" s="272"/>
      <c r="Q59" s="272"/>
      <c r="R59" s="272"/>
      <c r="S59" s="272"/>
      <c r="U59" s="145"/>
      <c r="V59" s="148"/>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8"/>
      <c r="DG59" s="145"/>
      <c r="DH59" s="145"/>
      <c r="DI59" s="145"/>
      <c r="DJ59" s="145"/>
      <c r="DK59" s="145"/>
      <c r="DL59" s="145"/>
      <c r="DM59" s="145"/>
      <c r="DN59" s="145"/>
      <c r="DO59" s="145"/>
      <c r="DP59" s="145"/>
      <c r="DQ59" s="145"/>
      <c r="DR59" s="145"/>
      <c r="DS59" s="145"/>
      <c r="DT59" s="145"/>
      <c r="DU59" s="145"/>
      <c r="DV59" s="145"/>
      <c r="DW59" s="145"/>
      <c r="DX59" s="145"/>
      <c r="DY59" s="145"/>
      <c r="DZ59" s="148"/>
      <c r="EA59" s="145"/>
      <c r="EB59" s="148"/>
      <c r="EC59" s="145"/>
      <c r="ED59" s="145"/>
      <c r="EE59" s="145"/>
      <c r="EF59" s="145"/>
      <c r="EG59" s="145"/>
      <c r="EH59" s="145"/>
      <c r="EI59" s="145"/>
      <c r="EJ59" s="145">
        <v>1</v>
      </c>
      <c r="EK59" s="145">
        <v>0</v>
      </c>
      <c r="EL59" s="145"/>
    </row>
    <row r="60" spans="1:143" ht="20.100000000000001" hidden="1" customHeight="1" x14ac:dyDescent="0.3">
      <c r="A60" s="25" t="s">
        <v>3343</v>
      </c>
      <c r="B60" s="40" t="s">
        <v>106</v>
      </c>
      <c r="C60" s="26">
        <v>82483</v>
      </c>
      <c r="D60" s="71" t="s">
        <v>3348</v>
      </c>
      <c r="E60" s="26" t="s">
        <v>113</v>
      </c>
      <c r="F60" s="26"/>
      <c r="G60" s="26" t="s">
        <v>109</v>
      </c>
      <c r="H60" s="26" t="s">
        <v>539</v>
      </c>
      <c r="I60" s="26" t="s">
        <v>438</v>
      </c>
      <c r="J60" s="25" t="s">
        <v>123</v>
      </c>
      <c r="K60" s="25" t="s">
        <v>3349</v>
      </c>
      <c r="L60" s="45" t="s">
        <v>3350</v>
      </c>
      <c r="M60" s="25"/>
      <c r="N60" s="272"/>
      <c r="O60" s="272"/>
      <c r="P60" s="272"/>
      <c r="Q60" s="272"/>
      <c r="R60" s="25" t="s">
        <v>3351</v>
      </c>
      <c r="S60" s="25" t="s">
        <v>3352</v>
      </c>
      <c r="U60" s="145"/>
      <c r="V60" s="148"/>
      <c r="W60" s="145">
        <v>1</v>
      </c>
      <c r="X60" s="145"/>
      <c r="Y60" s="145"/>
      <c r="Z60" s="145"/>
      <c r="AA60" s="145"/>
      <c r="AB60" s="145"/>
      <c r="AC60" s="145"/>
      <c r="AD60" s="145"/>
      <c r="AE60" s="145"/>
      <c r="AF60" s="145"/>
      <c r="AG60" s="145"/>
      <c r="AH60" s="145">
        <v>1</v>
      </c>
      <c r="AI60" s="145"/>
      <c r="AJ60" s="145"/>
      <c r="AK60" s="145"/>
      <c r="AL60" s="145"/>
      <c r="AM60" s="145"/>
      <c r="AN60" s="145"/>
      <c r="AO60" s="145"/>
      <c r="AP60" s="145"/>
      <c r="AQ60" s="145"/>
      <c r="AR60" s="145"/>
      <c r="AS60" s="145"/>
      <c r="AT60" s="145"/>
      <c r="AU60" s="145"/>
      <c r="AV60" s="145"/>
      <c r="AW60" s="145"/>
      <c r="AX60" s="145"/>
      <c r="AY60" s="145"/>
      <c r="AZ60" s="145">
        <v>1</v>
      </c>
      <c r="BA60" s="145"/>
      <c r="BB60" s="145"/>
      <c r="BC60" s="145"/>
      <c r="BD60" s="145"/>
      <c r="BE60" s="145"/>
      <c r="BF60" s="145"/>
      <c r="BG60" s="145"/>
      <c r="BH60" s="145">
        <v>1</v>
      </c>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8"/>
      <c r="DG60" s="145"/>
      <c r="DH60" s="145"/>
      <c r="DI60" s="145">
        <v>1</v>
      </c>
      <c r="DJ60" s="145"/>
      <c r="DK60" s="145"/>
      <c r="DL60" s="145"/>
      <c r="DM60" s="145"/>
      <c r="DN60" s="145"/>
      <c r="DO60" s="145"/>
      <c r="DP60" s="145"/>
      <c r="DQ60" s="145"/>
      <c r="DR60" s="145"/>
      <c r="DS60" s="145"/>
      <c r="DT60" s="145"/>
      <c r="DU60" s="145"/>
      <c r="DV60" s="145"/>
      <c r="DW60" s="145"/>
      <c r="DX60" s="145"/>
      <c r="DY60" s="145"/>
      <c r="DZ60" s="148"/>
      <c r="EA60" s="145"/>
      <c r="EB60" s="148"/>
      <c r="EC60" s="145"/>
      <c r="ED60" s="145"/>
      <c r="EE60" s="145"/>
      <c r="EF60" s="145"/>
      <c r="EG60" s="145"/>
      <c r="EH60" s="145"/>
      <c r="EI60" s="145"/>
      <c r="EJ60" s="145" t="s">
        <v>519</v>
      </c>
      <c r="EK60" s="145">
        <v>1</v>
      </c>
      <c r="EL60" s="145"/>
      <c r="EM60" s="228" t="s">
        <v>3353</v>
      </c>
    </row>
    <row r="61" spans="1:143" ht="20.100000000000001" hidden="1" customHeight="1" x14ac:dyDescent="0.3">
      <c r="A61" s="25" t="s">
        <v>3343</v>
      </c>
      <c r="B61" s="40" t="s">
        <v>152</v>
      </c>
      <c r="C61" s="26">
        <v>84435</v>
      </c>
      <c r="D61" s="71" t="s">
        <v>3354</v>
      </c>
      <c r="E61" s="26" t="s">
        <v>108</v>
      </c>
      <c r="F61" s="26"/>
      <c r="G61" s="26" t="s">
        <v>109</v>
      </c>
      <c r="H61" s="26" t="s">
        <v>554</v>
      </c>
      <c r="I61" s="26" t="s">
        <v>389</v>
      </c>
      <c r="J61" s="25" t="s">
        <v>315</v>
      </c>
      <c r="K61" s="25" t="s">
        <v>3355</v>
      </c>
      <c r="L61" s="45" t="s">
        <v>3356</v>
      </c>
      <c r="M61" s="25"/>
      <c r="N61" s="272"/>
      <c r="O61" s="272"/>
      <c r="P61" s="272"/>
      <c r="Q61" s="272"/>
      <c r="R61" s="272"/>
      <c r="S61" s="272"/>
      <c r="U61" s="145"/>
      <c r="V61" s="148"/>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5"/>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8"/>
      <c r="DG61" s="145"/>
      <c r="DH61" s="145"/>
      <c r="DI61" s="145"/>
      <c r="DJ61" s="145"/>
      <c r="DK61" s="145"/>
      <c r="DL61" s="145"/>
      <c r="DM61" s="145"/>
      <c r="DN61" s="145"/>
      <c r="DO61" s="145"/>
      <c r="DP61" s="145"/>
      <c r="DQ61" s="145"/>
      <c r="DR61" s="145"/>
      <c r="DS61" s="145"/>
      <c r="DT61" s="145"/>
      <c r="DU61" s="145"/>
      <c r="DV61" s="145"/>
      <c r="DW61" s="145"/>
      <c r="DX61" s="145"/>
      <c r="DY61" s="145"/>
      <c r="DZ61" s="148"/>
      <c r="EA61" s="145"/>
      <c r="EB61" s="148"/>
      <c r="EC61" s="145"/>
      <c r="ED61" s="145"/>
      <c r="EE61" s="145"/>
      <c r="EF61" s="145"/>
      <c r="EG61" s="145"/>
      <c r="EH61" s="145"/>
      <c r="EI61" s="145"/>
      <c r="EJ61" s="145">
        <v>0</v>
      </c>
      <c r="EK61" s="145">
        <v>0</v>
      </c>
      <c r="EL61" s="145"/>
    </row>
    <row r="62" spans="1:143" ht="20.100000000000001" hidden="1" customHeight="1" x14ac:dyDescent="0.3">
      <c r="A62" s="25" t="s">
        <v>3343</v>
      </c>
      <c r="B62" s="40" t="s">
        <v>152</v>
      </c>
      <c r="C62" s="26">
        <v>83734</v>
      </c>
      <c r="D62" s="71" t="s">
        <v>3357</v>
      </c>
      <c r="E62" s="26" t="s">
        <v>108</v>
      </c>
      <c r="F62" s="26"/>
      <c r="G62" s="26" t="s">
        <v>109</v>
      </c>
      <c r="H62" s="26" t="s">
        <v>554</v>
      </c>
      <c r="I62" s="26" t="s">
        <v>415</v>
      </c>
      <c r="J62" s="25" t="s">
        <v>1284</v>
      </c>
      <c r="K62" s="25" t="s">
        <v>3358</v>
      </c>
      <c r="L62" s="45" t="s">
        <v>3359</v>
      </c>
      <c r="M62" s="25"/>
      <c r="N62" s="272"/>
      <c r="O62" s="272"/>
      <c r="P62" s="272"/>
      <c r="Q62" s="272"/>
      <c r="R62" s="272"/>
      <c r="S62" s="272"/>
      <c r="U62" s="145"/>
      <c r="V62" s="148"/>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8"/>
      <c r="DG62" s="145"/>
      <c r="DH62" s="145"/>
      <c r="DI62" s="145"/>
      <c r="DJ62" s="145"/>
      <c r="DK62" s="145"/>
      <c r="DL62" s="145"/>
      <c r="DM62" s="145"/>
      <c r="DN62" s="145"/>
      <c r="DO62" s="145"/>
      <c r="DP62" s="145"/>
      <c r="DQ62" s="145"/>
      <c r="DR62" s="145"/>
      <c r="DS62" s="145"/>
      <c r="DT62" s="145"/>
      <c r="DU62" s="145"/>
      <c r="DV62" s="145"/>
      <c r="DW62" s="145"/>
      <c r="DX62" s="145"/>
      <c r="DY62" s="145"/>
      <c r="DZ62" s="148"/>
      <c r="EA62" s="145"/>
      <c r="EB62" s="148"/>
      <c r="EC62" s="145"/>
      <c r="ED62" s="145"/>
      <c r="EE62" s="145"/>
      <c r="EF62" s="145"/>
      <c r="EG62" s="145"/>
      <c r="EH62" s="145"/>
      <c r="EI62" s="145"/>
      <c r="EJ62" s="145">
        <v>0</v>
      </c>
      <c r="EK62" s="145">
        <v>0</v>
      </c>
      <c r="EL62" s="145"/>
    </row>
    <row r="63" spans="1:143" ht="20.100000000000001" hidden="1" customHeight="1" x14ac:dyDescent="0.3">
      <c r="A63" s="25" t="s">
        <v>3343</v>
      </c>
      <c r="B63" s="40" t="s">
        <v>126</v>
      </c>
      <c r="C63" s="26">
        <v>83591</v>
      </c>
      <c r="D63" s="71" t="s">
        <v>3294</v>
      </c>
      <c r="E63" s="26" t="s">
        <v>108</v>
      </c>
      <c r="F63" s="26"/>
      <c r="G63" s="26" t="s">
        <v>114</v>
      </c>
      <c r="H63" s="26" t="s">
        <v>128</v>
      </c>
      <c r="I63" s="26" t="s">
        <v>516</v>
      </c>
      <c r="J63" s="25" t="s">
        <v>275</v>
      </c>
      <c r="K63" s="25" t="s">
        <v>3360</v>
      </c>
      <c r="L63" s="43"/>
      <c r="M63" s="25"/>
      <c r="N63" s="272"/>
      <c r="O63" s="272"/>
      <c r="P63" s="272"/>
      <c r="Q63" s="272"/>
      <c r="R63" s="272"/>
      <c r="S63" s="272"/>
      <c r="U63" s="145"/>
      <c r="V63" s="148"/>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8"/>
      <c r="DG63" s="145"/>
      <c r="DH63" s="145"/>
      <c r="DI63" s="145"/>
      <c r="DJ63" s="145"/>
      <c r="DK63" s="145"/>
      <c r="DL63" s="145"/>
      <c r="DM63" s="145"/>
      <c r="DN63" s="145"/>
      <c r="DO63" s="145"/>
      <c r="DP63" s="145"/>
      <c r="DQ63" s="145"/>
      <c r="DR63" s="145"/>
      <c r="DS63" s="145"/>
      <c r="DT63" s="145"/>
      <c r="DU63" s="145"/>
      <c r="DV63" s="145"/>
      <c r="DW63" s="145"/>
      <c r="DX63" s="145"/>
      <c r="DY63" s="145"/>
      <c r="DZ63" s="148"/>
      <c r="EA63" s="145"/>
      <c r="EB63" s="148"/>
      <c r="EC63" s="145"/>
      <c r="ED63" s="145"/>
      <c r="EE63" s="145"/>
      <c r="EF63" s="145"/>
      <c r="EG63" s="145"/>
      <c r="EH63" s="145"/>
      <c r="EI63" s="145"/>
      <c r="EJ63" s="145">
        <v>0</v>
      </c>
      <c r="EK63" s="145">
        <v>0</v>
      </c>
      <c r="EL63" s="145"/>
    </row>
    <row r="64" spans="1:143" ht="20.100000000000001" hidden="1" customHeight="1" x14ac:dyDescent="0.3">
      <c r="A64" s="25" t="s">
        <v>3343</v>
      </c>
      <c r="B64" s="40" t="s">
        <v>187</v>
      </c>
      <c r="C64" s="26">
        <v>84308</v>
      </c>
      <c r="D64" s="25" t="s">
        <v>3361</v>
      </c>
      <c r="E64" s="26" t="s">
        <v>108</v>
      </c>
      <c r="F64" s="26"/>
      <c r="G64" s="26" t="s">
        <v>121</v>
      </c>
      <c r="H64" s="26" t="s">
        <v>3</v>
      </c>
      <c r="I64" s="26" t="s">
        <v>3</v>
      </c>
      <c r="J64" s="25" t="s">
        <v>1210</v>
      </c>
      <c r="K64" s="25" t="s">
        <v>3362</v>
      </c>
      <c r="L64" s="25"/>
      <c r="M64" s="25" t="s">
        <v>3363</v>
      </c>
      <c r="N64" s="25" t="s">
        <v>3364</v>
      </c>
      <c r="O64" s="272"/>
      <c r="P64" s="272"/>
      <c r="Q64" s="272"/>
      <c r="R64" s="25" t="s">
        <v>3365</v>
      </c>
      <c r="S64" s="25" t="s">
        <v>3366</v>
      </c>
      <c r="U64" s="145"/>
      <c r="V64" s="148"/>
      <c r="W64" s="145"/>
      <c r="X64" s="145"/>
      <c r="Y64" s="145">
        <v>1</v>
      </c>
      <c r="Z64" s="145"/>
      <c r="AA64" s="145"/>
      <c r="AB64" s="145"/>
      <c r="AC64" s="145"/>
      <c r="AD64" s="145"/>
      <c r="AE64" s="145"/>
      <c r="AF64" s="145"/>
      <c r="AG64" s="145"/>
      <c r="AH64" s="145">
        <v>1</v>
      </c>
      <c r="AI64" s="145"/>
      <c r="AJ64" s="145"/>
      <c r="AK64" s="145">
        <v>1</v>
      </c>
      <c r="AL64" s="145"/>
      <c r="AM64" s="145"/>
      <c r="AN64" s="145"/>
      <c r="AO64" s="145"/>
      <c r="AP64" s="145"/>
      <c r="AQ64" s="145"/>
      <c r="AR64" s="145"/>
      <c r="AS64" s="145"/>
      <c r="AT64" s="145"/>
      <c r="AU64" s="145">
        <v>1</v>
      </c>
      <c r="AV64" s="145"/>
      <c r="AW64" s="145"/>
      <c r="AX64" s="145"/>
      <c r="AY64" s="145"/>
      <c r="AZ64" s="145">
        <v>1</v>
      </c>
      <c r="BA64" s="145"/>
      <c r="BB64" s="145"/>
      <c r="BC64" s="145"/>
      <c r="BD64" s="145"/>
      <c r="BE64" s="145"/>
      <c r="BF64" s="145"/>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5"/>
      <c r="CI64" s="145"/>
      <c r="CJ64" s="145"/>
      <c r="CK64" s="145"/>
      <c r="CL64" s="145"/>
      <c r="CM64" s="145"/>
      <c r="CN64" s="145"/>
      <c r="CO64" s="145"/>
      <c r="CP64" s="145"/>
      <c r="CQ64" s="145"/>
      <c r="CR64" s="145"/>
      <c r="CS64" s="145"/>
      <c r="CT64" s="145"/>
      <c r="CU64" s="145"/>
      <c r="CV64" s="145"/>
      <c r="CW64" s="145"/>
      <c r="CX64" s="145"/>
      <c r="CY64" s="145"/>
      <c r="CZ64" s="145"/>
      <c r="DA64" s="145"/>
      <c r="DB64" s="145"/>
      <c r="DC64" s="145"/>
      <c r="DD64" s="145"/>
      <c r="DE64" s="145"/>
      <c r="DF64" s="148"/>
      <c r="DG64" s="145"/>
      <c r="DH64" s="145"/>
      <c r="DI64" s="145"/>
      <c r="DJ64" s="145"/>
      <c r="DK64" s="145"/>
      <c r="DL64" s="145"/>
      <c r="DM64" s="145"/>
      <c r="DN64" s="145"/>
      <c r="DO64" s="145"/>
      <c r="DP64" s="145"/>
      <c r="DQ64" s="145"/>
      <c r="DR64" s="145"/>
      <c r="DS64" s="145"/>
      <c r="DT64" s="145"/>
      <c r="DU64" s="145"/>
      <c r="DV64" s="145"/>
      <c r="DW64" s="145"/>
      <c r="DX64" s="145"/>
      <c r="DY64" s="145"/>
      <c r="DZ64" s="148"/>
      <c r="EA64" s="145"/>
      <c r="EB64" s="148"/>
      <c r="EC64" s="145"/>
      <c r="ED64" s="145"/>
      <c r="EE64" s="145"/>
      <c r="EF64" s="145"/>
      <c r="EG64" s="145"/>
      <c r="EH64" s="145"/>
      <c r="EI64" s="145"/>
      <c r="EJ64" s="145">
        <v>1</v>
      </c>
      <c r="EK64" s="145">
        <v>1</v>
      </c>
      <c r="EL64" s="145"/>
    </row>
    <row r="65" spans="1:143" ht="20.100000000000001" hidden="1" customHeight="1" x14ac:dyDescent="0.3">
      <c r="A65" s="25" t="s">
        <v>3367</v>
      </c>
      <c r="B65" s="26" t="s">
        <v>106</v>
      </c>
      <c r="C65" s="26">
        <v>83639</v>
      </c>
      <c r="D65" s="25" t="s">
        <v>3368</v>
      </c>
      <c r="E65" s="26" t="s">
        <v>108</v>
      </c>
      <c r="F65" s="26"/>
      <c r="G65" s="26" t="s">
        <v>109</v>
      </c>
      <c r="H65" s="26" t="s">
        <v>567</v>
      </c>
      <c r="I65" s="26" t="s">
        <v>449</v>
      </c>
      <c r="J65" s="25" t="s">
        <v>469</v>
      </c>
      <c r="K65" s="25" t="s">
        <v>3369</v>
      </c>
      <c r="L65" s="25"/>
      <c r="M65" s="25"/>
      <c r="N65" s="25" t="s">
        <v>3370</v>
      </c>
      <c r="O65" s="272"/>
      <c r="P65" s="272"/>
      <c r="Q65" s="272"/>
      <c r="R65" s="272"/>
      <c r="S65" s="272"/>
      <c r="U65" s="145"/>
      <c r="V65" s="148"/>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8"/>
      <c r="DG65" s="145"/>
      <c r="DH65" s="145"/>
      <c r="DI65" s="145"/>
      <c r="DJ65" s="145"/>
      <c r="DK65" s="145"/>
      <c r="DL65" s="145"/>
      <c r="DM65" s="145"/>
      <c r="DN65" s="145"/>
      <c r="DO65" s="145"/>
      <c r="DP65" s="145"/>
      <c r="DQ65" s="145"/>
      <c r="DR65" s="145"/>
      <c r="DS65" s="145"/>
      <c r="DT65" s="145"/>
      <c r="DU65" s="145"/>
      <c r="DV65" s="145"/>
      <c r="DW65" s="145"/>
      <c r="DX65" s="145"/>
      <c r="DY65" s="145"/>
      <c r="DZ65" s="148"/>
      <c r="EA65" s="145"/>
      <c r="EB65" s="148"/>
      <c r="EC65" s="145"/>
      <c r="ED65" s="145"/>
      <c r="EE65" s="145"/>
      <c r="EF65" s="145"/>
      <c r="EG65" s="145"/>
      <c r="EH65" s="145"/>
      <c r="EI65" s="145"/>
      <c r="EJ65" s="145">
        <v>1</v>
      </c>
      <c r="EK65" s="145">
        <v>0</v>
      </c>
      <c r="EL65" s="145"/>
    </row>
    <row r="66" spans="1:143" ht="20.100000000000001" customHeight="1" x14ac:dyDescent="0.3">
      <c r="A66" s="25" t="s">
        <v>3367</v>
      </c>
      <c r="B66" s="26" t="s">
        <v>106</v>
      </c>
      <c r="C66" s="26">
        <v>83240</v>
      </c>
      <c r="D66" s="25" t="s">
        <v>3371</v>
      </c>
      <c r="E66" s="26" t="s">
        <v>108</v>
      </c>
      <c r="F66" s="26"/>
      <c r="G66" s="26" t="s">
        <v>109</v>
      </c>
      <c r="H66" s="26" t="s">
        <v>567</v>
      </c>
      <c r="I66" s="26" t="s">
        <v>449</v>
      </c>
      <c r="J66" s="25" t="s">
        <v>163</v>
      </c>
      <c r="K66" s="25" t="s">
        <v>3372</v>
      </c>
      <c r="L66" s="45" t="s">
        <v>3373</v>
      </c>
      <c r="M66" s="25" t="s">
        <v>3374</v>
      </c>
      <c r="N66" s="25"/>
      <c r="O66" s="25" t="s">
        <v>3375</v>
      </c>
      <c r="P66" s="272"/>
      <c r="Q66" s="272"/>
      <c r="R66" s="25" t="s">
        <v>3376</v>
      </c>
      <c r="S66" s="25" t="s">
        <v>3377</v>
      </c>
      <c r="U66" s="145"/>
      <c r="V66" s="148"/>
      <c r="W66" s="145"/>
      <c r="X66" s="145"/>
      <c r="Y66" s="145">
        <v>1</v>
      </c>
      <c r="Z66" s="145"/>
      <c r="AA66" s="145"/>
      <c r="AB66" s="145"/>
      <c r="AC66" s="145"/>
      <c r="AD66" s="145"/>
      <c r="AE66" s="145"/>
      <c r="AF66" s="145"/>
      <c r="AG66" s="145"/>
      <c r="AH66" s="145">
        <v>1</v>
      </c>
      <c r="AI66" s="145"/>
      <c r="AJ66" s="145"/>
      <c r="AK66" s="145"/>
      <c r="AL66" s="145"/>
      <c r="AM66" s="145"/>
      <c r="AN66" s="145"/>
      <c r="AO66" s="145"/>
      <c r="AP66" s="145"/>
      <c r="AQ66" s="145"/>
      <c r="AR66" s="145"/>
      <c r="AS66" s="145"/>
      <c r="AT66" s="145"/>
      <c r="AU66" s="145"/>
      <c r="AV66" s="145"/>
      <c r="AW66" s="145"/>
      <c r="AX66" s="145"/>
      <c r="AY66" s="145"/>
      <c r="AZ66" s="145">
        <v>1</v>
      </c>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v>1</v>
      </c>
      <c r="CC66" s="145"/>
      <c r="CD66" s="145"/>
      <c r="CE66" s="145"/>
      <c r="CF66" s="145">
        <v>1</v>
      </c>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8"/>
      <c r="DG66" s="145"/>
      <c r="DH66" s="145"/>
      <c r="DI66" s="145"/>
      <c r="DJ66" s="145"/>
      <c r="DK66" s="145"/>
      <c r="DL66" s="145"/>
      <c r="DM66" s="145"/>
      <c r="DN66" s="145"/>
      <c r="DO66" s="145"/>
      <c r="DP66" s="145"/>
      <c r="DQ66" s="145"/>
      <c r="DR66" s="145"/>
      <c r="DS66" s="145"/>
      <c r="DT66" s="145"/>
      <c r="DU66" s="145"/>
      <c r="DV66" s="145"/>
      <c r="DW66" s="145"/>
      <c r="DX66" s="145"/>
      <c r="DY66" s="145"/>
      <c r="DZ66" s="148"/>
      <c r="EA66" s="145"/>
      <c r="EB66" s="148"/>
      <c r="EC66" s="145"/>
      <c r="ED66" s="145"/>
      <c r="EE66" s="145"/>
      <c r="EF66" s="145"/>
      <c r="EG66" s="145"/>
      <c r="EH66" s="145"/>
      <c r="EI66" s="145"/>
      <c r="EJ66" s="145">
        <v>1</v>
      </c>
      <c r="EK66" s="145">
        <v>1</v>
      </c>
      <c r="EL66" s="145"/>
    </row>
    <row r="67" spans="1:143" ht="20.100000000000001" hidden="1" customHeight="1" x14ac:dyDescent="0.3">
      <c r="A67" s="25" t="s">
        <v>3367</v>
      </c>
      <c r="B67" s="26" t="s">
        <v>143</v>
      </c>
      <c r="C67" s="26">
        <v>83547</v>
      </c>
      <c r="D67" s="25" t="s">
        <v>3378</v>
      </c>
      <c r="E67" s="26" t="s">
        <v>108</v>
      </c>
      <c r="F67" s="26"/>
      <c r="G67" s="26" t="s">
        <v>109</v>
      </c>
      <c r="H67" s="26" t="s">
        <v>567</v>
      </c>
      <c r="I67" s="26" t="s">
        <v>3</v>
      </c>
      <c r="J67" s="25" t="s">
        <v>145</v>
      </c>
      <c r="K67" s="25" t="s">
        <v>3379</v>
      </c>
      <c r="L67" s="25"/>
      <c r="M67" s="25"/>
      <c r="N67" s="272"/>
      <c r="O67" s="272"/>
      <c r="P67" s="272"/>
      <c r="Q67" s="272"/>
      <c r="R67" s="272"/>
      <c r="S67" s="272"/>
      <c r="U67" s="145"/>
      <c r="V67" s="148"/>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c r="CH67" s="145"/>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8"/>
      <c r="DG67" s="145"/>
      <c r="DH67" s="145"/>
      <c r="DI67" s="145"/>
      <c r="DJ67" s="145"/>
      <c r="DK67" s="145"/>
      <c r="DL67" s="145"/>
      <c r="DM67" s="145"/>
      <c r="DN67" s="145"/>
      <c r="DO67" s="145"/>
      <c r="DP67" s="145"/>
      <c r="DQ67" s="145"/>
      <c r="DR67" s="145"/>
      <c r="DS67" s="145"/>
      <c r="DT67" s="145"/>
      <c r="DU67" s="145"/>
      <c r="DV67" s="145"/>
      <c r="DW67" s="145"/>
      <c r="DX67" s="145"/>
      <c r="DY67" s="145"/>
      <c r="DZ67" s="148"/>
      <c r="EA67" s="145"/>
      <c r="EB67" s="148"/>
      <c r="EC67" s="145"/>
      <c r="ED67" s="145"/>
      <c r="EE67" s="145"/>
      <c r="EF67" s="145"/>
      <c r="EG67" s="145"/>
      <c r="EH67" s="145"/>
      <c r="EI67" s="145"/>
      <c r="EJ67" s="145">
        <v>0</v>
      </c>
      <c r="EK67" s="145">
        <v>0</v>
      </c>
      <c r="EL67" s="145"/>
    </row>
    <row r="68" spans="1:143" ht="20.100000000000001" hidden="1" customHeight="1" x14ac:dyDescent="0.3">
      <c r="A68" s="25" t="s">
        <v>3367</v>
      </c>
      <c r="B68" s="26" t="s">
        <v>152</v>
      </c>
      <c r="C68" s="26">
        <v>84063</v>
      </c>
      <c r="D68" s="71" t="s">
        <v>3380</v>
      </c>
      <c r="E68" s="26" t="s">
        <v>108</v>
      </c>
      <c r="F68" s="26"/>
      <c r="G68" s="26" t="s">
        <v>109</v>
      </c>
      <c r="H68" s="26" t="s">
        <v>554</v>
      </c>
      <c r="I68" s="26" t="s">
        <v>438</v>
      </c>
      <c r="J68" s="25" t="s">
        <v>262</v>
      </c>
      <c r="K68" s="25" t="s">
        <v>3381</v>
      </c>
      <c r="L68" s="25"/>
      <c r="M68" s="25"/>
      <c r="N68" s="272"/>
      <c r="O68" s="272"/>
      <c r="P68" s="272"/>
      <c r="Q68" s="272"/>
      <c r="R68" s="272"/>
      <c r="S68" s="272"/>
      <c r="U68" s="145"/>
      <c r="V68" s="148"/>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8"/>
      <c r="DG68" s="145"/>
      <c r="DH68" s="145"/>
      <c r="DI68" s="145"/>
      <c r="DJ68" s="145"/>
      <c r="DK68" s="145"/>
      <c r="DL68" s="145"/>
      <c r="DM68" s="145"/>
      <c r="DN68" s="145"/>
      <c r="DO68" s="145"/>
      <c r="DP68" s="145"/>
      <c r="DQ68" s="145"/>
      <c r="DR68" s="145"/>
      <c r="DS68" s="145"/>
      <c r="DT68" s="145"/>
      <c r="DU68" s="145"/>
      <c r="DV68" s="145"/>
      <c r="DW68" s="145"/>
      <c r="DX68" s="145"/>
      <c r="DY68" s="145"/>
      <c r="DZ68" s="148"/>
      <c r="EA68" s="145"/>
      <c r="EB68" s="148"/>
      <c r="EC68" s="145"/>
      <c r="ED68" s="145"/>
      <c r="EE68" s="145"/>
      <c r="EF68" s="145"/>
      <c r="EG68" s="145"/>
      <c r="EH68" s="145"/>
      <c r="EI68" s="145"/>
      <c r="EJ68" s="145">
        <v>0</v>
      </c>
      <c r="EK68" s="145">
        <v>0</v>
      </c>
      <c r="EL68" s="145"/>
    </row>
    <row r="69" spans="1:143" ht="20.100000000000001" hidden="1" customHeight="1" x14ac:dyDescent="0.3">
      <c r="A69" s="25" t="s">
        <v>3367</v>
      </c>
      <c r="B69" s="26" t="s">
        <v>126</v>
      </c>
      <c r="C69" s="26">
        <v>83592</v>
      </c>
      <c r="D69" s="71" t="s">
        <v>3294</v>
      </c>
      <c r="E69" s="26" t="s">
        <v>108</v>
      </c>
      <c r="F69" s="26"/>
      <c r="G69" s="26" t="s">
        <v>114</v>
      </c>
      <c r="H69" s="26" t="s">
        <v>128</v>
      </c>
      <c r="I69" s="26" t="s">
        <v>516</v>
      </c>
      <c r="J69" s="25" t="s">
        <v>275</v>
      </c>
      <c r="K69" s="25" t="s">
        <v>3360</v>
      </c>
      <c r="L69" s="25"/>
      <c r="M69" s="25"/>
      <c r="N69" s="272"/>
      <c r="O69" s="272"/>
      <c r="P69" s="272"/>
      <c r="Q69" s="272"/>
      <c r="R69" s="272"/>
      <c r="S69" s="272"/>
      <c r="U69" s="145"/>
      <c r="V69" s="148"/>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8"/>
      <c r="DG69" s="145"/>
      <c r="DH69" s="145"/>
      <c r="DI69" s="145"/>
      <c r="DJ69" s="145"/>
      <c r="DK69" s="145"/>
      <c r="DL69" s="145"/>
      <c r="DM69" s="145"/>
      <c r="DN69" s="145"/>
      <c r="DO69" s="145"/>
      <c r="DP69" s="145"/>
      <c r="DQ69" s="145"/>
      <c r="DR69" s="145"/>
      <c r="DS69" s="145"/>
      <c r="DT69" s="145"/>
      <c r="DU69" s="145"/>
      <c r="DV69" s="145"/>
      <c r="DW69" s="145"/>
      <c r="DX69" s="145"/>
      <c r="DY69" s="145"/>
      <c r="DZ69" s="148"/>
      <c r="EA69" s="145"/>
      <c r="EB69" s="148"/>
      <c r="EC69" s="145"/>
      <c r="ED69" s="145"/>
      <c r="EE69" s="145"/>
      <c r="EF69" s="145"/>
      <c r="EG69" s="145"/>
      <c r="EH69" s="145"/>
      <c r="EI69" s="145"/>
      <c r="EJ69" s="145">
        <v>0</v>
      </c>
      <c r="EK69" s="145">
        <v>0</v>
      </c>
      <c r="EL69" s="145"/>
    </row>
    <row r="70" spans="1:143" ht="20.100000000000001" customHeight="1" x14ac:dyDescent="0.3">
      <c r="A70" s="25" t="s">
        <v>3367</v>
      </c>
      <c r="B70" s="26" t="s">
        <v>187</v>
      </c>
      <c r="C70" s="26">
        <v>82694</v>
      </c>
      <c r="D70" s="25" t="s">
        <v>3382</v>
      </c>
      <c r="E70" s="26" t="s">
        <v>108</v>
      </c>
      <c r="F70" s="26"/>
      <c r="G70" s="26" t="s">
        <v>121</v>
      </c>
      <c r="H70" s="26" t="s">
        <v>835</v>
      </c>
      <c r="I70" s="26" t="s">
        <v>516</v>
      </c>
      <c r="J70" s="25" t="s">
        <v>1210</v>
      </c>
      <c r="K70" s="25" t="s">
        <v>3383</v>
      </c>
      <c r="L70" s="25"/>
      <c r="M70" s="25" t="s">
        <v>3384</v>
      </c>
      <c r="N70" s="25" t="s">
        <v>3385</v>
      </c>
      <c r="O70" s="25" t="s">
        <v>3386</v>
      </c>
      <c r="P70" s="272"/>
      <c r="Q70" s="272"/>
      <c r="R70" s="272"/>
      <c r="S70" s="272"/>
      <c r="U70" s="145"/>
      <c r="V70" s="148"/>
      <c r="W70" s="145"/>
      <c r="X70" s="145"/>
      <c r="Y70" s="145">
        <v>1</v>
      </c>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v>1</v>
      </c>
      <c r="BR70" s="145"/>
      <c r="BS70" s="145"/>
      <c r="BT70" s="145"/>
      <c r="BU70" s="145"/>
      <c r="BV70" s="145"/>
      <c r="BW70" s="145"/>
      <c r="BX70" s="145"/>
      <c r="BY70" s="145"/>
      <c r="BZ70" s="145"/>
      <c r="CA70" s="145"/>
      <c r="CB70" s="145"/>
      <c r="CC70" s="145"/>
      <c r="CD70" s="145"/>
      <c r="CE70" s="145"/>
      <c r="CF70" s="145">
        <v>1</v>
      </c>
      <c r="CG70" s="145"/>
      <c r="CH70" s="145"/>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8"/>
      <c r="DG70" s="145"/>
      <c r="DH70" s="145"/>
      <c r="DI70" s="145"/>
      <c r="DJ70" s="145"/>
      <c r="DK70" s="145"/>
      <c r="DL70" s="145"/>
      <c r="DM70" s="145"/>
      <c r="DN70" s="145"/>
      <c r="DO70" s="145"/>
      <c r="DP70" s="145"/>
      <c r="DQ70" s="145"/>
      <c r="DR70" s="145"/>
      <c r="DS70" s="145"/>
      <c r="DT70" s="145"/>
      <c r="DU70" s="145"/>
      <c r="DV70" s="145"/>
      <c r="DW70" s="145"/>
      <c r="DX70" s="145"/>
      <c r="DY70" s="145"/>
      <c r="DZ70" s="148"/>
      <c r="EA70" s="145"/>
      <c r="EB70" s="148"/>
      <c r="EC70" s="145"/>
      <c r="ED70" s="145"/>
      <c r="EE70" s="145"/>
      <c r="EF70" s="145"/>
      <c r="EG70" s="145"/>
      <c r="EH70" s="145"/>
      <c r="EI70" s="145"/>
      <c r="EJ70" s="145">
        <v>1</v>
      </c>
      <c r="EK70" s="145">
        <v>0</v>
      </c>
      <c r="EL70" s="145"/>
      <c r="EM70" s="228" t="s">
        <v>3387</v>
      </c>
    </row>
    <row r="71" spans="1:143" ht="20.100000000000001" customHeight="1" x14ac:dyDescent="0.3">
      <c r="A71" s="25" t="s">
        <v>3367</v>
      </c>
      <c r="B71" s="26" t="s">
        <v>187</v>
      </c>
      <c r="C71" s="26">
        <v>83775</v>
      </c>
      <c r="D71" s="25" t="s">
        <v>3388</v>
      </c>
      <c r="E71" s="26" t="s">
        <v>113</v>
      </c>
      <c r="F71" s="26"/>
      <c r="G71" s="26" t="s">
        <v>121</v>
      </c>
      <c r="H71" s="26" t="s">
        <v>344</v>
      </c>
      <c r="I71" s="26" t="s">
        <v>449</v>
      </c>
      <c r="J71" s="25" t="s">
        <v>834</v>
      </c>
      <c r="K71" s="25" t="s">
        <v>3389</v>
      </c>
      <c r="L71" s="25"/>
      <c r="M71" s="25" t="s">
        <v>3390</v>
      </c>
      <c r="N71" s="25"/>
      <c r="O71" s="25"/>
      <c r="P71" s="272"/>
      <c r="Q71" s="272"/>
      <c r="R71" s="25"/>
      <c r="S71" s="25" t="s">
        <v>3391</v>
      </c>
      <c r="U71" s="145"/>
      <c r="V71" s="148"/>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v>1</v>
      </c>
      <c r="BT71" s="145"/>
      <c r="BU71" s="145"/>
      <c r="BV71" s="145"/>
      <c r="BW71" s="145"/>
      <c r="BX71" s="145"/>
      <c r="BY71" s="145"/>
      <c r="BZ71" s="145"/>
      <c r="CA71" s="145"/>
      <c r="CB71" s="145"/>
      <c r="CC71" s="145"/>
      <c r="CD71" s="145"/>
      <c r="CE71" s="145"/>
      <c r="CF71" s="145">
        <v>1</v>
      </c>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8"/>
      <c r="DG71" s="145"/>
      <c r="DH71" s="145"/>
      <c r="DI71" s="145"/>
      <c r="DJ71" s="145"/>
      <c r="DK71" s="145"/>
      <c r="DL71" s="145"/>
      <c r="DM71" s="145"/>
      <c r="DN71" s="145"/>
      <c r="DO71" s="145"/>
      <c r="DP71" s="145"/>
      <c r="DQ71" s="145"/>
      <c r="DR71" s="145"/>
      <c r="DS71" s="145"/>
      <c r="DT71" s="145"/>
      <c r="DU71" s="145"/>
      <c r="DV71" s="145"/>
      <c r="DW71" s="145"/>
      <c r="DX71" s="145"/>
      <c r="DY71" s="145"/>
      <c r="DZ71" s="148"/>
      <c r="EA71" s="145"/>
      <c r="EB71" s="148"/>
      <c r="EC71" s="145"/>
      <c r="ED71" s="145"/>
      <c r="EE71" s="145"/>
      <c r="EF71" s="145"/>
      <c r="EG71" s="145"/>
      <c r="EH71" s="145"/>
      <c r="EI71" s="145"/>
      <c r="EJ71" s="145">
        <v>1</v>
      </c>
      <c r="EK71" s="145">
        <v>1</v>
      </c>
      <c r="EL71" s="145"/>
      <c r="EM71" s="228" t="s">
        <v>3392</v>
      </c>
    </row>
    <row r="72" spans="1:143" ht="20.100000000000001" customHeight="1" x14ac:dyDescent="0.3">
      <c r="A72" s="25" t="s">
        <v>3395</v>
      </c>
      <c r="B72" s="26" t="s">
        <v>126</v>
      </c>
      <c r="C72" s="26">
        <v>82229</v>
      </c>
      <c r="D72" s="25" t="s">
        <v>3396</v>
      </c>
      <c r="E72" s="26" t="s">
        <v>293</v>
      </c>
      <c r="F72" s="26"/>
      <c r="G72" s="26" t="s">
        <v>114</v>
      </c>
      <c r="H72" s="26" t="s">
        <v>633</v>
      </c>
      <c r="I72" s="26" t="s">
        <v>3</v>
      </c>
      <c r="J72" s="25" t="s">
        <v>129</v>
      </c>
      <c r="K72" s="25" t="s">
        <v>3397</v>
      </c>
      <c r="L72" s="25"/>
      <c r="M72" s="25" t="s">
        <v>3398</v>
      </c>
      <c r="N72" s="25"/>
      <c r="O72" s="25" t="s">
        <v>3399</v>
      </c>
      <c r="P72" s="272"/>
      <c r="Q72" s="272"/>
      <c r="R72" s="272"/>
      <c r="S72" s="272"/>
      <c r="U72" s="145"/>
      <c r="V72" s="148"/>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v>1</v>
      </c>
      <c r="BA72" s="145"/>
      <c r="BB72" s="145"/>
      <c r="BC72" s="145"/>
      <c r="BD72" s="145">
        <v>1</v>
      </c>
      <c r="BE72" s="145"/>
      <c r="BF72" s="145"/>
      <c r="BG72" s="145"/>
      <c r="BH72" s="145"/>
      <c r="BI72" s="145"/>
      <c r="BJ72" s="145"/>
      <c r="BK72" s="145"/>
      <c r="BL72" s="145"/>
      <c r="BM72" s="145"/>
      <c r="BN72" s="145"/>
      <c r="BO72" s="145"/>
      <c r="BP72" s="145"/>
      <c r="BQ72" s="145"/>
      <c r="BR72" s="145"/>
      <c r="BS72" s="145"/>
      <c r="BT72" s="145">
        <v>1</v>
      </c>
      <c r="BU72" s="145"/>
      <c r="BV72" s="145"/>
      <c r="BW72" s="145"/>
      <c r="BX72" s="145"/>
      <c r="BY72" s="145"/>
      <c r="BZ72" s="145"/>
      <c r="CA72" s="145"/>
      <c r="CB72" s="145"/>
      <c r="CC72" s="145"/>
      <c r="CD72" s="145"/>
      <c r="CE72" s="145"/>
      <c r="CF72" s="145">
        <v>1</v>
      </c>
      <c r="CG72" s="145"/>
      <c r="CH72" s="145"/>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8"/>
      <c r="DG72" s="145"/>
      <c r="DH72" s="145"/>
      <c r="DI72" s="145"/>
      <c r="DJ72" s="145"/>
      <c r="DK72" s="145"/>
      <c r="DL72" s="145"/>
      <c r="DM72" s="145"/>
      <c r="DN72" s="145"/>
      <c r="DO72" s="145"/>
      <c r="DP72" s="145"/>
      <c r="DQ72" s="145"/>
      <c r="DR72" s="145"/>
      <c r="DS72" s="145"/>
      <c r="DT72" s="145"/>
      <c r="DU72" s="145"/>
      <c r="DV72" s="145"/>
      <c r="DW72" s="145"/>
      <c r="DX72" s="145"/>
      <c r="DY72" s="145"/>
      <c r="DZ72" s="148"/>
      <c r="EA72" s="145"/>
      <c r="EB72" s="148"/>
      <c r="EC72" s="145"/>
      <c r="ED72" s="145"/>
      <c r="EE72" s="145"/>
      <c r="EF72" s="145"/>
      <c r="EG72" s="145"/>
      <c r="EH72" s="145"/>
      <c r="EI72" s="145"/>
      <c r="EJ72" s="145">
        <v>1</v>
      </c>
      <c r="EK72" s="145">
        <v>0</v>
      </c>
      <c r="EL72" s="145"/>
    </row>
    <row r="73" spans="1:143" ht="20.100000000000001" hidden="1" customHeight="1" x14ac:dyDescent="0.3">
      <c r="A73" s="25" t="s">
        <v>3395</v>
      </c>
      <c r="B73" s="26" t="s">
        <v>126</v>
      </c>
      <c r="C73" s="26">
        <v>83593</v>
      </c>
      <c r="D73" s="71" t="s">
        <v>3294</v>
      </c>
      <c r="E73" s="26" t="s">
        <v>108</v>
      </c>
      <c r="F73" s="26"/>
      <c r="G73" s="26" t="s">
        <v>114</v>
      </c>
      <c r="H73" s="26" t="s">
        <v>128</v>
      </c>
      <c r="I73" s="26" t="s">
        <v>516</v>
      </c>
      <c r="J73" s="25" t="s">
        <v>275</v>
      </c>
      <c r="K73" s="25" t="s">
        <v>3360</v>
      </c>
      <c r="L73" s="25"/>
      <c r="M73" s="25"/>
      <c r="N73" s="272"/>
      <c r="O73" s="272"/>
      <c r="P73" s="272"/>
      <c r="Q73" s="272"/>
      <c r="R73" s="272"/>
      <c r="S73" s="272"/>
      <c r="U73" s="145"/>
      <c r="V73" s="148"/>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5"/>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8"/>
      <c r="DG73" s="145"/>
      <c r="DH73" s="145"/>
      <c r="DI73" s="145"/>
      <c r="DJ73" s="145"/>
      <c r="DK73" s="145"/>
      <c r="DL73" s="145"/>
      <c r="DM73" s="145"/>
      <c r="DN73" s="145"/>
      <c r="DO73" s="145"/>
      <c r="DP73" s="145"/>
      <c r="DQ73" s="145"/>
      <c r="DR73" s="145"/>
      <c r="DS73" s="145"/>
      <c r="DT73" s="145"/>
      <c r="DU73" s="145"/>
      <c r="DV73" s="145"/>
      <c r="DW73" s="145"/>
      <c r="DX73" s="145"/>
      <c r="DY73" s="145"/>
      <c r="DZ73" s="148"/>
      <c r="EA73" s="145"/>
      <c r="EB73" s="148"/>
      <c r="EC73" s="145"/>
      <c r="ED73" s="145"/>
      <c r="EE73" s="145"/>
      <c r="EF73" s="145"/>
      <c r="EG73" s="145"/>
      <c r="EH73" s="145"/>
      <c r="EI73" s="145"/>
      <c r="EJ73" s="145">
        <v>0</v>
      </c>
      <c r="EK73" s="145">
        <v>0</v>
      </c>
      <c r="EL73" s="145"/>
    </row>
    <row r="74" spans="1:143" ht="20.100000000000001" hidden="1" customHeight="1" x14ac:dyDescent="0.3">
      <c r="A74" s="25" t="s">
        <v>3395</v>
      </c>
      <c r="B74" s="26" t="s">
        <v>187</v>
      </c>
      <c r="C74" s="26">
        <v>84444</v>
      </c>
      <c r="D74" s="25" t="s">
        <v>3400</v>
      </c>
      <c r="E74" s="26" t="s">
        <v>108</v>
      </c>
      <c r="F74" s="26"/>
      <c r="G74" s="26" t="s">
        <v>121</v>
      </c>
      <c r="H74" s="26" t="s">
        <v>344</v>
      </c>
      <c r="I74" s="26" t="s">
        <v>385</v>
      </c>
      <c r="J74" s="25" t="s">
        <v>834</v>
      </c>
      <c r="K74" s="25" t="s">
        <v>3401</v>
      </c>
      <c r="L74" s="25"/>
      <c r="M74" s="25"/>
      <c r="N74" s="25"/>
      <c r="O74" s="272"/>
      <c r="P74" s="272"/>
      <c r="Q74" s="272"/>
      <c r="R74" s="25"/>
      <c r="S74" s="25" t="s">
        <v>3402</v>
      </c>
      <c r="U74" s="145"/>
      <c r="V74" s="148"/>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5"/>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8"/>
      <c r="DG74" s="145"/>
      <c r="DH74" s="145"/>
      <c r="DI74" s="145"/>
      <c r="DJ74" s="145"/>
      <c r="DK74" s="145"/>
      <c r="DL74" s="145"/>
      <c r="DM74" s="145"/>
      <c r="DN74" s="145"/>
      <c r="DO74" s="145"/>
      <c r="DP74" s="145"/>
      <c r="DQ74" s="145"/>
      <c r="DR74" s="145"/>
      <c r="DS74" s="145"/>
      <c r="DT74" s="145"/>
      <c r="DU74" s="145"/>
      <c r="DV74" s="145"/>
      <c r="DW74" s="145"/>
      <c r="DX74" s="145"/>
      <c r="DY74" s="145"/>
      <c r="DZ74" s="148"/>
      <c r="EA74" s="145"/>
      <c r="EB74" s="148"/>
      <c r="EC74" s="145"/>
      <c r="ED74" s="145"/>
      <c r="EE74" s="145"/>
      <c r="EF74" s="145"/>
      <c r="EG74" s="145"/>
      <c r="EH74" s="145"/>
      <c r="EI74" s="145"/>
      <c r="EJ74" s="145" t="s">
        <v>519</v>
      </c>
      <c r="EK74" s="145">
        <v>1</v>
      </c>
      <c r="EL74" s="145"/>
    </row>
    <row r="75" spans="1:143" ht="20.100000000000001" hidden="1" customHeight="1" x14ac:dyDescent="0.3">
      <c r="A75" s="25" t="s">
        <v>3395</v>
      </c>
      <c r="B75" s="26" t="s">
        <v>187</v>
      </c>
      <c r="C75" s="26">
        <v>84229</v>
      </c>
      <c r="D75" s="25" t="s">
        <v>3403</v>
      </c>
      <c r="E75" s="26" t="s">
        <v>318</v>
      </c>
      <c r="F75" s="26"/>
      <c r="G75" s="26" t="s">
        <v>121</v>
      </c>
      <c r="H75" s="26" t="s">
        <v>2592</v>
      </c>
      <c r="I75" s="26" t="s">
        <v>3</v>
      </c>
      <c r="J75" s="25" t="s">
        <v>834</v>
      </c>
      <c r="K75" s="25" t="s">
        <v>3404</v>
      </c>
      <c r="L75" s="45" t="s">
        <v>3405</v>
      </c>
      <c r="M75" s="25"/>
      <c r="N75" s="25"/>
      <c r="O75" s="272"/>
      <c r="P75" s="272"/>
      <c r="Q75" s="272"/>
      <c r="R75" s="25"/>
      <c r="S75" s="25" t="s">
        <v>3406</v>
      </c>
      <c r="U75" s="145"/>
      <c r="V75" s="148"/>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5"/>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8"/>
      <c r="DG75" s="145"/>
      <c r="DH75" s="145"/>
      <c r="DI75" s="145"/>
      <c r="DJ75" s="145"/>
      <c r="DK75" s="145"/>
      <c r="DL75" s="145"/>
      <c r="DM75" s="145"/>
      <c r="DN75" s="145"/>
      <c r="DO75" s="145"/>
      <c r="DP75" s="145"/>
      <c r="DQ75" s="145"/>
      <c r="DR75" s="145"/>
      <c r="DS75" s="145"/>
      <c r="DT75" s="145"/>
      <c r="DU75" s="145"/>
      <c r="DV75" s="145"/>
      <c r="DW75" s="145"/>
      <c r="DX75" s="145"/>
      <c r="DY75" s="145"/>
      <c r="DZ75" s="148"/>
      <c r="EA75" s="145"/>
      <c r="EB75" s="148"/>
      <c r="EC75" s="145"/>
      <c r="ED75" s="145"/>
      <c r="EE75" s="145"/>
      <c r="EF75" s="145"/>
      <c r="EG75" s="145"/>
      <c r="EH75" s="145"/>
      <c r="EI75" s="145"/>
      <c r="EJ75" s="145" t="s">
        <v>519</v>
      </c>
      <c r="EK75" s="145">
        <v>1</v>
      </c>
      <c r="EL75" s="145"/>
    </row>
    <row r="76" spans="1:143" ht="20.100000000000001" hidden="1" customHeight="1" x14ac:dyDescent="0.3">
      <c r="A76" s="25" t="s">
        <v>3395</v>
      </c>
      <c r="B76" s="26" t="s">
        <v>187</v>
      </c>
      <c r="C76" s="26">
        <v>84307</v>
      </c>
      <c r="D76" s="25" t="s">
        <v>3407</v>
      </c>
      <c r="E76" s="26" t="s">
        <v>108</v>
      </c>
      <c r="F76" s="26"/>
      <c r="G76" s="26" t="s">
        <v>121</v>
      </c>
      <c r="H76" s="26" t="s">
        <v>1048</v>
      </c>
      <c r="I76" s="26" t="s">
        <v>405</v>
      </c>
      <c r="J76" s="25" t="s">
        <v>1210</v>
      </c>
      <c r="K76" s="25" t="s">
        <v>3408</v>
      </c>
      <c r="L76" s="25"/>
      <c r="M76" s="25" t="s">
        <v>3409</v>
      </c>
      <c r="N76" s="25" t="s">
        <v>3410</v>
      </c>
      <c r="O76" s="272"/>
      <c r="P76" s="272"/>
      <c r="Q76" s="272"/>
      <c r="R76" s="25"/>
      <c r="S76" s="25" t="s">
        <v>3411</v>
      </c>
      <c r="U76" s="145"/>
      <c r="V76" s="148"/>
      <c r="W76" s="145"/>
      <c r="X76" s="145"/>
      <c r="Y76" s="145">
        <v>1</v>
      </c>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v>1</v>
      </c>
      <c r="AZ76" s="145"/>
      <c r="BA76" s="145"/>
      <c r="BB76" s="145"/>
      <c r="BC76" s="145"/>
      <c r="BD76" s="145"/>
      <c r="BE76" s="145"/>
      <c r="BF76" s="145"/>
      <c r="BG76" s="145"/>
      <c r="BH76" s="145"/>
      <c r="BI76" s="145"/>
      <c r="BJ76" s="145"/>
      <c r="BK76" s="145"/>
      <c r="BL76" s="145"/>
      <c r="BM76" s="145"/>
      <c r="BN76" s="145"/>
      <c r="BO76" s="145"/>
      <c r="BP76" s="145"/>
      <c r="BQ76" s="145">
        <v>1</v>
      </c>
      <c r="BR76" s="145"/>
      <c r="BS76" s="145"/>
      <c r="BT76" s="145"/>
      <c r="BU76" s="145"/>
      <c r="BV76" s="145"/>
      <c r="BW76" s="145"/>
      <c r="BX76" s="145"/>
      <c r="BY76" s="145"/>
      <c r="BZ76" s="145"/>
      <c r="CA76" s="145"/>
      <c r="CB76" s="145"/>
      <c r="CC76" s="145"/>
      <c r="CD76" s="145"/>
      <c r="CE76" s="145"/>
      <c r="CF76" s="145"/>
      <c r="CG76" s="145"/>
      <c r="CH76" s="145"/>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8"/>
      <c r="DG76" s="145"/>
      <c r="DH76" s="145"/>
      <c r="DI76" s="145"/>
      <c r="DJ76" s="145"/>
      <c r="DK76" s="145"/>
      <c r="DL76" s="145"/>
      <c r="DM76" s="145"/>
      <c r="DN76" s="145"/>
      <c r="DO76" s="145"/>
      <c r="DP76" s="145"/>
      <c r="DQ76" s="145"/>
      <c r="DR76" s="145"/>
      <c r="DS76" s="145"/>
      <c r="DT76" s="145"/>
      <c r="DU76" s="145"/>
      <c r="DV76" s="145"/>
      <c r="DW76" s="145"/>
      <c r="DX76" s="145"/>
      <c r="DY76" s="145"/>
      <c r="DZ76" s="148"/>
      <c r="EA76" s="145"/>
      <c r="EB76" s="148"/>
      <c r="EC76" s="145"/>
      <c r="ED76" s="145"/>
      <c r="EE76" s="145"/>
      <c r="EF76" s="145"/>
      <c r="EG76" s="145"/>
      <c r="EH76" s="145"/>
      <c r="EI76" s="145"/>
      <c r="EJ76" s="145">
        <v>1</v>
      </c>
      <c r="EK76" s="145">
        <v>1</v>
      </c>
      <c r="EL76" s="145"/>
      <c r="EM76" s="228" t="s">
        <v>3412</v>
      </c>
    </row>
    <row r="77" spans="1:143" ht="20.100000000000001" hidden="1" customHeight="1" x14ac:dyDescent="0.3">
      <c r="A77" s="25" t="s">
        <v>3413</v>
      </c>
      <c r="B77" s="40" t="s">
        <v>106</v>
      </c>
      <c r="C77" s="26">
        <v>84440</v>
      </c>
      <c r="D77" s="71" t="s">
        <v>3414</v>
      </c>
      <c r="E77" s="26" t="s">
        <v>108</v>
      </c>
      <c r="F77" s="26"/>
      <c r="G77" s="26" t="s">
        <v>121</v>
      </c>
      <c r="H77" s="26" t="s">
        <v>446</v>
      </c>
      <c r="I77" s="26" t="s">
        <v>385</v>
      </c>
      <c r="J77" s="25" t="s">
        <v>2939</v>
      </c>
      <c r="K77" s="25" t="s">
        <v>3415</v>
      </c>
      <c r="L77" s="45"/>
      <c r="M77" s="272"/>
      <c r="N77" s="272"/>
      <c r="O77" s="272"/>
      <c r="P77" s="272"/>
      <c r="Q77" s="272"/>
      <c r="R77" s="272"/>
      <c r="S77" s="272"/>
      <c r="U77" s="145"/>
      <c r="V77" s="148"/>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8"/>
      <c r="DG77" s="145"/>
      <c r="DH77" s="145"/>
      <c r="DI77" s="145"/>
      <c r="DJ77" s="145"/>
      <c r="DK77" s="145"/>
      <c r="DL77" s="145"/>
      <c r="DM77" s="145"/>
      <c r="DN77" s="145"/>
      <c r="DO77" s="145"/>
      <c r="DP77" s="145"/>
      <c r="DQ77" s="145"/>
      <c r="DR77" s="145"/>
      <c r="DS77" s="145"/>
      <c r="DT77" s="145"/>
      <c r="DU77" s="145"/>
      <c r="DV77" s="145"/>
      <c r="DW77" s="145"/>
      <c r="DX77" s="145"/>
      <c r="DY77" s="145"/>
      <c r="DZ77" s="148"/>
      <c r="EA77" s="145"/>
      <c r="EB77" s="148"/>
      <c r="EC77" s="145"/>
      <c r="ED77" s="145"/>
      <c r="EE77" s="145"/>
      <c r="EF77" s="145"/>
      <c r="EG77" s="145"/>
      <c r="EH77" s="145"/>
      <c r="EI77" s="145"/>
      <c r="EJ77" s="145">
        <v>0</v>
      </c>
      <c r="EK77" s="145">
        <v>0</v>
      </c>
      <c r="EL77" s="145"/>
    </row>
    <row r="78" spans="1:143" ht="20.100000000000001" hidden="1" customHeight="1" x14ac:dyDescent="0.3">
      <c r="A78" s="25" t="s">
        <v>3413</v>
      </c>
      <c r="B78" s="40" t="s">
        <v>106</v>
      </c>
      <c r="C78" s="26">
        <v>84441</v>
      </c>
      <c r="D78" s="71" t="s">
        <v>3416</v>
      </c>
      <c r="E78" s="26" t="s">
        <v>108</v>
      </c>
      <c r="F78" s="26"/>
      <c r="G78" s="26" t="s">
        <v>121</v>
      </c>
      <c r="H78" s="26" t="s">
        <v>446</v>
      </c>
      <c r="I78" s="26" t="s">
        <v>385</v>
      </c>
      <c r="J78" s="25" t="s">
        <v>2939</v>
      </c>
      <c r="K78" s="25" t="s">
        <v>3417</v>
      </c>
      <c r="L78" s="25"/>
      <c r="M78" s="272"/>
      <c r="N78" s="272"/>
      <c r="O78" s="272"/>
      <c r="P78" s="272"/>
      <c r="Q78" s="272"/>
      <c r="R78" s="272"/>
      <c r="S78" s="272"/>
      <c r="U78" s="145"/>
      <c r="V78" s="148"/>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c r="BM78" s="145"/>
      <c r="BN78" s="145"/>
      <c r="BO78" s="145"/>
      <c r="BP78" s="145"/>
      <c r="BQ78" s="145"/>
      <c r="BR78" s="145"/>
      <c r="BS78" s="145"/>
      <c r="BT78" s="145"/>
      <c r="BU78" s="145"/>
      <c r="BV78" s="145"/>
      <c r="BW78" s="145"/>
      <c r="BX78" s="145"/>
      <c r="BY78" s="145"/>
      <c r="BZ78" s="145"/>
      <c r="CA78" s="145"/>
      <c r="CB78" s="145"/>
      <c r="CC78" s="145"/>
      <c r="CD78" s="145"/>
      <c r="CE78" s="145"/>
      <c r="CF78" s="145"/>
      <c r="CG78" s="145"/>
      <c r="CH78" s="145"/>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8"/>
      <c r="DG78" s="145"/>
      <c r="DH78" s="145"/>
      <c r="DI78" s="145"/>
      <c r="DJ78" s="145"/>
      <c r="DK78" s="145"/>
      <c r="DL78" s="145"/>
      <c r="DM78" s="145"/>
      <c r="DN78" s="145"/>
      <c r="DO78" s="145"/>
      <c r="DP78" s="145"/>
      <c r="DQ78" s="145"/>
      <c r="DR78" s="145"/>
      <c r="DS78" s="145"/>
      <c r="DT78" s="145"/>
      <c r="DU78" s="145"/>
      <c r="DV78" s="145"/>
      <c r="DW78" s="145"/>
      <c r="DX78" s="145"/>
      <c r="DY78" s="145"/>
      <c r="DZ78" s="148"/>
      <c r="EA78" s="145"/>
      <c r="EB78" s="148"/>
      <c r="EC78" s="145"/>
      <c r="ED78" s="145"/>
      <c r="EE78" s="145"/>
      <c r="EF78" s="145"/>
      <c r="EG78" s="145"/>
      <c r="EH78" s="145"/>
      <c r="EI78" s="145"/>
      <c r="EJ78" s="145">
        <v>0</v>
      </c>
      <c r="EK78" s="145">
        <v>0</v>
      </c>
      <c r="EL78" s="145"/>
    </row>
    <row r="79" spans="1:143" ht="20.100000000000001" customHeight="1" x14ac:dyDescent="0.3">
      <c r="A79" s="25" t="s">
        <v>3413</v>
      </c>
      <c r="B79" s="40" t="s">
        <v>106</v>
      </c>
      <c r="C79" s="26">
        <v>83075</v>
      </c>
      <c r="D79" s="25" t="s">
        <v>3418</v>
      </c>
      <c r="E79" s="26" t="s">
        <v>108</v>
      </c>
      <c r="F79" s="26"/>
      <c r="G79" s="26" t="s">
        <v>114</v>
      </c>
      <c r="H79" s="26" t="s">
        <v>3419</v>
      </c>
      <c r="I79" s="26" t="s">
        <v>385</v>
      </c>
      <c r="J79" s="25" t="s">
        <v>643</v>
      </c>
      <c r="K79" s="25" t="s">
        <v>3420</v>
      </c>
      <c r="L79" s="25"/>
      <c r="M79" s="25" t="s">
        <v>3421</v>
      </c>
      <c r="N79" s="25" t="s">
        <v>3422</v>
      </c>
      <c r="O79" s="25" t="s">
        <v>3423</v>
      </c>
      <c r="P79" s="272"/>
      <c r="Q79" s="272"/>
      <c r="R79" s="25" t="s">
        <v>3424</v>
      </c>
      <c r="S79" s="25" t="s">
        <v>3425</v>
      </c>
      <c r="U79" s="145">
        <v>1</v>
      </c>
      <c r="V79" s="148">
        <v>1</v>
      </c>
      <c r="W79" s="145"/>
      <c r="X79" s="145">
        <v>1</v>
      </c>
      <c r="Y79" s="145"/>
      <c r="Z79" s="145"/>
      <c r="AA79" s="145"/>
      <c r="AB79" s="145">
        <v>1</v>
      </c>
      <c r="AC79" s="145"/>
      <c r="AD79" s="145"/>
      <c r="AE79" s="145"/>
      <c r="AF79" s="145"/>
      <c r="AG79" s="145"/>
      <c r="AH79" s="145"/>
      <c r="AI79" s="145"/>
      <c r="AJ79" s="145"/>
      <c r="AK79" s="145"/>
      <c r="AL79" s="145"/>
      <c r="AM79" s="145"/>
      <c r="AN79" s="145"/>
      <c r="AO79" s="145"/>
      <c r="AP79" s="145"/>
      <c r="AQ79" s="145"/>
      <c r="AR79" s="145"/>
      <c r="AS79" s="145"/>
      <c r="AT79" s="145">
        <v>1</v>
      </c>
      <c r="AU79" s="145"/>
      <c r="AV79" s="145"/>
      <c r="AW79" s="145"/>
      <c r="AX79" s="145"/>
      <c r="AY79" s="145"/>
      <c r="AZ79" s="145">
        <v>1</v>
      </c>
      <c r="BA79" s="145"/>
      <c r="BB79" s="145"/>
      <c r="BC79" s="145"/>
      <c r="BD79" s="145"/>
      <c r="BE79" s="145"/>
      <c r="BF79" s="145"/>
      <c r="BG79" s="145"/>
      <c r="BH79" s="145"/>
      <c r="BI79" s="145"/>
      <c r="BJ79" s="145"/>
      <c r="BK79" s="145"/>
      <c r="BL79" s="145"/>
      <c r="BM79" s="145"/>
      <c r="BN79" s="145">
        <v>1</v>
      </c>
      <c r="BO79" s="145"/>
      <c r="BP79" s="145"/>
      <c r="BQ79" s="145">
        <v>1</v>
      </c>
      <c r="BR79" s="145"/>
      <c r="BS79" s="145"/>
      <c r="BT79" s="145"/>
      <c r="BU79" s="145"/>
      <c r="BV79" s="145"/>
      <c r="BW79" s="145"/>
      <c r="BX79" s="145"/>
      <c r="BY79" s="145">
        <v>1</v>
      </c>
      <c r="BZ79" s="145"/>
      <c r="CA79" s="145"/>
      <c r="CB79" s="145">
        <v>1</v>
      </c>
      <c r="CC79" s="145"/>
      <c r="CD79" s="145"/>
      <c r="CE79" s="145"/>
      <c r="CF79" s="145">
        <v>1</v>
      </c>
      <c r="CG79" s="145"/>
      <c r="CH79" s="145"/>
      <c r="CI79" s="145"/>
      <c r="CJ79" s="145"/>
      <c r="CK79" s="145"/>
      <c r="CL79" s="145"/>
      <c r="CM79" s="145"/>
      <c r="CN79" s="145"/>
      <c r="CO79" s="145"/>
      <c r="CP79" s="145"/>
      <c r="CQ79" s="145"/>
      <c r="CR79" s="145"/>
      <c r="CS79" s="145"/>
      <c r="CT79" s="145">
        <v>1</v>
      </c>
      <c r="CU79" s="145"/>
      <c r="CV79" s="145"/>
      <c r="CW79" s="145"/>
      <c r="CX79" s="145"/>
      <c r="CY79" s="145"/>
      <c r="CZ79" s="145"/>
      <c r="DA79" s="145"/>
      <c r="DB79" s="145"/>
      <c r="DC79" s="145"/>
      <c r="DD79" s="145">
        <v>1</v>
      </c>
      <c r="DE79" s="145"/>
      <c r="DF79" s="148"/>
      <c r="DG79" s="145"/>
      <c r="DH79" s="145"/>
      <c r="DI79" s="145"/>
      <c r="DJ79" s="145"/>
      <c r="DK79" s="145"/>
      <c r="DL79" s="145"/>
      <c r="DM79" s="145"/>
      <c r="DN79" s="145">
        <v>1</v>
      </c>
      <c r="DO79" s="145">
        <v>1</v>
      </c>
      <c r="DP79" s="145"/>
      <c r="DQ79" s="145"/>
      <c r="DR79" s="145"/>
      <c r="DS79" s="145">
        <v>1</v>
      </c>
      <c r="DT79" s="145"/>
      <c r="DU79" s="145"/>
      <c r="DV79" s="145"/>
      <c r="DW79" s="145"/>
      <c r="DX79" s="145"/>
      <c r="DY79" s="145"/>
      <c r="DZ79" s="148"/>
      <c r="EA79" s="145"/>
      <c r="EB79" s="148"/>
      <c r="EC79" s="145"/>
      <c r="ED79" s="145"/>
      <c r="EE79" s="145"/>
      <c r="EF79" s="145"/>
      <c r="EG79" s="145">
        <v>1</v>
      </c>
      <c r="EH79" s="145"/>
      <c r="EI79" s="145"/>
      <c r="EJ79" s="145">
        <v>1</v>
      </c>
      <c r="EK79" s="145">
        <v>1</v>
      </c>
      <c r="EL79" s="145"/>
      <c r="EM79" s="228" t="s">
        <v>3426</v>
      </c>
    </row>
    <row r="80" spans="1:143" ht="20.100000000000001" hidden="1" customHeight="1" x14ac:dyDescent="0.3">
      <c r="A80" s="25" t="s">
        <v>3413</v>
      </c>
      <c r="B80" s="40" t="s">
        <v>106</v>
      </c>
      <c r="C80" s="26">
        <v>83713</v>
      </c>
      <c r="D80" s="25" t="s">
        <v>3427</v>
      </c>
      <c r="E80" s="26" t="s">
        <v>108</v>
      </c>
      <c r="F80" s="26"/>
      <c r="G80" s="26" t="s">
        <v>109</v>
      </c>
      <c r="H80" s="26" t="s">
        <v>539</v>
      </c>
      <c r="I80" s="26" t="s">
        <v>3</v>
      </c>
      <c r="J80" s="25" t="s">
        <v>123</v>
      </c>
      <c r="K80" s="25" t="s">
        <v>3428</v>
      </c>
      <c r="L80" s="25"/>
      <c r="M80" s="25" t="s">
        <v>3429</v>
      </c>
      <c r="N80" s="25" t="s">
        <v>3430</v>
      </c>
      <c r="O80" s="25" t="s">
        <v>3431</v>
      </c>
      <c r="P80" s="272"/>
      <c r="Q80" s="272"/>
      <c r="R80" s="25" t="s">
        <v>3432</v>
      </c>
      <c r="S80" s="25" t="s">
        <v>3433</v>
      </c>
      <c r="U80" s="145"/>
      <c r="V80" s="148"/>
      <c r="W80" s="145"/>
      <c r="X80" s="145"/>
      <c r="Y80" s="145"/>
      <c r="Z80" s="145"/>
      <c r="AA80" s="145"/>
      <c r="AB80" s="145"/>
      <c r="AC80" s="145"/>
      <c r="AD80" s="145"/>
      <c r="AE80" s="145"/>
      <c r="AF80" s="145"/>
      <c r="AG80" s="145"/>
      <c r="AH80" s="145">
        <v>1</v>
      </c>
      <c r="AI80" s="145"/>
      <c r="AJ80" s="145"/>
      <c r="AK80" s="145"/>
      <c r="AL80" s="145"/>
      <c r="AM80" s="145"/>
      <c r="AN80" s="145"/>
      <c r="AO80" s="145"/>
      <c r="AP80" s="145"/>
      <c r="AQ80" s="145"/>
      <c r="AR80" s="145"/>
      <c r="AS80" s="145"/>
      <c r="AT80" s="145"/>
      <c r="AU80" s="145"/>
      <c r="AV80" s="145"/>
      <c r="AW80" s="145"/>
      <c r="AX80" s="145"/>
      <c r="AY80" s="145"/>
      <c r="AZ80" s="145"/>
      <c r="BA80" s="145"/>
      <c r="BB80" s="145"/>
      <c r="BC80" s="145">
        <v>1</v>
      </c>
      <c r="BD80" s="145"/>
      <c r="BE80" s="145"/>
      <c r="BF80" s="145"/>
      <c r="BG80" s="145"/>
      <c r="BH80" s="145"/>
      <c r="BI80" s="145"/>
      <c r="BJ80" s="145"/>
      <c r="BK80" s="145"/>
      <c r="BL80" s="145"/>
      <c r="BM80" s="145"/>
      <c r="BN80" s="145"/>
      <c r="BO80" s="145"/>
      <c r="BP80" s="145"/>
      <c r="BQ80" s="145"/>
      <c r="BR80" s="145"/>
      <c r="BS80" s="145">
        <v>1</v>
      </c>
      <c r="BT80" s="145">
        <v>1</v>
      </c>
      <c r="BU80" s="145"/>
      <c r="BV80" s="145"/>
      <c r="BW80" s="145"/>
      <c r="BX80" s="145"/>
      <c r="BY80" s="145"/>
      <c r="BZ80" s="145"/>
      <c r="CA80" s="145"/>
      <c r="CB80" s="145"/>
      <c r="CC80" s="145"/>
      <c r="CD80" s="145"/>
      <c r="CE80" s="145"/>
      <c r="CF80" s="145"/>
      <c r="CG80" s="145"/>
      <c r="CH80" s="145"/>
      <c r="CI80" s="145"/>
      <c r="CJ80" s="145"/>
      <c r="CK80" s="145"/>
      <c r="CL80" s="145"/>
      <c r="CM80" s="145"/>
      <c r="CN80" s="145"/>
      <c r="CO80" s="145"/>
      <c r="CP80" s="145"/>
      <c r="CQ80" s="145"/>
      <c r="CR80" s="145"/>
      <c r="CS80" s="145"/>
      <c r="CT80" s="145"/>
      <c r="CU80" s="145"/>
      <c r="CV80" s="145"/>
      <c r="CW80" s="145"/>
      <c r="CX80" s="145"/>
      <c r="CY80" s="145"/>
      <c r="CZ80" s="145"/>
      <c r="DA80" s="145"/>
      <c r="DB80" s="145">
        <v>1</v>
      </c>
      <c r="DC80" s="145">
        <v>1</v>
      </c>
      <c r="DD80" s="145"/>
      <c r="DE80" s="145"/>
      <c r="DF80" s="148"/>
      <c r="DG80" s="145"/>
      <c r="DH80" s="145"/>
      <c r="DI80" s="145"/>
      <c r="DJ80" s="145"/>
      <c r="DK80" s="145"/>
      <c r="DL80" s="145"/>
      <c r="DM80" s="145"/>
      <c r="DN80" s="145"/>
      <c r="DO80" s="145"/>
      <c r="DP80" s="145"/>
      <c r="DQ80" s="145"/>
      <c r="DR80" s="145"/>
      <c r="DS80" s="145">
        <v>1</v>
      </c>
      <c r="DT80" s="145"/>
      <c r="DU80" s="145"/>
      <c r="DV80" s="145"/>
      <c r="DW80" s="145"/>
      <c r="DX80" s="145"/>
      <c r="DY80" s="145"/>
      <c r="DZ80" s="148"/>
      <c r="EA80" s="145"/>
      <c r="EB80" s="148"/>
      <c r="EC80" s="145"/>
      <c r="ED80" s="145"/>
      <c r="EE80" s="145"/>
      <c r="EF80" s="145"/>
      <c r="EG80" s="145"/>
      <c r="EH80" s="145"/>
      <c r="EI80" s="145"/>
      <c r="EJ80" s="145">
        <v>1</v>
      </c>
      <c r="EK80" s="145">
        <v>1</v>
      </c>
      <c r="EL80" s="145"/>
    </row>
    <row r="81" spans="1:143" ht="20.100000000000001" hidden="1" customHeight="1" x14ac:dyDescent="0.3">
      <c r="A81" s="25" t="s">
        <v>3413</v>
      </c>
      <c r="B81" s="40" t="s">
        <v>106</v>
      </c>
      <c r="C81" s="26">
        <v>83714</v>
      </c>
      <c r="D81" s="25" t="s">
        <v>3434</v>
      </c>
      <c r="E81" s="26" t="s">
        <v>318</v>
      </c>
      <c r="F81" s="26"/>
      <c r="G81" s="26" t="s">
        <v>109</v>
      </c>
      <c r="H81" s="26" t="s">
        <v>554</v>
      </c>
      <c r="I81" s="26" t="s">
        <v>389</v>
      </c>
      <c r="J81" s="25" t="s">
        <v>140</v>
      </c>
      <c r="K81" s="25" t="s">
        <v>3435</v>
      </c>
      <c r="L81" s="45" t="s">
        <v>3436</v>
      </c>
      <c r="M81" s="25" t="s">
        <v>3437</v>
      </c>
      <c r="N81" s="25"/>
      <c r="O81" s="25"/>
      <c r="P81" s="272" t="s">
        <v>4166</v>
      </c>
      <c r="Q81" s="25" t="s">
        <v>3438</v>
      </c>
      <c r="R81" s="272"/>
      <c r="S81" s="272"/>
      <c r="U81" s="145"/>
      <c r="V81" s="148"/>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v>1</v>
      </c>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v>1</v>
      </c>
      <c r="CJ81" s="145"/>
      <c r="CK81" s="145"/>
      <c r="CL81" s="145"/>
      <c r="CM81" s="145">
        <v>1</v>
      </c>
      <c r="CN81" s="145"/>
      <c r="CO81" s="145"/>
      <c r="CP81" s="145"/>
      <c r="CQ81" s="145"/>
      <c r="CR81" s="145"/>
      <c r="CS81" s="145"/>
      <c r="CT81" s="145"/>
      <c r="CU81" s="145"/>
      <c r="CV81" s="145"/>
      <c r="CW81" s="145"/>
      <c r="CX81" s="145"/>
      <c r="CY81" s="145"/>
      <c r="CZ81" s="145"/>
      <c r="DA81" s="145"/>
      <c r="DB81" s="145"/>
      <c r="DC81" s="145"/>
      <c r="DD81" s="145"/>
      <c r="DE81" s="145"/>
      <c r="DF81" s="148">
        <v>1</v>
      </c>
      <c r="DG81" s="145"/>
      <c r="DH81" s="145"/>
      <c r="DI81" s="145"/>
      <c r="DJ81" s="145">
        <v>1</v>
      </c>
      <c r="DK81" s="145"/>
      <c r="DL81" s="145"/>
      <c r="DM81" s="145"/>
      <c r="DN81" s="145"/>
      <c r="DO81" s="145"/>
      <c r="DP81" s="145"/>
      <c r="DQ81" s="145"/>
      <c r="DR81" s="145"/>
      <c r="DS81" s="145"/>
      <c r="DT81" s="145"/>
      <c r="DU81" s="145"/>
      <c r="DV81" s="145"/>
      <c r="DW81" s="145"/>
      <c r="DX81" s="145"/>
      <c r="DY81" s="145"/>
      <c r="DZ81" s="148"/>
      <c r="EA81" s="145"/>
      <c r="EB81" s="148"/>
      <c r="EC81" s="145"/>
      <c r="ED81" s="145"/>
      <c r="EE81" s="145"/>
      <c r="EF81" s="145"/>
      <c r="EG81" s="145"/>
      <c r="EH81" s="145"/>
      <c r="EI81" s="145"/>
      <c r="EJ81" s="145">
        <v>1</v>
      </c>
      <c r="EK81" s="145">
        <v>0</v>
      </c>
      <c r="EL81" s="145"/>
      <c r="EM81" s="228" t="s">
        <v>3439</v>
      </c>
    </row>
    <row r="82" spans="1:143" ht="20.100000000000001" hidden="1" customHeight="1" x14ac:dyDescent="0.3">
      <c r="A82" s="25" t="s">
        <v>3413</v>
      </c>
      <c r="B82" s="40" t="s">
        <v>106</v>
      </c>
      <c r="C82" s="26">
        <v>84305</v>
      </c>
      <c r="D82" s="71" t="s">
        <v>3442</v>
      </c>
      <c r="E82" s="26" t="s">
        <v>108</v>
      </c>
      <c r="F82" s="26"/>
      <c r="G82" s="26" t="s">
        <v>109</v>
      </c>
      <c r="H82" s="26" t="s">
        <v>1128</v>
      </c>
      <c r="I82" s="26" t="s">
        <v>3</v>
      </c>
      <c r="J82" s="25" t="s">
        <v>195</v>
      </c>
      <c r="K82" s="25" t="s">
        <v>3443</v>
      </c>
      <c r="L82" s="25"/>
      <c r="M82" s="25"/>
      <c r="N82" s="272"/>
      <c r="O82" s="272"/>
      <c r="P82" s="272"/>
      <c r="Q82" s="272"/>
      <c r="R82" s="272"/>
      <c r="S82" s="25" t="s">
        <v>3444</v>
      </c>
      <c r="U82" s="145"/>
      <c r="V82" s="148"/>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c r="CB82" s="145"/>
      <c r="CC82" s="145"/>
      <c r="CD82" s="145"/>
      <c r="CE82" s="145"/>
      <c r="CF82" s="145"/>
      <c r="CG82" s="145"/>
      <c r="CH82" s="145"/>
      <c r="CI82" s="145"/>
      <c r="CJ82" s="145"/>
      <c r="CK82" s="145"/>
      <c r="CL82" s="145"/>
      <c r="CM82" s="145"/>
      <c r="CN82" s="145"/>
      <c r="CO82" s="145"/>
      <c r="CP82" s="145"/>
      <c r="CQ82" s="145"/>
      <c r="CR82" s="145"/>
      <c r="CS82" s="145"/>
      <c r="CT82" s="145"/>
      <c r="CU82" s="145"/>
      <c r="CV82" s="145"/>
      <c r="CW82" s="145"/>
      <c r="CX82" s="145"/>
      <c r="CY82" s="145"/>
      <c r="CZ82" s="145"/>
      <c r="DA82" s="145"/>
      <c r="DB82" s="145"/>
      <c r="DC82" s="145"/>
      <c r="DD82" s="145"/>
      <c r="DE82" s="145"/>
      <c r="DF82" s="148"/>
      <c r="DG82" s="145"/>
      <c r="DH82" s="145"/>
      <c r="DI82" s="145"/>
      <c r="DJ82" s="145"/>
      <c r="DK82" s="145"/>
      <c r="DL82" s="145"/>
      <c r="DM82" s="145"/>
      <c r="DN82" s="145"/>
      <c r="DO82" s="145"/>
      <c r="DP82" s="145"/>
      <c r="DQ82" s="145"/>
      <c r="DR82" s="145"/>
      <c r="DS82" s="145"/>
      <c r="DT82" s="145"/>
      <c r="DU82" s="145"/>
      <c r="DV82" s="145"/>
      <c r="DW82" s="145"/>
      <c r="DX82" s="145"/>
      <c r="DY82" s="145"/>
      <c r="DZ82" s="148"/>
      <c r="EA82" s="145"/>
      <c r="EB82" s="148"/>
      <c r="EC82" s="145"/>
      <c r="ED82" s="145"/>
      <c r="EE82" s="145"/>
      <c r="EF82" s="145"/>
      <c r="EG82" s="145"/>
      <c r="EH82" s="145"/>
      <c r="EI82" s="145"/>
      <c r="EJ82" s="145" t="s">
        <v>519</v>
      </c>
      <c r="EK82" s="145">
        <v>1</v>
      </c>
      <c r="EL82" s="145"/>
    </row>
    <row r="83" spans="1:143" ht="20.100000000000001" hidden="1" customHeight="1" x14ac:dyDescent="0.3">
      <c r="A83" s="25" t="s">
        <v>3413</v>
      </c>
      <c r="B83" s="40" t="s">
        <v>106</v>
      </c>
      <c r="C83" s="26">
        <v>84436</v>
      </c>
      <c r="D83" s="25" t="s">
        <v>3445</v>
      </c>
      <c r="E83" s="26" t="s">
        <v>108</v>
      </c>
      <c r="F83" s="26"/>
      <c r="G83" s="26" t="s">
        <v>114</v>
      </c>
      <c r="H83" s="26" t="s">
        <v>3446</v>
      </c>
      <c r="I83" s="26" t="s">
        <v>449</v>
      </c>
      <c r="J83" s="25" t="s">
        <v>178</v>
      </c>
      <c r="K83" s="25" t="s">
        <v>3447</v>
      </c>
      <c r="L83" s="45" t="s">
        <v>3448</v>
      </c>
      <c r="M83" s="25"/>
      <c r="N83" s="272"/>
      <c r="O83" s="272"/>
      <c r="P83" s="272"/>
      <c r="Q83" s="272"/>
      <c r="R83" s="272"/>
      <c r="S83" s="272"/>
      <c r="U83" s="145"/>
      <c r="V83" s="148"/>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8"/>
      <c r="DG83" s="145"/>
      <c r="DH83" s="145"/>
      <c r="DI83" s="145"/>
      <c r="DJ83" s="145"/>
      <c r="DK83" s="145"/>
      <c r="DL83" s="145"/>
      <c r="DM83" s="145"/>
      <c r="DN83" s="145"/>
      <c r="DO83" s="145"/>
      <c r="DP83" s="145"/>
      <c r="DQ83" s="145"/>
      <c r="DR83" s="145"/>
      <c r="DS83" s="145"/>
      <c r="DT83" s="145"/>
      <c r="DU83" s="145"/>
      <c r="DV83" s="145"/>
      <c r="DW83" s="145"/>
      <c r="DX83" s="145"/>
      <c r="DY83" s="145"/>
      <c r="DZ83" s="148"/>
      <c r="EA83" s="145"/>
      <c r="EB83" s="148"/>
      <c r="EC83" s="145"/>
      <c r="ED83" s="145"/>
      <c r="EE83" s="145"/>
      <c r="EF83" s="145"/>
      <c r="EG83" s="145"/>
      <c r="EH83" s="145"/>
      <c r="EI83" s="145"/>
      <c r="EJ83" s="145">
        <v>0</v>
      </c>
      <c r="EK83" s="145">
        <v>0</v>
      </c>
      <c r="EL83" s="145"/>
    </row>
    <row r="84" spans="1:143" ht="20.100000000000001" hidden="1" customHeight="1" x14ac:dyDescent="0.3">
      <c r="A84" s="25" t="s">
        <v>3413</v>
      </c>
      <c r="B84" s="40" t="s">
        <v>152</v>
      </c>
      <c r="C84" s="26">
        <v>83784</v>
      </c>
      <c r="D84" s="71" t="s">
        <v>3449</v>
      </c>
      <c r="E84" s="26" t="s">
        <v>108</v>
      </c>
      <c r="F84" s="26"/>
      <c r="G84" s="26" t="s">
        <v>109</v>
      </c>
      <c r="H84" s="26" t="s">
        <v>554</v>
      </c>
      <c r="I84" s="26" t="s">
        <v>405</v>
      </c>
      <c r="J84" s="25" t="s">
        <v>262</v>
      </c>
      <c r="K84" s="25" t="s">
        <v>3450</v>
      </c>
      <c r="L84" s="45" t="s">
        <v>3451</v>
      </c>
      <c r="M84" s="25"/>
      <c r="N84" s="272"/>
      <c r="O84" s="272"/>
      <c r="P84" s="272"/>
      <c r="Q84" s="272"/>
      <c r="R84" s="272"/>
      <c r="S84" s="272"/>
      <c r="U84" s="145"/>
      <c r="V84" s="148"/>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5"/>
      <c r="CI84" s="145"/>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8"/>
      <c r="DG84" s="145"/>
      <c r="DH84" s="145"/>
      <c r="DI84" s="145"/>
      <c r="DJ84" s="145"/>
      <c r="DK84" s="145"/>
      <c r="DL84" s="145"/>
      <c r="DM84" s="145"/>
      <c r="DN84" s="145"/>
      <c r="DO84" s="145"/>
      <c r="DP84" s="145"/>
      <c r="DQ84" s="145"/>
      <c r="DR84" s="145"/>
      <c r="DS84" s="145"/>
      <c r="DT84" s="145"/>
      <c r="DU84" s="145"/>
      <c r="DV84" s="145"/>
      <c r="DW84" s="145"/>
      <c r="DX84" s="145"/>
      <c r="DY84" s="145"/>
      <c r="DZ84" s="148"/>
      <c r="EA84" s="145"/>
      <c r="EB84" s="148"/>
      <c r="EC84" s="145"/>
      <c r="ED84" s="145"/>
      <c r="EE84" s="145"/>
      <c r="EF84" s="145"/>
      <c r="EG84" s="145"/>
      <c r="EH84" s="145"/>
      <c r="EI84" s="145"/>
      <c r="EJ84" s="145">
        <v>0</v>
      </c>
      <c r="EK84" s="145">
        <v>0</v>
      </c>
      <c r="EL84" s="145"/>
    </row>
    <row r="85" spans="1:143" ht="20.100000000000001" hidden="1" customHeight="1" x14ac:dyDescent="0.3">
      <c r="A85" s="25" t="s">
        <v>3413</v>
      </c>
      <c r="B85" s="40" t="s">
        <v>126</v>
      </c>
      <c r="C85" s="26">
        <v>84173</v>
      </c>
      <c r="D85" s="25" t="s">
        <v>3452</v>
      </c>
      <c r="E85" s="26" t="s">
        <v>113</v>
      </c>
      <c r="F85" s="26"/>
      <c r="G85" s="26" t="s">
        <v>114</v>
      </c>
      <c r="H85" s="26" t="s">
        <v>615</v>
      </c>
      <c r="I85" s="26" t="s">
        <v>438</v>
      </c>
      <c r="J85" s="25" t="s">
        <v>2195</v>
      </c>
      <c r="K85" s="25" t="s">
        <v>3453</v>
      </c>
      <c r="L85" s="45"/>
      <c r="M85" s="25"/>
      <c r="N85" s="272"/>
      <c r="O85" s="272"/>
      <c r="P85" s="272"/>
      <c r="Q85" s="272"/>
      <c r="R85" s="272"/>
      <c r="S85" s="272"/>
      <c r="U85" s="145"/>
      <c r="V85" s="148"/>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5"/>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8"/>
      <c r="DG85" s="145"/>
      <c r="DH85" s="145"/>
      <c r="DI85" s="145"/>
      <c r="DJ85" s="145"/>
      <c r="DK85" s="145"/>
      <c r="DL85" s="145"/>
      <c r="DM85" s="145"/>
      <c r="DN85" s="145"/>
      <c r="DO85" s="145"/>
      <c r="DP85" s="145"/>
      <c r="DQ85" s="145"/>
      <c r="DR85" s="145"/>
      <c r="DS85" s="145"/>
      <c r="DT85" s="145"/>
      <c r="DU85" s="145"/>
      <c r="DV85" s="145"/>
      <c r="DW85" s="145"/>
      <c r="DX85" s="145"/>
      <c r="DY85" s="145"/>
      <c r="DZ85" s="148"/>
      <c r="EA85" s="145"/>
      <c r="EB85" s="148"/>
      <c r="EC85" s="145"/>
      <c r="ED85" s="145"/>
      <c r="EE85" s="145"/>
      <c r="EF85" s="145"/>
      <c r="EG85" s="145"/>
      <c r="EH85" s="145"/>
      <c r="EI85" s="145"/>
      <c r="EJ85" s="145">
        <v>0</v>
      </c>
      <c r="EK85" s="145">
        <v>0</v>
      </c>
      <c r="EL85" s="145"/>
    </row>
    <row r="86" spans="1:143" ht="20.100000000000001" hidden="1" customHeight="1" x14ac:dyDescent="0.3">
      <c r="A86" s="25" t="s">
        <v>3413</v>
      </c>
      <c r="B86" s="40" t="s">
        <v>187</v>
      </c>
      <c r="C86" s="26">
        <v>83753</v>
      </c>
      <c r="D86" s="25" t="s">
        <v>3454</v>
      </c>
      <c r="E86" s="26" t="s">
        <v>108</v>
      </c>
      <c r="F86" s="26"/>
      <c r="G86" s="26" t="s">
        <v>121</v>
      </c>
      <c r="H86" s="26" t="s">
        <v>835</v>
      </c>
      <c r="I86" s="26" t="s">
        <v>3</v>
      </c>
      <c r="J86" s="25" t="s">
        <v>1210</v>
      </c>
      <c r="K86" s="25" t="s">
        <v>3455</v>
      </c>
      <c r="L86" s="25"/>
      <c r="M86" s="25" t="s">
        <v>3456</v>
      </c>
      <c r="N86" s="272"/>
      <c r="O86" s="272"/>
      <c r="P86" s="272"/>
      <c r="Q86" s="25" t="s">
        <v>3457</v>
      </c>
      <c r="R86" s="272"/>
      <c r="S86" s="272"/>
      <c r="U86" s="145"/>
      <c r="V86" s="148"/>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v>1</v>
      </c>
      <c r="AW86" s="145"/>
      <c r="AX86" s="145"/>
      <c r="AY86" s="145">
        <v>1</v>
      </c>
      <c r="AZ86" s="145"/>
      <c r="BA86" s="145"/>
      <c r="BB86" s="145"/>
      <c r="BC86" s="145"/>
      <c r="BD86" s="145">
        <v>1</v>
      </c>
      <c r="BE86" s="145"/>
      <c r="BF86" s="145"/>
      <c r="BG86" s="145"/>
      <c r="BH86" s="145"/>
      <c r="BI86" s="145"/>
      <c r="BJ86" s="145"/>
      <c r="BK86" s="145"/>
      <c r="BL86" s="145"/>
      <c r="BM86" s="145"/>
      <c r="BN86" s="145"/>
      <c r="BO86" s="145"/>
      <c r="BP86" s="145"/>
      <c r="BQ86" s="145"/>
      <c r="BR86" s="145"/>
      <c r="BS86" s="145">
        <v>1</v>
      </c>
      <c r="BT86" s="145"/>
      <c r="BU86" s="145"/>
      <c r="BV86" s="145"/>
      <c r="BW86" s="145"/>
      <c r="BX86" s="145"/>
      <c r="BY86" s="145"/>
      <c r="BZ86" s="145"/>
      <c r="CA86" s="145"/>
      <c r="CB86" s="145"/>
      <c r="CC86" s="145"/>
      <c r="CD86" s="145"/>
      <c r="CE86" s="145"/>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8"/>
      <c r="DG86" s="145"/>
      <c r="DH86" s="145"/>
      <c r="DI86" s="145"/>
      <c r="DJ86" s="145"/>
      <c r="DK86" s="145"/>
      <c r="DL86" s="145"/>
      <c r="DM86" s="145"/>
      <c r="DN86" s="145"/>
      <c r="DO86" s="145"/>
      <c r="DP86" s="145"/>
      <c r="DQ86" s="145"/>
      <c r="DR86" s="145"/>
      <c r="DS86" s="145"/>
      <c r="DT86" s="145"/>
      <c r="DU86" s="145"/>
      <c r="DV86" s="145"/>
      <c r="DW86" s="145"/>
      <c r="DX86" s="145"/>
      <c r="DY86" s="145"/>
      <c r="DZ86" s="148"/>
      <c r="EA86" s="145"/>
      <c r="EB86" s="148"/>
      <c r="EC86" s="145"/>
      <c r="ED86" s="145"/>
      <c r="EE86" s="145"/>
      <c r="EF86" s="145"/>
      <c r="EG86" s="145"/>
      <c r="EH86" s="145"/>
      <c r="EI86" s="145"/>
      <c r="EJ86" s="145">
        <v>1</v>
      </c>
      <c r="EK86" s="145">
        <v>0</v>
      </c>
      <c r="EL86" s="145"/>
    </row>
    <row r="87" spans="1:143" ht="20.100000000000001" hidden="1" customHeight="1" x14ac:dyDescent="0.3">
      <c r="A87" s="25" t="s">
        <v>3458</v>
      </c>
      <c r="B87" s="40" t="s">
        <v>106</v>
      </c>
      <c r="C87" s="26">
        <v>84439</v>
      </c>
      <c r="D87" s="71" t="s">
        <v>3459</v>
      </c>
      <c r="E87" s="26" t="s">
        <v>108</v>
      </c>
      <c r="F87" s="26"/>
      <c r="G87" s="26" t="s">
        <v>121</v>
      </c>
      <c r="H87" s="26" t="s">
        <v>446</v>
      </c>
      <c r="I87" s="26" t="s">
        <v>449</v>
      </c>
      <c r="J87" s="25" t="s">
        <v>2939</v>
      </c>
      <c r="K87" s="25" t="s">
        <v>3460</v>
      </c>
      <c r="L87" s="25"/>
      <c r="M87" s="25"/>
      <c r="N87" s="272"/>
      <c r="O87" s="272"/>
      <c r="P87" s="272"/>
      <c r="Q87" s="272"/>
      <c r="R87" s="272"/>
      <c r="S87" s="272"/>
      <c r="U87" s="145"/>
      <c r="V87" s="148"/>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5"/>
      <c r="BV87" s="145"/>
      <c r="BW87" s="145"/>
      <c r="BX87" s="145"/>
      <c r="BY87" s="145"/>
      <c r="BZ87" s="145"/>
      <c r="CA87" s="145"/>
      <c r="CB87" s="145"/>
      <c r="CC87" s="145"/>
      <c r="CD87" s="145"/>
      <c r="CE87" s="145"/>
      <c r="CF87" s="145"/>
      <c r="CG87" s="145"/>
      <c r="CH87" s="145"/>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8"/>
      <c r="DG87" s="145"/>
      <c r="DH87" s="145"/>
      <c r="DI87" s="145"/>
      <c r="DJ87" s="145"/>
      <c r="DK87" s="145"/>
      <c r="DL87" s="145"/>
      <c r="DM87" s="145"/>
      <c r="DN87" s="145"/>
      <c r="DO87" s="145"/>
      <c r="DP87" s="145"/>
      <c r="DQ87" s="145"/>
      <c r="DR87" s="145"/>
      <c r="DS87" s="145"/>
      <c r="DT87" s="145"/>
      <c r="DU87" s="145"/>
      <c r="DV87" s="145"/>
      <c r="DW87" s="145"/>
      <c r="DX87" s="145"/>
      <c r="DY87" s="145"/>
      <c r="DZ87" s="148"/>
      <c r="EA87" s="145"/>
      <c r="EB87" s="148"/>
      <c r="EC87" s="145"/>
      <c r="ED87" s="145"/>
      <c r="EE87" s="145"/>
      <c r="EF87" s="145"/>
      <c r="EG87" s="145"/>
      <c r="EH87" s="145"/>
      <c r="EI87" s="145"/>
      <c r="EJ87" s="145">
        <v>0</v>
      </c>
      <c r="EK87" s="145">
        <v>0</v>
      </c>
      <c r="EL87" s="145"/>
    </row>
    <row r="88" spans="1:143" ht="20.100000000000001" hidden="1" customHeight="1" x14ac:dyDescent="0.3">
      <c r="A88" s="25" t="s">
        <v>3458</v>
      </c>
      <c r="B88" s="40" t="s">
        <v>106</v>
      </c>
      <c r="C88" s="26">
        <v>84332</v>
      </c>
      <c r="D88" s="25" t="s">
        <v>3461</v>
      </c>
      <c r="E88" s="26" t="s">
        <v>113</v>
      </c>
      <c r="F88" s="26"/>
      <c r="G88" s="26" t="s">
        <v>109</v>
      </c>
      <c r="H88" s="26" t="s">
        <v>567</v>
      </c>
      <c r="I88" s="26" t="s">
        <v>476</v>
      </c>
      <c r="J88" s="25" t="s">
        <v>171</v>
      </c>
      <c r="K88" s="25" t="s">
        <v>3462</v>
      </c>
      <c r="L88" s="45" t="s">
        <v>3463</v>
      </c>
      <c r="M88" s="25" t="s">
        <v>3464</v>
      </c>
      <c r="N88" s="25" t="s">
        <v>3465</v>
      </c>
      <c r="O88" s="25" t="s">
        <v>3466</v>
      </c>
      <c r="P88" s="272"/>
      <c r="Q88" s="272"/>
      <c r="R88" s="25" t="s">
        <v>3467</v>
      </c>
      <c r="S88" s="25" t="s">
        <v>3468</v>
      </c>
      <c r="U88" s="145"/>
      <c r="V88" s="148"/>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c r="CX88" s="145"/>
      <c r="CY88" s="145"/>
      <c r="CZ88" s="145">
        <v>1</v>
      </c>
      <c r="DA88" s="145"/>
      <c r="DB88" s="145">
        <v>1</v>
      </c>
      <c r="DC88" s="145"/>
      <c r="DD88" s="145"/>
      <c r="DE88" s="145"/>
      <c r="DF88" s="148"/>
      <c r="DG88" s="145"/>
      <c r="DH88" s="145"/>
      <c r="DI88" s="145"/>
      <c r="DJ88" s="145"/>
      <c r="DK88" s="145"/>
      <c r="DL88" s="145"/>
      <c r="DM88" s="145"/>
      <c r="DN88" s="145"/>
      <c r="DO88" s="145"/>
      <c r="DP88" s="145"/>
      <c r="DQ88" s="145"/>
      <c r="DR88" s="145"/>
      <c r="DS88" s="145"/>
      <c r="DT88" s="145"/>
      <c r="DU88" s="145"/>
      <c r="DV88" s="145"/>
      <c r="DW88" s="145"/>
      <c r="DX88" s="145"/>
      <c r="DY88" s="145"/>
      <c r="DZ88" s="148"/>
      <c r="EA88" s="145"/>
      <c r="EB88" s="148"/>
      <c r="EC88" s="145"/>
      <c r="ED88" s="145"/>
      <c r="EE88" s="145"/>
      <c r="EF88" s="145"/>
      <c r="EG88" s="145"/>
      <c r="EH88" s="145"/>
      <c r="EI88" s="145"/>
      <c r="EJ88" s="145">
        <v>1</v>
      </c>
      <c r="EK88" s="145">
        <v>1</v>
      </c>
      <c r="EL88" s="145"/>
      <c r="EM88" s="228" t="s">
        <v>3469</v>
      </c>
    </row>
    <row r="89" spans="1:143" ht="20.100000000000001" hidden="1" customHeight="1" x14ac:dyDescent="0.3">
      <c r="A89" s="25" t="s">
        <v>3458</v>
      </c>
      <c r="B89" s="40" t="s">
        <v>106</v>
      </c>
      <c r="C89" s="26">
        <v>82630</v>
      </c>
      <c r="D89" s="25" t="s">
        <v>3470</v>
      </c>
      <c r="E89" s="26" t="s">
        <v>108</v>
      </c>
      <c r="F89" s="26"/>
      <c r="G89" s="26" t="s">
        <v>114</v>
      </c>
      <c r="H89" s="26" t="s">
        <v>1475</v>
      </c>
      <c r="I89" s="26" t="s">
        <v>405</v>
      </c>
      <c r="J89" s="25" t="s">
        <v>163</v>
      </c>
      <c r="K89" s="25" t="s">
        <v>3471</v>
      </c>
      <c r="L89" s="25"/>
      <c r="M89" s="25" t="s">
        <v>24</v>
      </c>
      <c r="N89" s="25"/>
      <c r="O89" s="25"/>
      <c r="P89" s="272"/>
      <c r="Q89" s="25" t="s">
        <v>3472</v>
      </c>
      <c r="R89" s="25" t="s">
        <v>3473</v>
      </c>
      <c r="S89" s="25" t="s">
        <v>3474</v>
      </c>
      <c r="U89" s="145"/>
      <c r="V89" s="148"/>
      <c r="W89" s="145"/>
      <c r="X89" s="145"/>
      <c r="Y89" s="145"/>
      <c r="Z89" s="145"/>
      <c r="AA89" s="145"/>
      <c r="AB89" s="145">
        <v>1</v>
      </c>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v>1</v>
      </c>
      <c r="BI89" s="145"/>
      <c r="BJ89" s="145"/>
      <c r="BK89" s="145"/>
      <c r="BL89" s="145"/>
      <c r="BM89" s="145"/>
      <c r="BN89" s="145"/>
      <c r="BO89" s="145"/>
      <c r="BP89" s="145"/>
      <c r="BQ89" s="145">
        <v>1</v>
      </c>
      <c r="BR89" s="145"/>
      <c r="BS89" s="145"/>
      <c r="BT89" s="145"/>
      <c r="BU89" s="145"/>
      <c r="BV89" s="145"/>
      <c r="BW89" s="145"/>
      <c r="BX89" s="145"/>
      <c r="BY89" s="145"/>
      <c r="BZ89" s="145"/>
      <c r="CA89" s="145"/>
      <c r="CB89" s="145"/>
      <c r="CC89" s="145"/>
      <c r="CD89" s="145"/>
      <c r="CE89" s="145"/>
      <c r="CF89" s="145"/>
      <c r="CG89" s="145"/>
      <c r="CH89" s="145"/>
      <c r="CI89" s="145">
        <v>1</v>
      </c>
      <c r="CJ89" s="145"/>
      <c r="CK89" s="145"/>
      <c r="CL89" s="145"/>
      <c r="CM89" s="145"/>
      <c r="CN89" s="145"/>
      <c r="CO89" s="145"/>
      <c r="CP89" s="145"/>
      <c r="CQ89" s="145"/>
      <c r="CR89" s="145"/>
      <c r="CS89" s="145"/>
      <c r="CT89" s="145"/>
      <c r="CU89" s="145"/>
      <c r="CV89" s="145"/>
      <c r="CW89" s="145"/>
      <c r="CX89" s="145">
        <v>1</v>
      </c>
      <c r="CY89" s="145"/>
      <c r="CZ89" s="145"/>
      <c r="DA89" s="145"/>
      <c r="DB89" s="145"/>
      <c r="DC89" s="145"/>
      <c r="DD89" s="145"/>
      <c r="DE89" s="145"/>
      <c r="DF89" s="148"/>
      <c r="DG89" s="145"/>
      <c r="DH89" s="145"/>
      <c r="DI89" s="145">
        <v>1</v>
      </c>
      <c r="DJ89" s="145"/>
      <c r="DK89" s="145"/>
      <c r="DL89" s="145"/>
      <c r="DM89" s="145"/>
      <c r="DN89" s="145"/>
      <c r="DO89" s="145"/>
      <c r="DP89" s="145"/>
      <c r="DQ89" s="145"/>
      <c r="DR89" s="145"/>
      <c r="DS89" s="145"/>
      <c r="DT89" s="145"/>
      <c r="DU89" s="145"/>
      <c r="DV89" s="145"/>
      <c r="DW89" s="145"/>
      <c r="DX89" s="145"/>
      <c r="DY89" s="145"/>
      <c r="DZ89" s="148"/>
      <c r="EA89" s="145"/>
      <c r="EB89" s="148"/>
      <c r="EC89" s="145"/>
      <c r="ED89" s="145"/>
      <c r="EE89" s="145"/>
      <c r="EF89" s="145"/>
      <c r="EG89" s="145"/>
      <c r="EH89" s="145"/>
      <c r="EI89" s="145"/>
      <c r="EJ89" s="145">
        <v>1</v>
      </c>
      <c r="EK89" s="145">
        <v>1</v>
      </c>
      <c r="EL89" s="145"/>
    </row>
    <row r="90" spans="1:143" ht="20.100000000000001" hidden="1" customHeight="1" x14ac:dyDescent="0.3">
      <c r="A90" s="25" t="s">
        <v>3458</v>
      </c>
      <c r="B90" s="40" t="s">
        <v>106</v>
      </c>
      <c r="C90" s="26">
        <v>83566</v>
      </c>
      <c r="D90" s="25" t="s">
        <v>2363</v>
      </c>
      <c r="E90" s="26" t="s">
        <v>293</v>
      </c>
      <c r="F90" s="26"/>
      <c r="G90" s="26" t="s">
        <v>109</v>
      </c>
      <c r="H90" s="26" t="s">
        <v>117</v>
      </c>
      <c r="I90" s="26" t="s">
        <v>706</v>
      </c>
      <c r="J90" s="25" t="s">
        <v>469</v>
      </c>
      <c r="K90" s="25" t="s">
        <v>3475</v>
      </c>
      <c r="L90" s="25"/>
      <c r="M90" s="25" t="s">
        <v>3476</v>
      </c>
      <c r="N90" s="272"/>
      <c r="O90" s="272"/>
      <c r="P90" s="272"/>
      <c r="Q90" s="25" t="s">
        <v>3477</v>
      </c>
      <c r="R90" s="25" t="s">
        <v>3478</v>
      </c>
      <c r="S90" s="25" t="s">
        <v>3479</v>
      </c>
      <c r="U90" s="145"/>
      <c r="V90" s="148"/>
      <c r="W90" s="145">
        <v>1</v>
      </c>
      <c r="X90" s="145"/>
      <c r="Y90" s="145"/>
      <c r="Z90" s="145"/>
      <c r="AA90" s="145"/>
      <c r="AB90" s="145"/>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v>1</v>
      </c>
      <c r="BA90" s="145"/>
      <c r="BB90" s="145"/>
      <c r="BC90" s="145"/>
      <c r="BD90" s="145">
        <v>1</v>
      </c>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8"/>
      <c r="DG90" s="145"/>
      <c r="DH90" s="145"/>
      <c r="DI90" s="145"/>
      <c r="DJ90" s="145">
        <v>1</v>
      </c>
      <c r="DK90" s="145"/>
      <c r="DL90" s="145"/>
      <c r="DM90" s="145"/>
      <c r="DN90" s="145"/>
      <c r="DO90" s="145">
        <v>1</v>
      </c>
      <c r="DP90" s="145"/>
      <c r="DQ90" s="145"/>
      <c r="DR90" s="145"/>
      <c r="DS90" s="145">
        <v>1</v>
      </c>
      <c r="DT90" s="145"/>
      <c r="DU90" s="145"/>
      <c r="DV90" s="145"/>
      <c r="DW90" s="145"/>
      <c r="DX90" s="145"/>
      <c r="DY90" s="145"/>
      <c r="DZ90" s="148"/>
      <c r="EA90" s="145"/>
      <c r="EB90" s="148"/>
      <c r="EC90" s="145"/>
      <c r="ED90" s="145"/>
      <c r="EE90" s="145"/>
      <c r="EF90" s="145"/>
      <c r="EG90" s="145"/>
      <c r="EH90" s="145"/>
      <c r="EI90" s="145"/>
      <c r="EJ90" s="145">
        <v>1</v>
      </c>
      <c r="EK90" s="145">
        <v>1</v>
      </c>
      <c r="EL90" s="145"/>
    </row>
    <row r="91" spans="1:143" ht="20.100000000000001" hidden="1" customHeight="1" x14ac:dyDescent="0.3">
      <c r="A91" s="25" t="s">
        <v>3458</v>
      </c>
      <c r="B91" s="40" t="s">
        <v>143</v>
      </c>
      <c r="C91" s="26">
        <v>83188</v>
      </c>
      <c r="D91" s="25" t="s">
        <v>347</v>
      </c>
      <c r="E91" s="26" t="s">
        <v>113</v>
      </c>
      <c r="F91" s="26"/>
      <c r="G91" s="26" t="s">
        <v>109</v>
      </c>
      <c r="H91" s="26" t="s">
        <v>539</v>
      </c>
      <c r="I91" s="26" t="s">
        <v>449</v>
      </c>
      <c r="J91" s="25" t="s">
        <v>145</v>
      </c>
      <c r="K91" s="25" t="s">
        <v>3480</v>
      </c>
      <c r="L91" s="25"/>
      <c r="M91" s="25" t="s">
        <v>3481</v>
      </c>
      <c r="N91" s="272"/>
      <c r="O91" s="272"/>
      <c r="P91" s="272"/>
      <c r="Q91" s="25" t="s">
        <v>3482</v>
      </c>
      <c r="R91" s="272"/>
      <c r="S91" s="272"/>
      <c r="U91" s="145"/>
      <c r="V91" s="148"/>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v>1</v>
      </c>
      <c r="BZ91" s="145"/>
      <c r="CA91" s="145"/>
      <c r="CB91" s="145"/>
      <c r="CC91" s="145"/>
      <c r="CD91" s="145"/>
      <c r="CE91" s="145"/>
      <c r="CF91" s="145"/>
      <c r="CG91" s="145"/>
      <c r="CH91" s="145"/>
      <c r="CI91" s="145"/>
      <c r="CJ91" s="145"/>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8"/>
      <c r="DG91" s="145"/>
      <c r="DH91" s="145"/>
      <c r="DI91" s="145"/>
      <c r="DJ91" s="145">
        <v>1</v>
      </c>
      <c r="DK91" s="145"/>
      <c r="DL91" s="145"/>
      <c r="DM91" s="145">
        <v>1</v>
      </c>
      <c r="DN91" s="145"/>
      <c r="DO91" s="145"/>
      <c r="DP91" s="145"/>
      <c r="DQ91" s="145"/>
      <c r="DR91" s="145"/>
      <c r="DS91" s="145"/>
      <c r="DT91" s="145"/>
      <c r="DU91" s="145"/>
      <c r="DV91" s="145"/>
      <c r="DW91" s="145"/>
      <c r="DX91" s="145"/>
      <c r="DY91" s="145"/>
      <c r="DZ91" s="148"/>
      <c r="EA91" s="145"/>
      <c r="EB91" s="148"/>
      <c r="EC91" s="145"/>
      <c r="ED91" s="145"/>
      <c r="EE91" s="145"/>
      <c r="EF91" s="145"/>
      <c r="EG91" s="145"/>
      <c r="EH91" s="145"/>
      <c r="EI91" s="145"/>
      <c r="EJ91" s="145">
        <v>1</v>
      </c>
      <c r="EK91" s="145">
        <v>0</v>
      </c>
      <c r="EL91" s="145"/>
    </row>
    <row r="92" spans="1:143" ht="20.100000000000001" hidden="1" customHeight="1" x14ac:dyDescent="0.3">
      <c r="A92" s="25" t="s">
        <v>3458</v>
      </c>
      <c r="B92" s="40" t="s">
        <v>126</v>
      </c>
      <c r="C92" s="26">
        <v>83941</v>
      </c>
      <c r="D92" s="25" t="s">
        <v>3483</v>
      </c>
      <c r="E92" s="26" t="s">
        <v>108</v>
      </c>
      <c r="F92" s="26"/>
      <c r="G92" s="26" t="s">
        <v>114</v>
      </c>
      <c r="H92" s="26" t="s">
        <v>128</v>
      </c>
      <c r="I92" s="26" t="s">
        <v>438</v>
      </c>
      <c r="J92" s="25" t="s">
        <v>1757</v>
      </c>
      <c r="K92" s="25" t="s">
        <v>3484</v>
      </c>
      <c r="L92" s="25"/>
      <c r="M92" s="25" t="s">
        <v>3485</v>
      </c>
      <c r="N92" s="25" t="s">
        <v>3486</v>
      </c>
      <c r="O92" s="25" t="s">
        <v>3487</v>
      </c>
      <c r="P92" s="272"/>
      <c r="Q92" s="272"/>
      <c r="R92" s="25" t="s">
        <v>3488</v>
      </c>
      <c r="S92" s="25" t="s">
        <v>3489</v>
      </c>
      <c r="U92" s="145">
        <v>1</v>
      </c>
      <c r="V92" s="148"/>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v>1</v>
      </c>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c r="CL92" s="145"/>
      <c r="CM92" s="145"/>
      <c r="CN92" s="145">
        <v>1</v>
      </c>
      <c r="CO92" s="145"/>
      <c r="CP92" s="145"/>
      <c r="CQ92" s="145"/>
      <c r="CR92" s="145"/>
      <c r="CS92" s="145"/>
      <c r="CT92" s="145"/>
      <c r="CU92" s="145"/>
      <c r="CV92" s="145"/>
      <c r="CW92" s="145"/>
      <c r="CX92" s="145">
        <v>1</v>
      </c>
      <c r="CY92" s="145"/>
      <c r="CZ92" s="145"/>
      <c r="DA92" s="145"/>
      <c r="DB92" s="145"/>
      <c r="DC92" s="145"/>
      <c r="DD92" s="145"/>
      <c r="DE92" s="145"/>
      <c r="DF92" s="148"/>
      <c r="DG92" s="145"/>
      <c r="DH92" s="145"/>
      <c r="DI92" s="145"/>
      <c r="DJ92" s="145"/>
      <c r="DK92" s="145"/>
      <c r="DL92" s="145"/>
      <c r="DM92" s="145"/>
      <c r="DN92" s="145"/>
      <c r="DO92" s="145"/>
      <c r="DP92" s="145"/>
      <c r="DQ92" s="145"/>
      <c r="DR92" s="145"/>
      <c r="DS92" s="145">
        <v>1</v>
      </c>
      <c r="DT92" s="145"/>
      <c r="DU92" s="145"/>
      <c r="DV92" s="145"/>
      <c r="DW92" s="145"/>
      <c r="DX92" s="145"/>
      <c r="DY92" s="145"/>
      <c r="DZ92" s="148"/>
      <c r="EA92" s="145"/>
      <c r="EB92" s="148"/>
      <c r="EC92" s="145"/>
      <c r="ED92" s="145"/>
      <c r="EE92" s="145"/>
      <c r="EF92" s="145"/>
      <c r="EG92" s="145"/>
      <c r="EH92" s="145"/>
      <c r="EI92" s="145"/>
      <c r="EJ92" s="145">
        <v>1</v>
      </c>
      <c r="EK92" s="145">
        <v>1</v>
      </c>
      <c r="EL92" s="145"/>
      <c r="EM92" s="228" t="s">
        <v>3490</v>
      </c>
    </row>
    <row r="93" spans="1:143" ht="20.100000000000001" hidden="1" customHeight="1" x14ac:dyDescent="0.3">
      <c r="A93" s="25" t="s">
        <v>3458</v>
      </c>
      <c r="B93" s="40" t="s">
        <v>126</v>
      </c>
      <c r="C93" s="26">
        <v>83109</v>
      </c>
      <c r="D93" s="71" t="s">
        <v>3493</v>
      </c>
      <c r="E93" s="26" t="s">
        <v>318</v>
      </c>
      <c r="F93" s="26"/>
      <c r="G93" s="26" t="s">
        <v>114</v>
      </c>
      <c r="H93" s="26" t="s">
        <v>615</v>
      </c>
      <c r="I93" s="26" t="s">
        <v>476</v>
      </c>
      <c r="J93" s="25" t="s">
        <v>275</v>
      </c>
      <c r="K93" s="25" t="s">
        <v>3494</v>
      </c>
      <c r="L93" s="25"/>
      <c r="M93" s="25"/>
      <c r="N93" s="272"/>
      <c r="O93" s="272"/>
      <c r="P93" s="272"/>
      <c r="Q93" s="272"/>
      <c r="R93" s="272"/>
      <c r="S93" s="272"/>
      <c r="U93" s="145"/>
      <c r="V93" s="148"/>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8"/>
      <c r="DG93" s="145"/>
      <c r="DH93" s="145"/>
      <c r="DI93" s="145"/>
      <c r="DJ93" s="145"/>
      <c r="DK93" s="145"/>
      <c r="DL93" s="145"/>
      <c r="DM93" s="145"/>
      <c r="DN93" s="145"/>
      <c r="DO93" s="145"/>
      <c r="DP93" s="145"/>
      <c r="DQ93" s="145"/>
      <c r="DR93" s="145"/>
      <c r="DS93" s="145"/>
      <c r="DT93" s="145"/>
      <c r="DU93" s="145"/>
      <c r="DV93" s="145"/>
      <c r="DW93" s="145"/>
      <c r="DX93" s="145"/>
      <c r="DY93" s="145"/>
      <c r="DZ93" s="148"/>
      <c r="EA93" s="145"/>
      <c r="EB93" s="148"/>
      <c r="EC93" s="145"/>
      <c r="ED93" s="145"/>
      <c r="EE93" s="145"/>
      <c r="EF93" s="145"/>
      <c r="EG93" s="145"/>
      <c r="EH93" s="145"/>
      <c r="EI93" s="145"/>
      <c r="EJ93" s="145">
        <v>0</v>
      </c>
      <c r="EK93" s="145">
        <v>0</v>
      </c>
      <c r="EL93" s="145"/>
    </row>
    <row r="94" spans="1:143" ht="20.100000000000001" hidden="1" customHeight="1" x14ac:dyDescent="0.3">
      <c r="A94" s="25" t="s">
        <v>3495</v>
      </c>
      <c r="B94" s="40" t="s">
        <v>106</v>
      </c>
      <c r="C94" s="26">
        <v>83220</v>
      </c>
      <c r="D94" s="25" t="s">
        <v>3496</v>
      </c>
      <c r="E94" s="26" t="s">
        <v>108</v>
      </c>
      <c r="F94" s="26"/>
      <c r="G94" s="26" t="s">
        <v>121</v>
      </c>
      <c r="H94" s="26" t="s">
        <v>281</v>
      </c>
      <c r="I94" s="26" t="s">
        <v>3</v>
      </c>
      <c r="J94" s="25" t="s">
        <v>195</v>
      </c>
      <c r="K94" s="25" t="s">
        <v>3497</v>
      </c>
      <c r="L94" s="45" t="s">
        <v>3498</v>
      </c>
      <c r="M94" s="25" t="s">
        <v>3134</v>
      </c>
      <c r="N94" s="272"/>
      <c r="O94" s="272"/>
      <c r="P94" s="272"/>
      <c r="Q94" s="272"/>
      <c r="R94" s="25" t="s">
        <v>3499</v>
      </c>
      <c r="S94" s="25" t="s">
        <v>3500</v>
      </c>
      <c r="U94" s="145"/>
      <c r="V94" s="148"/>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v>1</v>
      </c>
      <c r="CL94" s="145"/>
      <c r="CM94" s="145"/>
      <c r="CN94" s="145"/>
      <c r="CO94" s="145"/>
      <c r="CP94" s="145"/>
      <c r="CQ94" s="145"/>
      <c r="CR94" s="145"/>
      <c r="CS94" s="145"/>
      <c r="CT94" s="145"/>
      <c r="CU94" s="145"/>
      <c r="CV94" s="145"/>
      <c r="CW94" s="145"/>
      <c r="CX94" s="145"/>
      <c r="CY94" s="145"/>
      <c r="CZ94" s="145"/>
      <c r="DA94" s="145"/>
      <c r="DB94" s="145"/>
      <c r="DC94" s="145"/>
      <c r="DD94" s="145"/>
      <c r="DE94" s="145"/>
      <c r="DF94" s="148"/>
      <c r="DG94" s="145"/>
      <c r="DH94" s="145"/>
      <c r="DI94" s="145"/>
      <c r="DJ94" s="145"/>
      <c r="DK94" s="145"/>
      <c r="DL94" s="145"/>
      <c r="DM94" s="145"/>
      <c r="DN94" s="145"/>
      <c r="DO94" s="145"/>
      <c r="DP94" s="145"/>
      <c r="DQ94" s="145"/>
      <c r="DR94" s="145"/>
      <c r="DS94" s="145"/>
      <c r="DT94" s="145"/>
      <c r="DU94" s="145"/>
      <c r="DV94" s="145"/>
      <c r="DW94" s="145"/>
      <c r="DX94" s="145"/>
      <c r="DY94" s="145"/>
      <c r="DZ94" s="148"/>
      <c r="EA94" s="145"/>
      <c r="EB94" s="148"/>
      <c r="EC94" s="145"/>
      <c r="ED94" s="145"/>
      <c r="EE94" s="145"/>
      <c r="EF94" s="145"/>
      <c r="EG94" s="145"/>
      <c r="EH94" s="145"/>
      <c r="EI94" s="145"/>
      <c r="EJ94" s="145">
        <v>1</v>
      </c>
      <c r="EK94" s="145">
        <v>1</v>
      </c>
      <c r="EL94" s="145"/>
      <c r="EM94" s="228" t="s">
        <v>3501</v>
      </c>
    </row>
    <row r="95" spans="1:143" s="292" customFormat="1" ht="20.100000000000001" hidden="1" customHeight="1" x14ac:dyDescent="0.3">
      <c r="A95" s="45" t="s">
        <v>3495</v>
      </c>
      <c r="B95" s="116" t="s">
        <v>143</v>
      </c>
      <c r="C95" s="116">
        <v>84334</v>
      </c>
      <c r="D95" s="45" t="s">
        <v>3502</v>
      </c>
      <c r="E95" s="116" t="s">
        <v>108</v>
      </c>
      <c r="F95" s="116"/>
      <c r="G95" s="116" t="s">
        <v>109</v>
      </c>
      <c r="H95" s="116" t="s">
        <v>567</v>
      </c>
      <c r="I95" s="116" t="s">
        <v>385</v>
      </c>
      <c r="J95" s="45" t="s">
        <v>3316</v>
      </c>
      <c r="K95" s="45" t="s">
        <v>3503</v>
      </c>
      <c r="L95" s="290"/>
      <c r="M95" s="45" t="s">
        <v>3504</v>
      </c>
      <c r="N95" s="45" t="s">
        <v>3505</v>
      </c>
      <c r="O95" s="45" t="s">
        <v>3506</v>
      </c>
      <c r="P95" s="291"/>
      <c r="Q95" s="291"/>
      <c r="R95" s="45" t="s">
        <v>3507</v>
      </c>
      <c r="S95" s="45" t="s">
        <v>3508</v>
      </c>
      <c r="U95" s="293"/>
      <c r="V95" s="214"/>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v>1</v>
      </c>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v>1</v>
      </c>
      <c r="CP95" s="293"/>
      <c r="CQ95" s="293"/>
      <c r="CR95" s="293"/>
      <c r="CS95" s="293"/>
      <c r="CT95" s="293"/>
      <c r="CU95" s="293">
        <v>1</v>
      </c>
      <c r="CV95" s="293"/>
      <c r="CW95" s="293"/>
      <c r="CX95" s="293"/>
      <c r="CY95" s="293"/>
      <c r="CZ95" s="293"/>
      <c r="DA95" s="293"/>
      <c r="DB95" s="293"/>
      <c r="DC95" s="293"/>
      <c r="DD95" s="293"/>
      <c r="DE95" s="293"/>
      <c r="DF95" s="214"/>
      <c r="DG95" s="293"/>
      <c r="DH95" s="293"/>
      <c r="DI95" s="293"/>
      <c r="DJ95" s="293">
        <v>1</v>
      </c>
      <c r="DK95" s="293"/>
      <c r="DL95" s="293"/>
      <c r="DM95" s="293"/>
      <c r="DN95" s="293"/>
      <c r="DO95" s="293"/>
      <c r="DP95" s="293"/>
      <c r="DQ95" s="293"/>
      <c r="DR95" s="293"/>
      <c r="DS95" s="293"/>
      <c r="DT95" s="293"/>
      <c r="DU95" s="293"/>
      <c r="DV95" s="293"/>
      <c r="DW95" s="293"/>
      <c r="DX95" s="293"/>
      <c r="DY95" s="293"/>
      <c r="DZ95" s="214"/>
      <c r="EA95" s="293"/>
      <c r="EB95" s="214"/>
      <c r="EC95" s="293"/>
      <c r="ED95" s="293"/>
      <c r="EE95" s="293"/>
      <c r="EF95" s="293"/>
      <c r="EG95" s="293"/>
      <c r="EH95" s="293"/>
      <c r="EI95" s="293"/>
      <c r="EJ95" s="293">
        <v>1</v>
      </c>
      <c r="EK95" s="293">
        <v>1</v>
      </c>
      <c r="EL95" s="293"/>
      <c r="EM95" s="294" t="s">
        <v>3509</v>
      </c>
    </row>
    <row r="96" spans="1:143" ht="20.100000000000001" customHeight="1" x14ac:dyDescent="0.3">
      <c r="A96" s="25" t="s">
        <v>3495</v>
      </c>
      <c r="B96" s="40" t="s">
        <v>152</v>
      </c>
      <c r="C96" s="26">
        <v>78296</v>
      </c>
      <c r="D96" s="25" t="s">
        <v>845</v>
      </c>
      <c r="E96" s="26" t="s">
        <v>293</v>
      </c>
      <c r="F96" s="26"/>
      <c r="G96" s="26" t="s">
        <v>109</v>
      </c>
      <c r="H96" s="26" t="s">
        <v>567</v>
      </c>
      <c r="I96" s="26" t="s">
        <v>405</v>
      </c>
      <c r="J96" s="25" t="s">
        <v>262</v>
      </c>
      <c r="K96" s="25" t="s">
        <v>3510</v>
      </c>
      <c r="L96" s="25"/>
      <c r="M96" s="25" t="s">
        <v>3511</v>
      </c>
      <c r="N96" s="25" t="s">
        <v>3512</v>
      </c>
      <c r="O96" s="25" t="s">
        <v>3513</v>
      </c>
      <c r="P96" s="272"/>
      <c r="Q96" s="272"/>
      <c r="R96" s="272"/>
      <c r="S96" s="272"/>
      <c r="T96" s="145"/>
      <c r="U96" s="145"/>
      <c r="V96" s="148"/>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v>1</v>
      </c>
      <c r="BA96" s="145"/>
      <c r="BB96" s="145"/>
      <c r="BC96" s="145"/>
      <c r="BD96" s="145"/>
      <c r="BE96" s="145"/>
      <c r="BF96" s="145"/>
      <c r="BG96" s="145"/>
      <c r="BH96" s="145"/>
      <c r="BI96" s="145"/>
      <c r="BJ96" s="145"/>
      <c r="BK96" s="145"/>
      <c r="BL96" s="145"/>
      <c r="BM96" s="145"/>
      <c r="BN96" s="145"/>
      <c r="BO96" s="145"/>
      <c r="BP96" s="145"/>
      <c r="BQ96" s="145"/>
      <c r="BR96" s="145"/>
      <c r="BS96" s="145">
        <v>1</v>
      </c>
      <c r="BT96" s="145"/>
      <c r="BU96" s="145"/>
      <c r="BV96" s="145"/>
      <c r="BW96" s="145"/>
      <c r="BX96" s="145"/>
      <c r="BY96" s="145"/>
      <c r="BZ96" s="145"/>
      <c r="CA96" s="145"/>
      <c r="CB96" s="145"/>
      <c r="CC96" s="145"/>
      <c r="CD96" s="145"/>
      <c r="CE96" s="145"/>
      <c r="CF96" s="145">
        <v>1</v>
      </c>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8"/>
      <c r="DG96" s="145"/>
      <c r="DH96" s="145"/>
      <c r="DI96" s="145"/>
      <c r="DJ96" s="145"/>
      <c r="DK96" s="145"/>
      <c r="DL96" s="145"/>
      <c r="DM96" s="145"/>
      <c r="DN96" s="145"/>
      <c r="DO96" s="145"/>
      <c r="DP96" s="145"/>
      <c r="DQ96" s="145"/>
      <c r="DR96" s="145"/>
      <c r="DS96" s="145"/>
      <c r="DT96" s="145"/>
      <c r="DU96" s="145"/>
      <c r="DV96" s="145"/>
      <c r="DW96" s="145"/>
      <c r="DX96" s="145"/>
      <c r="DY96" s="145"/>
      <c r="DZ96" s="148"/>
      <c r="EA96" s="145"/>
      <c r="EB96" s="148"/>
      <c r="EC96" s="145"/>
      <c r="ED96" s="145"/>
      <c r="EE96" s="145"/>
      <c r="EF96" s="145"/>
      <c r="EG96" s="145"/>
      <c r="EH96" s="145"/>
      <c r="EI96" s="145"/>
      <c r="EJ96" s="145">
        <v>1</v>
      </c>
      <c r="EK96" s="145">
        <v>0</v>
      </c>
      <c r="EL96" s="145"/>
    </row>
    <row r="97" spans="1:143" ht="20.100000000000001" hidden="1" customHeight="1" x14ac:dyDescent="0.3">
      <c r="A97" s="25" t="s">
        <v>3495</v>
      </c>
      <c r="B97" s="40" t="s">
        <v>126</v>
      </c>
      <c r="C97" s="26">
        <v>83785</v>
      </c>
      <c r="D97" s="71" t="s">
        <v>3514</v>
      </c>
      <c r="E97" s="26" t="s">
        <v>108</v>
      </c>
      <c r="F97" s="26"/>
      <c r="G97" s="26" t="s">
        <v>114</v>
      </c>
      <c r="H97" s="26" t="s">
        <v>128</v>
      </c>
      <c r="I97" s="26" t="s">
        <v>449</v>
      </c>
      <c r="J97" s="25" t="s">
        <v>1757</v>
      </c>
      <c r="K97" s="25" t="s">
        <v>3515</v>
      </c>
      <c r="L97" s="25"/>
      <c r="M97" s="25"/>
      <c r="N97" s="272"/>
      <c r="O97" s="272"/>
      <c r="P97" s="272"/>
      <c r="Q97" s="272"/>
      <c r="R97" s="272"/>
      <c r="S97" s="272"/>
      <c r="T97" s="145"/>
      <c r="U97" s="145"/>
      <c r="V97" s="148"/>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8"/>
      <c r="DG97" s="145"/>
      <c r="DH97" s="145"/>
      <c r="DI97" s="145"/>
      <c r="DJ97" s="145"/>
      <c r="DK97" s="145"/>
      <c r="DL97" s="145"/>
      <c r="DM97" s="145"/>
      <c r="DN97" s="145"/>
      <c r="DO97" s="145"/>
      <c r="DP97" s="145"/>
      <c r="DQ97" s="145"/>
      <c r="DR97" s="145"/>
      <c r="DS97" s="145"/>
      <c r="DT97" s="145"/>
      <c r="DU97" s="145"/>
      <c r="DV97" s="145"/>
      <c r="DW97" s="145"/>
      <c r="DX97" s="145"/>
      <c r="DY97" s="145"/>
      <c r="DZ97" s="148"/>
      <c r="EA97" s="145"/>
      <c r="EB97" s="148"/>
      <c r="EC97" s="145"/>
      <c r="ED97" s="145"/>
      <c r="EE97" s="145"/>
      <c r="EF97" s="145"/>
      <c r="EG97" s="145"/>
      <c r="EH97" s="145"/>
      <c r="EI97" s="145"/>
      <c r="EJ97" s="145">
        <v>0</v>
      </c>
      <c r="EK97" s="145">
        <v>0</v>
      </c>
      <c r="EL97" s="145"/>
    </row>
    <row r="98" spans="1:143" ht="20.100000000000001" hidden="1" customHeight="1" x14ac:dyDescent="0.3">
      <c r="A98" s="25" t="s">
        <v>3495</v>
      </c>
      <c r="B98" s="40" t="s">
        <v>126</v>
      </c>
      <c r="C98" s="26">
        <v>83048</v>
      </c>
      <c r="D98" s="71" t="s">
        <v>3516</v>
      </c>
      <c r="E98" s="26" t="s">
        <v>293</v>
      </c>
      <c r="F98" s="26"/>
      <c r="G98" s="26" t="s">
        <v>114</v>
      </c>
      <c r="H98" s="26" t="s">
        <v>128</v>
      </c>
      <c r="I98" s="26" t="s">
        <v>389</v>
      </c>
      <c r="J98" s="25" t="s">
        <v>129</v>
      </c>
      <c r="K98" s="25" t="s">
        <v>3517</v>
      </c>
      <c r="L98" s="25"/>
      <c r="M98" s="25"/>
      <c r="N98" s="272"/>
      <c r="O98" s="272"/>
      <c r="P98" s="272"/>
      <c r="Q98" s="272"/>
      <c r="R98" s="272"/>
      <c r="S98" s="272"/>
      <c r="T98" s="145"/>
      <c r="U98" s="145"/>
      <c r="V98" s="148"/>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5"/>
      <c r="BF98" s="145"/>
      <c r="BG98" s="145"/>
      <c r="BH98" s="145"/>
      <c r="BI98" s="145"/>
      <c r="BJ98" s="145"/>
      <c r="BK98" s="145"/>
      <c r="BL98" s="145"/>
      <c r="BM98" s="145"/>
      <c r="BN98" s="145"/>
      <c r="BO98" s="145"/>
      <c r="BP98" s="145"/>
      <c r="BQ98" s="145"/>
      <c r="BR98" s="145"/>
      <c r="BS98" s="145"/>
      <c r="BT98" s="145"/>
      <c r="BU98" s="145"/>
      <c r="BV98" s="145"/>
      <c r="BW98" s="145"/>
      <c r="BX98" s="145"/>
      <c r="BY98" s="145"/>
      <c r="BZ98" s="145"/>
      <c r="CA98" s="145"/>
      <c r="CB98" s="145"/>
      <c r="CC98" s="145"/>
      <c r="CD98" s="145"/>
      <c r="CE98" s="145"/>
      <c r="CF98" s="145"/>
      <c r="CG98" s="145"/>
      <c r="CH98" s="145"/>
      <c r="CI98" s="145"/>
      <c r="CJ98" s="145"/>
      <c r="CK98" s="145"/>
      <c r="CL98" s="145"/>
      <c r="CM98" s="145"/>
      <c r="CN98" s="145"/>
      <c r="CO98" s="145"/>
      <c r="CP98" s="145"/>
      <c r="CQ98" s="145"/>
      <c r="CR98" s="145"/>
      <c r="CS98" s="145"/>
      <c r="CT98" s="145"/>
      <c r="CU98" s="145"/>
      <c r="CV98" s="145"/>
      <c r="CW98" s="145"/>
      <c r="CX98" s="145"/>
      <c r="CY98" s="145"/>
      <c r="CZ98" s="145"/>
      <c r="DA98" s="145"/>
      <c r="DB98" s="145"/>
      <c r="DC98" s="145"/>
      <c r="DD98" s="145"/>
      <c r="DE98" s="145"/>
      <c r="DF98" s="148"/>
      <c r="DG98" s="145"/>
      <c r="DH98" s="145"/>
      <c r="DI98" s="145"/>
      <c r="DJ98" s="145"/>
      <c r="DK98" s="145"/>
      <c r="DL98" s="145"/>
      <c r="DM98" s="145"/>
      <c r="DN98" s="145"/>
      <c r="DO98" s="145"/>
      <c r="DP98" s="145"/>
      <c r="DQ98" s="145"/>
      <c r="DR98" s="145"/>
      <c r="DS98" s="145"/>
      <c r="DT98" s="145"/>
      <c r="DU98" s="145"/>
      <c r="DV98" s="145"/>
      <c r="DW98" s="145"/>
      <c r="DX98" s="145"/>
      <c r="DY98" s="145"/>
      <c r="DZ98" s="148"/>
      <c r="EA98" s="145"/>
      <c r="EB98" s="148"/>
      <c r="EC98" s="145"/>
      <c r="ED98" s="145"/>
      <c r="EE98" s="145"/>
      <c r="EF98" s="145"/>
      <c r="EG98" s="145"/>
      <c r="EH98" s="145"/>
      <c r="EI98" s="145"/>
      <c r="EJ98" s="145">
        <v>0</v>
      </c>
      <c r="EK98" s="145">
        <v>0</v>
      </c>
      <c r="EL98" s="145"/>
    </row>
    <row r="99" spans="1:143" ht="20.100000000000001" hidden="1" customHeight="1" x14ac:dyDescent="0.3">
      <c r="A99" s="25" t="s">
        <v>3495</v>
      </c>
      <c r="B99" s="40" t="s">
        <v>126</v>
      </c>
      <c r="C99" s="26">
        <v>84476</v>
      </c>
      <c r="D99" s="71" t="s">
        <v>3518</v>
      </c>
      <c r="E99" s="26" t="s">
        <v>113</v>
      </c>
      <c r="F99" s="26"/>
      <c r="G99" s="26" t="s">
        <v>114</v>
      </c>
      <c r="H99" s="26" t="s">
        <v>1021</v>
      </c>
      <c r="I99" s="26" t="s">
        <v>438</v>
      </c>
      <c r="J99" s="25" t="s">
        <v>326</v>
      </c>
      <c r="K99" s="25" t="s">
        <v>3519</v>
      </c>
      <c r="L99" s="25"/>
      <c r="M99" s="25"/>
      <c r="N99" s="272"/>
      <c r="O99" s="272"/>
      <c r="P99" s="272"/>
      <c r="Q99" s="272"/>
      <c r="R99" s="272"/>
      <c r="S99" s="272"/>
      <c r="T99" s="145"/>
      <c r="U99" s="145"/>
      <c r="V99" s="148"/>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8"/>
      <c r="DG99" s="145"/>
      <c r="DH99" s="145"/>
      <c r="DI99" s="145"/>
      <c r="DJ99" s="145"/>
      <c r="DK99" s="145"/>
      <c r="DL99" s="145"/>
      <c r="DM99" s="145"/>
      <c r="DN99" s="145"/>
      <c r="DO99" s="145"/>
      <c r="DP99" s="145"/>
      <c r="DQ99" s="145"/>
      <c r="DR99" s="145"/>
      <c r="DS99" s="145"/>
      <c r="DT99" s="145"/>
      <c r="DU99" s="145"/>
      <c r="DV99" s="145"/>
      <c r="DW99" s="145"/>
      <c r="DX99" s="145"/>
      <c r="DY99" s="145"/>
      <c r="DZ99" s="148"/>
      <c r="EA99" s="145"/>
      <c r="EB99" s="148"/>
      <c r="EC99" s="145"/>
      <c r="ED99" s="145"/>
      <c r="EE99" s="145"/>
      <c r="EF99" s="145"/>
      <c r="EG99" s="145"/>
      <c r="EH99" s="145"/>
      <c r="EI99" s="145"/>
      <c r="EJ99" s="145">
        <v>0</v>
      </c>
      <c r="EK99" s="145">
        <v>0</v>
      </c>
      <c r="EL99" s="145"/>
    </row>
    <row r="100" spans="1:143" ht="20.100000000000001" hidden="1" customHeight="1" x14ac:dyDescent="0.3">
      <c r="A100" s="25" t="s">
        <v>3495</v>
      </c>
      <c r="B100" s="26" t="s">
        <v>126</v>
      </c>
      <c r="C100" s="26">
        <v>83787</v>
      </c>
      <c r="D100" s="71" t="s">
        <v>3520</v>
      </c>
      <c r="E100" s="26" t="s">
        <v>108</v>
      </c>
      <c r="F100" s="26"/>
      <c r="G100" s="26" t="s">
        <v>114</v>
      </c>
      <c r="H100" s="26" t="s">
        <v>128</v>
      </c>
      <c r="I100" s="26" t="s">
        <v>449</v>
      </c>
      <c r="J100" s="25" t="s">
        <v>1757</v>
      </c>
      <c r="K100" s="25" t="s">
        <v>3521</v>
      </c>
      <c r="L100" s="25"/>
      <c r="M100" s="25"/>
      <c r="N100" s="272"/>
      <c r="O100" s="272"/>
      <c r="P100" s="272"/>
      <c r="Q100" s="272"/>
      <c r="R100" s="272"/>
      <c r="S100" s="272"/>
      <c r="T100" s="145"/>
      <c r="U100" s="145"/>
      <c r="V100" s="148"/>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c r="CF100" s="145"/>
      <c r="CG100" s="145"/>
      <c r="CH100" s="145"/>
      <c r="CI100" s="145"/>
      <c r="CJ100" s="145"/>
      <c r="CK100" s="145"/>
      <c r="CL100" s="145"/>
      <c r="CM100" s="145"/>
      <c r="CN100" s="145"/>
      <c r="CO100" s="145"/>
      <c r="CP100" s="145"/>
      <c r="CQ100" s="145"/>
      <c r="CR100" s="145"/>
      <c r="CS100" s="145"/>
      <c r="CT100" s="145"/>
      <c r="CU100" s="145"/>
      <c r="CV100" s="145"/>
      <c r="CW100" s="145"/>
      <c r="CX100" s="145"/>
      <c r="CY100" s="145"/>
      <c r="CZ100" s="145"/>
      <c r="DA100" s="145"/>
      <c r="DB100" s="145"/>
      <c r="DC100" s="145"/>
      <c r="DD100" s="145"/>
      <c r="DE100" s="145"/>
      <c r="DF100" s="148"/>
      <c r="DG100" s="145"/>
      <c r="DH100" s="145"/>
      <c r="DI100" s="145"/>
      <c r="DJ100" s="145"/>
      <c r="DK100" s="145"/>
      <c r="DL100" s="145"/>
      <c r="DM100" s="145"/>
      <c r="DN100" s="145"/>
      <c r="DO100" s="145"/>
      <c r="DP100" s="145"/>
      <c r="DQ100" s="145"/>
      <c r="DR100" s="145"/>
      <c r="DS100" s="145"/>
      <c r="DT100" s="145"/>
      <c r="DU100" s="145"/>
      <c r="DV100" s="145"/>
      <c r="DW100" s="145"/>
      <c r="DX100" s="145"/>
      <c r="DY100" s="145"/>
      <c r="DZ100" s="148"/>
      <c r="EA100" s="145"/>
      <c r="EB100" s="148"/>
      <c r="EC100" s="145"/>
      <c r="ED100" s="145"/>
      <c r="EE100" s="145"/>
      <c r="EF100" s="145"/>
      <c r="EG100" s="145"/>
      <c r="EH100" s="145"/>
      <c r="EI100" s="145"/>
      <c r="EJ100" s="145">
        <v>0</v>
      </c>
      <c r="EK100" s="145">
        <v>0</v>
      </c>
      <c r="EL100" s="145"/>
    </row>
    <row r="101" spans="1:143" ht="20.100000000000001" hidden="1" customHeight="1" x14ac:dyDescent="0.3">
      <c r="A101" s="25" t="s">
        <v>3522</v>
      </c>
      <c r="B101" s="26" t="s">
        <v>106</v>
      </c>
      <c r="C101" s="26">
        <v>84442</v>
      </c>
      <c r="D101" s="71" t="s">
        <v>3523</v>
      </c>
      <c r="E101" s="26" t="s">
        <v>108</v>
      </c>
      <c r="F101" s="26"/>
      <c r="G101" s="26" t="s">
        <v>121</v>
      </c>
      <c r="H101" s="26" t="s">
        <v>446</v>
      </c>
      <c r="I101" s="26" t="s">
        <v>385</v>
      </c>
      <c r="J101" s="25" t="s">
        <v>2939</v>
      </c>
      <c r="K101" s="25" t="s">
        <v>3524</v>
      </c>
      <c r="L101" s="25"/>
      <c r="M101" s="25"/>
      <c r="N101" s="272"/>
      <c r="O101" s="272"/>
      <c r="P101" s="272"/>
      <c r="Q101" s="272"/>
      <c r="R101" s="272"/>
      <c r="S101" s="272"/>
      <c r="T101" s="145"/>
      <c r="U101" s="145"/>
      <c r="V101" s="148"/>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5"/>
      <c r="BF101" s="145"/>
      <c r="BG101" s="145"/>
      <c r="BH101" s="145"/>
      <c r="BI101" s="145"/>
      <c r="BJ101" s="145"/>
      <c r="BK101" s="145"/>
      <c r="BL101" s="145"/>
      <c r="BM101" s="145"/>
      <c r="BN101" s="145"/>
      <c r="BO101" s="145"/>
      <c r="BP101" s="145"/>
      <c r="BQ101" s="145"/>
      <c r="BR101" s="145"/>
      <c r="BS101" s="145"/>
      <c r="BT101" s="145"/>
      <c r="BU101" s="145"/>
      <c r="BV101" s="145"/>
      <c r="BW101" s="145"/>
      <c r="BX101" s="145"/>
      <c r="BY101" s="145"/>
      <c r="BZ101" s="145"/>
      <c r="CA101" s="145"/>
      <c r="CB101" s="145"/>
      <c r="CC101" s="145"/>
      <c r="CD101" s="145"/>
      <c r="CE101" s="145"/>
      <c r="CF101" s="145"/>
      <c r="CG101" s="145"/>
      <c r="CH101" s="145"/>
      <c r="CI101" s="145"/>
      <c r="CJ101" s="145"/>
      <c r="CK101" s="145"/>
      <c r="CL101" s="145"/>
      <c r="CM101" s="145"/>
      <c r="CN101" s="145"/>
      <c r="CO101" s="145"/>
      <c r="CP101" s="145"/>
      <c r="CQ101" s="145"/>
      <c r="CR101" s="145"/>
      <c r="CS101" s="145"/>
      <c r="CT101" s="145"/>
      <c r="CU101" s="145"/>
      <c r="CV101" s="145"/>
      <c r="CW101" s="145"/>
      <c r="CX101" s="145"/>
      <c r="CY101" s="145"/>
      <c r="CZ101" s="145"/>
      <c r="DA101" s="145"/>
      <c r="DB101" s="145"/>
      <c r="DC101" s="145"/>
      <c r="DD101" s="145"/>
      <c r="DE101" s="145"/>
      <c r="DF101" s="148"/>
      <c r="DG101" s="145"/>
      <c r="DH101" s="145"/>
      <c r="DI101" s="145"/>
      <c r="DJ101" s="145"/>
      <c r="DK101" s="145"/>
      <c r="DL101" s="145"/>
      <c r="DM101" s="145"/>
      <c r="DN101" s="145"/>
      <c r="DO101" s="145"/>
      <c r="DP101" s="145"/>
      <c r="DQ101" s="145"/>
      <c r="DR101" s="145"/>
      <c r="DS101" s="145"/>
      <c r="DT101" s="145"/>
      <c r="DU101" s="145"/>
      <c r="DV101" s="145"/>
      <c r="DW101" s="145"/>
      <c r="DX101" s="145"/>
      <c r="DY101" s="145"/>
      <c r="DZ101" s="148"/>
      <c r="EA101" s="145"/>
      <c r="EB101" s="148"/>
      <c r="EC101" s="145"/>
      <c r="ED101" s="145"/>
      <c r="EE101" s="145"/>
      <c r="EF101" s="145"/>
      <c r="EG101" s="145"/>
      <c r="EH101" s="145"/>
      <c r="EI101" s="145"/>
      <c r="EJ101" s="145">
        <v>0</v>
      </c>
      <c r="EK101" s="145">
        <v>0</v>
      </c>
      <c r="EL101" s="145"/>
    </row>
    <row r="102" spans="1:143" ht="20.100000000000001" hidden="1" customHeight="1" x14ac:dyDescent="0.3">
      <c r="A102" s="25" t="s">
        <v>3522</v>
      </c>
      <c r="B102" s="26" t="s">
        <v>106</v>
      </c>
      <c r="C102" s="26">
        <v>82876</v>
      </c>
      <c r="D102" s="25" t="s">
        <v>3525</v>
      </c>
      <c r="E102" s="26" t="s">
        <v>108</v>
      </c>
      <c r="F102" s="26"/>
      <c r="G102" s="26" t="s">
        <v>109</v>
      </c>
      <c r="H102" s="26" t="s">
        <v>539</v>
      </c>
      <c r="I102" s="26" t="s">
        <v>449</v>
      </c>
      <c r="J102" s="25" t="s">
        <v>123</v>
      </c>
      <c r="K102" s="25" t="s">
        <v>3526</v>
      </c>
      <c r="L102" s="45" t="s">
        <v>3527</v>
      </c>
      <c r="M102" s="25" t="s">
        <v>3528</v>
      </c>
      <c r="N102" s="25"/>
      <c r="O102" s="25" t="s">
        <v>3529</v>
      </c>
      <c r="P102" s="272"/>
      <c r="Q102" s="272"/>
      <c r="R102" s="272"/>
      <c r="S102" s="25" t="s">
        <v>4172</v>
      </c>
      <c r="T102" s="145"/>
      <c r="U102" s="145"/>
      <c r="V102" s="148"/>
      <c r="W102" s="145">
        <v>1</v>
      </c>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c r="BM102" s="145"/>
      <c r="BN102" s="145"/>
      <c r="BO102" s="145"/>
      <c r="BP102" s="145"/>
      <c r="BQ102" s="145"/>
      <c r="BR102" s="145"/>
      <c r="BS102" s="145"/>
      <c r="BT102" s="145"/>
      <c r="BU102" s="145"/>
      <c r="BV102" s="145"/>
      <c r="BW102" s="145"/>
      <c r="BX102" s="145"/>
      <c r="BY102" s="145"/>
      <c r="BZ102" s="145"/>
      <c r="CA102" s="145"/>
      <c r="CB102" s="145"/>
      <c r="CC102" s="145"/>
      <c r="CD102" s="145"/>
      <c r="CE102" s="145"/>
      <c r="CF102" s="145"/>
      <c r="CG102" s="145"/>
      <c r="CH102" s="145"/>
      <c r="CI102" s="145"/>
      <c r="CJ102" s="145"/>
      <c r="CK102" s="145"/>
      <c r="CL102" s="145"/>
      <c r="CM102" s="145"/>
      <c r="CN102" s="145"/>
      <c r="CO102" s="145"/>
      <c r="CP102" s="145"/>
      <c r="CQ102" s="145"/>
      <c r="CR102" s="145"/>
      <c r="CS102" s="145"/>
      <c r="CT102" s="145"/>
      <c r="CU102" s="145"/>
      <c r="CV102" s="145"/>
      <c r="CW102" s="145"/>
      <c r="CX102" s="145"/>
      <c r="CY102" s="145"/>
      <c r="CZ102" s="145"/>
      <c r="DA102" s="145"/>
      <c r="DB102" s="145"/>
      <c r="DC102" s="145"/>
      <c r="DD102" s="145"/>
      <c r="DE102" s="145"/>
      <c r="DF102" s="148"/>
      <c r="DG102" s="145"/>
      <c r="DH102" s="145"/>
      <c r="DI102" s="145"/>
      <c r="DJ102" s="145"/>
      <c r="DK102" s="145"/>
      <c r="DL102" s="145"/>
      <c r="DM102" s="145"/>
      <c r="DN102" s="145"/>
      <c r="DO102" s="145"/>
      <c r="DP102" s="145"/>
      <c r="DQ102" s="145"/>
      <c r="DR102" s="145"/>
      <c r="DS102" s="145"/>
      <c r="DT102" s="145"/>
      <c r="DU102" s="145"/>
      <c r="DV102" s="145"/>
      <c r="DW102" s="145"/>
      <c r="DX102" s="145"/>
      <c r="DY102" s="145"/>
      <c r="DZ102" s="148"/>
      <c r="EA102" s="145"/>
      <c r="EB102" s="148"/>
      <c r="EC102" s="145"/>
      <c r="ED102" s="145"/>
      <c r="EE102" s="145"/>
      <c r="EF102" s="145"/>
      <c r="EG102" s="145"/>
      <c r="EH102" s="145"/>
      <c r="EI102" s="145"/>
      <c r="EJ102" s="145">
        <v>1</v>
      </c>
      <c r="EK102" s="145">
        <v>0</v>
      </c>
      <c r="EL102" s="145"/>
      <c r="EM102" s="228" t="s">
        <v>3530</v>
      </c>
    </row>
    <row r="103" spans="1:143" ht="20.100000000000001" hidden="1" customHeight="1" x14ac:dyDescent="0.3">
      <c r="A103" s="25" t="s">
        <v>3522</v>
      </c>
      <c r="B103" s="26" t="s">
        <v>126</v>
      </c>
      <c r="C103" s="26">
        <v>84529</v>
      </c>
      <c r="D103" s="71" t="s">
        <v>3531</v>
      </c>
      <c r="E103" s="26" t="s">
        <v>108</v>
      </c>
      <c r="F103" s="26"/>
      <c r="G103" s="26" t="s">
        <v>109</v>
      </c>
      <c r="H103" s="26" t="s">
        <v>539</v>
      </c>
      <c r="I103" s="26" t="s">
        <v>405</v>
      </c>
      <c r="J103" s="25" t="s">
        <v>326</v>
      </c>
      <c r="K103" s="25" t="s">
        <v>3532</v>
      </c>
      <c r="L103" s="25"/>
      <c r="M103" s="25"/>
      <c r="N103" s="272"/>
      <c r="O103" s="272"/>
      <c r="P103" s="272"/>
      <c r="Q103" s="272"/>
      <c r="R103" s="272"/>
      <c r="S103" s="272"/>
      <c r="T103" s="145"/>
      <c r="U103" s="145"/>
      <c r="V103" s="148"/>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B103" s="145"/>
      <c r="BC103" s="145"/>
      <c r="BD103" s="145"/>
      <c r="BE103" s="145"/>
      <c r="BF103" s="145"/>
      <c r="BG103" s="145"/>
      <c r="BH103" s="145"/>
      <c r="BI103" s="145"/>
      <c r="BJ103" s="145"/>
      <c r="BK103" s="145"/>
      <c r="BL103" s="145"/>
      <c r="BM103" s="145"/>
      <c r="BN103" s="145"/>
      <c r="BO103" s="145"/>
      <c r="BP103" s="145"/>
      <c r="BQ103" s="145"/>
      <c r="BR103" s="145"/>
      <c r="BS103" s="145"/>
      <c r="BT103" s="145"/>
      <c r="BU103" s="145"/>
      <c r="BV103" s="145"/>
      <c r="BW103" s="145"/>
      <c r="BX103" s="145"/>
      <c r="BY103" s="145"/>
      <c r="BZ103" s="145"/>
      <c r="CA103" s="145"/>
      <c r="CB103" s="145"/>
      <c r="CC103" s="145"/>
      <c r="CD103" s="145"/>
      <c r="CE103" s="145"/>
      <c r="CF103" s="145"/>
      <c r="CG103" s="145"/>
      <c r="CH103" s="145"/>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8"/>
      <c r="DG103" s="145"/>
      <c r="DH103" s="145"/>
      <c r="DI103" s="145"/>
      <c r="DJ103" s="145"/>
      <c r="DK103" s="145"/>
      <c r="DL103" s="145"/>
      <c r="DM103" s="145"/>
      <c r="DN103" s="145"/>
      <c r="DO103" s="145"/>
      <c r="DP103" s="145"/>
      <c r="DQ103" s="145"/>
      <c r="DR103" s="145"/>
      <c r="DS103" s="145"/>
      <c r="DT103" s="145"/>
      <c r="DU103" s="145"/>
      <c r="DV103" s="145"/>
      <c r="DW103" s="145"/>
      <c r="DX103" s="145"/>
      <c r="DY103" s="145"/>
      <c r="DZ103" s="148"/>
      <c r="EA103" s="145"/>
      <c r="EB103" s="148"/>
      <c r="EC103" s="145"/>
      <c r="ED103" s="145"/>
      <c r="EE103" s="145"/>
      <c r="EF103" s="145"/>
      <c r="EG103" s="145"/>
      <c r="EH103" s="145"/>
      <c r="EI103" s="145"/>
      <c r="EJ103" s="145">
        <v>0</v>
      </c>
      <c r="EK103" s="145">
        <v>0</v>
      </c>
      <c r="EL103" s="145"/>
    </row>
    <row r="104" spans="1:143" ht="20.100000000000001" hidden="1" customHeight="1" x14ac:dyDescent="0.3">
      <c r="A104" s="25" t="s">
        <v>3522</v>
      </c>
      <c r="B104" s="26" t="s">
        <v>126</v>
      </c>
      <c r="C104" s="26">
        <v>83535</v>
      </c>
      <c r="D104" s="71" t="s">
        <v>3534</v>
      </c>
      <c r="E104" s="26" t="s">
        <v>108</v>
      </c>
      <c r="F104" s="26"/>
      <c r="G104" s="26" t="s">
        <v>114</v>
      </c>
      <c r="H104" s="26" t="s">
        <v>128</v>
      </c>
      <c r="I104" s="26" t="s">
        <v>3</v>
      </c>
      <c r="J104" s="25" t="s">
        <v>2195</v>
      </c>
      <c r="K104" s="25" t="s">
        <v>3535</v>
      </c>
      <c r="L104" s="25"/>
      <c r="M104" s="25"/>
      <c r="N104" s="272"/>
      <c r="O104" s="272"/>
      <c r="P104" s="272"/>
      <c r="Q104" s="272"/>
      <c r="R104" s="272"/>
      <c r="S104" s="272"/>
      <c r="T104" s="145"/>
      <c r="U104" s="145"/>
      <c r="V104" s="148"/>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c r="CX104" s="145"/>
      <c r="CY104" s="145"/>
      <c r="CZ104" s="145"/>
      <c r="DA104" s="145"/>
      <c r="DB104" s="145"/>
      <c r="DC104" s="145"/>
      <c r="DD104" s="145"/>
      <c r="DE104" s="145"/>
      <c r="DF104" s="148"/>
      <c r="DG104" s="145"/>
      <c r="DH104" s="145"/>
      <c r="DI104" s="145"/>
      <c r="DJ104" s="145"/>
      <c r="DK104" s="145"/>
      <c r="DL104" s="145"/>
      <c r="DM104" s="145"/>
      <c r="DN104" s="145"/>
      <c r="DO104" s="145"/>
      <c r="DP104" s="145"/>
      <c r="DQ104" s="145"/>
      <c r="DR104" s="145"/>
      <c r="DS104" s="145"/>
      <c r="DT104" s="145"/>
      <c r="DU104" s="145"/>
      <c r="DV104" s="145"/>
      <c r="DW104" s="145"/>
      <c r="DX104" s="145"/>
      <c r="DY104" s="145"/>
      <c r="DZ104" s="148"/>
      <c r="EA104" s="145"/>
      <c r="EB104" s="148"/>
      <c r="EC104" s="145"/>
      <c r="ED104" s="145"/>
      <c r="EE104" s="145"/>
      <c r="EF104" s="145"/>
      <c r="EG104" s="145"/>
      <c r="EH104" s="145"/>
      <c r="EI104" s="145"/>
      <c r="EJ104" s="145">
        <v>0</v>
      </c>
      <c r="EK104" s="145">
        <v>0</v>
      </c>
      <c r="EL104" s="145"/>
    </row>
    <row r="105" spans="1:143" ht="20.100000000000001" hidden="1" customHeight="1" x14ac:dyDescent="0.3">
      <c r="A105" s="25" t="s">
        <v>3522</v>
      </c>
      <c r="B105" s="26" t="s">
        <v>187</v>
      </c>
      <c r="C105" s="26">
        <v>84426</v>
      </c>
      <c r="D105" s="71" t="s">
        <v>3536</v>
      </c>
      <c r="E105" s="26" t="s">
        <v>108</v>
      </c>
      <c r="F105" s="26"/>
      <c r="G105" s="26" t="s">
        <v>121</v>
      </c>
      <c r="H105" s="26" t="s">
        <v>344</v>
      </c>
      <c r="I105" s="26" t="s">
        <v>3</v>
      </c>
      <c r="J105" s="25" t="s">
        <v>1210</v>
      </c>
      <c r="K105" s="25" t="s">
        <v>3537</v>
      </c>
      <c r="L105" s="25"/>
      <c r="M105" s="25"/>
      <c r="N105" s="272"/>
      <c r="O105" s="272"/>
      <c r="P105" s="272"/>
      <c r="Q105" s="272"/>
      <c r="R105" s="272"/>
      <c r="S105" s="272"/>
      <c r="T105" s="145"/>
      <c r="U105" s="145"/>
      <c r="V105" s="148"/>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8"/>
      <c r="DG105" s="145"/>
      <c r="DH105" s="145"/>
      <c r="DI105" s="145"/>
      <c r="DJ105" s="145"/>
      <c r="DK105" s="145"/>
      <c r="DL105" s="145"/>
      <c r="DM105" s="145"/>
      <c r="DN105" s="145"/>
      <c r="DO105" s="145"/>
      <c r="DP105" s="145"/>
      <c r="DQ105" s="145"/>
      <c r="DR105" s="145"/>
      <c r="DS105" s="145"/>
      <c r="DT105" s="145"/>
      <c r="DU105" s="145"/>
      <c r="DV105" s="145"/>
      <c r="DW105" s="145"/>
      <c r="DX105" s="145"/>
      <c r="DY105" s="145"/>
      <c r="DZ105" s="148"/>
      <c r="EA105" s="145"/>
      <c r="EB105" s="148"/>
      <c r="EC105" s="145"/>
      <c r="ED105" s="145"/>
      <c r="EE105" s="145"/>
      <c r="EF105" s="145"/>
      <c r="EG105" s="145"/>
      <c r="EH105" s="145"/>
      <c r="EI105" s="145"/>
      <c r="EJ105" s="145">
        <v>0</v>
      </c>
      <c r="EK105" s="145">
        <v>0</v>
      </c>
      <c r="EL105" s="145"/>
    </row>
    <row r="106" spans="1:143" ht="20.100000000000001" hidden="1" customHeight="1" x14ac:dyDescent="0.3">
      <c r="A106" s="25" t="s">
        <v>3538</v>
      </c>
      <c r="B106" s="26" t="s">
        <v>126</v>
      </c>
      <c r="C106" s="26">
        <v>84160</v>
      </c>
      <c r="D106" s="71" t="s">
        <v>3539</v>
      </c>
      <c r="E106" s="26" t="s">
        <v>108</v>
      </c>
      <c r="F106" s="26"/>
      <c r="G106" s="26" t="s">
        <v>114</v>
      </c>
      <c r="H106" s="26" t="s">
        <v>615</v>
      </c>
      <c r="I106" s="26" t="s">
        <v>438</v>
      </c>
      <c r="J106" s="25" t="s">
        <v>2195</v>
      </c>
      <c r="K106" s="25" t="s">
        <v>3540</v>
      </c>
      <c r="L106" s="25"/>
      <c r="M106" s="25"/>
      <c r="N106" s="239"/>
      <c r="O106" s="239"/>
      <c r="P106" s="239"/>
      <c r="Q106" s="239"/>
      <c r="R106" s="239"/>
      <c r="S106" s="239"/>
      <c r="T106" s="145"/>
      <c r="U106" s="145"/>
      <c r="V106" s="148"/>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c r="BY106" s="145"/>
      <c r="BZ106" s="145"/>
      <c r="CA106" s="145"/>
      <c r="CB106" s="145"/>
      <c r="CC106" s="145"/>
      <c r="CD106" s="145"/>
      <c r="CE106" s="145"/>
      <c r="CF106" s="145"/>
      <c r="CG106" s="145"/>
      <c r="CH106" s="145"/>
      <c r="CI106" s="145"/>
      <c r="CJ106" s="145"/>
      <c r="CK106" s="145"/>
      <c r="CL106" s="145"/>
      <c r="CM106" s="145"/>
      <c r="CN106" s="145"/>
      <c r="CO106" s="145"/>
      <c r="CP106" s="145"/>
      <c r="CQ106" s="145"/>
      <c r="CR106" s="145"/>
      <c r="CS106" s="145"/>
      <c r="CT106" s="145"/>
      <c r="CU106" s="145"/>
      <c r="CV106" s="145"/>
      <c r="CW106" s="145"/>
      <c r="CX106" s="145"/>
      <c r="CY106" s="145"/>
      <c r="CZ106" s="145"/>
      <c r="DA106" s="145"/>
      <c r="DB106" s="145"/>
      <c r="DC106" s="145"/>
      <c r="DD106" s="145"/>
      <c r="DE106" s="145"/>
      <c r="DF106" s="148"/>
      <c r="DG106" s="145"/>
      <c r="DH106" s="145"/>
      <c r="DI106" s="145"/>
      <c r="DJ106" s="145"/>
      <c r="DK106" s="145"/>
      <c r="DL106" s="145"/>
      <c r="DM106" s="145"/>
      <c r="DN106" s="145"/>
      <c r="DO106" s="145"/>
      <c r="DP106" s="145"/>
      <c r="DQ106" s="145"/>
      <c r="DR106" s="145"/>
      <c r="DS106" s="145"/>
      <c r="DT106" s="145"/>
      <c r="DU106" s="145"/>
      <c r="DV106" s="145"/>
      <c r="DW106" s="145"/>
      <c r="DX106" s="145"/>
      <c r="DY106" s="145"/>
      <c r="DZ106" s="148"/>
      <c r="EA106" s="145"/>
      <c r="EB106" s="148"/>
      <c r="EC106" s="145"/>
      <c r="ED106" s="145"/>
      <c r="EE106" s="145"/>
      <c r="EF106" s="145"/>
      <c r="EG106" s="145"/>
      <c r="EH106" s="145"/>
      <c r="EI106" s="145"/>
      <c r="EJ106" s="145">
        <v>0</v>
      </c>
      <c r="EK106" s="145">
        <v>0</v>
      </c>
      <c r="EL106" s="145"/>
    </row>
    <row r="107" spans="1:143" ht="20.100000000000001" hidden="1" customHeight="1" x14ac:dyDescent="0.3">
      <c r="A107" s="25" t="s">
        <v>3538</v>
      </c>
      <c r="B107" s="26" t="s">
        <v>126</v>
      </c>
      <c r="C107" s="26">
        <v>84521</v>
      </c>
      <c r="D107" s="71" t="s">
        <v>127</v>
      </c>
      <c r="E107" s="26" t="s">
        <v>108</v>
      </c>
      <c r="F107" s="26"/>
      <c r="G107" s="26" t="s">
        <v>114</v>
      </c>
      <c r="H107" s="26" t="s">
        <v>583</v>
      </c>
      <c r="I107" s="26" t="s">
        <v>415</v>
      </c>
      <c r="J107" s="25" t="s">
        <v>326</v>
      </c>
      <c r="K107" s="25" t="s">
        <v>3541</v>
      </c>
      <c r="L107" s="45" t="s">
        <v>3542</v>
      </c>
      <c r="M107" s="25"/>
      <c r="N107" s="239"/>
      <c r="O107" s="239"/>
      <c r="P107" s="239"/>
      <c r="Q107" s="239"/>
      <c r="R107" s="239"/>
      <c r="S107" s="239"/>
      <c r="T107" s="145"/>
      <c r="U107" s="145"/>
      <c r="V107" s="148"/>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8"/>
      <c r="DG107" s="145"/>
      <c r="DH107" s="145"/>
      <c r="DI107" s="145"/>
      <c r="DJ107" s="145"/>
      <c r="DK107" s="145"/>
      <c r="DL107" s="145"/>
      <c r="DM107" s="145"/>
      <c r="DN107" s="145"/>
      <c r="DO107" s="145"/>
      <c r="DP107" s="145"/>
      <c r="DQ107" s="145"/>
      <c r="DR107" s="145"/>
      <c r="DS107" s="145"/>
      <c r="DT107" s="145"/>
      <c r="DU107" s="145"/>
      <c r="DV107" s="145"/>
      <c r="DW107" s="145"/>
      <c r="DX107" s="145"/>
      <c r="DY107" s="145"/>
      <c r="DZ107" s="148"/>
      <c r="EA107" s="145"/>
      <c r="EB107" s="148"/>
      <c r="EC107" s="145"/>
      <c r="ED107" s="145"/>
      <c r="EE107" s="145"/>
      <c r="EF107" s="145"/>
      <c r="EG107" s="145"/>
      <c r="EH107" s="145"/>
      <c r="EI107" s="145"/>
      <c r="EJ107" s="145">
        <v>0</v>
      </c>
      <c r="EK107" s="145">
        <v>0</v>
      </c>
      <c r="EL107" s="145"/>
    </row>
    <row r="108" spans="1:143" ht="20.100000000000001" hidden="1" customHeight="1" x14ac:dyDescent="0.3">
      <c r="A108" s="25" t="s">
        <v>3538</v>
      </c>
      <c r="B108" s="26" t="s">
        <v>187</v>
      </c>
      <c r="C108" s="26">
        <v>84409</v>
      </c>
      <c r="D108" s="25" t="s">
        <v>1514</v>
      </c>
      <c r="E108" s="26" t="s">
        <v>108</v>
      </c>
      <c r="F108" s="26"/>
      <c r="G108" s="26" t="s">
        <v>121</v>
      </c>
      <c r="H108" s="26" t="s">
        <v>835</v>
      </c>
      <c r="I108" s="26" t="s">
        <v>3</v>
      </c>
      <c r="J108" s="25" t="s">
        <v>1210</v>
      </c>
      <c r="K108" s="25" t="s">
        <v>3543</v>
      </c>
      <c r="L108" s="25"/>
      <c r="M108" s="25"/>
      <c r="N108" s="239"/>
      <c r="O108" s="239"/>
      <c r="P108" s="239"/>
      <c r="Q108" s="239"/>
      <c r="R108" s="239"/>
      <c r="S108" s="239"/>
      <c r="T108" s="145"/>
      <c r="U108" s="145"/>
      <c r="V108" s="148"/>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8"/>
      <c r="DG108" s="145"/>
      <c r="DH108" s="145"/>
      <c r="DI108" s="145"/>
      <c r="DJ108" s="145"/>
      <c r="DK108" s="145"/>
      <c r="DL108" s="145"/>
      <c r="DM108" s="145"/>
      <c r="DN108" s="145"/>
      <c r="DO108" s="145"/>
      <c r="DP108" s="145"/>
      <c r="DQ108" s="145"/>
      <c r="DR108" s="145"/>
      <c r="DS108" s="145"/>
      <c r="DT108" s="145"/>
      <c r="DU108" s="145"/>
      <c r="DV108" s="145"/>
      <c r="DW108" s="145"/>
      <c r="DX108" s="145"/>
      <c r="DY108" s="145"/>
      <c r="DZ108" s="148"/>
      <c r="EA108" s="145"/>
      <c r="EB108" s="148"/>
      <c r="EC108" s="145"/>
      <c r="ED108" s="145"/>
      <c r="EE108" s="145"/>
      <c r="EF108" s="145"/>
      <c r="EG108" s="145"/>
      <c r="EH108" s="145"/>
      <c r="EI108" s="145"/>
      <c r="EJ108" s="145">
        <v>0</v>
      </c>
      <c r="EK108" s="145">
        <v>0</v>
      </c>
      <c r="EL108" s="145"/>
    </row>
    <row r="109" spans="1:143" ht="20.100000000000001" hidden="1" customHeight="1" x14ac:dyDescent="0.3">
      <c r="A109" s="25" t="s">
        <v>3538</v>
      </c>
      <c r="B109" s="26" t="s">
        <v>187</v>
      </c>
      <c r="C109" s="26">
        <v>84609</v>
      </c>
      <c r="D109" s="71" t="s">
        <v>3544</v>
      </c>
      <c r="E109" s="26" t="s">
        <v>108</v>
      </c>
      <c r="F109" s="26"/>
      <c r="G109" s="26" t="s">
        <v>121</v>
      </c>
      <c r="H109" s="26" t="s">
        <v>344</v>
      </c>
      <c r="I109" s="26" t="s">
        <v>385</v>
      </c>
      <c r="J109" s="25" t="s">
        <v>834</v>
      </c>
      <c r="K109" s="25" t="s">
        <v>3545</v>
      </c>
      <c r="L109" s="25"/>
      <c r="M109" s="25"/>
      <c r="N109" s="239"/>
      <c r="O109" s="239"/>
      <c r="P109" s="239"/>
      <c r="Q109" s="239"/>
      <c r="R109" s="239"/>
      <c r="S109" s="239"/>
      <c r="T109" s="145"/>
      <c r="U109" s="145"/>
      <c r="V109" s="148"/>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B109" s="145"/>
      <c r="BC109" s="145"/>
      <c r="BD109" s="145"/>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c r="CK109" s="145"/>
      <c r="CL109" s="145"/>
      <c r="CM109" s="145"/>
      <c r="CN109" s="145"/>
      <c r="CO109" s="145"/>
      <c r="CP109" s="145"/>
      <c r="CQ109" s="145"/>
      <c r="CR109" s="145"/>
      <c r="CS109" s="145"/>
      <c r="CT109" s="145"/>
      <c r="CU109" s="145"/>
      <c r="CV109" s="145"/>
      <c r="CW109" s="145"/>
      <c r="CX109" s="145"/>
      <c r="CY109" s="145"/>
      <c r="CZ109" s="145"/>
      <c r="DA109" s="145"/>
      <c r="DB109" s="145"/>
      <c r="DC109" s="145"/>
      <c r="DD109" s="145"/>
      <c r="DE109" s="145"/>
      <c r="DF109" s="148"/>
      <c r="DG109" s="145"/>
      <c r="DH109" s="145"/>
      <c r="DI109" s="145"/>
      <c r="DJ109" s="145"/>
      <c r="DK109" s="145"/>
      <c r="DL109" s="145"/>
      <c r="DM109" s="145"/>
      <c r="DN109" s="145"/>
      <c r="DO109" s="145"/>
      <c r="DP109" s="145"/>
      <c r="DQ109" s="145"/>
      <c r="DR109" s="145"/>
      <c r="DS109" s="145"/>
      <c r="DT109" s="145"/>
      <c r="DU109" s="145"/>
      <c r="DV109" s="145"/>
      <c r="DW109" s="145"/>
      <c r="DX109" s="145"/>
      <c r="DY109" s="145"/>
      <c r="DZ109" s="148"/>
      <c r="EA109" s="145"/>
      <c r="EB109" s="148"/>
      <c r="EC109" s="145"/>
      <c r="ED109" s="145"/>
      <c r="EE109" s="145"/>
      <c r="EF109" s="145"/>
      <c r="EG109" s="145"/>
      <c r="EH109" s="145"/>
      <c r="EI109" s="145"/>
      <c r="EJ109" s="145">
        <v>0</v>
      </c>
      <c r="EK109" s="145">
        <v>0</v>
      </c>
      <c r="EL109" s="145"/>
    </row>
    <row r="110" spans="1:143" ht="20.100000000000001" hidden="1" customHeight="1" x14ac:dyDescent="0.3">
      <c r="A110" s="25" t="s">
        <v>3547</v>
      </c>
      <c r="B110" s="40" t="s">
        <v>143</v>
      </c>
      <c r="C110" s="26">
        <v>84182</v>
      </c>
      <c r="D110" s="25" t="s">
        <v>3548</v>
      </c>
      <c r="E110" s="26" t="s">
        <v>108</v>
      </c>
      <c r="F110" s="116" t="s">
        <v>3549</v>
      </c>
      <c r="G110" s="26" t="s">
        <v>109</v>
      </c>
      <c r="H110" s="26" t="s">
        <v>567</v>
      </c>
      <c r="I110" s="26" t="s">
        <v>385</v>
      </c>
      <c r="J110" s="25" t="s">
        <v>228</v>
      </c>
      <c r="K110" s="25" t="s">
        <v>3550</v>
      </c>
      <c r="L110" s="25"/>
      <c r="M110" s="25" t="s">
        <v>3551</v>
      </c>
      <c r="N110" s="273"/>
      <c r="O110" s="273"/>
      <c r="P110" s="273"/>
      <c r="Q110" s="239"/>
      <c r="R110" s="25" t="s">
        <v>3552</v>
      </c>
      <c r="S110" s="25" t="s">
        <v>3553</v>
      </c>
      <c r="T110" s="145"/>
      <c r="U110" s="145"/>
      <c r="V110" s="148"/>
      <c r="W110" s="145"/>
      <c r="X110" s="145"/>
      <c r="Y110" s="145"/>
      <c r="Z110" s="145"/>
      <c r="AA110" s="145"/>
      <c r="AB110" s="145"/>
      <c r="AC110" s="145"/>
      <c r="AD110" s="145"/>
      <c r="AE110" s="145"/>
      <c r="AF110" s="145"/>
      <c r="AG110" s="145"/>
      <c r="AH110" s="145"/>
      <c r="AI110" s="145"/>
      <c r="AJ110" s="145"/>
      <c r="AK110" s="145">
        <v>1</v>
      </c>
      <c r="AL110" s="145"/>
      <c r="AM110" s="145"/>
      <c r="AN110" s="145"/>
      <c r="AO110" s="145"/>
      <c r="AP110" s="145"/>
      <c r="AQ110" s="145">
        <v>1</v>
      </c>
      <c r="AR110" s="145"/>
      <c r="AS110" s="145"/>
      <c r="AT110" s="145"/>
      <c r="AU110" s="145"/>
      <c r="AV110" s="145"/>
      <c r="AW110" s="145"/>
      <c r="AX110" s="145"/>
      <c r="AY110" s="145"/>
      <c r="AZ110" s="145"/>
      <c r="BA110" s="145"/>
      <c r="BB110" s="145"/>
      <c r="BC110" s="145"/>
      <c r="BD110" s="145"/>
      <c r="BE110" s="145"/>
      <c r="BF110" s="145"/>
      <c r="BG110" s="145"/>
      <c r="BH110" s="145"/>
      <c r="BI110" s="145"/>
      <c r="BJ110" s="145"/>
      <c r="BK110" s="145"/>
      <c r="BL110" s="145"/>
      <c r="BM110" s="145"/>
      <c r="BN110" s="145"/>
      <c r="BO110" s="145"/>
      <c r="BP110" s="145"/>
      <c r="BQ110" s="145"/>
      <c r="BR110" s="145"/>
      <c r="BS110" s="145"/>
      <c r="BT110" s="145"/>
      <c r="BU110" s="145"/>
      <c r="BV110" s="145"/>
      <c r="BW110" s="145"/>
      <c r="BX110" s="145"/>
      <c r="BY110" s="145"/>
      <c r="BZ110" s="145"/>
      <c r="CA110" s="145"/>
      <c r="CB110" s="145"/>
      <c r="CC110" s="145"/>
      <c r="CD110" s="145"/>
      <c r="CE110" s="145"/>
      <c r="CF110" s="145"/>
      <c r="CG110" s="145"/>
      <c r="CH110" s="145"/>
      <c r="CI110" s="145"/>
      <c r="CJ110" s="145"/>
      <c r="CK110" s="145"/>
      <c r="CL110" s="145"/>
      <c r="CM110" s="145"/>
      <c r="CN110" s="145"/>
      <c r="CO110" s="145"/>
      <c r="CP110" s="145"/>
      <c r="CQ110" s="145"/>
      <c r="CR110" s="145"/>
      <c r="CS110" s="145"/>
      <c r="CT110" s="145"/>
      <c r="CU110" s="145"/>
      <c r="CV110" s="145"/>
      <c r="CW110" s="145"/>
      <c r="CX110" s="145"/>
      <c r="CY110" s="145"/>
      <c r="CZ110" s="145">
        <v>1</v>
      </c>
      <c r="DA110" s="145"/>
      <c r="DB110" s="145"/>
      <c r="DC110" s="145"/>
      <c r="DD110" s="145"/>
      <c r="DE110" s="145"/>
      <c r="DF110" s="148"/>
      <c r="DG110" s="145"/>
      <c r="DH110" s="145"/>
      <c r="DI110" s="145"/>
      <c r="DJ110" s="145"/>
      <c r="DK110" s="145"/>
      <c r="DL110" s="145"/>
      <c r="DM110" s="145"/>
      <c r="DN110" s="145"/>
      <c r="DO110" s="145"/>
      <c r="DP110" s="145"/>
      <c r="DQ110" s="145"/>
      <c r="DR110" s="145"/>
      <c r="DS110" s="145"/>
      <c r="DT110" s="145"/>
      <c r="DU110" s="145"/>
      <c r="DV110" s="145"/>
      <c r="DW110" s="145"/>
      <c r="DX110" s="145"/>
      <c r="DY110" s="145"/>
      <c r="DZ110" s="148"/>
      <c r="EA110" s="145"/>
      <c r="EB110" s="148"/>
      <c r="EC110" s="145"/>
      <c r="ED110" s="145"/>
      <c r="EE110" s="145"/>
      <c r="EF110" s="145"/>
      <c r="EG110" s="145"/>
      <c r="EH110" s="145"/>
      <c r="EI110" s="145"/>
      <c r="EJ110" s="145">
        <v>1</v>
      </c>
      <c r="EK110" s="145">
        <v>1</v>
      </c>
      <c r="EL110" s="145"/>
      <c r="EM110" s="228" t="s">
        <v>3554</v>
      </c>
    </row>
    <row r="111" spans="1:143" ht="20.100000000000001" customHeight="1" x14ac:dyDescent="0.3">
      <c r="A111" s="25" t="s">
        <v>3547</v>
      </c>
      <c r="B111" s="40" t="s">
        <v>126</v>
      </c>
      <c r="C111" s="26">
        <v>83727</v>
      </c>
      <c r="D111" s="25" t="s">
        <v>3555</v>
      </c>
      <c r="E111" s="26" t="s">
        <v>293</v>
      </c>
      <c r="F111" s="116" t="s">
        <v>3556</v>
      </c>
      <c r="G111" s="26" t="s">
        <v>114</v>
      </c>
      <c r="H111" s="26" t="s">
        <v>703</v>
      </c>
      <c r="I111" s="26" t="s">
        <v>449</v>
      </c>
      <c r="J111" s="25" t="s">
        <v>129</v>
      </c>
      <c r="K111" s="25" t="s">
        <v>3557</v>
      </c>
      <c r="L111" s="25"/>
      <c r="M111" s="25" t="s">
        <v>3558</v>
      </c>
      <c r="N111" s="239"/>
      <c r="O111" s="239"/>
      <c r="P111" s="239"/>
      <c r="Q111" s="25" t="s">
        <v>3559</v>
      </c>
      <c r="R111" s="25" t="s">
        <v>3560</v>
      </c>
      <c r="S111" s="25" t="s">
        <v>3561</v>
      </c>
      <c r="T111" s="145"/>
      <c r="U111" s="145"/>
      <c r="V111" s="148"/>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v>1</v>
      </c>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c r="DE111" s="145"/>
      <c r="DF111" s="148"/>
      <c r="DG111" s="145"/>
      <c r="DH111" s="145"/>
      <c r="DI111" s="145"/>
      <c r="DJ111" s="145"/>
      <c r="DK111" s="145"/>
      <c r="DL111" s="145"/>
      <c r="DM111" s="145"/>
      <c r="DN111" s="145"/>
      <c r="DO111" s="145"/>
      <c r="DP111" s="145"/>
      <c r="DQ111" s="145"/>
      <c r="DR111" s="145"/>
      <c r="DS111" s="145">
        <v>1</v>
      </c>
      <c r="DT111" s="145"/>
      <c r="DU111" s="145"/>
      <c r="DV111" s="145"/>
      <c r="DW111" s="145"/>
      <c r="DX111" s="145"/>
      <c r="DY111" s="145"/>
      <c r="DZ111" s="148"/>
      <c r="EA111" s="145">
        <v>1</v>
      </c>
      <c r="EB111" s="148"/>
      <c r="EC111" s="145"/>
      <c r="ED111" s="145"/>
      <c r="EE111" s="145"/>
      <c r="EF111" s="145"/>
      <c r="EG111" s="145"/>
      <c r="EH111" s="145"/>
      <c r="EI111" s="145"/>
      <c r="EJ111" s="145">
        <v>1</v>
      </c>
      <c r="EK111" s="145">
        <v>1</v>
      </c>
      <c r="EL111" s="145"/>
      <c r="EM111" s="228" t="s">
        <v>3562</v>
      </c>
    </row>
    <row r="112" spans="1:143" ht="20.100000000000001" hidden="1" customHeight="1" x14ac:dyDescent="0.3">
      <c r="A112" s="25" t="s">
        <v>3547</v>
      </c>
      <c r="B112" s="40" t="s">
        <v>126</v>
      </c>
      <c r="C112" s="26">
        <v>84562</v>
      </c>
      <c r="D112" s="71" t="s">
        <v>3563</v>
      </c>
      <c r="E112" s="26" t="s">
        <v>108</v>
      </c>
      <c r="F112" s="116" t="s">
        <v>3556</v>
      </c>
      <c r="G112" s="26" t="s">
        <v>114</v>
      </c>
      <c r="H112" s="26" t="s">
        <v>128</v>
      </c>
      <c r="I112" s="26" t="s">
        <v>3</v>
      </c>
      <c r="J112" s="25" t="s">
        <v>326</v>
      </c>
      <c r="K112" s="25" t="s">
        <v>28</v>
      </c>
      <c r="L112" s="25"/>
      <c r="M112" s="25"/>
      <c r="N112" s="239"/>
      <c r="O112" s="239"/>
      <c r="P112" s="239"/>
      <c r="Q112" s="239"/>
      <c r="R112" s="239"/>
      <c r="S112" s="239"/>
      <c r="T112" s="145"/>
      <c r="U112" s="145"/>
      <c r="V112" s="148"/>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c r="DD112" s="145"/>
      <c r="DE112" s="145"/>
      <c r="DF112" s="148"/>
      <c r="DG112" s="145"/>
      <c r="DH112" s="145"/>
      <c r="DI112" s="145"/>
      <c r="DJ112" s="145"/>
      <c r="DK112" s="145"/>
      <c r="DL112" s="145"/>
      <c r="DM112" s="145"/>
      <c r="DN112" s="145"/>
      <c r="DO112" s="145"/>
      <c r="DP112" s="145"/>
      <c r="DQ112" s="145"/>
      <c r="DR112" s="145"/>
      <c r="DS112" s="145"/>
      <c r="DT112" s="145"/>
      <c r="DU112" s="145"/>
      <c r="DV112" s="145"/>
      <c r="DW112" s="145"/>
      <c r="DX112" s="145"/>
      <c r="DY112" s="145"/>
      <c r="DZ112" s="148"/>
      <c r="EA112" s="145"/>
      <c r="EB112" s="148"/>
      <c r="EC112" s="145"/>
      <c r="ED112" s="145"/>
      <c r="EE112" s="145"/>
      <c r="EF112" s="145"/>
      <c r="EG112" s="145"/>
      <c r="EH112" s="145"/>
      <c r="EI112" s="145"/>
      <c r="EJ112" s="145" t="s">
        <v>519</v>
      </c>
      <c r="EK112" s="145">
        <v>1</v>
      </c>
      <c r="EL112" s="145"/>
    </row>
    <row r="113" spans="1:143" ht="20.100000000000001" hidden="1" customHeight="1" x14ac:dyDescent="0.3">
      <c r="A113" s="25" t="s">
        <v>3564</v>
      </c>
      <c r="B113" s="40" t="s">
        <v>106</v>
      </c>
      <c r="C113" s="26">
        <v>84504</v>
      </c>
      <c r="D113" s="25" t="s">
        <v>3565</v>
      </c>
      <c r="E113" s="26" t="s">
        <v>113</v>
      </c>
      <c r="F113" s="26" t="s">
        <v>3549</v>
      </c>
      <c r="G113" s="26" t="s">
        <v>109</v>
      </c>
      <c r="H113" s="26" t="s">
        <v>554</v>
      </c>
      <c r="I113" s="26" t="s">
        <v>389</v>
      </c>
      <c r="J113" s="25" t="s">
        <v>3307</v>
      </c>
      <c r="K113" s="25" t="s">
        <v>3566</v>
      </c>
      <c r="L113" s="79"/>
      <c r="M113" s="25"/>
      <c r="N113" s="239"/>
      <c r="O113" s="239"/>
      <c r="P113" s="239"/>
      <c r="Q113" s="239"/>
      <c r="R113" s="25" t="s">
        <v>3567</v>
      </c>
      <c r="S113" s="25"/>
      <c r="T113" s="145"/>
      <c r="U113" s="145">
        <v>1</v>
      </c>
      <c r="V113" s="148"/>
      <c r="W113" s="145">
        <v>1</v>
      </c>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5"/>
      <c r="BT113" s="145"/>
      <c r="BU113" s="145"/>
      <c r="BV113" s="145"/>
      <c r="BW113" s="145"/>
      <c r="BX113" s="145"/>
      <c r="BY113" s="145"/>
      <c r="BZ113" s="145"/>
      <c r="CA113" s="145"/>
      <c r="CB113" s="145"/>
      <c r="CC113" s="145"/>
      <c r="CD113" s="145"/>
      <c r="CE113" s="145"/>
      <c r="CF113" s="145"/>
      <c r="CG113" s="145"/>
      <c r="CH113" s="145"/>
      <c r="CI113" s="145">
        <v>1</v>
      </c>
      <c r="CJ113" s="145"/>
      <c r="CK113" s="145">
        <v>1</v>
      </c>
      <c r="CL113" s="145"/>
      <c r="CM113" s="145">
        <v>1</v>
      </c>
      <c r="CN113" s="145"/>
      <c r="CO113" s="145"/>
      <c r="CP113" s="145"/>
      <c r="CQ113" s="145"/>
      <c r="CR113" s="145"/>
      <c r="CS113" s="145"/>
      <c r="CT113" s="145"/>
      <c r="CU113" s="145"/>
      <c r="CV113" s="145"/>
      <c r="CW113" s="145"/>
      <c r="CX113" s="145">
        <v>1</v>
      </c>
      <c r="CY113" s="145"/>
      <c r="CZ113" s="145"/>
      <c r="DA113" s="145"/>
      <c r="DB113" s="145"/>
      <c r="DC113" s="145"/>
      <c r="DD113" s="145"/>
      <c r="DE113" s="145"/>
      <c r="DF113" s="148"/>
      <c r="DG113" s="145"/>
      <c r="DH113" s="145"/>
      <c r="DI113" s="145"/>
      <c r="DJ113" s="145">
        <v>1</v>
      </c>
      <c r="DK113" s="145"/>
      <c r="DL113" s="145"/>
      <c r="DM113" s="145"/>
      <c r="DN113" s="145"/>
      <c r="DO113" s="145"/>
      <c r="DP113" s="145"/>
      <c r="DQ113" s="145"/>
      <c r="DR113" s="145"/>
      <c r="DS113" s="145"/>
      <c r="DT113" s="145"/>
      <c r="DU113" s="145"/>
      <c r="DV113" s="145"/>
      <c r="DW113" s="145"/>
      <c r="DX113" s="145"/>
      <c r="DY113" s="145"/>
      <c r="DZ113" s="148"/>
      <c r="EA113" s="145"/>
      <c r="EB113" s="148"/>
      <c r="EC113" s="145"/>
      <c r="ED113" s="145"/>
      <c r="EE113" s="145"/>
      <c r="EF113" s="145"/>
      <c r="EG113" s="145"/>
      <c r="EH113" s="145"/>
      <c r="EI113" s="145"/>
      <c r="EJ113" s="145" t="s">
        <v>519</v>
      </c>
      <c r="EK113" s="145">
        <v>1</v>
      </c>
      <c r="EL113" s="145"/>
      <c r="EM113" s="228" t="s">
        <v>3574</v>
      </c>
    </row>
    <row r="114" spans="1:143" ht="20.100000000000001" hidden="1" customHeight="1" x14ac:dyDescent="0.3">
      <c r="A114" s="25" t="s">
        <v>3564</v>
      </c>
      <c r="B114" s="40" t="s">
        <v>106</v>
      </c>
      <c r="C114" s="26">
        <v>84117</v>
      </c>
      <c r="D114" s="25" t="s">
        <v>3568</v>
      </c>
      <c r="E114" s="26" t="s">
        <v>113</v>
      </c>
      <c r="F114" s="26" t="s">
        <v>3549</v>
      </c>
      <c r="G114" s="26" t="s">
        <v>114</v>
      </c>
      <c r="H114" s="26" t="s">
        <v>615</v>
      </c>
      <c r="I114" s="26" t="s">
        <v>449</v>
      </c>
      <c r="J114" s="25" t="s">
        <v>195</v>
      </c>
      <c r="K114" s="25" t="s">
        <v>3569</v>
      </c>
      <c r="L114" s="25"/>
      <c r="M114" s="25" t="s">
        <v>3570</v>
      </c>
      <c r="N114" s="239"/>
      <c r="O114" s="25" t="s">
        <v>3571</v>
      </c>
      <c r="P114" s="239"/>
      <c r="Q114" s="239"/>
      <c r="R114" s="25" t="s">
        <v>3572</v>
      </c>
      <c r="S114" s="25" t="s">
        <v>3573</v>
      </c>
      <c r="T114" s="145"/>
      <c r="U114" s="145">
        <v>1</v>
      </c>
      <c r="V114" s="148"/>
      <c r="W114" s="145">
        <v>1</v>
      </c>
      <c r="X114" s="145"/>
      <c r="Y114" s="145"/>
      <c r="Z114" s="145"/>
      <c r="AA114" s="145"/>
      <c r="AB114" s="145"/>
      <c r="AC114" s="145"/>
      <c r="AD114" s="145"/>
      <c r="AE114" s="145"/>
      <c r="AF114" s="145"/>
      <c r="AG114" s="145"/>
      <c r="AH114" s="145">
        <v>1</v>
      </c>
      <c r="AI114" s="145"/>
      <c r="AJ114" s="145"/>
      <c r="AK114" s="145"/>
      <c r="AL114" s="145"/>
      <c r="AM114" s="145"/>
      <c r="AN114" s="145"/>
      <c r="AO114" s="145"/>
      <c r="AP114" s="145"/>
      <c r="AQ114" s="145"/>
      <c r="AR114" s="145"/>
      <c r="AS114" s="145"/>
      <c r="AT114" s="145"/>
      <c r="AU114" s="145"/>
      <c r="AV114" s="145"/>
      <c r="AW114" s="145"/>
      <c r="AX114" s="145"/>
      <c r="AY114" s="145"/>
      <c r="AZ114" s="145">
        <v>1</v>
      </c>
      <c r="BA114" s="145"/>
      <c r="BB114" s="145"/>
      <c r="BC114" s="145"/>
      <c r="BD114" s="145"/>
      <c r="BE114" s="145"/>
      <c r="BF114" s="145"/>
      <c r="BG114" s="145"/>
      <c r="BH114" s="145"/>
      <c r="BI114" s="145"/>
      <c r="BJ114" s="145"/>
      <c r="BK114" s="145"/>
      <c r="BL114" s="145"/>
      <c r="BM114" s="145"/>
      <c r="BN114" s="145"/>
      <c r="BO114" s="145"/>
      <c r="BP114" s="145"/>
      <c r="BQ114" s="145"/>
      <c r="BR114" s="145"/>
      <c r="BS114" s="145">
        <v>1</v>
      </c>
      <c r="BT114" s="145"/>
      <c r="BU114" s="145"/>
      <c r="BV114" s="145"/>
      <c r="BW114" s="145"/>
      <c r="BX114" s="145"/>
      <c r="BY114" s="145"/>
      <c r="BZ114" s="145"/>
      <c r="CA114" s="145"/>
      <c r="CB114" s="145">
        <v>1</v>
      </c>
      <c r="CC114" s="145"/>
      <c r="CD114" s="145"/>
      <c r="CE114" s="145"/>
      <c r="CF114" s="145"/>
      <c r="CG114" s="145"/>
      <c r="CH114" s="145"/>
      <c r="CI114" s="145">
        <v>1</v>
      </c>
      <c r="CJ114" s="145">
        <v>1</v>
      </c>
      <c r="CK114" s="145">
        <v>1</v>
      </c>
      <c r="CL114" s="145"/>
      <c r="CM114" s="145">
        <v>1</v>
      </c>
      <c r="CN114" s="145"/>
      <c r="CO114" s="145"/>
      <c r="CP114" s="145"/>
      <c r="CQ114" s="145"/>
      <c r="CR114" s="145"/>
      <c r="CS114" s="145"/>
      <c r="CT114" s="145"/>
      <c r="CU114" s="145">
        <v>1</v>
      </c>
      <c r="CV114" s="145"/>
      <c r="CW114" s="145"/>
      <c r="CX114" s="145">
        <v>1</v>
      </c>
      <c r="CY114" s="145"/>
      <c r="CZ114" s="145"/>
      <c r="DA114" s="145"/>
      <c r="DB114" s="145"/>
      <c r="DC114" s="145"/>
      <c r="DD114" s="145"/>
      <c r="DE114" s="145"/>
      <c r="DF114" s="148"/>
      <c r="DG114" s="145">
        <v>1</v>
      </c>
      <c r="DH114" s="145"/>
      <c r="DI114" s="145"/>
      <c r="DJ114" s="145"/>
      <c r="DK114" s="145"/>
      <c r="DL114" s="145"/>
      <c r="DM114" s="145"/>
      <c r="DN114" s="145"/>
      <c r="DO114" s="145"/>
      <c r="DP114" s="145"/>
      <c r="DQ114" s="145"/>
      <c r="DR114" s="145"/>
      <c r="DS114" s="145"/>
      <c r="DT114" s="145"/>
      <c r="DU114" s="145"/>
      <c r="DV114" s="145"/>
      <c r="DW114" s="145"/>
      <c r="DX114" s="145"/>
      <c r="DY114" s="145"/>
      <c r="DZ114" s="148"/>
      <c r="EA114" s="145"/>
      <c r="EB114" s="148"/>
      <c r="EC114" s="145"/>
      <c r="ED114" s="145"/>
      <c r="EE114" s="145"/>
      <c r="EF114" s="145"/>
      <c r="EG114" s="145"/>
      <c r="EH114" s="145"/>
      <c r="EI114" s="145"/>
      <c r="EJ114" s="145">
        <v>1</v>
      </c>
      <c r="EK114" s="145">
        <v>1</v>
      </c>
      <c r="EL114" s="145"/>
      <c r="EM114" s="228" t="s">
        <v>3575</v>
      </c>
    </row>
    <row r="115" spans="1:143" ht="20.100000000000001" customHeight="1" x14ac:dyDescent="0.3">
      <c r="A115" s="25" t="s">
        <v>3564</v>
      </c>
      <c r="B115" s="40" t="s">
        <v>106</v>
      </c>
      <c r="C115" s="26">
        <v>83451</v>
      </c>
      <c r="D115" s="25" t="s">
        <v>3576</v>
      </c>
      <c r="E115" s="26" t="s">
        <v>108</v>
      </c>
      <c r="F115" s="26" t="s">
        <v>3556</v>
      </c>
      <c r="G115" s="26" t="s">
        <v>109</v>
      </c>
      <c r="H115" s="26" t="s">
        <v>567</v>
      </c>
      <c r="I115" s="26" t="s">
        <v>3</v>
      </c>
      <c r="J115" s="25" t="s">
        <v>123</v>
      </c>
      <c r="K115" s="25" t="s">
        <v>3577</v>
      </c>
      <c r="L115" s="45"/>
      <c r="M115" s="25" t="s">
        <v>3578</v>
      </c>
      <c r="N115" s="239"/>
      <c r="O115" s="239"/>
      <c r="P115" s="239"/>
      <c r="Q115" s="25" t="s">
        <v>3579</v>
      </c>
      <c r="R115" s="25" t="s">
        <v>3580</v>
      </c>
      <c r="S115" s="25"/>
      <c r="T115" s="145"/>
      <c r="U115" s="145"/>
      <c r="V115" s="148"/>
      <c r="W115" s="145"/>
      <c r="X115" s="145"/>
      <c r="Y115" s="145"/>
      <c r="Z115" s="145"/>
      <c r="AA115" s="145"/>
      <c r="AB115" s="145"/>
      <c r="AC115" s="145"/>
      <c r="AD115" s="145"/>
      <c r="AE115" s="145"/>
      <c r="AF115" s="145"/>
      <c r="AG115" s="145"/>
      <c r="AH115" s="145">
        <v>1</v>
      </c>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v>1</v>
      </c>
      <c r="BD115" s="145"/>
      <c r="BE115" s="145"/>
      <c r="BF115" s="145"/>
      <c r="BG115" s="145"/>
      <c r="BH115" s="145"/>
      <c r="BI115" s="145"/>
      <c r="BJ115" s="145"/>
      <c r="BK115" s="145"/>
      <c r="BL115" s="145"/>
      <c r="BM115" s="145"/>
      <c r="BN115" s="145"/>
      <c r="BO115" s="145"/>
      <c r="BP115" s="145"/>
      <c r="BQ115" s="145"/>
      <c r="BR115" s="145"/>
      <c r="BS115" s="145">
        <v>1</v>
      </c>
      <c r="BT115" s="145">
        <v>1</v>
      </c>
      <c r="BU115" s="145"/>
      <c r="BV115" s="145"/>
      <c r="BW115" s="145"/>
      <c r="BX115" s="145"/>
      <c r="BY115" s="145"/>
      <c r="BZ115" s="145"/>
      <c r="CA115" s="145"/>
      <c r="CB115" s="145"/>
      <c r="CC115" s="145"/>
      <c r="CD115" s="145"/>
      <c r="CE115" s="145"/>
      <c r="CF115" s="145">
        <v>1</v>
      </c>
      <c r="CG115" s="145"/>
      <c r="CH115" s="145"/>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8"/>
      <c r="DG115" s="145"/>
      <c r="DH115" s="145"/>
      <c r="DI115" s="145"/>
      <c r="DJ115" s="145"/>
      <c r="DK115" s="145"/>
      <c r="DL115" s="145"/>
      <c r="DM115" s="145"/>
      <c r="DN115" s="145"/>
      <c r="DO115" s="145"/>
      <c r="DP115" s="145"/>
      <c r="DQ115" s="145"/>
      <c r="DR115" s="145"/>
      <c r="DS115" s="145"/>
      <c r="DT115" s="145"/>
      <c r="DU115" s="145"/>
      <c r="DV115" s="145"/>
      <c r="DW115" s="145"/>
      <c r="DX115" s="145"/>
      <c r="DY115" s="145"/>
      <c r="DZ115" s="148"/>
      <c r="EA115" s="145"/>
      <c r="EB115" s="148"/>
      <c r="EC115" s="145"/>
      <c r="ED115" s="145"/>
      <c r="EE115" s="145"/>
      <c r="EF115" s="145"/>
      <c r="EG115" s="145"/>
      <c r="EH115" s="145"/>
      <c r="EI115" s="145"/>
      <c r="EJ115" s="145">
        <v>1</v>
      </c>
      <c r="EK115" s="145">
        <v>1</v>
      </c>
      <c r="EL115" s="145"/>
      <c r="EM115" s="228" t="s">
        <v>3581</v>
      </c>
    </row>
    <row r="116" spans="1:143" ht="20.100000000000001" hidden="1" customHeight="1" x14ac:dyDescent="0.3">
      <c r="A116" s="25" t="s">
        <v>3564</v>
      </c>
      <c r="B116" s="40" t="s">
        <v>143</v>
      </c>
      <c r="C116" s="26">
        <v>81829</v>
      </c>
      <c r="D116" s="25" t="s">
        <v>3582</v>
      </c>
      <c r="E116" s="26" t="s">
        <v>108</v>
      </c>
      <c r="F116" s="26" t="s">
        <v>3556</v>
      </c>
      <c r="G116" s="26" t="s">
        <v>109</v>
      </c>
      <c r="H116" s="26" t="s">
        <v>567</v>
      </c>
      <c r="I116" s="26" t="s">
        <v>438</v>
      </c>
      <c r="J116" s="25" t="s">
        <v>178</v>
      </c>
      <c r="K116" s="25" t="s">
        <v>3583</v>
      </c>
      <c r="L116" s="25"/>
      <c r="M116" s="25" t="s">
        <v>3584</v>
      </c>
      <c r="N116" s="25" t="s">
        <v>3585</v>
      </c>
      <c r="O116" s="25" t="s">
        <v>3586</v>
      </c>
      <c r="P116" s="239"/>
      <c r="Q116" s="25" t="s">
        <v>3587</v>
      </c>
      <c r="R116" s="25"/>
      <c r="S116" s="25" t="s">
        <v>3588</v>
      </c>
      <c r="T116" s="145"/>
      <c r="U116" s="145"/>
      <c r="V116" s="148"/>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v>1</v>
      </c>
      <c r="BA116" s="145"/>
      <c r="BB116" s="145"/>
      <c r="BC116" s="145"/>
      <c r="BD116" s="145"/>
      <c r="BE116" s="145"/>
      <c r="BF116" s="145"/>
      <c r="BG116" s="145"/>
      <c r="BH116" s="145"/>
      <c r="BI116" s="145"/>
      <c r="BJ116" s="145"/>
      <c r="BK116" s="145"/>
      <c r="BL116" s="145"/>
      <c r="BM116" s="145"/>
      <c r="BN116" s="145"/>
      <c r="BO116" s="145"/>
      <c r="BP116" s="145"/>
      <c r="BQ116" s="145"/>
      <c r="BR116" s="145"/>
      <c r="BS116" s="145">
        <v>1</v>
      </c>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c r="CP116" s="145"/>
      <c r="CQ116" s="145"/>
      <c r="CR116" s="145"/>
      <c r="CS116" s="145"/>
      <c r="CT116" s="145"/>
      <c r="CU116" s="145">
        <v>1</v>
      </c>
      <c r="CV116" s="145"/>
      <c r="CW116" s="145"/>
      <c r="CX116" s="145"/>
      <c r="CY116" s="145"/>
      <c r="CZ116" s="145"/>
      <c r="DA116" s="145"/>
      <c r="DB116" s="145"/>
      <c r="DC116" s="145"/>
      <c r="DD116" s="145"/>
      <c r="DE116" s="145"/>
      <c r="DF116" s="148"/>
      <c r="DG116" s="145"/>
      <c r="DH116" s="145"/>
      <c r="DI116" s="145"/>
      <c r="DJ116" s="145"/>
      <c r="DK116" s="145"/>
      <c r="DL116" s="145"/>
      <c r="DM116" s="145"/>
      <c r="DN116" s="145">
        <v>1</v>
      </c>
      <c r="DO116" s="145"/>
      <c r="DP116" s="145"/>
      <c r="DQ116" s="145"/>
      <c r="DR116" s="145"/>
      <c r="DS116" s="145"/>
      <c r="DT116" s="145"/>
      <c r="DU116" s="145"/>
      <c r="DV116" s="145"/>
      <c r="DW116" s="145"/>
      <c r="DX116" s="145">
        <v>1</v>
      </c>
      <c r="DY116" s="145"/>
      <c r="DZ116" s="148"/>
      <c r="EA116" s="145">
        <v>1</v>
      </c>
      <c r="EB116" s="148"/>
      <c r="EC116" s="145"/>
      <c r="ED116" s="145"/>
      <c r="EE116" s="145"/>
      <c r="EF116" s="145"/>
      <c r="EG116" s="145">
        <v>1</v>
      </c>
      <c r="EH116" s="145"/>
      <c r="EI116" s="145"/>
      <c r="EJ116" s="145">
        <v>1</v>
      </c>
      <c r="EK116" s="145">
        <v>1</v>
      </c>
      <c r="EL116" s="145"/>
      <c r="EM116" s="228" t="s">
        <v>3589</v>
      </c>
    </row>
    <row r="117" spans="1:143" ht="20.100000000000001" hidden="1" customHeight="1" x14ac:dyDescent="0.3">
      <c r="A117" s="25" t="s">
        <v>3564</v>
      </c>
      <c r="B117" s="40" t="s">
        <v>126</v>
      </c>
      <c r="C117" s="26">
        <v>83201</v>
      </c>
      <c r="D117" s="71" t="s">
        <v>3590</v>
      </c>
      <c r="E117" s="26" t="s">
        <v>108</v>
      </c>
      <c r="F117" s="26" t="s">
        <v>3549</v>
      </c>
      <c r="G117" s="26" t="s">
        <v>114</v>
      </c>
      <c r="H117" s="26" t="s">
        <v>128</v>
      </c>
      <c r="I117" s="26" t="s">
        <v>385</v>
      </c>
      <c r="J117" s="25" t="s">
        <v>1757</v>
      </c>
      <c r="K117" s="25" t="s">
        <v>3591</v>
      </c>
      <c r="L117" s="45" t="s">
        <v>3592</v>
      </c>
      <c r="M117" s="25"/>
      <c r="N117" s="239"/>
      <c r="O117" s="239"/>
      <c r="P117" s="239"/>
      <c r="Q117" s="239"/>
      <c r="R117" s="25" t="s">
        <v>3593</v>
      </c>
      <c r="S117" s="25" t="s">
        <v>3594</v>
      </c>
      <c r="T117" s="145"/>
      <c r="U117" s="145"/>
      <c r="V117" s="148"/>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c r="CM117" s="145"/>
      <c r="CN117" s="145"/>
      <c r="CO117" s="145"/>
      <c r="CP117" s="145"/>
      <c r="CQ117" s="145"/>
      <c r="CR117" s="145"/>
      <c r="CS117" s="145"/>
      <c r="CT117" s="145"/>
      <c r="CU117" s="145"/>
      <c r="CV117" s="145"/>
      <c r="CW117" s="145"/>
      <c r="CX117" s="145"/>
      <c r="CY117" s="145"/>
      <c r="CZ117" s="145"/>
      <c r="DA117" s="145"/>
      <c r="DB117" s="145"/>
      <c r="DC117" s="145"/>
      <c r="DD117" s="145"/>
      <c r="DE117" s="145"/>
      <c r="DF117" s="148"/>
      <c r="DG117" s="145"/>
      <c r="DH117" s="145"/>
      <c r="DI117" s="145"/>
      <c r="DJ117" s="145"/>
      <c r="DK117" s="145"/>
      <c r="DL117" s="145"/>
      <c r="DM117" s="145"/>
      <c r="DN117" s="145"/>
      <c r="DO117" s="145"/>
      <c r="DP117" s="145"/>
      <c r="DQ117" s="145"/>
      <c r="DR117" s="145"/>
      <c r="DS117" s="145"/>
      <c r="DT117" s="145"/>
      <c r="DU117" s="145"/>
      <c r="DV117" s="145"/>
      <c r="DW117" s="145"/>
      <c r="DX117" s="145"/>
      <c r="DY117" s="145"/>
      <c r="DZ117" s="148"/>
      <c r="EA117" s="145"/>
      <c r="EB117" s="148"/>
      <c r="EC117" s="145"/>
      <c r="ED117" s="145"/>
      <c r="EE117" s="145"/>
      <c r="EF117" s="145"/>
      <c r="EG117" s="145"/>
      <c r="EH117" s="145"/>
      <c r="EI117" s="145"/>
      <c r="EJ117" s="145" t="s">
        <v>519</v>
      </c>
      <c r="EK117" s="145">
        <v>1</v>
      </c>
      <c r="EL117" s="145"/>
      <c r="EM117" s="228" t="s">
        <v>3595</v>
      </c>
    </row>
    <row r="118" spans="1:143" ht="20.100000000000001" hidden="1" customHeight="1" x14ac:dyDescent="0.3">
      <c r="A118" s="25" t="s">
        <v>3564</v>
      </c>
      <c r="B118" s="40" t="s">
        <v>126</v>
      </c>
      <c r="C118" s="26">
        <v>84162</v>
      </c>
      <c r="D118" s="25" t="s">
        <v>3596</v>
      </c>
      <c r="E118" s="26" t="s">
        <v>113</v>
      </c>
      <c r="F118" s="26" t="s">
        <v>3556</v>
      </c>
      <c r="G118" s="26" t="s">
        <v>114</v>
      </c>
      <c r="H118" s="26" t="s">
        <v>615</v>
      </c>
      <c r="I118" s="26" t="s">
        <v>405</v>
      </c>
      <c r="J118" s="25" t="s">
        <v>275</v>
      </c>
      <c r="K118" s="25" t="s">
        <v>3597</v>
      </c>
      <c r="L118" s="45" t="s">
        <v>3598</v>
      </c>
      <c r="M118" s="25" t="s">
        <v>3599</v>
      </c>
      <c r="N118" s="25"/>
      <c r="O118" s="239"/>
      <c r="P118" s="239"/>
      <c r="Q118" s="239"/>
      <c r="R118" s="25" t="s">
        <v>3600</v>
      </c>
      <c r="S118" s="25" t="s">
        <v>3601</v>
      </c>
      <c r="T118" s="145"/>
      <c r="U118" s="145"/>
      <c r="V118" s="148"/>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v>1</v>
      </c>
      <c r="AW118" s="145"/>
      <c r="AX118" s="145"/>
      <c r="AY118" s="145">
        <v>1</v>
      </c>
      <c r="AZ118" s="145"/>
      <c r="BA118" s="145"/>
      <c r="BB118" s="145"/>
      <c r="BC118" s="145"/>
      <c r="BD118" s="145"/>
      <c r="BE118" s="145"/>
      <c r="BF118" s="145"/>
      <c r="BG118" s="145"/>
      <c r="BH118" s="145"/>
      <c r="BI118" s="145"/>
      <c r="BJ118" s="145"/>
      <c r="BK118" s="145"/>
      <c r="BL118" s="145"/>
      <c r="BM118" s="145"/>
      <c r="BN118" s="145"/>
      <c r="BO118" s="145"/>
      <c r="BP118" s="145"/>
      <c r="BQ118" s="145"/>
      <c r="BR118" s="145"/>
      <c r="BS118" s="145"/>
      <c r="BT118" s="145"/>
      <c r="BU118" s="145"/>
      <c r="BV118" s="145"/>
      <c r="BW118" s="145"/>
      <c r="BX118" s="145"/>
      <c r="BY118" s="145"/>
      <c r="BZ118" s="145"/>
      <c r="CA118" s="145"/>
      <c r="CB118" s="145"/>
      <c r="CC118" s="145"/>
      <c r="CD118" s="145"/>
      <c r="CE118" s="145"/>
      <c r="CF118" s="145"/>
      <c r="CG118" s="145"/>
      <c r="CH118" s="145"/>
      <c r="CI118" s="145"/>
      <c r="CJ118" s="145"/>
      <c r="CK118" s="145"/>
      <c r="CL118" s="145"/>
      <c r="CM118" s="145"/>
      <c r="CN118" s="145"/>
      <c r="CO118" s="145"/>
      <c r="CP118" s="145"/>
      <c r="CQ118" s="145"/>
      <c r="CR118" s="145"/>
      <c r="CS118" s="145"/>
      <c r="CT118" s="145"/>
      <c r="CU118" s="145"/>
      <c r="CV118" s="145"/>
      <c r="CW118" s="145"/>
      <c r="CX118" s="145"/>
      <c r="CY118" s="145"/>
      <c r="CZ118" s="145"/>
      <c r="DA118" s="145"/>
      <c r="DB118" s="145"/>
      <c r="DC118" s="145"/>
      <c r="DD118" s="145"/>
      <c r="DE118" s="145"/>
      <c r="DF118" s="148"/>
      <c r="DG118" s="145"/>
      <c r="DH118" s="145"/>
      <c r="DI118" s="145"/>
      <c r="DJ118" s="145">
        <v>1</v>
      </c>
      <c r="DK118" s="145"/>
      <c r="DL118" s="145"/>
      <c r="DM118" s="145"/>
      <c r="DN118" s="145"/>
      <c r="DO118" s="145">
        <v>1</v>
      </c>
      <c r="DP118" s="145"/>
      <c r="DQ118" s="145"/>
      <c r="DR118" s="145"/>
      <c r="DS118" s="145">
        <v>1</v>
      </c>
      <c r="DT118" s="145"/>
      <c r="DU118" s="145"/>
      <c r="DV118" s="145"/>
      <c r="DW118" s="145"/>
      <c r="DX118" s="145"/>
      <c r="DY118" s="145">
        <v>1</v>
      </c>
      <c r="DZ118" s="148"/>
      <c r="EA118" s="145"/>
      <c r="EB118" s="148"/>
      <c r="EC118" s="145"/>
      <c r="ED118" s="145"/>
      <c r="EE118" s="145"/>
      <c r="EF118" s="145"/>
      <c r="EG118" s="145"/>
      <c r="EH118" s="145"/>
      <c r="EI118" s="145"/>
      <c r="EJ118" s="145">
        <v>1</v>
      </c>
      <c r="EK118" s="145">
        <v>1</v>
      </c>
      <c r="EL118" s="145"/>
      <c r="EM118" s="228" t="s">
        <v>3602</v>
      </c>
    </row>
    <row r="119" spans="1:143" ht="20.100000000000001" hidden="1" customHeight="1" x14ac:dyDescent="0.3">
      <c r="A119" s="25" t="s">
        <v>3564</v>
      </c>
      <c r="B119" s="40" t="s">
        <v>187</v>
      </c>
      <c r="C119" s="26">
        <v>84664</v>
      </c>
      <c r="D119" s="71" t="s">
        <v>3603</v>
      </c>
      <c r="E119" s="26" t="s">
        <v>3604</v>
      </c>
      <c r="F119" s="26" t="s">
        <v>3549</v>
      </c>
      <c r="G119" s="26" t="s">
        <v>121</v>
      </c>
      <c r="H119" s="26" t="s">
        <v>344</v>
      </c>
      <c r="I119" s="26" t="s">
        <v>3</v>
      </c>
      <c r="J119" s="25" t="s">
        <v>834</v>
      </c>
      <c r="K119" s="25" t="s">
        <v>3605</v>
      </c>
      <c r="L119" s="25"/>
      <c r="M119" s="25"/>
      <c r="N119" s="239"/>
      <c r="O119" s="239"/>
      <c r="P119" s="239"/>
      <c r="Q119" s="239"/>
      <c r="R119" s="25"/>
      <c r="S119" s="25" t="s">
        <v>3606</v>
      </c>
      <c r="T119" s="145"/>
      <c r="U119" s="145"/>
      <c r="V119" s="148"/>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8"/>
      <c r="DG119" s="145"/>
      <c r="DH119" s="145"/>
      <c r="DI119" s="145"/>
      <c r="DJ119" s="145"/>
      <c r="DK119" s="145"/>
      <c r="DL119" s="145"/>
      <c r="DM119" s="145"/>
      <c r="DN119" s="145"/>
      <c r="DO119" s="145"/>
      <c r="DP119" s="145"/>
      <c r="DQ119" s="145"/>
      <c r="DR119" s="145"/>
      <c r="DS119" s="145"/>
      <c r="DT119" s="145"/>
      <c r="DU119" s="145"/>
      <c r="DV119" s="145"/>
      <c r="DW119" s="145"/>
      <c r="DX119" s="145"/>
      <c r="DY119" s="145"/>
      <c r="DZ119" s="148"/>
      <c r="EA119" s="145"/>
      <c r="EB119" s="148"/>
      <c r="EC119" s="145"/>
      <c r="ED119" s="145"/>
      <c r="EE119" s="145"/>
      <c r="EF119" s="145"/>
      <c r="EG119" s="145"/>
      <c r="EH119" s="145"/>
      <c r="EI119" s="145"/>
      <c r="EJ119" s="145" t="s">
        <v>519</v>
      </c>
      <c r="EK119" s="145">
        <v>1</v>
      </c>
      <c r="EL119" s="145"/>
    </row>
    <row r="120" spans="1:143" ht="20.100000000000001" hidden="1" customHeight="1" x14ac:dyDescent="0.3">
      <c r="A120" s="25" t="s">
        <v>3607</v>
      </c>
      <c r="B120" s="40" t="s">
        <v>106</v>
      </c>
      <c r="C120" s="26">
        <v>84483</v>
      </c>
      <c r="D120" s="25" t="s">
        <v>3608</v>
      </c>
      <c r="E120" s="26" t="s">
        <v>113</v>
      </c>
      <c r="F120" s="26" t="s">
        <v>3549</v>
      </c>
      <c r="G120" s="26" t="s">
        <v>114</v>
      </c>
      <c r="H120" s="26" t="s">
        <v>927</v>
      </c>
      <c r="I120" s="26" t="s">
        <v>449</v>
      </c>
      <c r="J120" s="25" t="s">
        <v>171</v>
      </c>
      <c r="K120" s="25" t="s">
        <v>3609</v>
      </c>
      <c r="L120" s="45" t="s">
        <v>3610</v>
      </c>
      <c r="M120" s="25" t="s">
        <v>3611</v>
      </c>
      <c r="N120" s="239"/>
      <c r="O120" s="25" t="s">
        <v>3612</v>
      </c>
      <c r="P120" s="239"/>
      <c r="Q120" s="239"/>
      <c r="R120" s="25" t="s">
        <v>3613</v>
      </c>
      <c r="S120" s="25" t="s">
        <v>3614</v>
      </c>
      <c r="T120" s="145"/>
      <c r="U120" s="145"/>
      <c r="V120" s="148"/>
      <c r="W120" s="145"/>
      <c r="X120" s="145"/>
      <c r="Y120" s="145"/>
      <c r="Z120" s="145"/>
      <c r="AA120" s="145"/>
      <c r="AB120" s="145"/>
      <c r="AC120" s="145"/>
      <c r="AD120" s="145"/>
      <c r="AE120" s="145"/>
      <c r="AF120" s="145"/>
      <c r="AG120" s="145"/>
      <c r="AH120" s="145">
        <v>1</v>
      </c>
      <c r="AI120" s="145"/>
      <c r="AJ120" s="145"/>
      <c r="AK120" s="145"/>
      <c r="AL120" s="145"/>
      <c r="AM120" s="145"/>
      <c r="AN120" s="145"/>
      <c r="AO120" s="145"/>
      <c r="AP120" s="145"/>
      <c r="AQ120" s="145"/>
      <c r="AR120" s="145"/>
      <c r="AS120" s="145"/>
      <c r="AT120" s="145">
        <v>1</v>
      </c>
      <c r="AU120" s="145"/>
      <c r="AV120" s="145"/>
      <c r="AW120" s="145"/>
      <c r="AX120" s="145"/>
      <c r="AY120" s="145"/>
      <c r="AZ120" s="145">
        <v>1</v>
      </c>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v>1</v>
      </c>
      <c r="DA120" s="145"/>
      <c r="DB120" s="145"/>
      <c r="DC120" s="145"/>
      <c r="DD120" s="145"/>
      <c r="DE120" s="145"/>
      <c r="DF120" s="148"/>
      <c r="DG120" s="145"/>
      <c r="DH120" s="145"/>
      <c r="DI120" s="145"/>
      <c r="DJ120" s="145">
        <v>1</v>
      </c>
      <c r="DK120" s="145"/>
      <c r="DL120" s="145"/>
      <c r="DM120" s="145"/>
      <c r="DN120" s="145"/>
      <c r="DO120" s="145"/>
      <c r="DP120" s="145"/>
      <c r="DQ120" s="145"/>
      <c r="DR120" s="145"/>
      <c r="DS120" s="145">
        <v>1</v>
      </c>
      <c r="DT120" s="145"/>
      <c r="DU120" s="145"/>
      <c r="DV120" s="145"/>
      <c r="DW120" s="145"/>
      <c r="DX120" s="145"/>
      <c r="DY120" s="145"/>
      <c r="DZ120" s="148"/>
      <c r="EA120" s="145"/>
      <c r="EB120" s="148"/>
      <c r="EC120" s="145"/>
      <c r="ED120" s="145"/>
      <c r="EE120" s="145"/>
      <c r="EF120" s="145"/>
      <c r="EG120" s="145"/>
      <c r="EH120" s="145"/>
      <c r="EI120" s="145"/>
      <c r="EJ120" s="145">
        <v>1</v>
      </c>
      <c r="EK120" s="145">
        <v>1</v>
      </c>
      <c r="EL120" s="145"/>
      <c r="EM120" s="228" t="s">
        <v>3615</v>
      </c>
    </row>
    <row r="121" spans="1:143" ht="20.100000000000001" hidden="1" customHeight="1" x14ac:dyDescent="0.3">
      <c r="A121" s="25" t="s">
        <v>3607</v>
      </c>
      <c r="B121" s="40" t="s">
        <v>106</v>
      </c>
      <c r="C121" s="26">
        <v>84638</v>
      </c>
      <c r="D121" s="71" t="s">
        <v>3045</v>
      </c>
      <c r="E121" s="26" t="s">
        <v>108</v>
      </c>
      <c r="F121" s="26" t="s">
        <v>3549</v>
      </c>
      <c r="G121" s="26" t="s">
        <v>121</v>
      </c>
      <c r="H121" s="26" t="s">
        <v>446</v>
      </c>
      <c r="I121" s="26" t="s">
        <v>3</v>
      </c>
      <c r="J121" s="25" t="s">
        <v>2939</v>
      </c>
      <c r="K121" s="25" t="s">
        <v>3616</v>
      </c>
      <c r="L121" s="25"/>
      <c r="M121" s="25"/>
      <c r="N121" s="239"/>
      <c r="O121" s="239"/>
      <c r="P121" s="239"/>
      <c r="Q121" s="239"/>
      <c r="R121" s="239"/>
      <c r="S121" s="239"/>
      <c r="T121" s="145"/>
      <c r="U121" s="145"/>
      <c r="V121" s="148"/>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5"/>
      <c r="BK121" s="145"/>
      <c r="BL121" s="145"/>
      <c r="BM121" s="145"/>
      <c r="BN121" s="145"/>
      <c r="BO121" s="145"/>
      <c r="BP121" s="145"/>
      <c r="BQ121" s="145"/>
      <c r="BR121" s="145"/>
      <c r="BS121" s="145"/>
      <c r="BT121" s="145"/>
      <c r="BU121" s="145"/>
      <c r="BV121" s="145"/>
      <c r="BW121" s="145"/>
      <c r="BX121" s="145"/>
      <c r="BY121" s="145"/>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8"/>
      <c r="DG121" s="145"/>
      <c r="DH121" s="145"/>
      <c r="DI121" s="145"/>
      <c r="DJ121" s="145"/>
      <c r="DK121" s="145"/>
      <c r="DL121" s="145"/>
      <c r="DM121" s="145"/>
      <c r="DN121" s="145"/>
      <c r="DO121" s="145"/>
      <c r="DP121" s="145"/>
      <c r="DQ121" s="145"/>
      <c r="DR121" s="145"/>
      <c r="DS121" s="145"/>
      <c r="DT121" s="145"/>
      <c r="DU121" s="145"/>
      <c r="DV121" s="145"/>
      <c r="DW121" s="145"/>
      <c r="DX121" s="145"/>
      <c r="DY121" s="145"/>
      <c r="DZ121" s="148"/>
      <c r="EA121" s="145"/>
      <c r="EB121" s="148"/>
      <c r="EC121" s="145"/>
      <c r="ED121" s="145"/>
      <c r="EE121" s="145"/>
      <c r="EF121" s="145"/>
      <c r="EG121" s="145"/>
      <c r="EH121" s="145"/>
      <c r="EI121" s="145"/>
      <c r="EJ121" s="145">
        <v>0</v>
      </c>
      <c r="EK121" s="145">
        <v>0</v>
      </c>
      <c r="EL121" s="145"/>
    </row>
    <row r="122" spans="1:143" ht="20.100000000000001" hidden="1" customHeight="1" x14ac:dyDescent="0.3">
      <c r="A122" s="25" t="s">
        <v>3607</v>
      </c>
      <c r="B122" s="40" t="s">
        <v>106</v>
      </c>
      <c r="C122" s="26">
        <v>83947</v>
      </c>
      <c r="D122" s="25" t="s">
        <v>3617</v>
      </c>
      <c r="E122" s="26" t="s">
        <v>293</v>
      </c>
      <c r="F122" s="26" t="s">
        <v>3556</v>
      </c>
      <c r="G122" s="26" t="s">
        <v>109</v>
      </c>
      <c r="H122" s="26" t="s">
        <v>567</v>
      </c>
      <c r="I122" s="26" t="s">
        <v>3</v>
      </c>
      <c r="J122" s="25" t="s">
        <v>163</v>
      </c>
      <c r="K122" s="25" t="s">
        <v>3618</v>
      </c>
      <c r="L122" s="25"/>
      <c r="M122" s="25" t="s">
        <v>3619</v>
      </c>
      <c r="N122" s="239"/>
      <c r="O122" s="25" t="s">
        <v>3620</v>
      </c>
      <c r="P122" s="239"/>
      <c r="Q122" s="239"/>
      <c r="R122" s="25"/>
      <c r="S122" s="25" t="s">
        <v>3621</v>
      </c>
      <c r="T122" s="145"/>
      <c r="U122" s="145"/>
      <c r="V122" s="148"/>
      <c r="W122" s="145"/>
      <c r="X122" s="145"/>
      <c r="Y122" s="145"/>
      <c r="Z122" s="145"/>
      <c r="AA122" s="145"/>
      <c r="AB122" s="145"/>
      <c r="AC122" s="145"/>
      <c r="AD122" s="145"/>
      <c r="AE122" s="145"/>
      <c r="AF122" s="145"/>
      <c r="AG122" s="145"/>
      <c r="AH122" s="145">
        <v>1</v>
      </c>
      <c r="AI122" s="145"/>
      <c r="AJ122" s="145"/>
      <c r="AK122" s="145">
        <v>1</v>
      </c>
      <c r="AL122" s="145"/>
      <c r="AM122" s="145"/>
      <c r="AN122" s="145"/>
      <c r="AO122" s="145"/>
      <c r="AP122" s="145"/>
      <c r="AQ122" s="145"/>
      <c r="AR122" s="145"/>
      <c r="AS122" s="145"/>
      <c r="AT122" s="145"/>
      <c r="AU122" s="145"/>
      <c r="AV122" s="145"/>
      <c r="AW122" s="145"/>
      <c r="AX122" s="145"/>
      <c r="AY122" s="145"/>
      <c r="AZ122" s="145">
        <v>1</v>
      </c>
      <c r="BA122" s="145"/>
      <c r="BB122" s="145"/>
      <c r="BC122" s="145"/>
      <c r="BD122" s="145"/>
      <c r="BE122" s="145"/>
      <c r="BF122" s="145"/>
      <c r="BG122" s="145"/>
      <c r="BH122" s="145"/>
      <c r="BI122" s="145"/>
      <c r="BJ122" s="145"/>
      <c r="BK122" s="145"/>
      <c r="BL122" s="145"/>
      <c r="BM122" s="145"/>
      <c r="BN122" s="145"/>
      <c r="BO122" s="145"/>
      <c r="BP122" s="145"/>
      <c r="BQ122" s="145"/>
      <c r="BR122" s="145"/>
      <c r="BS122" s="145"/>
      <c r="BT122" s="145"/>
      <c r="BU122" s="145"/>
      <c r="BV122" s="145"/>
      <c r="BW122" s="145"/>
      <c r="BX122" s="145"/>
      <c r="BY122" s="145"/>
      <c r="BZ122" s="145"/>
      <c r="CA122" s="145"/>
      <c r="CB122" s="145"/>
      <c r="CC122" s="145"/>
      <c r="CD122" s="145"/>
      <c r="CE122" s="145"/>
      <c r="CF122" s="145"/>
      <c r="CG122" s="145"/>
      <c r="CH122" s="145"/>
      <c r="CI122" s="145"/>
      <c r="CJ122" s="145"/>
      <c r="CK122" s="145"/>
      <c r="CL122" s="145"/>
      <c r="CM122" s="145"/>
      <c r="CN122" s="145"/>
      <c r="CO122" s="145"/>
      <c r="CP122" s="145"/>
      <c r="CQ122" s="145"/>
      <c r="CR122" s="145"/>
      <c r="CS122" s="145"/>
      <c r="CT122" s="145"/>
      <c r="CU122" s="145"/>
      <c r="CV122" s="145"/>
      <c r="CW122" s="145"/>
      <c r="CX122" s="145"/>
      <c r="CY122" s="145"/>
      <c r="CZ122" s="145"/>
      <c r="DA122" s="145"/>
      <c r="DB122" s="145"/>
      <c r="DC122" s="145"/>
      <c r="DD122" s="145"/>
      <c r="DE122" s="145"/>
      <c r="DF122" s="148"/>
      <c r="DG122" s="145"/>
      <c r="DH122" s="145"/>
      <c r="DI122" s="145"/>
      <c r="DJ122" s="145"/>
      <c r="DK122" s="145"/>
      <c r="DL122" s="145"/>
      <c r="DM122" s="145"/>
      <c r="DN122" s="145"/>
      <c r="DO122" s="145"/>
      <c r="DP122" s="145"/>
      <c r="DQ122" s="145"/>
      <c r="DR122" s="145"/>
      <c r="DS122" s="145"/>
      <c r="DT122" s="145"/>
      <c r="DU122" s="145"/>
      <c r="DV122" s="145"/>
      <c r="DW122" s="145"/>
      <c r="DX122" s="145"/>
      <c r="DY122" s="145"/>
      <c r="DZ122" s="148"/>
      <c r="EA122" s="145"/>
      <c r="EB122" s="148"/>
      <c r="EC122" s="145"/>
      <c r="ED122" s="145"/>
      <c r="EE122" s="145"/>
      <c r="EF122" s="145"/>
      <c r="EG122" s="145"/>
      <c r="EH122" s="145"/>
      <c r="EI122" s="145"/>
      <c r="EJ122" s="145">
        <v>1</v>
      </c>
      <c r="EK122" s="145">
        <v>1</v>
      </c>
      <c r="EL122" s="145"/>
    </row>
    <row r="123" spans="1:143" ht="20.100000000000001" hidden="1" customHeight="1" x14ac:dyDescent="0.3">
      <c r="A123" s="25" t="s">
        <v>3607</v>
      </c>
      <c r="B123" s="40" t="s">
        <v>143</v>
      </c>
      <c r="C123" s="26">
        <v>82555</v>
      </c>
      <c r="D123" s="25" t="s">
        <v>2143</v>
      </c>
      <c r="E123" s="26" t="s">
        <v>108</v>
      </c>
      <c r="F123" s="26" t="s">
        <v>3549</v>
      </c>
      <c r="G123" s="26" t="s">
        <v>109</v>
      </c>
      <c r="H123" s="26" t="s">
        <v>567</v>
      </c>
      <c r="I123" s="26" t="s">
        <v>476</v>
      </c>
      <c r="J123" s="25" t="s">
        <v>145</v>
      </c>
      <c r="K123" s="25" t="s">
        <v>2144</v>
      </c>
      <c r="L123" s="25"/>
      <c r="M123" s="25" t="s">
        <v>3622</v>
      </c>
      <c r="N123" s="83"/>
      <c r="O123" s="83"/>
      <c r="P123" s="83"/>
      <c r="Q123" s="83"/>
      <c r="R123" s="83"/>
      <c r="S123" s="83" t="s">
        <v>4179</v>
      </c>
      <c r="T123" s="145"/>
      <c r="U123" s="145"/>
      <c r="V123" s="148"/>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B123" s="145"/>
      <c r="BC123" s="145"/>
      <c r="BD123" s="145"/>
      <c r="BE123" s="145"/>
      <c r="BF123" s="145"/>
      <c r="BG123" s="145"/>
      <c r="BH123" s="145">
        <v>1</v>
      </c>
      <c r="BI123" s="145"/>
      <c r="BJ123" s="145"/>
      <c r="BK123" s="145"/>
      <c r="BL123" s="145"/>
      <c r="BM123" s="145"/>
      <c r="BN123" s="145"/>
      <c r="BO123" s="145"/>
      <c r="BP123" s="145"/>
      <c r="BQ123" s="145"/>
      <c r="BR123" s="145"/>
      <c r="BS123" s="145"/>
      <c r="BT123" s="145"/>
      <c r="BU123" s="145"/>
      <c r="BV123" s="145"/>
      <c r="BW123" s="145"/>
      <c r="BX123" s="145"/>
      <c r="BY123" s="145"/>
      <c r="BZ123" s="145"/>
      <c r="CA123" s="145"/>
      <c r="CB123" s="145"/>
      <c r="CC123" s="145"/>
      <c r="CD123" s="145"/>
      <c r="CE123" s="145"/>
      <c r="CF123" s="145"/>
      <c r="CG123" s="145"/>
      <c r="CH123" s="145"/>
      <c r="CI123" s="145"/>
      <c r="CJ123" s="145"/>
      <c r="CK123" s="145"/>
      <c r="CL123" s="145"/>
      <c r="CM123" s="145"/>
      <c r="CN123" s="145"/>
      <c r="CO123" s="145"/>
      <c r="CP123" s="145"/>
      <c r="CQ123" s="145"/>
      <c r="CR123" s="145"/>
      <c r="CS123" s="145"/>
      <c r="CT123" s="145"/>
      <c r="CU123" s="145"/>
      <c r="CV123" s="145"/>
      <c r="CW123" s="145"/>
      <c r="CX123" s="145"/>
      <c r="CY123" s="145"/>
      <c r="CZ123" s="145"/>
      <c r="DA123" s="145"/>
      <c r="DB123" s="145"/>
      <c r="DC123" s="145"/>
      <c r="DD123" s="145"/>
      <c r="DE123" s="145"/>
      <c r="DF123" s="148"/>
      <c r="DG123" s="145"/>
      <c r="DH123" s="145"/>
      <c r="DI123" s="145"/>
      <c r="DJ123" s="145"/>
      <c r="DK123" s="145"/>
      <c r="DL123" s="145"/>
      <c r="DM123" s="145"/>
      <c r="DN123" s="145"/>
      <c r="DO123" s="145"/>
      <c r="DP123" s="145"/>
      <c r="DQ123" s="145"/>
      <c r="DR123" s="145"/>
      <c r="DS123" s="145"/>
      <c r="DT123" s="145"/>
      <c r="DU123" s="145"/>
      <c r="DV123" s="145"/>
      <c r="DW123" s="145"/>
      <c r="DX123" s="145"/>
      <c r="DY123" s="145"/>
      <c r="DZ123" s="148"/>
      <c r="EA123" s="145"/>
      <c r="EB123" s="148"/>
      <c r="EC123" s="145"/>
      <c r="ED123" s="145"/>
      <c r="EE123" s="145"/>
      <c r="EF123" s="145"/>
      <c r="EG123" s="145"/>
      <c r="EH123" s="145"/>
      <c r="EI123" s="145"/>
      <c r="EJ123" s="145">
        <v>1</v>
      </c>
      <c r="EK123" s="145">
        <v>0</v>
      </c>
      <c r="EL123" s="145"/>
    </row>
    <row r="124" spans="1:143" ht="20.100000000000001" hidden="1" customHeight="1" x14ac:dyDescent="0.3">
      <c r="A124" s="25" t="s">
        <v>3607</v>
      </c>
      <c r="B124" s="40" t="s">
        <v>152</v>
      </c>
      <c r="C124" s="26">
        <v>81799</v>
      </c>
      <c r="D124" s="25" t="s">
        <v>590</v>
      </c>
      <c r="E124" s="26" t="s">
        <v>293</v>
      </c>
      <c r="F124" s="26" t="s">
        <v>3556</v>
      </c>
      <c r="G124" s="26" t="s">
        <v>109</v>
      </c>
      <c r="H124" s="26" t="s">
        <v>567</v>
      </c>
      <c r="I124" s="26" t="s">
        <v>449</v>
      </c>
      <c r="J124" s="25" t="s">
        <v>262</v>
      </c>
      <c r="K124" s="25" t="s">
        <v>591</v>
      </c>
      <c r="L124" s="45" t="s">
        <v>3623</v>
      </c>
      <c r="M124" s="25" t="s">
        <v>24</v>
      </c>
      <c r="N124" s="25" t="s">
        <v>3624</v>
      </c>
      <c r="O124" s="83"/>
      <c r="P124" s="83"/>
      <c r="Q124" s="83"/>
      <c r="R124" s="83"/>
      <c r="S124" s="83" t="s">
        <v>4180</v>
      </c>
      <c r="T124" s="145"/>
      <c r="U124" s="145"/>
      <c r="V124" s="148"/>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5"/>
      <c r="CI124" s="145">
        <v>1</v>
      </c>
      <c r="CJ124" s="145"/>
      <c r="CK124" s="145"/>
      <c r="CL124" s="145"/>
      <c r="CM124" s="145"/>
      <c r="CN124" s="145"/>
      <c r="CO124" s="145"/>
      <c r="CP124" s="145"/>
      <c r="CQ124" s="145"/>
      <c r="CR124" s="145"/>
      <c r="CS124" s="145"/>
      <c r="CT124" s="145"/>
      <c r="CU124" s="145"/>
      <c r="CV124" s="145"/>
      <c r="CW124" s="145"/>
      <c r="CX124" s="145"/>
      <c r="CY124" s="145"/>
      <c r="CZ124" s="145"/>
      <c r="DA124" s="145"/>
      <c r="DB124" s="145"/>
      <c r="DC124" s="145"/>
      <c r="DD124" s="145"/>
      <c r="DE124" s="145"/>
      <c r="DF124" s="148"/>
      <c r="DG124" s="145"/>
      <c r="DH124" s="145"/>
      <c r="DI124" s="145"/>
      <c r="DJ124" s="145"/>
      <c r="DK124" s="145"/>
      <c r="DL124" s="145"/>
      <c r="DM124" s="145"/>
      <c r="DN124" s="145"/>
      <c r="DO124" s="145"/>
      <c r="DP124" s="145"/>
      <c r="DQ124" s="145"/>
      <c r="DR124" s="145"/>
      <c r="DS124" s="145"/>
      <c r="DT124" s="145"/>
      <c r="DU124" s="145"/>
      <c r="DV124" s="145"/>
      <c r="DW124" s="145"/>
      <c r="DX124" s="145"/>
      <c r="DY124" s="145"/>
      <c r="DZ124" s="148"/>
      <c r="EA124" s="145"/>
      <c r="EB124" s="148"/>
      <c r="EC124" s="145"/>
      <c r="ED124" s="145"/>
      <c r="EE124" s="145"/>
      <c r="EF124" s="145"/>
      <c r="EG124" s="145"/>
      <c r="EH124" s="145"/>
      <c r="EI124" s="145"/>
      <c r="EJ124" s="145">
        <v>1</v>
      </c>
      <c r="EK124" s="145">
        <v>0</v>
      </c>
      <c r="EL124" s="145"/>
    </row>
    <row r="125" spans="1:143" ht="20.100000000000001" hidden="1" customHeight="1" x14ac:dyDescent="0.3">
      <c r="A125" s="25" t="s">
        <v>3607</v>
      </c>
      <c r="B125" s="40" t="s">
        <v>126</v>
      </c>
      <c r="C125" s="26">
        <v>83416</v>
      </c>
      <c r="D125" s="71" t="s">
        <v>2272</v>
      </c>
      <c r="E125" s="26" t="s">
        <v>108</v>
      </c>
      <c r="F125" s="26" t="s">
        <v>3549</v>
      </c>
      <c r="G125" s="26" t="s">
        <v>114</v>
      </c>
      <c r="H125" s="26" t="s">
        <v>128</v>
      </c>
      <c r="I125" s="26" t="s">
        <v>438</v>
      </c>
      <c r="J125" s="25" t="s">
        <v>2195</v>
      </c>
      <c r="K125" s="25" t="s">
        <v>3625</v>
      </c>
      <c r="L125" s="25"/>
      <c r="M125" s="25"/>
      <c r="N125" s="83"/>
      <c r="O125" s="83"/>
      <c r="P125" s="83"/>
      <c r="Q125" s="83"/>
      <c r="R125" s="83"/>
      <c r="S125" s="83"/>
      <c r="T125" s="145"/>
      <c r="U125" s="145"/>
      <c r="V125" s="148"/>
      <c r="W125" s="145"/>
      <c r="X125" s="145"/>
      <c r="Y125" s="145"/>
      <c r="Z125" s="145"/>
      <c r="AA125" s="145"/>
      <c r="AB125" s="145"/>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8"/>
      <c r="DG125" s="145"/>
      <c r="DH125" s="145"/>
      <c r="DI125" s="145"/>
      <c r="DJ125" s="145"/>
      <c r="DK125" s="145"/>
      <c r="DL125" s="145"/>
      <c r="DM125" s="145"/>
      <c r="DN125" s="145"/>
      <c r="DO125" s="145"/>
      <c r="DP125" s="145"/>
      <c r="DQ125" s="145"/>
      <c r="DR125" s="145"/>
      <c r="DS125" s="145"/>
      <c r="DT125" s="145"/>
      <c r="DU125" s="145"/>
      <c r="DV125" s="145"/>
      <c r="DW125" s="145"/>
      <c r="DX125" s="145"/>
      <c r="DY125" s="145"/>
      <c r="DZ125" s="148"/>
      <c r="EA125" s="145"/>
      <c r="EB125" s="148"/>
      <c r="EC125" s="145"/>
      <c r="ED125" s="145"/>
      <c r="EE125" s="145"/>
      <c r="EF125" s="145"/>
      <c r="EG125" s="145"/>
      <c r="EH125" s="145"/>
      <c r="EI125" s="145"/>
      <c r="EJ125" s="145">
        <v>0</v>
      </c>
      <c r="EK125" s="145">
        <v>0</v>
      </c>
      <c r="EL125" s="145"/>
    </row>
    <row r="126" spans="1:143" ht="20.100000000000001" hidden="1" customHeight="1" x14ac:dyDescent="0.3">
      <c r="A126" s="25" t="s">
        <v>3607</v>
      </c>
      <c r="B126" s="40" t="s">
        <v>126</v>
      </c>
      <c r="C126" s="26">
        <v>83988</v>
      </c>
      <c r="D126" s="71" t="s">
        <v>3626</v>
      </c>
      <c r="E126" s="26" t="s">
        <v>113</v>
      </c>
      <c r="F126" s="26" t="s">
        <v>3549</v>
      </c>
      <c r="G126" s="26" t="s">
        <v>114</v>
      </c>
      <c r="H126" s="26" t="s">
        <v>547</v>
      </c>
      <c r="I126" s="26" t="s">
        <v>438</v>
      </c>
      <c r="J126" s="25" t="s">
        <v>319</v>
      </c>
      <c r="K126" s="25" t="s">
        <v>3627</v>
      </c>
      <c r="L126" s="25"/>
      <c r="M126" s="25"/>
      <c r="N126" s="83"/>
      <c r="O126" s="83"/>
      <c r="P126" s="83"/>
      <c r="Q126" s="83"/>
      <c r="R126" s="83"/>
      <c r="S126" s="83"/>
      <c r="T126" s="145"/>
      <c r="U126" s="145"/>
      <c r="V126" s="148"/>
      <c r="W126" s="145"/>
      <c r="X126" s="145"/>
      <c r="Y126" s="145"/>
      <c r="Z126" s="145"/>
      <c r="AA126" s="145"/>
      <c r="AB126" s="145"/>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c r="CP126" s="145"/>
      <c r="CQ126" s="145"/>
      <c r="CR126" s="145"/>
      <c r="CS126" s="145"/>
      <c r="CT126" s="145"/>
      <c r="CU126" s="145"/>
      <c r="CV126" s="145"/>
      <c r="CW126" s="145"/>
      <c r="CX126" s="145"/>
      <c r="CY126" s="145"/>
      <c r="CZ126" s="145"/>
      <c r="DA126" s="145"/>
      <c r="DB126" s="145"/>
      <c r="DC126" s="145"/>
      <c r="DD126" s="145"/>
      <c r="DE126" s="145"/>
      <c r="DF126" s="148"/>
      <c r="DG126" s="145"/>
      <c r="DH126" s="145"/>
      <c r="DI126" s="145"/>
      <c r="DJ126" s="145"/>
      <c r="DK126" s="145"/>
      <c r="DL126" s="145"/>
      <c r="DM126" s="145"/>
      <c r="DN126" s="145"/>
      <c r="DO126" s="145"/>
      <c r="DP126" s="145"/>
      <c r="DQ126" s="145"/>
      <c r="DR126" s="145"/>
      <c r="DS126" s="145"/>
      <c r="DT126" s="145"/>
      <c r="DU126" s="145"/>
      <c r="DV126" s="145"/>
      <c r="DW126" s="145"/>
      <c r="DX126" s="145"/>
      <c r="DY126" s="145"/>
      <c r="DZ126" s="148"/>
      <c r="EA126" s="145"/>
      <c r="EB126" s="148"/>
      <c r="EC126" s="145"/>
      <c r="ED126" s="145"/>
      <c r="EE126" s="145"/>
      <c r="EF126" s="145"/>
      <c r="EG126" s="145"/>
      <c r="EH126" s="145"/>
      <c r="EI126" s="145"/>
      <c r="EJ126" s="145">
        <v>0</v>
      </c>
      <c r="EK126" s="145">
        <v>0</v>
      </c>
      <c r="EL126" s="145"/>
    </row>
    <row r="127" spans="1:143" ht="20.100000000000001" hidden="1" customHeight="1" x14ac:dyDescent="0.3">
      <c r="A127" s="25" t="s">
        <v>3607</v>
      </c>
      <c r="B127" s="40" t="s">
        <v>187</v>
      </c>
      <c r="C127" s="26">
        <v>84367</v>
      </c>
      <c r="D127" s="25" t="s">
        <v>3628</v>
      </c>
      <c r="E127" s="26" t="s">
        <v>318</v>
      </c>
      <c r="F127" s="26" t="s">
        <v>3549</v>
      </c>
      <c r="G127" s="26" t="s">
        <v>121</v>
      </c>
      <c r="H127" s="26" t="s">
        <v>344</v>
      </c>
      <c r="I127" s="26" t="s">
        <v>385</v>
      </c>
      <c r="J127" s="25" t="s">
        <v>834</v>
      </c>
      <c r="K127" s="25" t="s">
        <v>3629</v>
      </c>
      <c r="L127" s="25"/>
      <c r="M127" s="25" t="s">
        <v>3630</v>
      </c>
      <c r="N127" s="25"/>
      <c r="O127" s="83"/>
      <c r="P127" s="83"/>
      <c r="Q127" s="83"/>
      <c r="R127" s="83"/>
      <c r="S127" s="83"/>
      <c r="T127" s="145"/>
      <c r="U127" s="145"/>
      <c r="V127" s="148"/>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v>1</v>
      </c>
      <c r="AZ127" s="145">
        <v>1</v>
      </c>
      <c r="BA127" s="145"/>
      <c r="BB127" s="145"/>
      <c r="BC127" s="145"/>
      <c r="BD127" s="145"/>
      <c r="BE127" s="145"/>
      <c r="BF127" s="145"/>
      <c r="BG127" s="145"/>
      <c r="BH127" s="145"/>
      <c r="BI127" s="145"/>
      <c r="BJ127" s="145"/>
      <c r="BK127" s="145"/>
      <c r="BL127" s="145"/>
      <c r="BM127" s="145"/>
      <c r="BN127" s="145"/>
      <c r="BO127" s="145"/>
      <c r="BP127" s="145"/>
      <c r="BQ127" s="145"/>
      <c r="BR127" s="145"/>
      <c r="BS127" s="145">
        <v>1</v>
      </c>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c r="CR127" s="145"/>
      <c r="CS127" s="145"/>
      <c r="CT127" s="145"/>
      <c r="CU127" s="145"/>
      <c r="CV127" s="145"/>
      <c r="CW127" s="145"/>
      <c r="CX127" s="145"/>
      <c r="CY127" s="145"/>
      <c r="CZ127" s="145"/>
      <c r="DA127" s="145"/>
      <c r="DB127" s="145"/>
      <c r="DC127" s="145"/>
      <c r="DD127" s="145"/>
      <c r="DE127" s="145"/>
      <c r="DF127" s="148"/>
      <c r="DG127" s="145"/>
      <c r="DH127" s="145"/>
      <c r="DI127" s="145"/>
      <c r="DJ127" s="145"/>
      <c r="DK127" s="145"/>
      <c r="DL127" s="145"/>
      <c r="DM127" s="145"/>
      <c r="DN127" s="145"/>
      <c r="DO127" s="145"/>
      <c r="DP127" s="145"/>
      <c r="DQ127" s="145"/>
      <c r="DR127" s="145"/>
      <c r="DS127" s="145"/>
      <c r="DT127" s="145"/>
      <c r="DU127" s="145"/>
      <c r="DV127" s="145"/>
      <c r="DW127" s="145"/>
      <c r="DX127" s="145"/>
      <c r="DY127" s="145"/>
      <c r="DZ127" s="148"/>
      <c r="EA127" s="145"/>
      <c r="EB127" s="148"/>
      <c r="EC127" s="145"/>
      <c r="ED127" s="145"/>
      <c r="EE127" s="145"/>
      <c r="EF127" s="145"/>
      <c r="EG127" s="145"/>
      <c r="EH127" s="145"/>
      <c r="EI127" s="145"/>
      <c r="EJ127" s="145">
        <v>1</v>
      </c>
      <c r="EK127" s="145">
        <v>0</v>
      </c>
      <c r="EL127" s="145"/>
    </row>
    <row r="128" spans="1:143" ht="20.100000000000001" hidden="1" customHeight="1" x14ac:dyDescent="0.3">
      <c r="A128" s="25" t="s">
        <v>3631</v>
      </c>
      <c r="B128" s="26" t="s">
        <v>106</v>
      </c>
      <c r="C128" s="26">
        <v>84371</v>
      </c>
      <c r="D128" s="71" t="s">
        <v>538</v>
      </c>
      <c r="E128" s="26" t="s">
        <v>293</v>
      </c>
      <c r="F128" s="26" t="s">
        <v>3549</v>
      </c>
      <c r="G128" s="26" t="s">
        <v>109</v>
      </c>
      <c r="H128" s="26" t="s">
        <v>539</v>
      </c>
      <c r="I128" s="26" t="s">
        <v>3</v>
      </c>
      <c r="J128" s="25" t="s">
        <v>123</v>
      </c>
      <c r="K128" s="25" t="s">
        <v>3632</v>
      </c>
      <c r="L128" s="45" t="s">
        <v>3633</v>
      </c>
      <c r="M128" s="25"/>
      <c r="N128" s="83"/>
      <c r="O128" s="83"/>
      <c r="P128" s="83"/>
      <c r="Q128" s="83"/>
      <c r="R128" s="25"/>
      <c r="S128" s="25" t="s">
        <v>3634</v>
      </c>
      <c r="T128" s="145"/>
      <c r="U128" s="145"/>
      <c r="V128" s="148"/>
      <c r="W128" s="145"/>
      <c r="X128" s="145"/>
      <c r="Y128" s="145"/>
      <c r="Z128" s="145"/>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5"/>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8"/>
      <c r="DG128" s="145"/>
      <c r="DH128" s="145"/>
      <c r="DI128" s="145"/>
      <c r="DJ128" s="145"/>
      <c r="DK128" s="145"/>
      <c r="DL128" s="145"/>
      <c r="DM128" s="145"/>
      <c r="DN128" s="145"/>
      <c r="DO128" s="145"/>
      <c r="DP128" s="145"/>
      <c r="DQ128" s="145"/>
      <c r="DR128" s="145"/>
      <c r="DS128" s="145"/>
      <c r="DT128" s="145"/>
      <c r="DU128" s="145"/>
      <c r="DV128" s="145"/>
      <c r="DW128" s="145"/>
      <c r="DX128" s="145"/>
      <c r="DY128" s="145"/>
      <c r="DZ128" s="148"/>
      <c r="EA128" s="145"/>
      <c r="EB128" s="148"/>
      <c r="EC128" s="145"/>
      <c r="ED128" s="145"/>
      <c r="EE128" s="145"/>
      <c r="EF128" s="145"/>
      <c r="EG128" s="145"/>
      <c r="EH128" s="145"/>
      <c r="EI128" s="145"/>
      <c r="EJ128" s="145" t="s">
        <v>519</v>
      </c>
      <c r="EK128" s="145">
        <v>1</v>
      </c>
      <c r="EL128" s="145"/>
    </row>
    <row r="129" spans="1:143" ht="20.100000000000001" hidden="1" customHeight="1" x14ac:dyDescent="0.3">
      <c r="A129" s="25" t="s">
        <v>3631</v>
      </c>
      <c r="B129" s="26" t="s">
        <v>106</v>
      </c>
      <c r="C129" s="26">
        <v>82565</v>
      </c>
      <c r="D129" s="71" t="s">
        <v>700</v>
      </c>
      <c r="E129" s="26" t="s">
        <v>113</v>
      </c>
      <c r="F129" s="26" t="s">
        <v>3549</v>
      </c>
      <c r="G129" s="26" t="s">
        <v>121</v>
      </c>
      <c r="H129" s="26" t="s">
        <v>281</v>
      </c>
      <c r="I129" s="26" t="s">
        <v>3</v>
      </c>
      <c r="J129" s="25" t="s">
        <v>171</v>
      </c>
      <c r="K129" s="25" t="s">
        <v>3635</v>
      </c>
      <c r="L129" s="45" t="s">
        <v>3636</v>
      </c>
      <c r="M129" s="25"/>
      <c r="N129" s="83"/>
      <c r="O129" s="83"/>
      <c r="P129" s="83"/>
      <c r="Q129" s="83"/>
      <c r="R129" s="83"/>
      <c r="S129" s="83"/>
      <c r="T129" s="145"/>
      <c r="U129" s="145"/>
      <c r="V129" s="148"/>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8"/>
      <c r="DG129" s="145"/>
      <c r="DH129" s="145"/>
      <c r="DI129" s="145"/>
      <c r="DJ129" s="145"/>
      <c r="DK129" s="145"/>
      <c r="DL129" s="145"/>
      <c r="DM129" s="145"/>
      <c r="DN129" s="145"/>
      <c r="DO129" s="145"/>
      <c r="DP129" s="145"/>
      <c r="DQ129" s="145"/>
      <c r="DR129" s="145"/>
      <c r="DS129" s="145"/>
      <c r="DT129" s="145"/>
      <c r="DU129" s="145"/>
      <c r="DV129" s="145"/>
      <c r="DW129" s="145"/>
      <c r="DX129" s="145"/>
      <c r="DY129" s="145"/>
      <c r="DZ129" s="148"/>
      <c r="EA129" s="145"/>
      <c r="EB129" s="148"/>
      <c r="EC129" s="145"/>
      <c r="ED129" s="145"/>
      <c r="EE129" s="145"/>
      <c r="EF129" s="145"/>
      <c r="EG129" s="145"/>
      <c r="EH129" s="145"/>
      <c r="EI129" s="145"/>
      <c r="EJ129" s="145">
        <v>0</v>
      </c>
      <c r="EK129" s="145">
        <v>0</v>
      </c>
      <c r="EL129" s="145"/>
    </row>
    <row r="130" spans="1:143" ht="20.100000000000001" hidden="1" customHeight="1" x14ac:dyDescent="0.3">
      <c r="A130" s="25" t="s">
        <v>3631</v>
      </c>
      <c r="B130" s="26" t="s">
        <v>106</v>
      </c>
      <c r="C130" s="26">
        <v>84507</v>
      </c>
      <c r="D130" s="25" t="s">
        <v>2901</v>
      </c>
      <c r="E130" s="26" t="s">
        <v>293</v>
      </c>
      <c r="F130" s="26" t="s">
        <v>3556</v>
      </c>
      <c r="G130" s="26" t="s">
        <v>109</v>
      </c>
      <c r="H130" s="26" t="s">
        <v>539</v>
      </c>
      <c r="I130" s="26" t="s">
        <v>449</v>
      </c>
      <c r="J130" s="25" t="s">
        <v>2263</v>
      </c>
      <c r="K130" s="25" t="s">
        <v>3637</v>
      </c>
      <c r="L130" s="25"/>
      <c r="M130" s="25"/>
      <c r="N130" s="83"/>
      <c r="O130" s="83"/>
      <c r="P130" s="83"/>
      <c r="Q130" s="83" t="s">
        <v>4181</v>
      </c>
      <c r="R130" s="25" t="s">
        <v>3638</v>
      </c>
      <c r="S130" s="25"/>
      <c r="T130" s="145"/>
      <c r="U130" s="145"/>
      <c r="V130" s="148"/>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v>1</v>
      </c>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v>1</v>
      </c>
      <c r="BZ130" s="145"/>
      <c r="CA130" s="145"/>
      <c r="CB130" s="145"/>
      <c r="CC130" s="145"/>
      <c r="CD130" s="145"/>
      <c r="CE130" s="145"/>
      <c r="CF130" s="145"/>
      <c r="CG130" s="145"/>
      <c r="CH130" s="145"/>
      <c r="CI130" s="145"/>
      <c r="CJ130" s="145"/>
      <c r="CK130" s="145"/>
      <c r="CL130" s="145"/>
      <c r="CM130" s="145"/>
      <c r="CN130" s="145"/>
      <c r="CO130" s="145"/>
      <c r="CP130" s="145"/>
      <c r="CQ130" s="145"/>
      <c r="CR130" s="145"/>
      <c r="CS130" s="145"/>
      <c r="CT130" s="145"/>
      <c r="CU130" s="145"/>
      <c r="CV130" s="145"/>
      <c r="CW130" s="145"/>
      <c r="CX130" s="145"/>
      <c r="CY130" s="145"/>
      <c r="CZ130" s="145"/>
      <c r="DA130" s="145"/>
      <c r="DB130" s="145"/>
      <c r="DC130" s="145"/>
      <c r="DD130" s="145"/>
      <c r="DE130" s="145"/>
      <c r="DF130" s="148"/>
      <c r="DG130" s="145"/>
      <c r="DH130" s="145"/>
      <c r="DI130" s="145"/>
      <c r="DJ130" s="145"/>
      <c r="DK130" s="145"/>
      <c r="DL130" s="145"/>
      <c r="DM130" s="145"/>
      <c r="DN130" s="145">
        <v>1</v>
      </c>
      <c r="DO130" s="145"/>
      <c r="DP130" s="145"/>
      <c r="DQ130" s="145"/>
      <c r="DR130" s="145"/>
      <c r="DS130" s="145"/>
      <c r="DT130" s="145"/>
      <c r="DU130" s="145"/>
      <c r="DV130" s="145"/>
      <c r="DW130" s="145"/>
      <c r="DX130" s="145"/>
      <c r="DY130" s="145"/>
      <c r="DZ130" s="148"/>
      <c r="EA130" s="145"/>
      <c r="EB130" s="148"/>
      <c r="EC130" s="145"/>
      <c r="ED130" s="145"/>
      <c r="EE130" s="145"/>
      <c r="EF130" s="145"/>
      <c r="EG130" s="145"/>
      <c r="EH130" s="145"/>
      <c r="EI130" s="145"/>
      <c r="EJ130" s="145" t="s">
        <v>519</v>
      </c>
      <c r="EK130" s="145">
        <v>1</v>
      </c>
      <c r="EL130" s="145"/>
      <c r="EM130" s="228" t="s">
        <v>3639</v>
      </c>
    </row>
    <row r="131" spans="1:143" ht="20.100000000000001" hidden="1" customHeight="1" x14ac:dyDescent="0.3">
      <c r="A131" s="25" t="s">
        <v>3631</v>
      </c>
      <c r="B131" s="26" t="s">
        <v>152</v>
      </c>
      <c r="C131" s="26">
        <v>83260</v>
      </c>
      <c r="D131" s="25" t="s">
        <v>3640</v>
      </c>
      <c r="E131" s="26" t="s">
        <v>108</v>
      </c>
      <c r="F131" s="26" t="s">
        <v>3556</v>
      </c>
      <c r="G131" s="26" t="s">
        <v>109</v>
      </c>
      <c r="H131" s="26" t="s">
        <v>554</v>
      </c>
      <c r="I131" s="26" t="s">
        <v>389</v>
      </c>
      <c r="J131" s="25" t="s">
        <v>262</v>
      </c>
      <c r="K131" s="25" t="s">
        <v>3641</v>
      </c>
      <c r="L131" s="45" t="s">
        <v>3642</v>
      </c>
      <c r="M131" s="25"/>
      <c r="N131" s="25" t="s">
        <v>3643</v>
      </c>
      <c r="O131" s="83"/>
      <c r="P131" s="83"/>
      <c r="Q131" s="83"/>
      <c r="R131" s="83"/>
      <c r="S131" s="83" t="s">
        <v>4182</v>
      </c>
      <c r="T131" s="145"/>
      <c r="U131" s="145"/>
      <c r="V131" s="148"/>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8"/>
      <c r="DG131" s="145"/>
      <c r="DH131" s="145"/>
      <c r="DI131" s="145"/>
      <c r="DJ131" s="145"/>
      <c r="DK131" s="145"/>
      <c r="DL131" s="145"/>
      <c r="DM131" s="145"/>
      <c r="DN131" s="145"/>
      <c r="DO131" s="145"/>
      <c r="DP131" s="145"/>
      <c r="DQ131" s="145"/>
      <c r="DR131" s="145"/>
      <c r="DS131" s="145"/>
      <c r="DT131" s="145"/>
      <c r="DU131" s="145"/>
      <c r="DV131" s="145"/>
      <c r="DW131" s="145"/>
      <c r="DX131" s="145"/>
      <c r="DY131" s="145"/>
      <c r="DZ131" s="148"/>
      <c r="EA131" s="145"/>
      <c r="EB131" s="148"/>
      <c r="EC131" s="145"/>
      <c r="ED131" s="145"/>
      <c r="EE131" s="145"/>
      <c r="EF131" s="145"/>
      <c r="EG131" s="145"/>
      <c r="EH131" s="145"/>
      <c r="EI131" s="145"/>
      <c r="EJ131" s="145">
        <v>1</v>
      </c>
      <c r="EK131" s="145">
        <v>0</v>
      </c>
      <c r="EL131" s="145"/>
    </row>
    <row r="132" spans="1:143" ht="20.100000000000001" hidden="1" customHeight="1" x14ac:dyDescent="0.3">
      <c r="A132" s="25" t="s">
        <v>3631</v>
      </c>
      <c r="B132" s="26" t="s">
        <v>126</v>
      </c>
      <c r="C132" s="26">
        <v>84223</v>
      </c>
      <c r="D132" s="71" t="s">
        <v>3646</v>
      </c>
      <c r="E132" s="26" t="s">
        <v>108</v>
      </c>
      <c r="F132" s="26" t="s">
        <v>3549</v>
      </c>
      <c r="G132" s="26" t="s">
        <v>114</v>
      </c>
      <c r="H132" s="26" t="s">
        <v>128</v>
      </c>
      <c r="I132" s="26" t="s">
        <v>3</v>
      </c>
      <c r="J132" s="25" t="s">
        <v>326</v>
      </c>
      <c r="K132" s="25" t="s">
        <v>3647</v>
      </c>
      <c r="L132" s="25"/>
      <c r="M132" s="83"/>
      <c r="N132" s="83"/>
      <c r="O132" s="83"/>
      <c r="P132" s="83"/>
      <c r="Q132" s="83"/>
      <c r="R132" s="83"/>
      <c r="S132" s="83"/>
      <c r="T132" s="145"/>
      <c r="U132" s="145"/>
      <c r="V132" s="148"/>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8"/>
      <c r="DG132" s="145"/>
      <c r="DH132" s="145"/>
      <c r="DI132" s="145"/>
      <c r="DJ132" s="145"/>
      <c r="DK132" s="145"/>
      <c r="DL132" s="145"/>
      <c r="DM132" s="145"/>
      <c r="DN132" s="145"/>
      <c r="DO132" s="145"/>
      <c r="DP132" s="145"/>
      <c r="DQ132" s="145"/>
      <c r="DR132" s="145"/>
      <c r="DS132" s="145"/>
      <c r="DT132" s="145"/>
      <c r="DU132" s="145"/>
      <c r="DV132" s="145"/>
      <c r="DW132" s="145"/>
      <c r="DX132" s="145"/>
      <c r="DY132" s="145"/>
      <c r="DZ132" s="148"/>
      <c r="EA132" s="145"/>
      <c r="EB132" s="148"/>
      <c r="EC132" s="145"/>
      <c r="ED132" s="145"/>
      <c r="EE132" s="145"/>
      <c r="EF132" s="145"/>
      <c r="EG132" s="145"/>
      <c r="EH132" s="145"/>
      <c r="EI132" s="145"/>
      <c r="EJ132" s="145">
        <v>0</v>
      </c>
      <c r="EK132" s="145">
        <v>0</v>
      </c>
      <c r="EL132" s="145"/>
    </row>
    <row r="133" spans="1:143" ht="20.100000000000001" hidden="1" customHeight="1" x14ac:dyDescent="0.3">
      <c r="A133" s="25" t="s">
        <v>3648</v>
      </c>
      <c r="B133" s="26" t="s">
        <v>106</v>
      </c>
      <c r="C133" s="26">
        <v>84355</v>
      </c>
      <c r="D133" s="71" t="s">
        <v>3649</v>
      </c>
      <c r="E133" s="26" t="s">
        <v>108</v>
      </c>
      <c r="F133" s="26" t="s">
        <v>3556</v>
      </c>
      <c r="G133" s="26" t="s">
        <v>114</v>
      </c>
      <c r="H133" s="26" t="s">
        <v>835</v>
      </c>
      <c r="I133" s="26" t="s">
        <v>438</v>
      </c>
      <c r="J133" s="25" t="s">
        <v>195</v>
      </c>
      <c r="K133" s="25" t="s">
        <v>3649</v>
      </c>
      <c r="L133" s="25"/>
      <c r="M133" s="83"/>
      <c r="N133" s="83"/>
      <c r="O133" s="83"/>
      <c r="P133" s="83"/>
      <c r="Q133" s="83"/>
      <c r="R133" s="83"/>
      <c r="S133" s="83"/>
      <c r="T133" s="145"/>
      <c r="U133" s="145"/>
      <c r="V133" s="148"/>
      <c r="W133" s="145"/>
      <c r="X133" s="145"/>
      <c r="Y133" s="145"/>
      <c r="Z133" s="145"/>
      <c r="AA133" s="145"/>
      <c r="AB133" s="145"/>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8"/>
      <c r="DG133" s="145"/>
      <c r="DH133" s="145"/>
      <c r="DI133" s="145"/>
      <c r="DJ133" s="145"/>
      <c r="DK133" s="145"/>
      <c r="DL133" s="145"/>
      <c r="DM133" s="145"/>
      <c r="DN133" s="145"/>
      <c r="DO133" s="145"/>
      <c r="DP133" s="145"/>
      <c r="DQ133" s="145"/>
      <c r="DR133" s="145"/>
      <c r="DS133" s="145"/>
      <c r="DT133" s="145"/>
      <c r="DU133" s="145"/>
      <c r="DV133" s="145"/>
      <c r="DW133" s="145"/>
      <c r="DX133" s="145"/>
      <c r="DY133" s="145"/>
      <c r="DZ133" s="148"/>
      <c r="EA133" s="145"/>
      <c r="EB133" s="148"/>
      <c r="EC133" s="145"/>
      <c r="ED133" s="145"/>
      <c r="EE133" s="145"/>
      <c r="EF133" s="145"/>
      <c r="EG133" s="145"/>
      <c r="EH133" s="145"/>
      <c r="EI133" s="145"/>
      <c r="EJ133" s="145">
        <v>0</v>
      </c>
      <c r="EK133" s="145">
        <v>0</v>
      </c>
      <c r="EL133" s="145"/>
    </row>
    <row r="134" spans="1:143" ht="20.100000000000001" hidden="1" customHeight="1" x14ac:dyDescent="0.3">
      <c r="A134" s="25" t="s">
        <v>3648</v>
      </c>
      <c r="B134" s="26" t="s">
        <v>106</v>
      </c>
      <c r="C134" s="26">
        <v>84580</v>
      </c>
      <c r="D134" s="71" t="s">
        <v>3650</v>
      </c>
      <c r="E134" s="26" t="s">
        <v>113</v>
      </c>
      <c r="F134" s="26" t="s">
        <v>3549</v>
      </c>
      <c r="G134" s="26" t="s">
        <v>109</v>
      </c>
      <c r="H134" s="26" t="s">
        <v>554</v>
      </c>
      <c r="I134" s="26" t="s">
        <v>449</v>
      </c>
      <c r="J134" s="25" t="s">
        <v>643</v>
      </c>
      <c r="K134" s="25" t="s">
        <v>3651</v>
      </c>
      <c r="L134" s="45" t="s">
        <v>3652</v>
      </c>
      <c r="M134" s="25"/>
      <c r="N134" s="83"/>
      <c r="O134" s="83"/>
      <c r="P134" s="83"/>
      <c r="Q134" s="83"/>
      <c r="R134" s="25"/>
      <c r="S134" s="25" t="s">
        <v>3653</v>
      </c>
      <c r="T134" s="145"/>
      <c r="U134" s="145"/>
      <c r="V134" s="148"/>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c r="CL134" s="145"/>
      <c r="CM134" s="145"/>
      <c r="CN134" s="145"/>
      <c r="CO134" s="145"/>
      <c r="CP134" s="145"/>
      <c r="CQ134" s="145"/>
      <c r="CR134" s="145"/>
      <c r="CS134" s="145"/>
      <c r="CT134" s="145"/>
      <c r="CU134" s="145"/>
      <c r="CV134" s="145"/>
      <c r="CW134" s="145"/>
      <c r="CX134" s="145"/>
      <c r="CY134" s="145"/>
      <c r="CZ134" s="145"/>
      <c r="DA134" s="145"/>
      <c r="DB134" s="145"/>
      <c r="DC134" s="145"/>
      <c r="DD134" s="145"/>
      <c r="DE134" s="145"/>
      <c r="DF134" s="148"/>
      <c r="DG134" s="145"/>
      <c r="DH134" s="145"/>
      <c r="DI134" s="145"/>
      <c r="DJ134" s="145"/>
      <c r="DK134" s="145"/>
      <c r="DL134" s="145"/>
      <c r="DM134" s="145"/>
      <c r="DN134" s="145"/>
      <c r="DO134" s="145"/>
      <c r="DP134" s="145"/>
      <c r="DQ134" s="145"/>
      <c r="DR134" s="145"/>
      <c r="DS134" s="145"/>
      <c r="DT134" s="145"/>
      <c r="DU134" s="145"/>
      <c r="DV134" s="145"/>
      <c r="DW134" s="145"/>
      <c r="DX134" s="145"/>
      <c r="DY134" s="145"/>
      <c r="DZ134" s="148"/>
      <c r="EA134" s="145"/>
      <c r="EB134" s="148"/>
      <c r="EC134" s="145"/>
      <c r="ED134" s="145"/>
      <c r="EE134" s="145"/>
      <c r="EF134" s="145"/>
      <c r="EG134" s="145"/>
      <c r="EH134" s="145"/>
      <c r="EI134" s="145"/>
      <c r="EJ134" s="145" t="s">
        <v>519</v>
      </c>
      <c r="EK134" s="145">
        <v>1</v>
      </c>
      <c r="EL134" s="145"/>
    </row>
    <row r="135" spans="1:143" ht="20.100000000000001" hidden="1" customHeight="1" x14ac:dyDescent="0.3">
      <c r="A135" s="25" t="s">
        <v>3648</v>
      </c>
      <c r="B135" s="26" t="s">
        <v>152</v>
      </c>
      <c r="C135" s="26">
        <v>84640</v>
      </c>
      <c r="D135" s="71" t="s">
        <v>3654</v>
      </c>
      <c r="E135" s="26" t="s">
        <v>113</v>
      </c>
      <c r="F135" s="26" t="s">
        <v>3549</v>
      </c>
      <c r="G135" s="26" t="s">
        <v>109</v>
      </c>
      <c r="H135" s="26" t="s">
        <v>554</v>
      </c>
      <c r="I135" s="26" t="s">
        <v>438</v>
      </c>
      <c r="J135" s="25" t="s">
        <v>315</v>
      </c>
      <c r="K135" s="25" t="s">
        <v>3655</v>
      </c>
      <c r="L135" s="25" t="s">
        <v>3656</v>
      </c>
      <c r="M135" s="25"/>
      <c r="N135" s="83"/>
      <c r="O135" s="83"/>
      <c r="P135" s="83"/>
      <c r="Q135" s="83"/>
      <c r="R135" s="83"/>
      <c r="S135" s="83"/>
      <c r="EJ135" s="145">
        <v>0</v>
      </c>
      <c r="EK135" s="145">
        <v>0</v>
      </c>
    </row>
    <row r="136" spans="1:143" ht="20.100000000000001" hidden="1" customHeight="1" x14ac:dyDescent="0.3">
      <c r="A136" s="25" t="s">
        <v>3648</v>
      </c>
      <c r="B136" s="26" t="s">
        <v>126</v>
      </c>
      <c r="C136" s="26">
        <v>84565</v>
      </c>
      <c r="D136" s="71" t="s">
        <v>3657</v>
      </c>
      <c r="E136" s="26" t="s">
        <v>113</v>
      </c>
      <c r="F136" s="26" t="s">
        <v>3549</v>
      </c>
      <c r="G136" s="26" t="s">
        <v>114</v>
      </c>
      <c r="H136" s="26" t="s">
        <v>128</v>
      </c>
      <c r="I136" s="26" t="s">
        <v>449</v>
      </c>
      <c r="J136" s="25" t="s">
        <v>326</v>
      </c>
      <c r="K136" s="25" t="s">
        <v>3658</v>
      </c>
      <c r="L136" s="45" t="s">
        <v>3659</v>
      </c>
      <c r="M136" s="25"/>
      <c r="N136" s="83"/>
      <c r="O136" s="83"/>
      <c r="P136" s="83"/>
      <c r="Q136" s="83"/>
      <c r="R136" s="83"/>
      <c r="S136" s="83"/>
      <c r="EJ136" s="145">
        <v>0</v>
      </c>
      <c r="EK136" s="145">
        <v>0</v>
      </c>
    </row>
    <row r="137" spans="1:143" ht="20.100000000000001" hidden="1" customHeight="1" x14ac:dyDescent="0.3">
      <c r="A137" s="25" t="s">
        <v>3648</v>
      </c>
      <c r="B137" s="26" t="s">
        <v>187</v>
      </c>
      <c r="C137" s="26">
        <v>84487</v>
      </c>
      <c r="D137" s="25" t="s">
        <v>3660</v>
      </c>
      <c r="E137" s="26" t="s">
        <v>113</v>
      </c>
      <c r="F137" s="26" t="s">
        <v>3549</v>
      </c>
      <c r="G137" s="26" t="s">
        <v>121</v>
      </c>
      <c r="H137" s="26" t="s">
        <v>344</v>
      </c>
      <c r="I137" s="26" t="s">
        <v>438</v>
      </c>
      <c r="J137" s="25" t="s">
        <v>834</v>
      </c>
      <c r="K137" s="25" t="s">
        <v>3661</v>
      </c>
      <c r="L137" s="45" t="s">
        <v>3662</v>
      </c>
      <c r="M137" s="25" t="s">
        <v>3663</v>
      </c>
      <c r="N137" s="25" t="s">
        <v>3664</v>
      </c>
      <c r="O137" s="83"/>
      <c r="P137" s="83"/>
      <c r="Q137" s="83"/>
      <c r="R137" s="83"/>
      <c r="S137" s="83"/>
      <c r="U137" s="145">
        <v>1</v>
      </c>
      <c r="V137" s="148"/>
      <c r="W137" s="145"/>
      <c r="X137" s="145"/>
      <c r="Y137" s="145"/>
      <c r="Z137" s="145"/>
      <c r="AA137" s="145"/>
      <c r="AB137" s="145">
        <v>1</v>
      </c>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c r="CO137" s="145"/>
      <c r="CP137" s="145"/>
      <c r="CQ137" s="145"/>
      <c r="CR137" s="145"/>
      <c r="CS137" s="145"/>
      <c r="CT137" s="145"/>
      <c r="CU137" s="145"/>
      <c r="CV137" s="145"/>
      <c r="CW137" s="145"/>
      <c r="CX137" s="145"/>
      <c r="CY137" s="145"/>
      <c r="CZ137" s="145"/>
      <c r="DA137" s="145"/>
      <c r="DB137" s="145"/>
      <c r="DC137" s="145"/>
      <c r="DD137" s="145"/>
      <c r="DE137" s="145"/>
      <c r="DF137" s="148"/>
      <c r="DG137" s="145"/>
      <c r="DH137" s="145"/>
      <c r="DI137" s="145"/>
      <c r="DJ137" s="145"/>
      <c r="DK137" s="145"/>
      <c r="DL137" s="145"/>
      <c r="DM137" s="145"/>
      <c r="DN137" s="145"/>
      <c r="DO137" s="145"/>
      <c r="DP137" s="145"/>
      <c r="DQ137" s="145"/>
      <c r="DR137" s="145"/>
      <c r="DS137" s="145"/>
      <c r="DT137" s="145"/>
      <c r="DU137" s="145"/>
      <c r="DV137" s="145"/>
      <c r="DW137" s="145"/>
      <c r="DX137" s="145"/>
      <c r="DY137" s="145"/>
      <c r="DZ137" s="148"/>
      <c r="EA137" s="145"/>
      <c r="EB137" s="148"/>
      <c r="EC137" s="145"/>
      <c r="ED137" s="145"/>
      <c r="EE137" s="145"/>
      <c r="EF137" s="145"/>
      <c r="EG137" s="145"/>
      <c r="EH137" s="145"/>
      <c r="EI137" s="145"/>
      <c r="EJ137" s="145">
        <v>1</v>
      </c>
      <c r="EK137" s="145">
        <v>0</v>
      </c>
    </row>
    <row r="138" spans="1:143" ht="20.100000000000001" customHeight="1" x14ac:dyDescent="0.3">
      <c r="A138" s="25" t="s">
        <v>3665</v>
      </c>
      <c r="B138" s="40" t="s">
        <v>106</v>
      </c>
      <c r="C138" s="26">
        <v>83738</v>
      </c>
      <c r="D138" s="25" t="s">
        <v>3666</v>
      </c>
      <c r="E138" s="26" t="s">
        <v>108</v>
      </c>
      <c r="F138" s="26" t="s">
        <v>3549</v>
      </c>
      <c r="G138" s="26" t="s">
        <v>109</v>
      </c>
      <c r="H138" s="26" t="s">
        <v>567</v>
      </c>
      <c r="I138" s="26" t="s">
        <v>476</v>
      </c>
      <c r="J138" s="25" t="s">
        <v>643</v>
      </c>
      <c r="K138" s="25" t="s">
        <v>3667</v>
      </c>
      <c r="L138" s="274" t="s">
        <v>3668</v>
      </c>
      <c r="M138" s="25" t="s">
        <v>3669</v>
      </c>
      <c r="N138" s="25" t="s">
        <v>3670</v>
      </c>
      <c r="O138" s="25" t="s">
        <v>3671</v>
      </c>
      <c r="P138" s="83"/>
      <c r="Q138" s="83"/>
      <c r="R138" s="25" t="s">
        <v>3672</v>
      </c>
      <c r="S138" s="25" t="s">
        <v>3673</v>
      </c>
      <c r="U138" s="145">
        <v>1</v>
      </c>
      <c r="V138" s="148"/>
      <c r="W138" s="145"/>
      <c r="X138" s="145"/>
      <c r="Y138" s="145">
        <v>1</v>
      </c>
      <c r="Z138" s="145"/>
      <c r="AA138" s="145"/>
      <c r="AB138" s="145"/>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v>1</v>
      </c>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v>1</v>
      </c>
      <c r="CG138" s="145"/>
      <c r="CH138" s="145"/>
      <c r="CI138" s="145"/>
      <c r="CJ138" s="145"/>
      <c r="CK138" s="145">
        <v>1</v>
      </c>
      <c r="CL138" s="145"/>
      <c r="CM138" s="145">
        <v>1</v>
      </c>
      <c r="CN138" s="145"/>
      <c r="CO138" s="145"/>
      <c r="CP138" s="145"/>
      <c r="CQ138" s="145"/>
      <c r="CR138" s="145"/>
      <c r="CS138" s="145"/>
      <c r="CT138" s="145"/>
      <c r="CU138" s="145"/>
      <c r="CV138" s="145"/>
      <c r="CW138" s="145"/>
      <c r="CX138" s="145"/>
      <c r="CY138" s="145"/>
      <c r="CZ138" s="145"/>
      <c r="DA138" s="145"/>
      <c r="DB138" s="145"/>
      <c r="DC138" s="145"/>
      <c r="DD138" s="145"/>
      <c r="DE138" s="145"/>
      <c r="DF138" s="148"/>
      <c r="DG138" s="145"/>
      <c r="DH138" s="145"/>
      <c r="DI138" s="145">
        <v>1</v>
      </c>
      <c r="DJ138" s="145"/>
      <c r="DK138" s="145"/>
      <c r="DL138" s="145"/>
      <c r="DM138" s="145"/>
      <c r="DN138" s="145"/>
      <c r="DO138" s="145"/>
      <c r="DP138" s="145"/>
      <c r="DQ138" s="145"/>
      <c r="DR138" s="145"/>
      <c r="DS138" s="145">
        <v>1</v>
      </c>
      <c r="DT138" s="145"/>
      <c r="DU138" s="145"/>
      <c r="DV138" s="145"/>
      <c r="DW138" s="145"/>
      <c r="DX138" s="145"/>
      <c r="DY138" s="145"/>
      <c r="DZ138" s="148"/>
      <c r="EA138" s="145"/>
      <c r="EB138" s="148"/>
      <c r="EC138" s="145"/>
      <c r="ED138" s="145">
        <v>1</v>
      </c>
      <c r="EE138" s="145"/>
      <c r="EF138" s="145"/>
      <c r="EG138" s="145">
        <v>1</v>
      </c>
      <c r="EH138" s="145">
        <v>1</v>
      </c>
      <c r="EI138" s="145"/>
      <c r="EJ138" s="145">
        <v>1</v>
      </c>
      <c r="EK138" s="145">
        <v>1</v>
      </c>
      <c r="EM138" s="228" t="s">
        <v>3674</v>
      </c>
    </row>
    <row r="139" spans="1:143" ht="20.100000000000001" hidden="1" customHeight="1" x14ac:dyDescent="0.3">
      <c r="A139" s="25" t="s">
        <v>3665</v>
      </c>
      <c r="B139" s="40" t="s">
        <v>106</v>
      </c>
      <c r="C139" s="26">
        <v>84289</v>
      </c>
      <c r="D139" s="71" t="s">
        <v>3675</v>
      </c>
      <c r="E139" s="26" t="s">
        <v>108</v>
      </c>
      <c r="F139" s="116" t="s">
        <v>3549</v>
      </c>
      <c r="G139" s="26" t="s">
        <v>121</v>
      </c>
      <c r="H139" s="26" t="s">
        <v>281</v>
      </c>
      <c r="I139" s="26" t="s">
        <v>516</v>
      </c>
      <c r="J139" s="25" t="s">
        <v>171</v>
      </c>
      <c r="K139" s="25" t="s">
        <v>3676</v>
      </c>
      <c r="L139" s="45" t="s">
        <v>3677</v>
      </c>
      <c r="M139" s="25"/>
      <c r="N139" s="83"/>
      <c r="O139" s="83"/>
      <c r="P139" s="83"/>
      <c r="Q139" s="83"/>
      <c r="R139" s="25"/>
      <c r="S139" s="25" t="s">
        <v>3678</v>
      </c>
      <c r="U139" s="145"/>
      <c r="V139" s="148"/>
      <c r="W139" s="145"/>
      <c r="X139" s="145"/>
      <c r="Y139" s="145"/>
      <c r="Z139" s="145"/>
      <c r="AA139" s="145"/>
      <c r="AB139" s="145"/>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8"/>
      <c r="DG139" s="145"/>
      <c r="DH139" s="145"/>
      <c r="DI139" s="145"/>
      <c r="DJ139" s="145"/>
      <c r="DK139" s="145"/>
      <c r="DL139" s="145"/>
      <c r="DM139" s="145"/>
      <c r="DN139" s="145"/>
      <c r="DO139" s="145"/>
      <c r="DP139" s="145"/>
      <c r="DQ139" s="145"/>
      <c r="DR139" s="145"/>
      <c r="DS139" s="145"/>
      <c r="DT139" s="145"/>
      <c r="DU139" s="145"/>
      <c r="DV139" s="145"/>
      <c r="DW139" s="145"/>
      <c r="DX139" s="145"/>
      <c r="DY139" s="145"/>
      <c r="DZ139" s="148"/>
      <c r="EA139" s="145"/>
      <c r="EB139" s="148"/>
      <c r="EC139" s="145"/>
      <c r="ED139" s="145"/>
      <c r="EE139" s="145"/>
      <c r="EF139" s="145"/>
      <c r="EG139" s="145"/>
      <c r="EH139" s="145"/>
      <c r="EI139" s="145"/>
      <c r="EJ139" s="145" t="s">
        <v>519</v>
      </c>
      <c r="EK139" s="145">
        <v>1</v>
      </c>
    </row>
    <row r="140" spans="1:143" ht="20.100000000000001" hidden="1" customHeight="1" x14ac:dyDescent="0.3">
      <c r="A140" s="25" t="s">
        <v>3665</v>
      </c>
      <c r="B140" s="40" t="s">
        <v>187</v>
      </c>
      <c r="C140" s="26">
        <v>84338</v>
      </c>
      <c r="D140" s="25" t="s">
        <v>3679</v>
      </c>
      <c r="E140" s="26" t="s">
        <v>108</v>
      </c>
      <c r="F140" s="116" t="s">
        <v>3549</v>
      </c>
      <c r="G140" s="26" t="s">
        <v>121</v>
      </c>
      <c r="H140" s="26" t="s">
        <v>3680</v>
      </c>
      <c r="I140" s="26" t="s">
        <v>385</v>
      </c>
      <c r="J140" s="25" t="s">
        <v>834</v>
      </c>
      <c r="K140" s="25" t="s">
        <v>3681</v>
      </c>
      <c r="L140" s="45" t="s">
        <v>3682</v>
      </c>
      <c r="M140" s="25" t="s">
        <v>3683</v>
      </c>
      <c r="N140" s="25" t="s">
        <v>3684</v>
      </c>
      <c r="O140" s="25" t="s">
        <v>3685</v>
      </c>
      <c r="Q140" s="83"/>
      <c r="R140" s="83"/>
      <c r="S140" s="83"/>
      <c r="U140" s="145"/>
      <c r="V140" s="148"/>
      <c r="W140" s="145"/>
      <c r="X140" s="145"/>
      <c r="Y140" s="145"/>
      <c r="Z140" s="145"/>
      <c r="AA140" s="145"/>
      <c r="AB140" s="145"/>
      <c r="AC140" s="145"/>
      <c r="AD140" s="145"/>
      <c r="AE140" s="145"/>
      <c r="AF140" s="145"/>
      <c r="AG140" s="145"/>
      <c r="AH140" s="145"/>
      <c r="AI140" s="145"/>
      <c r="AJ140" s="145"/>
      <c r="AK140" s="145">
        <v>1</v>
      </c>
      <c r="AL140" s="145"/>
      <c r="AM140" s="145"/>
      <c r="AN140" s="145"/>
      <c r="AO140" s="145"/>
      <c r="AP140" s="145"/>
      <c r="AQ140" s="145"/>
      <c r="AR140" s="145"/>
      <c r="AS140" s="145"/>
      <c r="AT140" s="145"/>
      <c r="AU140" s="145"/>
      <c r="AV140" s="145"/>
      <c r="AW140" s="145"/>
      <c r="AX140" s="145"/>
      <c r="AY140" s="145"/>
      <c r="AZ140" s="145">
        <v>1</v>
      </c>
      <c r="BA140" s="145"/>
      <c r="BB140" s="145"/>
      <c r="BC140" s="145"/>
      <c r="BD140" s="145"/>
      <c r="BE140" s="145"/>
      <c r="BF140" s="145"/>
      <c r="BG140" s="145"/>
      <c r="BH140" s="145"/>
      <c r="BI140" s="145"/>
      <c r="BJ140" s="145"/>
      <c r="BK140" s="145"/>
      <c r="BL140" s="145"/>
      <c r="BM140" s="145"/>
      <c r="BN140" s="145"/>
      <c r="BO140" s="145"/>
      <c r="BP140" s="145"/>
      <c r="BQ140" s="145"/>
      <c r="BR140" s="145"/>
      <c r="BS140" s="145">
        <v>1</v>
      </c>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8"/>
      <c r="DG140" s="145"/>
      <c r="DH140" s="145"/>
      <c r="DI140" s="145"/>
      <c r="DJ140" s="145"/>
      <c r="DK140" s="145"/>
      <c r="DL140" s="145"/>
      <c r="DM140" s="145"/>
      <c r="DN140" s="145"/>
      <c r="DO140" s="145"/>
      <c r="DP140" s="145"/>
      <c r="DQ140" s="145"/>
      <c r="DR140" s="145"/>
      <c r="DS140" s="145"/>
      <c r="DT140" s="145"/>
      <c r="DU140" s="145"/>
      <c r="DV140" s="145"/>
      <c r="DW140" s="145"/>
      <c r="DX140" s="145"/>
      <c r="DY140" s="145"/>
      <c r="DZ140" s="148"/>
      <c r="EA140" s="145"/>
      <c r="EB140" s="148"/>
      <c r="EC140" s="145"/>
      <c r="ED140" s="145"/>
      <c r="EE140" s="145"/>
      <c r="EF140" s="145"/>
      <c r="EG140" s="145"/>
      <c r="EH140" s="145"/>
      <c r="EI140" s="145"/>
      <c r="EJ140" s="145">
        <v>1</v>
      </c>
      <c r="EK140" s="145">
        <v>0</v>
      </c>
    </row>
    <row r="141" spans="1:143" ht="20.100000000000001" customHeight="1" x14ac:dyDescent="0.3">
      <c r="A141" s="25" t="s">
        <v>3665</v>
      </c>
      <c r="B141" s="40" t="s">
        <v>152</v>
      </c>
      <c r="C141" s="26">
        <v>84384</v>
      </c>
      <c r="D141" s="25" t="s">
        <v>3686</v>
      </c>
      <c r="E141" s="26" t="s">
        <v>108</v>
      </c>
      <c r="F141" s="116" t="s">
        <v>3549</v>
      </c>
      <c r="G141" s="26" t="s">
        <v>109</v>
      </c>
      <c r="H141" s="26" t="s">
        <v>554</v>
      </c>
      <c r="I141" s="26" t="s">
        <v>405</v>
      </c>
      <c r="J141" s="25" t="s">
        <v>262</v>
      </c>
      <c r="K141" s="25" t="s">
        <v>3687</v>
      </c>
      <c r="L141" s="25"/>
      <c r="M141" s="25" t="s">
        <v>3688</v>
      </c>
      <c r="N141" s="25" t="s">
        <v>3689</v>
      </c>
      <c r="O141" s="25" t="s">
        <v>3690</v>
      </c>
      <c r="P141" s="83"/>
      <c r="Q141" s="83"/>
      <c r="R141" s="25" t="s">
        <v>3691</v>
      </c>
      <c r="S141" s="25" t="s">
        <v>3692</v>
      </c>
      <c r="U141" s="145"/>
      <c r="V141" s="148"/>
      <c r="W141" s="145"/>
      <c r="X141" s="145"/>
      <c r="Y141" s="145"/>
      <c r="Z141" s="145"/>
      <c r="AA141" s="145"/>
      <c r="AB141" s="145"/>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v>1</v>
      </c>
      <c r="BZ141" s="145"/>
      <c r="CA141" s="145"/>
      <c r="CB141" s="145"/>
      <c r="CC141" s="145"/>
      <c r="CD141" s="145"/>
      <c r="CE141" s="145"/>
      <c r="CF141" s="145">
        <v>1</v>
      </c>
      <c r="CG141" s="145"/>
      <c r="CH141" s="145"/>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8"/>
      <c r="DG141" s="145"/>
      <c r="DH141" s="145"/>
      <c r="DI141" s="145"/>
      <c r="DJ141" s="145"/>
      <c r="DK141" s="145"/>
      <c r="DL141" s="145"/>
      <c r="DM141" s="145"/>
      <c r="DN141" s="145"/>
      <c r="DO141" s="145"/>
      <c r="DP141" s="145"/>
      <c r="DQ141" s="145"/>
      <c r="DR141" s="145"/>
      <c r="DS141" s="145"/>
      <c r="DT141" s="145"/>
      <c r="DU141" s="145"/>
      <c r="DV141" s="145"/>
      <c r="DW141" s="145"/>
      <c r="DX141" s="145"/>
      <c r="DY141" s="145"/>
      <c r="DZ141" s="148"/>
      <c r="EA141" s="145"/>
      <c r="EB141" s="148"/>
      <c r="EC141" s="145"/>
      <c r="ED141" s="145"/>
      <c r="EE141" s="145"/>
      <c r="EF141" s="145"/>
      <c r="EG141" s="145"/>
      <c r="EH141" s="145"/>
      <c r="EI141" s="145"/>
      <c r="EJ141" s="145">
        <v>1</v>
      </c>
      <c r="EK141" s="145">
        <v>1</v>
      </c>
    </row>
    <row r="142" spans="1:143" ht="20.100000000000001" hidden="1" customHeight="1" x14ac:dyDescent="0.3">
      <c r="A142" s="25" t="s">
        <v>3665</v>
      </c>
      <c r="B142" s="40" t="s">
        <v>187</v>
      </c>
      <c r="C142" s="26">
        <v>84445</v>
      </c>
      <c r="D142" s="25" t="s">
        <v>3693</v>
      </c>
      <c r="E142" s="26" t="s">
        <v>113</v>
      </c>
      <c r="F142" s="116" t="s">
        <v>3549</v>
      </c>
      <c r="G142" s="26" t="s">
        <v>121</v>
      </c>
      <c r="H142" s="26" t="s">
        <v>344</v>
      </c>
      <c r="I142" s="26" t="s">
        <v>449</v>
      </c>
      <c r="J142" s="25" t="s">
        <v>1210</v>
      </c>
      <c r="K142" s="25" t="s">
        <v>3694</v>
      </c>
      <c r="L142" s="45" t="s">
        <v>3695</v>
      </c>
      <c r="M142" s="25"/>
      <c r="N142" s="25"/>
      <c r="O142" s="25"/>
      <c r="P142" s="83"/>
      <c r="Q142" s="83"/>
      <c r="R142" s="83"/>
      <c r="S142" s="83"/>
      <c r="U142" s="145"/>
      <c r="V142" s="148"/>
      <c r="W142" s="145"/>
      <c r="X142" s="145"/>
      <c r="Y142" s="145"/>
      <c r="Z142" s="145"/>
      <c r="AA142" s="145"/>
      <c r="AB142" s="145"/>
      <c r="AC142" s="145"/>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8"/>
      <c r="DG142" s="145"/>
      <c r="DH142" s="145"/>
      <c r="DI142" s="145"/>
      <c r="DJ142" s="145"/>
      <c r="DK142" s="145"/>
      <c r="DL142" s="145"/>
      <c r="DM142" s="145"/>
      <c r="DN142" s="145"/>
      <c r="DO142" s="145"/>
      <c r="DP142" s="145"/>
      <c r="DQ142" s="145"/>
      <c r="DR142" s="145"/>
      <c r="DS142" s="145"/>
      <c r="DT142" s="145"/>
      <c r="DU142" s="145"/>
      <c r="DV142" s="145"/>
      <c r="DW142" s="145"/>
      <c r="DX142" s="145"/>
      <c r="DY142" s="145"/>
      <c r="DZ142" s="148"/>
      <c r="EA142" s="145"/>
      <c r="EB142" s="148"/>
      <c r="EC142" s="145"/>
      <c r="ED142" s="145"/>
      <c r="EE142" s="145"/>
      <c r="EF142" s="145"/>
      <c r="EG142" s="145"/>
      <c r="EH142" s="145"/>
      <c r="EI142" s="145"/>
      <c r="EJ142" s="145">
        <v>0</v>
      </c>
      <c r="EK142" s="145">
        <v>0</v>
      </c>
    </row>
    <row r="143" spans="1:143" ht="20.100000000000001" hidden="1" customHeight="1" x14ac:dyDescent="0.3">
      <c r="A143" s="25" t="s">
        <v>3665</v>
      </c>
      <c r="B143" s="40" t="s">
        <v>126</v>
      </c>
      <c r="C143" s="26">
        <v>84716</v>
      </c>
      <c r="D143" s="71" t="s">
        <v>3696</v>
      </c>
      <c r="E143" s="26" t="s">
        <v>108</v>
      </c>
      <c r="F143" s="116" t="s">
        <v>3549</v>
      </c>
      <c r="G143" s="26" t="s">
        <v>114</v>
      </c>
      <c r="H143" s="26" t="s">
        <v>583</v>
      </c>
      <c r="I143" s="26" t="s">
        <v>3</v>
      </c>
      <c r="J143" s="25" t="s">
        <v>326</v>
      </c>
      <c r="K143" s="25" t="s">
        <v>3697</v>
      </c>
      <c r="L143" s="45" t="s">
        <v>3698</v>
      </c>
      <c r="M143" s="25"/>
      <c r="N143" s="83"/>
      <c r="O143" s="83"/>
      <c r="P143" s="83"/>
      <c r="Q143" s="83"/>
      <c r="R143" s="83"/>
      <c r="S143" s="83"/>
      <c r="U143" s="145"/>
      <c r="V143" s="148"/>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c r="BP143" s="145"/>
      <c r="BQ143" s="145"/>
      <c r="BR143" s="145"/>
      <c r="BS143" s="145"/>
      <c r="BT143" s="145"/>
      <c r="BU143" s="145"/>
      <c r="BV143" s="145"/>
      <c r="BW143" s="145"/>
      <c r="BX143" s="145"/>
      <c r="BY143" s="145"/>
      <c r="BZ143" s="145"/>
      <c r="CA143" s="145"/>
      <c r="CB143" s="145"/>
      <c r="CC143" s="145"/>
      <c r="CD143" s="145"/>
      <c r="CE143" s="145"/>
      <c r="CF143" s="145"/>
      <c r="CG143" s="145"/>
      <c r="CH143" s="145"/>
      <c r="CI143" s="145"/>
      <c r="CJ143" s="145"/>
      <c r="CK143" s="145"/>
      <c r="CL143" s="145"/>
      <c r="CM143" s="145"/>
      <c r="CN143" s="145"/>
      <c r="CO143" s="145"/>
      <c r="CP143" s="145"/>
      <c r="CQ143" s="145"/>
      <c r="CR143" s="145"/>
      <c r="CS143" s="145"/>
      <c r="CT143" s="145"/>
      <c r="CU143" s="145"/>
      <c r="CV143" s="145"/>
      <c r="CW143" s="145"/>
      <c r="CX143" s="145"/>
      <c r="CY143" s="145"/>
      <c r="CZ143" s="145"/>
      <c r="DA143" s="145"/>
      <c r="DB143" s="145"/>
      <c r="DC143" s="145"/>
      <c r="DD143" s="145"/>
      <c r="DE143" s="145"/>
      <c r="DF143" s="148"/>
      <c r="DG143" s="145"/>
      <c r="DH143" s="145"/>
      <c r="DI143" s="145"/>
      <c r="DJ143" s="145"/>
      <c r="DK143" s="145"/>
      <c r="DL143" s="145"/>
      <c r="DM143" s="145"/>
      <c r="DN143" s="145"/>
      <c r="DO143" s="145"/>
      <c r="DP143" s="145"/>
      <c r="DQ143" s="145"/>
      <c r="DR143" s="145"/>
      <c r="DS143" s="145"/>
      <c r="DT143" s="145"/>
      <c r="DU143" s="145"/>
      <c r="DV143" s="145"/>
      <c r="DW143" s="145"/>
      <c r="DX143" s="145"/>
      <c r="DY143" s="145"/>
      <c r="DZ143" s="148"/>
      <c r="EA143" s="145"/>
      <c r="EB143" s="148"/>
      <c r="EC143" s="145"/>
      <c r="ED143" s="145"/>
      <c r="EE143" s="145"/>
      <c r="EF143" s="145"/>
      <c r="EG143" s="145"/>
      <c r="EH143" s="145"/>
      <c r="EI143" s="145"/>
      <c r="EJ143" s="145">
        <v>0</v>
      </c>
      <c r="EK143" s="145">
        <v>0</v>
      </c>
    </row>
    <row r="144" spans="1:143" ht="20.100000000000001" hidden="1" customHeight="1" x14ac:dyDescent="0.3">
      <c r="A144" s="25" t="s">
        <v>3699</v>
      </c>
      <c r="B144" s="40" t="s">
        <v>126</v>
      </c>
      <c r="C144" s="26">
        <v>82051</v>
      </c>
      <c r="D144" s="25" t="s">
        <v>3700</v>
      </c>
      <c r="E144" s="26" t="s">
        <v>108</v>
      </c>
      <c r="F144" s="116" t="s">
        <v>3556</v>
      </c>
      <c r="G144" s="26" t="s">
        <v>114</v>
      </c>
      <c r="H144" s="26" t="s">
        <v>633</v>
      </c>
      <c r="I144" s="26" t="s">
        <v>449</v>
      </c>
      <c r="J144" s="25" t="s">
        <v>1757</v>
      </c>
      <c r="K144" s="25" t="s">
        <v>3701</v>
      </c>
      <c r="L144" s="45" t="s">
        <v>3702</v>
      </c>
      <c r="M144" s="25" t="s">
        <v>3703</v>
      </c>
      <c r="N144" s="83"/>
      <c r="O144" s="83"/>
      <c r="P144" s="83"/>
      <c r="Q144" s="83"/>
      <c r="R144" s="25" t="s">
        <v>3704</v>
      </c>
      <c r="S144" s="25" t="s">
        <v>3705</v>
      </c>
      <c r="U144" s="145"/>
      <c r="V144" s="148"/>
      <c r="W144" s="145"/>
      <c r="X144" s="145"/>
      <c r="Y144" s="145"/>
      <c r="Z144" s="145">
        <v>1</v>
      </c>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c r="BW144" s="145"/>
      <c r="BX144" s="145"/>
      <c r="BY144" s="145"/>
      <c r="BZ144" s="145"/>
      <c r="CA144" s="145"/>
      <c r="CB144" s="145"/>
      <c r="CC144" s="145"/>
      <c r="CD144" s="145"/>
      <c r="CE144" s="145"/>
      <c r="CF144" s="145"/>
      <c r="CG144" s="145"/>
      <c r="CH144" s="145"/>
      <c r="CI144" s="145"/>
      <c r="CJ144" s="145"/>
      <c r="CK144" s="145"/>
      <c r="CL144" s="145"/>
      <c r="CM144" s="145"/>
      <c r="CN144" s="145"/>
      <c r="CO144" s="145">
        <v>1</v>
      </c>
      <c r="CP144" s="145"/>
      <c r="CQ144" s="145"/>
      <c r="CR144" s="145">
        <v>1</v>
      </c>
      <c r="CS144" s="145">
        <v>1</v>
      </c>
      <c r="CT144" s="145"/>
      <c r="CU144" s="145"/>
      <c r="CV144" s="145"/>
      <c r="CW144" s="145"/>
      <c r="CX144" s="145"/>
      <c r="CY144" s="145"/>
      <c r="CZ144" s="145"/>
      <c r="DA144" s="145"/>
      <c r="DB144" s="145"/>
      <c r="DC144" s="145"/>
      <c r="DD144" s="145"/>
      <c r="DE144" s="145"/>
      <c r="DF144" s="148"/>
      <c r="DG144" s="145"/>
      <c r="DH144" s="145"/>
      <c r="DI144" s="145"/>
      <c r="DJ144" s="145"/>
      <c r="DK144" s="145"/>
      <c r="DL144" s="145"/>
      <c r="DM144" s="145"/>
      <c r="DN144" s="145"/>
      <c r="DO144" s="145"/>
      <c r="DP144" s="145">
        <v>1</v>
      </c>
      <c r="DQ144" s="145"/>
      <c r="DR144" s="145"/>
      <c r="DS144" s="145"/>
      <c r="DT144" s="145"/>
      <c r="DU144" s="145"/>
      <c r="DV144" s="145"/>
      <c r="DW144" s="145"/>
      <c r="DX144" s="145"/>
      <c r="DY144" s="145"/>
      <c r="DZ144" s="148"/>
      <c r="EA144" s="145"/>
      <c r="EB144" s="148"/>
      <c r="EC144" s="145"/>
      <c r="ED144" s="145"/>
      <c r="EE144" s="145"/>
      <c r="EF144" s="145"/>
      <c r="EG144" s="145"/>
      <c r="EH144" s="145"/>
      <c r="EI144" s="145"/>
      <c r="EJ144" s="145">
        <v>1</v>
      </c>
      <c r="EK144" s="145">
        <v>1</v>
      </c>
      <c r="EM144" s="228" t="s">
        <v>3706</v>
      </c>
    </row>
    <row r="145" spans="1:186" ht="20.100000000000001" hidden="1" customHeight="1" x14ac:dyDescent="0.3">
      <c r="A145" s="25" t="s">
        <v>3699</v>
      </c>
      <c r="B145" s="40" t="s">
        <v>126</v>
      </c>
      <c r="C145" s="26">
        <v>84449</v>
      </c>
      <c r="D145" s="71" t="s">
        <v>3707</v>
      </c>
      <c r="E145" s="26" t="s">
        <v>108</v>
      </c>
      <c r="F145" s="26" t="s">
        <v>3549</v>
      </c>
      <c r="G145" s="26" t="s">
        <v>114</v>
      </c>
      <c r="H145" s="26" t="s">
        <v>128</v>
      </c>
      <c r="I145" s="26" t="s">
        <v>449</v>
      </c>
      <c r="J145" s="25" t="s">
        <v>326</v>
      </c>
      <c r="K145" s="25" t="s">
        <v>3708</v>
      </c>
      <c r="L145" s="25"/>
      <c r="M145" s="25"/>
      <c r="N145" s="83"/>
      <c r="O145" s="83"/>
      <c r="P145" s="83"/>
      <c r="Q145" s="83"/>
      <c r="R145" s="83"/>
      <c r="S145" s="83"/>
      <c r="U145" s="145"/>
      <c r="V145" s="148"/>
      <c r="W145" s="145"/>
      <c r="X145" s="145"/>
      <c r="Y145" s="145"/>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c r="CH145" s="145"/>
      <c r="CI145" s="145"/>
      <c r="CJ145" s="145"/>
      <c r="CK145" s="145"/>
      <c r="CL145" s="145"/>
      <c r="CM145" s="145"/>
      <c r="CN145" s="145"/>
      <c r="CO145" s="145"/>
      <c r="CP145" s="145"/>
      <c r="CQ145" s="145"/>
      <c r="CR145" s="145"/>
      <c r="CS145" s="145"/>
      <c r="CT145" s="145"/>
      <c r="CU145" s="145"/>
      <c r="CV145" s="145"/>
      <c r="CW145" s="145"/>
      <c r="CX145" s="145"/>
      <c r="CY145" s="145"/>
      <c r="CZ145" s="145"/>
      <c r="DA145" s="145"/>
      <c r="DB145" s="145"/>
      <c r="DC145" s="145"/>
      <c r="DD145" s="145"/>
      <c r="DE145" s="145"/>
      <c r="DF145" s="148"/>
      <c r="DG145" s="145"/>
      <c r="DH145" s="145"/>
      <c r="DI145" s="145"/>
      <c r="DJ145" s="145"/>
      <c r="DK145" s="145"/>
      <c r="DL145" s="145"/>
      <c r="DM145" s="145"/>
      <c r="DN145" s="145"/>
      <c r="DO145" s="145"/>
      <c r="DP145" s="145"/>
      <c r="DQ145" s="145"/>
      <c r="DR145" s="145"/>
      <c r="DS145" s="145"/>
      <c r="DT145" s="145"/>
      <c r="DU145" s="145"/>
      <c r="DV145" s="145"/>
      <c r="DW145" s="145"/>
      <c r="DX145" s="145"/>
      <c r="DY145" s="145"/>
      <c r="DZ145" s="148"/>
      <c r="EA145" s="145"/>
      <c r="EB145" s="148"/>
      <c r="EC145" s="145"/>
      <c r="ED145" s="145"/>
      <c r="EE145" s="145"/>
      <c r="EF145" s="145"/>
      <c r="EG145" s="145"/>
      <c r="EH145" s="145"/>
      <c r="EI145" s="145"/>
      <c r="EJ145" s="145">
        <v>0</v>
      </c>
      <c r="EK145" s="145">
        <v>0</v>
      </c>
    </row>
    <row r="146" spans="1:186" ht="20.100000000000001" customHeight="1" x14ac:dyDescent="0.3">
      <c r="A146" s="120"/>
      <c r="B146" s="120"/>
      <c r="C146" s="120"/>
      <c r="D146" s="120"/>
      <c r="E146" s="276"/>
      <c r="F146" s="276"/>
      <c r="G146" s="120"/>
      <c r="H146" s="120"/>
      <c r="I146" s="187"/>
      <c r="J146" s="276"/>
      <c r="K146" s="83"/>
      <c r="L146" s="83"/>
      <c r="M146" s="83"/>
      <c r="N146" s="83"/>
      <c r="O146" s="83"/>
      <c r="P146" s="83"/>
      <c r="Q146" s="83"/>
      <c r="R146" s="83"/>
      <c r="S146" s="83"/>
      <c r="U146" s="145"/>
      <c r="V146" s="148"/>
      <c r="W146" s="145"/>
      <c r="X146" s="145"/>
      <c r="Y146" s="145"/>
      <c r="Z146" s="145"/>
      <c r="AA146" s="145"/>
      <c r="AB146" s="145"/>
      <c r="AC146" s="145"/>
      <c r="AD146" s="145"/>
      <c r="AE146" s="145"/>
      <c r="AF146" s="145"/>
      <c r="AG146" s="145"/>
      <c r="AH146" s="145"/>
      <c r="AI146" s="145"/>
      <c r="AJ146" s="145"/>
      <c r="AK146" s="145"/>
      <c r="AL146" s="145"/>
      <c r="AM146" s="145"/>
      <c r="AN146" s="145"/>
      <c r="AO146" s="145"/>
      <c r="AP146" s="145"/>
      <c r="AQ146" s="145"/>
      <c r="AR146" s="145"/>
      <c r="AS146" s="145"/>
      <c r="AT146" s="145"/>
      <c r="AU146" s="145"/>
      <c r="AV146" s="145"/>
      <c r="AW146" s="145"/>
      <c r="AX146" s="145"/>
      <c r="AY146" s="145"/>
      <c r="AZ146" s="145"/>
      <c r="BA146" s="145"/>
      <c r="BB146" s="145"/>
      <c r="BC146" s="145"/>
      <c r="BD146" s="145"/>
      <c r="BE146" s="145"/>
      <c r="BF146" s="145"/>
      <c r="BG146" s="145"/>
      <c r="BH146" s="145"/>
      <c r="BI146" s="145"/>
      <c r="BJ146" s="145"/>
      <c r="BK146" s="145"/>
      <c r="BL146" s="145"/>
      <c r="BM146" s="145"/>
      <c r="BN146" s="145"/>
      <c r="BO146" s="145"/>
      <c r="BP146" s="145"/>
      <c r="BQ146" s="145"/>
      <c r="BR146" s="145"/>
      <c r="BS146" s="145"/>
      <c r="BT146" s="145"/>
      <c r="BU146" s="145"/>
      <c r="BV146" s="145"/>
      <c r="BW146" s="145"/>
      <c r="BX146" s="145"/>
      <c r="BY146" s="145"/>
      <c r="BZ146" s="145"/>
      <c r="CA146" s="145"/>
      <c r="CB146" s="145"/>
      <c r="CC146" s="145"/>
      <c r="CD146" s="145"/>
      <c r="CE146" s="145"/>
      <c r="CF146" s="145"/>
      <c r="CG146" s="145"/>
      <c r="CH146" s="145"/>
      <c r="CI146" s="145"/>
      <c r="CJ146" s="145"/>
      <c r="CK146" s="145"/>
      <c r="CL146" s="145"/>
      <c r="CM146" s="145"/>
      <c r="CN146" s="145"/>
      <c r="CO146" s="145"/>
      <c r="CP146" s="145"/>
      <c r="CQ146" s="145"/>
      <c r="CR146" s="145"/>
      <c r="CS146" s="145"/>
      <c r="CT146" s="145"/>
      <c r="CU146" s="145"/>
      <c r="CV146" s="145"/>
      <c r="CW146" s="145"/>
      <c r="CX146" s="145"/>
      <c r="CY146" s="145"/>
      <c r="CZ146" s="145"/>
      <c r="DA146" s="145"/>
      <c r="DB146" s="145"/>
      <c r="DC146" s="145"/>
      <c r="DD146" s="145"/>
      <c r="DE146" s="145"/>
      <c r="DF146" s="148"/>
      <c r="DG146" s="145"/>
      <c r="DH146" s="145"/>
      <c r="DI146" s="145"/>
      <c r="DJ146" s="145"/>
      <c r="DK146" s="145"/>
      <c r="DL146" s="145"/>
      <c r="DM146" s="145"/>
      <c r="DN146" s="145"/>
      <c r="DO146" s="145"/>
      <c r="DP146" s="145"/>
      <c r="DQ146" s="145"/>
      <c r="DR146" s="145"/>
      <c r="DS146" s="145"/>
      <c r="DT146" s="145"/>
      <c r="DU146" s="145"/>
      <c r="DV146" s="145"/>
      <c r="DW146" s="145"/>
      <c r="DX146" s="145"/>
      <c r="DY146" s="145"/>
      <c r="DZ146" s="148"/>
      <c r="EA146" s="145"/>
      <c r="EB146" s="148"/>
      <c r="EC146" s="145"/>
      <c r="ED146" s="145"/>
      <c r="EE146" s="145"/>
      <c r="EF146" s="145"/>
      <c r="EG146" s="145"/>
      <c r="EH146" s="145"/>
      <c r="EI146" s="145"/>
      <c r="EJ146" s="145"/>
      <c r="EK146" s="145"/>
      <c r="EL146" s="145"/>
    </row>
    <row r="147" spans="1:186" ht="20.100000000000001" customHeight="1" x14ac:dyDescent="0.3">
      <c r="A147" s="120"/>
      <c r="B147" s="120"/>
      <c r="C147" s="120"/>
      <c r="D147" s="120"/>
      <c r="E147" s="276"/>
      <c r="F147" s="276"/>
      <c r="G147" s="120"/>
      <c r="H147" s="120"/>
      <c r="I147" s="187"/>
      <c r="J147" s="276"/>
      <c r="K147" s="83"/>
      <c r="L147" s="83"/>
      <c r="M147" s="83"/>
      <c r="N147" s="83"/>
      <c r="O147" s="83"/>
      <c r="P147" s="83"/>
      <c r="Q147" s="83"/>
      <c r="R147" s="83"/>
      <c r="S147" s="83"/>
      <c r="U147" s="145"/>
      <c r="V147" s="148"/>
      <c r="W147" s="145"/>
      <c r="X147" s="145"/>
      <c r="Y147" s="145"/>
      <c r="Z147" s="145"/>
      <c r="AA147" s="145"/>
      <c r="AB147" s="145"/>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5"/>
      <c r="CI147" s="145"/>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c r="DD147" s="145"/>
      <c r="DE147" s="145"/>
      <c r="DF147" s="148"/>
      <c r="DG147" s="145"/>
      <c r="DH147" s="145"/>
      <c r="DI147" s="145"/>
      <c r="DJ147" s="145"/>
      <c r="DK147" s="145"/>
      <c r="DL147" s="145"/>
      <c r="DM147" s="145"/>
      <c r="DN147" s="145"/>
      <c r="DO147" s="145"/>
      <c r="DP147" s="145"/>
      <c r="DQ147" s="145"/>
      <c r="DR147" s="145"/>
      <c r="DS147" s="145"/>
      <c r="DT147" s="145"/>
      <c r="DU147" s="145"/>
      <c r="DV147" s="145"/>
      <c r="DW147" s="145"/>
      <c r="DX147" s="145"/>
      <c r="DY147" s="145"/>
      <c r="DZ147" s="148"/>
      <c r="EA147" s="145"/>
      <c r="EB147" s="148"/>
      <c r="EC147" s="145"/>
      <c r="ED147" s="145"/>
      <c r="EE147" s="145"/>
      <c r="EF147" s="145"/>
      <c r="EG147" s="145"/>
      <c r="EH147" s="145"/>
      <c r="EI147" s="145"/>
      <c r="EJ147" s="145"/>
      <c r="EK147" s="145"/>
      <c r="EL147" s="145"/>
    </row>
    <row r="148" spans="1:186" ht="20.100000000000001" customHeight="1" x14ac:dyDescent="0.3">
      <c r="A148" s="120"/>
      <c r="B148" s="120"/>
      <c r="C148" s="120"/>
      <c r="D148" s="120"/>
      <c r="E148" s="276"/>
      <c r="F148" s="276"/>
      <c r="G148" s="120"/>
      <c r="H148" s="120"/>
      <c r="I148" s="187"/>
      <c r="J148" s="276"/>
      <c r="K148" s="83"/>
      <c r="L148" s="83"/>
      <c r="M148" s="83"/>
      <c r="N148" s="83"/>
      <c r="O148" s="83"/>
      <c r="P148" s="83"/>
      <c r="Q148" s="83"/>
      <c r="R148" s="83"/>
      <c r="S148" s="83"/>
      <c r="U148" s="145"/>
      <c r="V148" s="148"/>
      <c r="W148" s="145"/>
      <c r="X148" s="145"/>
      <c r="Y148" s="145"/>
      <c r="Z148" s="145"/>
      <c r="AA148" s="145"/>
      <c r="AB148" s="145"/>
      <c r="AC148" s="145"/>
      <c r="AD148" s="145"/>
      <c r="AE148" s="145"/>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c r="CB148" s="145"/>
      <c r="CC148" s="145"/>
      <c r="CD148" s="145"/>
      <c r="CE148" s="145"/>
      <c r="CF148" s="145"/>
      <c r="CG148" s="145"/>
      <c r="CH148" s="145"/>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8"/>
      <c r="DG148" s="145"/>
      <c r="DH148" s="145"/>
      <c r="DI148" s="145"/>
      <c r="DJ148" s="145"/>
      <c r="DK148" s="145"/>
      <c r="DL148" s="145"/>
      <c r="DM148" s="145"/>
      <c r="DN148" s="145"/>
      <c r="DO148" s="145"/>
      <c r="DP148" s="145"/>
      <c r="DQ148" s="145"/>
      <c r="DR148" s="145"/>
      <c r="DS148" s="145"/>
      <c r="DT148" s="145"/>
      <c r="DU148" s="145"/>
      <c r="DV148" s="145"/>
      <c r="DW148" s="145"/>
      <c r="DX148" s="145"/>
      <c r="DY148" s="145"/>
      <c r="DZ148" s="148"/>
      <c r="EA148" s="145"/>
      <c r="EB148" s="148"/>
      <c r="EC148" s="145"/>
      <c r="ED148" s="145"/>
      <c r="EE148" s="145"/>
      <c r="EF148" s="145"/>
      <c r="EG148" s="145"/>
      <c r="EH148" s="145"/>
      <c r="EI148" s="145"/>
      <c r="EJ148" s="145"/>
      <c r="EK148" s="145"/>
      <c r="EL148" s="145"/>
    </row>
    <row r="149" spans="1:186" ht="20.100000000000001" customHeight="1" x14ac:dyDescent="0.3">
      <c r="A149" s="120"/>
      <c r="B149" s="120"/>
      <c r="C149" s="120"/>
      <c r="D149" s="120"/>
      <c r="E149" s="276"/>
      <c r="F149" s="276"/>
      <c r="G149" s="120"/>
      <c r="H149" s="120"/>
      <c r="I149" s="187"/>
      <c r="J149" s="276"/>
      <c r="K149" s="83"/>
      <c r="L149" s="83"/>
      <c r="M149" s="83"/>
      <c r="N149" s="83"/>
      <c r="O149" s="83"/>
      <c r="P149" s="83"/>
      <c r="Q149" s="83"/>
      <c r="R149" s="83"/>
      <c r="S149" s="83"/>
      <c r="U149" s="145"/>
      <c r="V149" s="148"/>
      <c r="W149" s="145"/>
      <c r="X149" s="145"/>
      <c r="Y149" s="145"/>
      <c r="Z149" s="145"/>
      <c r="AA149" s="145"/>
      <c r="AB149" s="145"/>
      <c r="AC149" s="145"/>
      <c r="AD149" s="145"/>
      <c r="AE149" s="145"/>
      <c r="AF149" s="145"/>
      <c r="AG149" s="145"/>
      <c r="AH149" s="145"/>
      <c r="AI149" s="145"/>
      <c r="AJ149" s="145"/>
      <c r="AK149" s="145"/>
      <c r="AL149" s="145"/>
      <c r="AM149" s="145"/>
      <c r="AN149" s="145"/>
      <c r="AO149" s="145"/>
      <c r="AP149" s="145"/>
      <c r="AQ149" s="145"/>
      <c r="AR149" s="145"/>
      <c r="AS149" s="145"/>
      <c r="AT149" s="145"/>
      <c r="AU149" s="145"/>
      <c r="AV149" s="145"/>
      <c r="AW149" s="145"/>
      <c r="AX149" s="145"/>
      <c r="AY149" s="145"/>
      <c r="AZ149" s="145"/>
      <c r="BA149" s="145"/>
      <c r="BB149" s="145"/>
      <c r="BC149" s="145"/>
      <c r="BD149" s="145"/>
      <c r="BE149" s="145"/>
      <c r="BF149" s="145"/>
      <c r="BG149" s="145"/>
      <c r="BH149" s="145"/>
      <c r="BI149" s="145"/>
      <c r="BJ149" s="145"/>
      <c r="BK149" s="145"/>
      <c r="BL149" s="145"/>
      <c r="BM149" s="145"/>
      <c r="BN149" s="145"/>
      <c r="BO149" s="145"/>
      <c r="BP149" s="145"/>
      <c r="BQ149" s="145"/>
      <c r="BR149" s="145"/>
      <c r="BS149" s="145"/>
      <c r="BT149" s="145"/>
      <c r="BU149" s="145"/>
      <c r="BV149" s="145"/>
      <c r="BW149" s="145"/>
      <c r="BX149" s="145"/>
      <c r="BY149" s="145"/>
      <c r="BZ149" s="145"/>
      <c r="CA149" s="145"/>
      <c r="CB149" s="145"/>
      <c r="CC149" s="145"/>
      <c r="CD149" s="145"/>
      <c r="CE149" s="145"/>
      <c r="CF149" s="145"/>
      <c r="CG149" s="145"/>
      <c r="CH149" s="145"/>
      <c r="CI149" s="145"/>
      <c r="CJ149" s="145"/>
      <c r="CK149" s="145"/>
      <c r="CL149" s="145"/>
      <c r="CM149" s="145"/>
      <c r="CN149" s="145"/>
      <c r="CO149" s="145"/>
      <c r="CP149" s="145"/>
      <c r="CQ149" s="145"/>
      <c r="CR149" s="145"/>
      <c r="CS149" s="145"/>
      <c r="CT149" s="145"/>
      <c r="CU149" s="145"/>
      <c r="CV149" s="145"/>
      <c r="CW149" s="145"/>
      <c r="CX149" s="145"/>
      <c r="CY149" s="145"/>
      <c r="CZ149" s="145"/>
      <c r="DA149" s="145"/>
      <c r="DB149" s="145"/>
      <c r="DC149" s="145"/>
      <c r="DD149" s="145"/>
      <c r="DE149" s="145"/>
      <c r="DF149" s="148"/>
      <c r="DG149" s="145"/>
      <c r="DH149" s="145"/>
      <c r="DI149" s="145"/>
      <c r="DJ149" s="145"/>
      <c r="DK149" s="145"/>
      <c r="DL149" s="145"/>
      <c r="DM149" s="145"/>
      <c r="DN149" s="145"/>
      <c r="DO149" s="145"/>
      <c r="DP149" s="145"/>
      <c r="DQ149" s="145"/>
      <c r="DR149" s="145"/>
      <c r="DS149" s="145"/>
      <c r="DT149" s="145"/>
      <c r="DU149" s="145"/>
      <c r="DV149" s="145"/>
      <c r="DW149" s="145"/>
      <c r="DX149" s="145"/>
      <c r="DY149" s="145"/>
      <c r="DZ149" s="148"/>
      <c r="EA149" s="145"/>
      <c r="EB149" s="148"/>
      <c r="EC149" s="145"/>
      <c r="ED149" s="145"/>
      <c r="EE149" s="145"/>
      <c r="EF149" s="145"/>
      <c r="EG149" s="145"/>
      <c r="EH149" s="145"/>
      <c r="EI149" s="145"/>
      <c r="EJ149" s="145"/>
      <c r="EK149" s="145"/>
      <c r="EL149" s="145"/>
    </row>
    <row r="150" spans="1:186" s="228" customFormat="1" ht="20.100000000000001" customHeight="1" x14ac:dyDescent="0.3">
      <c r="A150" s="120"/>
      <c r="B150" s="120"/>
      <c r="C150" s="120"/>
      <c r="D150" s="120"/>
      <c r="E150" s="276"/>
      <c r="F150" s="276"/>
      <c r="G150" s="120"/>
      <c r="H150" s="120"/>
      <c r="I150" s="187"/>
      <c r="J150" s="276"/>
      <c r="K150" s="83"/>
      <c r="L150" s="83"/>
      <c r="M150" s="83"/>
      <c r="N150" s="83"/>
      <c r="O150" s="83"/>
      <c r="P150" s="83"/>
      <c r="Q150" s="83"/>
      <c r="R150" s="83"/>
      <c r="S150" s="83"/>
      <c r="T150" s="198"/>
      <c r="U150" s="145"/>
      <c r="V150" s="148"/>
      <c r="W150" s="145"/>
      <c r="X150" s="145"/>
      <c r="Y150" s="145"/>
      <c r="Z150" s="145"/>
      <c r="AA150" s="145"/>
      <c r="AB150" s="145"/>
      <c r="AC150" s="145"/>
      <c r="AD150" s="145"/>
      <c r="AE150" s="145"/>
      <c r="AF150" s="145"/>
      <c r="AG150" s="145"/>
      <c r="AH150" s="145"/>
      <c r="AI150" s="145"/>
      <c r="AJ150" s="145"/>
      <c r="AK150" s="145"/>
      <c r="AL150" s="145"/>
      <c r="AM150" s="145"/>
      <c r="AN150" s="145"/>
      <c r="AO150" s="145"/>
      <c r="AP150" s="145"/>
      <c r="AQ150" s="145"/>
      <c r="AR150" s="145"/>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c r="CP150" s="145"/>
      <c r="CQ150" s="145"/>
      <c r="CR150" s="145"/>
      <c r="CS150" s="145"/>
      <c r="CT150" s="145"/>
      <c r="CU150" s="145"/>
      <c r="CV150" s="145"/>
      <c r="CW150" s="145"/>
      <c r="CX150" s="145"/>
      <c r="CY150" s="145"/>
      <c r="CZ150" s="145"/>
      <c r="DA150" s="145"/>
      <c r="DB150" s="145"/>
      <c r="DC150" s="145"/>
      <c r="DD150" s="145"/>
      <c r="DE150" s="145"/>
      <c r="DF150" s="148"/>
      <c r="DG150" s="145"/>
      <c r="DH150" s="145"/>
      <c r="DI150" s="145"/>
      <c r="DJ150" s="145"/>
      <c r="DK150" s="145"/>
      <c r="DL150" s="145"/>
      <c r="DM150" s="145"/>
      <c r="DN150" s="145"/>
      <c r="DO150" s="145"/>
      <c r="DP150" s="145"/>
      <c r="DQ150" s="145"/>
      <c r="DR150" s="145"/>
      <c r="DS150" s="145"/>
      <c r="DT150" s="145"/>
      <c r="DU150" s="145"/>
      <c r="DV150" s="145"/>
      <c r="DW150" s="145"/>
      <c r="DX150" s="145"/>
      <c r="DY150" s="145"/>
      <c r="DZ150" s="148"/>
      <c r="EA150" s="145"/>
      <c r="EB150" s="148"/>
      <c r="EC150" s="145"/>
      <c r="ED150" s="145"/>
      <c r="EE150" s="145"/>
      <c r="EF150" s="145"/>
      <c r="EG150" s="145"/>
      <c r="EH150" s="145"/>
      <c r="EI150" s="145"/>
      <c r="EJ150" s="145"/>
      <c r="EK150" s="145"/>
      <c r="EL150" s="145"/>
      <c r="EN150" s="198"/>
      <c r="EO150" s="198"/>
      <c r="EP150" s="198"/>
      <c r="EQ150" s="198"/>
      <c r="ER150" s="198"/>
      <c r="ES150" s="198"/>
      <c r="ET150" s="198"/>
      <c r="EU150" s="198"/>
      <c r="EV150" s="198"/>
      <c r="EW150" s="198"/>
      <c r="EX150" s="198"/>
      <c r="EY150" s="198"/>
      <c r="EZ150" s="198"/>
      <c r="FA150" s="198"/>
      <c r="FB150" s="198"/>
      <c r="FC150" s="198"/>
      <c r="FD150" s="198"/>
      <c r="FE150" s="198"/>
      <c r="FF150" s="198"/>
      <c r="FG150" s="198"/>
      <c r="FH150" s="198"/>
      <c r="FI150" s="198"/>
      <c r="FJ150" s="198"/>
      <c r="FK150" s="198"/>
      <c r="FL150" s="198"/>
      <c r="FM150" s="198"/>
      <c r="FN150" s="198"/>
      <c r="FO150" s="198"/>
      <c r="FP150" s="198"/>
      <c r="FQ150" s="198"/>
      <c r="FR150" s="198"/>
      <c r="FS150" s="198"/>
      <c r="FT150" s="198"/>
      <c r="FU150" s="198"/>
      <c r="FV150" s="198"/>
      <c r="FW150" s="198"/>
      <c r="FX150" s="198"/>
      <c r="FY150" s="198"/>
      <c r="FZ150" s="198"/>
      <c r="GA150" s="198"/>
      <c r="GB150" s="198"/>
      <c r="GC150" s="198"/>
      <c r="GD150" s="198"/>
    </row>
    <row r="151" spans="1:186" s="228" customFormat="1" ht="20.100000000000001" customHeight="1" x14ac:dyDescent="0.3">
      <c r="A151" s="120"/>
      <c r="B151" s="120"/>
      <c r="C151" s="120"/>
      <c r="D151" s="120"/>
      <c r="E151" s="276"/>
      <c r="F151" s="276"/>
      <c r="G151" s="120"/>
      <c r="H151" s="120"/>
      <c r="I151" s="187"/>
      <c r="J151" s="276"/>
      <c r="K151" s="83"/>
      <c r="L151" s="83"/>
      <c r="M151" s="83"/>
      <c r="N151" s="83"/>
      <c r="O151" s="83"/>
      <c r="P151" s="83"/>
      <c r="Q151" s="83"/>
      <c r="R151" s="83"/>
      <c r="S151" s="83"/>
      <c r="T151" s="198"/>
      <c r="U151" s="145"/>
      <c r="V151" s="148"/>
      <c r="W151" s="145"/>
      <c r="X151" s="145"/>
      <c r="Y151" s="145"/>
      <c r="Z151" s="145"/>
      <c r="AA151" s="145"/>
      <c r="AB151" s="145"/>
      <c r="AC151" s="145"/>
      <c r="AD151" s="145"/>
      <c r="AE151" s="145"/>
      <c r="AF151" s="145"/>
      <c r="AG151" s="145"/>
      <c r="AH151" s="145"/>
      <c r="AI151" s="145"/>
      <c r="AJ151" s="145"/>
      <c r="AK151" s="145"/>
      <c r="AL151" s="145"/>
      <c r="AM151" s="145"/>
      <c r="AN151" s="145"/>
      <c r="AO151" s="145"/>
      <c r="AP151" s="145"/>
      <c r="AQ151" s="145"/>
      <c r="AR151" s="145"/>
      <c r="AS151" s="145"/>
      <c r="AT151" s="145"/>
      <c r="AU151" s="145"/>
      <c r="AV151" s="145"/>
      <c r="AW151" s="145"/>
      <c r="AX151" s="145"/>
      <c r="AY151" s="145"/>
      <c r="AZ151" s="145"/>
      <c r="BA151" s="145"/>
      <c r="BB151" s="145"/>
      <c r="BC151" s="145"/>
      <c r="BD151" s="145"/>
      <c r="BE151" s="145"/>
      <c r="BF151" s="145"/>
      <c r="BG151" s="145"/>
      <c r="BH151" s="145"/>
      <c r="BI151" s="145"/>
      <c r="BJ151" s="145"/>
      <c r="BK151" s="145"/>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c r="CP151" s="145"/>
      <c r="CQ151" s="145"/>
      <c r="CR151" s="145"/>
      <c r="CS151" s="145"/>
      <c r="CT151" s="145"/>
      <c r="CU151" s="145"/>
      <c r="CV151" s="145"/>
      <c r="CW151" s="145"/>
      <c r="CX151" s="145"/>
      <c r="CY151" s="145"/>
      <c r="CZ151" s="145"/>
      <c r="DA151" s="145"/>
      <c r="DB151" s="145"/>
      <c r="DC151" s="145"/>
      <c r="DD151" s="145"/>
      <c r="DE151" s="145"/>
      <c r="DF151" s="148"/>
      <c r="DG151" s="145"/>
      <c r="DH151" s="145"/>
      <c r="DI151" s="145"/>
      <c r="DJ151" s="145"/>
      <c r="DK151" s="145"/>
      <c r="DL151" s="145"/>
      <c r="DM151" s="145"/>
      <c r="DN151" s="145"/>
      <c r="DO151" s="145"/>
      <c r="DP151" s="145"/>
      <c r="DQ151" s="145"/>
      <c r="DR151" s="145"/>
      <c r="DS151" s="145"/>
      <c r="DT151" s="145"/>
      <c r="DU151" s="145"/>
      <c r="DV151" s="145"/>
      <c r="DW151" s="145"/>
      <c r="DX151" s="145"/>
      <c r="DY151" s="145"/>
      <c r="DZ151" s="148"/>
      <c r="EA151" s="145"/>
      <c r="EB151" s="148"/>
      <c r="EC151" s="145"/>
      <c r="ED151" s="145"/>
      <c r="EE151" s="145"/>
      <c r="EF151" s="145"/>
      <c r="EG151" s="145"/>
      <c r="EH151" s="145"/>
      <c r="EI151" s="145"/>
      <c r="EJ151" s="145"/>
      <c r="EK151" s="145"/>
      <c r="EL151" s="145"/>
      <c r="EN151" s="198"/>
      <c r="EO151" s="198"/>
      <c r="EP151" s="198"/>
      <c r="EQ151" s="198"/>
      <c r="ER151" s="198"/>
      <c r="ES151" s="198"/>
      <c r="ET151" s="198"/>
      <c r="EU151" s="198"/>
      <c r="EV151" s="198"/>
      <c r="EW151" s="198"/>
      <c r="EX151" s="198"/>
      <c r="EY151" s="198"/>
      <c r="EZ151" s="198"/>
      <c r="FA151" s="198"/>
      <c r="FB151" s="198"/>
      <c r="FC151" s="198"/>
      <c r="FD151" s="198"/>
      <c r="FE151" s="198"/>
      <c r="FF151" s="198"/>
      <c r="FG151" s="198"/>
      <c r="FH151" s="198"/>
      <c r="FI151" s="198"/>
      <c r="FJ151" s="198"/>
      <c r="FK151" s="198"/>
      <c r="FL151" s="198"/>
      <c r="FM151" s="198"/>
      <c r="FN151" s="198"/>
      <c r="FO151" s="198"/>
      <c r="FP151" s="198"/>
      <c r="FQ151" s="198"/>
      <c r="FR151" s="198"/>
      <c r="FS151" s="198"/>
      <c r="FT151" s="198"/>
      <c r="FU151" s="198"/>
      <c r="FV151" s="198"/>
      <c r="FW151" s="198"/>
      <c r="FX151" s="198"/>
      <c r="FY151" s="198"/>
      <c r="FZ151" s="198"/>
      <c r="GA151" s="198"/>
      <c r="GB151" s="198"/>
      <c r="GC151" s="198"/>
      <c r="GD151" s="198"/>
    </row>
    <row r="152" spans="1:186" s="228" customFormat="1" ht="20.100000000000001" customHeight="1" x14ac:dyDescent="0.3">
      <c r="A152" s="120"/>
      <c r="B152" s="120"/>
      <c r="C152" s="120"/>
      <c r="D152" s="120"/>
      <c r="E152" s="276"/>
      <c r="F152" s="276"/>
      <c r="G152" s="120"/>
      <c r="H152" s="120"/>
      <c r="I152" s="187"/>
      <c r="J152" s="276"/>
      <c r="K152" s="83"/>
      <c r="L152" s="83"/>
      <c r="M152" s="83"/>
      <c r="N152" s="83"/>
      <c r="O152" s="83"/>
      <c r="P152" s="83"/>
      <c r="Q152" s="83"/>
      <c r="R152" s="83"/>
      <c r="S152" s="83"/>
      <c r="T152" s="198"/>
      <c r="U152" s="145"/>
      <c r="V152" s="148"/>
      <c r="W152" s="145"/>
      <c r="X152" s="145"/>
      <c r="Y152" s="145"/>
      <c r="Z152" s="145"/>
      <c r="AA152" s="145"/>
      <c r="AB152" s="145"/>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c r="CP152" s="145"/>
      <c r="CQ152" s="145"/>
      <c r="CR152" s="145"/>
      <c r="CS152" s="145"/>
      <c r="CT152" s="145"/>
      <c r="CU152" s="145"/>
      <c r="CV152" s="145"/>
      <c r="CW152" s="145"/>
      <c r="CX152" s="145"/>
      <c r="CY152" s="145"/>
      <c r="CZ152" s="145"/>
      <c r="DA152" s="145"/>
      <c r="DB152" s="145"/>
      <c r="DC152" s="145"/>
      <c r="DD152" s="145"/>
      <c r="DE152" s="145"/>
      <c r="DF152" s="148"/>
      <c r="DG152" s="145"/>
      <c r="DH152" s="145"/>
      <c r="DI152" s="145"/>
      <c r="DJ152" s="145"/>
      <c r="DK152" s="145"/>
      <c r="DL152" s="145"/>
      <c r="DM152" s="145"/>
      <c r="DN152" s="145"/>
      <c r="DO152" s="145"/>
      <c r="DP152" s="145"/>
      <c r="DQ152" s="145"/>
      <c r="DR152" s="145"/>
      <c r="DS152" s="145"/>
      <c r="DT152" s="145"/>
      <c r="DU152" s="145"/>
      <c r="DV152" s="145"/>
      <c r="DW152" s="145"/>
      <c r="DX152" s="145"/>
      <c r="DY152" s="145"/>
      <c r="DZ152" s="148"/>
      <c r="EA152" s="145"/>
      <c r="EB152" s="148"/>
      <c r="EC152" s="145"/>
      <c r="ED152" s="145"/>
      <c r="EE152" s="145"/>
      <c r="EF152" s="145"/>
      <c r="EG152" s="145"/>
      <c r="EH152" s="145"/>
      <c r="EI152" s="145"/>
      <c r="EJ152" s="145"/>
      <c r="EK152" s="145"/>
      <c r="EL152" s="145"/>
      <c r="EN152" s="198"/>
      <c r="EO152" s="198"/>
      <c r="EP152" s="198"/>
      <c r="EQ152" s="198"/>
      <c r="ER152" s="198"/>
      <c r="ES152" s="198"/>
      <c r="ET152" s="198"/>
      <c r="EU152" s="198"/>
      <c r="EV152" s="198"/>
      <c r="EW152" s="198"/>
      <c r="EX152" s="198"/>
      <c r="EY152" s="198"/>
      <c r="EZ152" s="198"/>
      <c r="FA152" s="198"/>
      <c r="FB152" s="198"/>
      <c r="FC152" s="198"/>
      <c r="FD152" s="198"/>
      <c r="FE152" s="198"/>
      <c r="FF152" s="198"/>
      <c r="FG152" s="198"/>
      <c r="FH152" s="198"/>
      <c r="FI152" s="198"/>
      <c r="FJ152" s="198"/>
      <c r="FK152" s="198"/>
      <c r="FL152" s="198"/>
      <c r="FM152" s="198"/>
      <c r="FN152" s="198"/>
      <c r="FO152" s="198"/>
      <c r="FP152" s="198"/>
      <c r="FQ152" s="198"/>
      <c r="FR152" s="198"/>
      <c r="FS152" s="198"/>
      <c r="FT152" s="198"/>
      <c r="FU152" s="198"/>
      <c r="FV152" s="198"/>
      <c r="FW152" s="198"/>
      <c r="FX152" s="198"/>
      <c r="FY152" s="198"/>
      <c r="FZ152" s="198"/>
      <c r="GA152" s="198"/>
      <c r="GB152" s="198"/>
      <c r="GC152" s="198"/>
      <c r="GD152" s="198"/>
    </row>
    <row r="153" spans="1:186" s="228" customFormat="1" ht="20.100000000000001" customHeight="1" x14ac:dyDescent="0.3">
      <c r="A153" s="120"/>
      <c r="B153" s="120"/>
      <c r="C153" s="120"/>
      <c r="D153" s="120"/>
      <c r="E153" s="276"/>
      <c r="F153" s="276"/>
      <c r="G153" s="120"/>
      <c r="H153" s="120"/>
      <c r="I153" s="187"/>
      <c r="J153" s="276"/>
      <c r="K153" s="83"/>
      <c r="L153" s="83"/>
      <c r="M153" s="83"/>
      <c r="N153" s="83"/>
      <c r="O153" s="83"/>
      <c r="P153" s="83"/>
      <c r="Q153" s="83"/>
      <c r="R153" s="83"/>
      <c r="S153" s="83"/>
      <c r="T153" s="198"/>
      <c r="U153" s="145"/>
      <c r="V153" s="148"/>
      <c r="W153" s="145"/>
      <c r="X153" s="145"/>
      <c r="Y153" s="145"/>
      <c r="Z153" s="145"/>
      <c r="AA153" s="145"/>
      <c r="AB153" s="145"/>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c r="CP153" s="145"/>
      <c r="CQ153" s="145"/>
      <c r="CR153" s="145"/>
      <c r="CS153" s="145"/>
      <c r="CT153" s="145"/>
      <c r="CU153" s="145"/>
      <c r="CV153" s="145"/>
      <c r="CW153" s="145"/>
      <c r="CX153" s="145"/>
      <c r="CY153" s="145"/>
      <c r="CZ153" s="145"/>
      <c r="DA153" s="145"/>
      <c r="DB153" s="145"/>
      <c r="DC153" s="145"/>
      <c r="DD153" s="145"/>
      <c r="DE153" s="145"/>
      <c r="DF153" s="148"/>
      <c r="DG153" s="145"/>
      <c r="DH153" s="145"/>
      <c r="DI153" s="145"/>
      <c r="DJ153" s="145"/>
      <c r="DK153" s="145"/>
      <c r="DL153" s="145"/>
      <c r="DM153" s="145"/>
      <c r="DN153" s="145"/>
      <c r="DO153" s="145"/>
      <c r="DP153" s="145"/>
      <c r="DQ153" s="145"/>
      <c r="DR153" s="145"/>
      <c r="DS153" s="145"/>
      <c r="DT153" s="145"/>
      <c r="DU153" s="145"/>
      <c r="DV153" s="145"/>
      <c r="DW153" s="145"/>
      <c r="DX153" s="145"/>
      <c r="DY153" s="145"/>
      <c r="DZ153" s="148"/>
      <c r="EA153" s="145"/>
      <c r="EB153" s="148"/>
      <c r="EC153" s="145"/>
      <c r="ED153" s="145"/>
      <c r="EE153" s="145"/>
      <c r="EF153" s="145"/>
      <c r="EG153" s="145"/>
      <c r="EH153" s="145"/>
      <c r="EI153" s="145"/>
      <c r="EJ153" s="145"/>
      <c r="EK153" s="145"/>
      <c r="EL153" s="145"/>
      <c r="EN153" s="198"/>
      <c r="EO153" s="198"/>
      <c r="EP153" s="198"/>
      <c r="EQ153" s="198"/>
      <c r="ER153" s="198"/>
      <c r="ES153" s="198"/>
      <c r="ET153" s="198"/>
      <c r="EU153" s="198"/>
      <c r="EV153" s="198"/>
      <c r="EW153" s="198"/>
      <c r="EX153" s="198"/>
      <c r="EY153" s="198"/>
      <c r="EZ153" s="198"/>
      <c r="FA153" s="198"/>
      <c r="FB153" s="198"/>
      <c r="FC153" s="198"/>
      <c r="FD153" s="198"/>
      <c r="FE153" s="198"/>
      <c r="FF153" s="198"/>
      <c r="FG153" s="198"/>
      <c r="FH153" s="198"/>
      <c r="FI153" s="198"/>
      <c r="FJ153" s="198"/>
      <c r="FK153" s="198"/>
      <c r="FL153" s="198"/>
      <c r="FM153" s="198"/>
      <c r="FN153" s="198"/>
      <c r="FO153" s="198"/>
      <c r="FP153" s="198"/>
      <c r="FQ153" s="198"/>
      <c r="FR153" s="198"/>
      <c r="FS153" s="198"/>
      <c r="FT153" s="198"/>
      <c r="FU153" s="198"/>
      <c r="FV153" s="198"/>
      <c r="FW153" s="198"/>
      <c r="FX153" s="198"/>
      <c r="FY153" s="198"/>
      <c r="FZ153" s="198"/>
      <c r="GA153" s="198"/>
      <c r="GB153" s="198"/>
      <c r="GC153" s="198"/>
      <c r="GD153" s="198"/>
    </row>
    <row r="154" spans="1:186" s="228" customFormat="1" ht="20.100000000000001" customHeight="1" x14ac:dyDescent="0.3">
      <c r="A154" s="120"/>
      <c r="B154" s="120"/>
      <c r="C154" s="120"/>
      <c r="D154" s="120"/>
      <c r="E154" s="276"/>
      <c r="F154" s="276"/>
      <c r="G154" s="120"/>
      <c r="H154" s="120"/>
      <c r="I154" s="187"/>
      <c r="J154" s="276"/>
      <c r="K154" s="83"/>
      <c r="L154" s="83"/>
      <c r="M154" s="83"/>
      <c r="N154" s="83"/>
      <c r="O154" s="83"/>
      <c r="P154" s="83"/>
      <c r="Q154" s="83"/>
      <c r="R154" s="83"/>
      <c r="S154" s="83"/>
      <c r="T154" s="198"/>
      <c r="U154" s="145"/>
      <c r="V154" s="148"/>
      <c r="W154" s="145"/>
      <c r="X154" s="145"/>
      <c r="Y154" s="145"/>
      <c r="Z154" s="145"/>
      <c r="AA154" s="145"/>
      <c r="AB154" s="145"/>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c r="CP154" s="145"/>
      <c r="CQ154" s="145"/>
      <c r="CR154" s="145"/>
      <c r="CS154" s="145"/>
      <c r="CT154" s="145"/>
      <c r="CU154" s="145"/>
      <c r="CV154" s="145"/>
      <c r="CW154" s="145"/>
      <c r="CX154" s="145"/>
      <c r="CY154" s="145"/>
      <c r="CZ154" s="145"/>
      <c r="DA154" s="145"/>
      <c r="DB154" s="145"/>
      <c r="DC154" s="145"/>
      <c r="DD154" s="145"/>
      <c r="DE154" s="145"/>
      <c r="DF154" s="148"/>
      <c r="DG154" s="145"/>
      <c r="DH154" s="145"/>
      <c r="DI154" s="145"/>
      <c r="DJ154" s="145"/>
      <c r="DK154" s="145"/>
      <c r="DL154" s="145"/>
      <c r="DM154" s="145"/>
      <c r="DN154" s="145"/>
      <c r="DO154" s="145"/>
      <c r="DP154" s="145"/>
      <c r="DQ154" s="145"/>
      <c r="DR154" s="145"/>
      <c r="DS154" s="145"/>
      <c r="DT154" s="145"/>
      <c r="DU154" s="145"/>
      <c r="DV154" s="145"/>
      <c r="DW154" s="145"/>
      <c r="DX154" s="145"/>
      <c r="DY154" s="145"/>
      <c r="DZ154" s="148"/>
      <c r="EA154" s="145"/>
      <c r="EB154" s="148"/>
      <c r="EC154" s="145"/>
      <c r="ED154" s="145"/>
      <c r="EE154" s="145"/>
      <c r="EF154" s="145"/>
      <c r="EG154" s="145"/>
      <c r="EH154" s="145"/>
      <c r="EI154" s="145"/>
      <c r="EJ154" s="145"/>
      <c r="EK154" s="145"/>
      <c r="EL154" s="145"/>
      <c r="EN154" s="198"/>
      <c r="EO154" s="198"/>
      <c r="EP154" s="198"/>
      <c r="EQ154" s="198"/>
      <c r="ER154" s="198"/>
      <c r="ES154" s="198"/>
      <c r="ET154" s="198"/>
      <c r="EU154" s="198"/>
      <c r="EV154" s="198"/>
      <c r="EW154" s="198"/>
      <c r="EX154" s="198"/>
      <c r="EY154" s="198"/>
      <c r="EZ154" s="198"/>
      <c r="FA154" s="198"/>
      <c r="FB154" s="198"/>
      <c r="FC154" s="198"/>
      <c r="FD154" s="198"/>
      <c r="FE154" s="198"/>
      <c r="FF154" s="198"/>
      <c r="FG154" s="198"/>
      <c r="FH154" s="198"/>
      <c r="FI154" s="198"/>
      <c r="FJ154" s="198"/>
      <c r="FK154" s="198"/>
      <c r="FL154" s="198"/>
      <c r="FM154" s="198"/>
      <c r="FN154" s="198"/>
      <c r="FO154" s="198"/>
      <c r="FP154" s="198"/>
      <c r="FQ154" s="198"/>
      <c r="FR154" s="198"/>
      <c r="FS154" s="198"/>
      <c r="FT154" s="198"/>
      <c r="FU154" s="198"/>
      <c r="FV154" s="198"/>
      <c r="FW154" s="198"/>
      <c r="FX154" s="198"/>
      <c r="FY154" s="198"/>
      <c r="FZ154" s="198"/>
      <c r="GA154" s="198"/>
      <c r="GB154" s="198"/>
      <c r="GC154" s="198"/>
      <c r="GD154" s="198"/>
    </row>
    <row r="155" spans="1:186" s="228" customFormat="1" ht="20.100000000000001" customHeight="1" x14ac:dyDescent="0.3">
      <c r="A155" s="120"/>
      <c r="B155" s="120"/>
      <c r="C155" s="120"/>
      <c r="D155" s="120"/>
      <c r="E155" s="276"/>
      <c r="F155" s="276"/>
      <c r="G155" s="120"/>
      <c r="H155" s="120"/>
      <c r="I155" s="187"/>
      <c r="J155" s="276"/>
      <c r="K155" s="83"/>
      <c r="L155" s="83"/>
      <c r="M155" s="83"/>
      <c r="N155" s="83"/>
      <c r="O155" s="83"/>
      <c r="P155" s="83"/>
      <c r="Q155" s="83"/>
      <c r="R155" s="83"/>
      <c r="S155" s="83"/>
      <c r="T155" s="198"/>
      <c r="U155" s="145"/>
      <c r="V155" s="148"/>
      <c r="W155" s="145"/>
      <c r="X155" s="145"/>
      <c r="Y155" s="145"/>
      <c r="Z155" s="145"/>
      <c r="AA155" s="145"/>
      <c r="AB155" s="145"/>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c r="CJ155" s="145"/>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8"/>
      <c r="DG155" s="145"/>
      <c r="DH155" s="145"/>
      <c r="DI155" s="145"/>
      <c r="DJ155" s="145"/>
      <c r="DK155" s="145"/>
      <c r="DL155" s="145"/>
      <c r="DM155" s="145"/>
      <c r="DN155" s="145"/>
      <c r="DO155" s="145"/>
      <c r="DP155" s="145"/>
      <c r="DQ155" s="145"/>
      <c r="DR155" s="145"/>
      <c r="DS155" s="145"/>
      <c r="DT155" s="145"/>
      <c r="DU155" s="145"/>
      <c r="DV155" s="145"/>
      <c r="DW155" s="145"/>
      <c r="DX155" s="145"/>
      <c r="DY155" s="145"/>
      <c r="DZ155" s="148"/>
      <c r="EA155" s="145"/>
      <c r="EB155" s="148"/>
      <c r="EC155" s="145"/>
      <c r="ED155" s="145"/>
      <c r="EE155" s="145"/>
      <c r="EF155" s="145"/>
      <c r="EG155" s="145"/>
      <c r="EH155" s="145"/>
      <c r="EI155" s="145"/>
      <c r="EJ155" s="145"/>
      <c r="EK155" s="145"/>
      <c r="EL155" s="145"/>
      <c r="EN155" s="198"/>
      <c r="EO155" s="198"/>
      <c r="EP155" s="198"/>
      <c r="EQ155" s="198"/>
      <c r="ER155" s="198"/>
      <c r="ES155" s="198"/>
      <c r="ET155" s="198"/>
      <c r="EU155" s="198"/>
      <c r="EV155" s="198"/>
      <c r="EW155" s="198"/>
      <c r="EX155" s="198"/>
      <c r="EY155" s="198"/>
      <c r="EZ155" s="198"/>
      <c r="FA155" s="198"/>
      <c r="FB155" s="198"/>
      <c r="FC155" s="198"/>
      <c r="FD155" s="198"/>
      <c r="FE155" s="198"/>
      <c r="FF155" s="198"/>
      <c r="FG155" s="198"/>
      <c r="FH155" s="198"/>
      <c r="FI155" s="198"/>
      <c r="FJ155" s="198"/>
      <c r="FK155" s="198"/>
      <c r="FL155" s="198"/>
      <c r="FM155" s="198"/>
      <c r="FN155" s="198"/>
      <c r="FO155" s="198"/>
      <c r="FP155" s="198"/>
      <c r="FQ155" s="198"/>
      <c r="FR155" s="198"/>
      <c r="FS155" s="198"/>
      <c r="FT155" s="198"/>
      <c r="FU155" s="198"/>
      <c r="FV155" s="198"/>
      <c r="FW155" s="198"/>
      <c r="FX155" s="198"/>
      <c r="FY155" s="198"/>
      <c r="FZ155" s="198"/>
      <c r="GA155" s="198"/>
      <c r="GB155" s="198"/>
      <c r="GC155" s="198"/>
      <c r="GD155" s="198"/>
    </row>
    <row r="156" spans="1:186" s="228" customFormat="1" ht="20.100000000000001" customHeight="1" x14ac:dyDescent="0.3">
      <c r="A156" s="120"/>
      <c r="B156" s="120"/>
      <c r="C156" s="120"/>
      <c r="D156" s="120"/>
      <c r="E156" s="276"/>
      <c r="F156" s="276"/>
      <c r="G156" s="120"/>
      <c r="H156" s="120"/>
      <c r="I156" s="187"/>
      <c r="J156" s="276"/>
      <c r="K156" s="83"/>
      <c r="L156" s="83"/>
      <c r="M156" s="83"/>
      <c r="N156" s="83"/>
      <c r="O156" s="83"/>
      <c r="P156" s="83"/>
      <c r="Q156" s="83"/>
      <c r="R156" s="83"/>
      <c r="S156" s="83"/>
      <c r="T156" s="198"/>
      <c r="U156" s="145"/>
      <c r="V156" s="148"/>
      <c r="W156" s="145"/>
      <c r="X156" s="145"/>
      <c r="Y156" s="145"/>
      <c r="Z156" s="145"/>
      <c r="AA156" s="145"/>
      <c r="AB156" s="145"/>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c r="CA156" s="145"/>
      <c r="CB156" s="145"/>
      <c r="CC156" s="145"/>
      <c r="CD156" s="145"/>
      <c r="CE156" s="145"/>
      <c r="CF156" s="145"/>
      <c r="CG156" s="145"/>
      <c r="CH156" s="145"/>
      <c r="CI156" s="145"/>
      <c r="CJ156" s="145"/>
      <c r="CK156" s="145"/>
      <c r="CL156" s="145"/>
      <c r="CM156" s="145"/>
      <c r="CN156" s="145"/>
      <c r="CO156" s="145"/>
      <c r="CP156" s="145"/>
      <c r="CQ156" s="145"/>
      <c r="CR156" s="145"/>
      <c r="CS156" s="145"/>
      <c r="CT156" s="145"/>
      <c r="CU156" s="145"/>
      <c r="CV156" s="145"/>
      <c r="CW156" s="145"/>
      <c r="CX156" s="145"/>
      <c r="CY156" s="145"/>
      <c r="CZ156" s="145"/>
      <c r="DA156" s="145"/>
      <c r="DB156" s="145"/>
      <c r="DC156" s="145"/>
      <c r="DD156" s="145"/>
      <c r="DE156" s="145"/>
      <c r="DF156" s="148"/>
      <c r="DG156" s="145"/>
      <c r="DH156" s="145"/>
      <c r="DI156" s="145"/>
      <c r="DJ156" s="145"/>
      <c r="DK156" s="145"/>
      <c r="DL156" s="145"/>
      <c r="DM156" s="145"/>
      <c r="DN156" s="145"/>
      <c r="DO156" s="145"/>
      <c r="DP156" s="145"/>
      <c r="DQ156" s="145"/>
      <c r="DR156" s="145"/>
      <c r="DS156" s="145"/>
      <c r="DT156" s="145"/>
      <c r="DU156" s="145"/>
      <c r="DV156" s="145"/>
      <c r="DW156" s="145"/>
      <c r="DX156" s="145"/>
      <c r="DY156" s="145"/>
      <c r="DZ156" s="148"/>
      <c r="EA156" s="145"/>
      <c r="EB156" s="148"/>
      <c r="EC156" s="145"/>
      <c r="ED156" s="145"/>
      <c r="EE156" s="145"/>
      <c r="EF156" s="145"/>
      <c r="EG156" s="145"/>
      <c r="EH156" s="145"/>
      <c r="EI156" s="145"/>
      <c r="EJ156" s="145"/>
      <c r="EK156" s="145"/>
      <c r="EL156" s="145"/>
      <c r="EN156" s="198"/>
      <c r="EO156" s="198"/>
      <c r="EP156" s="198"/>
      <c r="EQ156" s="198"/>
      <c r="ER156" s="198"/>
      <c r="ES156" s="198"/>
      <c r="ET156" s="198"/>
      <c r="EU156" s="198"/>
      <c r="EV156" s="198"/>
      <c r="EW156" s="198"/>
      <c r="EX156" s="198"/>
      <c r="EY156" s="198"/>
      <c r="EZ156" s="198"/>
      <c r="FA156" s="198"/>
      <c r="FB156" s="198"/>
      <c r="FC156" s="198"/>
      <c r="FD156" s="198"/>
      <c r="FE156" s="198"/>
      <c r="FF156" s="198"/>
      <c r="FG156" s="198"/>
      <c r="FH156" s="198"/>
      <c r="FI156" s="198"/>
      <c r="FJ156" s="198"/>
      <c r="FK156" s="198"/>
      <c r="FL156" s="198"/>
      <c r="FM156" s="198"/>
      <c r="FN156" s="198"/>
      <c r="FO156" s="198"/>
      <c r="FP156" s="198"/>
      <c r="FQ156" s="198"/>
      <c r="FR156" s="198"/>
      <c r="FS156" s="198"/>
      <c r="FT156" s="198"/>
      <c r="FU156" s="198"/>
      <c r="FV156" s="198"/>
      <c r="FW156" s="198"/>
      <c r="FX156" s="198"/>
      <c r="FY156" s="198"/>
      <c r="FZ156" s="198"/>
      <c r="GA156" s="198"/>
      <c r="GB156" s="198"/>
      <c r="GC156" s="198"/>
      <c r="GD156" s="198"/>
    </row>
    <row r="157" spans="1:186" s="228" customFormat="1" ht="20.100000000000001" customHeight="1" x14ac:dyDescent="0.3">
      <c r="A157" s="120"/>
      <c r="B157" s="120"/>
      <c r="C157" s="120"/>
      <c r="D157" s="120"/>
      <c r="E157" s="276"/>
      <c r="F157" s="276"/>
      <c r="G157" s="120"/>
      <c r="H157" s="120"/>
      <c r="I157" s="187"/>
      <c r="J157" s="276"/>
      <c r="K157" s="83"/>
      <c r="L157" s="83"/>
      <c r="M157" s="83"/>
      <c r="N157" s="83"/>
      <c r="O157" s="83"/>
      <c r="P157" s="83"/>
      <c r="Q157" s="83"/>
      <c r="R157" s="83"/>
      <c r="S157" s="83"/>
      <c r="T157" s="198"/>
      <c r="U157" s="145"/>
      <c r="V157" s="148"/>
      <c r="W157" s="145"/>
      <c r="X157" s="145"/>
      <c r="Y157" s="145"/>
      <c r="Z157" s="145"/>
      <c r="AA157" s="145"/>
      <c r="AB157" s="145"/>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c r="CA157" s="145"/>
      <c r="CB157" s="145"/>
      <c r="CC157" s="145"/>
      <c r="CD157" s="145"/>
      <c r="CE157" s="145"/>
      <c r="CF157" s="145"/>
      <c r="CG157" s="145"/>
      <c r="CH157" s="145"/>
      <c r="CI157" s="145"/>
      <c r="CJ157" s="145"/>
      <c r="CK157" s="145"/>
      <c r="CL157" s="145"/>
      <c r="CM157" s="145"/>
      <c r="CN157" s="145"/>
      <c r="CO157" s="145"/>
      <c r="CP157" s="145"/>
      <c r="CQ157" s="145"/>
      <c r="CR157" s="145"/>
      <c r="CS157" s="145"/>
      <c r="CT157" s="145"/>
      <c r="CU157" s="145"/>
      <c r="CV157" s="145"/>
      <c r="CW157" s="145"/>
      <c r="CX157" s="145"/>
      <c r="CY157" s="145"/>
      <c r="CZ157" s="145"/>
      <c r="DA157" s="145"/>
      <c r="DB157" s="145"/>
      <c r="DC157" s="145"/>
      <c r="DD157" s="145"/>
      <c r="DE157" s="145"/>
      <c r="DF157" s="148"/>
      <c r="DG157" s="145"/>
      <c r="DH157" s="145"/>
      <c r="DI157" s="145"/>
      <c r="DJ157" s="145"/>
      <c r="DK157" s="145"/>
      <c r="DL157" s="145"/>
      <c r="DM157" s="145"/>
      <c r="DN157" s="145"/>
      <c r="DO157" s="145"/>
      <c r="DP157" s="145"/>
      <c r="DQ157" s="145"/>
      <c r="DR157" s="145"/>
      <c r="DS157" s="145"/>
      <c r="DT157" s="145"/>
      <c r="DU157" s="145"/>
      <c r="DV157" s="145"/>
      <c r="DW157" s="145"/>
      <c r="DX157" s="145"/>
      <c r="DY157" s="145"/>
      <c r="DZ157" s="148"/>
      <c r="EA157" s="145"/>
      <c r="EB157" s="148"/>
      <c r="EC157" s="145"/>
      <c r="ED157" s="145"/>
      <c r="EE157" s="145"/>
      <c r="EF157" s="145"/>
      <c r="EG157" s="145"/>
      <c r="EH157" s="145"/>
      <c r="EI157" s="145"/>
      <c r="EJ157" s="145"/>
      <c r="EK157" s="145"/>
      <c r="EL157" s="145"/>
      <c r="EN157" s="198"/>
      <c r="EO157" s="198"/>
      <c r="EP157" s="198"/>
      <c r="EQ157" s="198"/>
      <c r="ER157" s="198"/>
      <c r="ES157" s="198"/>
      <c r="ET157" s="198"/>
      <c r="EU157" s="198"/>
      <c r="EV157" s="198"/>
      <c r="EW157" s="198"/>
      <c r="EX157" s="198"/>
      <c r="EY157" s="198"/>
      <c r="EZ157" s="198"/>
      <c r="FA157" s="198"/>
      <c r="FB157" s="198"/>
      <c r="FC157" s="198"/>
      <c r="FD157" s="198"/>
      <c r="FE157" s="198"/>
      <c r="FF157" s="198"/>
      <c r="FG157" s="198"/>
      <c r="FH157" s="198"/>
      <c r="FI157" s="198"/>
      <c r="FJ157" s="198"/>
      <c r="FK157" s="198"/>
      <c r="FL157" s="198"/>
      <c r="FM157" s="198"/>
      <c r="FN157" s="198"/>
      <c r="FO157" s="198"/>
      <c r="FP157" s="198"/>
      <c r="FQ157" s="198"/>
      <c r="FR157" s="198"/>
      <c r="FS157" s="198"/>
      <c r="FT157" s="198"/>
      <c r="FU157" s="198"/>
      <c r="FV157" s="198"/>
      <c r="FW157" s="198"/>
      <c r="FX157" s="198"/>
      <c r="FY157" s="198"/>
      <c r="FZ157" s="198"/>
      <c r="GA157" s="198"/>
      <c r="GB157" s="198"/>
      <c r="GC157" s="198"/>
      <c r="GD157" s="198"/>
    </row>
    <row r="158" spans="1:186" s="228" customFormat="1" ht="20.100000000000001" customHeight="1" x14ac:dyDescent="0.3">
      <c r="A158" s="120"/>
      <c r="B158" s="120"/>
      <c r="C158" s="120"/>
      <c r="D158" s="120"/>
      <c r="E158" s="276"/>
      <c r="F158" s="276"/>
      <c r="G158" s="120"/>
      <c r="H158" s="120"/>
      <c r="I158" s="187"/>
      <c r="J158" s="276"/>
      <c r="K158" s="83"/>
      <c r="L158" s="83"/>
      <c r="M158" s="83"/>
      <c r="N158" s="83"/>
      <c r="O158" s="83"/>
      <c r="P158" s="83"/>
      <c r="Q158" s="83"/>
      <c r="R158" s="83"/>
      <c r="S158" s="83"/>
      <c r="T158" s="198"/>
      <c r="U158" s="145"/>
      <c r="V158" s="148"/>
      <c r="W158" s="145"/>
      <c r="X158" s="145"/>
      <c r="Y158" s="145"/>
      <c r="Z158" s="145"/>
      <c r="AA158" s="145"/>
      <c r="AB158" s="145"/>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c r="CP158" s="145"/>
      <c r="CQ158" s="145"/>
      <c r="CR158" s="145"/>
      <c r="CS158" s="145"/>
      <c r="CT158" s="145"/>
      <c r="CU158" s="145"/>
      <c r="CV158" s="145"/>
      <c r="CW158" s="145"/>
      <c r="CX158" s="145"/>
      <c r="CY158" s="145"/>
      <c r="CZ158" s="145"/>
      <c r="DA158" s="145"/>
      <c r="DB158" s="145"/>
      <c r="DC158" s="145"/>
      <c r="DD158" s="145"/>
      <c r="DE158" s="145"/>
      <c r="DF158" s="148"/>
      <c r="DG158" s="145"/>
      <c r="DH158" s="145"/>
      <c r="DI158" s="145"/>
      <c r="DJ158" s="145"/>
      <c r="DK158" s="145"/>
      <c r="DL158" s="145"/>
      <c r="DM158" s="145"/>
      <c r="DN158" s="145"/>
      <c r="DO158" s="145"/>
      <c r="DP158" s="145"/>
      <c r="DQ158" s="145"/>
      <c r="DR158" s="145"/>
      <c r="DS158" s="145"/>
      <c r="DT158" s="145"/>
      <c r="DU158" s="145"/>
      <c r="DV158" s="145"/>
      <c r="DW158" s="145"/>
      <c r="DX158" s="145"/>
      <c r="DY158" s="145"/>
      <c r="DZ158" s="148"/>
      <c r="EA158" s="145"/>
      <c r="EB158" s="148"/>
      <c r="EC158" s="145"/>
      <c r="ED158" s="145"/>
      <c r="EE158" s="145"/>
      <c r="EF158" s="145"/>
      <c r="EG158" s="145"/>
      <c r="EH158" s="145"/>
      <c r="EI158" s="145"/>
      <c r="EJ158" s="145"/>
      <c r="EK158" s="145"/>
      <c r="EL158" s="145"/>
      <c r="EN158" s="198"/>
      <c r="EO158" s="198"/>
      <c r="EP158" s="198"/>
      <c r="EQ158" s="198"/>
      <c r="ER158" s="198"/>
      <c r="ES158" s="198"/>
      <c r="ET158" s="198"/>
      <c r="EU158" s="198"/>
      <c r="EV158" s="198"/>
      <c r="EW158" s="198"/>
      <c r="EX158" s="198"/>
      <c r="EY158" s="198"/>
      <c r="EZ158" s="198"/>
      <c r="FA158" s="198"/>
      <c r="FB158" s="198"/>
      <c r="FC158" s="198"/>
      <c r="FD158" s="198"/>
      <c r="FE158" s="198"/>
      <c r="FF158" s="198"/>
      <c r="FG158" s="198"/>
      <c r="FH158" s="198"/>
      <c r="FI158" s="198"/>
      <c r="FJ158" s="198"/>
      <c r="FK158" s="198"/>
      <c r="FL158" s="198"/>
      <c r="FM158" s="198"/>
      <c r="FN158" s="198"/>
      <c r="FO158" s="198"/>
      <c r="FP158" s="198"/>
      <c r="FQ158" s="198"/>
      <c r="FR158" s="198"/>
      <c r="FS158" s="198"/>
      <c r="FT158" s="198"/>
      <c r="FU158" s="198"/>
      <c r="FV158" s="198"/>
      <c r="FW158" s="198"/>
      <c r="FX158" s="198"/>
      <c r="FY158" s="198"/>
      <c r="FZ158" s="198"/>
      <c r="GA158" s="198"/>
      <c r="GB158" s="198"/>
      <c r="GC158" s="198"/>
      <c r="GD158" s="198"/>
    </row>
    <row r="159" spans="1:186" s="228" customFormat="1" ht="20.100000000000001" customHeight="1" x14ac:dyDescent="0.3">
      <c r="A159" s="120"/>
      <c r="B159" s="120"/>
      <c r="C159" s="120"/>
      <c r="D159" s="120"/>
      <c r="E159" s="276"/>
      <c r="F159" s="276"/>
      <c r="G159" s="120"/>
      <c r="H159" s="120"/>
      <c r="I159" s="187"/>
      <c r="J159" s="276"/>
      <c r="K159" s="83"/>
      <c r="L159" s="83"/>
      <c r="M159" s="83"/>
      <c r="N159" s="83"/>
      <c r="O159" s="83"/>
      <c r="P159" s="83"/>
      <c r="Q159" s="83"/>
      <c r="R159" s="83"/>
      <c r="S159" s="83"/>
      <c r="T159" s="198"/>
      <c r="U159" s="145"/>
      <c r="V159" s="148"/>
      <c r="W159" s="145"/>
      <c r="X159" s="145"/>
      <c r="Y159" s="145"/>
      <c r="Z159" s="145"/>
      <c r="AA159" s="145"/>
      <c r="AB159" s="145"/>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c r="CP159" s="145"/>
      <c r="CQ159" s="145"/>
      <c r="CR159" s="145"/>
      <c r="CS159" s="145"/>
      <c r="CT159" s="145"/>
      <c r="CU159" s="145"/>
      <c r="CV159" s="145"/>
      <c r="CW159" s="145"/>
      <c r="CX159" s="145"/>
      <c r="CY159" s="145"/>
      <c r="CZ159" s="145"/>
      <c r="DA159" s="145"/>
      <c r="DB159" s="145"/>
      <c r="DC159" s="145"/>
      <c r="DD159" s="145"/>
      <c r="DE159" s="145"/>
      <c r="DF159" s="148"/>
      <c r="DG159" s="145"/>
      <c r="DH159" s="145"/>
      <c r="DI159" s="145"/>
      <c r="DJ159" s="145"/>
      <c r="DK159" s="145"/>
      <c r="DL159" s="145"/>
      <c r="DM159" s="145"/>
      <c r="DN159" s="145"/>
      <c r="DO159" s="145"/>
      <c r="DP159" s="145"/>
      <c r="DQ159" s="145"/>
      <c r="DR159" s="145"/>
      <c r="DS159" s="145"/>
      <c r="DT159" s="145"/>
      <c r="DU159" s="145"/>
      <c r="DV159" s="145"/>
      <c r="DW159" s="145"/>
      <c r="DX159" s="145"/>
      <c r="DY159" s="145"/>
      <c r="DZ159" s="148"/>
      <c r="EA159" s="145"/>
      <c r="EB159" s="148"/>
      <c r="EC159" s="145"/>
      <c r="ED159" s="145"/>
      <c r="EE159" s="145"/>
      <c r="EF159" s="145"/>
      <c r="EG159" s="145"/>
      <c r="EH159" s="145"/>
      <c r="EI159" s="145"/>
      <c r="EJ159" s="145"/>
      <c r="EK159" s="145"/>
      <c r="EL159" s="145"/>
      <c r="EN159" s="198"/>
      <c r="EO159" s="198"/>
      <c r="EP159" s="198"/>
      <c r="EQ159" s="198"/>
      <c r="ER159" s="198"/>
      <c r="ES159" s="198"/>
      <c r="ET159" s="198"/>
      <c r="EU159" s="198"/>
      <c r="EV159" s="198"/>
      <c r="EW159" s="198"/>
      <c r="EX159" s="198"/>
      <c r="EY159" s="198"/>
      <c r="EZ159" s="198"/>
      <c r="FA159" s="198"/>
      <c r="FB159" s="198"/>
      <c r="FC159" s="198"/>
      <c r="FD159" s="198"/>
      <c r="FE159" s="198"/>
      <c r="FF159" s="198"/>
      <c r="FG159" s="198"/>
      <c r="FH159" s="198"/>
      <c r="FI159" s="198"/>
      <c r="FJ159" s="198"/>
      <c r="FK159" s="198"/>
      <c r="FL159" s="198"/>
      <c r="FM159" s="198"/>
      <c r="FN159" s="198"/>
      <c r="FO159" s="198"/>
      <c r="FP159" s="198"/>
      <c r="FQ159" s="198"/>
      <c r="FR159" s="198"/>
      <c r="FS159" s="198"/>
      <c r="FT159" s="198"/>
      <c r="FU159" s="198"/>
      <c r="FV159" s="198"/>
      <c r="FW159" s="198"/>
      <c r="FX159" s="198"/>
      <c r="FY159" s="198"/>
      <c r="FZ159" s="198"/>
      <c r="GA159" s="198"/>
      <c r="GB159" s="198"/>
      <c r="GC159" s="198"/>
      <c r="GD159" s="198"/>
    </row>
    <row r="160" spans="1:186" s="228" customFormat="1" ht="20.100000000000001" customHeight="1" x14ac:dyDescent="0.3">
      <c r="A160" s="120"/>
      <c r="B160" s="120"/>
      <c r="C160" s="120"/>
      <c r="D160" s="120"/>
      <c r="E160" s="276"/>
      <c r="F160" s="276"/>
      <c r="G160" s="120"/>
      <c r="H160" s="120"/>
      <c r="I160" s="187"/>
      <c r="J160" s="276"/>
      <c r="K160" s="83"/>
      <c r="L160" s="83"/>
      <c r="M160" s="83"/>
      <c r="N160" s="83"/>
      <c r="O160" s="83"/>
      <c r="P160" s="83"/>
      <c r="Q160" s="83"/>
      <c r="R160" s="83"/>
      <c r="S160" s="83"/>
      <c r="T160" s="198"/>
      <c r="U160" s="145"/>
      <c r="V160" s="148"/>
      <c r="W160" s="145"/>
      <c r="X160" s="145"/>
      <c r="Y160" s="145"/>
      <c r="Z160" s="145"/>
      <c r="AA160" s="145"/>
      <c r="AB160" s="145"/>
      <c r="AC160" s="145"/>
      <c r="AD160" s="145"/>
      <c r="AE160" s="145"/>
      <c r="AF160" s="145"/>
      <c r="AG160" s="145"/>
      <c r="AH160" s="145"/>
      <c r="AI160" s="145"/>
      <c r="AJ160" s="145"/>
      <c r="AK160" s="145"/>
      <c r="AL160" s="145"/>
      <c r="AM160" s="145"/>
      <c r="AN160" s="145"/>
      <c r="AO160" s="145"/>
      <c r="AP160" s="145"/>
      <c r="AQ160" s="145"/>
      <c r="AR160" s="145"/>
      <c r="AS160" s="145"/>
      <c r="AT160" s="145"/>
      <c r="AU160" s="145"/>
      <c r="AV160" s="145"/>
      <c r="AW160" s="145"/>
      <c r="AX160" s="145"/>
      <c r="AY160" s="145"/>
      <c r="AZ160" s="145"/>
      <c r="BA160" s="145"/>
      <c r="BB160" s="145"/>
      <c r="BC160" s="145"/>
      <c r="BD160" s="145"/>
      <c r="BE160" s="145"/>
      <c r="BF160" s="145"/>
      <c r="BG160" s="145"/>
      <c r="BH160" s="145"/>
      <c r="BI160" s="145"/>
      <c r="BJ160" s="145"/>
      <c r="BK160" s="145"/>
      <c r="BL160" s="145"/>
      <c r="BM160" s="145"/>
      <c r="BN160" s="145"/>
      <c r="BO160" s="145"/>
      <c r="BP160" s="145"/>
      <c r="BQ160" s="145"/>
      <c r="BR160" s="145"/>
      <c r="BS160" s="145"/>
      <c r="BT160" s="145"/>
      <c r="BU160" s="145"/>
      <c r="BV160" s="145"/>
      <c r="BW160" s="145"/>
      <c r="BX160" s="145"/>
      <c r="BY160" s="145"/>
      <c r="BZ160" s="145"/>
      <c r="CA160" s="145"/>
      <c r="CB160" s="145"/>
      <c r="CC160" s="145"/>
      <c r="CD160" s="145"/>
      <c r="CE160" s="145"/>
      <c r="CF160" s="145"/>
      <c r="CG160" s="145"/>
      <c r="CH160" s="145"/>
      <c r="CI160" s="145"/>
      <c r="CJ160" s="145"/>
      <c r="CK160" s="145"/>
      <c r="CL160" s="145"/>
      <c r="CM160" s="145"/>
      <c r="CN160" s="145"/>
      <c r="CO160" s="145"/>
      <c r="CP160" s="145"/>
      <c r="CQ160" s="145"/>
      <c r="CR160" s="145"/>
      <c r="CS160" s="145"/>
      <c r="CT160" s="145"/>
      <c r="CU160" s="145"/>
      <c r="CV160" s="145"/>
      <c r="CW160" s="145"/>
      <c r="CX160" s="145"/>
      <c r="CY160" s="145"/>
      <c r="CZ160" s="145"/>
      <c r="DA160" s="145"/>
      <c r="DB160" s="145"/>
      <c r="DC160" s="145"/>
      <c r="DD160" s="145"/>
      <c r="DE160" s="145"/>
      <c r="DF160" s="148"/>
      <c r="DG160" s="145"/>
      <c r="DH160" s="145"/>
      <c r="DI160" s="145"/>
      <c r="DJ160" s="145"/>
      <c r="DK160" s="145"/>
      <c r="DL160" s="145"/>
      <c r="DM160" s="145"/>
      <c r="DN160" s="145"/>
      <c r="DO160" s="145"/>
      <c r="DP160" s="145"/>
      <c r="DQ160" s="145"/>
      <c r="DR160" s="145"/>
      <c r="DS160" s="145"/>
      <c r="DT160" s="145"/>
      <c r="DU160" s="145"/>
      <c r="DV160" s="145"/>
      <c r="DW160" s="145"/>
      <c r="DX160" s="145"/>
      <c r="DY160" s="145"/>
      <c r="DZ160" s="148"/>
      <c r="EA160" s="145"/>
      <c r="EB160" s="148"/>
      <c r="EC160" s="145"/>
      <c r="ED160" s="145"/>
      <c r="EE160" s="145"/>
      <c r="EF160" s="145"/>
      <c r="EG160" s="145"/>
      <c r="EH160" s="145"/>
      <c r="EI160" s="145"/>
      <c r="EJ160" s="145"/>
      <c r="EK160" s="145"/>
      <c r="EL160" s="145"/>
      <c r="EN160" s="198"/>
      <c r="EO160" s="198"/>
      <c r="EP160" s="198"/>
      <c r="EQ160" s="198"/>
      <c r="ER160" s="198"/>
      <c r="ES160" s="198"/>
      <c r="ET160" s="198"/>
      <c r="EU160" s="198"/>
      <c r="EV160" s="198"/>
      <c r="EW160" s="198"/>
      <c r="EX160" s="198"/>
      <c r="EY160" s="198"/>
      <c r="EZ160" s="198"/>
      <c r="FA160" s="198"/>
      <c r="FB160" s="198"/>
      <c r="FC160" s="198"/>
      <c r="FD160" s="198"/>
      <c r="FE160" s="198"/>
      <c r="FF160" s="198"/>
      <c r="FG160" s="198"/>
      <c r="FH160" s="198"/>
      <c r="FI160" s="198"/>
      <c r="FJ160" s="198"/>
      <c r="FK160" s="198"/>
      <c r="FL160" s="198"/>
      <c r="FM160" s="198"/>
      <c r="FN160" s="198"/>
      <c r="FO160" s="198"/>
      <c r="FP160" s="198"/>
      <c r="FQ160" s="198"/>
      <c r="FR160" s="198"/>
      <c r="FS160" s="198"/>
      <c r="FT160" s="198"/>
      <c r="FU160" s="198"/>
      <c r="FV160" s="198"/>
      <c r="FW160" s="198"/>
      <c r="FX160" s="198"/>
      <c r="FY160" s="198"/>
      <c r="FZ160" s="198"/>
      <c r="GA160" s="198"/>
      <c r="GB160" s="198"/>
      <c r="GC160" s="198"/>
      <c r="GD160" s="198"/>
    </row>
    <row r="161" spans="1:186" s="228" customFormat="1" ht="20.100000000000001" customHeight="1" x14ac:dyDescent="0.3">
      <c r="A161" s="120"/>
      <c r="B161" s="120"/>
      <c r="C161" s="120"/>
      <c r="D161" s="120"/>
      <c r="E161" s="276"/>
      <c r="F161" s="276"/>
      <c r="G161" s="120"/>
      <c r="H161" s="120"/>
      <c r="I161" s="187"/>
      <c r="J161" s="276"/>
      <c r="K161" s="83"/>
      <c r="L161" s="83"/>
      <c r="M161" s="83"/>
      <c r="N161" s="83"/>
      <c r="O161" s="83"/>
      <c r="P161" s="83"/>
      <c r="Q161" s="83"/>
      <c r="R161" s="83"/>
      <c r="S161" s="83"/>
      <c r="T161" s="198"/>
      <c r="U161" s="145"/>
      <c r="V161" s="148"/>
      <c r="W161" s="145"/>
      <c r="X161" s="145"/>
      <c r="Y161" s="145"/>
      <c r="Z161" s="145"/>
      <c r="AA161" s="145"/>
      <c r="AB161" s="145"/>
      <c r="AC161" s="145"/>
      <c r="AD161" s="145"/>
      <c r="AE161" s="145"/>
      <c r="AF161" s="145"/>
      <c r="AG161" s="145"/>
      <c r="AH161" s="145"/>
      <c r="AI161" s="145"/>
      <c r="AJ161" s="145"/>
      <c r="AK161" s="145"/>
      <c r="AL161" s="145"/>
      <c r="AM161" s="145"/>
      <c r="AN161" s="145"/>
      <c r="AO161" s="145"/>
      <c r="AP161" s="145"/>
      <c r="AQ161" s="145"/>
      <c r="AR161" s="145"/>
      <c r="AS161" s="145"/>
      <c r="AT161" s="145"/>
      <c r="AU161" s="145"/>
      <c r="AV161" s="145"/>
      <c r="AW161" s="145"/>
      <c r="AX161" s="145"/>
      <c r="AY161" s="145"/>
      <c r="AZ161" s="145"/>
      <c r="BA161" s="145"/>
      <c r="BB161" s="145"/>
      <c r="BC161" s="145"/>
      <c r="BD161" s="145"/>
      <c r="BE161" s="145"/>
      <c r="BF161" s="145"/>
      <c r="BG161" s="145"/>
      <c r="BH161" s="145"/>
      <c r="BI161" s="145"/>
      <c r="BJ161" s="145"/>
      <c r="BK161" s="145"/>
      <c r="BL161" s="145"/>
      <c r="BM161" s="145"/>
      <c r="BN161" s="145"/>
      <c r="BO161" s="145"/>
      <c r="BP161" s="145"/>
      <c r="BQ161" s="145"/>
      <c r="BR161" s="145"/>
      <c r="BS161" s="145"/>
      <c r="BT161" s="145"/>
      <c r="BU161" s="145"/>
      <c r="BV161" s="145"/>
      <c r="BW161" s="145"/>
      <c r="BX161" s="145"/>
      <c r="BY161" s="145"/>
      <c r="BZ161" s="145"/>
      <c r="CA161" s="145"/>
      <c r="CB161" s="145"/>
      <c r="CC161" s="145"/>
      <c r="CD161" s="145"/>
      <c r="CE161" s="145"/>
      <c r="CF161" s="145"/>
      <c r="CG161" s="145"/>
      <c r="CH161" s="145"/>
      <c r="CI161" s="145"/>
      <c r="CJ161" s="145"/>
      <c r="CK161" s="145"/>
      <c r="CL161" s="145"/>
      <c r="CM161" s="145"/>
      <c r="CN161" s="145"/>
      <c r="CO161" s="145"/>
      <c r="CP161" s="145"/>
      <c r="CQ161" s="145"/>
      <c r="CR161" s="145"/>
      <c r="CS161" s="145"/>
      <c r="CT161" s="145"/>
      <c r="CU161" s="145"/>
      <c r="CV161" s="145"/>
      <c r="CW161" s="145"/>
      <c r="CX161" s="145"/>
      <c r="CY161" s="145"/>
      <c r="CZ161" s="145"/>
      <c r="DA161" s="145"/>
      <c r="DB161" s="145"/>
      <c r="DC161" s="145"/>
      <c r="DD161" s="145"/>
      <c r="DE161" s="145"/>
      <c r="DF161" s="148"/>
      <c r="DG161" s="145"/>
      <c r="DH161" s="145"/>
      <c r="DI161" s="145"/>
      <c r="DJ161" s="145"/>
      <c r="DK161" s="145"/>
      <c r="DL161" s="145"/>
      <c r="DM161" s="145"/>
      <c r="DN161" s="145"/>
      <c r="DO161" s="145"/>
      <c r="DP161" s="145"/>
      <c r="DQ161" s="145"/>
      <c r="DR161" s="145"/>
      <c r="DS161" s="145"/>
      <c r="DT161" s="145"/>
      <c r="DU161" s="145"/>
      <c r="DV161" s="145"/>
      <c r="DW161" s="145"/>
      <c r="DX161" s="145"/>
      <c r="DY161" s="145"/>
      <c r="DZ161" s="148"/>
      <c r="EA161" s="145"/>
      <c r="EB161" s="148"/>
      <c r="EC161" s="145"/>
      <c r="ED161" s="145"/>
      <c r="EE161" s="145"/>
      <c r="EF161" s="145"/>
      <c r="EG161" s="145"/>
      <c r="EH161" s="145"/>
      <c r="EI161" s="145"/>
      <c r="EJ161" s="145"/>
      <c r="EK161" s="145"/>
      <c r="EL161" s="145"/>
      <c r="EN161" s="198"/>
      <c r="EO161" s="198"/>
      <c r="EP161" s="198"/>
      <c r="EQ161" s="198"/>
      <c r="ER161" s="198"/>
      <c r="ES161" s="198"/>
      <c r="ET161" s="198"/>
      <c r="EU161" s="198"/>
      <c r="EV161" s="198"/>
      <c r="EW161" s="198"/>
      <c r="EX161" s="198"/>
      <c r="EY161" s="198"/>
      <c r="EZ161" s="198"/>
      <c r="FA161" s="198"/>
      <c r="FB161" s="198"/>
      <c r="FC161" s="198"/>
      <c r="FD161" s="198"/>
      <c r="FE161" s="198"/>
      <c r="FF161" s="198"/>
      <c r="FG161" s="198"/>
      <c r="FH161" s="198"/>
      <c r="FI161" s="198"/>
      <c r="FJ161" s="198"/>
      <c r="FK161" s="198"/>
      <c r="FL161" s="198"/>
      <c r="FM161" s="198"/>
      <c r="FN161" s="198"/>
      <c r="FO161" s="198"/>
      <c r="FP161" s="198"/>
      <c r="FQ161" s="198"/>
      <c r="FR161" s="198"/>
      <c r="FS161" s="198"/>
      <c r="FT161" s="198"/>
      <c r="FU161" s="198"/>
      <c r="FV161" s="198"/>
      <c r="FW161" s="198"/>
      <c r="FX161" s="198"/>
      <c r="FY161" s="198"/>
      <c r="FZ161" s="198"/>
      <c r="GA161" s="198"/>
      <c r="GB161" s="198"/>
      <c r="GC161" s="198"/>
      <c r="GD161" s="198"/>
    </row>
    <row r="162" spans="1:186" s="228" customFormat="1" ht="20.100000000000001" customHeight="1" x14ac:dyDescent="0.3">
      <c r="A162" s="120"/>
      <c r="B162" s="120"/>
      <c r="C162" s="120"/>
      <c r="D162" s="120"/>
      <c r="E162" s="276"/>
      <c r="F162" s="276"/>
      <c r="G162" s="120"/>
      <c r="H162" s="120"/>
      <c r="I162" s="187"/>
      <c r="J162" s="276"/>
      <c r="K162" s="83"/>
      <c r="L162" s="83"/>
      <c r="M162" s="83"/>
      <c r="N162" s="83"/>
      <c r="O162" s="83"/>
      <c r="P162" s="83"/>
      <c r="Q162" s="83"/>
      <c r="R162" s="83"/>
      <c r="S162" s="83"/>
      <c r="T162" s="198"/>
      <c r="U162" s="145"/>
      <c r="V162" s="148"/>
      <c r="W162" s="145"/>
      <c r="X162" s="145"/>
      <c r="Y162" s="145"/>
      <c r="Z162" s="145"/>
      <c r="AA162" s="145"/>
      <c r="AB162" s="145"/>
      <c r="AC162" s="145"/>
      <c r="AD162" s="145"/>
      <c r="AE162" s="145"/>
      <c r="AF162" s="145"/>
      <c r="AG162" s="145"/>
      <c r="AH162" s="145"/>
      <c r="AI162" s="145"/>
      <c r="AJ162" s="145"/>
      <c r="AK162" s="145"/>
      <c r="AL162" s="145"/>
      <c r="AM162" s="145"/>
      <c r="AN162" s="145"/>
      <c r="AO162" s="145"/>
      <c r="AP162" s="145"/>
      <c r="AQ162" s="145"/>
      <c r="AR162" s="145"/>
      <c r="AS162" s="145"/>
      <c r="AT162" s="145"/>
      <c r="AU162" s="145"/>
      <c r="AV162" s="145"/>
      <c r="AW162" s="145"/>
      <c r="AX162" s="145"/>
      <c r="AY162" s="145"/>
      <c r="AZ162" s="145"/>
      <c r="BA162" s="145"/>
      <c r="BB162" s="145"/>
      <c r="BC162" s="145"/>
      <c r="BD162" s="145"/>
      <c r="BE162" s="145"/>
      <c r="BF162" s="145"/>
      <c r="BG162" s="145"/>
      <c r="BH162" s="145"/>
      <c r="BI162" s="145"/>
      <c r="BJ162" s="145"/>
      <c r="BK162" s="145"/>
      <c r="BL162" s="145"/>
      <c r="BM162" s="145"/>
      <c r="BN162" s="145"/>
      <c r="BO162" s="145"/>
      <c r="BP162" s="145"/>
      <c r="BQ162" s="145"/>
      <c r="BR162" s="145"/>
      <c r="BS162" s="145"/>
      <c r="BT162" s="145"/>
      <c r="BU162" s="145"/>
      <c r="BV162" s="145"/>
      <c r="BW162" s="145"/>
      <c r="BX162" s="145"/>
      <c r="BY162" s="145"/>
      <c r="BZ162" s="145"/>
      <c r="CA162" s="145"/>
      <c r="CB162" s="145"/>
      <c r="CC162" s="145"/>
      <c r="CD162" s="145"/>
      <c r="CE162" s="145"/>
      <c r="CF162" s="145"/>
      <c r="CG162" s="145"/>
      <c r="CH162" s="145"/>
      <c r="CI162" s="145"/>
      <c r="CJ162" s="145"/>
      <c r="CK162" s="145"/>
      <c r="CL162" s="145"/>
      <c r="CM162" s="145"/>
      <c r="CN162" s="145"/>
      <c r="CO162" s="145"/>
      <c r="CP162" s="145"/>
      <c r="CQ162" s="145"/>
      <c r="CR162" s="145"/>
      <c r="CS162" s="145"/>
      <c r="CT162" s="145"/>
      <c r="CU162" s="145"/>
      <c r="CV162" s="145"/>
      <c r="CW162" s="145"/>
      <c r="CX162" s="145"/>
      <c r="CY162" s="145"/>
      <c r="CZ162" s="145"/>
      <c r="DA162" s="145"/>
      <c r="DB162" s="145"/>
      <c r="DC162" s="145"/>
      <c r="DD162" s="145"/>
      <c r="DE162" s="145"/>
      <c r="DF162" s="148"/>
      <c r="DG162" s="145"/>
      <c r="DH162" s="145"/>
      <c r="DI162" s="145"/>
      <c r="DJ162" s="145"/>
      <c r="DK162" s="145"/>
      <c r="DL162" s="145"/>
      <c r="DM162" s="145"/>
      <c r="DN162" s="145"/>
      <c r="DO162" s="145"/>
      <c r="DP162" s="145"/>
      <c r="DQ162" s="145"/>
      <c r="DR162" s="145"/>
      <c r="DS162" s="145"/>
      <c r="DT162" s="145"/>
      <c r="DU162" s="145"/>
      <c r="DV162" s="145"/>
      <c r="DW162" s="145"/>
      <c r="DX162" s="145"/>
      <c r="DY162" s="145"/>
      <c r="DZ162" s="148"/>
      <c r="EA162" s="145"/>
      <c r="EB162" s="148"/>
      <c r="EC162" s="145"/>
      <c r="ED162" s="145"/>
      <c r="EE162" s="145"/>
      <c r="EF162" s="145"/>
      <c r="EG162" s="145"/>
      <c r="EH162" s="145"/>
      <c r="EI162" s="145"/>
      <c r="EJ162" s="145"/>
      <c r="EK162" s="145"/>
      <c r="EL162" s="145"/>
      <c r="EN162" s="198"/>
      <c r="EO162" s="198"/>
      <c r="EP162" s="198"/>
      <c r="EQ162" s="198"/>
      <c r="ER162" s="198"/>
      <c r="ES162" s="198"/>
      <c r="ET162" s="198"/>
      <c r="EU162" s="198"/>
      <c r="EV162" s="198"/>
      <c r="EW162" s="198"/>
      <c r="EX162" s="198"/>
      <c r="EY162" s="198"/>
      <c r="EZ162" s="198"/>
      <c r="FA162" s="198"/>
      <c r="FB162" s="198"/>
      <c r="FC162" s="198"/>
      <c r="FD162" s="198"/>
      <c r="FE162" s="198"/>
      <c r="FF162" s="198"/>
      <c r="FG162" s="198"/>
      <c r="FH162" s="198"/>
      <c r="FI162" s="198"/>
      <c r="FJ162" s="198"/>
      <c r="FK162" s="198"/>
      <c r="FL162" s="198"/>
      <c r="FM162" s="198"/>
      <c r="FN162" s="198"/>
      <c r="FO162" s="198"/>
      <c r="FP162" s="198"/>
      <c r="FQ162" s="198"/>
      <c r="FR162" s="198"/>
      <c r="FS162" s="198"/>
      <c r="FT162" s="198"/>
      <c r="FU162" s="198"/>
      <c r="FV162" s="198"/>
      <c r="FW162" s="198"/>
      <c r="FX162" s="198"/>
      <c r="FY162" s="198"/>
      <c r="FZ162" s="198"/>
      <c r="GA162" s="198"/>
      <c r="GB162" s="198"/>
      <c r="GC162" s="198"/>
      <c r="GD162" s="198"/>
    </row>
    <row r="163" spans="1:186" s="228" customFormat="1" ht="20.100000000000001" customHeight="1" x14ac:dyDescent="0.3">
      <c r="A163" s="120"/>
      <c r="B163" s="120"/>
      <c r="C163" s="120"/>
      <c r="D163" s="120"/>
      <c r="E163" s="276"/>
      <c r="F163" s="276"/>
      <c r="G163" s="120"/>
      <c r="H163" s="120"/>
      <c r="I163" s="187"/>
      <c r="J163" s="276"/>
      <c r="K163" s="83"/>
      <c r="L163" s="83"/>
      <c r="M163" s="83"/>
      <c r="N163" s="83"/>
      <c r="O163" s="83"/>
      <c r="P163" s="83"/>
      <c r="Q163" s="83"/>
      <c r="R163" s="83"/>
      <c r="S163" s="83"/>
      <c r="T163" s="198"/>
      <c r="U163" s="145"/>
      <c r="V163" s="148"/>
      <c r="W163" s="145"/>
      <c r="X163" s="145"/>
      <c r="Y163" s="145"/>
      <c r="Z163" s="145"/>
      <c r="AA163" s="145"/>
      <c r="AB163" s="145"/>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c r="CJ163" s="145"/>
      <c r="CK163" s="145"/>
      <c r="CL163" s="145"/>
      <c r="CM163" s="145"/>
      <c r="CN163" s="145"/>
      <c r="CO163" s="145"/>
      <c r="CP163" s="145"/>
      <c r="CQ163" s="145"/>
      <c r="CR163" s="145"/>
      <c r="CS163" s="145"/>
      <c r="CT163" s="145"/>
      <c r="CU163" s="145"/>
      <c r="CV163" s="145"/>
      <c r="CW163" s="145"/>
      <c r="CX163" s="145"/>
      <c r="CY163" s="145"/>
      <c r="CZ163" s="145"/>
      <c r="DA163" s="145"/>
      <c r="DB163" s="145"/>
      <c r="DC163" s="145"/>
      <c r="DD163" s="145"/>
      <c r="DE163" s="145"/>
      <c r="DF163" s="148"/>
      <c r="DG163" s="145"/>
      <c r="DH163" s="145"/>
      <c r="DI163" s="145"/>
      <c r="DJ163" s="145"/>
      <c r="DK163" s="145"/>
      <c r="DL163" s="145"/>
      <c r="DM163" s="145"/>
      <c r="DN163" s="145"/>
      <c r="DO163" s="145"/>
      <c r="DP163" s="145"/>
      <c r="DQ163" s="145"/>
      <c r="DR163" s="145"/>
      <c r="DS163" s="145"/>
      <c r="DT163" s="145"/>
      <c r="DU163" s="145"/>
      <c r="DV163" s="145"/>
      <c r="DW163" s="145"/>
      <c r="DX163" s="145"/>
      <c r="DY163" s="145"/>
      <c r="DZ163" s="148"/>
      <c r="EA163" s="145"/>
      <c r="EB163" s="148"/>
      <c r="EC163" s="145"/>
      <c r="ED163" s="145"/>
      <c r="EE163" s="145"/>
      <c r="EF163" s="145"/>
      <c r="EG163" s="145"/>
      <c r="EH163" s="145"/>
      <c r="EI163" s="145"/>
      <c r="EJ163" s="145"/>
      <c r="EK163" s="145"/>
      <c r="EL163" s="145"/>
      <c r="EN163" s="198"/>
      <c r="EO163" s="198"/>
      <c r="EP163" s="198"/>
      <c r="EQ163" s="198"/>
      <c r="ER163" s="198"/>
      <c r="ES163" s="198"/>
      <c r="ET163" s="198"/>
      <c r="EU163" s="198"/>
      <c r="EV163" s="198"/>
      <c r="EW163" s="198"/>
      <c r="EX163" s="198"/>
      <c r="EY163" s="198"/>
      <c r="EZ163" s="198"/>
      <c r="FA163" s="198"/>
      <c r="FB163" s="198"/>
      <c r="FC163" s="198"/>
      <c r="FD163" s="198"/>
      <c r="FE163" s="198"/>
      <c r="FF163" s="198"/>
      <c r="FG163" s="198"/>
      <c r="FH163" s="198"/>
      <c r="FI163" s="198"/>
      <c r="FJ163" s="198"/>
      <c r="FK163" s="198"/>
      <c r="FL163" s="198"/>
      <c r="FM163" s="198"/>
      <c r="FN163" s="198"/>
      <c r="FO163" s="198"/>
      <c r="FP163" s="198"/>
      <c r="FQ163" s="198"/>
      <c r="FR163" s="198"/>
      <c r="FS163" s="198"/>
      <c r="FT163" s="198"/>
      <c r="FU163" s="198"/>
      <c r="FV163" s="198"/>
      <c r="FW163" s="198"/>
      <c r="FX163" s="198"/>
      <c r="FY163" s="198"/>
      <c r="FZ163" s="198"/>
      <c r="GA163" s="198"/>
      <c r="GB163" s="198"/>
      <c r="GC163" s="198"/>
      <c r="GD163" s="198"/>
    </row>
    <row r="164" spans="1:186" s="228" customFormat="1" ht="20.100000000000001" customHeight="1" x14ac:dyDescent="0.3">
      <c r="A164" s="120"/>
      <c r="B164" s="120"/>
      <c r="C164" s="120"/>
      <c r="D164" s="120"/>
      <c r="E164" s="276"/>
      <c r="F164" s="276"/>
      <c r="G164" s="120"/>
      <c r="H164" s="120"/>
      <c r="I164" s="187"/>
      <c r="J164" s="276"/>
      <c r="K164" s="83"/>
      <c r="L164" s="83"/>
      <c r="M164" s="83"/>
      <c r="N164" s="83"/>
      <c r="O164" s="83"/>
      <c r="P164" s="83"/>
      <c r="Q164" s="83"/>
      <c r="R164" s="83"/>
      <c r="S164" s="83"/>
      <c r="T164" s="198"/>
      <c r="U164" s="145"/>
      <c r="V164" s="148"/>
      <c r="W164" s="145"/>
      <c r="X164" s="145"/>
      <c r="Y164" s="145"/>
      <c r="Z164" s="145"/>
      <c r="AA164" s="145"/>
      <c r="AB164" s="145"/>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c r="CP164" s="145"/>
      <c r="CQ164" s="145"/>
      <c r="CR164" s="145"/>
      <c r="CS164" s="145"/>
      <c r="CT164" s="145"/>
      <c r="CU164" s="145"/>
      <c r="CV164" s="145"/>
      <c r="CW164" s="145"/>
      <c r="CX164" s="145"/>
      <c r="CY164" s="145"/>
      <c r="CZ164" s="145"/>
      <c r="DA164" s="145"/>
      <c r="DB164" s="145"/>
      <c r="DC164" s="145"/>
      <c r="DD164" s="145"/>
      <c r="DE164" s="145"/>
      <c r="DF164" s="148"/>
      <c r="DG164" s="145"/>
      <c r="DH164" s="145"/>
      <c r="DI164" s="145"/>
      <c r="DJ164" s="145"/>
      <c r="DK164" s="145"/>
      <c r="DL164" s="145"/>
      <c r="DM164" s="145"/>
      <c r="DN164" s="145"/>
      <c r="DO164" s="145"/>
      <c r="DP164" s="145"/>
      <c r="DQ164" s="145"/>
      <c r="DR164" s="145"/>
      <c r="DS164" s="145"/>
      <c r="DT164" s="145"/>
      <c r="DU164" s="145"/>
      <c r="DV164" s="145"/>
      <c r="DW164" s="145"/>
      <c r="DX164" s="145"/>
      <c r="DY164" s="145"/>
      <c r="DZ164" s="148"/>
      <c r="EA164" s="145"/>
      <c r="EB164" s="148"/>
      <c r="EC164" s="145"/>
      <c r="ED164" s="145"/>
      <c r="EE164" s="145"/>
      <c r="EF164" s="145"/>
      <c r="EG164" s="145"/>
      <c r="EH164" s="145"/>
      <c r="EI164" s="145"/>
      <c r="EJ164" s="145"/>
      <c r="EK164" s="145"/>
      <c r="EL164" s="145"/>
      <c r="EN164" s="198"/>
      <c r="EO164" s="198"/>
      <c r="EP164" s="198"/>
      <c r="EQ164" s="198"/>
      <c r="ER164" s="198"/>
      <c r="ES164" s="198"/>
      <c r="ET164" s="198"/>
      <c r="EU164" s="198"/>
      <c r="EV164" s="198"/>
      <c r="EW164" s="198"/>
      <c r="EX164" s="198"/>
      <c r="EY164" s="198"/>
      <c r="EZ164" s="198"/>
      <c r="FA164" s="198"/>
      <c r="FB164" s="198"/>
      <c r="FC164" s="198"/>
      <c r="FD164" s="198"/>
      <c r="FE164" s="198"/>
      <c r="FF164" s="198"/>
      <c r="FG164" s="198"/>
      <c r="FH164" s="198"/>
      <c r="FI164" s="198"/>
      <c r="FJ164" s="198"/>
      <c r="FK164" s="198"/>
      <c r="FL164" s="198"/>
      <c r="FM164" s="198"/>
      <c r="FN164" s="198"/>
      <c r="FO164" s="198"/>
      <c r="FP164" s="198"/>
      <c r="FQ164" s="198"/>
      <c r="FR164" s="198"/>
      <c r="FS164" s="198"/>
      <c r="FT164" s="198"/>
      <c r="FU164" s="198"/>
      <c r="FV164" s="198"/>
      <c r="FW164" s="198"/>
      <c r="FX164" s="198"/>
      <c r="FY164" s="198"/>
      <c r="FZ164" s="198"/>
      <c r="GA164" s="198"/>
      <c r="GB164" s="198"/>
      <c r="GC164" s="198"/>
      <c r="GD164" s="198"/>
    </row>
    <row r="165" spans="1:186" s="228" customFormat="1" ht="20.100000000000001" customHeight="1" x14ac:dyDescent="0.3">
      <c r="A165" s="120"/>
      <c r="B165" s="120"/>
      <c r="C165" s="120"/>
      <c r="D165" s="120"/>
      <c r="E165" s="276"/>
      <c r="F165" s="276"/>
      <c r="G165" s="120"/>
      <c r="H165" s="120"/>
      <c r="I165" s="187"/>
      <c r="J165" s="276"/>
      <c r="K165" s="83"/>
      <c r="L165" s="83"/>
      <c r="M165" s="83"/>
      <c r="N165" s="83"/>
      <c r="O165" s="83"/>
      <c r="P165" s="83"/>
      <c r="Q165" s="83"/>
      <c r="R165" s="83"/>
      <c r="S165" s="83"/>
      <c r="T165" s="198"/>
      <c r="U165" s="145"/>
      <c r="V165" s="148"/>
      <c r="W165" s="145"/>
      <c r="X165" s="145"/>
      <c r="Y165" s="145"/>
      <c r="Z165" s="145"/>
      <c r="AA165" s="145"/>
      <c r="AB165" s="145"/>
      <c r="AC165" s="145"/>
      <c r="AD165" s="145"/>
      <c r="AE165" s="145"/>
      <c r="AF165" s="145"/>
      <c r="AG165" s="145"/>
      <c r="AH165" s="145"/>
      <c r="AI165" s="145"/>
      <c r="AJ165" s="145"/>
      <c r="AK165" s="145"/>
      <c r="AL165" s="145"/>
      <c r="AM165" s="145"/>
      <c r="AN165" s="145"/>
      <c r="AO165" s="145"/>
      <c r="AP165" s="145"/>
      <c r="AQ165" s="145"/>
      <c r="AR165" s="145"/>
      <c r="AS165" s="145"/>
      <c r="AT165" s="145"/>
      <c r="AU165" s="145"/>
      <c r="AV165" s="145"/>
      <c r="AW165" s="145"/>
      <c r="AX165" s="145"/>
      <c r="AY165" s="145"/>
      <c r="AZ165" s="145"/>
      <c r="BA165" s="145"/>
      <c r="BB165" s="145"/>
      <c r="BC165" s="145"/>
      <c r="BD165" s="145"/>
      <c r="BE165" s="145"/>
      <c r="BF165" s="145"/>
      <c r="BG165" s="145"/>
      <c r="BH165" s="145"/>
      <c r="BI165" s="145"/>
      <c r="BJ165" s="145"/>
      <c r="BK165" s="145"/>
      <c r="BL165" s="145"/>
      <c r="BM165" s="145"/>
      <c r="BN165" s="145"/>
      <c r="BO165" s="145"/>
      <c r="BP165" s="145"/>
      <c r="BQ165" s="145"/>
      <c r="BR165" s="145"/>
      <c r="BS165" s="145"/>
      <c r="BT165" s="145"/>
      <c r="BU165" s="145"/>
      <c r="BV165" s="145"/>
      <c r="BW165" s="145"/>
      <c r="BX165" s="145"/>
      <c r="BY165" s="145"/>
      <c r="BZ165" s="145"/>
      <c r="CA165" s="145"/>
      <c r="CB165" s="145"/>
      <c r="CC165" s="145"/>
      <c r="CD165" s="145"/>
      <c r="CE165" s="145"/>
      <c r="CF165" s="145"/>
      <c r="CG165" s="145"/>
      <c r="CH165" s="145"/>
      <c r="CI165" s="145"/>
      <c r="CJ165" s="145"/>
      <c r="CK165" s="145"/>
      <c r="CL165" s="145"/>
      <c r="CM165" s="145"/>
      <c r="CN165" s="145"/>
      <c r="CO165" s="145"/>
      <c r="CP165" s="145"/>
      <c r="CQ165" s="145"/>
      <c r="CR165" s="145"/>
      <c r="CS165" s="145"/>
      <c r="CT165" s="145"/>
      <c r="CU165" s="145"/>
      <c r="CV165" s="145"/>
      <c r="CW165" s="145"/>
      <c r="CX165" s="145"/>
      <c r="CY165" s="145"/>
      <c r="CZ165" s="145"/>
      <c r="DA165" s="145"/>
      <c r="DB165" s="145"/>
      <c r="DC165" s="145"/>
      <c r="DD165" s="145"/>
      <c r="DE165" s="145"/>
      <c r="DF165" s="148"/>
      <c r="DG165" s="145"/>
      <c r="DH165" s="145"/>
      <c r="DI165" s="145"/>
      <c r="DJ165" s="145"/>
      <c r="DK165" s="145"/>
      <c r="DL165" s="145"/>
      <c r="DM165" s="145"/>
      <c r="DN165" s="145"/>
      <c r="DO165" s="145"/>
      <c r="DP165" s="145"/>
      <c r="DQ165" s="145"/>
      <c r="DR165" s="145"/>
      <c r="DS165" s="145"/>
      <c r="DT165" s="145"/>
      <c r="DU165" s="145"/>
      <c r="DV165" s="145"/>
      <c r="DW165" s="145"/>
      <c r="DX165" s="145"/>
      <c r="DY165" s="145"/>
      <c r="DZ165" s="148"/>
      <c r="EA165" s="145"/>
      <c r="EB165" s="148"/>
      <c r="EC165" s="145"/>
      <c r="ED165" s="145"/>
      <c r="EE165" s="145"/>
      <c r="EF165" s="145"/>
      <c r="EG165" s="145"/>
      <c r="EH165" s="145"/>
      <c r="EI165" s="145"/>
      <c r="EJ165" s="145"/>
      <c r="EK165" s="145"/>
      <c r="EL165" s="145"/>
      <c r="EN165" s="198"/>
      <c r="EO165" s="198"/>
      <c r="EP165" s="198"/>
      <c r="EQ165" s="198"/>
      <c r="ER165" s="198"/>
      <c r="ES165" s="198"/>
      <c r="ET165" s="198"/>
      <c r="EU165" s="198"/>
      <c r="EV165" s="198"/>
      <c r="EW165" s="198"/>
      <c r="EX165" s="198"/>
      <c r="EY165" s="198"/>
      <c r="EZ165" s="198"/>
      <c r="FA165" s="198"/>
      <c r="FB165" s="198"/>
      <c r="FC165" s="198"/>
      <c r="FD165" s="198"/>
      <c r="FE165" s="198"/>
      <c r="FF165" s="198"/>
      <c r="FG165" s="198"/>
      <c r="FH165" s="198"/>
      <c r="FI165" s="198"/>
      <c r="FJ165" s="198"/>
      <c r="FK165" s="198"/>
      <c r="FL165" s="198"/>
      <c r="FM165" s="198"/>
      <c r="FN165" s="198"/>
      <c r="FO165" s="198"/>
      <c r="FP165" s="198"/>
      <c r="FQ165" s="198"/>
      <c r="FR165" s="198"/>
      <c r="FS165" s="198"/>
      <c r="FT165" s="198"/>
      <c r="FU165" s="198"/>
      <c r="FV165" s="198"/>
      <c r="FW165" s="198"/>
      <c r="FX165" s="198"/>
      <c r="FY165" s="198"/>
      <c r="FZ165" s="198"/>
      <c r="GA165" s="198"/>
      <c r="GB165" s="198"/>
      <c r="GC165" s="198"/>
      <c r="GD165" s="198"/>
    </row>
    <row r="166" spans="1:186" s="228" customFormat="1" ht="20.100000000000001" customHeight="1" x14ac:dyDescent="0.3">
      <c r="A166" s="120"/>
      <c r="B166" s="120"/>
      <c r="C166" s="120"/>
      <c r="D166" s="120"/>
      <c r="E166" s="276"/>
      <c r="F166" s="276"/>
      <c r="G166" s="120"/>
      <c r="H166" s="120"/>
      <c r="I166" s="187"/>
      <c r="J166" s="276"/>
      <c r="K166" s="83"/>
      <c r="L166" s="83"/>
      <c r="M166" s="83"/>
      <c r="N166" s="83"/>
      <c r="O166" s="83"/>
      <c r="P166" s="83"/>
      <c r="Q166" s="83"/>
      <c r="R166" s="83"/>
      <c r="S166" s="83"/>
      <c r="T166" s="198"/>
      <c r="U166" s="145"/>
      <c r="V166" s="148"/>
      <c r="W166" s="145"/>
      <c r="X166" s="145"/>
      <c r="Y166" s="145"/>
      <c r="Z166" s="145"/>
      <c r="AA166" s="145"/>
      <c r="AB166" s="145"/>
      <c r="AC166" s="145"/>
      <c r="AD166" s="145"/>
      <c r="AE166" s="145"/>
      <c r="AF166" s="145"/>
      <c r="AG166" s="145"/>
      <c r="AH166" s="145"/>
      <c r="AI166" s="145"/>
      <c r="AJ166" s="145"/>
      <c r="AK166" s="145"/>
      <c r="AL166" s="145"/>
      <c r="AM166" s="145"/>
      <c r="AN166" s="145"/>
      <c r="AO166" s="145"/>
      <c r="AP166" s="145"/>
      <c r="AQ166" s="145"/>
      <c r="AR166" s="145"/>
      <c r="AS166" s="145"/>
      <c r="AT166" s="145"/>
      <c r="AU166" s="145"/>
      <c r="AV166" s="145"/>
      <c r="AW166" s="145"/>
      <c r="AX166" s="145"/>
      <c r="AY166" s="145"/>
      <c r="AZ166" s="145"/>
      <c r="BA166" s="145"/>
      <c r="BB166" s="145"/>
      <c r="BC166" s="145"/>
      <c r="BD166" s="145"/>
      <c r="BE166" s="145"/>
      <c r="BF166" s="145"/>
      <c r="BG166" s="145"/>
      <c r="BH166" s="145"/>
      <c r="BI166" s="145"/>
      <c r="BJ166" s="145"/>
      <c r="BK166" s="145"/>
      <c r="BL166" s="145"/>
      <c r="BM166" s="145"/>
      <c r="BN166" s="145"/>
      <c r="BO166" s="145"/>
      <c r="BP166" s="145"/>
      <c r="BQ166" s="145"/>
      <c r="BR166" s="145"/>
      <c r="BS166" s="145"/>
      <c r="BT166" s="145"/>
      <c r="BU166" s="145"/>
      <c r="BV166" s="145"/>
      <c r="BW166" s="145"/>
      <c r="BX166" s="145"/>
      <c r="BY166" s="145"/>
      <c r="BZ166" s="145"/>
      <c r="CA166" s="145"/>
      <c r="CB166" s="145"/>
      <c r="CC166" s="145"/>
      <c r="CD166" s="145"/>
      <c r="CE166" s="145"/>
      <c r="CF166" s="145"/>
      <c r="CG166" s="145"/>
      <c r="CH166" s="145"/>
      <c r="CI166" s="145"/>
      <c r="CJ166" s="145"/>
      <c r="CK166" s="145"/>
      <c r="CL166" s="145"/>
      <c r="CM166" s="145"/>
      <c r="CN166" s="145"/>
      <c r="CO166" s="145"/>
      <c r="CP166" s="145"/>
      <c r="CQ166" s="145"/>
      <c r="CR166" s="145"/>
      <c r="CS166" s="145"/>
      <c r="CT166" s="145"/>
      <c r="CU166" s="145"/>
      <c r="CV166" s="145"/>
      <c r="CW166" s="145"/>
      <c r="CX166" s="145"/>
      <c r="CY166" s="145"/>
      <c r="CZ166" s="145"/>
      <c r="DA166" s="145"/>
      <c r="DB166" s="145"/>
      <c r="DC166" s="145"/>
      <c r="DD166" s="145"/>
      <c r="DE166" s="145"/>
      <c r="DF166" s="148"/>
      <c r="DG166" s="145"/>
      <c r="DH166" s="145"/>
      <c r="DI166" s="145"/>
      <c r="DJ166" s="145"/>
      <c r="DK166" s="145"/>
      <c r="DL166" s="145"/>
      <c r="DM166" s="145"/>
      <c r="DN166" s="145"/>
      <c r="DO166" s="145"/>
      <c r="DP166" s="145"/>
      <c r="DQ166" s="145"/>
      <c r="DR166" s="145"/>
      <c r="DS166" s="145"/>
      <c r="DT166" s="145"/>
      <c r="DU166" s="145"/>
      <c r="DV166" s="145"/>
      <c r="DW166" s="145"/>
      <c r="DX166" s="145"/>
      <c r="DY166" s="145"/>
      <c r="DZ166" s="148"/>
      <c r="EA166" s="145"/>
      <c r="EB166" s="148"/>
      <c r="EC166" s="145"/>
      <c r="ED166" s="145"/>
      <c r="EE166" s="145"/>
      <c r="EF166" s="145"/>
      <c r="EG166" s="145"/>
      <c r="EH166" s="145"/>
      <c r="EI166" s="145"/>
      <c r="EJ166" s="145"/>
      <c r="EK166" s="145"/>
      <c r="EL166" s="145"/>
      <c r="EN166" s="198"/>
      <c r="EO166" s="198"/>
      <c r="EP166" s="198"/>
      <c r="EQ166" s="198"/>
      <c r="ER166" s="198"/>
      <c r="ES166" s="198"/>
      <c r="ET166" s="198"/>
      <c r="EU166" s="198"/>
      <c r="EV166" s="198"/>
      <c r="EW166" s="198"/>
      <c r="EX166" s="198"/>
      <c r="EY166" s="198"/>
      <c r="EZ166" s="198"/>
      <c r="FA166" s="198"/>
      <c r="FB166" s="198"/>
      <c r="FC166" s="198"/>
      <c r="FD166" s="198"/>
      <c r="FE166" s="198"/>
      <c r="FF166" s="198"/>
      <c r="FG166" s="198"/>
      <c r="FH166" s="198"/>
      <c r="FI166" s="198"/>
      <c r="FJ166" s="198"/>
      <c r="FK166" s="198"/>
      <c r="FL166" s="198"/>
      <c r="FM166" s="198"/>
      <c r="FN166" s="198"/>
      <c r="FO166" s="198"/>
      <c r="FP166" s="198"/>
      <c r="FQ166" s="198"/>
      <c r="FR166" s="198"/>
      <c r="FS166" s="198"/>
      <c r="FT166" s="198"/>
      <c r="FU166" s="198"/>
      <c r="FV166" s="198"/>
      <c r="FW166" s="198"/>
      <c r="FX166" s="198"/>
      <c r="FY166" s="198"/>
      <c r="FZ166" s="198"/>
      <c r="GA166" s="198"/>
      <c r="GB166" s="198"/>
      <c r="GC166" s="198"/>
      <c r="GD166" s="198"/>
    </row>
    <row r="167" spans="1:186" s="228" customFormat="1" ht="20.100000000000001" customHeight="1" x14ac:dyDescent="0.3">
      <c r="A167" s="120"/>
      <c r="B167" s="120"/>
      <c r="C167" s="120"/>
      <c r="D167" s="120"/>
      <c r="E167" s="276"/>
      <c r="F167" s="276"/>
      <c r="G167" s="120"/>
      <c r="H167" s="120"/>
      <c r="I167" s="187"/>
      <c r="J167" s="276"/>
      <c r="K167" s="83"/>
      <c r="L167" s="83"/>
      <c r="M167" s="83"/>
      <c r="N167" s="83"/>
      <c r="O167" s="83"/>
      <c r="P167" s="83"/>
      <c r="Q167" s="83"/>
      <c r="R167" s="83"/>
      <c r="S167" s="83"/>
      <c r="T167" s="198"/>
      <c r="U167" s="145"/>
      <c r="V167" s="148"/>
      <c r="W167" s="145"/>
      <c r="X167" s="145"/>
      <c r="Y167" s="145"/>
      <c r="Z167" s="145"/>
      <c r="AA167" s="145"/>
      <c r="AB167" s="145"/>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c r="DA167" s="145"/>
      <c r="DB167" s="145"/>
      <c r="DC167" s="145"/>
      <c r="DD167" s="145"/>
      <c r="DE167" s="145"/>
      <c r="DF167" s="148"/>
      <c r="DG167" s="145"/>
      <c r="DH167" s="145"/>
      <c r="DI167" s="145"/>
      <c r="DJ167" s="145"/>
      <c r="DK167" s="145"/>
      <c r="DL167" s="145"/>
      <c r="DM167" s="145"/>
      <c r="DN167" s="145"/>
      <c r="DO167" s="145"/>
      <c r="DP167" s="145"/>
      <c r="DQ167" s="145"/>
      <c r="DR167" s="145"/>
      <c r="DS167" s="145"/>
      <c r="DT167" s="145"/>
      <c r="DU167" s="145"/>
      <c r="DV167" s="145"/>
      <c r="DW167" s="145"/>
      <c r="DX167" s="145"/>
      <c r="DY167" s="145"/>
      <c r="DZ167" s="148"/>
      <c r="EA167" s="145"/>
      <c r="EB167" s="148"/>
      <c r="EC167" s="145"/>
      <c r="ED167" s="145"/>
      <c r="EE167" s="145"/>
      <c r="EF167" s="145"/>
      <c r="EG167" s="145"/>
      <c r="EH167" s="145"/>
      <c r="EI167" s="145"/>
      <c r="EJ167" s="145"/>
      <c r="EK167" s="145"/>
      <c r="EL167" s="145"/>
      <c r="EN167" s="198"/>
      <c r="EO167" s="198"/>
      <c r="EP167" s="198"/>
      <c r="EQ167" s="198"/>
      <c r="ER167" s="198"/>
      <c r="ES167" s="198"/>
      <c r="ET167" s="198"/>
      <c r="EU167" s="198"/>
      <c r="EV167" s="198"/>
      <c r="EW167" s="198"/>
      <c r="EX167" s="198"/>
      <c r="EY167" s="198"/>
      <c r="EZ167" s="198"/>
      <c r="FA167" s="198"/>
      <c r="FB167" s="198"/>
      <c r="FC167" s="198"/>
      <c r="FD167" s="198"/>
      <c r="FE167" s="198"/>
      <c r="FF167" s="198"/>
      <c r="FG167" s="198"/>
      <c r="FH167" s="198"/>
      <c r="FI167" s="198"/>
      <c r="FJ167" s="198"/>
      <c r="FK167" s="198"/>
      <c r="FL167" s="198"/>
      <c r="FM167" s="198"/>
      <c r="FN167" s="198"/>
      <c r="FO167" s="198"/>
      <c r="FP167" s="198"/>
      <c r="FQ167" s="198"/>
      <c r="FR167" s="198"/>
      <c r="FS167" s="198"/>
      <c r="FT167" s="198"/>
      <c r="FU167" s="198"/>
      <c r="FV167" s="198"/>
      <c r="FW167" s="198"/>
      <c r="FX167" s="198"/>
      <c r="FY167" s="198"/>
      <c r="FZ167" s="198"/>
      <c r="GA167" s="198"/>
      <c r="GB167" s="198"/>
      <c r="GC167" s="198"/>
      <c r="GD167" s="198"/>
    </row>
    <row r="168" spans="1:186" s="228" customFormat="1" ht="20.100000000000001" customHeight="1" x14ac:dyDescent="0.3">
      <c r="A168" s="120"/>
      <c r="B168" s="120"/>
      <c r="C168" s="120"/>
      <c r="D168" s="120"/>
      <c r="E168" s="276"/>
      <c r="F168" s="276"/>
      <c r="G168" s="120"/>
      <c r="H168" s="120"/>
      <c r="I168" s="187"/>
      <c r="J168" s="276"/>
      <c r="K168" s="83"/>
      <c r="L168" s="83"/>
      <c r="M168" s="83"/>
      <c r="N168" s="83"/>
      <c r="O168" s="83"/>
      <c r="P168" s="83"/>
      <c r="Q168" s="83"/>
      <c r="R168" s="83"/>
      <c r="S168" s="83"/>
      <c r="T168" s="198"/>
      <c r="U168" s="145"/>
      <c r="V168" s="148"/>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8"/>
      <c r="DG168" s="145"/>
      <c r="DH168" s="145"/>
      <c r="DI168" s="145"/>
      <c r="DJ168" s="145"/>
      <c r="DK168" s="145"/>
      <c r="DL168" s="145"/>
      <c r="DM168" s="145"/>
      <c r="DN168" s="145"/>
      <c r="DO168" s="145"/>
      <c r="DP168" s="145"/>
      <c r="DQ168" s="145"/>
      <c r="DR168" s="145"/>
      <c r="DS168" s="145"/>
      <c r="DT168" s="145"/>
      <c r="DU168" s="145"/>
      <c r="DV168" s="145"/>
      <c r="DW168" s="145"/>
      <c r="DX168" s="145"/>
      <c r="DY168" s="145"/>
      <c r="DZ168" s="148"/>
      <c r="EA168" s="145"/>
      <c r="EB168" s="148"/>
      <c r="EC168" s="145"/>
      <c r="ED168" s="145"/>
      <c r="EE168" s="145"/>
      <c r="EF168" s="145"/>
      <c r="EG168" s="145"/>
      <c r="EH168" s="145"/>
      <c r="EI168" s="145"/>
      <c r="EJ168" s="145"/>
      <c r="EK168" s="145"/>
      <c r="EL168" s="145"/>
      <c r="EN168" s="198"/>
      <c r="EO168" s="198"/>
      <c r="EP168" s="198"/>
      <c r="EQ168" s="198"/>
      <c r="ER168" s="198"/>
      <c r="ES168" s="198"/>
      <c r="ET168" s="198"/>
      <c r="EU168" s="198"/>
      <c r="EV168" s="198"/>
      <c r="EW168" s="198"/>
      <c r="EX168" s="198"/>
      <c r="EY168" s="198"/>
      <c r="EZ168" s="198"/>
      <c r="FA168" s="198"/>
      <c r="FB168" s="198"/>
      <c r="FC168" s="198"/>
      <c r="FD168" s="198"/>
      <c r="FE168" s="198"/>
      <c r="FF168" s="198"/>
      <c r="FG168" s="198"/>
      <c r="FH168" s="198"/>
      <c r="FI168" s="198"/>
      <c r="FJ168" s="198"/>
      <c r="FK168" s="198"/>
      <c r="FL168" s="198"/>
      <c r="FM168" s="198"/>
      <c r="FN168" s="198"/>
      <c r="FO168" s="198"/>
      <c r="FP168" s="198"/>
      <c r="FQ168" s="198"/>
      <c r="FR168" s="198"/>
      <c r="FS168" s="198"/>
      <c r="FT168" s="198"/>
      <c r="FU168" s="198"/>
      <c r="FV168" s="198"/>
      <c r="FW168" s="198"/>
      <c r="FX168" s="198"/>
      <c r="FY168" s="198"/>
      <c r="FZ168" s="198"/>
      <c r="GA168" s="198"/>
      <c r="GB168" s="198"/>
      <c r="GC168" s="198"/>
      <c r="GD168" s="198"/>
    </row>
    <row r="169" spans="1:186" s="228" customFormat="1" ht="20.100000000000001" customHeight="1" x14ac:dyDescent="0.3">
      <c r="A169" s="120"/>
      <c r="B169" s="120"/>
      <c r="C169" s="120"/>
      <c r="D169" s="120"/>
      <c r="E169" s="276"/>
      <c r="F169" s="276"/>
      <c r="G169" s="120"/>
      <c r="H169" s="120"/>
      <c r="I169" s="187"/>
      <c r="J169" s="276"/>
      <c r="K169" s="83"/>
      <c r="L169" s="83"/>
      <c r="M169" s="83"/>
      <c r="N169" s="83"/>
      <c r="O169" s="83"/>
      <c r="P169" s="83"/>
      <c r="Q169" s="83"/>
      <c r="R169" s="83"/>
      <c r="S169" s="83"/>
      <c r="T169" s="198"/>
      <c r="U169" s="145"/>
      <c r="V169" s="148"/>
      <c r="W169" s="145"/>
      <c r="X169" s="145"/>
      <c r="Y169" s="145"/>
      <c r="Z169" s="145"/>
      <c r="AA169" s="145"/>
      <c r="AB169" s="145"/>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8"/>
      <c r="DG169" s="145"/>
      <c r="DH169" s="145"/>
      <c r="DI169" s="145"/>
      <c r="DJ169" s="145"/>
      <c r="DK169" s="145"/>
      <c r="DL169" s="145"/>
      <c r="DM169" s="145"/>
      <c r="DN169" s="145"/>
      <c r="DO169" s="145"/>
      <c r="DP169" s="145"/>
      <c r="DQ169" s="145"/>
      <c r="DR169" s="145"/>
      <c r="DS169" s="145"/>
      <c r="DT169" s="145"/>
      <c r="DU169" s="145"/>
      <c r="DV169" s="145"/>
      <c r="DW169" s="145"/>
      <c r="DX169" s="145"/>
      <c r="DY169" s="145"/>
      <c r="DZ169" s="148"/>
      <c r="EA169" s="145"/>
      <c r="EB169" s="148"/>
      <c r="EC169" s="145"/>
      <c r="ED169" s="145"/>
      <c r="EE169" s="145"/>
      <c r="EF169" s="145"/>
      <c r="EG169" s="145"/>
      <c r="EH169" s="145"/>
      <c r="EI169" s="145"/>
      <c r="EJ169" s="145"/>
      <c r="EK169" s="145"/>
      <c r="EL169" s="145"/>
      <c r="EN169" s="198"/>
      <c r="EO169" s="198"/>
      <c r="EP169" s="198"/>
      <c r="EQ169" s="198"/>
      <c r="ER169" s="198"/>
      <c r="ES169" s="198"/>
      <c r="ET169" s="198"/>
      <c r="EU169" s="198"/>
      <c r="EV169" s="198"/>
      <c r="EW169" s="198"/>
      <c r="EX169" s="198"/>
      <c r="EY169" s="198"/>
      <c r="EZ169" s="198"/>
      <c r="FA169" s="198"/>
      <c r="FB169" s="198"/>
      <c r="FC169" s="198"/>
      <c r="FD169" s="198"/>
      <c r="FE169" s="198"/>
      <c r="FF169" s="198"/>
      <c r="FG169" s="198"/>
      <c r="FH169" s="198"/>
      <c r="FI169" s="198"/>
      <c r="FJ169" s="198"/>
      <c r="FK169" s="198"/>
      <c r="FL169" s="198"/>
      <c r="FM169" s="198"/>
      <c r="FN169" s="198"/>
      <c r="FO169" s="198"/>
      <c r="FP169" s="198"/>
      <c r="FQ169" s="198"/>
      <c r="FR169" s="198"/>
      <c r="FS169" s="198"/>
      <c r="FT169" s="198"/>
      <c r="FU169" s="198"/>
      <c r="FV169" s="198"/>
      <c r="FW169" s="198"/>
      <c r="FX169" s="198"/>
      <c r="FY169" s="198"/>
      <c r="FZ169" s="198"/>
      <c r="GA169" s="198"/>
      <c r="GB169" s="198"/>
      <c r="GC169" s="198"/>
      <c r="GD169" s="198"/>
    </row>
    <row r="170" spans="1:186" s="228" customFormat="1" ht="20.100000000000001" customHeight="1" x14ac:dyDescent="0.3">
      <c r="A170" s="120"/>
      <c r="B170" s="120"/>
      <c r="C170" s="120"/>
      <c r="D170" s="120"/>
      <c r="E170" s="276"/>
      <c r="F170" s="276"/>
      <c r="G170" s="120"/>
      <c r="H170" s="120"/>
      <c r="I170" s="187"/>
      <c r="J170" s="276"/>
      <c r="K170" s="83"/>
      <c r="L170" s="83"/>
      <c r="M170" s="83"/>
      <c r="N170" s="83"/>
      <c r="O170" s="83"/>
      <c r="P170" s="83"/>
      <c r="Q170" s="83"/>
      <c r="R170" s="83"/>
      <c r="S170" s="83"/>
      <c r="T170" s="198"/>
      <c r="U170" s="145"/>
      <c r="V170" s="148"/>
      <c r="W170" s="145"/>
      <c r="X170" s="145"/>
      <c r="Y170" s="145"/>
      <c r="Z170" s="145"/>
      <c r="AA170" s="145"/>
      <c r="AB170" s="145"/>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c r="CP170" s="145"/>
      <c r="CQ170" s="145"/>
      <c r="CR170" s="145"/>
      <c r="CS170" s="145"/>
      <c r="CT170" s="145"/>
      <c r="CU170" s="145"/>
      <c r="CV170" s="145"/>
      <c r="CW170" s="145"/>
      <c r="CX170" s="145"/>
      <c r="CY170" s="145"/>
      <c r="CZ170" s="145"/>
      <c r="DA170" s="145"/>
      <c r="DB170" s="145"/>
      <c r="DC170" s="145"/>
      <c r="DD170" s="145"/>
      <c r="DE170" s="145"/>
      <c r="DF170" s="148"/>
      <c r="DG170" s="145"/>
      <c r="DH170" s="145"/>
      <c r="DI170" s="145"/>
      <c r="DJ170" s="145"/>
      <c r="DK170" s="145"/>
      <c r="DL170" s="145"/>
      <c r="DM170" s="145"/>
      <c r="DN170" s="145"/>
      <c r="DO170" s="145"/>
      <c r="DP170" s="145"/>
      <c r="DQ170" s="145"/>
      <c r="DR170" s="145"/>
      <c r="DS170" s="145"/>
      <c r="DT170" s="145"/>
      <c r="DU170" s="145"/>
      <c r="DV170" s="145"/>
      <c r="DW170" s="145"/>
      <c r="DX170" s="145"/>
      <c r="DY170" s="145"/>
      <c r="DZ170" s="148"/>
      <c r="EA170" s="145"/>
      <c r="EB170" s="148"/>
      <c r="EC170" s="145"/>
      <c r="ED170" s="145"/>
      <c r="EE170" s="145"/>
      <c r="EF170" s="145"/>
      <c r="EG170" s="145"/>
      <c r="EH170" s="145"/>
      <c r="EI170" s="145"/>
      <c r="EJ170" s="145"/>
      <c r="EK170" s="145"/>
      <c r="EL170" s="145"/>
      <c r="EN170" s="198"/>
      <c r="EO170" s="198"/>
      <c r="EP170" s="198"/>
      <c r="EQ170" s="198"/>
      <c r="ER170" s="198"/>
      <c r="ES170" s="198"/>
      <c r="ET170" s="198"/>
      <c r="EU170" s="198"/>
      <c r="EV170" s="198"/>
      <c r="EW170" s="198"/>
      <c r="EX170" s="198"/>
      <c r="EY170" s="198"/>
      <c r="EZ170" s="198"/>
      <c r="FA170" s="198"/>
      <c r="FB170" s="198"/>
      <c r="FC170" s="198"/>
      <c r="FD170" s="198"/>
      <c r="FE170" s="198"/>
      <c r="FF170" s="198"/>
      <c r="FG170" s="198"/>
      <c r="FH170" s="198"/>
      <c r="FI170" s="198"/>
      <c r="FJ170" s="198"/>
      <c r="FK170" s="198"/>
      <c r="FL170" s="198"/>
      <c r="FM170" s="198"/>
      <c r="FN170" s="198"/>
      <c r="FO170" s="198"/>
      <c r="FP170" s="198"/>
      <c r="FQ170" s="198"/>
      <c r="FR170" s="198"/>
      <c r="FS170" s="198"/>
      <c r="FT170" s="198"/>
      <c r="FU170" s="198"/>
      <c r="FV170" s="198"/>
      <c r="FW170" s="198"/>
      <c r="FX170" s="198"/>
      <c r="FY170" s="198"/>
      <c r="FZ170" s="198"/>
      <c r="GA170" s="198"/>
      <c r="GB170" s="198"/>
      <c r="GC170" s="198"/>
      <c r="GD170" s="198"/>
    </row>
    <row r="171" spans="1:186" s="228" customFormat="1" ht="20.100000000000001" customHeight="1" x14ac:dyDescent="0.3">
      <c r="A171" s="120"/>
      <c r="B171" s="120"/>
      <c r="C171" s="120"/>
      <c r="D171" s="120"/>
      <c r="E171" s="276"/>
      <c r="F171" s="276"/>
      <c r="G171" s="120"/>
      <c r="H171" s="120"/>
      <c r="I171" s="187"/>
      <c r="J171" s="276"/>
      <c r="K171" s="83"/>
      <c r="L171" s="83"/>
      <c r="M171" s="83"/>
      <c r="N171" s="83"/>
      <c r="O171" s="83"/>
      <c r="P171" s="83"/>
      <c r="Q171" s="83"/>
      <c r="R171" s="83"/>
      <c r="S171" s="83"/>
      <c r="T171" s="198"/>
      <c r="U171" s="145"/>
      <c r="V171" s="148"/>
      <c r="W171" s="145"/>
      <c r="X171" s="145"/>
      <c r="Y171" s="145"/>
      <c r="Z171" s="145"/>
      <c r="AA171" s="145"/>
      <c r="AB171" s="145"/>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5"/>
      <c r="CI171" s="145"/>
      <c r="CJ171" s="145"/>
      <c r="CK171" s="145"/>
      <c r="CL171" s="145"/>
      <c r="CM171" s="145"/>
      <c r="CN171" s="145"/>
      <c r="CO171" s="145"/>
      <c r="CP171" s="145"/>
      <c r="CQ171" s="145"/>
      <c r="CR171" s="145"/>
      <c r="CS171" s="145"/>
      <c r="CT171" s="145"/>
      <c r="CU171" s="145"/>
      <c r="CV171" s="145"/>
      <c r="CW171" s="145"/>
      <c r="CX171" s="145"/>
      <c r="CY171" s="145"/>
      <c r="CZ171" s="145"/>
      <c r="DA171" s="145"/>
      <c r="DB171" s="145"/>
      <c r="DC171" s="145"/>
      <c r="DD171" s="145"/>
      <c r="DE171" s="145"/>
      <c r="DF171" s="148"/>
      <c r="DG171" s="145"/>
      <c r="DH171" s="145"/>
      <c r="DI171" s="145"/>
      <c r="DJ171" s="145"/>
      <c r="DK171" s="145"/>
      <c r="DL171" s="145"/>
      <c r="DM171" s="145"/>
      <c r="DN171" s="145"/>
      <c r="DO171" s="145"/>
      <c r="DP171" s="145"/>
      <c r="DQ171" s="145"/>
      <c r="DR171" s="145"/>
      <c r="DS171" s="145"/>
      <c r="DT171" s="145"/>
      <c r="DU171" s="145"/>
      <c r="DV171" s="145"/>
      <c r="DW171" s="145"/>
      <c r="DX171" s="145"/>
      <c r="DY171" s="145"/>
      <c r="DZ171" s="148"/>
      <c r="EA171" s="145"/>
      <c r="EB171" s="148"/>
      <c r="EC171" s="145"/>
      <c r="ED171" s="145"/>
      <c r="EE171" s="145"/>
      <c r="EF171" s="145"/>
      <c r="EG171" s="145"/>
      <c r="EH171" s="145"/>
      <c r="EI171" s="145"/>
      <c r="EJ171" s="145"/>
      <c r="EK171" s="145"/>
      <c r="EL171" s="145"/>
      <c r="EN171" s="198"/>
      <c r="EO171" s="198"/>
      <c r="EP171" s="198"/>
      <c r="EQ171" s="198"/>
      <c r="ER171" s="198"/>
      <c r="ES171" s="198"/>
      <c r="ET171" s="198"/>
      <c r="EU171" s="198"/>
      <c r="EV171" s="198"/>
      <c r="EW171" s="198"/>
      <c r="EX171" s="198"/>
      <c r="EY171" s="198"/>
      <c r="EZ171" s="198"/>
      <c r="FA171" s="198"/>
      <c r="FB171" s="198"/>
      <c r="FC171" s="198"/>
      <c r="FD171" s="198"/>
      <c r="FE171" s="198"/>
      <c r="FF171" s="198"/>
      <c r="FG171" s="198"/>
      <c r="FH171" s="198"/>
      <c r="FI171" s="198"/>
      <c r="FJ171" s="198"/>
      <c r="FK171" s="198"/>
      <c r="FL171" s="198"/>
      <c r="FM171" s="198"/>
      <c r="FN171" s="198"/>
      <c r="FO171" s="198"/>
      <c r="FP171" s="198"/>
      <c r="FQ171" s="198"/>
      <c r="FR171" s="198"/>
      <c r="FS171" s="198"/>
      <c r="FT171" s="198"/>
      <c r="FU171" s="198"/>
      <c r="FV171" s="198"/>
      <c r="FW171" s="198"/>
      <c r="FX171" s="198"/>
      <c r="FY171" s="198"/>
      <c r="FZ171" s="198"/>
      <c r="GA171" s="198"/>
      <c r="GB171" s="198"/>
      <c r="GC171" s="198"/>
      <c r="GD171" s="198"/>
    </row>
    <row r="172" spans="1:186" s="228" customFormat="1" ht="20.100000000000001" customHeight="1" x14ac:dyDescent="0.3">
      <c r="A172" s="120"/>
      <c r="B172" s="120"/>
      <c r="C172" s="120"/>
      <c r="D172" s="120"/>
      <c r="E172" s="276"/>
      <c r="F172" s="276"/>
      <c r="G172" s="120"/>
      <c r="H172" s="120"/>
      <c r="I172" s="187"/>
      <c r="J172" s="276"/>
      <c r="K172" s="83"/>
      <c r="L172" s="83"/>
      <c r="M172" s="83"/>
      <c r="N172" s="83"/>
      <c r="O172" s="83"/>
      <c r="P172" s="83"/>
      <c r="Q172" s="83"/>
      <c r="R172" s="83"/>
      <c r="S172" s="83"/>
      <c r="T172" s="198"/>
      <c r="U172" s="145"/>
      <c r="V172" s="148"/>
      <c r="W172" s="145"/>
      <c r="X172" s="145"/>
      <c r="Y172" s="145"/>
      <c r="Z172" s="145"/>
      <c r="AA172" s="145"/>
      <c r="AB172" s="145"/>
      <c r="AC172" s="145"/>
      <c r="AD172" s="145"/>
      <c r="AE172" s="145"/>
      <c r="AF172" s="145"/>
      <c r="AG172" s="145"/>
      <c r="AH172" s="145"/>
      <c r="AI172" s="145"/>
      <c r="AJ172" s="145"/>
      <c r="AK172" s="145"/>
      <c r="AL172" s="145"/>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5"/>
      <c r="CI172" s="145"/>
      <c r="CJ172" s="145"/>
      <c r="CK172" s="145"/>
      <c r="CL172" s="145"/>
      <c r="CM172" s="145"/>
      <c r="CN172" s="145"/>
      <c r="CO172" s="145"/>
      <c r="CP172" s="145"/>
      <c r="CQ172" s="145"/>
      <c r="CR172" s="145"/>
      <c r="CS172" s="145"/>
      <c r="CT172" s="145"/>
      <c r="CU172" s="145"/>
      <c r="CV172" s="145"/>
      <c r="CW172" s="145"/>
      <c r="CX172" s="145"/>
      <c r="CY172" s="145"/>
      <c r="CZ172" s="145"/>
      <c r="DA172" s="145"/>
      <c r="DB172" s="145"/>
      <c r="DC172" s="145"/>
      <c r="DD172" s="145"/>
      <c r="DE172" s="145"/>
      <c r="DF172" s="148"/>
      <c r="DG172" s="145"/>
      <c r="DH172" s="145"/>
      <c r="DI172" s="145"/>
      <c r="DJ172" s="145"/>
      <c r="DK172" s="145"/>
      <c r="DL172" s="145"/>
      <c r="DM172" s="145"/>
      <c r="DN172" s="145"/>
      <c r="DO172" s="145"/>
      <c r="DP172" s="145"/>
      <c r="DQ172" s="145"/>
      <c r="DR172" s="145"/>
      <c r="DS172" s="145"/>
      <c r="DT172" s="145"/>
      <c r="DU172" s="145"/>
      <c r="DV172" s="145"/>
      <c r="DW172" s="145"/>
      <c r="DX172" s="145"/>
      <c r="DY172" s="145"/>
      <c r="DZ172" s="148"/>
      <c r="EA172" s="145"/>
      <c r="EB172" s="148"/>
      <c r="EC172" s="145"/>
      <c r="ED172" s="145"/>
      <c r="EE172" s="145"/>
      <c r="EF172" s="145"/>
      <c r="EG172" s="145"/>
      <c r="EH172" s="145"/>
      <c r="EI172" s="145"/>
      <c r="EJ172" s="145"/>
      <c r="EK172" s="145"/>
      <c r="EL172" s="145"/>
      <c r="EN172" s="198"/>
      <c r="EO172" s="198"/>
      <c r="EP172" s="198"/>
      <c r="EQ172" s="198"/>
      <c r="ER172" s="198"/>
      <c r="ES172" s="198"/>
      <c r="ET172" s="198"/>
      <c r="EU172" s="198"/>
      <c r="EV172" s="198"/>
      <c r="EW172" s="198"/>
      <c r="EX172" s="198"/>
      <c r="EY172" s="198"/>
      <c r="EZ172" s="198"/>
      <c r="FA172" s="198"/>
      <c r="FB172" s="198"/>
      <c r="FC172" s="198"/>
      <c r="FD172" s="198"/>
      <c r="FE172" s="198"/>
      <c r="FF172" s="198"/>
      <c r="FG172" s="198"/>
      <c r="FH172" s="198"/>
      <c r="FI172" s="198"/>
      <c r="FJ172" s="198"/>
      <c r="FK172" s="198"/>
      <c r="FL172" s="198"/>
      <c r="FM172" s="198"/>
      <c r="FN172" s="198"/>
      <c r="FO172" s="198"/>
      <c r="FP172" s="198"/>
      <c r="FQ172" s="198"/>
      <c r="FR172" s="198"/>
      <c r="FS172" s="198"/>
      <c r="FT172" s="198"/>
      <c r="FU172" s="198"/>
      <c r="FV172" s="198"/>
      <c r="FW172" s="198"/>
      <c r="FX172" s="198"/>
      <c r="FY172" s="198"/>
      <c r="FZ172" s="198"/>
      <c r="GA172" s="198"/>
      <c r="GB172" s="198"/>
      <c r="GC172" s="198"/>
      <c r="GD172" s="198"/>
    </row>
    <row r="173" spans="1:186" s="228" customFormat="1" ht="20.100000000000001" customHeight="1" x14ac:dyDescent="0.3">
      <c r="A173" s="120"/>
      <c r="B173" s="120"/>
      <c r="C173" s="120"/>
      <c r="D173" s="120"/>
      <c r="E173" s="276"/>
      <c r="F173" s="276"/>
      <c r="G173" s="120"/>
      <c r="H173" s="120"/>
      <c r="I173" s="187"/>
      <c r="J173" s="276"/>
      <c r="K173" s="83"/>
      <c r="L173" s="83"/>
      <c r="M173" s="83"/>
      <c r="N173" s="83"/>
      <c r="O173" s="83"/>
      <c r="P173" s="83"/>
      <c r="Q173" s="83"/>
      <c r="R173" s="83"/>
      <c r="S173" s="83"/>
      <c r="T173" s="198"/>
      <c r="U173" s="145"/>
      <c r="V173" s="148"/>
      <c r="W173" s="145"/>
      <c r="X173" s="145"/>
      <c r="Y173" s="145"/>
      <c r="Z173" s="145"/>
      <c r="AA173" s="145"/>
      <c r="AB173" s="145"/>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5"/>
      <c r="CI173" s="145"/>
      <c r="CJ173" s="145"/>
      <c r="CK173" s="145"/>
      <c r="CL173" s="145"/>
      <c r="CM173" s="145"/>
      <c r="CN173" s="145"/>
      <c r="CO173" s="145"/>
      <c r="CP173" s="145"/>
      <c r="CQ173" s="145"/>
      <c r="CR173" s="145"/>
      <c r="CS173" s="145"/>
      <c r="CT173" s="145"/>
      <c r="CU173" s="145"/>
      <c r="CV173" s="145"/>
      <c r="CW173" s="145"/>
      <c r="CX173" s="145"/>
      <c r="CY173" s="145"/>
      <c r="CZ173" s="145"/>
      <c r="DA173" s="145"/>
      <c r="DB173" s="145"/>
      <c r="DC173" s="145"/>
      <c r="DD173" s="145"/>
      <c r="DE173" s="145"/>
      <c r="DF173" s="148"/>
      <c r="DG173" s="145"/>
      <c r="DH173" s="145"/>
      <c r="DI173" s="145"/>
      <c r="DJ173" s="145"/>
      <c r="DK173" s="145"/>
      <c r="DL173" s="145"/>
      <c r="DM173" s="145"/>
      <c r="DN173" s="145"/>
      <c r="DO173" s="145"/>
      <c r="DP173" s="145"/>
      <c r="DQ173" s="145"/>
      <c r="DR173" s="145"/>
      <c r="DS173" s="145"/>
      <c r="DT173" s="145"/>
      <c r="DU173" s="145"/>
      <c r="DV173" s="145"/>
      <c r="DW173" s="145"/>
      <c r="DX173" s="145"/>
      <c r="DY173" s="145"/>
      <c r="DZ173" s="148"/>
      <c r="EA173" s="145"/>
      <c r="EB173" s="148"/>
      <c r="EC173" s="145"/>
      <c r="ED173" s="145"/>
      <c r="EE173" s="145"/>
      <c r="EF173" s="145"/>
      <c r="EG173" s="145"/>
      <c r="EH173" s="145"/>
      <c r="EI173" s="145"/>
      <c r="EJ173" s="145"/>
      <c r="EK173" s="145"/>
      <c r="EL173" s="145"/>
      <c r="EN173" s="198"/>
      <c r="EO173" s="198"/>
      <c r="EP173" s="198"/>
      <c r="EQ173" s="198"/>
      <c r="ER173" s="198"/>
      <c r="ES173" s="198"/>
      <c r="ET173" s="198"/>
      <c r="EU173" s="198"/>
      <c r="EV173" s="198"/>
      <c r="EW173" s="198"/>
      <c r="EX173" s="198"/>
      <c r="EY173" s="198"/>
      <c r="EZ173" s="198"/>
      <c r="FA173" s="198"/>
      <c r="FB173" s="198"/>
      <c r="FC173" s="198"/>
      <c r="FD173" s="198"/>
      <c r="FE173" s="198"/>
      <c r="FF173" s="198"/>
      <c r="FG173" s="198"/>
      <c r="FH173" s="198"/>
      <c r="FI173" s="198"/>
      <c r="FJ173" s="198"/>
      <c r="FK173" s="198"/>
      <c r="FL173" s="198"/>
      <c r="FM173" s="198"/>
      <c r="FN173" s="198"/>
      <c r="FO173" s="198"/>
      <c r="FP173" s="198"/>
      <c r="FQ173" s="198"/>
      <c r="FR173" s="198"/>
      <c r="FS173" s="198"/>
      <c r="FT173" s="198"/>
      <c r="FU173" s="198"/>
      <c r="FV173" s="198"/>
      <c r="FW173" s="198"/>
      <c r="FX173" s="198"/>
      <c r="FY173" s="198"/>
      <c r="FZ173" s="198"/>
      <c r="GA173" s="198"/>
      <c r="GB173" s="198"/>
      <c r="GC173" s="198"/>
      <c r="GD173" s="198"/>
    </row>
    <row r="174" spans="1:186" s="228" customFormat="1" x14ac:dyDescent="0.3">
      <c r="A174" s="198"/>
      <c r="B174" s="198"/>
      <c r="C174" s="198"/>
      <c r="D174" s="198"/>
      <c r="E174" s="185"/>
      <c r="F174" s="185"/>
      <c r="G174" s="198"/>
      <c r="H174" s="198"/>
      <c r="I174" s="203"/>
      <c r="J174" s="185"/>
      <c r="K174" s="243"/>
      <c r="L174" s="243"/>
      <c r="M174" s="243"/>
      <c r="N174" s="243"/>
      <c r="O174" s="243"/>
      <c r="P174" s="243"/>
      <c r="Q174" s="243"/>
      <c r="R174" s="243"/>
      <c r="S174" s="243"/>
      <c r="T174" s="198"/>
      <c r="U174" s="240"/>
      <c r="V174" s="241"/>
      <c r="W174" s="240"/>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c r="BQ174" s="240"/>
      <c r="BR174" s="240"/>
      <c r="BS174" s="240"/>
      <c r="BT174" s="240"/>
      <c r="BU174" s="240"/>
      <c r="BV174" s="240"/>
      <c r="BW174" s="240"/>
      <c r="BX174" s="240"/>
      <c r="BY174" s="240"/>
      <c r="BZ174" s="240"/>
      <c r="CA174" s="240"/>
      <c r="CB174" s="240"/>
      <c r="CC174" s="240"/>
      <c r="CD174" s="240"/>
      <c r="CE174" s="240"/>
      <c r="CF174" s="240"/>
      <c r="CG174" s="240"/>
      <c r="CH174" s="240"/>
      <c r="CI174" s="240"/>
      <c r="CJ174" s="240"/>
      <c r="CK174" s="240"/>
      <c r="CL174" s="240"/>
      <c r="CM174" s="240"/>
      <c r="CN174" s="240"/>
      <c r="CO174" s="240"/>
      <c r="CP174" s="240"/>
      <c r="CQ174" s="240"/>
      <c r="CR174" s="240"/>
      <c r="CS174" s="240"/>
      <c r="CT174" s="240"/>
      <c r="CU174" s="240"/>
      <c r="CV174" s="240"/>
      <c r="CW174" s="240"/>
      <c r="CX174" s="240"/>
      <c r="CY174" s="240"/>
      <c r="CZ174" s="240"/>
      <c r="DA174" s="240"/>
      <c r="DB174" s="240"/>
      <c r="DC174" s="240"/>
      <c r="DD174" s="240"/>
      <c r="DE174" s="240"/>
      <c r="DF174" s="241"/>
      <c r="DG174" s="240"/>
      <c r="DH174" s="240"/>
      <c r="DI174" s="240"/>
      <c r="DJ174" s="240"/>
      <c r="DK174" s="240"/>
      <c r="DL174" s="240"/>
      <c r="DM174" s="240"/>
      <c r="DN174" s="240"/>
      <c r="DO174" s="240"/>
      <c r="DP174" s="240"/>
      <c r="DQ174" s="240"/>
      <c r="DR174" s="240"/>
      <c r="DS174" s="240"/>
      <c r="DT174" s="240"/>
      <c r="DU174" s="240"/>
      <c r="DV174" s="240"/>
      <c r="DW174" s="240"/>
      <c r="DX174" s="240"/>
      <c r="DY174" s="240"/>
      <c r="DZ174" s="241"/>
      <c r="EA174" s="240"/>
      <c r="EB174" s="241"/>
      <c r="EC174" s="240"/>
      <c r="ED174" s="240"/>
      <c r="EE174" s="240"/>
      <c r="EF174" s="240"/>
      <c r="EG174" s="240"/>
      <c r="EH174" s="240"/>
      <c r="EI174" s="240"/>
      <c r="EJ174" s="145"/>
      <c r="EK174" s="145"/>
      <c r="EL174" s="240"/>
      <c r="EN174" s="198"/>
      <c r="EO174" s="198"/>
      <c r="EP174" s="198"/>
      <c r="EQ174" s="198"/>
      <c r="ER174" s="198"/>
      <c r="ES174" s="198"/>
      <c r="ET174" s="198"/>
      <c r="EU174" s="198"/>
      <c r="EV174" s="198"/>
      <c r="EW174" s="198"/>
      <c r="EX174" s="198"/>
      <c r="EY174" s="198"/>
      <c r="EZ174" s="198"/>
      <c r="FA174" s="198"/>
      <c r="FB174" s="198"/>
      <c r="FC174" s="198"/>
      <c r="FD174" s="198"/>
      <c r="FE174" s="198"/>
      <c r="FF174" s="198"/>
      <c r="FG174" s="198"/>
      <c r="FH174" s="198"/>
      <c r="FI174" s="198"/>
      <c r="FJ174" s="198"/>
      <c r="FK174" s="198"/>
      <c r="FL174" s="198"/>
      <c r="FM174" s="198"/>
      <c r="FN174" s="198"/>
      <c r="FO174" s="198"/>
      <c r="FP174" s="198"/>
      <c r="FQ174" s="198"/>
      <c r="FR174" s="198"/>
      <c r="FS174" s="198"/>
      <c r="FT174" s="198"/>
      <c r="FU174" s="198"/>
      <c r="FV174" s="198"/>
      <c r="FW174" s="198"/>
      <c r="FX174" s="198"/>
      <c r="FY174" s="198"/>
      <c r="FZ174" s="198"/>
      <c r="GA174" s="198"/>
      <c r="GB174" s="198"/>
      <c r="GC174" s="198"/>
      <c r="GD174" s="198"/>
    </row>
    <row r="175" spans="1:186" s="228" customFormat="1" x14ac:dyDescent="0.3">
      <c r="A175" s="198"/>
      <c r="B175" s="198"/>
      <c r="C175" s="198"/>
      <c r="D175" s="198"/>
      <c r="E175" s="185"/>
      <c r="F175" s="185"/>
      <c r="G175" s="198"/>
      <c r="H175" s="198"/>
      <c r="I175" s="203"/>
      <c r="J175" s="185"/>
      <c r="K175" s="243"/>
      <c r="L175" s="243"/>
      <c r="M175" s="243"/>
      <c r="N175" s="243"/>
      <c r="O175" s="243"/>
      <c r="P175" s="243"/>
      <c r="Q175" s="243"/>
      <c r="R175" s="243"/>
      <c r="S175" s="243"/>
      <c r="T175" s="198"/>
      <c r="U175" s="240"/>
      <c r="V175" s="241"/>
      <c r="W175" s="240"/>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c r="BQ175" s="240"/>
      <c r="BR175" s="240"/>
      <c r="BS175" s="240"/>
      <c r="BT175" s="240"/>
      <c r="BU175" s="240"/>
      <c r="BV175" s="240"/>
      <c r="BW175" s="240"/>
      <c r="BX175" s="240"/>
      <c r="BY175" s="240"/>
      <c r="BZ175" s="240"/>
      <c r="CA175" s="240"/>
      <c r="CB175" s="240"/>
      <c r="CC175" s="240"/>
      <c r="CD175" s="240"/>
      <c r="CE175" s="240"/>
      <c r="CF175" s="240"/>
      <c r="CG175" s="240"/>
      <c r="CH175" s="240"/>
      <c r="CI175" s="240"/>
      <c r="CJ175" s="240"/>
      <c r="CK175" s="240"/>
      <c r="CL175" s="240"/>
      <c r="CM175" s="240"/>
      <c r="CN175" s="240"/>
      <c r="CO175" s="240"/>
      <c r="CP175" s="240"/>
      <c r="CQ175" s="240"/>
      <c r="CR175" s="240"/>
      <c r="CS175" s="240"/>
      <c r="CT175" s="240"/>
      <c r="CU175" s="240"/>
      <c r="CV175" s="240"/>
      <c r="CW175" s="240"/>
      <c r="CX175" s="240"/>
      <c r="CY175" s="240"/>
      <c r="CZ175" s="240"/>
      <c r="DA175" s="240"/>
      <c r="DB175" s="240"/>
      <c r="DC175" s="240"/>
      <c r="DD175" s="240"/>
      <c r="DE175" s="240"/>
      <c r="DF175" s="241"/>
      <c r="DG175" s="240"/>
      <c r="DH175" s="240"/>
      <c r="DI175" s="240"/>
      <c r="DJ175" s="240"/>
      <c r="DK175" s="240"/>
      <c r="DL175" s="240"/>
      <c r="DM175" s="240"/>
      <c r="DN175" s="240"/>
      <c r="DO175" s="240"/>
      <c r="DP175" s="240"/>
      <c r="DQ175" s="240"/>
      <c r="DR175" s="240"/>
      <c r="DS175" s="240"/>
      <c r="DT175" s="240"/>
      <c r="DU175" s="240"/>
      <c r="DV175" s="240"/>
      <c r="DW175" s="240"/>
      <c r="DX175" s="240"/>
      <c r="DY175" s="240"/>
      <c r="DZ175" s="241"/>
      <c r="EA175" s="240"/>
      <c r="EB175" s="241"/>
      <c r="EC175" s="240"/>
      <c r="ED175" s="240"/>
      <c r="EE175" s="240"/>
      <c r="EF175" s="240"/>
      <c r="EG175" s="240"/>
      <c r="EH175" s="240"/>
      <c r="EI175" s="240"/>
      <c r="EJ175" s="145"/>
      <c r="EK175" s="145"/>
      <c r="EL175" s="240"/>
      <c r="EN175" s="198"/>
      <c r="EO175" s="198"/>
      <c r="EP175" s="198"/>
      <c r="EQ175" s="198"/>
      <c r="ER175" s="198"/>
      <c r="ES175" s="198"/>
      <c r="ET175" s="198"/>
      <c r="EU175" s="198"/>
      <c r="EV175" s="198"/>
      <c r="EW175" s="198"/>
      <c r="EX175" s="198"/>
      <c r="EY175" s="198"/>
      <c r="EZ175" s="198"/>
      <c r="FA175" s="198"/>
      <c r="FB175" s="198"/>
      <c r="FC175" s="198"/>
      <c r="FD175" s="198"/>
      <c r="FE175" s="198"/>
      <c r="FF175" s="198"/>
      <c r="FG175" s="198"/>
      <c r="FH175" s="198"/>
      <c r="FI175" s="198"/>
      <c r="FJ175" s="198"/>
      <c r="FK175" s="198"/>
      <c r="FL175" s="198"/>
      <c r="FM175" s="198"/>
      <c r="FN175" s="198"/>
      <c r="FO175" s="198"/>
      <c r="FP175" s="198"/>
      <c r="FQ175" s="198"/>
      <c r="FR175" s="198"/>
      <c r="FS175" s="198"/>
      <c r="FT175" s="198"/>
      <c r="FU175" s="198"/>
      <c r="FV175" s="198"/>
      <c r="FW175" s="198"/>
      <c r="FX175" s="198"/>
      <c r="FY175" s="198"/>
      <c r="FZ175" s="198"/>
      <c r="GA175" s="198"/>
      <c r="GB175" s="198"/>
      <c r="GC175" s="198"/>
      <c r="GD175" s="198"/>
    </row>
    <row r="176" spans="1:186" s="228" customFormat="1" x14ac:dyDescent="0.3">
      <c r="A176" s="198"/>
      <c r="B176" s="198"/>
      <c r="C176" s="198"/>
      <c r="D176" s="198"/>
      <c r="E176" s="185"/>
      <c r="F176" s="185"/>
      <c r="G176" s="198"/>
      <c r="H176" s="198"/>
      <c r="I176" s="203"/>
      <c r="J176" s="185"/>
      <c r="K176" s="243"/>
      <c r="L176" s="243"/>
      <c r="M176" s="243"/>
      <c r="N176" s="243"/>
      <c r="O176" s="243"/>
      <c r="P176" s="243"/>
      <c r="Q176" s="243"/>
      <c r="R176" s="243"/>
      <c r="S176" s="243"/>
      <c r="T176" s="198"/>
      <c r="U176" s="240"/>
      <c r="V176" s="241"/>
      <c r="W176" s="240"/>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c r="BQ176" s="240"/>
      <c r="BR176" s="240"/>
      <c r="BS176" s="240"/>
      <c r="BT176" s="240"/>
      <c r="BU176" s="240"/>
      <c r="BV176" s="240"/>
      <c r="BW176" s="240"/>
      <c r="BX176" s="240"/>
      <c r="BY176" s="240"/>
      <c r="BZ176" s="240"/>
      <c r="CA176" s="240"/>
      <c r="CB176" s="240"/>
      <c r="CC176" s="240"/>
      <c r="CD176" s="240"/>
      <c r="CE176" s="240"/>
      <c r="CF176" s="240"/>
      <c r="CG176" s="240"/>
      <c r="CH176" s="240"/>
      <c r="CI176" s="240"/>
      <c r="CJ176" s="240"/>
      <c r="CK176" s="240"/>
      <c r="CL176" s="240"/>
      <c r="CM176" s="240"/>
      <c r="CN176" s="240"/>
      <c r="CO176" s="240"/>
      <c r="CP176" s="240"/>
      <c r="CQ176" s="240"/>
      <c r="CR176" s="240"/>
      <c r="CS176" s="240"/>
      <c r="CT176" s="240"/>
      <c r="CU176" s="240"/>
      <c r="CV176" s="240"/>
      <c r="CW176" s="240"/>
      <c r="CX176" s="240"/>
      <c r="CY176" s="240"/>
      <c r="CZ176" s="240"/>
      <c r="DA176" s="240"/>
      <c r="DB176" s="240"/>
      <c r="DC176" s="240"/>
      <c r="DD176" s="240"/>
      <c r="DE176" s="240"/>
      <c r="DF176" s="241"/>
      <c r="DG176" s="240"/>
      <c r="DH176" s="240"/>
      <c r="DI176" s="240"/>
      <c r="DJ176" s="240"/>
      <c r="DK176" s="240"/>
      <c r="DL176" s="240"/>
      <c r="DM176" s="240"/>
      <c r="DN176" s="240"/>
      <c r="DO176" s="240"/>
      <c r="DP176" s="240"/>
      <c r="DQ176" s="240"/>
      <c r="DR176" s="240"/>
      <c r="DS176" s="240"/>
      <c r="DT176" s="240"/>
      <c r="DU176" s="240"/>
      <c r="DV176" s="240"/>
      <c r="DW176" s="240"/>
      <c r="DX176" s="240"/>
      <c r="DY176" s="240"/>
      <c r="DZ176" s="241"/>
      <c r="EA176" s="240"/>
      <c r="EB176" s="241"/>
      <c r="EC176" s="240"/>
      <c r="ED176" s="240"/>
      <c r="EE176" s="240"/>
      <c r="EF176" s="240"/>
      <c r="EG176" s="240"/>
      <c r="EH176" s="240"/>
      <c r="EI176" s="240"/>
      <c r="EJ176" s="240"/>
      <c r="EK176" s="240"/>
      <c r="EL176" s="240"/>
      <c r="EN176" s="198"/>
      <c r="EO176" s="198"/>
      <c r="EP176" s="198"/>
      <c r="EQ176" s="198"/>
      <c r="ER176" s="198"/>
      <c r="ES176" s="198"/>
      <c r="ET176" s="198"/>
      <c r="EU176" s="198"/>
      <c r="EV176" s="198"/>
      <c r="EW176" s="198"/>
      <c r="EX176" s="198"/>
      <c r="EY176" s="198"/>
      <c r="EZ176" s="198"/>
      <c r="FA176" s="198"/>
      <c r="FB176" s="198"/>
      <c r="FC176" s="198"/>
      <c r="FD176" s="198"/>
      <c r="FE176" s="198"/>
      <c r="FF176" s="198"/>
      <c r="FG176" s="198"/>
      <c r="FH176" s="198"/>
      <c r="FI176" s="198"/>
      <c r="FJ176" s="198"/>
      <c r="FK176" s="198"/>
      <c r="FL176" s="198"/>
      <c r="FM176" s="198"/>
      <c r="FN176" s="198"/>
      <c r="FO176" s="198"/>
      <c r="FP176" s="198"/>
      <c r="FQ176" s="198"/>
      <c r="FR176" s="198"/>
      <c r="FS176" s="198"/>
      <c r="FT176" s="198"/>
      <c r="FU176" s="198"/>
      <c r="FV176" s="198"/>
      <c r="FW176" s="198"/>
      <c r="FX176" s="198"/>
      <c r="FY176" s="198"/>
      <c r="FZ176" s="198"/>
      <c r="GA176" s="198"/>
      <c r="GB176" s="198"/>
      <c r="GC176" s="198"/>
      <c r="GD176" s="198"/>
    </row>
  </sheetData>
  <autoFilter ref="A9:GD145">
    <filterColumn colId="83">
      <filters>
        <filter val="1"/>
      </filters>
    </filterColumn>
    <sortState ref="A56:GJ56">
      <sortCondition ref="D9:D150"/>
    </sortState>
  </autoFilter>
  <mergeCells count="9">
    <mergeCell ref="U7:CM7"/>
    <mergeCell ref="DI8:DM8"/>
    <mergeCell ref="EC8:EI8"/>
    <mergeCell ref="C2:K2"/>
    <mergeCell ref="C3:K3"/>
    <mergeCell ref="C4:K4"/>
    <mergeCell ref="C5:K5"/>
    <mergeCell ref="C6:K6"/>
    <mergeCell ref="C7:K7"/>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D145"/>
  <sheetViews>
    <sheetView topLeftCell="P4" workbookViewId="0">
      <selection activeCell="S40" sqref="S40"/>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hidden="1" customWidth="1"/>
    <col min="12" max="12" width="10.88671875" style="243" hidden="1"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2.6640625" style="198" customWidth="1"/>
    <col min="22" max="22" width="2.6640625" style="203" customWidth="1"/>
    <col min="23" max="33" width="2.6640625" style="198" customWidth="1"/>
    <col min="34" max="34" width="4.33203125" style="198" customWidth="1"/>
    <col min="35" max="51" width="2.6640625" style="198" customWidth="1"/>
    <col min="52" max="52" width="4.33203125" style="198" customWidth="1"/>
    <col min="53" max="70" width="2.6640625" style="198" customWidth="1"/>
    <col min="71" max="71" width="4.109375" style="198" customWidth="1"/>
    <col min="72" max="104" width="2.6640625" style="198" customWidth="1"/>
    <col min="105" max="105" width="7.44140625" style="198" customWidth="1"/>
    <col min="106" max="109" width="2.6640625" style="198" customWidth="1"/>
    <col min="110" max="110" width="2.6640625" style="203" customWidth="1"/>
    <col min="111" max="129" width="2.6640625" style="198" customWidth="1"/>
    <col min="130" max="130" width="2.6640625" style="203" customWidth="1"/>
    <col min="131" max="131" width="2.6640625" style="198" customWidth="1"/>
    <col min="132" max="132" width="2.6640625" style="203" customWidth="1"/>
    <col min="133" max="138" width="2.6640625" style="198" customWidth="1"/>
    <col min="139" max="139" width="9.109375" style="198" customWidth="1"/>
    <col min="140" max="140" width="5.6640625" style="198" customWidth="1"/>
    <col min="141" max="141" width="5.44140625" style="198" customWidth="1"/>
    <col min="142" max="142" width="2.6640625" style="240" customWidth="1"/>
    <col min="143" max="143" width="48.33203125" style="228" customWidth="1"/>
    <col min="144" max="16384" width="9.109375" style="198"/>
  </cols>
  <sheetData>
    <row r="1" spans="1:186" x14ac:dyDescent="0.3">
      <c r="A1" s="261" t="s">
        <v>2662</v>
      </c>
      <c r="B1" s="52"/>
      <c r="C1" s="52"/>
      <c r="D1" s="3"/>
      <c r="E1" s="280"/>
      <c r="F1" s="280"/>
      <c r="G1" s="52"/>
      <c r="H1" s="52"/>
      <c r="J1" s="280"/>
      <c r="K1" s="199"/>
      <c r="L1" s="199"/>
      <c r="M1" s="199"/>
      <c r="N1" s="199"/>
      <c r="O1" s="199"/>
      <c r="P1" s="199"/>
      <c r="Q1" s="199"/>
      <c r="R1" s="199"/>
      <c r="S1" s="199"/>
      <c r="T1" s="278"/>
      <c r="U1" s="278"/>
      <c r="V1" s="278"/>
      <c r="W1" s="278"/>
      <c r="X1" s="278"/>
      <c r="Y1" s="278"/>
      <c r="Z1" s="278"/>
      <c r="AA1" s="278"/>
      <c r="AB1" s="278"/>
      <c r="AC1" s="278"/>
      <c r="AD1" s="278"/>
      <c r="AE1" s="278"/>
      <c r="AF1" s="278"/>
      <c r="AG1" s="278"/>
      <c r="AH1" s="278"/>
      <c r="AI1" s="278"/>
      <c r="AJ1" s="278"/>
      <c r="AK1" s="278"/>
      <c r="AL1" s="278"/>
      <c r="AM1" s="278"/>
      <c r="AN1" s="278"/>
      <c r="AO1" s="278"/>
      <c r="AP1" s="278"/>
      <c r="AQ1" s="278"/>
      <c r="AR1" s="278"/>
      <c r="AS1" s="278"/>
      <c r="AT1" s="278"/>
      <c r="AU1" s="278"/>
      <c r="AV1" s="278"/>
      <c r="AW1" s="278"/>
      <c r="AX1" s="278"/>
      <c r="AY1" s="278"/>
      <c r="AZ1" s="278"/>
      <c r="BA1" s="278"/>
      <c r="BB1" s="278"/>
      <c r="BC1" s="278"/>
      <c r="BD1" s="278"/>
      <c r="BE1" s="278"/>
      <c r="BF1" s="278"/>
      <c r="BG1" s="278"/>
      <c r="BH1" s="278"/>
      <c r="BI1" s="278"/>
      <c r="BJ1" s="278"/>
      <c r="BK1" s="278"/>
      <c r="BL1" s="278"/>
      <c r="BM1" s="278"/>
      <c r="BN1" s="278"/>
      <c r="BO1" s="278"/>
      <c r="BP1" s="278"/>
      <c r="BQ1" s="278"/>
      <c r="BR1" s="278"/>
      <c r="BS1" s="278"/>
      <c r="BT1" s="278"/>
      <c r="BU1" s="278"/>
      <c r="BV1" s="278"/>
      <c r="BW1" s="278"/>
      <c r="BX1" s="278"/>
      <c r="BY1" s="278"/>
      <c r="BZ1" s="278"/>
      <c r="CA1" s="278"/>
      <c r="CB1" s="278"/>
      <c r="CC1" s="278"/>
      <c r="CD1" s="278"/>
      <c r="CE1" s="278"/>
      <c r="CF1" s="278"/>
      <c r="CG1" s="278"/>
      <c r="CH1" s="278"/>
      <c r="CI1" s="278"/>
      <c r="CJ1" s="278"/>
      <c r="CK1" s="278"/>
      <c r="CL1" s="278"/>
      <c r="CM1" s="278"/>
      <c r="CN1" s="278"/>
      <c r="CO1" s="278"/>
      <c r="CP1" s="278"/>
      <c r="CQ1" s="278"/>
      <c r="CR1" s="278"/>
      <c r="CS1" s="278"/>
      <c r="CT1" s="278"/>
      <c r="CU1" s="278"/>
      <c r="CV1" s="278"/>
      <c r="CW1" s="278"/>
      <c r="CX1" s="278"/>
      <c r="CY1" s="278"/>
      <c r="CZ1" s="278"/>
      <c r="DA1" s="278"/>
      <c r="DB1" s="278"/>
      <c r="DC1" s="278"/>
      <c r="DD1" s="278"/>
      <c r="DE1" s="278"/>
      <c r="DF1" s="278"/>
      <c r="DG1" s="278"/>
      <c r="DH1" s="278"/>
      <c r="DI1" s="278"/>
      <c r="DJ1" s="278"/>
      <c r="DK1" s="278"/>
      <c r="DL1" s="278"/>
      <c r="DM1" s="278"/>
      <c r="DN1" s="278"/>
      <c r="DO1" s="278"/>
      <c r="DP1" s="278"/>
      <c r="DQ1" s="278"/>
      <c r="DR1" s="278"/>
      <c r="DS1" s="278"/>
      <c r="DT1" s="278"/>
      <c r="DU1" s="278"/>
      <c r="DV1" s="278"/>
      <c r="DW1" s="278"/>
      <c r="DX1" s="278"/>
      <c r="DY1" s="278"/>
      <c r="DZ1" s="278"/>
      <c r="EA1" s="278"/>
      <c r="EB1" s="278"/>
      <c r="EC1" s="278"/>
      <c r="ED1" s="278"/>
      <c r="EE1" s="278"/>
      <c r="EF1" s="278"/>
      <c r="EG1" s="296"/>
      <c r="EH1" s="278"/>
      <c r="EI1" s="278"/>
      <c r="EJ1" s="278"/>
      <c r="EK1" s="278"/>
      <c r="EL1" s="278"/>
      <c r="EM1" s="199"/>
      <c r="EN1" s="278"/>
      <c r="EO1" s="278"/>
      <c r="EP1" s="278"/>
      <c r="EQ1" s="278"/>
      <c r="ER1" s="278"/>
      <c r="ES1" s="278"/>
      <c r="ET1" s="278"/>
      <c r="EU1" s="278"/>
      <c r="EV1" s="278"/>
      <c r="EW1" s="278"/>
      <c r="EX1" s="278"/>
      <c r="EY1" s="278"/>
      <c r="EZ1" s="278"/>
      <c r="FA1" s="278"/>
      <c r="FB1" s="278"/>
      <c r="FC1" s="278"/>
      <c r="FD1" s="278"/>
      <c r="FE1" s="278"/>
      <c r="FF1" s="278"/>
      <c r="FG1" s="278"/>
      <c r="FH1" s="278"/>
      <c r="FI1" s="278"/>
      <c r="FJ1" s="278"/>
      <c r="FK1" s="278"/>
      <c r="FL1" s="278"/>
      <c r="FM1" s="278"/>
      <c r="FN1" s="278"/>
      <c r="FO1" s="278"/>
      <c r="FP1" s="278"/>
      <c r="FQ1" s="278"/>
      <c r="FR1" s="278"/>
      <c r="FS1" s="278"/>
      <c r="FT1" s="278"/>
      <c r="FU1" s="278"/>
      <c r="FV1" s="278"/>
      <c r="FW1" s="278"/>
      <c r="FX1" s="278"/>
      <c r="FY1" s="278"/>
      <c r="FZ1" s="278"/>
      <c r="GA1" s="278"/>
      <c r="GB1" s="278"/>
      <c r="GC1" s="278"/>
      <c r="GD1" s="278"/>
    </row>
    <row r="2" spans="1:186" x14ac:dyDescent="0.3">
      <c r="A2" s="278"/>
      <c r="B2" s="52"/>
      <c r="C2" s="389" t="s">
        <v>0</v>
      </c>
      <c r="D2" s="390"/>
      <c r="E2" s="390"/>
      <c r="F2" s="390"/>
      <c r="G2" s="390"/>
      <c r="H2" s="390"/>
      <c r="I2" s="390"/>
      <c r="J2" s="390"/>
      <c r="K2" s="390"/>
      <c r="L2" s="199"/>
      <c r="M2" s="199"/>
      <c r="N2" s="199"/>
      <c r="O2" s="199"/>
      <c r="P2" s="199"/>
      <c r="Q2" s="199"/>
      <c r="R2" s="199"/>
      <c r="S2" s="199"/>
      <c r="T2" s="278"/>
      <c r="U2" s="278"/>
      <c r="V2" s="278"/>
      <c r="W2" s="278"/>
      <c r="X2" s="278"/>
      <c r="Y2" s="278"/>
      <c r="Z2" s="278"/>
      <c r="AA2" s="278"/>
      <c r="AB2" s="278"/>
      <c r="AC2" s="278"/>
      <c r="AD2" s="278"/>
      <c r="AE2" s="278"/>
      <c r="AF2" s="278"/>
      <c r="AG2" s="278"/>
      <c r="AH2" s="278"/>
      <c r="AI2" s="278"/>
      <c r="AJ2" s="278"/>
      <c r="AK2" s="278"/>
      <c r="AL2" s="278"/>
      <c r="AM2" s="278"/>
      <c r="AN2" s="278"/>
      <c r="AO2" s="278"/>
      <c r="AP2" s="278"/>
      <c r="AQ2" s="278"/>
      <c r="AR2" s="278"/>
      <c r="AS2" s="278"/>
      <c r="AT2" s="278"/>
      <c r="AU2" s="278"/>
      <c r="AV2" s="278"/>
      <c r="AW2" s="278"/>
      <c r="AX2" s="278"/>
      <c r="AY2" s="278"/>
      <c r="AZ2" s="278"/>
      <c r="BA2" s="278"/>
      <c r="BB2" s="278"/>
      <c r="BC2" s="278"/>
      <c r="BD2" s="278"/>
      <c r="BE2" s="278"/>
      <c r="BF2" s="278"/>
      <c r="BG2" s="278"/>
      <c r="BH2" s="278"/>
      <c r="BI2" s="278"/>
      <c r="BJ2" s="278"/>
      <c r="BK2" s="278"/>
      <c r="BL2" s="278"/>
      <c r="BM2" s="278"/>
      <c r="BN2" s="278"/>
      <c r="BO2" s="278"/>
      <c r="BP2" s="278"/>
      <c r="BQ2" s="278"/>
      <c r="BR2" s="278"/>
      <c r="BS2" s="278"/>
      <c r="BT2" s="278"/>
      <c r="BU2" s="278"/>
      <c r="BV2" s="278"/>
      <c r="BW2" s="278"/>
      <c r="BX2" s="278"/>
      <c r="BY2" s="278"/>
      <c r="BZ2" s="278"/>
      <c r="CA2" s="278"/>
      <c r="CB2" s="278"/>
      <c r="CC2" s="278"/>
      <c r="CD2" s="278"/>
      <c r="CE2" s="278"/>
      <c r="CF2" s="278"/>
      <c r="CG2" s="278"/>
      <c r="CH2" s="278"/>
      <c r="CI2" s="278"/>
      <c r="CJ2" s="278"/>
      <c r="CK2" s="278"/>
      <c r="CL2" s="278"/>
      <c r="CM2" s="278"/>
      <c r="CN2" s="278"/>
      <c r="CO2" s="278"/>
      <c r="CP2" s="278"/>
      <c r="CQ2" s="278"/>
      <c r="CR2" s="278"/>
      <c r="CS2" s="278"/>
      <c r="CT2" s="278"/>
      <c r="CU2" s="278"/>
      <c r="CV2" s="278"/>
      <c r="CW2" s="278"/>
      <c r="CX2" s="278"/>
      <c r="CY2" s="278"/>
      <c r="CZ2" s="278"/>
      <c r="DA2" s="278"/>
      <c r="DB2" s="278"/>
      <c r="DC2" s="278"/>
      <c r="DD2" s="278"/>
      <c r="DE2" s="278"/>
      <c r="DF2" s="278"/>
      <c r="DG2" s="278"/>
      <c r="DH2" s="278"/>
      <c r="DI2" s="278"/>
      <c r="DJ2" s="278"/>
      <c r="DK2" s="278"/>
      <c r="DL2" s="278"/>
      <c r="DM2" s="278"/>
      <c r="DN2" s="278"/>
      <c r="DO2" s="278"/>
      <c r="DP2" s="278"/>
      <c r="DQ2" s="278"/>
      <c r="DR2" s="278"/>
      <c r="DS2" s="278"/>
      <c r="DT2" s="278"/>
      <c r="DU2" s="278"/>
      <c r="DV2" s="278"/>
      <c r="DW2" s="278"/>
      <c r="DX2" s="278"/>
      <c r="DY2" s="278"/>
      <c r="DZ2" s="278"/>
      <c r="EA2" s="278"/>
      <c r="EB2" s="278"/>
      <c r="EC2" s="278"/>
      <c r="ED2" s="278"/>
      <c r="EE2" s="278"/>
      <c r="EF2" s="278"/>
      <c r="EG2" s="296"/>
      <c r="EH2" s="278"/>
      <c r="EI2" s="278"/>
      <c r="EJ2" s="278"/>
      <c r="EK2" s="278"/>
      <c r="EL2" s="278"/>
      <c r="EM2" s="199"/>
      <c r="EN2" s="278"/>
      <c r="EO2" s="278"/>
      <c r="EP2" s="278"/>
      <c r="EQ2" s="278"/>
      <c r="ER2" s="278"/>
      <c r="ES2" s="278"/>
      <c r="ET2" s="278"/>
      <c r="EU2" s="278"/>
      <c r="EV2" s="278"/>
      <c r="EW2" s="278"/>
      <c r="EX2" s="278"/>
      <c r="EY2" s="278"/>
      <c r="EZ2" s="278"/>
      <c r="FA2" s="278"/>
      <c r="FB2" s="278"/>
      <c r="FC2" s="278"/>
      <c r="FD2" s="278"/>
      <c r="FE2" s="278"/>
      <c r="FF2" s="278"/>
      <c r="FG2" s="278"/>
      <c r="FH2" s="278"/>
      <c r="FI2" s="278"/>
      <c r="FJ2" s="278"/>
      <c r="FK2" s="278"/>
      <c r="FL2" s="278"/>
      <c r="FM2" s="278"/>
      <c r="FN2" s="278"/>
      <c r="FO2" s="278"/>
      <c r="FP2" s="278"/>
      <c r="FQ2" s="278"/>
      <c r="FR2" s="278"/>
      <c r="FS2" s="278"/>
      <c r="FT2" s="278"/>
      <c r="FU2" s="278"/>
      <c r="FV2" s="278"/>
      <c r="FW2" s="278"/>
      <c r="FX2" s="278"/>
      <c r="FY2" s="278"/>
      <c r="FZ2" s="278"/>
      <c r="GA2" s="278"/>
      <c r="GB2" s="278"/>
      <c r="GC2" s="278"/>
      <c r="GD2" s="278"/>
    </row>
    <row r="3" spans="1:186" x14ac:dyDescent="0.3">
      <c r="A3" s="278"/>
      <c r="B3" s="52"/>
      <c r="C3" s="391" t="s">
        <v>4018</v>
      </c>
      <c r="D3" s="390"/>
      <c r="E3" s="390"/>
      <c r="F3" s="390"/>
      <c r="G3" s="390"/>
      <c r="H3" s="390"/>
      <c r="I3" s="390"/>
      <c r="J3" s="390"/>
      <c r="K3" s="390"/>
      <c r="L3" s="199"/>
      <c r="M3" s="199"/>
      <c r="N3" s="199"/>
      <c r="O3" s="199"/>
      <c r="P3" s="199"/>
      <c r="Q3" s="199"/>
      <c r="R3" s="199"/>
      <c r="S3" s="199"/>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E3" s="278"/>
      <c r="EF3" s="278"/>
      <c r="EG3" s="296"/>
      <c r="EH3" s="278"/>
      <c r="EI3" s="278"/>
      <c r="EJ3" s="278"/>
      <c r="EK3" s="278"/>
      <c r="EL3" s="278"/>
      <c r="EM3" s="199"/>
      <c r="EN3" s="278"/>
      <c r="EO3" s="278"/>
      <c r="EP3" s="278"/>
      <c r="EQ3" s="278"/>
      <c r="ER3" s="278"/>
      <c r="ES3" s="278"/>
      <c r="ET3" s="278"/>
      <c r="EU3" s="278"/>
      <c r="EV3" s="278"/>
      <c r="EW3" s="278"/>
      <c r="EX3" s="278"/>
      <c r="EY3" s="278"/>
      <c r="EZ3" s="278"/>
      <c r="FA3" s="278"/>
      <c r="FB3" s="278"/>
      <c r="FC3" s="278"/>
      <c r="FD3" s="278"/>
      <c r="FE3" s="278"/>
      <c r="FF3" s="278"/>
      <c r="FG3" s="278"/>
      <c r="FH3" s="278"/>
      <c r="FI3" s="278"/>
      <c r="FJ3" s="278"/>
      <c r="FK3" s="278"/>
      <c r="FL3" s="278"/>
      <c r="FM3" s="278"/>
      <c r="FN3" s="278"/>
      <c r="FO3" s="278"/>
      <c r="FP3" s="278"/>
      <c r="FQ3" s="278"/>
      <c r="FR3" s="278"/>
      <c r="FS3" s="278"/>
      <c r="FT3" s="278"/>
      <c r="FU3" s="278"/>
      <c r="FV3" s="278"/>
      <c r="FW3" s="278"/>
      <c r="FX3" s="278"/>
      <c r="FY3" s="278"/>
      <c r="FZ3" s="278"/>
      <c r="GA3" s="278"/>
      <c r="GB3" s="278"/>
      <c r="GC3" s="278"/>
      <c r="GD3" s="278"/>
    </row>
    <row r="4" spans="1:186" x14ac:dyDescent="0.3">
      <c r="A4" s="278"/>
      <c r="B4" s="52"/>
      <c r="C4" s="391" t="s">
        <v>1</v>
      </c>
      <c r="D4" s="390"/>
      <c r="E4" s="390"/>
      <c r="F4" s="390"/>
      <c r="G4" s="390"/>
      <c r="H4" s="390"/>
      <c r="I4" s="390"/>
      <c r="J4" s="390"/>
      <c r="K4" s="390"/>
      <c r="L4" s="199"/>
      <c r="M4" s="199"/>
      <c r="N4" s="199"/>
      <c r="O4" s="199"/>
      <c r="P4" s="199"/>
      <c r="Q4" s="199"/>
      <c r="R4" s="199"/>
      <c r="S4" s="199"/>
      <c r="T4" s="278"/>
      <c r="U4" s="278"/>
      <c r="V4" s="278"/>
      <c r="W4" s="278"/>
      <c r="X4" s="278"/>
      <c r="Y4" s="278"/>
      <c r="Z4" s="278"/>
      <c r="AA4" s="278"/>
      <c r="AB4" s="278"/>
      <c r="AC4" s="278"/>
      <c r="AD4" s="278"/>
      <c r="AE4" s="278"/>
      <c r="AF4" s="278"/>
      <c r="AG4" s="278"/>
      <c r="AH4" s="278"/>
      <c r="AI4" s="278"/>
      <c r="AJ4" s="278"/>
      <c r="AK4" s="278"/>
      <c r="AL4" s="278"/>
      <c r="AM4" s="278"/>
      <c r="AN4" s="278"/>
      <c r="AO4" s="278"/>
      <c r="AP4" s="278"/>
      <c r="AQ4" s="278"/>
      <c r="AR4" s="278"/>
      <c r="AS4" s="278"/>
      <c r="AT4" s="278"/>
      <c r="AU4" s="278"/>
      <c r="AV4" s="278"/>
      <c r="AW4" s="278"/>
      <c r="AX4" s="278"/>
      <c r="AY4" s="278"/>
      <c r="AZ4" s="278"/>
      <c r="BA4" s="278"/>
      <c r="BB4" s="278"/>
      <c r="BC4" s="278"/>
      <c r="BD4" s="278"/>
      <c r="BE4" s="278"/>
      <c r="BF4" s="278"/>
      <c r="BG4" s="278"/>
      <c r="BH4" s="278"/>
      <c r="BI4" s="278"/>
      <c r="BJ4" s="278"/>
      <c r="BK4" s="278"/>
      <c r="BL4" s="278"/>
      <c r="BM4" s="278"/>
      <c r="BN4" s="278"/>
      <c r="BO4" s="278"/>
      <c r="BP4" s="278"/>
      <c r="BQ4" s="278"/>
      <c r="BR4" s="278"/>
      <c r="BS4" s="278"/>
      <c r="BT4" s="278"/>
      <c r="BU4" s="278"/>
      <c r="BV4" s="278"/>
      <c r="BW4" s="278"/>
      <c r="BX4" s="278"/>
      <c r="BY4" s="278"/>
      <c r="BZ4" s="278"/>
      <c r="CA4" s="278"/>
      <c r="CB4" s="278"/>
      <c r="CC4" s="278"/>
      <c r="CD4" s="278"/>
      <c r="CE4" s="278"/>
      <c r="CF4" s="278"/>
      <c r="CG4" s="278"/>
      <c r="CH4" s="278"/>
      <c r="CI4" s="278"/>
      <c r="CJ4" s="278"/>
      <c r="CK4" s="278"/>
      <c r="CL4" s="278"/>
      <c r="CM4" s="278"/>
      <c r="CN4" s="278"/>
      <c r="CO4" s="278"/>
      <c r="CP4" s="278"/>
      <c r="CQ4" s="278"/>
      <c r="CR4" s="278"/>
      <c r="CS4" s="278"/>
      <c r="CT4" s="278"/>
      <c r="CU4" s="278"/>
      <c r="CV4" s="278"/>
      <c r="CW4" s="278"/>
      <c r="CX4" s="278"/>
      <c r="CY4" s="278"/>
      <c r="CZ4" s="278"/>
      <c r="DA4" s="278"/>
      <c r="DB4" s="278"/>
      <c r="DC4" s="278"/>
      <c r="DD4" s="278"/>
      <c r="DE4" s="278"/>
      <c r="DF4" s="278"/>
      <c r="DG4" s="278"/>
      <c r="DH4" s="278"/>
      <c r="DI4" s="278"/>
      <c r="DJ4" s="278"/>
      <c r="DK4" s="278"/>
      <c r="DL4" s="278"/>
      <c r="DM4" s="278"/>
      <c r="DN4" s="278"/>
      <c r="DO4" s="278"/>
      <c r="DP4" s="278"/>
      <c r="DQ4" s="278"/>
      <c r="DR4" s="278"/>
      <c r="DS4" s="278"/>
      <c r="DT4" s="278"/>
      <c r="DU4" s="278"/>
      <c r="DV4" s="278"/>
      <c r="DW4" s="278"/>
      <c r="DX4" s="278"/>
      <c r="DY4" s="278"/>
      <c r="DZ4" s="278"/>
      <c r="EA4" s="278"/>
      <c r="EB4" s="278"/>
      <c r="EC4" s="278"/>
      <c r="ED4" s="278"/>
      <c r="EE4" s="278"/>
      <c r="EF4" s="278"/>
      <c r="EG4" s="296"/>
      <c r="EH4" s="278"/>
      <c r="EI4" s="278"/>
      <c r="EJ4" s="278"/>
      <c r="EK4" s="278"/>
      <c r="EL4" s="278"/>
      <c r="EM4" s="199"/>
      <c r="EN4" s="278"/>
      <c r="EO4" s="278"/>
      <c r="EP4" s="278"/>
      <c r="EQ4" s="278"/>
      <c r="ER4" s="278"/>
      <c r="ES4" s="278"/>
      <c r="ET4" s="278"/>
      <c r="EU4" s="278"/>
      <c r="EV4" s="278"/>
      <c r="EW4" s="278"/>
      <c r="EX4" s="278"/>
      <c r="EY4" s="278"/>
      <c r="EZ4" s="278"/>
      <c r="FA4" s="278"/>
      <c r="FB4" s="278"/>
      <c r="FC4" s="278"/>
      <c r="FD4" s="278"/>
      <c r="FE4" s="278"/>
      <c r="FF4" s="278"/>
      <c r="FG4" s="278"/>
      <c r="FH4" s="278"/>
      <c r="FI4" s="278"/>
      <c r="FJ4" s="278"/>
      <c r="FK4" s="278"/>
      <c r="FL4" s="278"/>
      <c r="FM4" s="278"/>
      <c r="FN4" s="278"/>
      <c r="FO4" s="278"/>
      <c r="FP4" s="278"/>
      <c r="FQ4" s="278"/>
      <c r="FR4" s="278"/>
      <c r="FS4" s="278"/>
      <c r="FT4" s="278"/>
      <c r="FU4" s="278"/>
      <c r="FV4" s="278"/>
      <c r="FW4" s="278"/>
      <c r="FX4" s="278"/>
      <c r="FY4" s="278"/>
      <c r="FZ4" s="278"/>
      <c r="GA4" s="278"/>
      <c r="GB4" s="278"/>
      <c r="GC4" s="278"/>
      <c r="GD4" s="278"/>
    </row>
    <row r="5" spans="1:186" x14ac:dyDescent="0.3">
      <c r="A5" s="278"/>
      <c r="B5" s="52"/>
      <c r="C5" s="391" t="s">
        <v>2</v>
      </c>
      <c r="D5" s="390"/>
      <c r="E5" s="390"/>
      <c r="F5" s="390"/>
      <c r="G5" s="390"/>
      <c r="H5" s="390"/>
      <c r="I5" s="390"/>
      <c r="J5" s="390"/>
      <c r="K5" s="390"/>
      <c r="L5" s="199"/>
      <c r="M5" s="199"/>
      <c r="N5" s="199"/>
      <c r="O5" s="199"/>
      <c r="P5" s="199"/>
      <c r="Q5" s="199"/>
      <c r="R5" s="199"/>
      <c r="S5" s="199"/>
      <c r="T5" s="278"/>
      <c r="U5" s="278"/>
      <c r="V5" s="278"/>
      <c r="W5" s="278"/>
      <c r="X5" s="278"/>
      <c r="Y5" s="278"/>
      <c r="Z5" s="278"/>
      <c r="AA5" s="278"/>
      <c r="AB5" s="278"/>
      <c r="AC5" s="278"/>
      <c r="AD5" s="278"/>
      <c r="AE5" s="278"/>
      <c r="AF5" s="278"/>
      <c r="AG5" s="278"/>
      <c r="AH5" s="278"/>
      <c r="AI5" s="278"/>
      <c r="AJ5" s="278"/>
      <c r="AK5" s="278"/>
      <c r="AL5" s="278"/>
      <c r="AM5" s="278"/>
      <c r="AN5" s="278"/>
      <c r="AO5" s="278"/>
      <c r="AP5" s="278"/>
      <c r="AQ5" s="278"/>
      <c r="AR5" s="278"/>
      <c r="AS5" s="278"/>
      <c r="AT5" s="278"/>
      <c r="AU5" s="278"/>
      <c r="AV5" s="278"/>
      <c r="AW5" s="278"/>
      <c r="AX5" s="278"/>
      <c r="AY5" s="278"/>
      <c r="AZ5" s="278"/>
      <c r="BA5" s="278"/>
      <c r="BB5" s="278"/>
      <c r="BC5" s="278"/>
      <c r="BD5" s="278"/>
      <c r="BE5" s="278"/>
      <c r="BF5" s="278"/>
      <c r="BG5" s="278"/>
      <c r="BH5" s="278"/>
      <c r="BI5" s="278"/>
      <c r="BJ5" s="278"/>
      <c r="BK5" s="278"/>
      <c r="BL5" s="278"/>
      <c r="BM5" s="278"/>
      <c r="BN5" s="278"/>
      <c r="BO5" s="278"/>
      <c r="BP5" s="278"/>
      <c r="BQ5" s="278"/>
      <c r="BR5" s="278"/>
      <c r="BS5" s="278"/>
      <c r="BT5" s="278"/>
      <c r="BU5" s="278"/>
      <c r="BV5" s="278"/>
      <c r="BW5" s="278"/>
      <c r="BX5" s="278"/>
      <c r="BY5" s="278"/>
      <c r="BZ5" s="278"/>
      <c r="CA5" s="278"/>
      <c r="CB5" s="278"/>
      <c r="CC5" s="278"/>
      <c r="CD5" s="278"/>
      <c r="CE5" s="278"/>
      <c r="CF5" s="278"/>
      <c r="CG5" s="278"/>
      <c r="CH5" s="278"/>
      <c r="CI5" s="278"/>
      <c r="CJ5" s="278"/>
      <c r="CK5" s="278"/>
      <c r="CL5" s="278"/>
      <c r="CM5" s="278"/>
      <c r="CN5" s="278"/>
      <c r="CO5" s="278"/>
      <c r="CP5" s="278"/>
      <c r="CQ5" s="278"/>
      <c r="CR5" s="278"/>
      <c r="CS5" s="278"/>
      <c r="CT5" s="278"/>
      <c r="CU5" s="278"/>
      <c r="CV5" s="278"/>
      <c r="CW5" s="278"/>
      <c r="CX5" s="278"/>
      <c r="CY5" s="278"/>
      <c r="CZ5" s="278"/>
      <c r="DA5" s="278"/>
      <c r="DB5" s="278"/>
      <c r="DC5" s="278"/>
      <c r="DD5" s="278"/>
      <c r="DE5" s="278"/>
      <c r="DF5" s="278"/>
      <c r="DG5" s="278"/>
      <c r="DH5" s="278"/>
      <c r="DI5" s="278"/>
      <c r="DJ5" s="278"/>
      <c r="DK5" s="278"/>
      <c r="DL5" s="278"/>
      <c r="DM5" s="278"/>
      <c r="DN5" s="278"/>
      <c r="DO5" s="278"/>
      <c r="DP5" s="278"/>
      <c r="DQ5" s="278"/>
      <c r="DR5" s="278"/>
      <c r="DS5" s="278"/>
      <c r="DT5" s="278"/>
      <c r="DU5" s="278"/>
      <c r="DV5" s="278"/>
      <c r="DW5" s="278"/>
      <c r="DX5" s="278"/>
      <c r="DY5" s="278"/>
      <c r="DZ5" s="278"/>
      <c r="EA5" s="278"/>
      <c r="EB5" s="278"/>
      <c r="EC5" s="278"/>
      <c r="ED5" s="278"/>
      <c r="EE5" s="278"/>
      <c r="EF5" s="278"/>
      <c r="EG5" s="296"/>
      <c r="EH5" s="278"/>
      <c r="EI5" s="278"/>
      <c r="EJ5" s="278"/>
      <c r="EK5" s="278"/>
      <c r="EL5" s="278"/>
      <c r="EM5" s="199"/>
      <c r="EN5" s="278"/>
      <c r="EO5" s="278"/>
      <c r="EP5" s="278"/>
      <c r="EQ5" s="278"/>
      <c r="ER5" s="278"/>
      <c r="ES5" s="278"/>
      <c r="ET5" s="278"/>
      <c r="EU5" s="278"/>
      <c r="EV5" s="278"/>
      <c r="EW5" s="278"/>
      <c r="EX5" s="278"/>
      <c r="EY5" s="278"/>
      <c r="EZ5" s="278"/>
      <c r="FA5" s="278"/>
      <c r="FB5" s="278"/>
      <c r="FC5" s="278"/>
      <c r="FD5" s="278"/>
      <c r="FE5" s="278"/>
      <c r="FF5" s="278"/>
      <c r="FG5" s="278"/>
      <c r="FH5" s="278"/>
      <c r="FI5" s="278"/>
      <c r="FJ5" s="278"/>
      <c r="FK5" s="278"/>
      <c r="FL5" s="278"/>
      <c r="FM5" s="278"/>
      <c r="FN5" s="278"/>
      <c r="FO5" s="278"/>
      <c r="FP5" s="278"/>
      <c r="FQ5" s="278"/>
      <c r="FR5" s="278"/>
      <c r="FS5" s="278"/>
      <c r="FT5" s="278"/>
      <c r="FU5" s="278"/>
      <c r="FV5" s="278"/>
      <c r="FW5" s="278"/>
      <c r="FX5" s="278"/>
      <c r="FY5" s="278"/>
      <c r="FZ5" s="278"/>
      <c r="GA5" s="278"/>
      <c r="GB5" s="278"/>
      <c r="GC5" s="278"/>
      <c r="GD5" s="278"/>
    </row>
    <row r="6" spans="1:186" x14ac:dyDescent="0.3">
      <c r="A6" s="278"/>
      <c r="B6" s="52"/>
      <c r="C6" s="391" t="s">
        <v>77</v>
      </c>
      <c r="D6" s="390"/>
      <c r="E6" s="390"/>
      <c r="F6" s="390"/>
      <c r="G6" s="390"/>
      <c r="H6" s="390"/>
      <c r="I6" s="390"/>
      <c r="J6" s="390"/>
      <c r="K6" s="390"/>
      <c r="L6" s="199"/>
      <c r="M6" s="199"/>
      <c r="N6" s="199"/>
      <c r="O6" s="199"/>
      <c r="P6" s="199"/>
      <c r="Q6" s="199"/>
      <c r="R6" s="199"/>
      <c r="S6" s="199"/>
      <c r="T6" s="278"/>
      <c r="U6" s="278"/>
      <c r="V6" s="278"/>
      <c r="W6" s="278"/>
      <c r="X6" s="278"/>
      <c r="Y6" s="278"/>
      <c r="Z6" s="278"/>
      <c r="AA6" s="278"/>
      <c r="AB6" s="278"/>
      <c r="AC6" s="278"/>
      <c r="AD6" s="278"/>
      <c r="AE6" s="278"/>
      <c r="AF6" s="278"/>
      <c r="AG6" s="278"/>
      <c r="AH6" s="278"/>
      <c r="AI6" s="278"/>
      <c r="AJ6" s="278"/>
      <c r="AK6" s="278"/>
      <c r="AL6" s="278"/>
      <c r="AM6" s="278"/>
      <c r="AN6" s="278"/>
      <c r="AO6" s="278"/>
      <c r="AP6" s="278"/>
      <c r="AQ6" s="278"/>
      <c r="AR6" s="278"/>
      <c r="AS6" s="278"/>
      <c r="AT6" s="278"/>
      <c r="AU6" s="278"/>
      <c r="AV6" s="278"/>
      <c r="AW6" s="278"/>
      <c r="AX6" s="278"/>
      <c r="AY6" s="278"/>
      <c r="AZ6" s="278"/>
      <c r="BA6" s="278"/>
      <c r="BB6" s="278"/>
      <c r="BC6" s="278"/>
      <c r="BD6" s="278"/>
      <c r="BE6" s="278"/>
      <c r="BF6" s="278"/>
      <c r="BG6" s="278"/>
      <c r="BH6" s="278"/>
      <c r="BI6" s="278"/>
      <c r="BJ6" s="278"/>
      <c r="BK6" s="278"/>
      <c r="BL6" s="278"/>
      <c r="BM6" s="278"/>
      <c r="BN6" s="278"/>
      <c r="BO6" s="278"/>
      <c r="BP6" s="278"/>
      <c r="BQ6" s="278"/>
      <c r="BR6" s="278"/>
      <c r="BS6" s="278"/>
      <c r="BT6" s="278"/>
      <c r="BU6" s="278"/>
      <c r="BV6" s="278"/>
      <c r="BW6" s="278"/>
      <c r="BX6" s="278"/>
      <c r="BY6" s="278"/>
      <c r="BZ6" s="278"/>
      <c r="CA6" s="278"/>
      <c r="CB6" s="278"/>
      <c r="CC6" s="278"/>
      <c r="CD6" s="278"/>
      <c r="CE6" s="278"/>
      <c r="CF6" s="278"/>
      <c r="CG6" s="278"/>
      <c r="CH6" s="278"/>
      <c r="CI6" s="278"/>
      <c r="CJ6" s="278"/>
      <c r="CK6" s="278"/>
      <c r="CL6" s="278"/>
      <c r="CM6" s="278"/>
      <c r="CN6" s="278"/>
      <c r="CO6" s="278"/>
      <c r="CP6" s="278"/>
      <c r="CQ6" s="278"/>
      <c r="CR6" s="278"/>
      <c r="CS6" s="278"/>
      <c r="CT6" s="278"/>
      <c r="CU6" s="278"/>
      <c r="CV6" s="278"/>
      <c r="CW6" s="278"/>
      <c r="CX6" s="278"/>
      <c r="CY6" s="278"/>
      <c r="CZ6" s="278"/>
      <c r="DA6" s="278"/>
      <c r="DB6" s="278"/>
      <c r="DC6" s="280"/>
      <c r="DD6" s="280"/>
      <c r="DE6" s="280"/>
      <c r="DF6" s="280"/>
      <c r="DG6" s="280"/>
      <c r="DH6" s="280"/>
      <c r="DI6" s="280"/>
      <c r="DJ6" s="280"/>
      <c r="DK6" s="280"/>
      <c r="DL6" s="280"/>
      <c r="DM6" s="280"/>
      <c r="DN6" s="280"/>
      <c r="DO6" s="280"/>
      <c r="DP6" s="280"/>
      <c r="DQ6" s="280"/>
      <c r="DR6" s="280"/>
      <c r="DS6" s="280"/>
      <c r="DT6" s="280"/>
      <c r="DU6" s="280"/>
      <c r="DV6" s="280"/>
      <c r="DW6" s="280"/>
      <c r="DX6" s="280"/>
      <c r="DY6" s="280"/>
      <c r="DZ6" s="280"/>
      <c r="EA6" s="280"/>
      <c r="EB6" s="280"/>
      <c r="EC6" s="280"/>
      <c r="ED6" s="280"/>
      <c r="EE6" s="280"/>
      <c r="EF6" s="280"/>
      <c r="EG6" s="298"/>
      <c r="EH6" s="280"/>
      <c r="EI6" s="278"/>
      <c r="EJ6" s="278"/>
      <c r="EK6" s="278"/>
      <c r="EL6" s="278"/>
      <c r="EM6" s="199"/>
      <c r="EN6" s="278"/>
      <c r="EO6" s="278"/>
      <c r="EP6" s="278"/>
      <c r="EQ6" s="278"/>
      <c r="ER6" s="278"/>
      <c r="ES6" s="278"/>
      <c r="ET6" s="278"/>
      <c r="EU6" s="278"/>
      <c r="EV6" s="278"/>
      <c r="EW6" s="278"/>
      <c r="EX6" s="278"/>
      <c r="EY6" s="278"/>
      <c r="EZ6" s="278"/>
      <c r="FA6" s="278"/>
      <c r="FB6" s="278"/>
      <c r="FC6" s="278"/>
      <c r="FD6" s="278"/>
      <c r="FE6" s="278"/>
      <c r="FF6" s="278"/>
      <c r="FG6" s="278"/>
      <c r="FH6" s="278"/>
      <c r="FI6" s="278"/>
      <c r="FJ6" s="278"/>
      <c r="FK6" s="278"/>
      <c r="FL6" s="278"/>
      <c r="FM6" s="278"/>
      <c r="FN6" s="278"/>
      <c r="FO6" s="278"/>
      <c r="FP6" s="278"/>
      <c r="FQ6" s="278"/>
      <c r="FR6" s="278"/>
      <c r="FS6" s="278"/>
      <c r="FT6" s="278"/>
      <c r="FU6" s="278"/>
      <c r="FV6" s="278"/>
      <c r="FW6" s="278"/>
      <c r="FX6" s="278"/>
      <c r="FY6" s="278"/>
      <c r="FZ6" s="278"/>
      <c r="GA6" s="278"/>
      <c r="GB6" s="278"/>
      <c r="GC6" s="278"/>
      <c r="GD6" s="278"/>
    </row>
    <row r="7" spans="1:186" ht="18" customHeight="1" x14ac:dyDescent="0.3">
      <c r="A7" s="278"/>
      <c r="B7" s="52"/>
      <c r="C7" s="386"/>
      <c r="D7" s="386"/>
      <c r="E7" s="386"/>
      <c r="F7" s="386"/>
      <c r="G7" s="386"/>
      <c r="H7" s="386"/>
      <c r="I7" s="386"/>
      <c r="J7" s="386"/>
      <c r="K7" s="386"/>
      <c r="L7" s="199"/>
      <c r="M7" s="199"/>
      <c r="N7" s="199"/>
      <c r="O7" s="199"/>
      <c r="P7" s="199"/>
      <c r="Q7" s="199"/>
      <c r="R7" s="199"/>
      <c r="S7" s="199"/>
      <c r="T7" s="278"/>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7"/>
      <c r="CI7" s="387"/>
      <c r="CJ7" s="387"/>
      <c r="CK7" s="387"/>
      <c r="CL7" s="387"/>
      <c r="CM7" s="387"/>
      <c r="CN7" s="279"/>
      <c r="CO7" s="46"/>
      <c r="CP7" s="46"/>
      <c r="CQ7" s="46"/>
      <c r="CR7" s="46"/>
      <c r="CS7" s="46"/>
      <c r="CT7" s="46"/>
      <c r="CU7" s="46"/>
      <c r="CV7" s="46"/>
      <c r="CW7" s="46"/>
      <c r="CX7" s="46"/>
      <c r="CY7" s="46"/>
      <c r="CZ7" s="280"/>
      <c r="DA7" s="280"/>
      <c r="DB7" s="280"/>
      <c r="DC7" s="280"/>
      <c r="DD7" s="280"/>
      <c r="DE7" s="280"/>
      <c r="DF7" s="280"/>
      <c r="DG7" s="280"/>
      <c r="DH7" s="280"/>
      <c r="DI7" s="280"/>
      <c r="DJ7" s="280"/>
      <c r="DK7" s="280"/>
      <c r="DL7" s="280"/>
      <c r="DM7" s="280"/>
      <c r="DN7" s="280"/>
      <c r="DO7" s="280"/>
      <c r="DP7" s="280"/>
      <c r="DQ7" s="278"/>
      <c r="DR7" s="278"/>
      <c r="DS7" s="278"/>
      <c r="DT7" s="278"/>
      <c r="DU7" s="278"/>
      <c r="DV7" s="278"/>
      <c r="DW7" s="278"/>
      <c r="DX7" s="278"/>
      <c r="DY7" s="278"/>
      <c r="DZ7" s="278"/>
      <c r="EA7" s="278"/>
      <c r="EB7" s="278"/>
      <c r="EC7" s="278"/>
      <c r="ED7" s="278"/>
      <c r="EE7" s="278"/>
      <c r="EF7" s="278"/>
      <c r="EG7" s="296"/>
      <c r="EH7" s="278"/>
      <c r="EI7" s="51"/>
      <c r="EJ7" s="66"/>
      <c r="EK7" s="278"/>
      <c r="EL7" s="278"/>
      <c r="EM7" s="199"/>
      <c r="EN7" s="278"/>
      <c r="EO7" s="278"/>
      <c r="EP7" s="278"/>
      <c r="EQ7" s="278"/>
      <c r="ER7" s="278"/>
      <c r="ES7" s="278"/>
      <c r="ET7" s="278"/>
      <c r="EU7" s="278"/>
      <c r="EV7" s="278"/>
      <c r="EW7" s="278"/>
      <c r="EX7" s="278"/>
      <c r="EY7" s="278"/>
      <c r="EZ7" s="278"/>
      <c r="FA7" s="278"/>
      <c r="FB7" s="278"/>
      <c r="FC7" s="278"/>
      <c r="FD7" s="278"/>
      <c r="FE7" s="278"/>
      <c r="FF7" s="278"/>
      <c r="FG7" s="278"/>
      <c r="FH7" s="278"/>
      <c r="FI7" s="278"/>
      <c r="FJ7" s="278"/>
      <c r="FK7" s="278"/>
      <c r="FL7" s="278"/>
      <c r="FM7" s="278"/>
      <c r="FN7" s="278"/>
      <c r="FO7" s="278"/>
      <c r="FP7" s="278"/>
      <c r="FQ7" s="278"/>
      <c r="FR7" s="278"/>
      <c r="FS7" s="278"/>
      <c r="FT7" s="278"/>
      <c r="FU7" s="278"/>
      <c r="FV7" s="278"/>
      <c r="FW7" s="278"/>
      <c r="FX7" s="278"/>
      <c r="FY7" s="278"/>
      <c r="FZ7" s="278"/>
      <c r="GA7" s="278"/>
      <c r="GB7" s="278"/>
      <c r="GC7" s="278"/>
      <c r="GD7" s="278"/>
    </row>
    <row r="8" spans="1:186" ht="16.5" customHeight="1" x14ac:dyDescent="0.3">
      <c r="A8" s="278"/>
      <c r="B8" s="52"/>
      <c r="C8" s="278"/>
      <c r="D8" s="278"/>
      <c r="E8" s="280"/>
      <c r="F8" s="280"/>
      <c r="G8" s="278"/>
      <c r="H8" s="278"/>
      <c r="I8" s="278"/>
      <c r="J8" s="280"/>
      <c r="K8" s="199"/>
      <c r="L8" s="199"/>
      <c r="M8" s="199"/>
      <c r="N8" s="199"/>
      <c r="O8" s="199"/>
      <c r="P8" s="199"/>
      <c r="Q8" s="199"/>
      <c r="R8" s="199"/>
      <c r="S8" s="199"/>
      <c r="T8" s="278"/>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278"/>
      <c r="DB8" s="5" t="s">
        <v>79</v>
      </c>
      <c r="DC8" s="5"/>
      <c r="DD8" s="5"/>
      <c r="DE8" s="5"/>
      <c r="DF8" s="112"/>
      <c r="DG8" s="4"/>
      <c r="DH8" s="67"/>
      <c r="DI8" s="385" t="s">
        <v>88</v>
      </c>
      <c r="DJ8" s="385"/>
      <c r="DK8" s="385"/>
      <c r="DL8" s="385"/>
      <c r="DM8" s="385"/>
      <c r="DN8" s="277"/>
      <c r="DO8" s="277"/>
      <c r="DP8" s="277"/>
      <c r="DQ8" s="52"/>
      <c r="DR8" s="280"/>
      <c r="DS8" s="68" t="s">
        <v>96</v>
      </c>
      <c r="DT8" s="68"/>
      <c r="DU8" s="68"/>
      <c r="DV8" s="68"/>
      <c r="DW8" s="69"/>
      <c r="DX8" s="69"/>
      <c r="DY8" s="69"/>
      <c r="DZ8" s="69"/>
      <c r="EA8" s="69"/>
      <c r="EB8" s="280"/>
      <c r="EC8" s="384" t="s">
        <v>2229</v>
      </c>
      <c r="ED8" s="384"/>
      <c r="EE8" s="384"/>
      <c r="EF8" s="384"/>
      <c r="EG8" s="384"/>
      <c r="EH8" s="384"/>
      <c r="EI8" s="384"/>
      <c r="EJ8" s="51"/>
      <c r="EK8" s="51"/>
      <c r="EL8" s="51"/>
      <c r="EM8" s="199"/>
      <c r="EN8" s="278"/>
      <c r="EO8" s="278"/>
      <c r="EP8" s="278"/>
      <c r="EQ8" s="278"/>
      <c r="ER8" s="278"/>
      <c r="ES8" s="278"/>
      <c r="ET8" s="278"/>
      <c r="EU8" s="278"/>
      <c r="EV8" s="278"/>
      <c r="EW8" s="278"/>
      <c r="EX8" s="278"/>
      <c r="EY8" s="278"/>
      <c r="EZ8" s="278"/>
      <c r="FA8" s="278"/>
      <c r="FB8" s="278"/>
      <c r="FC8" s="278"/>
      <c r="FD8" s="278"/>
      <c r="FE8" s="278"/>
      <c r="FF8" s="278"/>
      <c r="FG8" s="278"/>
      <c r="FH8" s="278"/>
      <c r="FI8" s="278"/>
      <c r="FJ8" s="278"/>
      <c r="FK8" s="278"/>
      <c r="FL8" s="278"/>
      <c r="FM8" s="278"/>
      <c r="FN8" s="278"/>
      <c r="FO8" s="278"/>
      <c r="FP8" s="278"/>
      <c r="FQ8" s="278"/>
      <c r="FR8" s="278"/>
      <c r="FS8" s="278"/>
      <c r="FT8" s="278"/>
      <c r="FU8" s="278"/>
      <c r="FV8" s="278"/>
      <c r="FW8" s="278"/>
      <c r="FX8" s="278"/>
      <c r="FY8" s="278"/>
      <c r="FZ8" s="278"/>
      <c r="GA8" s="278"/>
      <c r="GB8" s="278"/>
      <c r="GC8" s="278"/>
      <c r="GD8" s="278"/>
    </row>
    <row r="9" spans="1:186"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278"/>
      <c r="U9" s="189" t="s">
        <v>39</v>
      </c>
      <c r="V9" s="190" t="s">
        <v>1957</v>
      </c>
      <c r="W9" s="189" t="s">
        <v>78</v>
      </c>
      <c r="X9" s="189" t="s">
        <v>21</v>
      </c>
      <c r="Y9" s="189" t="s">
        <v>1327</v>
      </c>
      <c r="Z9" s="191" t="s">
        <v>25</v>
      </c>
      <c r="AA9" s="189" t="s">
        <v>3885</v>
      </c>
      <c r="AB9" s="189" t="s">
        <v>66</v>
      </c>
      <c r="AC9" s="189" t="s">
        <v>34</v>
      </c>
      <c r="AD9" s="192"/>
      <c r="AE9" s="189" t="s">
        <v>3894</v>
      </c>
      <c r="AF9" s="189" t="s">
        <v>202</v>
      </c>
      <c r="AG9" s="189" t="s">
        <v>70</v>
      </c>
      <c r="AH9" s="189" t="s">
        <v>28</v>
      </c>
      <c r="AI9" s="189" t="s">
        <v>64</v>
      </c>
      <c r="AJ9" s="189" t="s">
        <v>29</v>
      </c>
      <c r="AK9" s="189" t="s">
        <v>40</v>
      </c>
      <c r="AL9" s="189" t="s">
        <v>41</v>
      </c>
      <c r="AM9" s="189" t="s">
        <v>53</v>
      </c>
      <c r="AN9" s="189" t="s">
        <v>54</v>
      </c>
      <c r="AO9" s="189" t="s">
        <v>57</v>
      </c>
      <c r="AP9" s="189" t="s">
        <v>59</v>
      </c>
      <c r="AQ9" s="189" t="s">
        <v>50</v>
      </c>
      <c r="AR9" s="193"/>
      <c r="AS9" s="191" t="s">
        <v>22</v>
      </c>
      <c r="AT9" s="191" t="s">
        <v>23</v>
      </c>
      <c r="AU9" s="189" t="s">
        <v>30</v>
      </c>
      <c r="AV9" s="191" t="s">
        <v>27</v>
      </c>
      <c r="AW9" s="189" t="s">
        <v>684</v>
      </c>
      <c r="AX9" s="189" t="s">
        <v>31</v>
      </c>
      <c r="AY9" s="190" t="s">
        <v>2446</v>
      </c>
      <c r="AZ9" s="262" t="s">
        <v>32</v>
      </c>
      <c r="BA9" s="191" t="s">
        <v>26</v>
      </c>
      <c r="BB9" s="189" t="s">
        <v>35</v>
      </c>
      <c r="BC9" s="189" t="s">
        <v>36</v>
      </c>
      <c r="BD9" s="189" t="s">
        <v>37</v>
      </c>
      <c r="BE9" s="189" t="s">
        <v>38</v>
      </c>
      <c r="BF9" s="189" t="s">
        <v>49</v>
      </c>
      <c r="BG9" s="193"/>
      <c r="BH9" s="194" t="s">
        <v>1324</v>
      </c>
      <c r="BI9" s="189" t="s">
        <v>75</v>
      </c>
      <c r="BJ9" s="189" t="s">
        <v>80</v>
      </c>
      <c r="BK9" s="189" t="s">
        <v>2435</v>
      </c>
      <c r="BL9" s="189" t="s">
        <v>71</v>
      </c>
      <c r="BM9" s="189" t="s">
        <v>60</v>
      </c>
      <c r="BN9" s="189" t="s">
        <v>76</v>
      </c>
      <c r="BO9" s="189" t="s">
        <v>67</v>
      </c>
      <c r="BP9" s="193"/>
      <c r="BQ9" s="189" t="s">
        <v>1501</v>
      </c>
      <c r="BR9" s="189" t="s">
        <v>33</v>
      </c>
      <c r="BS9" s="189" t="s">
        <v>43</v>
      </c>
      <c r="BT9" s="189" t="s">
        <v>74</v>
      </c>
      <c r="BU9" s="189" t="s">
        <v>45</v>
      </c>
      <c r="BV9" s="189" t="s">
        <v>56</v>
      </c>
      <c r="BW9" s="192"/>
      <c r="BX9" s="190" t="s">
        <v>2447</v>
      </c>
      <c r="BY9" s="189" t="s">
        <v>42</v>
      </c>
      <c r="BZ9" s="189" t="s">
        <v>55</v>
      </c>
      <c r="CA9" s="192"/>
      <c r="CB9" s="189" t="s">
        <v>84</v>
      </c>
      <c r="CC9" s="189" t="s">
        <v>72</v>
      </c>
      <c r="CD9" s="189" t="s">
        <v>986</v>
      </c>
      <c r="CE9" s="192"/>
      <c r="CF9" s="189" t="s">
        <v>522</v>
      </c>
      <c r="CG9" s="189" t="s">
        <v>220</v>
      </c>
      <c r="CH9" s="192"/>
      <c r="CI9" s="189" t="s">
        <v>24</v>
      </c>
      <c r="CJ9" s="189" t="s">
        <v>52</v>
      </c>
      <c r="CK9" s="189" t="s">
        <v>73</v>
      </c>
      <c r="CL9" s="189" t="s">
        <v>46</v>
      </c>
      <c r="CM9" s="189" t="s">
        <v>44</v>
      </c>
      <c r="CN9" s="195" t="s">
        <v>2436</v>
      </c>
      <c r="CO9" s="189" t="s">
        <v>47</v>
      </c>
      <c r="CP9" s="192"/>
      <c r="CQ9" s="189" t="s">
        <v>68</v>
      </c>
      <c r="CR9" s="189" t="s">
        <v>203</v>
      </c>
      <c r="CS9" s="189" t="s">
        <v>1326</v>
      </c>
      <c r="CT9" s="189" t="s">
        <v>65</v>
      </c>
      <c r="CU9" s="190" t="s">
        <v>1323</v>
      </c>
      <c r="CV9" s="189" t="s">
        <v>69</v>
      </c>
      <c r="CW9" s="192"/>
      <c r="CX9" s="189" t="s">
        <v>48</v>
      </c>
      <c r="CY9" s="189" t="s">
        <v>51</v>
      </c>
      <c r="CZ9" s="196" t="s">
        <v>82</v>
      </c>
      <c r="DA9" s="278"/>
      <c r="DB9" s="189" t="s">
        <v>85</v>
      </c>
      <c r="DC9" s="189" t="s">
        <v>86</v>
      </c>
      <c r="DD9" s="189" t="s">
        <v>335</v>
      </c>
      <c r="DE9" s="189" t="s">
        <v>87</v>
      </c>
      <c r="DF9" s="189" t="s">
        <v>524</v>
      </c>
      <c r="DG9" s="189" t="s">
        <v>3</v>
      </c>
      <c r="DH9" s="189"/>
      <c r="DI9" s="189" t="s">
        <v>89</v>
      </c>
      <c r="DJ9" s="189" t="s">
        <v>90</v>
      </c>
      <c r="DK9" s="189" t="s">
        <v>91</v>
      </c>
      <c r="DL9" s="189" t="s">
        <v>92</v>
      </c>
      <c r="DM9" s="189" t="s">
        <v>93</v>
      </c>
      <c r="DN9" s="189" t="s">
        <v>94</v>
      </c>
      <c r="DO9" s="189" t="s">
        <v>95</v>
      </c>
      <c r="DP9" s="189" t="s">
        <v>3</v>
      </c>
      <c r="DQ9" s="189"/>
      <c r="DR9" s="189"/>
      <c r="DS9" s="189" t="s">
        <v>1325</v>
      </c>
      <c r="DT9" s="189" t="s">
        <v>97</v>
      </c>
      <c r="DU9" s="189" t="s">
        <v>98</v>
      </c>
      <c r="DV9" s="189" t="s">
        <v>99</v>
      </c>
      <c r="DW9" s="189" t="s">
        <v>100</v>
      </c>
      <c r="DX9" s="189" t="s">
        <v>101</v>
      </c>
      <c r="DY9" s="189" t="s">
        <v>102</v>
      </c>
      <c r="DZ9" s="189" t="s">
        <v>523</v>
      </c>
      <c r="EA9" s="189" t="s">
        <v>3</v>
      </c>
      <c r="EB9" s="189"/>
      <c r="EC9" s="189" t="s">
        <v>2230</v>
      </c>
      <c r="ED9" s="189" t="s">
        <v>2231</v>
      </c>
      <c r="EE9" s="189" t="s">
        <v>2235</v>
      </c>
      <c r="EF9" s="189" t="s">
        <v>2232</v>
      </c>
      <c r="EG9" s="289" t="s">
        <v>4164</v>
      </c>
      <c r="EH9" s="189" t="s">
        <v>2239</v>
      </c>
      <c r="EI9" s="10" t="s">
        <v>81</v>
      </c>
      <c r="EJ9" s="9" t="s">
        <v>3159</v>
      </c>
      <c r="EK9" s="9" t="s">
        <v>62</v>
      </c>
      <c r="EL9" s="9"/>
      <c r="EM9" s="197" t="s">
        <v>104</v>
      </c>
      <c r="EN9" s="9"/>
      <c r="EO9" s="278"/>
      <c r="EP9" s="278"/>
      <c r="EQ9" s="278"/>
      <c r="ER9" s="278"/>
      <c r="ES9" s="278"/>
      <c r="ET9" s="278"/>
      <c r="EU9" s="278"/>
      <c r="EV9" s="278"/>
      <c r="EW9" s="278"/>
      <c r="EX9" s="278"/>
      <c r="EY9" s="278"/>
      <c r="EZ9" s="278"/>
      <c r="FA9" s="278"/>
      <c r="FB9" s="278"/>
      <c r="FC9" s="278"/>
      <c r="FD9" s="278"/>
      <c r="FE9" s="278"/>
      <c r="FF9" s="278"/>
      <c r="FG9" s="278"/>
      <c r="FH9" s="278"/>
      <c r="FI9" s="278"/>
      <c r="FJ9" s="278"/>
      <c r="FK9" s="278"/>
      <c r="FL9" s="278"/>
      <c r="FM9" s="278"/>
      <c r="FN9" s="278"/>
      <c r="FO9" s="278"/>
      <c r="FP9" s="278"/>
      <c r="FQ9" s="278"/>
      <c r="FR9" s="278"/>
      <c r="FS9" s="278"/>
      <c r="FT9" s="278"/>
      <c r="FU9" s="278"/>
      <c r="FV9" s="278"/>
      <c r="FW9" s="278"/>
      <c r="FX9" s="278"/>
      <c r="FY9" s="278"/>
      <c r="FZ9" s="278"/>
      <c r="GA9" s="278"/>
      <c r="GB9" s="278"/>
      <c r="GC9" s="278"/>
      <c r="GD9" s="278"/>
    </row>
    <row r="10" spans="1:186" hidden="1" x14ac:dyDescent="0.3">
      <c r="A10" s="6"/>
      <c r="B10" s="6"/>
      <c r="C10" s="6"/>
      <c r="D10" s="6"/>
      <c r="E10" s="183"/>
      <c r="F10" s="183"/>
      <c r="G10" s="6"/>
      <c r="H10" s="6"/>
      <c r="I10" s="183"/>
      <c r="J10" s="183"/>
      <c r="K10" s="183"/>
      <c r="L10" s="183"/>
      <c r="M10" s="183"/>
      <c r="N10" s="183"/>
      <c r="O10" s="183"/>
      <c r="P10" s="183"/>
      <c r="Q10" s="200"/>
      <c r="R10" s="183"/>
      <c r="S10" s="183"/>
      <c r="T10" s="278" t="s">
        <v>63</v>
      </c>
      <c r="U10" s="278">
        <f t="shared" ref="U10:AZ10" si="0">SUM(U11:U117)</f>
        <v>12</v>
      </c>
      <c r="V10" s="278">
        <f t="shared" si="0"/>
        <v>1</v>
      </c>
      <c r="W10" s="278">
        <f t="shared" si="0"/>
        <v>4</v>
      </c>
      <c r="X10" s="278">
        <f t="shared" si="0"/>
        <v>3</v>
      </c>
      <c r="Y10" s="278">
        <f t="shared" si="0"/>
        <v>0</v>
      </c>
      <c r="Z10" s="278">
        <f t="shared" si="0"/>
        <v>0</v>
      </c>
      <c r="AA10" s="278">
        <f t="shared" si="0"/>
        <v>1</v>
      </c>
      <c r="AB10" s="278">
        <f t="shared" si="0"/>
        <v>4</v>
      </c>
      <c r="AC10" s="278">
        <f t="shared" si="0"/>
        <v>0</v>
      </c>
      <c r="AD10" s="278">
        <f t="shared" si="0"/>
        <v>0</v>
      </c>
      <c r="AE10" s="278">
        <f t="shared" si="0"/>
        <v>6</v>
      </c>
      <c r="AF10" s="278">
        <f t="shared" si="0"/>
        <v>4</v>
      </c>
      <c r="AG10" s="278">
        <f t="shared" si="0"/>
        <v>1</v>
      </c>
      <c r="AH10" s="278">
        <f t="shared" si="0"/>
        <v>12</v>
      </c>
      <c r="AI10" s="278">
        <f t="shared" si="0"/>
        <v>0</v>
      </c>
      <c r="AJ10" s="278">
        <f t="shared" si="0"/>
        <v>0</v>
      </c>
      <c r="AK10" s="278">
        <f t="shared" si="0"/>
        <v>4</v>
      </c>
      <c r="AL10" s="278">
        <f t="shared" si="0"/>
        <v>0</v>
      </c>
      <c r="AM10" s="278">
        <f t="shared" si="0"/>
        <v>0</v>
      </c>
      <c r="AN10" s="278">
        <f t="shared" si="0"/>
        <v>0</v>
      </c>
      <c r="AO10" s="278">
        <f t="shared" si="0"/>
        <v>3</v>
      </c>
      <c r="AP10" s="278">
        <f t="shared" si="0"/>
        <v>1</v>
      </c>
      <c r="AQ10" s="278">
        <f t="shared" si="0"/>
        <v>2</v>
      </c>
      <c r="AR10" s="278">
        <f t="shared" si="0"/>
        <v>0</v>
      </c>
      <c r="AS10" s="278">
        <f t="shared" si="0"/>
        <v>0</v>
      </c>
      <c r="AT10" s="278">
        <f t="shared" si="0"/>
        <v>0</v>
      </c>
      <c r="AU10" s="278">
        <f t="shared" si="0"/>
        <v>1</v>
      </c>
      <c r="AV10" s="278">
        <f t="shared" si="0"/>
        <v>3</v>
      </c>
      <c r="AW10" s="278">
        <f t="shared" si="0"/>
        <v>0</v>
      </c>
      <c r="AX10" s="278">
        <f t="shared" si="0"/>
        <v>2</v>
      </c>
      <c r="AY10" s="278">
        <f t="shared" si="0"/>
        <v>3</v>
      </c>
      <c r="AZ10" s="278">
        <f t="shared" si="0"/>
        <v>11</v>
      </c>
      <c r="BA10" s="278">
        <f t="shared" ref="BA10:CF10" si="1">SUM(BA11:BA117)</f>
        <v>0</v>
      </c>
      <c r="BB10" s="278">
        <f t="shared" si="1"/>
        <v>1</v>
      </c>
      <c r="BC10" s="278">
        <f t="shared" si="1"/>
        <v>1</v>
      </c>
      <c r="BD10" s="278">
        <f t="shared" si="1"/>
        <v>4</v>
      </c>
      <c r="BE10" s="278">
        <f t="shared" si="1"/>
        <v>0</v>
      </c>
      <c r="BF10" s="278">
        <f t="shared" si="1"/>
        <v>1</v>
      </c>
      <c r="BG10" s="278">
        <f t="shared" si="1"/>
        <v>0</v>
      </c>
      <c r="BH10" s="278">
        <f t="shared" si="1"/>
        <v>1</v>
      </c>
      <c r="BI10" s="278">
        <f t="shared" si="1"/>
        <v>3</v>
      </c>
      <c r="BJ10" s="278">
        <f t="shared" si="1"/>
        <v>0</v>
      </c>
      <c r="BK10" s="278">
        <f t="shared" si="1"/>
        <v>1</v>
      </c>
      <c r="BL10" s="278">
        <f t="shared" si="1"/>
        <v>0</v>
      </c>
      <c r="BM10" s="278">
        <f t="shared" si="1"/>
        <v>0</v>
      </c>
      <c r="BN10" s="278">
        <f t="shared" si="1"/>
        <v>0</v>
      </c>
      <c r="BO10" s="278">
        <f t="shared" si="1"/>
        <v>0</v>
      </c>
      <c r="BP10" s="278">
        <f t="shared" si="1"/>
        <v>0</v>
      </c>
      <c r="BQ10" s="278">
        <f t="shared" si="1"/>
        <v>3</v>
      </c>
      <c r="BR10" s="278">
        <f t="shared" si="1"/>
        <v>3</v>
      </c>
      <c r="BS10" s="278">
        <f t="shared" si="1"/>
        <v>11</v>
      </c>
      <c r="BT10" s="278">
        <f t="shared" si="1"/>
        <v>4</v>
      </c>
      <c r="BU10" s="278">
        <f t="shared" si="1"/>
        <v>0</v>
      </c>
      <c r="BV10" s="278">
        <f t="shared" si="1"/>
        <v>0</v>
      </c>
      <c r="BW10" s="278">
        <f t="shared" si="1"/>
        <v>0</v>
      </c>
      <c r="BX10" s="278">
        <f t="shared" si="1"/>
        <v>4</v>
      </c>
      <c r="BY10" s="278">
        <f t="shared" si="1"/>
        <v>2</v>
      </c>
      <c r="BZ10" s="278">
        <f t="shared" si="1"/>
        <v>0</v>
      </c>
      <c r="CA10" s="278">
        <f t="shared" si="1"/>
        <v>0</v>
      </c>
      <c r="CB10" s="278">
        <f t="shared" si="1"/>
        <v>0</v>
      </c>
      <c r="CC10" s="278">
        <f t="shared" si="1"/>
        <v>0</v>
      </c>
      <c r="CD10" s="278">
        <f t="shared" si="1"/>
        <v>0</v>
      </c>
      <c r="CE10" s="278">
        <f t="shared" si="1"/>
        <v>0</v>
      </c>
      <c r="CF10" s="278">
        <f t="shared" si="1"/>
        <v>5</v>
      </c>
      <c r="CG10" s="278">
        <f t="shared" ref="CG10:DL10" si="2">SUM(CG11:CG117)</f>
        <v>1</v>
      </c>
      <c r="CH10" s="278">
        <f t="shared" si="2"/>
        <v>0</v>
      </c>
      <c r="CI10" s="278">
        <f t="shared" si="2"/>
        <v>3</v>
      </c>
      <c r="CJ10" s="278">
        <f t="shared" si="2"/>
        <v>1</v>
      </c>
      <c r="CK10" s="278">
        <f t="shared" si="2"/>
        <v>4</v>
      </c>
      <c r="CL10" s="278">
        <f t="shared" si="2"/>
        <v>1</v>
      </c>
      <c r="CM10" s="278">
        <f t="shared" si="2"/>
        <v>4</v>
      </c>
      <c r="CN10" s="278">
        <f t="shared" si="2"/>
        <v>0</v>
      </c>
      <c r="CO10" s="278">
        <f t="shared" si="2"/>
        <v>4</v>
      </c>
      <c r="CP10" s="278">
        <f t="shared" si="2"/>
        <v>0</v>
      </c>
      <c r="CQ10" s="278">
        <f t="shared" si="2"/>
        <v>0</v>
      </c>
      <c r="CR10" s="278">
        <f t="shared" si="2"/>
        <v>5</v>
      </c>
      <c r="CS10" s="278">
        <f t="shared" si="2"/>
        <v>0</v>
      </c>
      <c r="CT10" s="278">
        <f t="shared" si="2"/>
        <v>0</v>
      </c>
      <c r="CU10" s="278">
        <f t="shared" si="2"/>
        <v>1</v>
      </c>
      <c r="CV10" s="278">
        <f t="shared" si="2"/>
        <v>1</v>
      </c>
      <c r="CW10" s="278">
        <f t="shared" si="2"/>
        <v>0</v>
      </c>
      <c r="CX10" s="278">
        <f t="shared" si="2"/>
        <v>0</v>
      </c>
      <c r="CY10" s="278">
        <f t="shared" si="2"/>
        <v>0</v>
      </c>
      <c r="CZ10" s="278">
        <f t="shared" si="2"/>
        <v>2</v>
      </c>
      <c r="DA10" s="278">
        <f t="shared" si="2"/>
        <v>0</v>
      </c>
      <c r="DB10" s="278">
        <f t="shared" si="2"/>
        <v>2</v>
      </c>
      <c r="DC10" s="278">
        <f t="shared" si="2"/>
        <v>2</v>
      </c>
      <c r="DD10" s="278">
        <f t="shared" si="2"/>
        <v>0</v>
      </c>
      <c r="DE10" s="278">
        <f t="shared" si="2"/>
        <v>0</v>
      </c>
      <c r="DF10" s="278">
        <f t="shared" si="2"/>
        <v>2</v>
      </c>
      <c r="DG10" s="278">
        <f t="shared" si="2"/>
        <v>0</v>
      </c>
      <c r="DH10" s="278">
        <f t="shared" si="2"/>
        <v>0</v>
      </c>
      <c r="DI10" s="278">
        <f t="shared" si="2"/>
        <v>2</v>
      </c>
      <c r="DJ10" s="278">
        <f t="shared" si="2"/>
        <v>0</v>
      </c>
      <c r="DK10" s="278">
        <f t="shared" si="2"/>
        <v>0</v>
      </c>
      <c r="DL10" s="278">
        <f t="shared" si="2"/>
        <v>0</v>
      </c>
      <c r="DM10" s="278">
        <f t="shared" ref="DM10:EK10" si="3">SUM(DM11:DM117)</f>
        <v>2</v>
      </c>
      <c r="DN10" s="278">
        <f t="shared" si="3"/>
        <v>0</v>
      </c>
      <c r="DO10" s="278">
        <f t="shared" si="3"/>
        <v>7</v>
      </c>
      <c r="DP10" s="278">
        <f t="shared" si="3"/>
        <v>5</v>
      </c>
      <c r="DQ10" s="278">
        <f t="shared" si="3"/>
        <v>0</v>
      </c>
      <c r="DR10" s="278">
        <f t="shared" si="3"/>
        <v>0</v>
      </c>
      <c r="DS10" s="278">
        <f t="shared" si="3"/>
        <v>9</v>
      </c>
      <c r="DT10" s="278">
        <f t="shared" si="3"/>
        <v>0</v>
      </c>
      <c r="DU10" s="278">
        <f t="shared" si="3"/>
        <v>0</v>
      </c>
      <c r="DV10" s="278">
        <f t="shared" si="3"/>
        <v>0</v>
      </c>
      <c r="DW10" s="278">
        <f t="shared" si="3"/>
        <v>0</v>
      </c>
      <c r="DX10" s="278">
        <f t="shared" si="3"/>
        <v>0</v>
      </c>
      <c r="DY10" s="278">
        <f t="shared" si="3"/>
        <v>1</v>
      </c>
      <c r="DZ10" s="278">
        <f t="shared" si="3"/>
        <v>0</v>
      </c>
      <c r="EA10" s="278">
        <f t="shared" si="3"/>
        <v>0</v>
      </c>
      <c r="EB10" s="278">
        <f t="shared" si="3"/>
        <v>0</v>
      </c>
      <c r="EC10" s="278">
        <f t="shared" si="3"/>
        <v>0</v>
      </c>
      <c r="ED10" s="278">
        <f t="shared" si="3"/>
        <v>1</v>
      </c>
      <c r="EE10" s="278">
        <f t="shared" si="3"/>
        <v>0</v>
      </c>
      <c r="EF10" s="278">
        <f t="shared" si="3"/>
        <v>0</v>
      </c>
      <c r="EG10" s="296">
        <f t="shared" si="3"/>
        <v>1</v>
      </c>
      <c r="EH10" s="278">
        <f t="shared" si="3"/>
        <v>0</v>
      </c>
      <c r="EI10" s="278">
        <f t="shared" si="3"/>
        <v>0</v>
      </c>
      <c r="EJ10" s="278">
        <f t="shared" si="3"/>
        <v>35</v>
      </c>
      <c r="EK10" s="278">
        <f t="shared" si="3"/>
        <v>42</v>
      </c>
      <c r="EL10" s="278" t="e">
        <f>SUM(#REF!)</f>
        <v>#REF!</v>
      </c>
      <c r="EM10" s="278"/>
      <c r="EN10" s="278"/>
      <c r="EO10" s="278"/>
      <c r="EP10" s="278"/>
      <c r="EQ10" s="278"/>
      <c r="ER10" s="278"/>
      <c r="ES10" s="278"/>
      <c r="ET10" s="278"/>
      <c r="EU10" s="278"/>
      <c r="EV10" s="278"/>
      <c r="EW10" s="278"/>
      <c r="EX10" s="278"/>
      <c r="EY10" s="278"/>
      <c r="EZ10" s="278"/>
      <c r="FA10" s="278"/>
      <c r="FB10" s="278"/>
      <c r="FC10" s="278"/>
      <c r="FD10" s="278"/>
      <c r="FE10" s="278"/>
      <c r="FF10" s="278"/>
      <c r="FG10" s="278"/>
      <c r="FH10" s="278"/>
      <c r="FI10" s="278"/>
      <c r="FJ10" s="278"/>
      <c r="FK10" s="278"/>
      <c r="FL10" s="278"/>
      <c r="FM10" s="278"/>
      <c r="FN10" s="278"/>
      <c r="FO10" s="278"/>
      <c r="FP10" s="278"/>
      <c r="FQ10" s="278"/>
      <c r="FR10" s="278"/>
      <c r="FS10" s="278"/>
      <c r="FT10" s="278"/>
      <c r="FU10" s="278"/>
      <c r="FV10" s="278"/>
      <c r="FW10" s="278"/>
      <c r="FX10" s="278"/>
      <c r="FY10" s="278"/>
      <c r="FZ10" s="278"/>
      <c r="GA10" s="278"/>
      <c r="GB10" s="278"/>
      <c r="GC10" s="278"/>
      <c r="GD10" s="278"/>
    </row>
    <row r="11" spans="1:186" ht="20.100000000000001" hidden="1" customHeight="1" x14ac:dyDescent="0.3">
      <c r="A11" s="25" t="s">
        <v>3709</v>
      </c>
      <c r="B11" s="40" t="s">
        <v>106</v>
      </c>
      <c r="C11" s="26">
        <v>84374</v>
      </c>
      <c r="D11" s="25" t="s">
        <v>3710</v>
      </c>
      <c r="E11" s="26" t="s">
        <v>108</v>
      </c>
      <c r="F11" s="26" t="s">
        <v>3549</v>
      </c>
      <c r="G11" s="26" t="s">
        <v>109</v>
      </c>
      <c r="H11" s="26" t="s">
        <v>539</v>
      </c>
      <c r="I11" s="26" t="s">
        <v>449</v>
      </c>
      <c r="J11" s="25" t="s">
        <v>3307</v>
      </c>
      <c r="K11" s="25" t="s">
        <v>3711</v>
      </c>
      <c r="L11" s="45" t="s">
        <v>3712</v>
      </c>
      <c r="M11" s="25"/>
      <c r="N11" s="25" t="s">
        <v>3713</v>
      </c>
      <c r="O11" s="83"/>
      <c r="P11" s="83"/>
      <c r="Q11" s="83"/>
      <c r="R11" s="83"/>
      <c r="S11" s="83"/>
      <c r="U11" s="145"/>
      <c r="V11" s="148"/>
      <c r="W11" s="145"/>
      <c r="X11" s="145"/>
      <c r="Y11" s="145"/>
      <c r="Z11" s="145"/>
      <c r="AA11" s="145"/>
      <c r="AB11" s="145"/>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8"/>
      <c r="DG11" s="145"/>
      <c r="DH11" s="145"/>
      <c r="DI11" s="145"/>
      <c r="DJ11" s="145"/>
      <c r="DK11" s="145"/>
      <c r="DL11" s="145"/>
      <c r="DM11" s="145"/>
      <c r="DN11" s="145"/>
      <c r="DO11" s="145"/>
      <c r="DP11" s="145"/>
      <c r="DQ11" s="145"/>
      <c r="DR11" s="145"/>
      <c r="DS11" s="145"/>
      <c r="DT11" s="145"/>
      <c r="DU11" s="145"/>
      <c r="DV11" s="145"/>
      <c r="DW11" s="145"/>
      <c r="DX11" s="145"/>
      <c r="DY11" s="145"/>
      <c r="DZ11" s="148"/>
      <c r="EA11" s="145"/>
      <c r="EB11" s="148"/>
      <c r="EC11" s="145"/>
      <c r="ED11" s="145"/>
      <c r="EE11" s="145"/>
      <c r="EF11" s="145"/>
      <c r="EG11" s="145"/>
      <c r="EH11" s="145"/>
      <c r="EI11" s="145"/>
      <c r="EJ11" s="145">
        <v>1</v>
      </c>
      <c r="EK11" s="145">
        <v>0</v>
      </c>
    </row>
    <row r="12" spans="1:186" ht="20.100000000000001" hidden="1" customHeight="1" x14ac:dyDescent="0.3">
      <c r="A12" s="25" t="s">
        <v>3709</v>
      </c>
      <c r="B12" s="40" t="s">
        <v>106</v>
      </c>
      <c r="C12" s="26">
        <v>84691</v>
      </c>
      <c r="D12" s="25" t="s">
        <v>3714</v>
      </c>
      <c r="E12" s="26" t="s">
        <v>108</v>
      </c>
      <c r="F12" s="26" t="s">
        <v>3549</v>
      </c>
      <c r="G12" s="26" t="s">
        <v>121</v>
      </c>
      <c r="H12" s="26" t="s">
        <v>446</v>
      </c>
      <c r="I12" s="26" t="s">
        <v>405</v>
      </c>
      <c r="J12" s="25" t="s">
        <v>2939</v>
      </c>
      <c r="K12" s="25" t="s">
        <v>3715</v>
      </c>
      <c r="L12" s="45" t="s">
        <v>3716</v>
      </c>
      <c r="M12" s="25" t="s">
        <v>3717</v>
      </c>
      <c r="N12" s="25" t="s">
        <v>3718</v>
      </c>
      <c r="O12" s="83"/>
      <c r="P12" s="83"/>
      <c r="Q12" s="83"/>
      <c r="R12" s="83"/>
      <c r="S12" s="83"/>
      <c r="U12" s="145"/>
      <c r="V12" s="148"/>
      <c r="W12" s="145"/>
      <c r="X12" s="145"/>
      <c r="Y12" s="145"/>
      <c r="Z12" s="145"/>
      <c r="AA12" s="145"/>
      <c r="AB12" s="145"/>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8"/>
      <c r="DG12" s="145"/>
      <c r="DH12" s="145"/>
      <c r="DI12" s="145"/>
      <c r="DJ12" s="145"/>
      <c r="DK12" s="145"/>
      <c r="DL12" s="145"/>
      <c r="DM12" s="145"/>
      <c r="DN12" s="145"/>
      <c r="DO12" s="145"/>
      <c r="DP12" s="145"/>
      <c r="DQ12" s="145"/>
      <c r="DR12" s="145"/>
      <c r="DS12" s="145"/>
      <c r="DT12" s="145"/>
      <c r="DU12" s="145"/>
      <c r="DV12" s="145"/>
      <c r="DW12" s="145"/>
      <c r="DX12" s="145"/>
      <c r="DY12" s="145"/>
      <c r="DZ12" s="148"/>
      <c r="EA12" s="145"/>
      <c r="EB12" s="148"/>
      <c r="EC12" s="145"/>
      <c r="ED12" s="145"/>
      <c r="EE12" s="145"/>
      <c r="EF12" s="145"/>
      <c r="EG12" s="145"/>
      <c r="EH12" s="145"/>
      <c r="EI12" s="145"/>
      <c r="EJ12" s="145">
        <v>1</v>
      </c>
      <c r="EK12" s="145">
        <v>0</v>
      </c>
      <c r="EM12" s="228" t="s">
        <v>3719</v>
      </c>
    </row>
    <row r="13" spans="1:186" ht="20.100000000000001" hidden="1" customHeight="1" x14ac:dyDescent="0.3">
      <c r="A13" s="25" t="s">
        <v>3709</v>
      </c>
      <c r="B13" s="40" t="s">
        <v>143</v>
      </c>
      <c r="C13" s="26">
        <v>83423</v>
      </c>
      <c r="D13" s="25" t="s">
        <v>3720</v>
      </c>
      <c r="E13" s="26" t="s">
        <v>113</v>
      </c>
      <c r="F13" s="26" t="s">
        <v>3556</v>
      </c>
      <c r="G13" s="26" t="s">
        <v>109</v>
      </c>
      <c r="H13" s="26" t="s">
        <v>567</v>
      </c>
      <c r="I13" s="26" t="s">
        <v>449</v>
      </c>
      <c r="J13" s="25" t="s">
        <v>145</v>
      </c>
      <c r="K13" s="25" t="s">
        <v>3721</v>
      </c>
      <c r="L13" s="25"/>
      <c r="M13" s="25"/>
      <c r="N13" s="25"/>
      <c r="O13" s="25" t="s">
        <v>3722</v>
      </c>
      <c r="P13" s="83"/>
      <c r="Q13" s="83"/>
      <c r="R13" s="83"/>
      <c r="S13" s="83"/>
      <c r="U13" s="145"/>
      <c r="V13" s="148"/>
      <c r="W13" s="145"/>
      <c r="X13" s="145"/>
      <c r="Y13" s="145"/>
      <c r="Z13" s="145"/>
      <c r="AA13" s="145"/>
      <c r="AB13" s="145"/>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8"/>
      <c r="DG13" s="145"/>
      <c r="DH13" s="145"/>
      <c r="DI13" s="145"/>
      <c r="DJ13" s="145"/>
      <c r="DK13" s="145"/>
      <c r="DL13" s="145"/>
      <c r="DM13" s="145"/>
      <c r="DN13" s="145"/>
      <c r="DO13" s="145"/>
      <c r="DP13" s="145"/>
      <c r="DQ13" s="145"/>
      <c r="DR13" s="145"/>
      <c r="DS13" s="145"/>
      <c r="DT13" s="145"/>
      <c r="DU13" s="145"/>
      <c r="DV13" s="145"/>
      <c r="DW13" s="145"/>
      <c r="DX13" s="145"/>
      <c r="DY13" s="145"/>
      <c r="DZ13" s="148"/>
      <c r="EA13" s="145"/>
      <c r="EB13" s="148"/>
      <c r="EC13" s="145"/>
      <c r="ED13" s="145"/>
      <c r="EE13" s="145"/>
      <c r="EF13" s="145"/>
      <c r="EG13" s="145"/>
      <c r="EH13" s="145"/>
      <c r="EI13" s="145"/>
      <c r="EJ13" s="145">
        <v>1</v>
      </c>
      <c r="EK13" s="145">
        <v>0</v>
      </c>
    </row>
    <row r="14" spans="1:186" ht="20.100000000000001" hidden="1" customHeight="1" x14ac:dyDescent="0.3">
      <c r="A14" s="25" t="s">
        <v>3709</v>
      </c>
      <c r="B14" s="40" t="s">
        <v>143</v>
      </c>
      <c r="C14" s="26">
        <v>83809</v>
      </c>
      <c r="D14" s="25" t="s">
        <v>3723</v>
      </c>
      <c r="E14" s="26" t="s">
        <v>108</v>
      </c>
      <c r="F14" s="26" t="s">
        <v>3556</v>
      </c>
      <c r="G14" s="26" t="s">
        <v>109</v>
      </c>
      <c r="H14" s="26" t="s">
        <v>567</v>
      </c>
      <c r="I14" s="26" t="s">
        <v>405</v>
      </c>
      <c r="J14" s="25" t="s">
        <v>228</v>
      </c>
      <c r="K14" s="25" t="s">
        <v>3724</v>
      </c>
      <c r="L14" s="25"/>
      <c r="M14" s="25"/>
      <c r="N14" s="25"/>
      <c r="O14" s="25" t="s">
        <v>3725</v>
      </c>
      <c r="P14" s="83"/>
      <c r="Q14" s="83"/>
      <c r="R14" s="25" t="s">
        <v>3726</v>
      </c>
      <c r="S14" s="25" t="s">
        <v>3727</v>
      </c>
      <c r="U14" s="145"/>
      <c r="V14" s="148"/>
      <c r="W14" s="145"/>
      <c r="X14" s="145"/>
      <c r="Y14" s="145"/>
      <c r="Z14" s="145"/>
      <c r="AA14" s="145"/>
      <c r="AB14" s="145"/>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8"/>
      <c r="DG14" s="145"/>
      <c r="DH14" s="145"/>
      <c r="DI14" s="145"/>
      <c r="DJ14" s="145"/>
      <c r="DK14" s="145"/>
      <c r="DL14" s="145"/>
      <c r="DM14" s="145"/>
      <c r="DN14" s="145"/>
      <c r="DO14" s="145"/>
      <c r="DP14" s="145"/>
      <c r="DQ14" s="145"/>
      <c r="DR14" s="145"/>
      <c r="DS14" s="145"/>
      <c r="DT14" s="145"/>
      <c r="DU14" s="145"/>
      <c r="DV14" s="145"/>
      <c r="DW14" s="145"/>
      <c r="DX14" s="145"/>
      <c r="DY14" s="145"/>
      <c r="DZ14" s="148"/>
      <c r="EA14" s="145"/>
      <c r="EB14" s="148"/>
      <c r="EC14" s="145"/>
      <c r="ED14" s="145"/>
      <c r="EE14" s="145"/>
      <c r="EF14" s="145"/>
      <c r="EG14" s="145"/>
      <c r="EH14" s="145"/>
      <c r="EI14" s="145"/>
      <c r="EJ14" s="145">
        <v>1</v>
      </c>
      <c r="EK14" s="145">
        <v>1</v>
      </c>
      <c r="EM14" s="228" t="s">
        <v>3554</v>
      </c>
    </row>
    <row r="15" spans="1:186" ht="20.100000000000001" hidden="1" customHeight="1" x14ac:dyDescent="0.3">
      <c r="A15" s="25" t="s">
        <v>3709</v>
      </c>
      <c r="B15" s="40" t="s">
        <v>152</v>
      </c>
      <c r="C15" s="26">
        <v>84599</v>
      </c>
      <c r="D15" s="71" t="s">
        <v>3728</v>
      </c>
      <c r="E15" s="26" t="s">
        <v>108</v>
      </c>
      <c r="F15" s="26" t="s">
        <v>3556</v>
      </c>
      <c r="G15" s="26" t="s">
        <v>109</v>
      </c>
      <c r="H15" s="26" t="s">
        <v>554</v>
      </c>
      <c r="I15" s="26" t="s">
        <v>3</v>
      </c>
      <c r="J15" s="25" t="s">
        <v>3729</v>
      </c>
      <c r="K15" s="25" t="s">
        <v>3730</v>
      </c>
      <c r="L15" s="25"/>
      <c r="M15" s="83"/>
      <c r="N15" s="83"/>
      <c r="O15" s="83"/>
      <c r="P15" s="83"/>
      <c r="Q15" s="83"/>
      <c r="R15" s="83"/>
      <c r="S15" s="83"/>
      <c r="U15" s="145"/>
      <c r="V15" s="148"/>
      <c r="W15" s="145"/>
      <c r="X15" s="145"/>
      <c r="Y15" s="145"/>
      <c r="Z15" s="145"/>
      <c r="AA15" s="145"/>
      <c r="AB15" s="145"/>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8"/>
      <c r="DG15" s="145"/>
      <c r="DH15" s="145"/>
      <c r="DI15" s="145"/>
      <c r="DJ15" s="145"/>
      <c r="DK15" s="145"/>
      <c r="DL15" s="145"/>
      <c r="DM15" s="145"/>
      <c r="DN15" s="145"/>
      <c r="DO15" s="145"/>
      <c r="DP15" s="145"/>
      <c r="DQ15" s="145"/>
      <c r="DR15" s="145"/>
      <c r="DS15" s="145"/>
      <c r="DT15" s="145"/>
      <c r="DU15" s="145"/>
      <c r="DV15" s="145"/>
      <c r="DW15" s="145"/>
      <c r="DX15" s="145"/>
      <c r="DY15" s="145"/>
      <c r="DZ15" s="148"/>
      <c r="EA15" s="145"/>
      <c r="EB15" s="148"/>
      <c r="EC15" s="145"/>
      <c r="ED15" s="145"/>
      <c r="EE15" s="145"/>
      <c r="EF15" s="145"/>
      <c r="EG15" s="145"/>
      <c r="EH15" s="145"/>
      <c r="EI15" s="145"/>
      <c r="EJ15" s="145">
        <v>0</v>
      </c>
      <c r="EK15" s="145">
        <v>0</v>
      </c>
    </row>
    <row r="16" spans="1:186" ht="20.100000000000001" hidden="1" customHeight="1" x14ac:dyDescent="0.3">
      <c r="A16" s="25" t="s">
        <v>3709</v>
      </c>
      <c r="B16" s="40" t="s">
        <v>126</v>
      </c>
      <c r="C16" s="26">
        <v>83691</v>
      </c>
      <c r="D16" s="71" t="s">
        <v>621</v>
      </c>
      <c r="E16" s="26" t="s">
        <v>108</v>
      </c>
      <c r="F16" s="26" t="s">
        <v>3549</v>
      </c>
      <c r="G16" s="26" t="s">
        <v>114</v>
      </c>
      <c r="H16" s="26" t="s">
        <v>835</v>
      </c>
      <c r="I16" s="26" t="s">
        <v>3</v>
      </c>
      <c r="J16" s="25" t="s">
        <v>319</v>
      </c>
      <c r="K16" s="25" t="s">
        <v>621</v>
      </c>
      <c r="L16" s="25"/>
      <c r="M16" s="83"/>
      <c r="N16" s="83"/>
      <c r="O16" s="83"/>
      <c r="P16" s="83"/>
      <c r="Q16" s="83"/>
      <c r="R16" s="83"/>
      <c r="S16" s="83"/>
      <c r="U16" s="145"/>
      <c r="V16" s="148"/>
      <c r="W16" s="145"/>
      <c r="X16" s="145"/>
      <c r="Y16" s="145"/>
      <c r="Z16" s="145"/>
      <c r="AA16" s="145"/>
      <c r="AB16" s="145"/>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8"/>
      <c r="DG16" s="145"/>
      <c r="DH16" s="145"/>
      <c r="DI16" s="145"/>
      <c r="DJ16" s="145"/>
      <c r="DK16" s="145"/>
      <c r="DL16" s="145"/>
      <c r="DM16" s="145"/>
      <c r="DN16" s="145"/>
      <c r="DO16" s="145"/>
      <c r="DP16" s="145"/>
      <c r="DQ16" s="145"/>
      <c r="DR16" s="145"/>
      <c r="DS16" s="145"/>
      <c r="DT16" s="145"/>
      <c r="DU16" s="145"/>
      <c r="DV16" s="145"/>
      <c r="DW16" s="145"/>
      <c r="DX16" s="145"/>
      <c r="DY16" s="145"/>
      <c r="DZ16" s="148"/>
      <c r="EA16" s="145"/>
      <c r="EB16" s="148"/>
      <c r="EC16" s="145"/>
      <c r="ED16" s="145"/>
      <c r="EE16" s="145"/>
      <c r="EF16" s="145"/>
      <c r="EG16" s="145"/>
      <c r="EH16" s="145"/>
      <c r="EI16" s="145"/>
      <c r="EJ16" s="145">
        <v>0</v>
      </c>
      <c r="EK16" s="145">
        <v>0</v>
      </c>
    </row>
    <row r="17" spans="1:143" ht="20.100000000000001" hidden="1" customHeight="1" x14ac:dyDescent="0.3">
      <c r="A17" s="25" t="s">
        <v>3709</v>
      </c>
      <c r="B17" s="40" t="s">
        <v>126</v>
      </c>
      <c r="C17" s="26">
        <v>84564</v>
      </c>
      <c r="D17" s="71" t="s">
        <v>3731</v>
      </c>
      <c r="E17" s="26" t="s">
        <v>113</v>
      </c>
      <c r="F17" s="26" t="s">
        <v>3549</v>
      </c>
      <c r="G17" s="26" t="s">
        <v>114</v>
      </c>
      <c r="H17" s="26" t="s">
        <v>128</v>
      </c>
      <c r="I17" s="26" t="s">
        <v>405</v>
      </c>
      <c r="J17" s="25" t="s">
        <v>326</v>
      </c>
      <c r="K17" s="25" t="s">
        <v>3708</v>
      </c>
      <c r="L17" s="25"/>
      <c r="M17" s="83"/>
      <c r="N17" s="83"/>
      <c r="O17" s="83"/>
      <c r="P17" s="83"/>
      <c r="Q17" s="83"/>
      <c r="R17" s="83"/>
      <c r="S17" s="83"/>
      <c r="U17" s="145"/>
      <c r="V17" s="148"/>
      <c r="W17" s="145"/>
      <c r="X17" s="145"/>
      <c r="Y17" s="145"/>
      <c r="Z17" s="145"/>
      <c r="AA17" s="145"/>
      <c r="AB17" s="145"/>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8"/>
      <c r="DG17" s="145"/>
      <c r="DH17" s="145"/>
      <c r="DI17" s="145"/>
      <c r="DJ17" s="145"/>
      <c r="DK17" s="145"/>
      <c r="DL17" s="145"/>
      <c r="DM17" s="145"/>
      <c r="DN17" s="145"/>
      <c r="DO17" s="145"/>
      <c r="DP17" s="145"/>
      <c r="DQ17" s="145"/>
      <c r="DR17" s="145"/>
      <c r="DS17" s="145"/>
      <c r="DT17" s="145"/>
      <c r="DU17" s="145"/>
      <c r="DV17" s="145"/>
      <c r="DW17" s="145"/>
      <c r="DX17" s="145"/>
      <c r="DY17" s="145"/>
      <c r="DZ17" s="148"/>
      <c r="EA17" s="145"/>
      <c r="EB17" s="148"/>
      <c r="EC17" s="145"/>
      <c r="ED17" s="145"/>
      <c r="EE17" s="145"/>
      <c r="EF17" s="145"/>
      <c r="EG17" s="145"/>
      <c r="EH17" s="145"/>
      <c r="EI17" s="145"/>
      <c r="EJ17" s="145">
        <v>0</v>
      </c>
      <c r="EK17" s="145">
        <v>0</v>
      </c>
    </row>
    <row r="18" spans="1:143" ht="20.100000000000001" hidden="1" customHeight="1" x14ac:dyDescent="0.3">
      <c r="A18" s="25" t="s">
        <v>3732</v>
      </c>
      <c r="B18" s="40" t="s">
        <v>106</v>
      </c>
      <c r="C18" s="26">
        <v>84722</v>
      </c>
      <c r="D18" s="25" t="s">
        <v>3733</v>
      </c>
      <c r="E18" s="26" t="s">
        <v>108</v>
      </c>
      <c r="F18" s="26" t="s">
        <v>3549</v>
      </c>
      <c r="G18" s="26" t="s">
        <v>121</v>
      </c>
      <c r="H18" s="26" t="s">
        <v>446</v>
      </c>
      <c r="I18" s="26" t="s">
        <v>449</v>
      </c>
      <c r="J18" s="25" t="s">
        <v>2939</v>
      </c>
      <c r="K18" s="25" t="s">
        <v>3734</v>
      </c>
      <c r="L18" s="25"/>
      <c r="M18" s="25"/>
      <c r="N18" s="25"/>
      <c r="O18" s="83"/>
      <c r="P18" s="83"/>
      <c r="Q18" s="83"/>
      <c r="R18" s="83"/>
      <c r="S18" s="83"/>
      <c r="U18" s="145"/>
      <c r="V18" s="148"/>
      <c r="W18" s="145"/>
      <c r="X18" s="145"/>
      <c r="Y18" s="145"/>
      <c r="Z18" s="145"/>
      <c r="AA18" s="145"/>
      <c r="AB18" s="145"/>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8"/>
      <c r="DG18" s="145"/>
      <c r="DH18" s="145"/>
      <c r="DI18" s="145"/>
      <c r="DJ18" s="145"/>
      <c r="DK18" s="145"/>
      <c r="DL18" s="145"/>
      <c r="DM18" s="145"/>
      <c r="DN18" s="145"/>
      <c r="DO18" s="145"/>
      <c r="DP18" s="145"/>
      <c r="DQ18" s="145"/>
      <c r="DR18" s="145"/>
      <c r="DS18" s="145"/>
      <c r="DT18" s="145"/>
      <c r="DU18" s="145"/>
      <c r="DV18" s="145"/>
      <c r="DW18" s="145"/>
      <c r="DX18" s="145"/>
      <c r="DY18" s="145"/>
      <c r="DZ18" s="148"/>
      <c r="EA18" s="145"/>
      <c r="EB18" s="148"/>
      <c r="EC18" s="145"/>
      <c r="ED18" s="145"/>
      <c r="EE18" s="145"/>
      <c r="EF18" s="145"/>
      <c r="EG18" s="145"/>
      <c r="EH18" s="145"/>
      <c r="EI18" s="145"/>
      <c r="EJ18" s="145">
        <v>0</v>
      </c>
      <c r="EK18" s="145">
        <v>0</v>
      </c>
    </row>
    <row r="19" spans="1:143" ht="20.100000000000001" hidden="1" customHeight="1" x14ac:dyDescent="0.3">
      <c r="A19" s="25" t="s">
        <v>3732</v>
      </c>
      <c r="B19" s="40" t="s">
        <v>106</v>
      </c>
      <c r="C19" s="26">
        <v>83627</v>
      </c>
      <c r="D19" s="25" t="s">
        <v>3735</v>
      </c>
      <c r="E19" s="26" t="s">
        <v>108</v>
      </c>
      <c r="F19" s="26" t="s">
        <v>3556</v>
      </c>
      <c r="G19" s="26" t="s">
        <v>109</v>
      </c>
      <c r="H19" s="26" t="s">
        <v>117</v>
      </c>
      <c r="I19" s="26" t="s">
        <v>476</v>
      </c>
      <c r="J19" s="25" t="s">
        <v>123</v>
      </c>
      <c r="K19" s="25" t="s">
        <v>3736</v>
      </c>
      <c r="L19" s="25"/>
      <c r="M19" s="25"/>
      <c r="N19" s="25"/>
      <c r="O19" s="83"/>
      <c r="P19" s="83"/>
      <c r="Q19" s="83"/>
      <c r="R19" s="25" t="s">
        <v>3737</v>
      </c>
      <c r="S19" s="25" t="s">
        <v>4189</v>
      </c>
      <c r="U19" s="145">
        <v>1</v>
      </c>
      <c r="V19" s="148"/>
      <c r="W19" s="145"/>
      <c r="X19" s="145"/>
      <c r="Y19" s="145"/>
      <c r="Z19" s="145"/>
      <c r="AA19" s="145"/>
      <c r="AB19" s="145"/>
      <c r="AC19" s="145"/>
      <c r="AD19" s="145"/>
      <c r="AE19" s="145">
        <v>1</v>
      </c>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v>1</v>
      </c>
      <c r="BC19" s="145"/>
      <c r="BD19" s="145"/>
      <c r="BE19" s="145"/>
      <c r="BF19" s="145"/>
      <c r="BG19" s="145"/>
      <c r="BH19" s="145"/>
      <c r="BI19" s="145">
        <v>1</v>
      </c>
      <c r="BJ19" s="145"/>
      <c r="BK19" s="145"/>
      <c r="BL19" s="145"/>
      <c r="BM19" s="145"/>
      <c r="BN19" s="145"/>
      <c r="BO19" s="145"/>
      <c r="BP19" s="145"/>
      <c r="BQ19" s="145"/>
      <c r="BR19" s="145"/>
      <c r="BS19" s="145">
        <v>1</v>
      </c>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8"/>
      <c r="DG19" s="145"/>
      <c r="DH19" s="145"/>
      <c r="DI19" s="145"/>
      <c r="DJ19" s="145"/>
      <c r="DK19" s="145"/>
      <c r="DL19" s="145"/>
      <c r="DM19" s="145"/>
      <c r="DN19" s="145"/>
      <c r="DO19" s="145">
        <v>1</v>
      </c>
      <c r="DP19" s="145"/>
      <c r="DQ19" s="145"/>
      <c r="DR19" s="145"/>
      <c r="DS19" s="145">
        <v>1</v>
      </c>
      <c r="DT19" s="145"/>
      <c r="DU19" s="145"/>
      <c r="DV19" s="145"/>
      <c r="DW19" s="145"/>
      <c r="DX19" s="145"/>
      <c r="DY19" s="145"/>
      <c r="DZ19" s="148"/>
      <c r="EA19" s="145"/>
      <c r="EB19" s="148"/>
      <c r="EC19" s="145"/>
      <c r="ED19" s="145"/>
      <c r="EE19" s="145"/>
      <c r="EF19" s="145"/>
      <c r="EG19" s="145"/>
      <c r="EH19" s="145"/>
      <c r="EI19" s="145"/>
      <c r="EJ19" s="145" t="s">
        <v>519</v>
      </c>
      <c r="EK19" s="145">
        <v>1</v>
      </c>
    </row>
    <row r="20" spans="1:143" ht="20.100000000000001" hidden="1" customHeight="1" x14ac:dyDescent="0.3">
      <c r="A20" s="25" t="s">
        <v>3732</v>
      </c>
      <c r="B20" s="40" t="s">
        <v>152</v>
      </c>
      <c r="C20" s="275">
        <v>84303</v>
      </c>
      <c r="D20" s="71" t="s">
        <v>3738</v>
      </c>
      <c r="E20" s="26" t="s">
        <v>113</v>
      </c>
      <c r="F20" s="26" t="s">
        <v>3549</v>
      </c>
      <c r="G20" s="26" t="s">
        <v>109</v>
      </c>
      <c r="H20" s="26" t="s">
        <v>554</v>
      </c>
      <c r="I20" s="26" t="s">
        <v>438</v>
      </c>
      <c r="J20" s="25" t="s">
        <v>262</v>
      </c>
      <c r="K20" s="25" t="s">
        <v>3739</v>
      </c>
      <c r="L20" s="25"/>
      <c r="M20" s="83"/>
      <c r="N20" s="83"/>
      <c r="O20" s="83"/>
      <c r="P20" s="83"/>
      <c r="Q20" s="83"/>
      <c r="R20" s="25"/>
      <c r="S20" s="25" t="s">
        <v>3740</v>
      </c>
      <c r="U20" s="145"/>
      <c r="V20" s="148"/>
      <c r="W20" s="145"/>
      <c r="X20" s="145"/>
      <c r="Y20" s="145"/>
      <c r="Z20" s="145"/>
      <c r="AA20" s="145"/>
      <c r="AB20" s="145"/>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8"/>
      <c r="DG20" s="145"/>
      <c r="DH20" s="145"/>
      <c r="DI20" s="145"/>
      <c r="DJ20" s="145"/>
      <c r="DK20" s="145"/>
      <c r="DL20" s="145"/>
      <c r="DM20" s="145"/>
      <c r="DN20" s="145"/>
      <c r="DO20" s="145"/>
      <c r="DP20" s="145"/>
      <c r="DQ20" s="145"/>
      <c r="DR20" s="145"/>
      <c r="DS20" s="145"/>
      <c r="DT20" s="145"/>
      <c r="DU20" s="145"/>
      <c r="DV20" s="145"/>
      <c r="DW20" s="145"/>
      <c r="DX20" s="145"/>
      <c r="DY20" s="145"/>
      <c r="DZ20" s="148"/>
      <c r="EA20" s="145"/>
      <c r="EB20" s="148"/>
      <c r="EC20" s="145"/>
      <c r="ED20" s="145"/>
      <c r="EE20" s="145"/>
      <c r="EF20" s="145"/>
      <c r="EG20" s="145"/>
      <c r="EH20" s="145"/>
      <c r="EI20" s="145"/>
      <c r="EJ20" s="145" t="s">
        <v>519</v>
      </c>
      <c r="EK20" s="145">
        <v>1</v>
      </c>
    </row>
    <row r="21" spans="1:143" ht="20.100000000000001" hidden="1" customHeight="1" x14ac:dyDescent="0.3">
      <c r="A21" s="25" t="s">
        <v>3732</v>
      </c>
      <c r="B21" s="40" t="s">
        <v>152</v>
      </c>
      <c r="C21" s="26">
        <v>84127</v>
      </c>
      <c r="D21" s="71" t="s">
        <v>3741</v>
      </c>
      <c r="E21" s="26" t="s">
        <v>108</v>
      </c>
      <c r="F21" s="26" t="s">
        <v>3549</v>
      </c>
      <c r="G21" s="26" t="s">
        <v>109</v>
      </c>
      <c r="H21" s="26" t="s">
        <v>554</v>
      </c>
      <c r="I21" s="26" t="s">
        <v>449</v>
      </c>
      <c r="J21" s="25" t="s">
        <v>3729</v>
      </c>
      <c r="K21" s="25" t="s">
        <v>3742</v>
      </c>
      <c r="L21" s="25"/>
      <c r="M21" s="83"/>
      <c r="N21" s="83"/>
      <c r="O21" s="83"/>
      <c r="P21" s="83"/>
      <c r="Q21" s="83"/>
      <c r="R21" s="83"/>
      <c r="S21" s="83"/>
      <c r="U21" s="145"/>
      <c r="V21" s="148"/>
      <c r="W21" s="145"/>
      <c r="X21" s="145"/>
      <c r="Y21" s="145"/>
      <c r="Z21" s="145"/>
      <c r="AA21" s="145"/>
      <c r="AB21" s="145"/>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8"/>
      <c r="DG21" s="145"/>
      <c r="DH21" s="145"/>
      <c r="DI21" s="145"/>
      <c r="DJ21" s="145"/>
      <c r="DK21" s="145"/>
      <c r="DL21" s="145"/>
      <c r="DM21" s="145"/>
      <c r="DN21" s="145"/>
      <c r="DO21" s="145"/>
      <c r="DP21" s="145"/>
      <c r="DQ21" s="145"/>
      <c r="DR21" s="145"/>
      <c r="DS21" s="145"/>
      <c r="DT21" s="145"/>
      <c r="DU21" s="145"/>
      <c r="DV21" s="145"/>
      <c r="DW21" s="145"/>
      <c r="DX21" s="145"/>
      <c r="DY21" s="145"/>
      <c r="DZ21" s="148"/>
      <c r="EA21" s="145"/>
      <c r="EB21" s="148"/>
      <c r="EC21" s="145"/>
      <c r="ED21" s="145"/>
      <c r="EE21" s="145"/>
      <c r="EF21" s="145"/>
      <c r="EG21" s="145"/>
      <c r="EH21" s="145"/>
      <c r="EI21" s="145"/>
      <c r="EJ21" s="145">
        <v>0</v>
      </c>
      <c r="EK21" s="145">
        <v>0</v>
      </c>
    </row>
    <row r="22" spans="1:143" ht="20.100000000000001" hidden="1" customHeight="1" x14ac:dyDescent="0.3">
      <c r="A22" s="25" t="s">
        <v>3732</v>
      </c>
      <c r="B22" s="40" t="s">
        <v>126</v>
      </c>
      <c r="C22" s="26">
        <v>84752</v>
      </c>
      <c r="D22" s="71" t="s">
        <v>3738</v>
      </c>
      <c r="E22" s="26" t="s">
        <v>113</v>
      </c>
      <c r="F22" s="26" t="s">
        <v>3549</v>
      </c>
      <c r="G22" s="26" t="s">
        <v>109</v>
      </c>
      <c r="H22" s="26" t="s">
        <v>554</v>
      </c>
      <c r="I22" s="26" t="s">
        <v>438</v>
      </c>
      <c r="J22" s="25" t="s">
        <v>326</v>
      </c>
      <c r="K22" s="25" t="s">
        <v>3739</v>
      </c>
      <c r="L22" s="25"/>
      <c r="M22" s="83"/>
      <c r="N22" s="83"/>
      <c r="O22" s="83"/>
      <c r="P22" s="83"/>
      <c r="Q22" s="83"/>
      <c r="R22" s="83"/>
      <c r="S22" s="83"/>
      <c r="U22" s="145"/>
      <c r="V22" s="148"/>
      <c r="W22" s="145"/>
      <c r="X22" s="145"/>
      <c r="Y22" s="145"/>
      <c r="Z22" s="145"/>
      <c r="AA22" s="145"/>
      <c r="AB22" s="145"/>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8"/>
      <c r="DG22" s="145"/>
      <c r="DH22" s="145"/>
      <c r="DI22" s="145"/>
      <c r="DJ22" s="145"/>
      <c r="DK22" s="145"/>
      <c r="DL22" s="145"/>
      <c r="DM22" s="145"/>
      <c r="DN22" s="145"/>
      <c r="DO22" s="145"/>
      <c r="DP22" s="145"/>
      <c r="DQ22" s="145"/>
      <c r="DR22" s="145"/>
      <c r="DS22" s="145"/>
      <c r="DT22" s="145"/>
      <c r="DU22" s="145"/>
      <c r="DV22" s="145"/>
      <c r="DW22" s="145"/>
      <c r="DX22" s="145"/>
      <c r="DY22" s="145"/>
      <c r="DZ22" s="148"/>
      <c r="EA22" s="145"/>
      <c r="EB22" s="148"/>
      <c r="EC22" s="145"/>
      <c r="ED22" s="145"/>
      <c r="EE22" s="145"/>
      <c r="EF22" s="145"/>
      <c r="EG22" s="145"/>
      <c r="EH22" s="145"/>
      <c r="EI22" s="145"/>
      <c r="EJ22" s="145">
        <v>0</v>
      </c>
      <c r="EK22" s="145">
        <v>0</v>
      </c>
    </row>
    <row r="23" spans="1:143" ht="20.100000000000001" hidden="1" customHeight="1" x14ac:dyDescent="0.3">
      <c r="A23" s="25" t="s">
        <v>3732</v>
      </c>
      <c r="B23" s="26" t="s">
        <v>126</v>
      </c>
      <c r="C23" s="26">
        <v>84468</v>
      </c>
      <c r="D23" s="71" t="s">
        <v>3743</v>
      </c>
      <c r="E23" s="26" t="s">
        <v>108</v>
      </c>
      <c r="F23" s="26" t="s">
        <v>3549</v>
      </c>
      <c r="G23" s="26" t="s">
        <v>114</v>
      </c>
      <c r="H23" s="26" t="s">
        <v>128</v>
      </c>
      <c r="I23" s="26" t="s">
        <v>415</v>
      </c>
      <c r="J23" s="25" t="s">
        <v>326</v>
      </c>
      <c r="K23" s="25" t="s">
        <v>3744</v>
      </c>
      <c r="L23" s="175"/>
      <c r="M23" s="83"/>
      <c r="N23" s="83"/>
      <c r="O23" s="83"/>
      <c r="P23" s="83"/>
      <c r="Q23" s="83"/>
      <c r="R23" s="83"/>
      <c r="S23" s="83"/>
      <c r="U23" s="145"/>
      <c r="V23" s="148"/>
      <c r="W23" s="145"/>
      <c r="X23" s="145"/>
      <c r="Y23" s="145"/>
      <c r="Z23" s="145"/>
      <c r="AA23" s="145"/>
      <c r="AB23" s="145"/>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8"/>
      <c r="DG23" s="145"/>
      <c r="DH23" s="145"/>
      <c r="DI23" s="145"/>
      <c r="DJ23" s="145"/>
      <c r="DK23" s="145"/>
      <c r="DL23" s="145"/>
      <c r="DM23" s="145"/>
      <c r="DN23" s="145"/>
      <c r="DO23" s="145"/>
      <c r="DP23" s="145"/>
      <c r="DQ23" s="145"/>
      <c r="DR23" s="145"/>
      <c r="DS23" s="145"/>
      <c r="DT23" s="145"/>
      <c r="DU23" s="145"/>
      <c r="DV23" s="145"/>
      <c r="DW23" s="145"/>
      <c r="DX23" s="145"/>
      <c r="DY23" s="145"/>
      <c r="DZ23" s="148"/>
      <c r="EA23" s="145"/>
      <c r="EB23" s="148"/>
      <c r="EC23" s="145"/>
      <c r="ED23" s="145"/>
      <c r="EE23" s="145"/>
      <c r="EF23" s="145"/>
      <c r="EG23" s="145"/>
      <c r="EH23" s="145"/>
      <c r="EI23" s="145"/>
      <c r="EJ23" s="145">
        <v>0</v>
      </c>
      <c r="EK23" s="145">
        <v>0</v>
      </c>
    </row>
    <row r="24" spans="1:143" ht="20.100000000000001" hidden="1" customHeight="1" x14ac:dyDescent="0.3">
      <c r="A24" s="25" t="s">
        <v>3732</v>
      </c>
      <c r="B24" s="40" t="s">
        <v>126</v>
      </c>
      <c r="C24" s="26">
        <v>84669</v>
      </c>
      <c r="D24" s="71" t="s">
        <v>3745</v>
      </c>
      <c r="E24" s="26" t="s">
        <v>108</v>
      </c>
      <c r="F24" s="26" t="s">
        <v>3549</v>
      </c>
      <c r="G24" s="26" t="s">
        <v>114</v>
      </c>
      <c r="H24" s="26" t="s">
        <v>128</v>
      </c>
      <c r="I24" s="26" t="s">
        <v>516</v>
      </c>
      <c r="J24" s="25" t="s">
        <v>326</v>
      </c>
      <c r="K24" s="25" t="s">
        <v>3746</v>
      </c>
      <c r="L24" s="25"/>
      <c r="M24" s="83"/>
      <c r="N24" s="83"/>
      <c r="O24" s="83"/>
      <c r="P24" s="83"/>
      <c r="Q24" s="83"/>
      <c r="R24" s="83"/>
      <c r="S24" s="83"/>
      <c r="U24" s="145"/>
      <c r="V24" s="148"/>
      <c r="W24" s="145"/>
      <c r="X24" s="145"/>
      <c r="Y24" s="145"/>
      <c r="Z24" s="145"/>
      <c r="AA24" s="145"/>
      <c r="AB24" s="145"/>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8"/>
      <c r="DG24" s="145"/>
      <c r="DH24" s="145"/>
      <c r="DI24" s="145"/>
      <c r="DJ24" s="145"/>
      <c r="DK24" s="145"/>
      <c r="DL24" s="145"/>
      <c r="DM24" s="145"/>
      <c r="DN24" s="145"/>
      <c r="DO24" s="145"/>
      <c r="DP24" s="145"/>
      <c r="DQ24" s="145"/>
      <c r="DR24" s="145"/>
      <c r="DS24" s="145"/>
      <c r="DT24" s="145"/>
      <c r="DU24" s="145"/>
      <c r="DV24" s="145"/>
      <c r="DW24" s="145"/>
      <c r="DX24" s="145"/>
      <c r="DY24" s="145"/>
      <c r="DZ24" s="148"/>
      <c r="EA24" s="145"/>
      <c r="EB24" s="148"/>
      <c r="EC24" s="145"/>
      <c r="ED24" s="145"/>
      <c r="EE24" s="145"/>
      <c r="EF24" s="145"/>
      <c r="EG24" s="145"/>
      <c r="EH24" s="145"/>
      <c r="EI24" s="145"/>
      <c r="EJ24" s="145">
        <v>0</v>
      </c>
      <c r="EK24" s="145">
        <v>0</v>
      </c>
    </row>
    <row r="25" spans="1:143" ht="20.100000000000001" hidden="1" customHeight="1" x14ac:dyDescent="0.3">
      <c r="A25" s="25" t="s">
        <v>3732</v>
      </c>
      <c r="B25" s="40" t="s">
        <v>187</v>
      </c>
      <c r="C25" s="26">
        <v>84747</v>
      </c>
      <c r="D25" s="25" t="s">
        <v>3747</v>
      </c>
      <c r="E25" s="26" t="s">
        <v>108</v>
      </c>
      <c r="F25" s="26" t="s">
        <v>3556</v>
      </c>
      <c r="G25" s="26" t="s">
        <v>121</v>
      </c>
      <c r="H25" s="26" t="s">
        <v>1247</v>
      </c>
      <c r="I25" s="26" t="s">
        <v>3</v>
      </c>
      <c r="J25" s="25" t="s">
        <v>1210</v>
      </c>
      <c r="K25" s="25" t="s">
        <v>3748</v>
      </c>
      <c r="L25" s="25"/>
      <c r="M25" s="25" t="s">
        <v>43</v>
      </c>
      <c r="N25" s="83"/>
      <c r="O25" s="83"/>
      <c r="P25" s="83"/>
      <c r="Q25" s="83"/>
      <c r="R25" s="83"/>
      <c r="S25" s="83"/>
      <c r="U25" s="145"/>
      <c r="V25" s="148"/>
      <c r="W25" s="145"/>
      <c r="X25" s="145"/>
      <c r="Y25" s="145"/>
      <c r="Z25" s="145"/>
      <c r="AA25" s="145"/>
      <c r="AB25" s="145"/>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v>1</v>
      </c>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8"/>
      <c r="DG25" s="145"/>
      <c r="DH25" s="145"/>
      <c r="DI25" s="145"/>
      <c r="DJ25" s="145"/>
      <c r="DK25" s="145"/>
      <c r="DL25" s="145"/>
      <c r="DM25" s="145"/>
      <c r="DN25" s="145"/>
      <c r="DO25" s="145"/>
      <c r="DP25" s="145"/>
      <c r="DQ25" s="145"/>
      <c r="DR25" s="145"/>
      <c r="DS25" s="145"/>
      <c r="DT25" s="145"/>
      <c r="DU25" s="145"/>
      <c r="DV25" s="145"/>
      <c r="DW25" s="145"/>
      <c r="DX25" s="145"/>
      <c r="DY25" s="145"/>
      <c r="DZ25" s="148"/>
      <c r="EA25" s="145"/>
      <c r="EB25" s="148"/>
      <c r="EC25" s="145"/>
      <c r="ED25" s="145"/>
      <c r="EE25" s="145"/>
      <c r="EF25" s="145"/>
      <c r="EG25" s="145"/>
      <c r="EH25" s="145"/>
      <c r="EI25" s="145"/>
      <c r="EJ25" s="145">
        <v>1</v>
      </c>
      <c r="EK25" s="145">
        <v>0</v>
      </c>
    </row>
    <row r="26" spans="1:143" ht="20.100000000000001" hidden="1" customHeight="1" x14ac:dyDescent="0.3">
      <c r="A26" s="25" t="s">
        <v>3749</v>
      </c>
      <c r="B26" s="26" t="s">
        <v>106</v>
      </c>
      <c r="C26" s="26">
        <v>84721</v>
      </c>
      <c r="D26" s="71" t="s">
        <v>3750</v>
      </c>
      <c r="E26" s="26" t="s">
        <v>108</v>
      </c>
      <c r="F26" s="26" t="s">
        <v>3549</v>
      </c>
      <c r="G26" s="26" t="s">
        <v>121</v>
      </c>
      <c r="H26" s="26" t="s">
        <v>446</v>
      </c>
      <c r="I26" s="26" t="s">
        <v>385</v>
      </c>
      <c r="J26" s="25" t="s">
        <v>2939</v>
      </c>
      <c r="K26" s="25" t="s">
        <v>3751</v>
      </c>
      <c r="L26" s="25"/>
      <c r="M26" s="83"/>
      <c r="N26" s="83"/>
      <c r="O26" s="83"/>
      <c r="P26" s="83"/>
      <c r="Q26" s="83"/>
      <c r="R26" s="83"/>
      <c r="S26" s="83"/>
      <c r="U26" s="145"/>
      <c r="V26" s="148"/>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8"/>
      <c r="DG26" s="145"/>
      <c r="DH26" s="145"/>
      <c r="DI26" s="145"/>
      <c r="DJ26" s="145"/>
      <c r="DK26" s="145"/>
      <c r="DL26" s="145"/>
      <c r="DM26" s="145"/>
      <c r="DN26" s="145"/>
      <c r="DO26" s="145"/>
      <c r="DP26" s="145"/>
      <c r="DQ26" s="145"/>
      <c r="DR26" s="145"/>
      <c r="DS26" s="145"/>
      <c r="DT26" s="145"/>
      <c r="DU26" s="145"/>
      <c r="DV26" s="145"/>
      <c r="DW26" s="145"/>
      <c r="DX26" s="145"/>
      <c r="DY26" s="145"/>
      <c r="DZ26" s="148"/>
      <c r="EA26" s="145"/>
      <c r="EB26" s="148"/>
      <c r="EC26" s="145"/>
      <c r="ED26" s="145"/>
      <c r="EE26" s="145"/>
      <c r="EF26" s="145"/>
      <c r="EG26" s="145"/>
      <c r="EH26" s="145"/>
      <c r="EI26" s="145"/>
      <c r="EJ26" s="145">
        <v>0</v>
      </c>
      <c r="EK26" s="145">
        <v>0</v>
      </c>
    </row>
    <row r="27" spans="1:143" ht="20.100000000000001" hidden="1" customHeight="1" x14ac:dyDescent="0.3">
      <c r="A27" s="25" t="s">
        <v>3749</v>
      </c>
      <c r="B27" s="26" t="s">
        <v>126</v>
      </c>
      <c r="C27" s="26">
        <v>84412</v>
      </c>
      <c r="D27" s="71" t="s">
        <v>3752</v>
      </c>
      <c r="E27" s="26" t="s">
        <v>108</v>
      </c>
      <c r="F27" s="26" t="s">
        <v>3549</v>
      </c>
      <c r="G27" s="26" t="s">
        <v>114</v>
      </c>
      <c r="H27" s="26" t="s">
        <v>615</v>
      </c>
      <c r="I27" s="26" t="s">
        <v>449</v>
      </c>
      <c r="J27" s="25" t="s">
        <v>326</v>
      </c>
      <c r="K27" s="25" t="s">
        <v>3753</v>
      </c>
      <c r="L27" s="25"/>
      <c r="M27" s="83"/>
      <c r="N27" s="83"/>
      <c r="O27" s="83"/>
      <c r="P27" s="83"/>
      <c r="Q27" s="83"/>
      <c r="R27" s="83"/>
      <c r="S27" s="83"/>
      <c r="U27" s="145"/>
      <c r="V27" s="148"/>
      <c r="W27" s="145"/>
      <c r="X27" s="145"/>
      <c r="Y27" s="145"/>
      <c r="Z27" s="145"/>
      <c r="AA27" s="145"/>
      <c r="AB27" s="145"/>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8"/>
      <c r="DG27" s="145"/>
      <c r="DH27" s="145"/>
      <c r="DI27" s="145"/>
      <c r="DJ27" s="145"/>
      <c r="DK27" s="145"/>
      <c r="DL27" s="145"/>
      <c r="DM27" s="145"/>
      <c r="DN27" s="145"/>
      <c r="DO27" s="145"/>
      <c r="DP27" s="145"/>
      <c r="DQ27" s="145"/>
      <c r="DR27" s="145"/>
      <c r="DS27" s="145"/>
      <c r="DT27" s="145"/>
      <c r="DU27" s="145"/>
      <c r="DV27" s="145"/>
      <c r="DW27" s="145"/>
      <c r="DX27" s="145"/>
      <c r="DY27" s="145"/>
      <c r="DZ27" s="148"/>
      <c r="EA27" s="145"/>
      <c r="EB27" s="148"/>
      <c r="EC27" s="145"/>
      <c r="ED27" s="145"/>
      <c r="EE27" s="145"/>
      <c r="EF27" s="145"/>
      <c r="EG27" s="145"/>
      <c r="EH27" s="145"/>
      <c r="EI27" s="145"/>
      <c r="EJ27" s="145">
        <v>0</v>
      </c>
      <c r="EK27" s="145">
        <v>0</v>
      </c>
    </row>
    <row r="28" spans="1:143" ht="20.100000000000001" hidden="1" customHeight="1" x14ac:dyDescent="0.3">
      <c r="A28" s="25" t="s">
        <v>3749</v>
      </c>
      <c r="B28" s="26" t="s">
        <v>126</v>
      </c>
      <c r="C28" s="26">
        <v>84180</v>
      </c>
      <c r="D28" s="71" t="s">
        <v>3754</v>
      </c>
      <c r="E28" s="26" t="s">
        <v>108</v>
      </c>
      <c r="F28" s="26" t="s">
        <v>3549</v>
      </c>
      <c r="G28" s="26" t="s">
        <v>114</v>
      </c>
      <c r="H28" s="26" t="s">
        <v>615</v>
      </c>
      <c r="I28" s="26" t="s">
        <v>3</v>
      </c>
      <c r="J28" s="25" t="s">
        <v>326</v>
      </c>
      <c r="K28" s="25" t="s">
        <v>3755</v>
      </c>
      <c r="L28" s="25"/>
      <c r="M28" s="83"/>
      <c r="N28" s="83"/>
      <c r="O28" s="83"/>
      <c r="P28" s="83"/>
      <c r="Q28" s="83"/>
      <c r="R28" s="83"/>
      <c r="S28" s="83"/>
      <c r="U28" s="145"/>
      <c r="V28" s="148"/>
      <c r="W28" s="145"/>
      <c r="X28" s="145"/>
      <c r="Y28" s="145"/>
      <c r="Z28" s="145"/>
      <c r="AA28" s="145"/>
      <c r="AB28" s="145"/>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8"/>
      <c r="DG28" s="145"/>
      <c r="DH28" s="145"/>
      <c r="DI28" s="145"/>
      <c r="DJ28" s="145"/>
      <c r="DK28" s="145"/>
      <c r="DL28" s="145"/>
      <c r="DM28" s="145"/>
      <c r="DN28" s="145"/>
      <c r="DO28" s="145"/>
      <c r="DP28" s="145"/>
      <c r="DQ28" s="145"/>
      <c r="DR28" s="145"/>
      <c r="DS28" s="145"/>
      <c r="DT28" s="145"/>
      <c r="DU28" s="145"/>
      <c r="DV28" s="145"/>
      <c r="DW28" s="145"/>
      <c r="DX28" s="145"/>
      <c r="DY28" s="145"/>
      <c r="DZ28" s="148"/>
      <c r="EA28" s="145"/>
      <c r="EB28" s="148"/>
      <c r="EC28" s="145"/>
      <c r="ED28" s="145"/>
      <c r="EE28" s="145"/>
      <c r="EF28" s="145"/>
      <c r="EG28" s="145"/>
      <c r="EH28" s="145"/>
      <c r="EI28" s="145"/>
      <c r="EJ28" s="145">
        <v>0</v>
      </c>
      <c r="EK28" s="145">
        <v>0</v>
      </c>
    </row>
    <row r="29" spans="1:143" ht="20.100000000000001" hidden="1" customHeight="1" x14ac:dyDescent="0.3">
      <c r="A29" s="25" t="s">
        <v>3756</v>
      </c>
      <c r="B29" s="40" t="s">
        <v>106</v>
      </c>
      <c r="C29" s="26">
        <v>84203</v>
      </c>
      <c r="D29" s="25" t="s">
        <v>3757</v>
      </c>
      <c r="E29" s="26" t="s">
        <v>108</v>
      </c>
      <c r="F29" s="26" t="s">
        <v>3549</v>
      </c>
      <c r="G29" s="26" t="s">
        <v>114</v>
      </c>
      <c r="H29" s="26" t="s">
        <v>633</v>
      </c>
      <c r="I29" s="26" t="s">
        <v>516</v>
      </c>
      <c r="J29" s="25" t="s">
        <v>195</v>
      </c>
      <c r="K29" s="25" t="s">
        <v>3758</v>
      </c>
      <c r="L29" s="25"/>
      <c r="M29" s="25"/>
      <c r="N29" s="25"/>
      <c r="O29" s="25"/>
      <c r="P29" s="83"/>
      <c r="Q29" s="83"/>
      <c r="R29" s="25" t="s">
        <v>3759</v>
      </c>
      <c r="S29" s="25" t="s">
        <v>3760</v>
      </c>
      <c r="U29" s="145"/>
      <c r="V29" s="148"/>
      <c r="W29" s="145"/>
      <c r="X29" s="145"/>
      <c r="Y29" s="145"/>
      <c r="Z29" s="145"/>
      <c r="AA29" s="145"/>
      <c r="AB29" s="145"/>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8"/>
      <c r="DG29" s="145"/>
      <c r="DH29" s="145"/>
      <c r="DI29" s="145"/>
      <c r="DJ29" s="145"/>
      <c r="DK29" s="145"/>
      <c r="DL29" s="145"/>
      <c r="DM29" s="145"/>
      <c r="DN29" s="145"/>
      <c r="DO29" s="145"/>
      <c r="DP29" s="145"/>
      <c r="DQ29" s="145"/>
      <c r="DR29" s="145"/>
      <c r="DS29" s="145">
        <v>1</v>
      </c>
      <c r="DT29" s="145"/>
      <c r="DU29" s="145"/>
      <c r="DV29" s="145"/>
      <c r="DW29" s="145"/>
      <c r="DX29" s="145"/>
      <c r="DY29" s="145"/>
      <c r="DZ29" s="148"/>
      <c r="EA29" s="145"/>
      <c r="EB29" s="148"/>
      <c r="EC29" s="145"/>
      <c r="ED29" s="145"/>
      <c r="EE29" s="145"/>
      <c r="EF29" s="145"/>
      <c r="EG29" s="145"/>
      <c r="EH29" s="145"/>
      <c r="EI29" s="145"/>
      <c r="EJ29" s="145" t="s">
        <v>519</v>
      </c>
      <c r="EK29" s="145">
        <v>1</v>
      </c>
    </row>
    <row r="30" spans="1:143" ht="20.100000000000001" hidden="1" customHeight="1" x14ac:dyDescent="0.3">
      <c r="A30" s="25" t="s">
        <v>3756</v>
      </c>
      <c r="B30" s="40" t="s">
        <v>106</v>
      </c>
      <c r="C30" s="26">
        <v>84479</v>
      </c>
      <c r="D30" s="25" t="s">
        <v>3761</v>
      </c>
      <c r="E30" s="26" t="s">
        <v>108</v>
      </c>
      <c r="F30" s="26" t="s">
        <v>3549</v>
      </c>
      <c r="G30" s="26" t="s">
        <v>109</v>
      </c>
      <c r="H30" s="26" t="s">
        <v>554</v>
      </c>
      <c r="I30" s="26" t="s">
        <v>385</v>
      </c>
      <c r="J30" s="25" t="s">
        <v>163</v>
      </c>
      <c r="K30" s="25" t="s">
        <v>3762</v>
      </c>
      <c r="L30" s="45" t="s">
        <v>3763</v>
      </c>
      <c r="M30" s="25"/>
      <c r="N30" s="83"/>
      <c r="O30" s="83"/>
      <c r="P30" s="83"/>
      <c r="Q30" s="83"/>
      <c r="R30" s="25" t="s">
        <v>3764</v>
      </c>
      <c r="S30" s="25" t="s">
        <v>3765</v>
      </c>
      <c r="U30" s="145"/>
      <c r="V30" s="148"/>
      <c r="W30" s="145"/>
      <c r="X30" s="145"/>
      <c r="Y30" s="145"/>
      <c r="Z30" s="145"/>
      <c r="AA30" s="145"/>
      <c r="AB30" s="145">
        <v>1</v>
      </c>
      <c r="AC30" s="145"/>
      <c r="AD30" s="145"/>
      <c r="AE30" s="145"/>
      <c r="AF30" s="145"/>
      <c r="AG30" s="145"/>
      <c r="AH30" s="145"/>
      <c r="AI30" s="145"/>
      <c r="AJ30" s="145"/>
      <c r="AK30" s="145"/>
      <c r="AL30" s="145"/>
      <c r="AM30" s="145"/>
      <c r="AN30" s="145"/>
      <c r="AO30" s="145"/>
      <c r="AP30" s="145"/>
      <c r="AQ30" s="145"/>
      <c r="AR30" s="145"/>
      <c r="AS30" s="145"/>
      <c r="AT30" s="145"/>
      <c r="AU30" s="145"/>
      <c r="AV30" s="145">
        <v>1</v>
      </c>
      <c r="AW30" s="145"/>
      <c r="AX30" s="145"/>
      <c r="AY30" s="145"/>
      <c r="AZ30" s="145"/>
      <c r="BA30" s="145"/>
      <c r="BB30" s="145"/>
      <c r="BC30" s="145"/>
      <c r="BD30" s="145"/>
      <c r="BE30" s="145"/>
      <c r="BF30" s="145">
        <v>1</v>
      </c>
      <c r="BG30" s="145"/>
      <c r="BH30" s="145"/>
      <c r="BI30" s="145"/>
      <c r="BJ30" s="145"/>
      <c r="BK30" s="145"/>
      <c r="BL30" s="145"/>
      <c r="BM30" s="145"/>
      <c r="BN30" s="145"/>
      <c r="BO30" s="145"/>
      <c r="BP30" s="145"/>
      <c r="BQ30" s="145"/>
      <c r="BR30" s="145"/>
      <c r="BS30" s="145">
        <v>1</v>
      </c>
      <c r="BT30" s="145"/>
      <c r="BU30" s="145"/>
      <c r="BV30" s="145"/>
      <c r="BW30" s="145"/>
      <c r="BX30" s="145"/>
      <c r="BY30" s="145"/>
      <c r="BZ30" s="145"/>
      <c r="CA30" s="145"/>
      <c r="CB30" s="145"/>
      <c r="CC30" s="145"/>
      <c r="CD30" s="145"/>
      <c r="CE30" s="145"/>
      <c r="CF30" s="145">
        <v>1</v>
      </c>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8"/>
      <c r="DG30" s="145"/>
      <c r="DH30" s="145"/>
      <c r="DI30" s="145"/>
      <c r="DJ30" s="145"/>
      <c r="DK30" s="145"/>
      <c r="DL30" s="145"/>
      <c r="DM30" s="145"/>
      <c r="DN30" s="145"/>
      <c r="DO30" s="145"/>
      <c r="DP30" s="145"/>
      <c r="DQ30" s="145"/>
      <c r="DR30" s="145"/>
      <c r="DS30" s="145">
        <v>1</v>
      </c>
      <c r="DT30" s="145"/>
      <c r="DU30" s="145"/>
      <c r="DV30" s="145"/>
      <c r="DW30" s="145"/>
      <c r="DX30" s="145"/>
      <c r="DY30" s="145"/>
      <c r="DZ30" s="148"/>
      <c r="EA30" s="145"/>
      <c r="EB30" s="148"/>
      <c r="EC30" s="145"/>
      <c r="ED30" s="145"/>
      <c r="EE30" s="145"/>
      <c r="EF30" s="145"/>
      <c r="EG30" s="145"/>
      <c r="EH30" s="145"/>
      <c r="EI30" s="145"/>
      <c r="EJ30" s="145" t="s">
        <v>519</v>
      </c>
      <c r="EK30" s="145">
        <v>1</v>
      </c>
    </row>
    <row r="31" spans="1:143" ht="20.100000000000001" hidden="1" customHeight="1" x14ac:dyDescent="0.3">
      <c r="A31" s="25" t="s">
        <v>3756</v>
      </c>
      <c r="B31" s="40" t="s">
        <v>126</v>
      </c>
      <c r="C31" s="26">
        <v>84670</v>
      </c>
      <c r="D31" s="71" t="s">
        <v>3766</v>
      </c>
      <c r="E31" s="26" t="s">
        <v>108</v>
      </c>
      <c r="F31" s="26"/>
      <c r="G31" s="26" t="s">
        <v>114</v>
      </c>
      <c r="H31" s="26" t="s">
        <v>128</v>
      </c>
      <c r="I31" s="26" t="s">
        <v>516</v>
      </c>
      <c r="J31" s="25" t="s">
        <v>326</v>
      </c>
      <c r="K31" s="25" t="s">
        <v>3767</v>
      </c>
      <c r="L31" s="25"/>
      <c r="M31" s="25"/>
      <c r="N31" s="83"/>
      <c r="O31" s="83"/>
      <c r="P31" s="83"/>
      <c r="Q31" s="83"/>
      <c r="R31" s="83"/>
      <c r="S31" s="83"/>
      <c r="U31" s="145"/>
      <c r="V31" s="148"/>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8"/>
      <c r="DG31" s="145"/>
      <c r="DH31" s="145"/>
      <c r="DI31" s="145"/>
      <c r="DJ31" s="145"/>
      <c r="DK31" s="145"/>
      <c r="DL31" s="145"/>
      <c r="DM31" s="145"/>
      <c r="DN31" s="145"/>
      <c r="DO31" s="145"/>
      <c r="DP31" s="145"/>
      <c r="DQ31" s="145"/>
      <c r="DR31" s="145"/>
      <c r="DS31" s="145"/>
      <c r="DT31" s="145"/>
      <c r="DU31" s="145"/>
      <c r="DV31" s="145"/>
      <c r="DW31" s="145"/>
      <c r="DX31" s="145"/>
      <c r="DY31" s="145"/>
      <c r="DZ31" s="148"/>
      <c r="EA31" s="145"/>
      <c r="EB31" s="148"/>
      <c r="EC31" s="145"/>
      <c r="ED31" s="145"/>
      <c r="EE31" s="145"/>
      <c r="EF31" s="145"/>
      <c r="EG31" s="145"/>
      <c r="EH31" s="145"/>
      <c r="EI31" s="145"/>
      <c r="EJ31" s="145">
        <v>0</v>
      </c>
      <c r="EK31" s="145">
        <v>0</v>
      </c>
    </row>
    <row r="32" spans="1:143" ht="20.100000000000001" hidden="1" customHeight="1" x14ac:dyDescent="0.3">
      <c r="A32" s="25" t="s">
        <v>3756</v>
      </c>
      <c r="B32" s="40" t="s">
        <v>106</v>
      </c>
      <c r="C32" s="26">
        <v>84771</v>
      </c>
      <c r="D32" s="71" t="s">
        <v>3768</v>
      </c>
      <c r="E32" s="26" t="s">
        <v>113</v>
      </c>
      <c r="F32" s="26" t="s">
        <v>3549</v>
      </c>
      <c r="G32" s="26" t="s">
        <v>121</v>
      </c>
      <c r="H32" s="26" t="s">
        <v>189</v>
      </c>
      <c r="I32" s="26" t="s">
        <v>405</v>
      </c>
      <c r="J32" s="25" t="s">
        <v>3307</v>
      </c>
      <c r="K32" s="25" t="s">
        <v>3769</v>
      </c>
      <c r="L32" s="25"/>
      <c r="M32" s="25"/>
      <c r="N32" s="239"/>
      <c r="O32" s="239"/>
      <c r="P32" s="239"/>
      <c r="Q32" s="239"/>
      <c r="R32" s="25" t="s">
        <v>3770</v>
      </c>
      <c r="S32" s="25"/>
      <c r="U32" s="145"/>
      <c r="V32" s="148"/>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8"/>
      <c r="DG32" s="145"/>
      <c r="DH32" s="145"/>
      <c r="DI32" s="145"/>
      <c r="DJ32" s="145"/>
      <c r="DK32" s="145"/>
      <c r="DL32" s="145"/>
      <c r="DM32" s="145"/>
      <c r="DN32" s="145"/>
      <c r="DO32" s="145"/>
      <c r="DP32" s="145">
        <v>1</v>
      </c>
      <c r="DQ32" s="145"/>
      <c r="DR32" s="145"/>
      <c r="DS32" s="145"/>
      <c r="DT32" s="145"/>
      <c r="DU32" s="145"/>
      <c r="DV32" s="145"/>
      <c r="DW32" s="145"/>
      <c r="DX32" s="145"/>
      <c r="DY32" s="145"/>
      <c r="DZ32" s="148"/>
      <c r="EA32" s="145"/>
      <c r="EB32" s="148"/>
      <c r="EC32" s="145"/>
      <c r="ED32" s="145"/>
      <c r="EE32" s="145"/>
      <c r="EF32" s="145"/>
      <c r="EG32" s="145"/>
      <c r="EH32" s="145"/>
      <c r="EI32" s="145"/>
      <c r="EJ32" s="145" t="s">
        <v>519</v>
      </c>
      <c r="EK32" s="145">
        <v>1</v>
      </c>
      <c r="EM32" s="228" t="s">
        <v>3771</v>
      </c>
    </row>
    <row r="33" spans="1:143" ht="20.100000000000001" hidden="1" customHeight="1" x14ac:dyDescent="0.3">
      <c r="A33" s="25" t="s">
        <v>3756</v>
      </c>
      <c r="B33" s="40" t="s">
        <v>106</v>
      </c>
      <c r="C33" s="26">
        <v>84787</v>
      </c>
      <c r="D33" s="71" t="s">
        <v>3772</v>
      </c>
      <c r="E33" s="26" t="s">
        <v>108</v>
      </c>
      <c r="F33" s="26" t="s">
        <v>3549</v>
      </c>
      <c r="G33" s="26" t="s">
        <v>121</v>
      </c>
      <c r="H33" s="26" t="s">
        <v>446</v>
      </c>
      <c r="I33" s="26" t="s">
        <v>385</v>
      </c>
      <c r="J33" s="25" t="s">
        <v>2939</v>
      </c>
      <c r="K33" s="25" t="s">
        <v>3773</v>
      </c>
      <c r="L33" s="25"/>
      <c r="M33" s="239"/>
      <c r="N33" s="239"/>
      <c r="O33" s="239"/>
      <c r="P33" s="239"/>
      <c r="Q33" s="239"/>
      <c r="R33" s="239"/>
      <c r="S33" s="239"/>
      <c r="U33" s="145"/>
      <c r="V33" s="148"/>
      <c r="W33" s="145"/>
      <c r="X33" s="145"/>
      <c r="Y33" s="145"/>
      <c r="Z33" s="145"/>
      <c r="AA33" s="145"/>
      <c r="AB33" s="145"/>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8"/>
      <c r="DG33" s="145"/>
      <c r="DH33" s="145"/>
      <c r="DI33" s="145"/>
      <c r="DJ33" s="145"/>
      <c r="DK33" s="145"/>
      <c r="DL33" s="145"/>
      <c r="DM33" s="145"/>
      <c r="DN33" s="145"/>
      <c r="DO33" s="145"/>
      <c r="DP33" s="145"/>
      <c r="DQ33" s="145"/>
      <c r="DR33" s="145"/>
      <c r="DS33" s="145"/>
      <c r="DT33" s="145"/>
      <c r="DU33" s="145"/>
      <c r="DV33" s="145"/>
      <c r="DW33" s="145"/>
      <c r="DX33" s="145"/>
      <c r="DY33" s="145"/>
      <c r="DZ33" s="148"/>
      <c r="EA33" s="145"/>
      <c r="EB33" s="148"/>
      <c r="EC33" s="145"/>
      <c r="ED33" s="145"/>
      <c r="EE33" s="145"/>
      <c r="EF33" s="145"/>
      <c r="EG33" s="145"/>
      <c r="EH33" s="145"/>
      <c r="EI33" s="145"/>
      <c r="EJ33" s="145">
        <v>0</v>
      </c>
      <c r="EK33" s="145">
        <v>0</v>
      </c>
    </row>
    <row r="34" spans="1:143" ht="20.100000000000001" hidden="1" customHeight="1" x14ac:dyDescent="0.3">
      <c r="A34" s="25" t="s">
        <v>3774</v>
      </c>
      <c r="B34" s="40" t="s">
        <v>126</v>
      </c>
      <c r="C34" s="26">
        <v>82218</v>
      </c>
      <c r="D34" s="25" t="s">
        <v>3775</v>
      </c>
      <c r="E34" s="26" t="s">
        <v>113</v>
      </c>
      <c r="F34" s="26" t="s">
        <v>3549</v>
      </c>
      <c r="G34" s="26" t="s">
        <v>114</v>
      </c>
      <c r="H34" s="26" t="s">
        <v>547</v>
      </c>
      <c r="I34" s="26" t="s">
        <v>389</v>
      </c>
      <c r="J34" s="25" t="s">
        <v>275</v>
      </c>
      <c r="K34" s="25" t="s">
        <v>3776</v>
      </c>
      <c r="L34" s="45" t="s">
        <v>3777</v>
      </c>
      <c r="M34" s="25" t="s">
        <v>3778</v>
      </c>
      <c r="N34" s="25" t="s">
        <v>3779</v>
      </c>
      <c r="O34" s="239"/>
      <c r="P34" s="239"/>
      <c r="Q34" s="239"/>
      <c r="R34" s="239"/>
      <c r="S34" s="239"/>
      <c r="U34" s="145">
        <v>1</v>
      </c>
      <c r="V34" s="148"/>
      <c r="W34" s="145"/>
      <c r="X34" s="145"/>
      <c r="Y34" s="145"/>
      <c r="Z34" s="145"/>
      <c r="AA34" s="145"/>
      <c r="AB34" s="145"/>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8"/>
      <c r="DG34" s="145"/>
      <c r="DH34" s="145"/>
      <c r="DI34" s="145"/>
      <c r="DJ34" s="145"/>
      <c r="DK34" s="145"/>
      <c r="DL34" s="145"/>
      <c r="DM34" s="145"/>
      <c r="DN34" s="145"/>
      <c r="DO34" s="145"/>
      <c r="DP34" s="145"/>
      <c r="DQ34" s="145"/>
      <c r="DR34" s="145"/>
      <c r="DS34" s="145"/>
      <c r="DT34" s="145"/>
      <c r="DU34" s="145"/>
      <c r="DV34" s="145"/>
      <c r="DW34" s="145"/>
      <c r="DX34" s="145"/>
      <c r="DY34" s="145"/>
      <c r="DZ34" s="148"/>
      <c r="EA34" s="145"/>
      <c r="EB34" s="148"/>
      <c r="EC34" s="145"/>
      <c r="ED34" s="145"/>
      <c r="EE34" s="145"/>
      <c r="EF34" s="145"/>
      <c r="EG34" s="145"/>
      <c r="EH34" s="145"/>
      <c r="EI34" s="145"/>
      <c r="EJ34" s="145">
        <v>1</v>
      </c>
      <c r="EK34" s="145">
        <v>0</v>
      </c>
      <c r="EM34" s="228" t="s">
        <v>3780</v>
      </c>
    </row>
    <row r="35" spans="1:143" ht="20.100000000000001" hidden="1" customHeight="1" x14ac:dyDescent="0.3">
      <c r="A35" s="25" t="s">
        <v>3774</v>
      </c>
      <c r="B35" s="40" t="s">
        <v>152</v>
      </c>
      <c r="C35" s="26">
        <v>82751</v>
      </c>
      <c r="D35" s="71" t="s">
        <v>3781</v>
      </c>
      <c r="E35" s="26" t="s">
        <v>108</v>
      </c>
      <c r="F35" s="26" t="s">
        <v>3549</v>
      </c>
      <c r="G35" s="26" t="s">
        <v>109</v>
      </c>
      <c r="H35" s="26" t="s">
        <v>554</v>
      </c>
      <c r="I35" s="26" t="s">
        <v>389</v>
      </c>
      <c r="J35" s="25" t="s">
        <v>262</v>
      </c>
      <c r="K35" s="25" t="s">
        <v>3782</v>
      </c>
      <c r="L35" s="25"/>
      <c r="M35" s="25"/>
      <c r="N35" s="239"/>
      <c r="O35" s="239"/>
      <c r="P35" s="239"/>
      <c r="Q35" s="239"/>
      <c r="R35" s="25"/>
      <c r="S35" s="25" t="s">
        <v>3783</v>
      </c>
      <c r="U35" s="145"/>
      <c r="V35" s="148"/>
      <c r="W35" s="145"/>
      <c r="X35" s="145"/>
      <c r="Y35" s="145"/>
      <c r="Z35" s="145"/>
      <c r="AA35" s="145"/>
      <c r="AB35" s="145"/>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8"/>
      <c r="DG35" s="145"/>
      <c r="DH35" s="145"/>
      <c r="DI35" s="145"/>
      <c r="DJ35" s="145"/>
      <c r="DK35" s="145"/>
      <c r="DL35" s="145"/>
      <c r="DM35" s="145"/>
      <c r="DN35" s="145"/>
      <c r="DO35" s="145"/>
      <c r="DP35" s="145"/>
      <c r="DQ35" s="145"/>
      <c r="DR35" s="145"/>
      <c r="DS35" s="145"/>
      <c r="DT35" s="145"/>
      <c r="DU35" s="145"/>
      <c r="DV35" s="145"/>
      <c r="DW35" s="145"/>
      <c r="DX35" s="145"/>
      <c r="DY35" s="145"/>
      <c r="DZ35" s="148"/>
      <c r="EA35" s="145"/>
      <c r="EB35" s="148"/>
      <c r="EC35" s="145"/>
      <c r="ED35" s="145"/>
      <c r="EE35" s="145"/>
      <c r="EF35" s="145"/>
      <c r="EG35" s="145"/>
      <c r="EH35" s="145"/>
      <c r="EI35" s="145"/>
      <c r="EJ35" s="145" t="s">
        <v>519</v>
      </c>
      <c r="EK35" s="145">
        <v>1</v>
      </c>
    </row>
    <row r="36" spans="1:143" ht="20.100000000000001" hidden="1" customHeight="1" x14ac:dyDescent="0.3">
      <c r="A36" s="25" t="s">
        <v>3774</v>
      </c>
      <c r="B36" s="40" t="s">
        <v>106</v>
      </c>
      <c r="C36" s="26">
        <v>84052</v>
      </c>
      <c r="D36" s="25" t="s">
        <v>3784</v>
      </c>
      <c r="E36" s="26" t="s">
        <v>113</v>
      </c>
      <c r="F36" s="26" t="s">
        <v>3556</v>
      </c>
      <c r="G36" s="26" t="s">
        <v>121</v>
      </c>
      <c r="H36" s="26" t="s">
        <v>122</v>
      </c>
      <c r="I36" s="26" t="s">
        <v>449</v>
      </c>
      <c r="J36" s="25" t="s">
        <v>123</v>
      </c>
      <c r="K36" s="25" t="s">
        <v>3785</v>
      </c>
      <c r="L36" s="45"/>
      <c r="M36" s="25" t="s">
        <v>3786</v>
      </c>
      <c r="N36" s="25" t="s">
        <v>3787</v>
      </c>
      <c r="O36" s="239"/>
      <c r="P36" s="239"/>
      <c r="Q36" s="239"/>
      <c r="R36" s="25" t="s">
        <v>3788</v>
      </c>
      <c r="S36" s="25" t="s">
        <v>3789</v>
      </c>
      <c r="U36" s="145">
        <v>1</v>
      </c>
      <c r="V36" s="148"/>
      <c r="W36" s="145"/>
      <c r="X36" s="145"/>
      <c r="Y36" s="145"/>
      <c r="Z36" s="145"/>
      <c r="AA36" s="145"/>
      <c r="AB36" s="145"/>
      <c r="AC36" s="145"/>
      <c r="AD36" s="145"/>
      <c r="AE36" s="145"/>
      <c r="AF36" s="145"/>
      <c r="AG36" s="145"/>
      <c r="AH36" s="145">
        <v>1</v>
      </c>
      <c r="AI36" s="145"/>
      <c r="AJ36" s="145"/>
      <c r="AK36" s="145"/>
      <c r="AL36" s="145"/>
      <c r="AM36" s="145"/>
      <c r="AN36" s="145"/>
      <c r="AO36" s="145"/>
      <c r="AP36" s="145">
        <v>1</v>
      </c>
      <c r="AQ36" s="145"/>
      <c r="AR36" s="145"/>
      <c r="AS36" s="145"/>
      <c r="AT36" s="145"/>
      <c r="AU36" s="145"/>
      <c r="AV36" s="145"/>
      <c r="AW36" s="145"/>
      <c r="AX36" s="145"/>
      <c r="AY36" s="145"/>
      <c r="AZ36" s="145">
        <v>1</v>
      </c>
      <c r="BA36" s="145"/>
      <c r="BB36" s="145"/>
      <c r="BC36" s="145"/>
      <c r="BD36" s="145">
        <v>1</v>
      </c>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v>1</v>
      </c>
      <c r="CG36" s="145"/>
      <c r="CH36" s="145"/>
      <c r="CI36" s="145"/>
      <c r="CJ36" s="145"/>
      <c r="CK36" s="145">
        <v>1</v>
      </c>
      <c r="CL36" s="145"/>
      <c r="CM36" s="145"/>
      <c r="CN36" s="145"/>
      <c r="CO36" s="145"/>
      <c r="CP36" s="145"/>
      <c r="CQ36" s="145"/>
      <c r="CR36" s="145">
        <v>1</v>
      </c>
      <c r="CS36" s="145"/>
      <c r="CT36" s="145"/>
      <c r="CU36" s="145"/>
      <c r="CV36" s="145"/>
      <c r="CW36" s="145"/>
      <c r="CX36" s="145"/>
      <c r="CY36" s="145"/>
      <c r="CZ36" s="145"/>
      <c r="DA36" s="145"/>
      <c r="DB36" s="145">
        <v>1</v>
      </c>
      <c r="DC36" s="145">
        <v>1</v>
      </c>
      <c r="DD36" s="145"/>
      <c r="DE36" s="145"/>
      <c r="DF36" s="148">
        <v>1</v>
      </c>
      <c r="DG36" s="145"/>
      <c r="DH36" s="145"/>
      <c r="DI36" s="145"/>
      <c r="DJ36" s="145"/>
      <c r="DK36" s="145"/>
      <c r="DL36" s="145"/>
      <c r="DM36" s="145"/>
      <c r="DN36" s="145"/>
      <c r="DO36" s="145"/>
      <c r="DP36" s="145"/>
      <c r="DQ36" s="145"/>
      <c r="DR36" s="145"/>
      <c r="DS36" s="145"/>
      <c r="DT36" s="145"/>
      <c r="DU36" s="145"/>
      <c r="DV36" s="145"/>
      <c r="DW36" s="145"/>
      <c r="DX36" s="145"/>
      <c r="DY36" s="145"/>
      <c r="DZ36" s="148"/>
      <c r="EA36" s="145"/>
      <c r="EB36" s="148"/>
      <c r="EC36" s="145"/>
      <c r="ED36" s="145"/>
      <c r="EE36" s="145"/>
      <c r="EF36" s="145"/>
      <c r="EG36" s="145"/>
      <c r="EH36" s="145"/>
      <c r="EI36" s="145"/>
      <c r="EJ36" s="145">
        <v>1</v>
      </c>
      <c r="EK36" s="145">
        <v>1</v>
      </c>
      <c r="EM36" s="228" t="s">
        <v>3790</v>
      </c>
    </row>
    <row r="37" spans="1:143" ht="20.100000000000001" hidden="1" customHeight="1" x14ac:dyDescent="0.3">
      <c r="A37" s="25" t="s">
        <v>3774</v>
      </c>
      <c r="B37" s="40" t="s">
        <v>126</v>
      </c>
      <c r="C37" s="26">
        <v>84372</v>
      </c>
      <c r="D37" s="71" t="s">
        <v>3791</v>
      </c>
      <c r="E37" s="26" t="s">
        <v>108</v>
      </c>
      <c r="F37" s="26" t="s">
        <v>3556</v>
      </c>
      <c r="G37" s="26" t="s">
        <v>114</v>
      </c>
      <c r="H37" s="26" t="s">
        <v>128</v>
      </c>
      <c r="I37" s="26" t="s">
        <v>438</v>
      </c>
      <c r="J37" s="25" t="s">
        <v>2195</v>
      </c>
      <c r="K37" s="25" t="s">
        <v>3792</v>
      </c>
      <c r="L37" s="25"/>
      <c r="M37" s="239"/>
      <c r="N37" s="239"/>
      <c r="O37" s="239"/>
      <c r="P37" s="239"/>
      <c r="Q37" s="239"/>
      <c r="R37" s="239"/>
      <c r="S37" s="239"/>
      <c r="U37" s="145"/>
      <c r="V37" s="148"/>
      <c r="W37" s="145"/>
      <c r="X37" s="145"/>
      <c r="Y37" s="145"/>
      <c r="Z37" s="145"/>
      <c r="AA37" s="145"/>
      <c r="AB37" s="145"/>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8"/>
      <c r="DG37" s="145"/>
      <c r="DH37" s="145"/>
      <c r="DI37" s="145"/>
      <c r="DJ37" s="145"/>
      <c r="DK37" s="145"/>
      <c r="DL37" s="145"/>
      <c r="DM37" s="145"/>
      <c r="DN37" s="145"/>
      <c r="DO37" s="145"/>
      <c r="DP37" s="145"/>
      <c r="DQ37" s="145"/>
      <c r="DR37" s="145"/>
      <c r="DS37" s="145"/>
      <c r="DT37" s="145"/>
      <c r="DU37" s="145"/>
      <c r="DV37" s="145"/>
      <c r="DW37" s="145"/>
      <c r="DX37" s="145"/>
      <c r="DY37" s="145"/>
      <c r="DZ37" s="148"/>
      <c r="EA37" s="145"/>
      <c r="EB37" s="148"/>
      <c r="EC37" s="145"/>
      <c r="ED37" s="145"/>
      <c r="EE37" s="145"/>
      <c r="EF37" s="145"/>
      <c r="EG37" s="145"/>
      <c r="EH37" s="145"/>
      <c r="EI37" s="145"/>
      <c r="EJ37" s="145">
        <v>0</v>
      </c>
      <c r="EK37" s="145">
        <v>0</v>
      </c>
    </row>
    <row r="38" spans="1:143" ht="20.100000000000001" hidden="1" customHeight="1" x14ac:dyDescent="0.3">
      <c r="A38" s="25" t="s">
        <v>3793</v>
      </c>
      <c r="B38" s="40" t="s">
        <v>106</v>
      </c>
      <c r="C38" s="26">
        <v>84333</v>
      </c>
      <c r="D38" s="25" t="s">
        <v>3794</v>
      </c>
      <c r="E38" s="26" t="s">
        <v>293</v>
      </c>
      <c r="F38" s="26" t="s">
        <v>3556</v>
      </c>
      <c r="G38" s="26" t="s">
        <v>109</v>
      </c>
      <c r="H38" s="26" t="s">
        <v>567</v>
      </c>
      <c r="I38" s="26" t="s">
        <v>405</v>
      </c>
      <c r="J38" s="25" t="s">
        <v>163</v>
      </c>
      <c r="K38" s="25" t="s">
        <v>3795</v>
      </c>
      <c r="L38" s="25"/>
      <c r="M38" s="25" t="s">
        <v>3796</v>
      </c>
      <c r="N38" s="25" t="s">
        <v>3797</v>
      </c>
      <c r="O38" s="25" t="s">
        <v>3798</v>
      </c>
      <c r="P38" s="239"/>
      <c r="Q38" s="239"/>
      <c r="R38" s="25" t="s">
        <v>3799</v>
      </c>
      <c r="S38" s="25" t="s">
        <v>3800</v>
      </c>
      <c r="U38" s="145"/>
      <c r="V38" s="148"/>
      <c r="W38" s="145"/>
      <c r="X38" s="145"/>
      <c r="Y38" s="145"/>
      <c r="Z38" s="145"/>
      <c r="AA38" s="145"/>
      <c r="AB38" s="145"/>
      <c r="AC38" s="145"/>
      <c r="AD38" s="145"/>
      <c r="AE38" s="145">
        <v>1</v>
      </c>
      <c r="AF38" s="145"/>
      <c r="AG38" s="145"/>
      <c r="AH38" s="145"/>
      <c r="AI38" s="145"/>
      <c r="AJ38" s="145"/>
      <c r="AK38" s="145"/>
      <c r="AL38" s="145"/>
      <c r="AM38" s="145"/>
      <c r="AN38" s="145"/>
      <c r="AO38" s="145"/>
      <c r="AP38" s="145"/>
      <c r="AQ38" s="145"/>
      <c r="AR38" s="145"/>
      <c r="AS38" s="145"/>
      <c r="AT38" s="145"/>
      <c r="AU38" s="145"/>
      <c r="AV38" s="145"/>
      <c r="AW38" s="145"/>
      <c r="AX38" s="145"/>
      <c r="AY38" s="145"/>
      <c r="AZ38" s="145">
        <v>1</v>
      </c>
      <c r="BA38" s="145"/>
      <c r="BB38" s="145"/>
      <c r="BC38" s="145"/>
      <c r="BD38" s="145"/>
      <c r="BE38" s="145"/>
      <c r="BF38" s="145"/>
      <c r="BG38" s="145"/>
      <c r="BH38" s="145"/>
      <c r="BI38" s="145">
        <v>1</v>
      </c>
      <c r="BJ38" s="145"/>
      <c r="BK38" s="145"/>
      <c r="BL38" s="145"/>
      <c r="BM38" s="145"/>
      <c r="BN38" s="145"/>
      <c r="BO38" s="145"/>
      <c r="BP38" s="145"/>
      <c r="BQ38" s="145">
        <v>1</v>
      </c>
      <c r="BR38" s="145"/>
      <c r="BS38" s="145">
        <v>1</v>
      </c>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8"/>
      <c r="DG38" s="145"/>
      <c r="DH38" s="145"/>
      <c r="DI38" s="145"/>
      <c r="DJ38" s="145"/>
      <c r="DK38" s="145"/>
      <c r="DL38" s="145"/>
      <c r="DM38" s="145"/>
      <c r="DN38" s="145"/>
      <c r="DO38" s="145">
        <v>1</v>
      </c>
      <c r="DP38" s="145"/>
      <c r="DQ38" s="145"/>
      <c r="DR38" s="145"/>
      <c r="DS38" s="145">
        <v>1</v>
      </c>
      <c r="DT38" s="145"/>
      <c r="DU38" s="145"/>
      <c r="DV38" s="145"/>
      <c r="DW38" s="145"/>
      <c r="DX38" s="145"/>
      <c r="DY38" s="145"/>
      <c r="DZ38" s="148"/>
      <c r="EA38" s="145"/>
      <c r="EB38" s="148"/>
      <c r="EC38" s="145"/>
      <c r="ED38" s="145"/>
      <c r="EE38" s="145"/>
      <c r="EF38" s="145"/>
      <c r="EG38" s="145"/>
      <c r="EH38" s="145"/>
      <c r="EI38" s="145"/>
      <c r="EJ38" s="145">
        <v>1</v>
      </c>
      <c r="EK38" s="145">
        <v>1</v>
      </c>
      <c r="EM38" s="228" t="s">
        <v>3801</v>
      </c>
    </row>
    <row r="39" spans="1:143" ht="20.100000000000001" hidden="1" customHeight="1" x14ac:dyDescent="0.3">
      <c r="A39" s="25" t="s">
        <v>3793</v>
      </c>
      <c r="B39" s="40" t="s">
        <v>106</v>
      </c>
      <c r="C39" s="26">
        <v>84362</v>
      </c>
      <c r="D39" s="25" t="s">
        <v>3802</v>
      </c>
      <c r="E39" s="26" t="s">
        <v>108</v>
      </c>
      <c r="F39" s="26" t="s">
        <v>3549</v>
      </c>
      <c r="G39" s="26" t="s">
        <v>121</v>
      </c>
      <c r="H39" s="26" t="s">
        <v>189</v>
      </c>
      <c r="I39" s="26" t="s">
        <v>385</v>
      </c>
      <c r="J39" s="25" t="s">
        <v>643</v>
      </c>
      <c r="K39" s="25" t="s">
        <v>3803</v>
      </c>
      <c r="L39" s="45" t="s">
        <v>3804</v>
      </c>
      <c r="M39" s="25"/>
      <c r="N39" s="25" t="s">
        <v>3805</v>
      </c>
      <c r="O39" s="239"/>
      <c r="P39" s="239"/>
      <c r="Q39" s="239"/>
      <c r="R39" s="25" t="s">
        <v>3806</v>
      </c>
      <c r="S39" s="25" t="s">
        <v>3807</v>
      </c>
      <c r="U39" s="145"/>
      <c r="V39" s="148"/>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v>1</v>
      </c>
      <c r="CJ39" s="145"/>
      <c r="CK39" s="145">
        <v>1</v>
      </c>
      <c r="CL39" s="145"/>
      <c r="CM39" s="145"/>
      <c r="CN39" s="145"/>
      <c r="CO39" s="145"/>
      <c r="CP39" s="145"/>
      <c r="CQ39" s="145"/>
      <c r="CR39" s="145"/>
      <c r="CS39" s="145"/>
      <c r="CT39" s="145"/>
      <c r="CU39" s="145"/>
      <c r="CV39" s="145"/>
      <c r="CW39" s="145"/>
      <c r="CX39" s="145"/>
      <c r="CY39" s="145"/>
      <c r="CZ39" s="145"/>
      <c r="DA39" s="145"/>
      <c r="DB39" s="145"/>
      <c r="DC39" s="145"/>
      <c r="DD39" s="145"/>
      <c r="DE39" s="145"/>
      <c r="DF39" s="148"/>
      <c r="DG39" s="145"/>
      <c r="DH39" s="145"/>
      <c r="DI39" s="145"/>
      <c r="DJ39" s="145"/>
      <c r="DK39" s="145"/>
      <c r="DL39" s="145"/>
      <c r="DM39" s="145"/>
      <c r="DN39" s="145"/>
      <c r="DO39" s="145"/>
      <c r="DP39" s="145"/>
      <c r="DQ39" s="145"/>
      <c r="DR39" s="145"/>
      <c r="DS39" s="145"/>
      <c r="DT39" s="145"/>
      <c r="DU39" s="145"/>
      <c r="DV39" s="145"/>
      <c r="DW39" s="145"/>
      <c r="DX39" s="145"/>
      <c r="DY39" s="145"/>
      <c r="DZ39" s="148"/>
      <c r="EA39" s="145"/>
      <c r="EB39" s="148"/>
      <c r="EC39" s="145"/>
      <c r="ED39" s="145"/>
      <c r="EE39" s="145"/>
      <c r="EF39" s="145"/>
      <c r="EG39" s="145"/>
      <c r="EH39" s="145"/>
      <c r="EI39" s="145"/>
      <c r="EJ39" s="145">
        <v>1</v>
      </c>
      <c r="EK39" s="145">
        <v>1</v>
      </c>
    </row>
    <row r="40" spans="1:143" ht="20.100000000000001" customHeight="1" x14ac:dyDescent="0.3">
      <c r="A40" s="25" t="s">
        <v>3793</v>
      </c>
      <c r="B40" s="40" t="s">
        <v>106</v>
      </c>
      <c r="C40" s="26">
        <v>84417</v>
      </c>
      <c r="D40" s="25" t="s">
        <v>3808</v>
      </c>
      <c r="E40" s="26" t="s">
        <v>108</v>
      </c>
      <c r="F40" s="26" t="s">
        <v>3549</v>
      </c>
      <c r="G40" s="26" t="s">
        <v>109</v>
      </c>
      <c r="H40" s="26" t="s">
        <v>554</v>
      </c>
      <c r="I40" s="26" t="s">
        <v>385</v>
      </c>
      <c r="J40" s="25" t="s">
        <v>2263</v>
      </c>
      <c r="K40" s="25" t="s">
        <v>3809</v>
      </c>
      <c r="L40" s="45" t="s">
        <v>3810</v>
      </c>
      <c r="M40" s="25"/>
      <c r="N40" s="239"/>
      <c r="O40" s="239"/>
      <c r="P40" s="239"/>
      <c r="Q40" s="239"/>
      <c r="R40" s="25" t="s">
        <v>3811</v>
      </c>
      <c r="S40" s="25" t="s">
        <v>3812</v>
      </c>
      <c r="U40" s="145"/>
      <c r="V40" s="148"/>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v>1</v>
      </c>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8"/>
      <c r="DG40" s="145"/>
      <c r="DH40" s="145"/>
      <c r="DI40" s="145"/>
      <c r="DJ40" s="145"/>
      <c r="DK40" s="145"/>
      <c r="DL40" s="145"/>
      <c r="DM40" s="145"/>
      <c r="DN40" s="145"/>
      <c r="DO40" s="145"/>
      <c r="DP40" s="145"/>
      <c r="DQ40" s="145"/>
      <c r="DR40" s="145"/>
      <c r="DS40" s="145"/>
      <c r="DT40" s="145"/>
      <c r="DU40" s="145"/>
      <c r="DV40" s="145"/>
      <c r="DW40" s="145"/>
      <c r="DX40" s="145"/>
      <c r="DY40" s="145"/>
      <c r="DZ40" s="148"/>
      <c r="EA40" s="145"/>
      <c r="EB40" s="148"/>
      <c r="EC40" s="145"/>
      <c r="ED40" s="145"/>
      <c r="EE40" s="145"/>
      <c r="EF40" s="145"/>
      <c r="EG40" s="145"/>
      <c r="EH40" s="145"/>
      <c r="EI40" s="145"/>
      <c r="EJ40" s="145" t="s">
        <v>519</v>
      </c>
      <c r="EK40" s="145">
        <v>1</v>
      </c>
    </row>
    <row r="41" spans="1:143" ht="20.100000000000001" hidden="1" customHeight="1" x14ac:dyDescent="0.3">
      <c r="A41" s="25" t="s">
        <v>3793</v>
      </c>
      <c r="B41" s="40" t="s">
        <v>106</v>
      </c>
      <c r="C41" s="26">
        <v>84423</v>
      </c>
      <c r="D41" s="71" t="s">
        <v>3813</v>
      </c>
      <c r="E41" s="26" t="s">
        <v>113</v>
      </c>
      <c r="F41" s="26" t="s">
        <v>3549</v>
      </c>
      <c r="G41" s="26" t="s">
        <v>109</v>
      </c>
      <c r="H41" s="26" t="s">
        <v>117</v>
      </c>
      <c r="I41" s="26" t="s">
        <v>438</v>
      </c>
      <c r="J41" s="25" t="s">
        <v>171</v>
      </c>
      <c r="K41" s="25" t="s">
        <v>3814</v>
      </c>
      <c r="L41" s="45" t="s">
        <v>3815</v>
      </c>
      <c r="M41" s="25"/>
      <c r="N41" s="239"/>
      <c r="O41" s="239"/>
      <c r="P41" s="239"/>
      <c r="Q41" s="239"/>
      <c r="R41" s="87" t="s">
        <v>3816</v>
      </c>
      <c r="S41" s="25" t="s">
        <v>3817</v>
      </c>
      <c r="U41" s="145"/>
      <c r="V41" s="148"/>
      <c r="W41" s="145"/>
      <c r="X41" s="145"/>
      <c r="Y41" s="145"/>
      <c r="Z41" s="145"/>
      <c r="AA41" s="145"/>
      <c r="AB41" s="145"/>
      <c r="AC41" s="145"/>
      <c r="AD41" s="145"/>
      <c r="AE41" s="145"/>
      <c r="AF41" s="145">
        <v>1</v>
      </c>
      <c r="AG41" s="145"/>
      <c r="AH41" s="145">
        <v>1</v>
      </c>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v>1</v>
      </c>
      <c r="CN41" s="145"/>
      <c r="CO41" s="145"/>
      <c r="CP41" s="145"/>
      <c r="CQ41" s="145"/>
      <c r="CR41" s="145"/>
      <c r="CS41" s="145"/>
      <c r="CT41" s="145"/>
      <c r="CU41" s="145"/>
      <c r="CV41" s="145"/>
      <c r="CW41" s="145"/>
      <c r="CX41" s="145"/>
      <c r="CY41" s="145"/>
      <c r="CZ41" s="145"/>
      <c r="DA41" s="145"/>
      <c r="DB41" s="145"/>
      <c r="DC41" s="145"/>
      <c r="DD41" s="145"/>
      <c r="DE41" s="145"/>
      <c r="DF41" s="148"/>
      <c r="DG41" s="145"/>
      <c r="DH41" s="145"/>
      <c r="DI41" s="145"/>
      <c r="DJ41" s="145"/>
      <c r="DK41" s="145"/>
      <c r="DL41" s="145"/>
      <c r="DM41" s="145"/>
      <c r="DN41" s="145"/>
      <c r="DO41" s="145"/>
      <c r="DP41" s="145"/>
      <c r="DQ41" s="145"/>
      <c r="DR41" s="145"/>
      <c r="DS41" s="145">
        <v>1</v>
      </c>
      <c r="DT41" s="145"/>
      <c r="DU41" s="145"/>
      <c r="DV41" s="145"/>
      <c r="DW41" s="145"/>
      <c r="DX41" s="145"/>
      <c r="DY41" s="145"/>
      <c r="DZ41" s="148"/>
      <c r="EA41" s="145"/>
      <c r="EB41" s="148"/>
      <c r="EC41" s="145"/>
      <c r="ED41" s="145"/>
      <c r="EE41" s="145"/>
      <c r="EF41" s="145"/>
      <c r="EG41" s="145">
        <v>1</v>
      </c>
      <c r="EH41" s="145"/>
      <c r="EI41" s="145"/>
      <c r="EJ41" s="145" t="s">
        <v>519</v>
      </c>
      <c r="EK41" s="145">
        <v>1</v>
      </c>
      <c r="EM41" s="228" t="s">
        <v>3818</v>
      </c>
    </row>
    <row r="42" spans="1:143" ht="20.100000000000001" hidden="1" customHeight="1" x14ac:dyDescent="0.3">
      <c r="A42" s="25" t="s">
        <v>3793</v>
      </c>
      <c r="B42" s="40" t="s">
        <v>152</v>
      </c>
      <c r="C42" s="26">
        <v>84437</v>
      </c>
      <c r="D42" s="71" t="s">
        <v>3253</v>
      </c>
      <c r="E42" s="26" t="s">
        <v>108</v>
      </c>
      <c r="F42" s="26" t="s">
        <v>3549</v>
      </c>
      <c r="G42" s="26" t="s">
        <v>109</v>
      </c>
      <c r="H42" s="26" t="s">
        <v>554</v>
      </c>
      <c r="I42" s="26" t="s">
        <v>438</v>
      </c>
      <c r="J42" s="25" t="s">
        <v>315</v>
      </c>
      <c r="K42" s="25" t="s">
        <v>3254</v>
      </c>
      <c r="L42" s="45" t="s">
        <v>3819</v>
      </c>
      <c r="M42" s="25"/>
      <c r="N42" s="239"/>
      <c r="O42" s="239"/>
      <c r="P42" s="239"/>
      <c r="Q42" s="239"/>
      <c r="R42" s="239"/>
      <c r="S42" s="239"/>
      <c r="U42" s="145"/>
      <c r="V42" s="148"/>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8"/>
      <c r="DG42" s="145"/>
      <c r="DH42" s="145"/>
      <c r="DI42" s="145"/>
      <c r="DJ42" s="145"/>
      <c r="DK42" s="145"/>
      <c r="DL42" s="145"/>
      <c r="DM42" s="145"/>
      <c r="DN42" s="145"/>
      <c r="DO42" s="145"/>
      <c r="DP42" s="145"/>
      <c r="DQ42" s="145"/>
      <c r="DR42" s="145"/>
      <c r="DS42" s="145"/>
      <c r="DT42" s="145"/>
      <c r="DU42" s="145"/>
      <c r="DV42" s="145"/>
      <c r="DW42" s="145"/>
      <c r="DX42" s="145"/>
      <c r="DY42" s="145"/>
      <c r="DZ42" s="148"/>
      <c r="EA42" s="145"/>
      <c r="EB42" s="148"/>
      <c r="EC42" s="145"/>
      <c r="ED42" s="145"/>
      <c r="EE42" s="145"/>
      <c r="EF42" s="145"/>
      <c r="EG42" s="145"/>
      <c r="EH42" s="145"/>
      <c r="EI42" s="145"/>
      <c r="EJ42" s="145">
        <v>0</v>
      </c>
      <c r="EK42" s="145">
        <v>0</v>
      </c>
    </row>
    <row r="43" spans="1:143" ht="20.100000000000001" hidden="1" customHeight="1" x14ac:dyDescent="0.3">
      <c r="A43" s="25" t="s">
        <v>3820</v>
      </c>
      <c r="B43" s="40" t="s">
        <v>126</v>
      </c>
      <c r="C43" s="26">
        <v>83211</v>
      </c>
      <c r="D43" s="71" t="s">
        <v>2916</v>
      </c>
      <c r="E43" s="26" t="s">
        <v>108</v>
      </c>
      <c r="F43" s="26"/>
      <c r="G43" s="26" t="s">
        <v>114</v>
      </c>
      <c r="H43" s="26" t="s">
        <v>128</v>
      </c>
      <c r="I43" s="26" t="s">
        <v>389</v>
      </c>
      <c r="J43" s="25" t="s">
        <v>2195</v>
      </c>
      <c r="K43" s="25" t="s">
        <v>2917</v>
      </c>
      <c r="L43" s="25"/>
      <c r="M43" s="25"/>
      <c r="N43" s="239"/>
      <c r="O43" s="239"/>
      <c r="P43" s="239"/>
      <c r="Q43" s="239"/>
      <c r="R43" s="239"/>
      <c r="S43" s="239"/>
      <c r="U43" s="145"/>
      <c r="V43" s="148"/>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8"/>
      <c r="DG43" s="145"/>
      <c r="DH43" s="145"/>
      <c r="DI43" s="145"/>
      <c r="DJ43" s="145"/>
      <c r="DK43" s="145"/>
      <c r="DL43" s="145"/>
      <c r="DM43" s="145"/>
      <c r="DN43" s="145"/>
      <c r="DO43" s="145"/>
      <c r="DP43" s="145"/>
      <c r="DQ43" s="145"/>
      <c r="DR43" s="145"/>
      <c r="DS43" s="145"/>
      <c r="DT43" s="145"/>
      <c r="DU43" s="145"/>
      <c r="DV43" s="145"/>
      <c r="DW43" s="145"/>
      <c r="DX43" s="145"/>
      <c r="DY43" s="145"/>
      <c r="DZ43" s="148"/>
      <c r="EA43" s="145"/>
      <c r="EB43" s="148"/>
      <c r="EC43" s="145"/>
      <c r="ED43" s="145"/>
      <c r="EE43" s="145"/>
      <c r="EF43" s="145"/>
      <c r="EG43" s="145"/>
      <c r="EH43" s="145"/>
      <c r="EI43" s="145"/>
      <c r="EJ43" s="145">
        <v>0</v>
      </c>
      <c r="EK43" s="145">
        <v>0</v>
      </c>
    </row>
    <row r="44" spans="1:143" ht="20.100000000000001" hidden="1" customHeight="1" x14ac:dyDescent="0.3">
      <c r="A44" s="25" t="s">
        <v>3820</v>
      </c>
      <c r="B44" s="40" t="s">
        <v>106</v>
      </c>
      <c r="C44" s="26">
        <v>84230</v>
      </c>
      <c r="D44" s="71" t="s">
        <v>3821</v>
      </c>
      <c r="E44" s="26" t="s">
        <v>113</v>
      </c>
      <c r="F44" s="26" t="s">
        <v>3549</v>
      </c>
      <c r="G44" s="26" t="s">
        <v>121</v>
      </c>
      <c r="H44" s="26" t="s">
        <v>281</v>
      </c>
      <c r="I44" s="26" t="s">
        <v>449</v>
      </c>
      <c r="J44" s="25" t="s">
        <v>195</v>
      </c>
      <c r="K44" s="25" t="s">
        <v>3822</v>
      </c>
      <c r="L44" s="45" t="s">
        <v>3823</v>
      </c>
      <c r="M44" s="25"/>
      <c r="N44" s="239"/>
      <c r="O44" s="239"/>
      <c r="P44" s="239"/>
      <c r="Q44" s="239"/>
      <c r="R44" s="239"/>
      <c r="S44" s="239"/>
      <c r="U44" s="145"/>
      <c r="V44" s="148"/>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8"/>
      <c r="DG44" s="145"/>
      <c r="DH44" s="145"/>
      <c r="DI44" s="145"/>
      <c r="DJ44" s="145"/>
      <c r="DK44" s="145"/>
      <c r="DL44" s="145"/>
      <c r="DM44" s="145"/>
      <c r="DN44" s="145"/>
      <c r="DO44" s="145"/>
      <c r="DP44" s="145"/>
      <c r="DQ44" s="145"/>
      <c r="DR44" s="145"/>
      <c r="DS44" s="145"/>
      <c r="DT44" s="145"/>
      <c r="DU44" s="145"/>
      <c r="DV44" s="145"/>
      <c r="DW44" s="145"/>
      <c r="DX44" s="145"/>
      <c r="DY44" s="145"/>
      <c r="DZ44" s="148"/>
      <c r="EA44" s="145"/>
      <c r="EB44" s="148"/>
      <c r="EC44" s="145"/>
      <c r="ED44" s="145"/>
      <c r="EE44" s="145"/>
      <c r="EF44" s="145"/>
      <c r="EG44" s="145"/>
      <c r="EH44" s="145"/>
      <c r="EI44" s="145"/>
      <c r="EJ44" s="145">
        <v>0</v>
      </c>
      <c r="EK44" s="145">
        <v>0</v>
      </c>
    </row>
    <row r="45" spans="1:143" ht="20.100000000000001" hidden="1" customHeight="1" x14ac:dyDescent="0.3">
      <c r="A45" s="25" t="s">
        <v>3820</v>
      </c>
      <c r="B45" s="40" t="s">
        <v>126</v>
      </c>
      <c r="C45" s="26">
        <v>84258</v>
      </c>
      <c r="D45" s="25" t="s">
        <v>3824</v>
      </c>
      <c r="E45" s="26" t="s">
        <v>108</v>
      </c>
      <c r="F45" s="26" t="s">
        <v>3549</v>
      </c>
      <c r="G45" s="26" t="s">
        <v>114</v>
      </c>
      <c r="H45" s="26" t="s">
        <v>128</v>
      </c>
      <c r="I45" s="26" t="s">
        <v>516</v>
      </c>
      <c r="J45" s="25" t="s">
        <v>275</v>
      </c>
      <c r="K45" s="25" t="s">
        <v>3825</v>
      </c>
      <c r="L45" s="25"/>
      <c r="M45" s="25"/>
      <c r="N45" s="25"/>
      <c r="O45" s="239"/>
      <c r="P45" s="239"/>
      <c r="Q45" s="239"/>
      <c r="R45" s="239"/>
      <c r="S45" s="239"/>
      <c r="U45" s="145"/>
      <c r="V45" s="148"/>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8"/>
      <c r="DG45" s="145"/>
      <c r="DH45" s="145"/>
      <c r="DI45" s="145"/>
      <c r="DJ45" s="145"/>
      <c r="DK45" s="145"/>
      <c r="DL45" s="145"/>
      <c r="DM45" s="145"/>
      <c r="DN45" s="145"/>
      <c r="DO45" s="145"/>
      <c r="DP45" s="145"/>
      <c r="DQ45" s="145"/>
      <c r="DR45" s="145"/>
      <c r="DS45" s="145"/>
      <c r="DT45" s="145"/>
      <c r="DU45" s="145"/>
      <c r="DV45" s="145"/>
      <c r="DW45" s="145"/>
      <c r="DX45" s="145"/>
      <c r="DY45" s="145"/>
      <c r="DZ45" s="148"/>
      <c r="EA45" s="145"/>
      <c r="EB45" s="148"/>
      <c r="EC45" s="145"/>
      <c r="ED45" s="145"/>
      <c r="EE45" s="145"/>
      <c r="EF45" s="145"/>
      <c r="EG45" s="145"/>
      <c r="EH45" s="145"/>
      <c r="EI45" s="145"/>
      <c r="EJ45" s="145">
        <v>0</v>
      </c>
      <c r="EK45" s="145">
        <v>0</v>
      </c>
    </row>
    <row r="46" spans="1:143" ht="20.100000000000001" hidden="1" customHeight="1" x14ac:dyDescent="0.3">
      <c r="A46" s="25" t="s">
        <v>3820</v>
      </c>
      <c r="B46" s="40" t="s">
        <v>106</v>
      </c>
      <c r="C46" s="26">
        <v>84359</v>
      </c>
      <c r="D46" s="25" t="s">
        <v>3826</v>
      </c>
      <c r="E46" s="26" t="s">
        <v>113</v>
      </c>
      <c r="F46" s="26" t="s">
        <v>3549</v>
      </c>
      <c r="G46" s="26" t="s">
        <v>114</v>
      </c>
      <c r="H46" s="26" t="s">
        <v>1475</v>
      </c>
      <c r="I46" s="26" t="s">
        <v>405</v>
      </c>
      <c r="J46" s="25" t="s">
        <v>643</v>
      </c>
      <c r="K46" s="25" t="s">
        <v>3827</v>
      </c>
      <c r="L46" s="25"/>
      <c r="M46" s="25" t="s">
        <v>3828</v>
      </c>
      <c r="N46" s="239"/>
      <c r="O46" s="239"/>
      <c r="P46" s="239"/>
      <c r="Q46" s="239"/>
      <c r="R46" s="87" t="s">
        <v>3829</v>
      </c>
      <c r="S46" s="25" t="s">
        <v>3830</v>
      </c>
      <c r="U46" s="145"/>
      <c r="V46" s="148"/>
      <c r="W46" s="145"/>
      <c r="X46" s="145"/>
      <c r="Y46" s="145"/>
      <c r="Z46" s="145"/>
      <c r="AA46" s="145"/>
      <c r="AB46" s="145"/>
      <c r="AC46" s="145"/>
      <c r="AD46" s="145"/>
      <c r="AE46" s="145"/>
      <c r="AF46" s="145"/>
      <c r="AG46" s="145"/>
      <c r="AH46" s="145">
        <v>1</v>
      </c>
      <c r="AI46" s="145"/>
      <c r="AJ46" s="145"/>
      <c r="AK46" s="145">
        <v>1</v>
      </c>
      <c r="AL46" s="145"/>
      <c r="AM46" s="145"/>
      <c r="AN46" s="145"/>
      <c r="AO46" s="145">
        <v>1</v>
      </c>
      <c r="AP46" s="145"/>
      <c r="AQ46" s="145">
        <v>1</v>
      </c>
      <c r="AR46" s="145"/>
      <c r="AS46" s="145"/>
      <c r="AT46" s="145"/>
      <c r="AU46" s="145"/>
      <c r="AV46" s="145"/>
      <c r="AW46" s="145"/>
      <c r="AX46" s="145"/>
      <c r="AY46" s="145"/>
      <c r="AZ46" s="145"/>
      <c r="BA46" s="145"/>
      <c r="BB46" s="145"/>
      <c r="BC46" s="145"/>
      <c r="BD46" s="145">
        <v>1</v>
      </c>
      <c r="BE46" s="145"/>
      <c r="BF46" s="145"/>
      <c r="BG46" s="145"/>
      <c r="BH46" s="145"/>
      <c r="BI46" s="145"/>
      <c r="BJ46" s="145"/>
      <c r="BK46" s="145"/>
      <c r="BL46" s="145"/>
      <c r="BM46" s="145"/>
      <c r="BN46" s="145"/>
      <c r="BO46" s="145"/>
      <c r="BP46" s="145"/>
      <c r="BQ46" s="145"/>
      <c r="BR46" s="145"/>
      <c r="BS46" s="145"/>
      <c r="BT46" s="145"/>
      <c r="BU46" s="145"/>
      <c r="BV46" s="145"/>
      <c r="BW46" s="145"/>
      <c r="BX46" s="145">
        <v>1</v>
      </c>
      <c r="BY46" s="145"/>
      <c r="BZ46" s="145"/>
      <c r="CA46" s="145"/>
      <c r="CB46" s="145"/>
      <c r="CC46" s="145"/>
      <c r="CD46" s="145"/>
      <c r="CE46" s="145"/>
      <c r="CF46" s="145"/>
      <c r="CG46" s="145"/>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8"/>
      <c r="DG46" s="145"/>
      <c r="DH46" s="145"/>
      <c r="DI46" s="145"/>
      <c r="DJ46" s="145"/>
      <c r="DK46" s="145"/>
      <c r="DL46" s="145"/>
      <c r="DM46" s="145"/>
      <c r="DN46" s="145"/>
      <c r="DO46" s="145">
        <v>1</v>
      </c>
      <c r="DP46" s="145"/>
      <c r="DQ46" s="145"/>
      <c r="DR46" s="145"/>
      <c r="DS46" s="145"/>
      <c r="DT46" s="145"/>
      <c r="DU46" s="145"/>
      <c r="DV46" s="145"/>
      <c r="DW46" s="145"/>
      <c r="DX46" s="145"/>
      <c r="DY46" s="145"/>
      <c r="DZ46" s="148"/>
      <c r="EA46" s="145"/>
      <c r="EB46" s="148"/>
      <c r="EC46" s="145"/>
      <c r="ED46" s="145"/>
      <c r="EE46" s="145"/>
      <c r="EF46" s="145"/>
      <c r="EG46" s="145"/>
      <c r="EH46" s="145"/>
      <c r="EI46" s="145"/>
      <c r="EJ46" s="145">
        <v>1</v>
      </c>
      <c r="EK46" s="145">
        <v>1</v>
      </c>
      <c r="EM46" s="228" t="s">
        <v>3831</v>
      </c>
    </row>
    <row r="47" spans="1:143" ht="20.100000000000001" hidden="1" customHeight="1" x14ac:dyDescent="0.3">
      <c r="A47" s="25" t="s">
        <v>3820</v>
      </c>
      <c r="B47" s="26" t="s">
        <v>106</v>
      </c>
      <c r="C47" s="275">
        <v>84457</v>
      </c>
      <c r="D47" s="71" t="s">
        <v>3832</v>
      </c>
      <c r="E47" s="26" t="s">
        <v>108</v>
      </c>
      <c r="F47" s="26" t="s">
        <v>3549</v>
      </c>
      <c r="G47" s="26" t="s">
        <v>109</v>
      </c>
      <c r="H47" s="26" t="s">
        <v>539</v>
      </c>
      <c r="I47" s="26" t="s">
        <v>3</v>
      </c>
      <c r="J47" s="25" t="s">
        <v>171</v>
      </c>
      <c r="K47" s="25" t="s">
        <v>3833</v>
      </c>
      <c r="L47" s="25"/>
      <c r="M47" s="25"/>
      <c r="N47" s="239"/>
      <c r="O47" s="239"/>
      <c r="P47" s="239"/>
      <c r="Q47" s="239"/>
      <c r="R47" s="25"/>
      <c r="S47" s="25" t="s">
        <v>3834</v>
      </c>
      <c r="U47" s="145"/>
      <c r="V47" s="148"/>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8"/>
      <c r="DG47" s="145"/>
      <c r="DH47" s="145"/>
      <c r="DI47" s="145"/>
      <c r="DJ47" s="145"/>
      <c r="DK47" s="145"/>
      <c r="DL47" s="145"/>
      <c r="DM47" s="145"/>
      <c r="DN47" s="145"/>
      <c r="DO47" s="145"/>
      <c r="DP47" s="145"/>
      <c r="DQ47" s="145"/>
      <c r="DR47" s="145"/>
      <c r="DS47" s="145"/>
      <c r="DT47" s="145"/>
      <c r="DU47" s="145"/>
      <c r="DV47" s="145"/>
      <c r="DW47" s="145"/>
      <c r="DX47" s="145"/>
      <c r="DY47" s="145"/>
      <c r="DZ47" s="148"/>
      <c r="EA47" s="145"/>
      <c r="EB47" s="148"/>
      <c r="EC47" s="145"/>
      <c r="ED47" s="145"/>
      <c r="EE47" s="145"/>
      <c r="EF47" s="145"/>
      <c r="EG47" s="145"/>
      <c r="EH47" s="145"/>
      <c r="EI47" s="145"/>
      <c r="EJ47" s="145" t="s">
        <v>519</v>
      </c>
      <c r="EK47" s="145">
        <v>1</v>
      </c>
    </row>
    <row r="48" spans="1:143" ht="20.100000000000001" hidden="1" customHeight="1" x14ac:dyDescent="0.3">
      <c r="A48" s="25" t="s">
        <v>3820</v>
      </c>
      <c r="B48" s="26" t="s">
        <v>187</v>
      </c>
      <c r="C48" s="26">
        <v>84488</v>
      </c>
      <c r="D48" s="25" t="s">
        <v>3835</v>
      </c>
      <c r="E48" s="26" t="s">
        <v>108</v>
      </c>
      <c r="F48" s="26" t="s">
        <v>3549</v>
      </c>
      <c r="G48" s="26" t="s">
        <v>121</v>
      </c>
      <c r="H48" s="26" t="s">
        <v>344</v>
      </c>
      <c r="I48" s="26" t="s">
        <v>405</v>
      </c>
      <c r="J48" s="25" t="s">
        <v>834</v>
      </c>
      <c r="K48" s="25" t="s">
        <v>3836</v>
      </c>
      <c r="L48" s="25"/>
      <c r="M48" s="25" t="s">
        <v>3837</v>
      </c>
      <c r="N48" s="25"/>
      <c r="O48" s="25" t="s">
        <v>3838</v>
      </c>
      <c r="P48" s="239"/>
      <c r="Q48" s="239"/>
      <c r="R48" s="25"/>
      <c r="S48" s="25" t="s">
        <v>3839</v>
      </c>
      <c r="U48" s="145"/>
      <c r="V48" s="148"/>
      <c r="W48" s="145"/>
      <c r="X48" s="145"/>
      <c r="Y48" s="145"/>
      <c r="Z48" s="145"/>
      <c r="AA48" s="145"/>
      <c r="AB48" s="145"/>
      <c r="AC48" s="145"/>
      <c r="AD48" s="145"/>
      <c r="AE48" s="145"/>
      <c r="AF48" s="145"/>
      <c r="AG48" s="145"/>
      <c r="AH48" s="145"/>
      <c r="AI48" s="145"/>
      <c r="AJ48" s="145"/>
      <c r="AK48" s="145"/>
      <c r="AL48" s="145"/>
      <c r="AM48" s="145"/>
      <c r="AN48" s="145"/>
      <c r="AO48" s="145">
        <v>1</v>
      </c>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8"/>
      <c r="DG48" s="145"/>
      <c r="DH48" s="145"/>
      <c r="DI48" s="145"/>
      <c r="DJ48" s="145"/>
      <c r="DK48" s="145"/>
      <c r="DL48" s="145"/>
      <c r="DM48" s="145"/>
      <c r="DN48" s="145"/>
      <c r="DO48" s="145"/>
      <c r="DP48" s="145"/>
      <c r="DQ48" s="145"/>
      <c r="DR48" s="145"/>
      <c r="DS48" s="145"/>
      <c r="DT48" s="145"/>
      <c r="DU48" s="145"/>
      <c r="DV48" s="145"/>
      <c r="DW48" s="145"/>
      <c r="DX48" s="145"/>
      <c r="DY48" s="145"/>
      <c r="DZ48" s="148"/>
      <c r="EA48" s="145"/>
      <c r="EB48" s="148"/>
      <c r="EC48" s="145"/>
      <c r="ED48" s="145"/>
      <c r="EE48" s="145"/>
      <c r="EF48" s="145"/>
      <c r="EG48" s="145"/>
      <c r="EH48" s="145"/>
      <c r="EI48" s="145"/>
      <c r="EJ48" s="145">
        <v>1</v>
      </c>
      <c r="EK48" s="145">
        <v>1</v>
      </c>
    </row>
    <row r="49" spans="1:143" ht="20.100000000000001" hidden="1" customHeight="1" x14ac:dyDescent="0.3">
      <c r="A49" s="25" t="s">
        <v>3820</v>
      </c>
      <c r="B49" s="26" t="s">
        <v>143</v>
      </c>
      <c r="C49" s="26">
        <v>84554</v>
      </c>
      <c r="D49" s="71" t="s">
        <v>3840</v>
      </c>
      <c r="E49" s="26" t="s">
        <v>113</v>
      </c>
      <c r="F49" s="26" t="s">
        <v>3549</v>
      </c>
      <c r="G49" s="26" t="s">
        <v>109</v>
      </c>
      <c r="H49" s="26" t="s">
        <v>567</v>
      </c>
      <c r="I49" s="26" t="s">
        <v>476</v>
      </c>
      <c r="J49" s="25" t="s">
        <v>145</v>
      </c>
      <c r="K49" s="25" t="s">
        <v>3841</v>
      </c>
      <c r="L49" s="25"/>
      <c r="M49" s="25"/>
      <c r="N49" s="25"/>
      <c r="O49" s="239"/>
      <c r="P49" s="239"/>
      <c r="Q49" s="239"/>
      <c r="R49" s="239"/>
      <c r="S49" s="239"/>
      <c r="U49" s="145"/>
      <c r="V49" s="148"/>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8"/>
      <c r="DG49" s="145"/>
      <c r="DH49" s="145"/>
      <c r="DI49" s="145"/>
      <c r="DJ49" s="145"/>
      <c r="DK49" s="145"/>
      <c r="DL49" s="145"/>
      <c r="DM49" s="145"/>
      <c r="DN49" s="145"/>
      <c r="DO49" s="145"/>
      <c r="DP49" s="145"/>
      <c r="DQ49" s="145"/>
      <c r="DR49" s="145"/>
      <c r="DS49" s="145"/>
      <c r="DT49" s="145"/>
      <c r="DU49" s="145"/>
      <c r="DV49" s="145"/>
      <c r="DW49" s="145"/>
      <c r="DX49" s="145"/>
      <c r="DY49" s="145"/>
      <c r="DZ49" s="148"/>
      <c r="EA49" s="145"/>
      <c r="EB49" s="148"/>
      <c r="EC49" s="145"/>
      <c r="ED49" s="145"/>
      <c r="EE49" s="145"/>
      <c r="EF49" s="145"/>
      <c r="EG49" s="145"/>
      <c r="EH49" s="145"/>
      <c r="EI49" s="145"/>
      <c r="EJ49" s="145">
        <v>0</v>
      </c>
      <c r="EK49" s="145">
        <v>0</v>
      </c>
    </row>
    <row r="50" spans="1:143" ht="20.100000000000001" hidden="1" customHeight="1" x14ac:dyDescent="0.3">
      <c r="A50" s="25" t="s">
        <v>3820</v>
      </c>
      <c r="B50" s="26" t="s">
        <v>106</v>
      </c>
      <c r="C50" s="26">
        <v>84571</v>
      </c>
      <c r="D50" s="25" t="s">
        <v>3842</v>
      </c>
      <c r="E50" s="26" t="s">
        <v>108</v>
      </c>
      <c r="F50" s="26" t="s">
        <v>3556</v>
      </c>
      <c r="G50" s="26" t="s">
        <v>109</v>
      </c>
      <c r="H50" s="26" t="s">
        <v>554</v>
      </c>
      <c r="I50" s="26" t="s">
        <v>438</v>
      </c>
      <c r="J50" s="25" t="s">
        <v>163</v>
      </c>
      <c r="K50" s="25" t="s">
        <v>3843</v>
      </c>
      <c r="L50" s="45" t="s">
        <v>3844</v>
      </c>
      <c r="M50" s="25" t="s">
        <v>3845</v>
      </c>
      <c r="N50" s="25"/>
      <c r="O50" s="239"/>
      <c r="P50" s="239"/>
      <c r="Q50" s="239"/>
      <c r="R50" s="25" t="s">
        <v>3846</v>
      </c>
      <c r="S50" s="25" t="s">
        <v>3847</v>
      </c>
      <c r="U50" s="145"/>
      <c r="V50" s="148"/>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v>1</v>
      </c>
      <c r="AZ50" s="145">
        <v>1</v>
      </c>
      <c r="BA50" s="145"/>
      <c r="BB50" s="145"/>
      <c r="BC50" s="145"/>
      <c r="BD50" s="145"/>
      <c r="BE50" s="145"/>
      <c r="BF50" s="145"/>
      <c r="BG50" s="145"/>
      <c r="BH50" s="145"/>
      <c r="BI50" s="145"/>
      <c r="BJ50" s="145"/>
      <c r="BK50" s="145"/>
      <c r="BL50" s="145"/>
      <c r="BM50" s="145"/>
      <c r="BN50" s="145"/>
      <c r="BO50" s="145"/>
      <c r="BP50" s="145"/>
      <c r="BQ50" s="145"/>
      <c r="BR50" s="145"/>
      <c r="BS50" s="145">
        <v>1</v>
      </c>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8"/>
      <c r="DG50" s="145"/>
      <c r="DH50" s="145"/>
      <c r="DI50" s="145">
        <v>1</v>
      </c>
      <c r="DJ50" s="145"/>
      <c r="DK50" s="145"/>
      <c r="DL50" s="145"/>
      <c r="DM50" s="145"/>
      <c r="DN50" s="145"/>
      <c r="DO50" s="145"/>
      <c r="DP50" s="145"/>
      <c r="DQ50" s="145"/>
      <c r="DR50" s="145"/>
      <c r="DS50" s="145"/>
      <c r="DT50" s="145"/>
      <c r="DU50" s="145"/>
      <c r="DV50" s="145"/>
      <c r="DW50" s="145"/>
      <c r="DX50" s="145"/>
      <c r="DY50" s="145"/>
      <c r="DZ50" s="148"/>
      <c r="EA50" s="145"/>
      <c r="EB50" s="148"/>
      <c r="EC50" s="145"/>
      <c r="ED50" s="145"/>
      <c r="EE50" s="145"/>
      <c r="EF50" s="145"/>
      <c r="EG50" s="145"/>
      <c r="EH50" s="145"/>
      <c r="EI50" s="145"/>
      <c r="EJ50" s="145">
        <v>1</v>
      </c>
      <c r="EK50" s="145">
        <v>1</v>
      </c>
      <c r="EM50" s="228" t="s">
        <v>3848</v>
      </c>
    </row>
    <row r="51" spans="1:143" ht="20.100000000000001" hidden="1" customHeight="1" x14ac:dyDescent="0.3">
      <c r="A51" s="25" t="s">
        <v>3820</v>
      </c>
      <c r="B51" s="26" t="s">
        <v>106</v>
      </c>
      <c r="C51" s="26">
        <v>84788</v>
      </c>
      <c r="D51" s="71" t="s">
        <v>3849</v>
      </c>
      <c r="E51" s="26" t="s">
        <v>108</v>
      </c>
      <c r="F51" s="26" t="s">
        <v>3549</v>
      </c>
      <c r="G51" s="26" t="s">
        <v>121</v>
      </c>
      <c r="H51" s="26" t="s">
        <v>446</v>
      </c>
      <c r="I51" s="26" t="s">
        <v>3</v>
      </c>
      <c r="J51" s="25" t="s">
        <v>2939</v>
      </c>
      <c r="K51" s="25" t="s">
        <v>3850</v>
      </c>
      <c r="L51" s="25"/>
      <c r="M51" s="239"/>
      <c r="N51" s="239"/>
      <c r="O51" s="239"/>
      <c r="P51" s="239"/>
      <c r="Q51" s="239"/>
      <c r="R51" s="239"/>
      <c r="S51" s="239"/>
      <c r="U51" s="145"/>
      <c r="V51" s="148"/>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8"/>
      <c r="DG51" s="145"/>
      <c r="DH51" s="145"/>
      <c r="DI51" s="145"/>
      <c r="DJ51" s="145"/>
      <c r="DK51" s="145"/>
      <c r="DL51" s="145"/>
      <c r="DM51" s="145"/>
      <c r="DN51" s="145"/>
      <c r="DO51" s="145"/>
      <c r="DP51" s="145"/>
      <c r="DQ51" s="145"/>
      <c r="DR51" s="145"/>
      <c r="DS51" s="145"/>
      <c r="DT51" s="145"/>
      <c r="DU51" s="145"/>
      <c r="DV51" s="145"/>
      <c r="DW51" s="145"/>
      <c r="DX51" s="145"/>
      <c r="DY51" s="145"/>
      <c r="DZ51" s="148"/>
      <c r="EA51" s="145"/>
      <c r="EB51" s="148"/>
      <c r="EC51" s="145"/>
      <c r="ED51" s="145"/>
      <c r="EE51" s="145"/>
      <c r="EF51" s="145"/>
      <c r="EG51" s="145"/>
      <c r="EH51" s="145"/>
      <c r="EI51" s="145"/>
      <c r="EJ51" s="145">
        <v>0</v>
      </c>
      <c r="EK51" s="145">
        <v>0</v>
      </c>
    </row>
    <row r="52" spans="1:143" ht="20.100000000000001" hidden="1" customHeight="1" x14ac:dyDescent="0.3">
      <c r="A52" s="25" t="s">
        <v>3820</v>
      </c>
      <c r="B52" s="26" t="s">
        <v>187</v>
      </c>
      <c r="C52" s="26">
        <v>84789</v>
      </c>
      <c r="D52" s="25" t="s">
        <v>2175</v>
      </c>
      <c r="E52" s="26" t="s">
        <v>108</v>
      </c>
      <c r="F52" s="26" t="s">
        <v>3549</v>
      </c>
      <c r="G52" s="26" t="s">
        <v>121</v>
      </c>
      <c r="H52" s="26" t="s">
        <v>344</v>
      </c>
      <c r="I52" s="26" t="s">
        <v>415</v>
      </c>
      <c r="J52" s="25" t="s">
        <v>834</v>
      </c>
      <c r="K52" s="25" t="s">
        <v>3851</v>
      </c>
      <c r="L52" s="25"/>
      <c r="M52" s="25"/>
      <c r="N52" s="25"/>
      <c r="O52" s="25" t="s">
        <v>3852</v>
      </c>
      <c r="P52" s="239"/>
      <c r="Q52" s="239"/>
      <c r="R52" s="25"/>
      <c r="S52" s="25" t="s">
        <v>3853</v>
      </c>
      <c r="U52" s="145"/>
      <c r="V52" s="148"/>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8"/>
      <c r="DG52" s="145"/>
      <c r="DH52" s="145"/>
      <c r="DI52" s="145"/>
      <c r="DJ52" s="145"/>
      <c r="DK52" s="145"/>
      <c r="DL52" s="145"/>
      <c r="DM52" s="145"/>
      <c r="DN52" s="145"/>
      <c r="DO52" s="145"/>
      <c r="DP52" s="145"/>
      <c r="DQ52" s="145"/>
      <c r="DR52" s="145"/>
      <c r="DS52" s="145"/>
      <c r="DT52" s="145"/>
      <c r="DU52" s="145"/>
      <c r="DV52" s="145"/>
      <c r="DW52" s="145"/>
      <c r="DX52" s="145"/>
      <c r="DY52" s="145"/>
      <c r="DZ52" s="148"/>
      <c r="EA52" s="145"/>
      <c r="EB52" s="148"/>
      <c r="EC52" s="145"/>
      <c r="ED52" s="145"/>
      <c r="EE52" s="145"/>
      <c r="EF52" s="145"/>
      <c r="EG52" s="145"/>
      <c r="EH52" s="145"/>
      <c r="EI52" s="145"/>
      <c r="EJ52" s="145">
        <v>1</v>
      </c>
      <c r="EK52" s="145">
        <v>1</v>
      </c>
    </row>
    <row r="53" spans="1:143" ht="20.100000000000001" hidden="1" customHeight="1" x14ac:dyDescent="0.3">
      <c r="A53" s="25" t="s">
        <v>3820</v>
      </c>
      <c r="B53" s="26" t="s">
        <v>126</v>
      </c>
      <c r="C53" s="26">
        <v>84849</v>
      </c>
      <c r="D53" s="71" t="s">
        <v>845</v>
      </c>
      <c r="E53" s="26" t="s">
        <v>108</v>
      </c>
      <c r="F53" s="26" t="s">
        <v>3549</v>
      </c>
      <c r="G53" s="26" t="s">
        <v>114</v>
      </c>
      <c r="H53" s="26" t="s">
        <v>128</v>
      </c>
      <c r="I53" s="26" t="s">
        <v>3</v>
      </c>
      <c r="J53" s="25" t="s">
        <v>326</v>
      </c>
      <c r="K53" s="25" t="s">
        <v>3854</v>
      </c>
      <c r="L53" s="25"/>
      <c r="M53" s="25"/>
      <c r="N53" s="239"/>
      <c r="O53" s="239"/>
      <c r="P53" s="239"/>
      <c r="Q53" s="239"/>
      <c r="R53" s="239"/>
      <c r="S53" s="239"/>
      <c r="U53" s="145"/>
      <c r="V53" s="148"/>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8"/>
      <c r="DG53" s="145"/>
      <c r="DH53" s="145"/>
      <c r="DI53" s="145"/>
      <c r="DJ53" s="145"/>
      <c r="DK53" s="145"/>
      <c r="DL53" s="145"/>
      <c r="DM53" s="145"/>
      <c r="DN53" s="145"/>
      <c r="DO53" s="145"/>
      <c r="DP53" s="145"/>
      <c r="DQ53" s="145"/>
      <c r="DR53" s="145"/>
      <c r="DS53" s="145"/>
      <c r="DT53" s="145"/>
      <c r="DU53" s="145"/>
      <c r="DV53" s="145"/>
      <c r="DW53" s="145"/>
      <c r="DX53" s="145"/>
      <c r="DY53" s="145"/>
      <c r="DZ53" s="148"/>
      <c r="EA53" s="145"/>
      <c r="EB53" s="148"/>
      <c r="EC53" s="145"/>
      <c r="ED53" s="145"/>
      <c r="EE53" s="145"/>
      <c r="EF53" s="145"/>
      <c r="EG53" s="145"/>
      <c r="EH53" s="145"/>
      <c r="EI53" s="145"/>
      <c r="EJ53" s="145">
        <v>0</v>
      </c>
      <c r="EK53" s="145">
        <v>0</v>
      </c>
    </row>
    <row r="54" spans="1:143" ht="20.100000000000001" hidden="1" customHeight="1" x14ac:dyDescent="0.3">
      <c r="A54" s="25" t="s">
        <v>3855</v>
      </c>
      <c r="B54" s="26" t="s">
        <v>187</v>
      </c>
      <c r="C54" s="26">
        <v>84020</v>
      </c>
      <c r="D54" s="25" t="s">
        <v>853</v>
      </c>
      <c r="E54" s="26" t="s">
        <v>113</v>
      </c>
      <c r="F54" s="26" t="s">
        <v>3549</v>
      </c>
      <c r="G54" s="26" t="s">
        <v>121</v>
      </c>
      <c r="H54" s="26" t="s">
        <v>344</v>
      </c>
      <c r="I54" s="26" t="s">
        <v>438</v>
      </c>
      <c r="J54" s="25" t="s">
        <v>1210</v>
      </c>
      <c r="K54" s="25" t="s">
        <v>3856</v>
      </c>
      <c r="L54" s="25"/>
      <c r="M54" s="25"/>
      <c r="N54" s="25"/>
      <c r="O54" s="239"/>
      <c r="P54" s="239"/>
      <c r="Q54" s="239"/>
      <c r="R54" s="239"/>
      <c r="S54" s="239"/>
      <c r="U54" s="145"/>
      <c r="V54" s="148"/>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8"/>
      <c r="DG54" s="145"/>
      <c r="DH54" s="145"/>
      <c r="DI54" s="145"/>
      <c r="DJ54" s="145"/>
      <c r="DK54" s="145"/>
      <c r="DL54" s="145"/>
      <c r="DM54" s="145"/>
      <c r="DN54" s="145"/>
      <c r="DO54" s="145"/>
      <c r="DP54" s="145"/>
      <c r="DQ54" s="145"/>
      <c r="DR54" s="145"/>
      <c r="DS54" s="145"/>
      <c r="DT54" s="145"/>
      <c r="DU54" s="145"/>
      <c r="DV54" s="145"/>
      <c r="DW54" s="145"/>
      <c r="DX54" s="145"/>
      <c r="DY54" s="145"/>
      <c r="DZ54" s="148"/>
      <c r="EA54" s="145"/>
      <c r="EB54" s="148"/>
      <c r="EC54" s="145"/>
      <c r="ED54" s="145"/>
      <c r="EE54" s="145"/>
      <c r="EF54" s="145"/>
      <c r="EG54" s="145"/>
      <c r="EH54" s="145"/>
      <c r="EI54" s="145"/>
      <c r="EJ54" s="145">
        <v>0</v>
      </c>
      <c r="EK54" s="145">
        <v>0</v>
      </c>
    </row>
    <row r="55" spans="1:143" ht="20.100000000000001" hidden="1" customHeight="1" x14ac:dyDescent="0.3">
      <c r="A55" s="25" t="s">
        <v>3855</v>
      </c>
      <c r="B55" s="26" t="s">
        <v>126</v>
      </c>
      <c r="C55" s="26">
        <v>84191</v>
      </c>
      <c r="D55" s="71" t="s">
        <v>3857</v>
      </c>
      <c r="E55" s="26" t="s">
        <v>108</v>
      </c>
      <c r="F55" s="26" t="s">
        <v>3556</v>
      </c>
      <c r="G55" s="26" t="s">
        <v>114</v>
      </c>
      <c r="H55" s="26" t="s">
        <v>128</v>
      </c>
      <c r="I55" s="26" t="s">
        <v>415</v>
      </c>
      <c r="J55" s="25" t="s">
        <v>326</v>
      </c>
      <c r="K55" s="25" t="s">
        <v>3858</v>
      </c>
      <c r="L55" s="25"/>
      <c r="M55" s="239"/>
      <c r="N55" s="239"/>
      <c r="O55" s="239"/>
      <c r="P55" s="239"/>
      <c r="Q55" s="239"/>
      <c r="R55" s="239"/>
      <c r="S55" s="239"/>
      <c r="U55" s="145"/>
      <c r="V55" s="148"/>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8"/>
      <c r="DG55" s="145"/>
      <c r="DH55" s="145"/>
      <c r="DI55" s="145"/>
      <c r="DJ55" s="145"/>
      <c r="DK55" s="145"/>
      <c r="DL55" s="145"/>
      <c r="DM55" s="145"/>
      <c r="DN55" s="145"/>
      <c r="DO55" s="145"/>
      <c r="DP55" s="145"/>
      <c r="DQ55" s="145"/>
      <c r="DR55" s="145"/>
      <c r="DS55" s="145"/>
      <c r="DT55" s="145"/>
      <c r="DU55" s="145"/>
      <c r="DV55" s="145"/>
      <c r="DW55" s="145"/>
      <c r="DX55" s="145"/>
      <c r="DY55" s="145"/>
      <c r="DZ55" s="148"/>
      <c r="EA55" s="145"/>
      <c r="EB55" s="148"/>
      <c r="EC55" s="145"/>
      <c r="ED55" s="145"/>
      <c r="EE55" s="145"/>
      <c r="EF55" s="145"/>
      <c r="EG55" s="145"/>
      <c r="EH55" s="145"/>
      <c r="EI55" s="145"/>
      <c r="EJ55" s="145">
        <v>0</v>
      </c>
      <c r="EK55" s="145">
        <v>0</v>
      </c>
    </row>
    <row r="56" spans="1:143" ht="20.100000000000001" hidden="1" customHeight="1" x14ac:dyDescent="0.3">
      <c r="A56" s="25" t="s">
        <v>3855</v>
      </c>
      <c r="B56" s="26" t="s">
        <v>152</v>
      </c>
      <c r="C56" s="26">
        <v>84260</v>
      </c>
      <c r="D56" s="71" t="s">
        <v>3859</v>
      </c>
      <c r="E56" s="26" t="s">
        <v>108</v>
      </c>
      <c r="F56" s="26"/>
      <c r="G56" s="26" t="s">
        <v>109</v>
      </c>
      <c r="H56" s="26" t="s">
        <v>554</v>
      </c>
      <c r="I56" s="26" t="s">
        <v>3</v>
      </c>
      <c r="J56" s="25" t="s">
        <v>262</v>
      </c>
      <c r="K56" s="25" t="s">
        <v>3860</v>
      </c>
      <c r="L56" s="25"/>
      <c r="M56" s="239"/>
      <c r="N56" s="239"/>
      <c r="O56" s="239"/>
      <c r="P56" s="239"/>
      <c r="Q56" s="239"/>
      <c r="R56" s="239"/>
      <c r="S56" s="239"/>
      <c r="U56" s="145"/>
      <c r="V56" s="148"/>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8"/>
      <c r="DG56" s="145"/>
      <c r="DH56" s="145"/>
      <c r="DI56" s="145"/>
      <c r="DJ56" s="145"/>
      <c r="DK56" s="145"/>
      <c r="DL56" s="145"/>
      <c r="DM56" s="145"/>
      <c r="DN56" s="145"/>
      <c r="DO56" s="145"/>
      <c r="DP56" s="145"/>
      <c r="DQ56" s="145"/>
      <c r="DR56" s="145"/>
      <c r="DS56" s="145"/>
      <c r="DT56" s="145"/>
      <c r="DU56" s="145"/>
      <c r="DV56" s="145"/>
      <c r="DW56" s="145"/>
      <c r="DX56" s="145"/>
      <c r="DY56" s="145"/>
      <c r="DZ56" s="148"/>
      <c r="EA56" s="145"/>
      <c r="EB56" s="148"/>
      <c r="EC56" s="145"/>
      <c r="ED56" s="145"/>
      <c r="EE56" s="145"/>
      <c r="EF56" s="145"/>
      <c r="EG56" s="145"/>
      <c r="EH56" s="145"/>
      <c r="EI56" s="145"/>
      <c r="EJ56" s="145">
        <v>0</v>
      </c>
      <c r="EK56" s="145">
        <v>0</v>
      </c>
    </row>
    <row r="57" spans="1:143" ht="20.100000000000001" hidden="1" customHeight="1" x14ac:dyDescent="0.3">
      <c r="A57" s="25" t="s">
        <v>3855</v>
      </c>
      <c r="B57" s="26" t="s">
        <v>106</v>
      </c>
      <c r="C57" s="26">
        <v>84735</v>
      </c>
      <c r="D57" s="71" t="s">
        <v>3861</v>
      </c>
      <c r="E57" s="26" t="s">
        <v>108</v>
      </c>
      <c r="F57" s="26" t="s">
        <v>3549</v>
      </c>
      <c r="G57" s="26" t="s">
        <v>121</v>
      </c>
      <c r="H57" s="26" t="s">
        <v>446</v>
      </c>
      <c r="I57" s="26" t="s">
        <v>3</v>
      </c>
      <c r="J57" s="25" t="s">
        <v>2939</v>
      </c>
      <c r="K57" s="25" t="s">
        <v>3862</v>
      </c>
      <c r="L57" s="25"/>
      <c r="M57" s="239"/>
      <c r="N57" s="239"/>
      <c r="O57" s="239"/>
      <c r="P57" s="239"/>
      <c r="Q57" s="239"/>
      <c r="R57" s="239"/>
      <c r="S57" s="239"/>
      <c r="U57" s="145"/>
      <c r="V57" s="148"/>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8"/>
      <c r="DG57" s="145"/>
      <c r="DH57" s="145"/>
      <c r="DI57" s="145"/>
      <c r="DJ57" s="145"/>
      <c r="DK57" s="145"/>
      <c r="DL57" s="145"/>
      <c r="DM57" s="145"/>
      <c r="DN57" s="145"/>
      <c r="DO57" s="145"/>
      <c r="DP57" s="145"/>
      <c r="DQ57" s="145"/>
      <c r="DR57" s="145"/>
      <c r="DS57" s="145"/>
      <c r="DT57" s="145"/>
      <c r="DU57" s="145"/>
      <c r="DV57" s="145"/>
      <c r="DW57" s="145"/>
      <c r="DX57" s="145"/>
      <c r="DY57" s="145"/>
      <c r="DZ57" s="148"/>
      <c r="EA57" s="145"/>
      <c r="EB57" s="148"/>
      <c r="EC57" s="145"/>
      <c r="ED57" s="145"/>
      <c r="EE57" s="145"/>
      <c r="EF57" s="145"/>
      <c r="EG57" s="145"/>
      <c r="EH57" s="145"/>
      <c r="EI57" s="145"/>
      <c r="EJ57" s="145">
        <v>0</v>
      </c>
      <c r="EK57" s="145">
        <v>0</v>
      </c>
    </row>
    <row r="58" spans="1:143" ht="20.100000000000001" hidden="1" customHeight="1" x14ac:dyDescent="0.3">
      <c r="A58" s="25" t="s">
        <v>3855</v>
      </c>
      <c r="B58" s="26" t="s">
        <v>106</v>
      </c>
      <c r="C58" s="26">
        <v>84736</v>
      </c>
      <c r="D58" s="25" t="s">
        <v>2040</v>
      </c>
      <c r="E58" s="26" t="s">
        <v>108</v>
      </c>
      <c r="F58" s="26" t="s">
        <v>3549</v>
      </c>
      <c r="G58" s="26" t="s">
        <v>121</v>
      </c>
      <c r="H58" s="26" t="s">
        <v>446</v>
      </c>
      <c r="I58" s="26" t="s">
        <v>3</v>
      </c>
      <c r="J58" s="25" t="s">
        <v>2939</v>
      </c>
      <c r="K58" s="25" t="s">
        <v>3863</v>
      </c>
      <c r="L58" s="25"/>
      <c r="M58" s="25"/>
      <c r="N58" s="25"/>
      <c r="O58" s="239"/>
      <c r="P58" s="239"/>
      <c r="Q58" s="239"/>
      <c r="R58" s="239"/>
      <c r="S58" s="239"/>
      <c r="U58" s="145"/>
      <c r="V58" s="148"/>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5"/>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8"/>
      <c r="DG58" s="145"/>
      <c r="DH58" s="145"/>
      <c r="DI58" s="145"/>
      <c r="DJ58" s="145"/>
      <c r="DK58" s="145"/>
      <c r="DL58" s="145"/>
      <c r="DM58" s="145"/>
      <c r="DN58" s="145"/>
      <c r="DO58" s="145"/>
      <c r="DP58" s="145"/>
      <c r="DQ58" s="145"/>
      <c r="DR58" s="145"/>
      <c r="DS58" s="145"/>
      <c r="DT58" s="145"/>
      <c r="DU58" s="145"/>
      <c r="DV58" s="145"/>
      <c r="DW58" s="145"/>
      <c r="DX58" s="145"/>
      <c r="DY58" s="145"/>
      <c r="DZ58" s="148"/>
      <c r="EA58" s="145"/>
      <c r="EB58" s="148"/>
      <c r="EC58" s="145"/>
      <c r="ED58" s="145"/>
      <c r="EE58" s="145"/>
      <c r="EF58" s="145"/>
      <c r="EG58" s="145"/>
      <c r="EH58" s="145"/>
      <c r="EI58" s="145"/>
      <c r="EJ58" s="145">
        <v>0</v>
      </c>
      <c r="EK58" s="145">
        <v>0</v>
      </c>
    </row>
    <row r="59" spans="1:143" ht="20.100000000000001" hidden="1" customHeight="1" x14ac:dyDescent="0.3">
      <c r="A59" s="25" t="s">
        <v>3864</v>
      </c>
      <c r="B59" s="40" t="s">
        <v>106</v>
      </c>
      <c r="C59" s="26">
        <v>84738</v>
      </c>
      <c r="D59" s="71" t="s">
        <v>3865</v>
      </c>
      <c r="E59" s="26" t="s">
        <v>108</v>
      </c>
      <c r="F59" s="26" t="s">
        <v>3556</v>
      </c>
      <c r="G59" s="26" t="s">
        <v>121</v>
      </c>
      <c r="H59" s="26" t="s">
        <v>446</v>
      </c>
      <c r="I59" s="26" t="s">
        <v>3</v>
      </c>
      <c r="J59" s="25" t="s">
        <v>2939</v>
      </c>
      <c r="K59" s="25" t="s">
        <v>3866</v>
      </c>
      <c r="L59" s="25"/>
      <c r="M59" s="239"/>
      <c r="N59" s="239"/>
      <c r="O59" s="239"/>
      <c r="P59" s="239"/>
      <c r="Q59" s="239"/>
      <c r="R59" s="239"/>
      <c r="S59" s="239"/>
      <c r="U59" s="145"/>
      <c r="V59" s="148"/>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8"/>
      <c r="DG59" s="145"/>
      <c r="DH59" s="145"/>
      <c r="DI59" s="145"/>
      <c r="DJ59" s="145"/>
      <c r="DK59" s="145"/>
      <c r="DL59" s="145"/>
      <c r="DM59" s="145"/>
      <c r="DN59" s="145"/>
      <c r="DO59" s="145"/>
      <c r="DP59" s="145"/>
      <c r="DQ59" s="145"/>
      <c r="DR59" s="145"/>
      <c r="DS59" s="145"/>
      <c r="DT59" s="145"/>
      <c r="DU59" s="145"/>
      <c r="DV59" s="145"/>
      <c r="DW59" s="145"/>
      <c r="DX59" s="145"/>
      <c r="DY59" s="145"/>
      <c r="DZ59" s="148"/>
      <c r="EA59" s="145"/>
      <c r="EB59" s="148"/>
      <c r="EC59" s="145"/>
      <c r="ED59" s="145"/>
      <c r="EE59" s="145"/>
      <c r="EF59" s="145"/>
      <c r="EG59" s="145"/>
      <c r="EH59" s="145"/>
      <c r="EI59" s="145"/>
      <c r="EJ59" s="145">
        <v>0</v>
      </c>
      <c r="EK59" s="145">
        <v>0</v>
      </c>
      <c r="EL59" s="145"/>
    </row>
    <row r="60" spans="1:143" ht="20.100000000000001" hidden="1" customHeight="1" x14ac:dyDescent="0.3">
      <c r="A60" s="25" t="s">
        <v>3864</v>
      </c>
      <c r="B60" s="40" t="s">
        <v>106</v>
      </c>
      <c r="C60" s="26">
        <v>84861</v>
      </c>
      <c r="D60" s="71" t="s">
        <v>3867</v>
      </c>
      <c r="E60" s="26" t="s">
        <v>108</v>
      </c>
      <c r="F60" s="26" t="s">
        <v>3556</v>
      </c>
      <c r="G60" s="26" t="s">
        <v>121</v>
      </c>
      <c r="H60" s="26" t="s">
        <v>446</v>
      </c>
      <c r="I60" s="26" t="s">
        <v>449</v>
      </c>
      <c r="J60" s="25" t="s">
        <v>2939</v>
      </c>
      <c r="K60" s="25" t="s">
        <v>3868</v>
      </c>
      <c r="L60" s="79"/>
      <c r="M60" s="25"/>
      <c r="N60" s="239"/>
      <c r="O60" s="239"/>
      <c r="P60" s="239"/>
      <c r="Q60" s="239"/>
      <c r="R60" s="239"/>
      <c r="S60" s="239"/>
      <c r="U60" s="145"/>
      <c r="V60" s="148"/>
      <c r="W60" s="145"/>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8"/>
      <c r="DG60" s="145"/>
      <c r="DH60" s="145"/>
      <c r="DI60" s="145"/>
      <c r="DJ60" s="145"/>
      <c r="DK60" s="145"/>
      <c r="DL60" s="145"/>
      <c r="DM60" s="145"/>
      <c r="DN60" s="145"/>
      <c r="DO60" s="145"/>
      <c r="DP60" s="145"/>
      <c r="DQ60" s="145"/>
      <c r="DR60" s="145"/>
      <c r="DS60" s="145"/>
      <c r="DT60" s="145"/>
      <c r="DU60" s="145"/>
      <c r="DV60" s="145"/>
      <c r="DW60" s="145"/>
      <c r="DX60" s="145"/>
      <c r="DY60" s="145"/>
      <c r="DZ60" s="148"/>
      <c r="EA60" s="145"/>
      <c r="EB60" s="148"/>
      <c r="EC60" s="145"/>
      <c r="ED60" s="145"/>
      <c r="EE60" s="145"/>
      <c r="EF60" s="145"/>
      <c r="EG60" s="145"/>
      <c r="EH60" s="145"/>
      <c r="EI60" s="145"/>
      <c r="EJ60" s="145">
        <v>0</v>
      </c>
      <c r="EK60" s="145">
        <v>0</v>
      </c>
      <c r="EL60" s="145"/>
    </row>
    <row r="61" spans="1:143" ht="20.100000000000001" hidden="1" customHeight="1" x14ac:dyDescent="0.3">
      <c r="A61" s="25" t="s">
        <v>3864</v>
      </c>
      <c r="B61" s="40" t="s">
        <v>106</v>
      </c>
      <c r="C61" s="26">
        <v>84455</v>
      </c>
      <c r="D61" s="25" t="s">
        <v>3869</v>
      </c>
      <c r="E61" s="26" t="s">
        <v>108</v>
      </c>
      <c r="F61" s="26" t="s">
        <v>3549</v>
      </c>
      <c r="G61" s="26" t="s">
        <v>114</v>
      </c>
      <c r="H61" s="26" t="s">
        <v>252</v>
      </c>
      <c r="I61" s="26" t="s">
        <v>3</v>
      </c>
      <c r="J61" s="25" t="s">
        <v>195</v>
      </c>
      <c r="K61" s="25" t="s">
        <v>3870</v>
      </c>
      <c r="L61" s="45" t="s">
        <v>3871</v>
      </c>
      <c r="M61" s="25" t="s">
        <v>3872</v>
      </c>
      <c r="N61" s="239"/>
      <c r="O61" s="25" t="s">
        <v>3873</v>
      </c>
      <c r="P61" s="239"/>
      <c r="Q61" s="239"/>
      <c r="R61" s="25" t="s">
        <v>3874</v>
      </c>
      <c r="S61" s="25" t="s">
        <v>3875</v>
      </c>
      <c r="U61" s="145"/>
      <c r="V61" s="148">
        <v>1</v>
      </c>
      <c r="W61" s="145"/>
      <c r="X61" s="145"/>
      <c r="Y61" s="145"/>
      <c r="Z61" s="145"/>
      <c r="AA61" s="145"/>
      <c r="AB61" s="145"/>
      <c r="AC61" s="145"/>
      <c r="AD61" s="145"/>
      <c r="AE61" s="145"/>
      <c r="AF61" s="145">
        <v>1</v>
      </c>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5"/>
      <c r="CI61" s="145">
        <v>1</v>
      </c>
      <c r="CJ61" s="145"/>
      <c r="CK61" s="145"/>
      <c r="CL61" s="145"/>
      <c r="CM61" s="145"/>
      <c r="CN61" s="145"/>
      <c r="CO61" s="145">
        <v>1</v>
      </c>
      <c r="CP61" s="145"/>
      <c r="CQ61" s="145"/>
      <c r="CR61" s="145"/>
      <c r="CS61" s="145"/>
      <c r="CT61" s="145"/>
      <c r="CU61" s="145"/>
      <c r="CV61" s="145"/>
      <c r="CW61" s="145"/>
      <c r="CX61" s="145"/>
      <c r="CY61" s="145"/>
      <c r="CZ61" s="145"/>
      <c r="DA61" s="145"/>
      <c r="DB61" s="145"/>
      <c r="DC61" s="145"/>
      <c r="DD61" s="145"/>
      <c r="DE61" s="145"/>
      <c r="DF61" s="148"/>
      <c r="DG61" s="145"/>
      <c r="DH61" s="145"/>
      <c r="DI61" s="145"/>
      <c r="DJ61" s="145"/>
      <c r="DK61" s="145"/>
      <c r="DL61" s="145"/>
      <c r="DM61" s="145"/>
      <c r="DN61" s="145"/>
      <c r="DO61" s="145"/>
      <c r="DP61" s="145"/>
      <c r="DQ61" s="145"/>
      <c r="DR61" s="145"/>
      <c r="DS61" s="145"/>
      <c r="DT61" s="145"/>
      <c r="DU61" s="145"/>
      <c r="DV61" s="145"/>
      <c r="DW61" s="145"/>
      <c r="DX61" s="145"/>
      <c r="DY61" s="145"/>
      <c r="DZ61" s="148"/>
      <c r="EA61" s="145"/>
      <c r="EB61" s="148"/>
      <c r="EC61" s="145"/>
      <c r="ED61" s="145"/>
      <c r="EE61" s="145"/>
      <c r="EF61" s="145"/>
      <c r="EG61" s="145"/>
      <c r="EH61" s="145"/>
      <c r="EI61" s="145"/>
      <c r="EJ61" s="145">
        <v>1</v>
      </c>
      <c r="EK61" s="145">
        <v>1</v>
      </c>
      <c r="EL61" s="145"/>
      <c r="EM61" s="228" t="s">
        <v>3876</v>
      </c>
    </row>
    <row r="62" spans="1:143" ht="20.100000000000001" hidden="1" customHeight="1" x14ac:dyDescent="0.3">
      <c r="A62" s="25" t="s">
        <v>3864</v>
      </c>
      <c r="B62" s="40" t="s">
        <v>106</v>
      </c>
      <c r="C62" s="26">
        <v>83374</v>
      </c>
      <c r="D62" s="71" t="s">
        <v>3877</v>
      </c>
      <c r="E62" s="26" t="s">
        <v>113</v>
      </c>
      <c r="F62" s="26" t="s">
        <v>3556</v>
      </c>
      <c r="G62" s="26" t="s">
        <v>109</v>
      </c>
      <c r="H62" s="26" t="s">
        <v>539</v>
      </c>
      <c r="I62" s="26" t="s">
        <v>449</v>
      </c>
      <c r="J62" s="25" t="s">
        <v>123</v>
      </c>
      <c r="K62" s="25" t="s">
        <v>3878</v>
      </c>
      <c r="L62" s="25"/>
      <c r="M62" s="25"/>
      <c r="N62" s="239"/>
      <c r="O62" s="239"/>
      <c r="P62" s="239"/>
      <c r="Q62" s="239"/>
      <c r="R62" s="239"/>
      <c r="S62" s="239"/>
      <c r="U62" s="145"/>
      <c r="V62" s="148"/>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8"/>
      <c r="DG62" s="145"/>
      <c r="DH62" s="145"/>
      <c r="DI62" s="145"/>
      <c r="DJ62" s="145"/>
      <c r="DK62" s="145"/>
      <c r="DL62" s="145"/>
      <c r="DM62" s="145"/>
      <c r="DN62" s="145"/>
      <c r="DO62" s="145"/>
      <c r="DP62" s="145"/>
      <c r="DQ62" s="145"/>
      <c r="DR62" s="145"/>
      <c r="DS62" s="145"/>
      <c r="DT62" s="145"/>
      <c r="DU62" s="145"/>
      <c r="DV62" s="145"/>
      <c r="DW62" s="145"/>
      <c r="DX62" s="145"/>
      <c r="DY62" s="145"/>
      <c r="DZ62" s="148"/>
      <c r="EA62" s="145"/>
      <c r="EB62" s="148"/>
      <c r="EC62" s="145"/>
      <c r="ED62" s="145"/>
      <c r="EE62" s="145"/>
      <c r="EF62" s="145"/>
      <c r="EG62" s="145"/>
      <c r="EH62" s="145"/>
      <c r="EI62" s="145"/>
      <c r="EJ62" s="145">
        <v>0</v>
      </c>
      <c r="EK62" s="145">
        <v>0</v>
      </c>
      <c r="EL62" s="145"/>
    </row>
    <row r="63" spans="1:143" ht="20.100000000000001" hidden="1" customHeight="1" x14ac:dyDescent="0.3">
      <c r="A63" s="25" t="s">
        <v>3864</v>
      </c>
      <c r="B63" s="40" t="s">
        <v>106</v>
      </c>
      <c r="C63" s="26">
        <v>84070</v>
      </c>
      <c r="D63" s="25" t="s">
        <v>981</v>
      </c>
      <c r="E63" s="26" t="s">
        <v>318</v>
      </c>
      <c r="F63" s="26" t="s">
        <v>3556</v>
      </c>
      <c r="G63" s="26" t="s">
        <v>121</v>
      </c>
      <c r="H63" s="26" t="s">
        <v>281</v>
      </c>
      <c r="I63" s="26" t="s">
        <v>3</v>
      </c>
      <c r="J63" s="25" t="s">
        <v>163</v>
      </c>
      <c r="K63" s="25" t="s">
        <v>3879</v>
      </c>
      <c r="L63" s="45" t="s">
        <v>3880</v>
      </c>
      <c r="M63" s="25" t="s">
        <v>3881</v>
      </c>
      <c r="N63" s="239"/>
      <c r="O63" s="239"/>
      <c r="P63" s="239"/>
      <c r="Q63" s="25" t="s">
        <v>3882</v>
      </c>
      <c r="R63" s="25" t="s">
        <v>3883</v>
      </c>
      <c r="S63" s="25" t="s">
        <v>3884</v>
      </c>
      <c r="U63" s="145">
        <v>1</v>
      </c>
      <c r="V63" s="148"/>
      <c r="W63" s="145"/>
      <c r="X63" s="145"/>
      <c r="Y63" s="145"/>
      <c r="Z63" s="145"/>
      <c r="AA63" s="145">
        <v>1</v>
      </c>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v>1</v>
      </c>
      <c r="BE63" s="145"/>
      <c r="BF63" s="145"/>
      <c r="BG63" s="145"/>
      <c r="BH63" s="145"/>
      <c r="BI63" s="145"/>
      <c r="BJ63" s="145"/>
      <c r="BK63" s="145"/>
      <c r="BL63" s="145"/>
      <c r="BM63" s="145"/>
      <c r="BN63" s="145"/>
      <c r="BO63" s="145"/>
      <c r="BP63" s="145"/>
      <c r="BQ63" s="145"/>
      <c r="BR63" s="145"/>
      <c r="BS63" s="145"/>
      <c r="BT63" s="145"/>
      <c r="BU63" s="145"/>
      <c r="BV63" s="145"/>
      <c r="BW63" s="145"/>
      <c r="BX63" s="145">
        <v>1</v>
      </c>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8"/>
      <c r="DG63" s="145"/>
      <c r="DH63" s="145"/>
      <c r="DI63" s="145"/>
      <c r="DJ63" s="145"/>
      <c r="DK63" s="145"/>
      <c r="DL63" s="145"/>
      <c r="DM63" s="145"/>
      <c r="DN63" s="145"/>
      <c r="DO63" s="145">
        <v>1</v>
      </c>
      <c r="DP63" s="145">
        <v>1</v>
      </c>
      <c r="DQ63" s="145"/>
      <c r="DR63" s="145"/>
      <c r="DS63" s="145">
        <v>1</v>
      </c>
      <c r="DT63" s="145"/>
      <c r="DU63" s="145"/>
      <c r="DV63" s="145"/>
      <c r="DW63" s="145"/>
      <c r="DX63" s="145"/>
      <c r="DY63" s="145"/>
      <c r="DZ63" s="148"/>
      <c r="EA63" s="145"/>
      <c r="EB63" s="148"/>
      <c r="EC63" s="145"/>
      <c r="ED63" s="145"/>
      <c r="EE63" s="145"/>
      <c r="EF63" s="145"/>
      <c r="EG63" s="145"/>
      <c r="EH63" s="145"/>
      <c r="EI63" s="145"/>
      <c r="EJ63" s="145">
        <v>1</v>
      </c>
      <c r="EK63" s="145">
        <v>1</v>
      </c>
      <c r="EL63" s="145"/>
      <c r="EM63" s="228" t="s">
        <v>3886</v>
      </c>
    </row>
    <row r="64" spans="1:143" ht="20.100000000000001" hidden="1" customHeight="1" x14ac:dyDescent="0.3">
      <c r="A64" s="25" t="s">
        <v>3864</v>
      </c>
      <c r="B64" s="40" t="s">
        <v>106</v>
      </c>
      <c r="C64" s="26">
        <v>83597</v>
      </c>
      <c r="D64" s="25" t="s">
        <v>3887</v>
      </c>
      <c r="E64" s="26" t="s">
        <v>108</v>
      </c>
      <c r="F64" s="26" t="s">
        <v>3549</v>
      </c>
      <c r="G64" s="26" t="s">
        <v>109</v>
      </c>
      <c r="H64" s="26" t="s">
        <v>539</v>
      </c>
      <c r="I64" s="26" t="s">
        <v>449</v>
      </c>
      <c r="J64" s="25" t="s">
        <v>643</v>
      </c>
      <c r="K64" s="25" t="s">
        <v>3888</v>
      </c>
      <c r="L64" s="45" t="s">
        <v>3889</v>
      </c>
      <c r="M64" s="25" t="s">
        <v>32</v>
      </c>
      <c r="N64" s="25" t="s">
        <v>3890</v>
      </c>
      <c r="O64" s="25" t="s">
        <v>3891</v>
      </c>
      <c r="P64" s="239"/>
      <c r="Q64" s="239"/>
      <c r="R64" s="87" t="s">
        <v>3892</v>
      </c>
      <c r="S64" s="25" t="s">
        <v>3893</v>
      </c>
      <c r="U64" s="145">
        <v>1</v>
      </c>
      <c r="V64" s="148"/>
      <c r="W64" s="145"/>
      <c r="X64" s="145"/>
      <c r="Y64" s="145"/>
      <c r="Z64" s="145"/>
      <c r="AA64" s="145"/>
      <c r="AB64" s="145">
        <v>1</v>
      </c>
      <c r="AC64" s="145"/>
      <c r="AD64" s="145"/>
      <c r="AE64" s="145">
        <v>1</v>
      </c>
      <c r="AF64" s="145"/>
      <c r="AG64" s="145"/>
      <c r="AH64" s="145">
        <v>1</v>
      </c>
      <c r="AI64" s="145"/>
      <c r="AJ64" s="145"/>
      <c r="AK64" s="145">
        <v>1</v>
      </c>
      <c r="AL64" s="145"/>
      <c r="AM64" s="145"/>
      <c r="AN64" s="145"/>
      <c r="AO64" s="145"/>
      <c r="AP64" s="145"/>
      <c r="AQ64" s="145"/>
      <c r="AR64" s="145"/>
      <c r="AS64" s="145"/>
      <c r="AT64" s="145"/>
      <c r="AU64" s="145"/>
      <c r="AV64" s="145">
        <v>1</v>
      </c>
      <c r="AW64" s="145"/>
      <c r="AX64" s="145"/>
      <c r="AY64" s="145">
        <v>1</v>
      </c>
      <c r="AZ64" s="145">
        <v>1</v>
      </c>
      <c r="BA64" s="145"/>
      <c r="BB64" s="145"/>
      <c r="BC64" s="145"/>
      <c r="BD64" s="145"/>
      <c r="BE64" s="145"/>
      <c r="BF64" s="145"/>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v>1</v>
      </c>
      <c r="CG64" s="145"/>
      <c r="CH64" s="145"/>
      <c r="CI64" s="145"/>
      <c r="CJ64" s="145"/>
      <c r="CK64" s="145"/>
      <c r="CL64" s="145"/>
      <c r="CM64" s="145"/>
      <c r="CN64" s="145"/>
      <c r="CO64" s="145"/>
      <c r="CP64" s="145"/>
      <c r="CQ64" s="145"/>
      <c r="CR64" s="145"/>
      <c r="CS64" s="145"/>
      <c r="CT64" s="145"/>
      <c r="CU64" s="145"/>
      <c r="CV64" s="145"/>
      <c r="CW64" s="145"/>
      <c r="CX64" s="145"/>
      <c r="CY64" s="145"/>
      <c r="CZ64" s="145">
        <v>1</v>
      </c>
      <c r="DA64" s="145"/>
      <c r="DB64" s="145"/>
      <c r="DC64" s="145"/>
      <c r="DD64" s="145"/>
      <c r="DE64" s="145"/>
      <c r="DF64" s="148">
        <v>1</v>
      </c>
      <c r="DG64" s="145"/>
      <c r="DH64" s="145"/>
      <c r="DI64" s="145"/>
      <c r="DJ64" s="145"/>
      <c r="DK64" s="145"/>
      <c r="DL64" s="145"/>
      <c r="DM64" s="145"/>
      <c r="DN64" s="145"/>
      <c r="DO64" s="145">
        <v>1</v>
      </c>
      <c r="DP64" s="145"/>
      <c r="DQ64" s="145"/>
      <c r="DR64" s="145"/>
      <c r="DS64" s="145">
        <v>1</v>
      </c>
      <c r="DT64" s="145"/>
      <c r="DU64" s="145"/>
      <c r="DV64" s="145"/>
      <c r="DW64" s="145"/>
      <c r="DX64" s="145"/>
      <c r="DY64" s="145"/>
      <c r="DZ64" s="148"/>
      <c r="EA64" s="145"/>
      <c r="EB64" s="148"/>
      <c r="EC64" s="145"/>
      <c r="ED64" s="145"/>
      <c r="EE64" s="145"/>
      <c r="EF64" s="145"/>
      <c r="EG64" s="145"/>
      <c r="EH64" s="145"/>
      <c r="EI64" s="145"/>
      <c r="EJ64" s="145">
        <v>1</v>
      </c>
      <c r="EK64" s="145">
        <v>1</v>
      </c>
      <c r="EL64" s="145"/>
      <c r="EM64" s="228" t="s">
        <v>3895</v>
      </c>
    </row>
    <row r="65" spans="1:143" ht="20.100000000000001" hidden="1" customHeight="1" x14ac:dyDescent="0.3">
      <c r="A65" s="25" t="s">
        <v>3864</v>
      </c>
      <c r="B65" s="40" t="s">
        <v>126</v>
      </c>
      <c r="C65" s="26">
        <v>84646</v>
      </c>
      <c r="D65" s="71" t="s">
        <v>3896</v>
      </c>
      <c r="E65" s="26" t="s">
        <v>108</v>
      </c>
      <c r="F65" s="26" t="s">
        <v>3549</v>
      </c>
      <c r="G65" s="26" t="s">
        <v>114</v>
      </c>
      <c r="H65" s="26" t="s">
        <v>128</v>
      </c>
      <c r="I65" s="26" t="s">
        <v>438</v>
      </c>
      <c r="J65" s="25" t="s">
        <v>275</v>
      </c>
      <c r="K65" s="25" t="s">
        <v>3897</v>
      </c>
      <c r="L65" s="25"/>
      <c r="M65" s="25"/>
      <c r="N65" s="239"/>
      <c r="O65" s="239"/>
      <c r="P65" s="239"/>
      <c r="Q65" s="239"/>
      <c r="R65" s="239"/>
      <c r="S65" s="239"/>
      <c r="U65" s="145"/>
      <c r="V65" s="148"/>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8"/>
      <c r="DG65" s="145"/>
      <c r="DH65" s="145"/>
      <c r="DI65" s="145"/>
      <c r="DJ65" s="145"/>
      <c r="DK65" s="145"/>
      <c r="DL65" s="145"/>
      <c r="DM65" s="145"/>
      <c r="DN65" s="145"/>
      <c r="DO65" s="145"/>
      <c r="DP65" s="145"/>
      <c r="DQ65" s="145"/>
      <c r="DR65" s="145"/>
      <c r="DS65" s="145"/>
      <c r="DT65" s="145"/>
      <c r="DU65" s="145"/>
      <c r="DV65" s="145"/>
      <c r="DW65" s="145"/>
      <c r="DX65" s="145"/>
      <c r="DY65" s="145"/>
      <c r="DZ65" s="148"/>
      <c r="EA65" s="145"/>
      <c r="EB65" s="148"/>
      <c r="EC65" s="145"/>
      <c r="ED65" s="145"/>
      <c r="EE65" s="145"/>
      <c r="EF65" s="145"/>
      <c r="EG65" s="145"/>
      <c r="EH65" s="145"/>
      <c r="EI65" s="145"/>
      <c r="EJ65" s="145">
        <v>0</v>
      </c>
      <c r="EK65" s="145">
        <v>0</v>
      </c>
      <c r="EL65" s="145"/>
    </row>
    <row r="66" spans="1:143" ht="20.100000000000001" hidden="1" customHeight="1" x14ac:dyDescent="0.3">
      <c r="A66" s="25" t="s">
        <v>3864</v>
      </c>
      <c r="B66" s="40" t="s">
        <v>187</v>
      </c>
      <c r="C66" s="26">
        <v>84832</v>
      </c>
      <c r="D66" s="71" t="s">
        <v>3898</v>
      </c>
      <c r="E66" s="26" t="s">
        <v>108</v>
      </c>
      <c r="F66" s="26" t="s">
        <v>3556</v>
      </c>
      <c r="G66" s="26" t="s">
        <v>121</v>
      </c>
      <c r="H66" s="26" t="s">
        <v>835</v>
      </c>
      <c r="I66" s="26" t="s">
        <v>438</v>
      </c>
      <c r="J66" s="25" t="s">
        <v>834</v>
      </c>
      <c r="K66" s="25" t="s">
        <v>3899</v>
      </c>
      <c r="L66" s="25"/>
      <c r="M66" s="25"/>
      <c r="N66" s="239"/>
      <c r="O66" s="239"/>
      <c r="P66" s="239"/>
      <c r="Q66" s="239"/>
      <c r="R66" s="25"/>
      <c r="S66" s="25" t="s">
        <v>3900</v>
      </c>
      <c r="U66" s="145"/>
      <c r="V66" s="148"/>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8"/>
      <c r="DG66" s="145"/>
      <c r="DH66" s="145"/>
      <c r="DI66" s="145"/>
      <c r="DJ66" s="145"/>
      <c r="DK66" s="145"/>
      <c r="DL66" s="145"/>
      <c r="DM66" s="145"/>
      <c r="DN66" s="145"/>
      <c r="DO66" s="145"/>
      <c r="DP66" s="145"/>
      <c r="DQ66" s="145"/>
      <c r="DR66" s="145"/>
      <c r="DS66" s="145"/>
      <c r="DT66" s="145"/>
      <c r="DU66" s="145"/>
      <c r="DV66" s="145"/>
      <c r="DW66" s="145"/>
      <c r="DX66" s="145"/>
      <c r="DY66" s="145"/>
      <c r="DZ66" s="148"/>
      <c r="EA66" s="145"/>
      <c r="EB66" s="148"/>
      <c r="EC66" s="145"/>
      <c r="ED66" s="145"/>
      <c r="EE66" s="145"/>
      <c r="EF66" s="145"/>
      <c r="EG66" s="145"/>
      <c r="EH66" s="145"/>
      <c r="EI66" s="145"/>
      <c r="EJ66" s="145" t="s">
        <v>519</v>
      </c>
      <c r="EK66" s="145">
        <v>1</v>
      </c>
      <c r="EL66" s="145"/>
    </row>
    <row r="67" spans="1:143" ht="20.100000000000001" hidden="1" customHeight="1" x14ac:dyDescent="0.3">
      <c r="A67" s="25" t="s">
        <v>3864</v>
      </c>
      <c r="B67" s="40" t="s">
        <v>187</v>
      </c>
      <c r="C67" s="26">
        <v>84475</v>
      </c>
      <c r="D67" s="25" t="s">
        <v>3901</v>
      </c>
      <c r="E67" s="26" t="s">
        <v>108</v>
      </c>
      <c r="F67" s="26" t="s">
        <v>3556</v>
      </c>
      <c r="G67" s="26" t="s">
        <v>121</v>
      </c>
      <c r="H67" s="26" t="s">
        <v>3</v>
      </c>
      <c r="I67" s="26" t="s">
        <v>438</v>
      </c>
      <c r="J67" s="25" t="s">
        <v>1210</v>
      </c>
      <c r="K67" s="25" t="s">
        <v>3902</v>
      </c>
      <c r="L67" s="25"/>
      <c r="M67" s="25" t="s">
        <v>3903</v>
      </c>
      <c r="N67" s="25"/>
      <c r="O67" s="239"/>
      <c r="P67" s="239"/>
      <c r="Q67" s="239"/>
      <c r="R67" s="25"/>
      <c r="S67" s="25" t="s">
        <v>3904</v>
      </c>
      <c r="U67" s="145"/>
      <c r="V67" s="148"/>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v>1</v>
      </c>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c r="CH67" s="145"/>
      <c r="CI67" s="145"/>
      <c r="CJ67" s="145"/>
      <c r="CK67" s="145">
        <v>1</v>
      </c>
      <c r="CL67" s="145"/>
      <c r="CM67" s="145"/>
      <c r="CN67" s="145"/>
      <c r="CO67" s="145"/>
      <c r="CP67" s="145"/>
      <c r="CQ67" s="145"/>
      <c r="CR67" s="145"/>
      <c r="CS67" s="145"/>
      <c r="CT67" s="145"/>
      <c r="CU67" s="145"/>
      <c r="CV67" s="145"/>
      <c r="CW67" s="145"/>
      <c r="CX67" s="145"/>
      <c r="CY67" s="145"/>
      <c r="CZ67" s="145"/>
      <c r="DA67" s="145"/>
      <c r="DB67" s="145"/>
      <c r="DC67" s="145"/>
      <c r="DD67" s="145"/>
      <c r="DE67" s="145"/>
      <c r="DF67" s="148"/>
      <c r="DG67" s="145"/>
      <c r="DH67" s="145"/>
      <c r="DI67" s="145"/>
      <c r="DJ67" s="145"/>
      <c r="DK67" s="145"/>
      <c r="DL67" s="145"/>
      <c r="DM67" s="145"/>
      <c r="DN67" s="145"/>
      <c r="DO67" s="145"/>
      <c r="DP67" s="145"/>
      <c r="DQ67" s="145"/>
      <c r="DR67" s="145"/>
      <c r="DS67" s="145"/>
      <c r="DT67" s="145"/>
      <c r="DU67" s="145"/>
      <c r="DV67" s="145"/>
      <c r="DW67" s="145"/>
      <c r="DX67" s="145"/>
      <c r="DY67" s="145"/>
      <c r="DZ67" s="148"/>
      <c r="EA67" s="145"/>
      <c r="EB67" s="148"/>
      <c r="EC67" s="145"/>
      <c r="ED67" s="145"/>
      <c r="EE67" s="145"/>
      <c r="EF67" s="145"/>
      <c r="EG67" s="145"/>
      <c r="EH67" s="145"/>
      <c r="EI67" s="145"/>
      <c r="EJ67" s="145">
        <v>1</v>
      </c>
      <c r="EK67" s="145">
        <v>1</v>
      </c>
      <c r="EL67" s="145"/>
    </row>
    <row r="68" spans="1:143" ht="20.100000000000001" hidden="1" customHeight="1" x14ac:dyDescent="0.3">
      <c r="A68" s="25" t="s">
        <v>3905</v>
      </c>
      <c r="B68" s="40" t="s">
        <v>106</v>
      </c>
      <c r="C68" s="26">
        <v>84862</v>
      </c>
      <c r="D68" s="71" t="s">
        <v>3906</v>
      </c>
      <c r="E68" s="26" t="s">
        <v>108</v>
      </c>
      <c r="F68" s="26" t="s">
        <v>3549</v>
      </c>
      <c r="G68" s="26" t="s">
        <v>121</v>
      </c>
      <c r="H68" s="26" t="s">
        <v>446</v>
      </c>
      <c r="I68" s="26" t="s">
        <v>385</v>
      </c>
      <c r="J68" s="25" t="s">
        <v>2939</v>
      </c>
      <c r="K68" s="25" t="s">
        <v>3907</v>
      </c>
      <c r="L68" s="25"/>
      <c r="M68" s="25"/>
      <c r="N68" s="239"/>
      <c r="O68" s="239"/>
      <c r="P68" s="239"/>
      <c r="Q68" s="239"/>
      <c r="R68" s="239"/>
      <c r="S68" s="239"/>
      <c r="U68" s="145"/>
      <c r="V68" s="148"/>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8"/>
      <c r="DG68" s="145"/>
      <c r="DH68" s="145"/>
      <c r="DI68" s="145"/>
      <c r="DJ68" s="145"/>
      <c r="DK68" s="145"/>
      <c r="DL68" s="145"/>
      <c r="DM68" s="145"/>
      <c r="DN68" s="145"/>
      <c r="DO68" s="145"/>
      <c r="DP68" s="145"/>
      <c r="DQ68" s="145"/>
      <c r="DR68" s="145"/>
      <c r="DS68" s="145"/>
      <c r="DT68" s="145"/>
      <c r="DU68" s="145"/>
      <c r="DV68" s="145"/>
      <c r="DW68" s="145"/>
      <c r="DX68" s="145"/>
      <c r="DY68" s="145"/>
      <c r="DZ68" s="148"/>
      <c r="EA68" s="145"/>
      <c r="EB68" s="148"/>
      <c r="EC68" s="145"/>
      <c r="ED68" s="145"/>
      <c r="EE68" s="145"/>
      <c r="EF68" s="145"/>
      <c r="EG68" s="145"/>
      <c r="EH68" s="145"/>
      <c r="EI68" s="145"/>
      <c r="EJ68" s="145">
        <v>0</v>
      </c>
      <c r="EK68" s="145">
        <v>0</v>
      </c>
      <c r="EL68" s="145"/>
    </row>
    <row r="69" spans="1:143" ht="20.100000000000001" hidden="1" customHeight="1" x14ac:dyDescent="0.3">
      <c r="A69" s="25" t="s">
        <v>3905</v>
      </c>
      <c r="B69" s="40" t="s">
        <v>106</v>
      </c>
      <c r="C69" s="26">
        <v>84885</v>
      </c>
      <c r="D69" s="71" t="s">
        <v>3908</v>
      </c>
      <c r="E69" s="26" t="s">
        <v>293</v>
      </c>
      <c r="F69" s="26" t="s">
        <v>3556</v>
      </c>
      <c r="G69" s="26" t="s">
        <v>109</v>
      </c>
      <c r="H69" s="26" t="s">
        <v>567</v>
      </c>
      <c r="I69" s="26" t="s">
        <v>3</v>
      </c>
      <c r="J69" s="25" t="s">
        <v>171</v>
      </c>
      <c r="K69" s="25" t="s">
        <v>3909</v>
      </c>
      <c r="L69" s="25"/>
      <c r="M69" s="25"/>
      <c r="N69" s="239"/>
      <c r="O69" s="239"/>
      <c r="P69" s="239"/>
      <c r="Q69" s="239"/>
      <c r="R69" s="239"/>
      <c r="S69" s="239"/>
      <c r="U69" s="145"/>
      <c r="V69" s="148"/>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8"/>
      <c r="DG69" s="145"/>
      <c r="DH69" s="145"/>
      <c r="DI69" s="145"/>
      <c r="DJ69" s="145"/>
      <c r="DK69" s="145"/>
      <c r="DL69" s="145"/>
      <c r="DM69" s="145"/>
      <c r="DN69" s="145"/>
      <c r="DO69" s="145"/>
      <c r="DP69" s="145"/>
      <c r="DQ69" s="145"/>
      <c r="DR69" s="145"/>
      <c r="DS69" s="145"/>
      <c r="DT69" s="145"/>
      <c r="DU69" s="145"/>
      <c r="DV69" s="145"/>
      <c r="DW69" s="145"/>
      <c r="DX69" s="145"/>
      <c r="DY69" s="145"/>
      <c r="DZ69" s="148"/>
      <c r="EA69" s="145"/>
      <c r="EB69" s="148"/>
      <c r="EC69" s="145"/>
      <c r="ED69" s="145"/>
      <c r="EE69" s="145"/>
      <c r="EF69" s="145"/>
      <c r="EG69" s="145"/>
      <c r="EH69" s="145"/>
      <c r="EI69" s="145"/>
      <c r="EJ69" s="145">
        <v>0</v>
      </c>
      <c r="EK69" s="145">
        <v>0</v>
      </c>
      <c r="EL69" s="145"/>
    </row>
    <row r="70" spans="1:143" ht="20.100000000000001" hidden="1" customHeight="1" x14ac:dyDescent="0.3">
      <c r="A70" s="25" t="s">
        <v>3905</v>
      </c>
      <c r="B70" s="40" t="s">
        <v>106</v>
      </c>
      <c r="C70" s="26">
        <v>84112</v>
      </c>
      <c r="D70" s="25" t="s">
        <v>3910</v>
      </c>
      <c r="E70" s="26" t="s">
        <v>293</v>
      </c>
      <c r="F70" s="26" t="s">
        <v>3549</v>
      </c>
      <c r="G70" s="26" t="s">
        <v>109</v>
      </c>
      <c r="H70" s="26" t="s">
        <v>554</v>
      </c>
      <c r="I70" s="26" t="s">
        <v>3</v>
      </c>
      <c r="J70" s="25" t="s">
        <v>171</v>
      </c>
      <c r="K70" s="25" t="s">
        <v>3911</v>
      </c>
      <c r="L70" s="45" t="s">
        <v>3912</v>
      </c>
      <c r="M70" s="25" t="s">
        <v>3913</v>
      </c>
      <c r="N70" s="25"/>
      <c r="O70" s="239"/>
      <c r="P70" s="239"/>
      <c r="Q70" s="239"/>
      <c r="R70" s="25" t="s">
        <v>3914</v>
      </c>
      <c r="S70" s="25" t="s">
        <v>3915</v>
      </c>
      <c r="U70" s="145">
        <v>1</v>
      </c>
      <c r="V70" s="148"/>
      <c r="W70" s="145"/>
      <c r="X70" s="145"/>
      <c r="Y70" s="145"/>
      <c r="Z70" s="145"/>
      <c r="AA70" s="145"/>
      <c r="AB70" s="145"/>
      <c r="AC70" s="145"/>
      <c r="AD70" s="145"/>
      <c r="AE70" s="145"/>
      <c r="AF70" s="145"/>
      <c r="AG70" s="145"/>
      <c r="AH70" s="145">
        <v>1</v>
      </c>
      <c r="AI70" s="145"/>
      <c r="AJ70" s="145"/>
      <c r="AK70" s="145"/>
      <c r="AL70" s="145"/>
      <c r="AM70" s="145"/>
      <c r="AN70" s="145"/>
      <c r="AO70" s="145"/>
      <c r="AP70" s="145"/>
      <c r="AQ70" s="145"/>
      <c r="AR70" s="145"/>
      <c r="AS70" s="145"/>
      <c r="AT70" s="145"/>
      <c r="AU70" s="145"/>
      <c r="AV70" s="145">
        <v>1</v>
      </c>
      <c r="AW70" s="145"/>
      <c r="AX70" s="145">
        <v>1</v>
      </c>
      <c r="AY70" s="145"/>
      <c r="AZ70" s="145">
        <v>1</v>
      </c>
      <c r="BA70" s="145"/>
      <c r="BB70" s="145"/>
      <c r="BC70" s="145"/>
      <c r="BD70" s="145"/>
      <c r="BE70" s="145"/>
      <c r="BF70" s="145"/>
      <c r="BG70" s="145"/>
      <c r="BH70" s="145"/>
      <c r="BI70" s="145">
        <v>1</v>
      </c>
      <c r="BJ70" s="145"/>
      <c r="BK70" s="145"/>
      <c r="BL70" s="145"/>
      <c r="BM70" s="145"/>
      <c r="BN70" s="145"/>
      <c r="BO70" s="145"/>
      <c r="BP70" s="145"/>
      <c r="BQ70" s="145"/>
      <c r="BR70" s="145"/>
      <c r="BS70" s="145"/>
      <c r="BT70" s="145">
        <v>1</v>
      </c>
      <c r="BU70" s="145"/>
      <c r="BV70" s="145"/>
      <c r="BW70" s="145"/>
      <c r="BX70" s="145"/>
      <c r="BY70" s="145"/>
      <c r="BZ70" s="145"/>
      <c r="CA70" s="145"/>
      <c r="CB70" s="145"/>
      <c r="CC70" s="145"/>
      <c r="CD70" s="145"/>
      <c r="CE70" s="145"/>
      <c r="CF70" s="145"/>
      <c r="CG70" s="145"/>
      <c r="CH70" s="145"/>
      <c r="CI70" s="145"/>
      <c r="CJ70" s="145"/>
      <c r="CK70" s="145"/>
      <c r="CL70" s="145"/>
      <c r="CM70" s="145">
        <v>1</v>
      </c>
      <c r="CN70" s="145"/>
      <c r="CO70" s="145">
        <v>1</v>
      </c>
      <c r="CP70" s="145"/>
      <c r="CQ70" s="145"/>
      <c r="CR70" s="145"/>
      <c r="CS70" s="145"/>
      <c r="CT70" s="145"/>
      <c r="CU70" s="145"/>
      <c r="CV70" s="145"/>
      <c r="CW70" s="145"/>
      <c r="CX70" s="145"/>
      <c r="CY70" s="145"/>
      <c r="CZ70" s="145"/>
      <c r="DA70" s="145"/>
      <c r="DB70" s="145"/>
      <c r="DC70" s="145"/>
      <c r="DD70" s="145"/>
      <c r="DE70" s="145"/>
      <c r="DF70" s="148"/>
      <c r="DG70" s="145"/>
      <c r="DH70" s="145"/>
      <c r="DI70" s="145"/>
      <c r="DJ70" s="145"/>
      <c r="DK70" s="145"/>
      <c r="DL70" s="145"/>
      <c r="DM70" s="145"/>
      <c r="DN70" s="145"/>
      <c r="DO70" s="145"/>
      <c r="DP70" s="145">
        <v>1</v>
      </c>
      <c r="DQ70" s="145"/>
      <c r="DR70" s="145"/>
      <c r="DS70" s="145"/>
      <c r="DT70" s="145"/>
      <c r="DU70" s="145"/>
      <c r="DV70" s="145"/>
      <c r="DW70" s="145"/>
      <c r="DX70" s="145"/>
      <c r="DY70" s="145">
        <v>1</v>
      </c>
      <c r="DZ70" s="148"/>
      <c r="EA70" s="145"/>
      <c r="EB70" s="148"/>
      <c r="EC70" s="145"/>
      <c r="ED70" s="145"/>
      <c r="EE70" s="145"/>
      <c r="EF70" s="145"/>
      <c r="EG70" s="145"/>
      <c r="EH70" s="145"/>
      <c r="EI70" s="145"/>
      <c r="EJ70" s="145">
        <v>1</v>
      </c>
      <c r="EK70" s="145">
        <v>1</v>
      </c>
      <c r="EL70" s="145"/>
      <c r="EM70" s="228" t="s">
        <v>3916</v>
      </c>
    </row>
    <row r="71" spans="1:143" ht="20.100000000000001" hidden="1" customHeight="1" x14ac:dyDescent="0.3">
      <c r="A71" s="25" t="s">
        <v>3905</v>
      </c>
      <c r="B71" s="26" t="s">
        <v>106</v>
      </c>
      <c r="C71" s="26">
        <v>84695</v>
      </c>
      <c r="D71" s="71" t="s">
        <v>3917</v>
      </c>
      <c r="E71" s="26" t="s">
        <v>113</v>
      </c>
      <c r="F71" s="26" t="s">
        <v>3549</v>
      </c>
      <c r="G71" s="26" t="s">
        <v>121</v>
      </c>
      <c r="H71" s="26" t="s">
        <v>189</v>
      </c>
      <c r="I71" s="26" t="s">
        <v>405</v>
      </c>
      <c r="J71" s="25" t="s">
        <v>171</v>
      </c>
      <c r="K71" s="25" t="s">
        <v>3918</v>
      </c>
      <c r="L71" s="175"/>
      <c r="M71" s="25"/>
      <c r="N71" s="239"/>
      <c r="O71" s="239"/>
      <c r="P71" s="239"/>
      <c r="Q71" s="239"/>
      <c r="R71" s="25" t="s">
        <v>3919</v>
      </c>
      <c r="S71" s="25" t="s">
        <v>3920</v>
      </c>
      <c r="U71" s="145"/>
      <c r="V71" s="148"/>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8"/>
      <c r="DG71" s="145"/>
      <c r="DH71" s="145"/>
      <c r="DI71" s="145"/>
      <c r="DJ71" s="145"/>
      <c r="DK71" s="145"/>
      <c r="DL71" s="145"/>
      <c r="DM71" s="145"/>
      <c r="DN71" s="145"/>
      <c r="DO71" s="145"/>
      <c r="DP71" s="145"/>
      <c r="DQ71" s="145"/>
      <c r="DR71" s="145"/>
      <c r="DS71" s="145"/>
      <c r="DT71" s="145"/>
      <c r="DU71" s="145"/>
      <c r="DV71" s="145"/>
      <c r="DW71" s="145"/>
      <c r="DX71" s="145"/>
      <c r="DY71" s="145"/>
      <c r="DZ71" s="148"/>
      <c r="EA71" s="145"/>
      <c r="EB71" s="148"/>
      <c r="EC71" s="145"/>
      <c r="ED71" s="145"/>
      <c r="EE71" s="145"/>
      <c r="EF71" s="145"/>
      <c r="EG71" s="145"/>
      <c r="EH71" s="145"/>
      <c r="EI71" s="145"/>
      <c r="EJ71" s="145" t="s">
        <v>519</v>
      </c>
      <c r="EK71" s="145">
        <v>1</v>
      </c>
      <c r="EL71" s="145"/>
      <c r="EM71" s="228" t="s">
        <v>3921</v>
      </c>
    </row>
    <row r="72" spans="1:143" ht="20.100000000000001" hidden="1" customHeight="1" x14ac:dyDescent="0.3">
      <c r="A72" s="25" t="s">
        <v>3905</v>
      </c>
      <c r="B72" s="40" t="s">
        <v>106</v>
      </c>
      <c r="C72" s="26">
        <v>84605</v>
      </c>
      <c r="D72" s="71" t="s">
        <v>2162</v>
      </c>
      <c r="E72" s="26" t="s">
        <v>113</v>
      </c>
      <c r="F72" s="26" t="s">
        <v>3556</v>
      </c>
      <c r="G72" s="26" t="s">
        <v>109</v>
      </c>
      <c r="H72" s="26" t="s">
        <v>567</v>
      </c>
      <c r="I72" s="26" t="s">
        <v>449</v>
      </c>
      <c r="J72" s="25" t="s">
        <v>2263</v>
      </c>
      <c r="K72" s="25" t="s">
        <v>3922</v>
      </c>
      <c r="L72" s="45" t="s">
        <v>3923</v>
      </c>
      <c r="M72" s="25"/>
      <c r="N72" s="25"/>
      <c r="O72" s="239"/>
      <c r="P72" s="239"/>
      <c r="Q72" s="239"/>
      <c r="R72" s="239"/>
      <c r="S72" s="239"/>
      <c r="U72" s="145"/>
      <c r="V72" s="148"/>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5"/>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8"/>
      <c r="DG72" s="145"/>
      <c r="DH72" s="145"/>
      <c r="DI72" s="145"/>
      <c r="DJ72" s="145"/>
      <c r="DK72" s="145"/>
      <c r="DL72" s="145"/>
      <c r="DM72" s="145"/>
      <c r="DN72" s="145"/>
      <c r="DO72" s="145"/>
      <c r="DP72" s="145"/>
      <c r="DQ72" s="145"/>
      <c r="DR72" s="145"/>
      <c r="DS72" s="145"/>
      <c r="DT72" s="145"/>
      <c r="DU72" s="145"/>
      <c r="DV72" s="145"/>
      <c r="DW72" s="145"/>
      <c r="DX72" s="145"/>
      <c r="DY72" s="145"/>
      <c r="DZ72" s="148"/>
      <c r="EA72" s="145"/>
      <c r="EB72" s="148"/>
      <c r="EC72" s="145"/>
      <c r="ED72" s="145"/>
      <c r="EE72" s="145"/>
      <c r="EF72" s="145"/>
      <c r="EG72" s="145"/>
      <c r="EH72" s="145"/>
      <c r="EI72" s="145"/>
      <c r="EJ72" s="145">
        <v>0</v>
      </c>
      <c r="EK72" s="145">
        <v>0</v>
      </c>
      <c r="EL72" s="145"/>
    </row>
    <row r="73" spans="1:143" ht="20.100000000000001" hidden="1" customHeight="1" x14ac:dyDescent="0.3">
      <c r="A73" s="25" t="s">
        <v>3905</v>
      </c>
      <c r="B73" s="40" t="s">
        <v>143</v>
      </c>
      <c r="C73" s="26">
        <v>84517</v>
      </c>
      <c r="D73" s="71" t="s">
        <v>3924</v>
      </c>
      <c r="E73" s="26" t="s">
        <v>108</v>
      </c>
      <c r="F73" s="26" t="s">
        <v>3549</v>
      </c>
      <c r="G73" s="26" t="s">
        <v>109</v>
      </c>
      <c r="H73" s="26" t="s">
        <v>539</v>
      </c>
      <c r="I73" s="26" t="s">
        <v>405</v>
      </c>
      <c r="J73" s="25" t="s">
        <v>145</v>
      </c>
      <c r="K73" s="25" t="s">
        <v>3925</v>
      </c>
      <c r="L73" s="25"/>
      <c r="M73" s="25"/>
      <c r="N73" s="239"/>
      <c r="O73" s="239"/>
      <c r="P73" s="239"/>
      <c r="Q73" s="239"/>
      <c r="R73" s="239"/>
      <c r="S73" s="239"/>
      <c r="U73" s="145"/>
      <c r="V73" s="148"/>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5"/>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8"/>
      <c r="DG73" s="145"/>
      <c r="DH73" s="145"/>
      <c r="DI73" s="145"/>
      <c r="DJ73" s="145"/>
      <c r="DK73" s="145"/>
      <c r="DL73" s="145"/>
      <c r="DM73" s="145"/>
      <c r="DN73" s="145"/>
      <c r="DO73" s="145"/>
      <c r="DP73" s="145"/>
      <c r="DQ73" s="145"/>
      <c r="DR73" s="145"/>
      <c r="DS73" s="145"/>
      <c r="DT73" s="145"/>
      <c r="DU73" s="145"/>
      <c r="DV73" s="145"/>
      <c r="DW73" s="145"/>
      <c r="DX73" s="145"/>
      <c r="DY73" s="145"/>
      <c r="DZ73" s="148"/>
      <c r="EA73" s="145"/>
      <c r="EB73" s="148"/>
      <c r="EC73" s="145"/>
      <c r="ED73" s="145"/>
      <c r="EE73" s="145"/>
      <c r="EF73" s="145"/>
      <c r="EG73" s="145"/>
      <c r="EH73" s="145"/>
      <c r="EI73" s="145"/>
      <c r="EJ73" s="145">
        <v>0</v>
      </c>
      <c r="EK73" s="145">
        <v>0</v>
      </c>
      <c r="EL73" s="145"/>
    </row>
    <row r="74" spans="1:143" ht="20.100000000000001" hidden="1" customHeight="1" x14ac:dyDescent="0.3">
      <c r="A74" s="25" t="s">
        <v>3905</v>
      </c>
      <c r="B74" s="40" t="s">
        <v>152</v>
      </c>
      <c r="C74" s="26">
        <v>84689</v>
      </c>
      <c r="D74" s="71" t="s">
        <v>3926</v>
      </c>
      <c r="E74" s="26" t="s">
        <v>108</v>
      </c>
      <c r="F74" s="26" t="s">
        <v>3549</v>
      </c>
      <c r="G74" s="26" t="s">
        <v>109</v>
      </c>
      <c r="H74" s="26" t="s">
        <v>554</v>
      </c>
      <c r="I74" s="26" t="s">
        <v>438</v>
      </c>
      <c r="J74" s="25" t="s">
        <v>315</v>
      </c>
      <c r="K74" s="25" t="s">
        <v>3927</v>
      </c>
      <c r="L74" s="45" t="s">
        <v>3928</v>
      </c>
      <c r="M74" s="25"/>
      <c r="N74" s="239"/>
      <c r="O74" s="239"/>
      <c r="P74" s="239"/>
      <c r="Q74" s="239"/>
      <c r="R74" s="239"/>
      <c r="S74" s="239"/>
      <c r="U74" s="145"/>
      <c r="V74" s="148"/>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5"/>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8"/>
      <c r="DG74" s="145"/>
      <c r="DH74" s="145"/>
      <c r="DI74" s="145"/>
      <c r="DJ74" s="145"/>
      <c r="DK74" s="145"/>
      <c r="DL74" s="145"/>
      <c r="DM74" s="145"/>
      <c r="DN74" s="145"/>
      <c r="DO74" s="145"/>
      <c r="DP74" s="145"/>
      <c r="DQ74" s="145"/>
      <c r="DR74" s="145"/>
      <c r="DS74" s="145"/>
      <c r="DT74" s="145"/>
      <c r="DU74" s="145"/>
      <c r="DV74" s="145"/>
      <c r="DW74" s="145"/>
      <c r="DX74" s="145"/>
      <c r="DY74" s="145"/>
      <c r="DZ74" s="148"/>
      <c r="EA74" s="145"/>
      <c r="EB74" s="148"/>
      <c r="EC74" s="145"/>
      <c r="ED74" s="145"/>
      <c r="EE74" s="145"/>
      <c r="EF74" s="145"/>
      <c r="EG74" s="145"/>
      <c r="EH74" s="145"/>
      <c r="EI74" s="145"/>
      <c r="EJ74" s="145">
        <v>0</v>
      </c>
      <c r="EK74" s="145">
        <v>0</v>
      </c>
      <c r="EL74" s="145"/>
    </row>
    <row r="75" spans="1:143" ht="20.100000000000001" hidden="1" customHeight="1" x14ac:dyDescent="0.3">
      <c r="A75" s="25" t="s">
        <v>3905</v>
      </c>
      <c r="B75" s="40" t="s">
        <v>126</v>
      </c>
      <c r="C75" s="26">
        <v>84132</v>
      </c>
      <c r="D75" s="71" t="s">
        <v>3644</v>
      </c>
      <c r="E75" s="26" t="s">
        <v>108</v>
      </c>
      <c r="F75" s="26" t="s">
        <v>3556</v>
      </c>
      <c r="G75" s="26" t="s">
        <v>114</v>
      </c>
      <c r="H75" s="26" t="s">
        <v>128</v>
      </c>
      <c r="I75" s="26" t="s">
        <v>385</v>
      </c>
      <c r="J75" s="25" t="s">
        <v>2195</v>
      </c>
      <c r="K75" s="25" t="s">
        <v>3645</v>
      </c>
      <c r="L75" s="25"/>
      <c r="M75" s="25"/>
      <c r="N75" s="239"/>
      <c r="O75" s="239"/>
      <c r="P75" s="239"/>
      <c r="Q75" s="239"/>
      <c r="R75" s="239"/>
      <c r="S75" s="239"/>
      <c r="U75" s="145"/>
      <c r="V75" s="148"/>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5"/>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8"/>
      <c r="DG75" s="145"/>
      <c r="DH75" s="145"/>
      <c r="DI75" s="145"/>
      <c r="DJ75" s="145"/>
      <c r="DK75" s="145"/>
      <c r="DL75" s="145"/>
      <c r="DM75" s="145"/>
      <c r="DN75" s="145"/>
      <c r="DO75" s="145"/>
      <c r="DP75" s="145"/>
      <c r="DQ75" s="145"/>
      <c r="DR75" s="145"/>
      <c r="DS75" s="145"/>
      <c r="DT75" s="145"/>
      <c r="DU75" s="145"/>
      <c r="DV75" s="145"/>
      <c r="DW75" s="145"/>
      <c r="DX75" s="145"/>
      <c r="DY75" s="145"/>
      <c r="DZ75" s="148"/>
      <c r="EA75" s="145"/>
      <c r="EB75" s="148"/>
      <c r="EC75" s="145"/>
      <c r="ED75" s="145"/>
      <c r="EE75" s="145"/>
      <c r="EF75" s="145"/>
      <c r="EG75" s="145"/>
      <c r="EH75" s="145"/>
      <c r="EI75" s="145"/>
      <c r="EJ75" s="145">
        <v>0</v>
      </c>
      <c r="EK75" s="145">
        <v>0</v>
      </c>
      <c r="EL75" s="145"/>
    </row>
    <row r="76" spans="1:143" ht="20.100000000000001" customHeight="1" x14ac:dyDescent="0.3">
      <c r="A76" s="25" t="s">
        <v>3905</v>
      </c>
      <c r="B76" s="40" t="s">
        <v>187</v>
      </c>
      <c r="C76" s="26">
        <v>84560</v>
      </c>
      <c r="D76" s="25" t="s">
        <v>3929</v>
      </c>
      <c r="E76" s="26" t="s">
        <v>108</v>
      </c>
      <c r="F76" s="26" t="s">
        <v>3549</v>
      </c>
      <c r="G76" s="26" t="s">
        <v>121</v>
      </c>
      <c r="H76" s="26" t="s">
        <v>344</v>
      </c>
      <c r="I76" s="26" t="s">
        <v>389</v>
      </c>
      <c r="J76" s="25" t="s">
        <v>1210</v>
      </c>
      <c r="K76" s="25" t="s">
        <v>3930</v>
      </c>
      <c r="L76" s="25"/>
      <c r="M76" s="25" t="s">
        <v>3931</v>
      </c>
      <c r="N76" s="25"/>
      <c r="O76" s="25" t="s">
        <v>3932</v>
      </c>
      <c r="P76" s="239"/>
      <c r="Q76" s="239"/>
      <c r="R76" s="45" t="s">
        <v>3933</v>
      </c>
      <c r="S76" s="25"/>
      <c r="U76" s="145"/>
      <c r="V76" s="148"/>
      <c r="W76" s="145"/>
      <c r="X76" s="145"/>
      <c r="Y76" s="145"/>
      <c r="Z76" s="145"/>
      <c r="AA76" s="145"/>
      <c r="AB76" s="145"/>
      <c r="AC76" s="145"/>
      <c r="AD76" s="145"/>
      <c r="AE76" s="145">
        <v>1</v>
      </c>
      <c r="AF76" s="145"/>
      <c r="AG76" s="145"/>
      <c r="AH76" s="145"/>
      <c r="AI76" s="145"/>
      <c r="AJ76" s="145"/>
      <c r="AK76" s="145"/>
      <c r="AL76" s="145"/>
      <c r="AM76" s="145"/>
      <c r="AN76" s="145"/>
      <c r="AO76" s="145"/>
      <c r="AP76" s="145"/>
      <c r="AQ76" s="145"/>
      <c r="AR76" s="145"/>
      <c r="AS76" s="145"/>
      <c r="AT76" s="145"/>
      <c r="AU76" s="145"/>
      <c r="AV76" s="145"/>
      <c r="AW76" s="145"/>
      <c r="AX76" s="145"/>
      <c r="AY76" s="145"/>
      <c r="AZ76" s="145">
        <v>1</v>
      </c>
      <c r="BA76" s="145"/>
      <c r="BB76" s="145"/>
      <c r="BC76" s="145"/>
      <c r="BD76" s="145"/>
      <c r="BE76" s="145"/>
      <c r="BF76" s="145"/>
      <c r="BG76" s="145"/>
      <c r="BH76" s="145"/>
      <c r="BI76" s="145"/>
      <c r="BJ76" s="145"/>
      <c r="BK76" s="145"/>
      <c r="BL76" s="145"/>
      <c r="BM76" s="145"/>
      <c r="BN76" s="145"/>
      <c r="BO76" s="145"/>
      <c r="BP76" s="145"/>
      <c r="BQ76" s="145"/>
      <c r="BR76" s="145"/>
      <c r="BS76" s="145">
        <v>1</v>
      </c>
      <c r="BT76" s="145"/>
      <c r="BU76" s="145"/>
      <c r="BV76" s="145"/>
      <c r="BW76" s="145"/>
      <c r="BX76" s="145"/>
      <c r="BY76" s="145"/>
      <c r="BZ76" s="145"/>
      <c r="CA76" s="145"/>
      <c r="CB76" s="145"/>
      <c r="CC76" s="145"/>
      <c r="CD76" s="145"/>
      <c r="CE76" s="145"/>
      <c r="CF76" s="145"/>
      <c r="CG76" s="145"/>
      <c r="CH76" s="145"/>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8"/>
      <c r="DG76" s="145"/>
      <c r="DH76" s="145"/>
      <c r="DI76" s="145"/>
      <c r="DJ76" s="145"/>
      <c r="DK76" s="145"/>
      <c r="DL76" s="145"/>
      <c r="DM76" s="145"/>
      <c r="DN76" s="145"/>
      <c r="DO76" s="145"/>
      <c r="DP76" s="145"/>
      <c r="DQ76" s="145"/>
      <c r="DR76" s="145"/>
      <c r="DS76" s="145"/>
      <c r="DT76" s="145"/>
      <c r="DU76" s="145"/>
      <c r="DV76" s="145"/>
      <c r="DW76" s="145"/>
      <c r="DX76" s="145"/>
      <c r="DY76" s="145"/>
      <c r="DZ76" s="148"/>
      <c r="EA76" s="145"/>
      <c r="EB76" s="148"/>
      <c r="EC76" s="145"/>
      <c r="ED76" s="145"/>
      <c r="EE76" s="145"/>
      <c r="EF76" s="145"/>
      <c r="EG76" s="145"/>
      <c r="EH76" s="145"/>
      <c r="EI76" s="145"/>
      <c r="EJ76" s="145">
        <v>1</v>
      </c>
      <c r="EK76" s="145">
        <v>1</v>
      </c>
      <c r="EL76" s="145"/>
      <c r="EM76" s="228" t="s">
        <v>3934</v>
      </c>
    </row>
    <row r="77" spans="1:143" ht="20.100000000000001" hidden="1" customHeight="1" x14ac:dyDescent="0.3">
      <c r="A77" s="25" t="s">
        <v>3905</v>
      </c>
      <c r="B77" s="40" t="s">
        <v>187</v>
      </c>
      <c r="C77" s="26">
        <v>84726</v>
      </c>
      <c r="D77" s="25" t="s">
        <v>3935</v>
      </c>
      <c r="E77" s="26" t="s">
        <v>108</v>
      </c>
      <c r="F77" s="26" t="s">
        <v>3549</v>
      </c>
      <c r="G77" s="26" t="s">
        <v>121</v>
      </c>
      <c r="H77" s="26" t="s">
        <v>344</v>
      </c>
      <c r="I77" s="26" t="s">
        <v>449</v>
      </c>
      <c r="J77" s="25" t="s">
        <v>834</v>
      </c>
      <c r="K77" s="25" t="s">
        <v>3936</v>
      </c>
      <c r="L77" s="45" t="s">
        <v>3937</v>
      </c>
      <c r="M77" s="25" t="s">
        <v>3938</v>
      </c>
      <c r="N77" s="25"/>
      <c r="O77" s="239"/>
      <c r="P77" s="239"/>
      <c r="Q77" s="239"/>
      <c r="R77" s="25"/>
      <c r="S77" s="25" t="s">
        <v>3939</v>
      </c>
      <c r="U77" s="145"/>
      <c r="V77" s="148"/>
      <c r="W77" s="145">
        <v>1</v>
      </c>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v>1</v>
      </c>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8"/>
      <c r="DG77" s="145"/>
      <c r="DH77" s="145"/>
      <c r="DI77" s="145"/>
      <c r="DJ77" s="145"/>
      <c r="DK77" s="145"/>
      <c r="DL77" s="145"/>
      <c r="DM77" s="145"/>
      <c r="DN77" s="145"/>
      <c r="DO77" s="145"/>
      <c r="DP77" s="145"/>
      <c r="DQ77" s="145"/>
      <c r="DR77" s="145"/>
      <c r="DS77" s="145"/>
      <c r="DT77" s="145"/>
      <c r="DU77" s="145"/>
      <c r="DV77" s="145"/>
      <c r="DW77" s="145"/>
      <c r="DX77" s="145"/>
      <c r="DY77" s="145"/>
      <c r="DZ77" s="148"/>
      <c r="EA77" s="145"/>
      <c r="EB77" s="148"/>
      <c r="EC77" s="145"/>
      <c r="ED77" s="145"/>
      <c r="EE77" s="145"/>
      <c r="EF77" s="145"/>
      <c r="EG77" s="145"/>
      <c r="EH77" s="145"/>
      <c r="EI77" s="145"/>
      <c r="EJ77" s="145">
        <v>1</v>
      </c>
      <c r="EK77" s="145">
        <v>1</v>
      </c>
      <c r="EL77" s="145"/>
    </row>
    <row r="78" spans="1:143" ht="20.100000000000001" hidden="1" customHeight="1" x14ac:dyDescent="0.3">
      <c r="A78" s="25" t="s">
        <v>3940</v>
      </c>
      <c r="B78" s="26" t="s">
        <v>106</v>
      </c>
      <c r="C78" s="26">
        <v>83009</v>
      </c>
      <c r="D78" s="25" t="s">
        <v>3941</v>
      </c>
      <c r="E78" s="26" t="s">
        <v>113</v>
      </c>
      <c r="F78" s="26" t="s">
        <v>3549</v>
      </c>
      <c r="G78" s="26" t="s">
        <v>109</v>
      </c>
      <c r="H78" s="26" t="s">
        <v>567</v>
      </c>
      <c r="I78" s="26" t="s">
        <v>389</v>
      </c>
      <c r="J78" s="25" t="s">
        <v>163</v>
      </c>
      <c r="K78" s="25" t="s">
        <v>3942</v>
      </c>
      <c r="L78" s="45" t="s">
        <v>3943</v>
      </c>
      <c r="M78" s="25" t="s">
        <v>3944</v>
      </c>
      <c r="N78" s="25" t="s">
        <v>3945</v>
      </c>
      <c r="O78" s="239"/>
      <c r="P78" s="239"/>
      <c r="Q78" s="239"/>
      <c r="R78" s="25" t="s">
        <v>3946</v>
      </c>
      <c r="S78" s="25" t="s">
        <v>3947</v>
      </c>
      <c r="U78" s="145"/>
      <c r="V78" s="148"/>
      <c r="W78" s="145"/>
      <c r="X78" s="145"/>
      <c r="Y78" s="145"/>
      <c r="Z78" s="145"/>
      <c r="AA78" s="145"/>
      <c r="AB78" s="145"/>
      <c r="AC78" s="145"/>
      <c r="AD78" s="145"/>
      <c r="AE78" s="145"/>
      <c r="AF78" s="145"/>
      <c r="AG78" s="145"/>
      <c r="AH78" s="145">
        <v>1</v>
      </c>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v>1</v>
      </c>
      <c r="BI78" s="145"/>
      <c r="BJ78" s="145"/>
      <c r="BK78" s="145"/>
      <c r="BL78" s="145"/>
      <c r="BM78" s="145"/>
      <c r="BN78" s="145"/>
      <c r="BO78" s="145"/>
      <c r="BP78" s="145"/>
      <c r="BQ78" s="145"/>
      <c r="BR78" s="145"/>
      <c r="BS78" s="145"/>
      <c r="BT78" s="145"/>
      <c r="BU78" s="145"/>
      <c r="BV78" s="145"/>
      <c r="BW78" s="145"/>
      <c r="BX78" s="145">
        <v>1</v>
      </c>
      <c r="BY78" s="145"/>
      <c r="BZ78" s="145"/>
      <c r="CA78" s="145"/>
      <c r="CB78" s="145"/>
      <c r="CC78" s="145"/>
      <c r="CD78" s="145"/>
      <c r="CE78" s="145"/>
      <c r="CF78" s="145">
        <v>1</v>
      </c>
      <c r="CG78" s="145"/>
      <c r="CH78" s="145"/>
      <c r="CI78" s="145"/>
      <c r="CJ78" s="145"/>
      <c r="CK78" s="145"/>
      <c r="CL78" s="145">
        <v>1</v>
      </c>
      <c r="CM78" s="145">
        <v>1</v>
      </c>
      <c r="CN78" s="145"/>
      <c r="CO78" s="145"/>
      <c r="CP78" s="145"/>
      <c r="CQ78" s="145"/>
      <c r="CR78" s="145"/>
      <c r="CS78" s="145"/>
      <c r="CT78" s="145"/>
      <c r="CU78" s="145"/>
      <c r="CV78" s="145"/>
      <c r="CW78" s="145"/>
      <c r="CX78" s="145"/>
      <c r="CY78" s="145"/>
      <c r="CZ78" s="145"/>
      <c r="DA78" s="145"/>
      <c r="DB78" s="145">
        <v>1</v>
      </c>
      <c r="DC78" s="145"/>
      <c r="DD78" s="145"/>
      <c r="DE78" s="145"/>
      <c r="DF78" s="148"/>
      <c r="DG78" s="145"/>
      <c r="DH78" s="145"/>
      <c r="DI78" s="145"/>
      <c r="DJ78" s="145"/>
      <c r="DK78" s="145"/>
      <c r="DL78" s="145"/>
      <c r="DM78" s="145"/>
      <c r="DN78" s="145"/>
      <c r="DO78" s="145">
        <v>1</v>
      </c>
      <c r="DP78" s="145"/>
      <c r="DQ78" s="145"/>
      <c r="DR78" s="145"/>
      <c r="DS78" s="145"/>
      <c r="DT78" s="145"/>
      <c r="DU78" s="145"/>
      <c r="DV78" s="145"/>
      <c r="DW78" s="145"/>
      <c r="DX78" s="145"/>
      <c r="DY78" s="145"/>
      <c r="DZ78" s="148"/>
      <c r="EA78" s="145"/>
      <c r="EB78" s="148"/>
      <c r="EC78" s="145"/>
      <c r="ED78" s="145"/>
      <c r="EE78" s="145"/>
      <c r="EF78" s="145"/>
      <c r="EG78" s="145"/>
      <c r="EH78" s="145"/>
      <c r="EI78" s="145"/>
      <c r="EJ78" s="145">
        <v>1</v>
      </c>
      <c r="EK78" s="145">
        <v>1</v>
      </c>
      <c r="EL78" s="145"/>
    </row>
    <row r="79" spans="1:143" ht="20.100000000000001" hidden="1" customHeight="1" x14ac:dyDescent="0.3">
      <c r="A79" s="25" t="s">
        <v>3940</v>
      </c>
      <c r="B79" s="26" t="s">
        <v>106</v>
      </c>
      <c r="C79" s="26">
        <v>84937</v>
      </c>
      <c r="D79" s="71" t="s">
        <v>3948</v>
      </c>
      <c r="E79" s="26" t="s">
        <v>108</v>
      </c>
      <c r="F79" s="26" t="s">
        <v>3549</v>
      </c>
      <c r="G79" s="26" t="s">
        <v>121</v>
      </c>
      <c r="H79" s="26" t="s">
        <v>446</v>
      </c>
      <c r="I79" s="26" t="s">
        <v>385</v>
      </c>
      <c r="J79" s="25" t="s">
        <v>2939</v>
      </c>
      <c r="K79" s="25" t="s">
        <v>3949</v>
      </c>
      <c r="L79" s="25"/>
      <c r="M79" s="25"/>
      <c r="N79" s="239"/>
      <c r="O79" s="239"/>
      <c r="P79" s="239"/>
      <c r="Q79" s="239"/>
      <c r="R79" s="239"/>
      <c r="S79" s="239"/>
      <c r="U79" s="145"/>
      <c r="V79" s="148"/>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5"/>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8"/>
      <c r="DG79" s="145"/>
      <c r="DH79" s="145"/>
      <c r="DI79" s="145"/>
      <c r="DJ79" s="145"/>
      <c r="DK79" s="145"/>
      <c r="DL79" s="145"/>
      <c r="DM79" s="145"/>
      <c r="DN79" s="145"/>
      <c r="DO79" s="145"/>
      <c r="DP79" s="145"/>
      <c r="DQ79" s="145"/>
      <c r="DR79" s="145"/>
      <c r="DS79" s="145"/>
      <c r="DT79" s="145"/>
      <c r="DU79" s="145"/>
      <c r="DV79" s="145"/>
      <c r="DW79" s="145"/>
      <c r="DX79" s="145"/>
      <c r="DY79" s="145"/>
      <c r="DZ79" s="148"/>
      <c r="EA79" s="145"/>
      <c r="EB79" s="148"/>
      <c r="EC79" s="145"/>
      <c r="ED79" s="145"/>
      <c r="EE79" s="145"/>
      <c r="EF79" s="145"/>
      <c r="EG79" s="145"/>
      <c r="EH79" s="145"/>
      <c r="EI79" s="145"/>
      <c r="EJ79" s="145">
        <v>0</v>
      </c>
      <c r="EK79" s="145">
        <v>0</v>
      </c>
      <c r="EL79" s="145"/>
    </row>
    <row r="80" spans="1:143" ht="20.100000000000001" hidden="1" customHeight="1" x14ac:dyDescent="0.3">
      <c r="A80" s="25" t="s">
        <v>3940</v>
      </c>
      <c r="B80" s="26" t="s">
        <v>106</v>
      </c>
      <c r="C80" s="26">
        <v>82810</v>
      </c>
      <c r="D80" s="25" t="s">
        <v>3950</v>
      </c>
      <c r="E80" s="26" t="s">
        <v>293</v>
      </c>
      <c r="F80" s="26" t="s">
        <v>3556</v>
      </c>
      <c r="G80" s="26" t="s">
        <v>109</v>
      </c>
      <c r="H80" s="26" t="s">
        <v>567</v>
      </c>
      <c r="I80" s="26" t="s">
        <v>3</v>
      </c>
      <c r="J80" s="25" t="s">
        <v>123</v>
      </c>
      <c r="K80" s="25" t="s">
        <v>3951</v>
      </c>
      <c r="L80" s="25"/>
      <c r="M80" s="25" t="s">
        <v>3952</v>
      </c>
      <c r="N80" s="25"/>
      <c r="O80" s="239"/>
      <c r="P80" s="239"/>
      <c r="Q80" s="25" t="s">
        <v>3953</v>
      </c>
      <c r="R80" s="25" t="s">
        <v>3954</v>
      </c>
      <c r="S80" s="25" t="s">
        <v>3955</v>
      </c>
      <c r="U80" s="145">
        <v>1</v>
      </c>
      <c r="V80" s="148"/>
      <c r="W80" s="145"/>
      <c r="X80" s="145"/>
      <c r="Y80" s="145"/>
      <c r="Z80" s="145"/>
      <c r="AA80" s="145"/>
      <c r="AB80" s="145"/>
      <c r="AC80" s="145"/>
      <c r="AD80" s="145"/>
      <c r="AE80" s="145"/>
      <c r="AF80" s="145"/>
      <c r="AG80" s="145"/>
      <c r="AH80" s="145">
        <v>1</v>
      </c>
      <c r="AI80" s="145"/>
      <c r="AJ80" s="145"/>
      <c r="AK80" s="145"/>
      <c r="AL80" s="145"/>
      <c r="AM80" s="145"/>
      <c r="AN80" s="145"/>
      <c r="AO80" s="145"/>
      <c r="AP80" s="145"/>
      <c r="AQ80" s="145"/>
      <c r="AR80" s="145"/>
      <c r="AS80" s="145"/>
      <c r="AT80" s="145"/>
      <c r="AU80" s="145"/>
      <c r="AV80" s="145"/>
      <c r="AW80" s="145"/>
      <c r="AX80" s="145"/>
      <c r="AY80" s="145"/>
      <c r="AZ80" s="145">
        <v>1</v>
      </c>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v>1</v>
      </c>
      <c r="CG80" s="145"/>
      <c r="CH80" s="145"/>
      <c r="CI80" s="145"/>
      <c r="CJ80" s="145">
        <v>1</v>
      </c>
      <c r="CK80" s="145"/>
      <c r="CL80" s="145"/>
      <c r="CM80" s="145"/>
      <c r="CN80" s="145"/>
      <c r="CO80" s="145"/>
      <c r="CP80" s="145"/>
      <c r="CQ80" s="145"/>
      <c r="CR80" s="145">
        <v>1</v>
      </c>
      <c r="CS80" s="145"/>
      <c r="CT80" s="145"/>
      <c r="CU80" s="145"/>
      <c r="CV80" s="145"/>
      <c r="CW80" s="145"/>
      <c r="CX80" s="145"/>
      <c r="CY80" s="145"/>
      <c r="CZ80" s="145"/>
      <c r="DA80" s="145"/>
      <c r="DB80" s="145"/>
      <c r="DC80" s="145">
        <v>1</v>
      </c>
      <c r="DD80" s="145"/>
      <c r="DE80" s="145"/>
      <c r="DF80" s="148"/>
      <c r="DG80" s="145"/>
      <c r="DH80" s="145"/>
      <c r="DI80" s="145"/>
      <c r="DJ80" s="145"/>
      <c r="DK80" s="145"/>
      <c r="DL80" s="145"/>
      <c r="DM80" s="145"/>
      <c r="DN80" s="145"/>
      <c r="DO80" s="145"/>
      <c r="DP80" s="145"/>
      <c r="DQ80" s="145"/>
      <c r="DR80" s="145"/>
      <c r="DS80" s="145"/>
      <c r="DT80" s="145"/>
      <c r="DU80" s="145"/>
      <c r="DV80" s="145"/>
      <c r="DW80" s="145"/>
      <c r="DX80" s="145"/>
      <c r="DY80" s="145"/>
      <c r="DZ80" s="148"/>
      <c r="EA80" s="145"/>
      <c r="EB80" s="148"/>
      <c r="EC80" s="145"/>
      <c r="ED80" s="145"/>
      <c r="EE80" s="145"/>
      <c r="EF80" s="145"/>
      <c r="EG80" s="145"/>
      <c r="EH80" s="145"/>
      <c r="EI80" s="145"/>
      <c r="EJ80" s="145">
        <v>1</v>
      </c>
      <c r="EK80" s="145">
        <v>1</v>
      </c>
      <c r="EL80" s="145"/>
      <c r="EM80" s="228" t="s">
        <v>3956</v>
      </c>
    </row>
    <row r="81" spans="1:143" s="292" customFormat="1" ht="20.100000000000001" hidden="1" customHeight="1" x14ac:dyDescent="0.3">
      <c r="A81" s="45" t="s">
        <v>3940</v>
      </c>
      <c r="B81" s="116" t="s">
        <v>152</v>
      </c>
      <c r="C81" s="116">
        <v>84593</v>
      </c>
      <c r="D81" s="300" t="s">
        <v>3957</v>
      </c>
      <c r="E81" s="116" t="s">
        <v>108</v>
      </c>
      <c r="F81" s="116" t="s">
        <v>3549</v>
      </c>
      <c r="G81" s="116" t="s">
        <v>109</v>
      </c>
      <c r="H81" s="116" t="s">
        <v>554</v>
      </c>
      <c r="I81" s="116" t="s">
        <v>438</v>
      </c>
      <c r="J81" s="45" t="s">
        <v>262</v>
      </c>
      <c r="K81" s="45" t="s">
        <v>3958</v>
      </c>
      <c r="L81" s="45"/>
      <c r="M81" s="45"/>
      <c r="N81" s="301"/>
      <c r="O81" s="301"/>
      <c r="P81" s="301"/>
      <c r="Q81" s="301"/>
      <c r="R81" s="301"/>
      <c r="S81" s="301"/>
      <c r="U81" s="293"/>
      <c r="V81" s="214"/>
      <c r="W81" s="293"/>
      <c r="X81" s="293"/>
      <c r="Y81" s="293"/>
      <c r="Z81" s="293"/>
      <c r="AA81" s="293"/>
      <c r="AB81" s="293"/>
      <c r="AC81" s="293"/>
      <c r="AD81" s="293"/>
      <c r="AE81" s="293"/>
      <c r="AF81" s="293"/>
      <c r="AG81" s="293"/>
      <c r="AH81" s="293"/>
      <c r="AI81" s="293"/>
      <c r="AJ81" s="293"/>
      <c r="AK81" s="293"/>
      <c r="AL81" s="293"/>
      <c r="AM81" s="293"/>
      <c r="AN81" s="293"/>
      <c r="AO81" s="293"/>
      <c r="AP81" s="293"/>
      <c r="AQ81" s="293"/>
      <c r="AR81" s="293"/>
      <c r="AS81" s="293"/>
      <c r="AT81" s="293"/>
      <c r="AU81" s="293"/>
      <c r="AV81" s="293"/>
      <c r="AW81" s="293"/>
      <c r="AX81" s="293"/>
      <c r="AY81" s="293"/>
      <c r="AZ81" s="293"/>
      <c r="BA81" s="293"/>
      <c r="BB81" s="293"/>
      <c r="BC81" s="293"/>
      <c r="BD81" s="293"/>
      <c r="BE81" s="293"/>
      <c r="BF81" s="293"/>
      <c r="BG81" s="293"/>
      <c r="BH81" s="293"/>
      <c r="BI81" s="293"/>
      <c r="BJ81" s="293"/>
      <c r="BK81" s="293"/>
      <c r="BL81" s="293"/>
      <c r="BM81" s="293"/>
      <c r="BN81" s="293"/>
      <c r="BO81" s="293"/>
      <c r="BP81" s="293"/>
      <c r="BQ81" s="293"/>
      <c r="BR81" s="293"/>
      <c r="BS81" s="293"/>
      <c r="BT81" s="293"/>
      <c r="BU81" s="293"/>
      <c r="BV81" s="293"/>
      <c r="BW81" s="293"/>
      <c r="BX81" s="293"/>
      <c r="BY81" s="293"/>
      <c r="BZ81" s="293"/>
      <c r="CA81" s="293"/>
      <c r="CB81" s="293"/>
      <c r="CC81" s="293"/>
      <c r="CD81" s="293"/>
      <c r="CE81" s="293"/>
      <c r="CF81" s="293"/>
      <c r="CG81" s="293"/>
      <c r="CH81" s="293"/>
      <c r="CI81" s="293"/>
      <c r="CJ81" s="293"/>
      <c r="CK81" s="293"/>
      <c r="CL81" s="293"/>
      <c r="CM81" s="293"/>
      <c r="CN81" s="293"/>
      <c r="CO81" s="293"/>
      <c r="CP81" s="293"/>
      <c r="CQ81" s="293"/>
      <c r="CR81" s="293"/>
      <c r="CS81" s="293"/>
      <c r="CT81" s="293"/>
      <c r="CU81" s="293"/>
      <c r="CV81" s="293"/>
      <c r="CW81" s="293"/>
      <c r="CX81" s="293"/>
      <c r="CY81" s="293"/>
      <c r="CZ81" s="293"/>
      <c r="DA81" s="293"/>
      <c r="DB81" s="293"/>
      <c r="DC81" s="293"/>
      <c r="DD81" s="293"/>
      <c r="DE81" s="293"/>
      <c r="DF81" s="214"/>
      <c r="DG81" s="293"/>
      <c r="DH81" s="293"/>
      <c r="DI81" s="293"/>
      <c r="DJ81" s="293"/>
      <c r="DK81" s="293"/>
      <c r="DL81" s="293"/>
      <c r="DM81" s="293"/>
      <c r="DN81" s="293"/>
      <c r="DO81" s="293"/>
      <c r="DP81" s="293"/>
      <c r="DQ81" s="293"/>
      <c r="DR81" s="293"/>
      <c r="DS81" s="293"/>
      <c r="DT81" s="293"/>
      <c r="DU81" s="293"/>
      <c r="DV81" s="293"/>
      <c r="DW81" s="293"/>
      <c r="DX81" s="293"/>
      <c r="DY81" s="293"/>
      <c r="DZ81" s="214"/>
      <c r="EA81" s="293"/>
      <c r="EB81" s="214"/>
      <c r="EC81" s="293"/>
      <c r="ED81" s="293"/>
      <c r="EE81" s="293"/>
      <c r="EF81" s="293"/>
      <c r="EG81" s="293"/>
      <c r="EH81" s="293"/>
      <c r="EI81" s="293"/>
      <c r="EJ81" s="293">
        <v>0</v>
      </c>
      <c r="EK81" s="293">
        <v>0</v>
      </c>
      <c r="EL81" s="293"/>
      <c r="EM81" s="294"/>
    </row>
    <row r="82" spans="1:143" ht="20.100000000000001" hidden="1" customHeight="1" x14ac:dyDescent="0.3">
      <c r="A82" s="25" t="s">
        <v>3940</v>
      </c>
      <c r="B82" s="26" t="s">
        <v>126</v>
      </c>
      <c r="C82" s="26">
        <v>84038</v>
      </c>
      <c r="D82" s="25" t="s">
        <v>3959</v>
      </c>
      <c r="E82" s="26" t="s">
        <v>318</v>
      </c>
      <c r="F82" s="26" t="s">
        <v>3549</v>
      </c>
      <c r="G82" s="26" t="s">
        <v>114</v>
      </c>
      <c r="H82" s="26" t="s">
        <v>128</v>
      </c>
      <c r="I82" s="26" t="s">
        <v>3</v>
      </c>
      <c r="J82" s="25" t="s">
        <v>129</v>
      </c>
      <c r="K82" s="25" t="s">
        <v>3960</v>
      </c>
      <c r="L82" s="45" t="s">
        <v>3961</v>
      </c>
      <c r="M82" s="25"/>
      <c r="N82" s="25"/>
      <c r="O82" s="239"/>
      <c r="P82" s="239"/>
      <c r="Q82" s="239"/>
      <c r="R82" s="25" t="s">
        <v>3962</v>
      </c>
      <c r="S82" s="25" t="s">
        <v>3963</v>
      </c>
      <c r="U82" s="145">
        <v>1</v>
      </c>
      <c r="V82" s="148"/>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v>1</v>
      </c>
      <c r="AZ82" s="145"/>
      <c r="BA82" s="145"/>
      <c r="BB82" s="145"/>
      <c r="BC82" s="145"/>
      <c r="BD82" s="145"/>
      <c r="BE82" s="145"/>
      <c r="BF82" s="145"/>
      <c r="BG82" s="145"/>
      <c r="BH82" s="145"/>
      <c r="BI82" s="145"/>
      <c r="BJ82" s="145"/>
      <c r="BK82" s="145">
        <v>1</v>
      </c>
      <c r="BL82" s="145"/>
      <c r="BM82" s="145"/>
      <c r="BN82" s="145"/>
      <c r="BO82" s="145"/>
      <c r="BP82" s="145"/>
      <c r="BQ82" s="145"/>
      <c r="BR82" s="145"/>
      <c r="BS82" s="145">
        <v>1</v>
      </c>
      <c r="BT82" s="145"/>
      <c r="BU82" s="145"/>
      <c r="BV82" s="145"/>
      <c r="BW82" s="145"/>
      <c r="BX82" s="145"/>
      <c r="BY82" s="145"/>
      <c r="BZ82" s="145"/>
      <c r="CA82" s="145"/>
      <c r="CB82" s="145"/>
      <c r="CC82" s="145"/>
      <c r="CD82" s="145"/>
      <c r="CE82" s="145"/>
      <c r="CF82" s="145"/>
      <c r="CG82" s="145"/>
      <c r="CH82" s="145"/>
      <c r="CI82" s="145"/>
      <c r="CJ82" s="145"/>
      <c r="CK82" s="145"/>
      <c r="CL82" s="145"/>
      <c r="CM82" s="145">
        <v>1</v>
      </c>
      <c r="CN82" s="145"/>
      <c r="CO82" s="145"/>
      <c r="CP82" s="145"/>
      <c r="CQ82" s="145"/>
      <c r="CR82" s="145"/>
      <c r="CS82" s="145"/>
      <c r="CT82" s="145"/>
      <c r="CU82" s="145"/>
      <c r="CV82" s="145"/>
      <c r="CW82" s="145"/>
      <c r="CX82" s="145"/>
      <c r="CY82" s="145"/>
      <c r="CZ82" s="145"/>
      <c r="DA82" s="145"/>
      <c r="DB82" s="145"/>
      <c r="DC82" s="145"/>
      <c r="DD82" s="145"/>
      <c r="DE82" s="145"/>
      <c r="DF82" s="148"/>
      <c r="DG82" s="145"/>
      <c r="DH82" s="145"/>
      <c r="DI82" s="145"/>
      <c r="DJ82" s="145"/>
      <c r="DK82" s="145"/>
      <c r="DL82" s="145"/>
      <c r="DM82" s="145"/>
      <c r="DN82" s="145"/>
      <c r="DO82" s="145"/>
      <c r="DP82" s="145">
        <v>1</v>
      </c>
      <c r="DQ82" s="145"/>
      <c r="DR82" s="145"/>
      <c r="DS82" s="145">
        <v>1</v>
      </c>
      <c r="DT82" s="145"/>
      <c r="DU82" s="145"/>
      <c r="DV82" s="145"/>
      <c r="DW82" s="145"/>
      <c r="DX82" s="145"/>
      <c r="DY82" s="145"/>
      <c r="DZ82" s="148"/>
      <c r="EA82" s="145"/>
      <c r="EB82" s="148"/>
      <c r="EC82" s="145"/>
      <c r="ED82" s="145"/>
      <c r="EE82" s="145"/>
      <c r="EF82" s="145"/>
      <c r="EG82" s="145"/>
      <c r="EH82" s="145"/>
      <c r="EI82" s="145"/>
      <c r="EJ82" s="145" t="s">
        <v>519</v>
      </c>
      <c r="EK82" s="145">
        <v>1</v>
      </c>
      <c r="EL82" s="145"/>
      <c r="EM82" s="228" t="s">
        <v>3964</v>
      </c>
    </row>
    <row r="83" spans="1:143" ht="20.100000000000001" hidden="1" customHeight="1" x14ac:dyDescent="0.3">
      <c r="A83" s="25" t="s">
        <v>3940</v>
      </c>
      <c r="B83" s="26" t="s">
        <v>187</v>
      </c>
      <c r="C83" s="26">
        <v>84411</v>
      </c>
      <c r="D83" s="25" t="s">
        <v>3965</v>
      </c>
      <c r="E83" s="26" t="s">
        <v>108</v>
      </c>
      <c r="F83" s="26" t="s">
        <v>3549</v>
      </c>
      <c r="G83" s="26" t="s">
        <v>121</v>
      </c>
      <c r="H83" s="26" t="s">
        <v>344</v>
      </c>
      <c r="I83" s="26" t="s">
        <v>476</v>
      </c>
      <c r="J83" s="25" t="s">
        <v>834</v>
      </c>
      <c r="K83" s="25" t="s">
        <v>3966</v>
      </c>
      <c r="L83" s="25"/>
      <c r="M83" s="25" t="s">
        <v>3967</v>
      </c>
      <c r="N83" s="25" t="s">
        <v>3968</v>
      </c>
      <c r="O83" s="25" t="s">
        <v>3969</v>
      </c>
      <c r="P83" s="239"/>
      <c r="Q83" s="239"/>
      <c r="R83" s="239"/>
      <c r="S83" s="239"/>
      <c r="U83" s="145"/>
      <c r="V83" s="148"/>
      <c r="W83" s="145"/>
      <c r="X83" s="145">
        <v>1</v>
      </c>
      <c r="Y83" s="145"/>
      <c r="Z83" s="145"/>
      <c r="AA83" s="145"/>
      <c r="AB83" s="145">
        <v>1</v>
      </c>
      <c r="AC83" s="145"/>
      <c r="AD83" s="145"/>
      <c r="AE83" s="145"/>
      <c r="AF83" s="145"/>
      <c r="AG83" s="145"/>
      <c r="AH83" s="145">
        <v>1</v>
      </c>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v>1</v>
      </c>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8"/>
      <c r="DG83" s="145"/>
      <c r="DH83" s="145"/>
      <c r="DI83" s="145"/>
      <c r="DJ83" s="145"/>
      <c r="DK83" s="145"/>
      <c r="DL83" s="145"/>
      <c r="DM83" s="145"/>
      <c r="DN83" s="145"/>
      <c r="DO83" s="145"/>
      <c r="DP83" s="145"/>
      <c r="DQ83" s="145"/>
      <c r="DR83" s="145"/>
      <c r="DS83" s="145"/>
      <c r="DT83" s="145"/>
      <c r="DU83" s="145"/>
      <c r="DV83" s="145"/>
      <c r="DW83" s="145"/>
      <c r="DX83" s="145"/>
      <c r="DY83" s="145"/>
      <c r="DZ83" s="148"/>
      <c r="EA83" s="145"/>
      <c r="EB83" s="148"/>
      <c r="EC83" s="145"/>
      <c r="ED83" s="145"/>
      <c r="EE83" s="145"/>
      <c r="EF83" s="145"/>
      <c r="EG83" s="145"/>
      <c r="EH83" s="145"/>
      <c r="EI83" s="145"/>
      <c r="EJ83" s="145">
        <v>1</v>
      </c>
      <c r="EK83" s="145">
        <v>0</v>
      </c>
      <c r="EL83" s="145"/>
    </row>
    <row r="84" spans="1:143" ht="20.100000000000001" hidden="1" customHeight="1" x14ac:dyDescent="0.3">
      <c r="A84" s="25" t="s">
        <v>3970</v>
      </c>
      <c r="B84" s="26" t="s">
        <v>106</v>
      </c>
      <c r="C84" s="26">
        <v>84199</v>
      </c>
      <c r="D84" s="25" t="s">
        <v>3971</v>
      </c>
      <c r="E84" s="26" t="s">
        <v>108</v>
      </c>
      <c r="F84" s="26" t="s">
        <v>3549</v>
      </c>
      <c r="G84" s="26" t="s">
        <v>114</v>
      </c>
      <c r="H84" s="26" t="s">
        <v>547</v>
      </c>
      <c r="I84" s="26" t="s">
        <v>385</v>
      </c>
      <c r="J84" s="25" t="s">
        <v>2263</v>
      </c>
      <c r="K84" s="25" t="s">
        <v>3972</v>
      </c>
      <c r="L84" s="45" t="s">
        <v>3973</v>
      </c>
      <c r="M84" s="25" t="s">
        <v>3974</v>
      </c>
      <c r="N84" s="239"/>
      <c r="O84" s="239"/>
      <c r="P84" s="239"/>
      <c r="Q84" s="239"/>
      <c r="R84" s="25" t="s">
        <v>3975</v>
      </c>
      <c r="S84" s="25" t="s">
        <v>3976</v>
      </c>
      <c r="U84" s="145"/>
      <c r="V84" s="148"/>
      <c r="W84" s="145"/>
      <c r="X84" s="145"/>
      <c r="Y84" s="145"/>
      <c r="Z84" s="145"/>
      <c r="AA84" s="145"/>
      <c r="AB84" s="145"/>
      <c r="AC84" s="145"/>
      <c r="AD84" s="145"/>
      <c r="AE84" s="145">
        <v>1</v>
      </c>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5"/>
      <c r="CI84" s="145">
        <v>1</v>
      </c>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8"/>
      <c r="DG84" s="145"/>
      <c r="DH84" s="145"/>
      <c r="DI84" s="145"/>
      <c r="DJ84" s="145"/>
      <c r="DK84" s="145"/>
      <c r="DL84" s="145"/>
      <c r="DM84" s="145"/>
      <c r="DN84" s="145"/>
      <c r="DO84" s="145"/>
      <c r="DP84" s="145"/>
      <c r="DQ84" s="145"/>
      <c r="DR84" s="145"/>
      <c r="DS84" s="145"/>
      <c r="DT84" s="145"/>
      <c r="DU84" s="145"/>
      <c r="DV84" s="145"/>
      <c r="DW84" s="145"/>
      <c r="DX84" s="145"/>
      <c r="DY84" s="145"/>
      <c r="DZ84" s="148"/>
      <c r="EA84" s="145"/>
      <c r="EB84" s="148"/>
      <c r="EC84" s="145"/>
      <c r="ED84" s="145"/>
      <c r="EE84" s="145"/>
      <c r="EF84" s="145"/>
      <c r="EG84" s="145"/>
      <c r="EH84" s="145"/>
      <c r="EI84" s="145"/>
      <c r="EJ84" s="145">
        <v>1</v>
      </c>
      <c r="EK84" s="145">
        <v>1</v>
      </c>
      <c r="EL84" s="145"/>
      <c r="EM84" s="228" t="s">
        <v>3977</v>
      </c>
    </row>
    <row r="85" spans="1:143" ht="20.100000000000001" hidden="1" customHeight="1" x14ac:dyDescent="0.3">
      <c r="A85" s="25" t="s">
        <v>3970</v>
      </c>
      <c r="B85" s="26" t="s">
        <v>106</v>
      </c>
      <c r="C85" s="26">
        <v>83425</v>
      </c>
      <c r="D85" s="71" t="s">
        <v>3978</v>
      </c>
      <c r="E85" s="26" t="s">
        <v>108</v>
      </c>
      <c r="F85" s="26" t="s">
        <v>3556</v>
      </c>
      <c r="G85" s="26" t="s">
        <v>121</v>
      </c>
      <c r="H85" s="26" t="s">
        <v>281</v>
      </c>
      <c r="I85" s="26" t="s">
        <v>449</v>
      </c>
      <c r="J85" s="25" t="s">
        <v>195</v>
      </c>
      <c r="K85" s="25" t="s">
        <v>3979</v>
      </c>
      <c r="L85" s="45" t="s">
        <v>3980</v>
      </c>
      <c r="M85" s="25"/>
      <c r="N85" s="25"/>
      <c r="O85" s="239"/>
      <c r="P85" s="239"/>
      <c r="Q85" s="239"/>
      <c r="R85" s="239"/>
      <c r="S85" s="239"/>
      <c r="U85" s="145"/>
      <c r="V85" s="148"/>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5"/>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8"/>
      <c r="DG85" s="145"/>
      <c r="DH85" s="145"/>
      <c r="DI85" s="145"/>
      <c r="DJ85" s="145"/>
      <c r="DK85" s="145"/>
      <c r="DL85" s="145"/>
      <c r="DM85" s="145"/>
      <c r="DN85" s="145"/>
      <c r="DO85" s="145"/>
      <c r="DP85" s="145"/>
      <c r="DQ85" s="145"/>
      <c r="DR85" s="145"/>
      <c r="DS85" s="145"/>
      <c r="DT85" s="145"/>
      <c r="DU85" s="145"/>
      <c r="DV85" s="145"/>
      <c r="DW85" s="145"/>
      <c r="DX85" s="145"/>
      <c r="DY85" s="145"/>
      <c r="DZ85" s="148"/>
      <c r="EA85" s="145"/>
      <c r="EB85" s="148"/>
      <c r="EC85" s="145"/>
      <c r="ED85" s="145"/>
      <c r="EE85" s="145"/>
      <c r="EF85" s="145"/>
      <c r="EG85" s="145"/>
      <c r="EH85" s="145"/>
      <c r="EI85" s="145"/>
      <c r="EJ85" s="145">
        <v>0</v>
      </c>
      <c r="EK85" s="145">
        <v>0</v>
      </c>
      <c r="EL85" s="145"/>
    </row>
    <row r="86" spans="1:143" ht="20.100000000000001" hidden="1" customHeight="1" x14ac:dyDescent="0.3">
      <c r="A86" s="25" t="s">
        <v>3970</v>
      </c>
      <c r="B86" s="26" t="s">
        <v>106</v>
      </c>
      <c r="C86" s="26">
        <v>83878</v>
      </c>
      <c r="D86" s="25" t="s">
        <v>1338</v>
      </c>
      <c r="E86" s="26" t="s">
        <v>113</v>
      </c>
      <c r="F86" s="26" t="s">
        <v>3549</v>
      </c>
      <c r="G86" s="26" t="s">
        <v>114</v>
      </c>
      <c r="H86" s="26" t="s">
        <v>547</v>
      </c>
      <c r="I86" s="26" t="s">
        <v>438</v>
      </c>
      <c r="J86" s="25" t="s">
        <v>643</v>
      </c>
      <c r="K86" s="25" t="s">
        <v>3981</v>
      </c>
      <c r="L86" s="45" t="s">
        <v>3982</v>
      </c>
      <c r="M86" s="25" t="s">
        <v>3983</v>
      </c>
      <c r="N86" s="25" t="s">
        <v>3984</v>
      </c>
      <c r="O86" s="25" t="s">
        <v>3985</v>
      </c>
      <c r="P86" s="239"/>
      <c r="Q86" s="239"/>
      <c r="R86" s="25"/>
      <c r="S86" s="25" t="s">
        <v>3986</v>
      </c>
      <c r="U86" s="145"/>
      <c r="V86" s="148"/>
      <c r="W86" s="145"/>
      <c r="X86" s="145"/>
      <c r="Y86" s="145"/>
      <c r="Z86" s="145"/>
      <c r="AA86" s="145"/>
      <c r="AB86" s="145"/>
      <c r="AC86" s="145"/>
      <c r="AD86" s="145"/>
      <c r="AE86" s="145"/>
      <c r="AF86" s="145"/>
      <c r="AG86" s="145"/>
      <c r="AH86" s="145">
        <v>1</v>
      </c>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5"/>
      <c r="CI86" s="145"/>
      <c r="CJ86" s="145"/>
      <c r="CK86" s="145"/>
      <c r="CL86" s="145"/>
      <c r="CM86" s="145"/>
      <c r="CN86" s="145"/>
      <c r="CO86" s="145"/>
      <c r="CP86" s="145"/>
      <c r="CQ86" s="145"/>
      <c r="CR86" s="145">
        <v>1</v>
      </c>
      <c r="CS86" s="145"/>
      <c r="CT86" s="145"/>
      <c r="CU86" s="145"/>
      <c r="CV86" s="145">
        <v>1</v>
      </c>
      <c r="CW86" s="145"/>
      <c r="CX86" s="145"/>
      <c r="CY86" s="145"/>
      <c r="CZ86" s="145"/>
      <c r="DA86" s="145"/>
      <c r="DB86" s="145"/>
      <c r="DC86" s="145"/>
      <c r="DD86" s="145"/>
      <c r="DE86" s="145"/>
      <c r="DF86" s="148"/>
      <c r="DG86" s="145"/>
      <c r="DH86" s="145"/>
      <c r="DI86" s="145"/>
      <c r="DJ86" s="145"/>
      <c r="DK86" s="145"/>
      <c r="DL86" s="145"/>
      <c r="DM86" s="145"/>
      <c r="DN86" s="145"/>
      <c r="DO86" s="145"/>
      <c r="DP86" s="145"/>
      <c r="DQ86" s="145"/>
      <c r="DR86" s="145"/>
      <c r="DS86" s="145"/>
      <c r="DT86" s="145"/>
      <c r="DU86" s="145"/>
      <c r="DV86" s="145"/>
      <c r="DW86" s="145"/>
      <c r="DX86" s="145"/>
      <c r="DY86" s="145"/>
      <c r="DZ86" s="148"/>
      <c r="EA86" s="145"/>
      <c r="EB86" s="148"/>
      <c r="EC86" s="145"/>
      <c r="ED86" s="145"/>
      <c r="EE86" s="145"/>
      <c r="EF86" s="145"/>
      <c r="EG86" s="145"/>
      <c r="EH86" s="145"/>
      <c r="EI86" s="145"/>
      <c r="EJ86" s="145">
        <v>1</v>
      </c>
      <c r="EK86" s="145">
        <v>1</v>
      </c>
      <c r="EL86" s="145"/>
    </row>
    <row r="87" spans="1:143" ht="20.100000000000001" hidden="1" customHeight="1" x14ac:dyDescent="0.3">
      <c r="A87" s="25" t="s">
        <v>3970</v>
      </c>
      <c r="B87" s="26" t="s">
        <v>143</v>
      </c>
      <c r="C87" s="26">
        <v>83150</v>
      </c>
      <c r="D87" s="25" t="s">
        <v>2056</v>
      </c>
      <c r="E87" s="26" t="s">
        <v>108</v>
      </c>
      <c r="F87" s="26" t="s">
        <v>3556</v>
      </c>
      <c r="G87" s="26" t="s">
        <v>109</v>
      </c>
      <c r="H87" s="26" t="s">
        <v>567</v>
      </c>
      <c r="I87" s="26" t="s">
        <v>385</v>
      </c>
      <c r="J87" s="25" t="s">
        <v>228</v>
      </c>
      <c r="K87" s="25" t="s">
        <v>2057</v>
      </c>
      <c r="L87" s="45" t="s">
        <v>3987</v>
      </c>
      <c r="M87" s="25"/>
      <c r="N87" s="25"/>
      <c r="O87" s="25" t="s">
        <v>3988</v>
      </c>
      <c r="P87" s="239"/>
      <c r="Q87" s="25" t="s">
        <v>3989</v>
      </c>
      <c r="R87" s="25" t="s">
        <v>3990</v>
      </c>
      <c r="S87" s="25" t="s">
        <v>3991</v>
      </c>
      <c r="U87" s="145"/>
      <c r="V87" s="148"/>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v>1</v>
      </c>
      <c r="BA87" s="145"/>
      <c r="BB87" s="145"/>
      <c r="BC87" s="145"/>
      <c r="BD87" s="145"/>
      <c r="BE87" s="145"/>
      <c r="BF87" s="145"/>
      <c r="BG87" s="145"/>
      <c r="BH87" s="145"/>
      <c r="BI87" s="145"/>
      <c r="BJ87" s="145"/>
      <c r="BK87" s="145"/>
      <c r="BL87" s="145"/>
      <c r="BM87" s="145"/>
      <c r="BN87" s="145"/>
      <c r="BO87" s="145"/>
      <c r="BP87" s="145"/>
      <c r="BQ87" s="145"/>
      <c r="BR87" s="145">
        <v>1</v>
      </c>
      <c r="BS87" s="145"/>
      <c r="BT87" s="145"/>
      <c r="BU87" s="145"/>
      <c r="BV87" s="145"/>
      <c r="BW87" s="145"/>
      <c r="BX87" s="145"/>
      <c r="BY87" s="145"/>
      <c r="BZ87" s="145"/>
      <c r="CA87" s="145"/>
      <c r="CB87" s="145"/>
      <c r="CC87" s="145"/>
      <c r="CD87" s="145"/>
      <c r="CE87" s="145"/>
      <c r="CF87" s="145"/>
      <c r="CG87" s="145"/>
      <c r="CH87" s="145"/>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8"/>
      <c r="DG87" s="145"/>
      <c r="DH87" s="145"/>
      <c r="DI87" s="145"/>
      <c r="DJ87" s="145"/>
      <c r="DK87" s="145"/>
      <c r="DL87" s="145"/>
      <c r="DM87" s="145"/>
      <c r="DN87" s="145"/>
      <c r="DO87" s="145"/>
      <c r="DP87" s="145"/>
      <c r="DQ87" s="145"/>
      <c r="DR87" s="145"/>
      <c r="DS87" s="145"/>
      <c r="DT87" s="145"/>
      <c r="DU87" s="145"/>
      <c r="DV87" s="145"/>
      <c r="DW87" s="145"/>
      <c r="DX87" s="145"/>
      <c r="DY87" s="145"/>
      <c r="DZ87" s="148"/>
      <c r="EA87" s="145"/>
      <c r="EB87" s="148"/>
      <c r="EC87" s="145"/>
      <c r="ED87" s="145"/>
      <c r="EE87" s="145"/>
      <c r="EF87" s="145"/>
      <c r="EG87" s="145"/>
      <c r="EH87" s="145"/>
      <c r="EI87" s="145"/>
      <c r="EJ87" s="145">
        <v>1</v>
      </c>
      <c r="EK87" s="145">
        <v>1</v>
      </c>
      <c r="EL87" s="145"/>
    </row>
    <row r="88" spans="1:143" ht="20.100000000000001" hidden="1" customHeight="1" x14ac:dyDescent="0.3">
      <c r="A88" s="25" t="s">
        <v>3970</v>
      </c>
      <c r="B88" s="26" t="s">
        <v>152</v>
      </c>
      <c r="C88" s="26">
        <v>84470</v>
      </c>
      <c r="D88" s="25" t="s">
        <v>3992</v>
      </c>
      <c r="E88" s="26" t="s">
        <v>108</v>
      </c>
      <c r="F88" s="26" t="s">
        <v>3556</v>
      </c>
      <c r="G88" s="26" t="s">
        <v>109</v>
      </c>
      <c r="H88" s="26" t="s">
        <v>554</v>
      </c>
      <c r="I88" s="26" t="s">
        <v>389</v>
      </c>
      <c r="J88" s="25" t="s">
        <v>262</v>
      </c>
      <c r="K88" s="25" t="s">
        <v>3993</v>
      </c>
      <c r="L88" s="25"/>
      <c r="M88" s="25" t="s">
        <v>3994</v>
      </c>
      <c r="N88" s="25"/>
      <c r="O88" s="25" t="s">
        <v>166</v>
      </c>
      <c r="P88" s="239"/>
      <c r="Q88" s="239"/>
      <c r="R88" s="25" t="s">
        <v>3995</v>
      </c>
      <c r="S88" s="25" t="s">
        <v>3996</v>
      </c>
      <c r="U88" s="145"/>
      <c r="V88" s="148"/>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v>1</v>
      </c>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v>1</v>
      </c>
      <c r="BU88" s="145"/>
      <c r="BV88" s="145"/>
      <c r="BW88" s="145"/>
      <c r="BX88" s="145"/>
      <c r="BY88" s="145">
        <v>1</v>
      </c>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8"/>
      <c r="DG88" s="145"/>
      <c r="DH88" s="145"/>
      <c r="DI88" s="145"/>
      <c r="DJ88" s="145"/>
      <c r="DK88" s="145"/>
      <c r="DL88" s="145"/>
      <c r="DM88" s="145">
        <v>1</v>
      </c>
      <c r="DN88" s="145"/>
      <c r="DO88" s="145"/>
      <c r="DP88" s="145"/>
      <c r="DQ88" s="145"/>
      <c r="DR88" s="145"/>
      <c r="DS88" s="145">
        <v>1</v>
      </c>
      <c r="DT88" s="145"/>
      <c r="DU88" s="145"/>
      <c r="DV88" s="145"/>
      <c r="DW88" s="145"/>
      <c r="DX88" s="145"/>
      <c r="DY88" s="145"/>
      <c r="DZ88" s="148"/>
      <c r="EA88" s="145"/>
      <c r="EB88" s="148"/>
      <c r="EC88" s="145"/>
      <c r="ED88" s="145"/>
      <c r="EE88" s="145"/>
      <c r="EF88" s="145"/>
      <c r="EG88" s="145"/>
      <c r="EH88" s="145"/>
      <c r="EI88" s="145"/>
      <c r="EJ88" s="145">
        <v>1</v>
      </c>
      <c r="EK88" s="145">
        <v>1</v>
      </c>
      <c r="EL88" s="145"/>
    </row>
    <row r="89" spans="1:143" ht="20.100000000000001" hidden="1" customHeight="1" x14ac:dyDescent="0.3">
      <c r="A89" s="25" t="s">
        <v>3970</v>
      </c>
      <c r="B89" s="26" t="s">
        <v>126</v>
      </c>
      <c r="C89" s="26">
        <v>84812</v>
      </c>
      <c r="D89" s="71" t="s">
        <v>3997</v>
      </c>
      <c r="E89" s="26" t="s">
        <v>108</v>
      </c>
      <c r="F89" s="26" t="s">
        <v>3549</v>
      </c>
      <c r="G89" s="26" t="s">
        <v>114</v>
      </c>
      <c r="H89" s="26" t="s">
        <v>128</v>
      </c>
      <c r="I89" s="26" t="s">
        <v>405</v>
      </c>
      <c r="J89" s="25" t="s">
        <v>326</v>
      </c>
      <c r="K89" s="25" t="s">
        <v>3998</v>
      </c>
      <c r="L89" s="25"/>
      <c r="M89" s="25"/>
      <c r="N89" s="239"/>
      <c r="O89" s="239"/>
      <c r="P89" s="239"/>
      <c r="Q89" s="239"/>
      <c r="R89" s="239"/>
      <c r="S89" s="239"/>
      <c r="U89" s="145"/>
      <c r="V89" s="148"/>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8"/>
      <c r="DG89" s="145"/>
      <c r="DH89" s="145"/>
      <c r="DI89" s="145"/>
      <c r="DJ89" s="145"/>
      <c r="DK89" s="145"/>
      <c r="DL89" s="145"/>
      <c r="DM89" s="145"/>
      <c r="DN89" s="145"/>
      <c r="DO89" s="145"/>
      <c r="DP89" s="145"/>
      <c r="DQ89" s="145"/>
      <c r="DR89" s="145"/>
      <c r="DS89" s="145"/>
      <c r="DT89" s="145"/>
      <c r="DU89" s="145"/>
      <c r="DV89" s="145"/>
      <c r="DW89" s="145"/>
      <c r="DX89" s="145"/>
      <c r="DY89" s="145"/>
      <c r="DZ89" s="148"/>
      <c r="EA89" s="145"/>
      <c r="EB89" s="148"/>
      <c r="EC89" s="145"/>
      <c r="ED89" s="145"/>
      <c r="EE89" s="145"/>
      <c r="EF89" s="145"/>
      <c r="EG89" s="145"/>
      <c r="EH89" s="145"/>
      <c r="EI89" s="145"/>
      <c r="EJ89" s="145">
        <v>0</v>
      </c>
      <c r="EK89" s="145">
        <v>0</v>
      </c>
      <c r="EL89" s="145"/>
    </row>
    <row r="90" spans="1:143" ht="20.100000000000001" hidden="1" customHeight="1" x14ac:dyDescent="0.3">
      <c r="A90" s="25" t="s">
        <v>3970</v>
      </c>
      <c r="B90" s="26" t="s">
        <v>126</v>
      </c>
      <c r="C90" s="26">
        <v>84430</v>
      </c>
      <c r="D90" s="71" t="s">
        <v>2158</v>
      </c>
      <c r="E90" s="26" t="s">
        <v>108</v>
      </c>
      <c r="F90" s="26" t="s">
        <v>3549</v>
      </c>
      <c r="G90" s="26" t="s">
        <v>114</v>
      </c>
      <c r="H90" s="26" t="s">
        <v>128</v>
      </c>
      <c r="I90" s="26" t="s">
        <v>405</v>
      </c>
      <c r="J90" s="25" t="s">
        <v>2195</v>
      </c>
      <c r="K90" s="25" t="s">
        <v>3999</v>
      </c>
      <c r="L90" s="25"/>
      <c r="M90" s="25"/>
      <c r="N90" s="239"/>
      <c r="O90" s="239"/>
      <c r="P90" s="239"/>
      <c r="Q90" s="239"/>
      <c r="R90" s="239"/>
      <c r="S90" s="239"/>
      <c r="U90" s="145"/>
      <c r="V90" s="148"/>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8"/>
      <c r="DG90" s="145"/>
      <c r="DH90" s="145"/>
      <c r="DI90" s="145"/>
      <c r="DJ90" s="145"/>
      <c r="DK90" s="145"/>
      <c r="DL90" s="145"/>
      <c r="DM90" s="145"/>
      <c r="DN90" s="145"/>
      <c r="DO90" s="145"/>
      <c r="DP90" s="145"/>
      <c r="DQ90" s="145"/>
      <c r="DR90" s="145"/>
      <c r="DS90" s="145"/>
      <c r="DT90" s="145"/>
      <c r="DU90" s="145"/>
      <c r="DV90" s="145"/>
      <c r="DW90" s="145"/>
      <c r="DX90" s="145"/>
      <c r="DY90" s="145"/>
      <c r="DZ90" s="148"/>
      <c r="EA90" s="145"/>
      <c r="EB90" s="148"/>
      <c r="EC90" s="145"/>
      <c r="ED90" s="145"/>
      <c r="EE90" s="145"/>
      <c r="EF90" s="145"/>
      <c r="EG90" s="145"/>
      <c r="EH90" s="145"/>
      <c r="EI90" s="145"/>
      <c r="EJ90" s="145">
        <v>0</v>
      </c>
      <c r="EK90" s="145">
        <v>0</v>
      </c>
      <c r="EL90" s="145"/>
    </row>
    <row r="91" spans="1:143" ht="20.100000000000001" hidden="1" customHeight="1" x14ac:dyDescent="0.3">
      <c r="A91" s="25" t="s">
        <v>3970</v>
      </c>
      <c r="B91" s="26" t="s">
        <v>187</v>
      </c>
      <c r="C91" s="26">
        <v>84649</v>
      </c>
      <c r="D91" s="71" t="s">
        <v>4000</v>
      </c>
      <c r="E91" s="26" t="s">
        <v>108</v>
      </c>
      <c r="F91" s="26" t="s">
        <v>3556</v>
      </c>
      <c r="G91" s="26" t="s">
        <v>121</v>
      </c>
      <c r="H91" s="26" t="s">
        <v>344</v>
      </c>
      <c r="I91" s="26" t="s">
        <v>3</v>
      </c>
      <c r="J91" s="25" t="s">
        <v>1210</v>
      </c>
      <c r="K91" s="25" t="s">
        <v>4001</v>
      </c>
      <c r="L91" s="25"/>
      <c r="M91" s="25"/>
      <c r="N91" s="25"/>
      <c r="O91" s="239"/>
      <c r="P91" s="239"/>
      <c r="Q91" s="239"/>
      <c r="R91" s="239"/>
      <c r="S91" s="239"/>
      <c r="U91" s="145"/>
      <c r="V91" s="148"/>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c r="CH91" s="145"/>
      <c r="CI91" s="145"/>
      <c r="CJ91" s="145"/>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8"/>
      <c r="DG91" s="145"/>
      <c r="DH91" s="145"/>
      <c r="DI91" s="145"/>
      <c r="DJ91" s="145"/>
      <c r="DK91" s="145"/>
      <c r="DL91" s="145"/>
      <c r="DM91" s="145"/>
      <c r="DN91" s="145"/>
      <c r="DO91" s="145"/>
      <c r="DP91" s="145"/>
      <c r="DQ91" s="145"/>
      <c r="DR91" s="145"/>
      <c r="DS91" s="145"/>
      <c r="DT91" s="145"/>
      <c r="DU91" s="145"/>
      <c r="DV91" s="145"/>
      <c r="DW91" s="145"/>
      <c r="DX91" s="145"/>
      <c r="DY91" s="145"/>
      <c r="DZ91" s="148"/>
      <c r="EA91" s="145"/>
      <c r="EB91" s="148"/>
      <c r="EC91" s="145"/>
      <c r="ED91" s="145"/>
      <c r="EE91" s="145"/>
      <c r="EF91" s="145"/>
      <c r="EG91" s="145"/>
      <c r="EH91" s="145"/>
      <c r="EI91" s="145"/>
      <c r="EJ91" s="145">
        <v>0</v>
      </c>
      <c r="EK91" s="145">
        <v>0</v>
      </c>
      <c r="EL91" s="145"/>
    </row>
    <row r="92" spans="1:143" ht="20.100000000000001" hidden="1" customHeight="1" x14ac:dyDescent="0.3">
      <c r="A92" s="25" t="s">
        <v>4002</v>
      </c>
      <c r="B92" s="26" t="s">
        <v>106</v>
      </c>
      <c r="C92" s="26">
        <v>84863</v>
      </c>
      <c r="D92" s="71" t="s">
        <v>4003</v>
      </c>
      <c r="E92" s="26" t="s">
        <v>108</v>
      </c>
      <c r="F92" s="26" t="s">
        <v>3549</v>
      </c>
      <c r="G92" s="26" t="s">
        <v>121</v>
      </c>
      <c r="H92" s="26" t="s">
        <v>446</v>
      </c>
      <c r="I92" s="26" t="s">
        <v>449</v>
      </c>
      <c r="J92" s="25" t="s">
        <v>2939</v>
      </c>
      <c r="K92" s="25" t="s">
        <v>4004</v>
      </c>
      <c r="L92" s="25"/>
      <c r="M92" s="25"/>
      <c r="N92" s="25"/>
      <c r="O92" s="239"/>
      <c r="P92" s="239"/>
      <c r="Q92" s="239"/>
      <c r="R92" s="239"/>
      <c r="S92" s="239"/>
      <c r="U92" s="145"/>
      <c r="V92" s="148"/>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c r="CL92" s="145"/>
      <c r="CM92" s="145"/>
      <c r="CN92" s="145"/>
      <c r="CO92" s="145"/>
      <c r="CP92" s="145"/>
      <c r="CQ92" s="145"/>
      <c r="CR92" s="145"/>
      <c r="CS92" s="145"/>
      <c r="CT92" s="145"/>
      <c r="CU92" s="145"/>
      <c r="CV92" s="145"/>
      <c r="CW92" s="145"/>
      <c r="CX92" s="145"/>
      <c r="CY92" s="145"/>
      <c r="CZ92" s="145"/>
      <c r="DA92" s="145"/>
      <c r="DB92" s="145"/>
      <c r="DC92" s="145"/>
      <c r="DD92" s="145"/>
      <c r="DE92" s="145"/>
      <c r="DF92" s="148"/>
      <c r="DG92" s="145"/>
      <c r="DH92" s="145"/>
      <c r="DI92" s="145"/>
      <c r="DJ92" s="145"/>
      <c r="DK92" s="145"/>
      <c r="DL92" s="145"/>
      <c r="DM92" s="145"/>
      <c r="DN92" s="145"/>
      <c r="DO92" s="145"/>
      <c r="DP92" s="145"/>
      <c r="DQ92" s="145"/>
      <c r="DR92" s="145"/>
      <c r="DS92" s="145"/>
      <c r="DT92" s="145"/>
      <c r="DU92" s="145"/>
      <c r="DV92" s="145"/>
      <c r="DW92" s="145"/>
      <c r="DX92" s="145"/>
      <c r="DY92" s="145"/>
      <c r="DZ92" s="148"/>
      <c r="EA92" s="145"/>
      <c r="EB92" s="148"/>
      <c r="EC92" s="145"/>
      <c r="ED92" s="145"/>
      <c r="EE92" s="145"/>
      <c r="EF92" s="145"/>
      <c r="EG92" s="145"/>
      <c r="EH92" s="145"/>
      <c r="EI92" s="145"/>
      <c r="EJ92" s="145">
        <v>0</v>
      </c>
      <c r="EK92" s="145">
        <v>0</v>
      </c>
      <c r="EL92" s="145"/>
    </row>
    <row r="93" spans="1:143" ht="20.100000000000001" hidden="1" customHeight="1" x14ac:dyDescent="0.3">
      <c r="A93" s="25" t="s">
        <v>4002</v>
      </c>
      <c r="B93" s="26" t="s">
        <v>143</v>
      </c>
      <c r="C93" s="26">
        <v>82256</v>
      </c>
      <c r="D93" s="25" t="s">
        <v>2837</v>
      </c>
      <c r="E93" s="26" t="s">
        <v>113</v>
      </c>
      <c r="F93" s="26" t="s">
        <v>3549</v>
      </c>
      <c r="G93" s="26" t="s">
        <v>109</v>
      </c>
      <c r="H93" s="26" t="s">
        <v>567</v>
      </c>
      <c r="I93" s="26" t="s">
        <v>476</v>
      </c>
      <c r="J93" s="25" t="s">
        <v>145</v>
      </c>
      <c r="K93" s="25" t="s">
        <v>2838</v>
      </c>
      <c r="L93" s="45" t="s">
        <v>4005</v>
      </c>
      <c r="M93" s="25" t="s">
        <v>4006</v>
      </c>
      <c r="N93" s="25"/>
      <c r="O93" s="239"/>
      <c r="P93" s="239"/>
      <c r="Q93" s="239"/>
      <c r="R93" s="25" t="s">
        <v>4007</v>
      </c>
      <c r="S93" s="25" t="s">
        <v>4008</v>
      </c>
      <c r="U93" s="145">
        <v>1</v>
      </c>
      <c r="V93" s="148"/>
      <c r="W93" s="145">
        <v>1</v>
      </c>
      <c r="X93" s="145">
        <v>1</v>
      </c>
      <c r="Y93" s="145"/>
      <c r="Z93" s="145"/>
      <c r="AA93" s="145"/>
      <c r="AB93" s="145">
        <v>1</v>
      </c>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v>1</v>
      </c>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v>1</v>
      </c>
      <c r="CL93" s="145"/>
      <c r="CM93" s="145"/>
      <c r="CN93" s="145"/>
      <c r="CO93" s="145">
        <v>1</v>
      </c>
      <c r="CP93" s="145"/>
      <c r="CQ93" s="145"/>
      <c r="CR93" s="145"/>
      <c r="CS93" s="145"/>
      <c r="CT93" s="145"/>
      <c r="CU93" s="145"/>
      <c r="CV93" s="145"/>
      <c r="CW93" s="145"/>
      <c r="CX93" s="145"/>
      <c r="CY93" s="145"/>
      <c r="CZ93" s="145"/>
      <c r="DA93" s="145"/>
      <c r="DB93" s="145"/>
      <c r="DC93" s="145"/>
      <c r="DD93" s="145"/>
      <c r="DE93" s="145"/>
      <c r="DF93" s="148"/>
      <c r="DG93" s="145"/>
      <c r="DH93" s="145"/>
      <c r="DI93" s="145"/>
      <c r="DJ93" s="145"/>
      <c r="DK93" s="145"/>
      <c r="DL93" s="145"/>
      <c r="DM93" s="145"/>
      <c r="DN93" s="145"/>
      <c r="DO93" s="145"/>
      <c r="DP93" s="145"/>
      <c r="DQ93" s="145"/>
      <c r="DR93" s="145"/>
      <c r="DS93" s="145"/>
      <c r="DT93" s="145"/>
      <c r="DU93" s="145"/>
      <c r="DV93" s="145"/>
      <c r="DW93" s="145"/>
      <c r="DX93" s="145"/>
      <c r="DY93" s="145"/>
      <c r="DZ93" s="148"/>
      <c r="EA93" s="145"/>
      <c r="EB93" s="148"/>
      <c r="EC93" s="145"/>
      <c r="ED93" s="145"/>
      <c r="EE93" s="145"/>
      <c r="EF93" s="145"/>
      <c r="EG93" s="145"/>
      <c r="EH93" s="145"/>
      <c r="EI93" s="145"/>
      <c r="EJ93" s="145">
        <v>1</v>
      </c>
      <c r="EK93" s="145">
        <v>1</v>
      </c>
      <c r="EL93" s="145"/>
      <c r="EM93" s="228" t="s">
        <v>3876</v>
      </c>
    </row>
    <row r="94" spans="1:143" ht="20.100000000000001" hidden="1" customHeight="1" x14ac:dyDescent="0.3">
      <c r="A94" s="25" t="s">
        <v>4002</v>
      </c>
      <c r="B94" s="26" t="s">
        <v>152</v>
      </c>
      <c r="C94" s="26">
        <v>84419</v>
      </c>
      <c r="D94" s="25" t="s">
        <v>4009</v>
      </c>
      <c r="E94" s="26" t="s">
        <v>108</v>
      </c>
      <c r="F94" s="26" t="s">
        <v>3556</v>
      </c>
      <c r="G94" s="26" t="s">
        <v>109</v>
      </c>
      <c r="H94" s="26" t="s">
        <v>554</v>
      </c>
      <c r="I94" s="26" t="s">
        <v>385</v>
      </c>
      <c r="J94" s="25" t="s">
        <v>262</v>
      </c>
      <c r="K94" s="25" t="s">
        <v>4010</v>
      </c>
      <c r="L94" s="25"/>
      <c r="M94" s="25" t="s">
        <v>4011</v>
      </c>
      <c r="N94" s="25"/>
      <c r="O94" s="239"/>
      <c r="P94" s="239"/>
      <c r="Q94" s="239"/>
      <c r="R94" s="25"/>
      <c r="S94" s="25" t="s">
        <v>4012</v>
      </c>
      <c r="U94" s="145"/>
      <c r="V94" s="148"/>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v>1</v>
      </c>
      <c r="BA94" s="145"/>
      <c r="BB94" s="145"/>
      <c r="BC94" s="145"/>
      <c r="BD94" s="145"/>
      <c r="BE94" s="145"/>
      <c r="BF94" s="145"/>
      <c r="BG94" s="145"/>
      <c r="BH94" s="145"/>
      <c r="BI94" s="145"/>
      <c r="BJ94" s="145"/>
      <c r="BK94" s="145"/>
      <c r="BL94" s="145"/>
      <c r="BM94" s="145"/>
      <c r="BN94" s="145"/>
      <c r="BO94" s="145"/>
      <c r="BP94" s="145"/>
      <c r="BQ94" s="145">
        <v>1</v>
      </c>
      <c r="BR94" s="145"/>
      <c r="BS94" s="145">
        <v>1</v>
      </c>
      <c r="BT94" s="145">
        <v>1</v>
      </c>
      <c r="BU94" s="145"/>
      <c r="BV94" s="145"/>
      <c r="BW94" s="145"/>
      <c r="BX94" s="145"/>
      <c r="BY94" s="145"/>
      <c r="BZ94" s="145"/>
      <c r="CA94" s="145"/>
      <c r="CB94" s="145"/>
      <c r="CC94" s="145"/>
      <c r="CD94" s="145"/>
      <c r="CE94" s="145"/>
      <c r="CF94" s="145"/>
      <c r="CG94" s="145"/>
      <c r="CH94" s="145"/>
      <c r="CI94" s="145"/>
      <c r="CJ94" s="145"/>
      <c r="CK94" s="145"/>
      <c r="CL94" s="145"/>
      <c r="CM94" s="145"/>
      <c r="CN94" s="145"/>
      <c r="CO94" s="145"/>
      <c r="CP94" s="145"/>
      <c r="CQ94" s="145"/>
      <c r="CR94" s="145">
        <v>1</v>
      </c>
      <c r="CS94" s="145"/>
      <c r="CT94" s="145"/>
      <c r="CU94" s="145"/>
      <c r="CV94" s="145"/>
      <c r="CW94" s="145"/>
      <c r="CX94" s="145"/>
      <c r="CY94" s="145"/>
      <c r="CZ94" s="145"/>
      <c r="DA94" s="145"/>
      <c r="DB94" s="145"/>
      <c r="DC94" s="145"/>
      <c r="DD94" s="145"/>
      <c r="DE94" s="145"/>
      <c r="DF94" s="148"/>
      <c r="DG94" s="145"/>
      <c r="DH94" s="145"/>
      <c r="DI94" s="145"/>
      <c r="DJ94" s="145"/>
      <c r="DK94" s="145"/>
      <c r="DL94" s="145"/>
      <c r="DM94" s="145"/>
      <c r="DN94" s="145"/>
      <c r="DO94" s="145"/>
      <c r="DP94" s="145"/>
      <c r="DQ94" s="145"/>
      <c r="DR94" s="145"/>
      <c r="DS94" s="145"/>
      <c r="DT94" s="145"/>
      <c r="DU94" s="145"/>
      <c r="DV94" s="145"/>
      <c r="DW94" s="145"/>
      <c r="DX94" s="145"/>
      <c r="DY94" s="145"/>
      <c r="DZ94" s="148"/>
      <c r="EA94" s="145"/>
      <c r="EB94" s="148"/>
      <c r="EC94" s="145"/>
      <c r="ED94" s="145"/>
      <c r="EE94" s="145"/>
      <c r="EF94" s="145"/>
      <c r="EG94" s="145"/>
      <c r="EH94" s="145"/>
      <c r="EI94" s="145"/>
      <c r="EJ94" s="145">
        <v>1</v>
      </c>
      <c r="EK94" s="145">
        <v>1</v>
      </c>
      <c r="EL94" s="145"/>
    </row>
    <row r="95" spans="1:143" ht="20.100000000000001" hidden="1" customHeight="1" x14ac:dyDescent="0.3">
      <c r="A95" s="25" t="s">
        <v>4002</v>
      </c>
      <c r="B95" s="26" t="s">
        <v>126</v>
      </c>
      <c r="C95" s="26">
        <v>84687</v>
      </c>
      <c r="D95" s="71" t="s">
        <v>4013</v>
      </c>
      <c r="E95" s="26" t="s">
        <v>467</v>
      </c>
      <c r="F95" s="26" t="s">
        <v>3556</v>
      </c>
      <c r="G95" s="26" t="s">
        <v>114</v>
      </c>
      <c r="H95" s="26" t="s">
        <v>615</v>
      </c>
      <c r="I95" s="26" t="s">
        <v>415</v>
      </c>
      <c r="J95" s="25" t="s">
        <v>326</v>
      </c>
      <c r="K95" s="25" t="s">
        <v>4014</v>
      </c>
      <c r="L95" s="25"/>
      <c r="M95" s="25"/>
      <c r="N95" s="25"/>
      <c r="O95" s="239"/>
      <c r="P95" s="239"/>
      <c r="Q95" s="239"/>
      <c r="R95" s="239"/>
      <c r="S95" s="239"/>
      <c r="U95" s="145"/>
      <c r="V95" s="148"/>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8"/>
      <c r="DG95" s="145"/>
      <c r="DH95" s="145"/>
      <c r="DI95" s="145"/>
      <c r="DJ95" s="145"/>
      <c r="DK95" s="145"/>
      <c r="DL95" s="145"/>
      <c r="DM95" s="145"/>
      <c r="DN95" s="145"/>
      <c r="DO95" s="145"/>
      <c r="DP95" s="145"/>
      <c r="DQ95" s="145"/>
      <c r="DR95" s="145"/>
      <c r="DS95" s="145"/>
      <c r="DT95" s="145"/>
      <c r="DU95" s="145"/>
      <c r="DV95" s="145"/>
      <c r="DW95" s="145"/>
      <c r="DX95" s="145"/>
      <c r="DY95" s="145"/>
      <c r="DZ95" s="148"/>
      <c r="EA95" s="145"/>
      <c r="EB95" s="148"/>
      <c r="EC95" s="145"/>
      <c r="ED95" s="145"/>
      <c r="EE95" s="145"/>
      <c r="EF95" s="145"/>
      <c r="EG95" s="145"/>
      <c r="EH95" s="145"/>
      <c r="EI95" s="145"/>
      <c r="EJ95" s="145">
        <v>0</v>
      </c>
      <c r="EK95" s="145">
        <v>0</v>
      </c>
      <c r="EL95" s="145"/>
    </row>
    <row r="96" spans="1:143" ht="20.100000000000001" hidden="1" customHeight="1" x14ac:dyDescent="0.3">
      <c r="A96" s="25" t="s">
        <v>4002</v>
      </c>
      <c r="B96" s="26" t="s">
        <v>187</v>
      </c>
      <c r="C96" s="26">
        <v>84698</v>
      </c>
      <c r="D96" s="71" t="s">
        <v>4015</v>
      </c>
      <c r="E96" s="26" t="s">
        <v>108</v>
      </c>
      <c r="F96" s="26" t="s">
        <v>3549</v>
      </c>
      <c r="G96" s="26" t="s">
        <v>121</v>
      </c>
      <c r="H96" s="26" t="s">
        <v>281</v>
      </c>
      <c r="I96" s="26" t="s">
        <v>438</v>
      </c>
      <c r="J96" s="25" t="s">
        <v>1210</v>
      </c>
      <c r="K96" s="25" t="s">
        <v>4016</v>
      </c>
      <c r="L96" s="45" t="s">
        <v>4017</v>
      </c>
      <c r="M96" s="25"/>
      <c r="N96" s="25"/>
      <c r="O96" s="239"/>
      <c r="P96" s="239"/>
      <c r="Q96" s="239"/>
      <c r="R96" s="239"/>
      <c r="S96" s="239"/>
      <c r="U96" s="145"/>
      <c r="V96" s="148"/>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8"/>
      <c r="DG96" s="145"/>
      <c r="DH96" s="145"/>
      <c r="DI96" s="145"/>
      <c r="DJ96" s="145"/>
      <c r="DK96" s="145"/>
      <c r="DL96" s="145"/>
      <c r="DM96" s="145"/>
      <c r="DN96" s="145"/>
      <c r="DO96" s="145"/>
      <c r="DP96" s="145"/>
      <c r="DQ96" s="145"/>
      <c r="DR96" s="145"/>
      <c r="DS96" s="145"/>
      <c r="DT96" s="145"/>
      <c r="DU96" s="145"/>
      <c r="DV96" s="145"/>
      <c r="DW96" s="145"/>
      <c r="DX96" s="145"/>
      <c r="DY96" s="145"/>
      <c r="DZ96" s="148"/>
      <c r="EA96" s="145"/>
      <c r="EB96" s="148"/>
      <c r="EC96" s="145"/>
      <c r="ED96" s="145"/>
      <c r="EE96" s="145"/>
      <c r="EF96" s="145"/>
      <c r="EG96" s="145"/>
      <c r="EH96" s="145"/>
      <c r="EI96" s="145"/>
      <c r="EJ96" s="145">
        <v>0</v>
      </c>
      <c r="EK96" s="145">
        <v>0</v>
      </c>
      <c r="EL96" s="145"/>
    </row>
    <row r="97" spans="1:143" ht="20.100000000000001" hidden="1" customHeight="1" x14ac:dyDescent="0.3">
      <c r="A97" s="25" t="s">
        <v>4019</v>
      </c>
      <c r="B97" s="40" t="s">
        <v>187</v>
      </c>
      <c r="C97" s="26">
        <v>84657</v>
      </c>
      <c r="D97" s="25" t="s">
        <v>4020</v>
      </c>
      <c r="E97" s="26" t="s">
        <v>108</v>
      </c>
      <c r="F97" s="116" t="s">
        <v>3549</v>
      </c>
      <c r="G97" s="26" t="s">
        <v>121</v>
      </c>
      <c r="H97" s="26" t="s">
        <v>446</v>
      </c>
      <c r="I97" s="26" t="s">
        <v>405</v>
      </c>
      <c r="J97" s="25" t="s">
        <v>1210</v>
      </c>
      <c r="K97" s="25" t="s">
        <v>4021</v>
      </c>
      <c r="L97" s="25"/>
      <c r="M97" s="87" t="s">
        <v>4022</v>
      </c>
      <c r="N97" s="25"/>
      <c r="O97" s="239"/>
      <c r="P97" s="239"/>
      <c r="Q97" s="239"/>
      <c r="R97" s="239"/>
      <c r="S97" s="239"/>
      <c r="U97" s="145">
        <v>1</v>
      </c>
      <c r="V97" s="148"/>
      <c r="W97" s="145">
        <v>1</v>
      </c>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8"/>
      <c r="DG97" s="145"/>
      <c r="DH97" s="145"/>
      <c r="DI97" s="145"/>
      <c r="DJ97" s="145"/>
      <c r="DK97" s="145"/>
      <c r="DL97" s="145"/>
      <c r="DM97" s="145"/>
      <c r="DN97" s="145"/>
      <c r="DO97" s="145"/>
      <c r="DP97" s="145"/>
      <c r="DQ97" s="145"/>
      <c r="DR97" s="145"/>
      <c r="DS97" s="145"/>
      <c r="DT97" s="145"/>
      <c r="DU97" s="145"/>
      <c r="DV97" s="145"/>
      <c r="DW97" s="145"/>
      <c r="DX97" s="145"/>
      <c r="DY97" s="145"/>
      <c r="DZ97" s="148"/>
      <c r="EA97" s="145"/>
      <c r="EB97" s="148"/>
      <c r="EC97" s="145"/>
      <c r="ED97" s="145"/>
      <c r="EE97" s="145"/>
      <c r="EF97" s="145"/>
      <c r="EG97" s="145"/>
      <c r="EH97" s="145"/>
      <c r="EI97" s="145"/>
      <c r="EJ97" s="145">
        <v>1</v>
      </c>
      <c r="EK97" s="145">
        <v>1</v>
      </c>
      <c r="EL97" s="145"/>
      <c r="EM97" s="228" t="s">
        <v>4023</v>
      </c>
    </row>
    <row r="98" spans="1:143" ht="20.100000000000001" hidden="1" customHeight="1" x14ac:dyDescent="0.3">
      <c r="A98" s="25" t="s">
        <v>4024</v>
      </c>
      <c r="B98" s="40" t="s">
        <v>106</v>
      </c>
      <c r="C98" s="26">
        <v>84865</v>
      </c>
      <c r="D98" s="71" t="s">
        <v>4025</v>
      </c>
      <c r="E98" s="26" t="s">
        <v>108</v>
      </c>
      <c r="F98" s="116" t="s">
        <v>3549</v>
      </c>
      <c r="G98" s="26" t="s">
        <v>121</v>
      </c>
      <c r="H98" s="26" t="s">
        <v>446</v>
      </c>
      <c r="I98" s="26" t="s">
        <v>449</v>
      </c>
      <c r="J98" s="25" t="s">
        <v>2939</v>
      </c>
      <c r="K98" s="25" t="s">
        <v>4026</v>
      </c>
      <c r="L98" s="25"/>
      <c r="M98" s="25"/>
      <c r="N98" s="239"/>
      <c r="O98" s="239"/>
      <c r="P98" s="239"/>
      <c r="Q98" s="239"/>
      <c r="R98" s="239"/>
      <c r="S98" s="239"/>
      <c r="U98" s="145"/>
      <c r="V98" s="148"/>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5"/>
      <c r="BF98" s="145"/>
      <c r="BG98" s="145"/>
      <c r="BH98" s="145"/>
      <c r="BI98" s="145"/>
      <c r="BJ98" s="145"/>
      <c r="BK98" s="145"/>
      <c r="BL98" s="145"/>
      <c r="BM98" s="145"/>
      <c r="BN98" s="145"/>
      <c r="BO98" s="145"/>
      <c r="BP98" s="145"/>
      <c r="BQ98" s="145"/>
      <c r="BR98" s="145"/>
      <c r="BS98" s="145"/>
      <c r="BT98" s="145"/>
      <c r="BU98" s="145"/>
      <c r="BV98" s="145"/>
      <c r="BW98" s="145"/>
      <c r="BX98" s="145"/>
      <c r="BY98" s="145"/>
      <c r="BZ98" s="145"/>
      <c r="CA98" s="145"/>
      <c r="CB98" s="145"/>
      <c r="CC98" s="145"/>
      <c r="CD98" s="145"/>
      <c r="CE98" s="145"/>
      <c r="CF98" s="145"/>
      <c r="CG98" s="145"/>
      <c r="CH98" s="145"/>
      <c r="CI98" s="145"/>
      <c r="CJ98" s="145"/>
      <c r="CK98" s="145"/>
      <c r="CL98" s="145"/>
      <c r="CM98" s="145"/>
      <c r="CN98" s="145"/>
      <c r="CO98" s="145"/>
      <c r="CP98" s="145"/>
      <c r="CQ98" s="145"/>
      <c r="CR98" s="145"/>
      <c r="CS98" s="145"/>
      <c r="CT98" s="145"/>
      <c r="CU98" s="145"/>
      <c r="CV98" s="145"/>
      <c r="CW98" s="145"/>
      <c r="CX98" s="145"/>
      <c r="CY98" s="145"/>
      <c r="CZ98" s="145"/>
      <c r="DA98" s="145"/>
      <c r="DB98" s="145"/>
      <c r="DC98" s="145"/>
      <c r="DD98" s="145"/>
      <c r="DE98" s="145"/>
      <c r="DF98" s="148"/>
      <c r="DG98" s="145"/>
      <c r="DH98" s="145"/>
      <c r="DI98" s="145"/>
      <c r="DJ98" s="145"/>
      <c r="DK98" s="145"/>
      <c r="DL98" s="145"/>
      <c r="DM98" s="145"/>
      <c r="DN98" s="145"/>
      <c r="DO98" s="145"/>
      <c r="DP98" s="145"/>
      <c r="DQ98" s="145"/>
      <c r="DR98" s="145"/>
      <c r="DS98" s="145"/>
      <c r="DT98" s="145"/>
      <c r="DU98" s="145"/>
      <c r="DV98" s="145"/>
      <c r="DW98" s="145"/>
      <c r="DX98" s="145"/>
      <c r="DY98" s="145"/>
      <c r="DZ98" s="148"/>
      <c r="EA98" s="145"/>
      <c r="EB98" s="148"/>
      <c r="EC98" s="145"/>
      <c r="ED98" s="145"/>
      <c r="EE98" s="145"/>
      <c r="EF98" s="145"/>
      <c r="EG98" s="145"/>
      <c r="EH98" s="145"/>
      <c r="EI98" s="145"/>
      <c r="EJ98" s="145">
        <v>0</v>
      </c>
      <c r="EK98" s="145">
        <v>0</v>
      </c>
      <c r="EL98" s="145"/>
    </row>
    <row r="99" spans="1:143" ht="20.100000000000001" hidden="1" customHeight="1" x14ac:dyDescent="0.3">
      <c r="A99" s="25" t="s">
        <v>4024</v>
      </c>
      <c r="B99" s="40" t="s">
        <v>152</v>
      </c>
      <c r="C99" s="26">
        <v>84948</v>
      </c>
      <c r="D99" s="71" t="s">
        <v>4027</v>
      </c>
      <c r="E99" s="26" t="s">
        <v>108</v>
      </c>
      <c r="F99" s="116" t="s">
        <v>3549</v>
      </c>
      <c r="G99" s="26" t="s">
        <v>109</v>
      </c>
      <c r="H99" s="26" t="s">
        <v>154</v>
      </c>
      <c r="I99" s="26" t="s">
        <v>385</v>
      </c>
      <c r="J99" s="25" t="s">
        <v>315</v>
      </c>
      <c r="K99" s="25" t="s">
        <v>4028</v>
      </c>
      <c r="L99" s="45" t="s">
        <v>4029</v>
      </c>
      <c r="M99" s="25"/>
      <c r="N99" s="83"/>
      <c r="O99" s="83"/>
      <c r="P99" s="83"/>
      <c r="Q99" s="83"/>
      <c r="R99" s="83"/>
      <c r="S99" s="83"/>
      <c r="U99" s="145"/>
      <c r="V99" s="148"/>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8"/>
      <c r="DG99" s="145"/>
      <c r="DH99" s="145"/>
      <c r="DI99" s="145"/>
      <c r="DJ99" s="145"/>
      <c r="DK99" s="145"/>
      <c r="DL99" s="145"/>
      <c r="DM99" s="145"/>
      <c r="DN99" s="145"/>
      <c r="DO99" s="145"/>
      <c r="DP99" s="145"/>
      <c r="DQ99" s="145"/>
      <c r="DR99" s="145"/>
      <c r="DS99" s="145"/>
      <c r="DT99" s="145"/>
      <c r="DU99" s="145"/>
      <c r="DV99" s="145"/>
      <c r="DW99" s="145"/>
      <c r="DX99" s="145"/>
      <c r="DY99" s="145"/>
      <c r="DZ99" s="148"/>
      <c r="EA99" s="145"/>
      <c r="EB99" s="148"/>
      <c r="EC99" s="145"/>
      <c r="ED99" s="145"/>
      <c r="EE99" s="145"/>
      <c r="EF99" s="145"/>
      <c r="EG99" s="145"/>
      <c r="EH99" s="145"/>
      <c r="EI99" s="145"/>
      <c r="EJ99" s="145">
        <v>0</v>
      </c>
      <c r="EK99" s="145">
        <v>0</v>
      </c>
      <c r="EL99" s="145"/>
    </row>
    <row r="100" spans="1:143" ht="20.100000000000001" hidden="1" customHeight="1" x14ac:dyDescent="0.3">
      <c r="A100" s="25" t="s">
        <v>4024</v>
      </c>
      <c r="B100" s="40" t="s">
        <v>126</v>
      </c>
      <c r="C100" s="26">
        <v>84748</v>
      </c>
      <c r="D100" s="25" t="s">
        <v>4030</v>
      </c>
      <c r="E100" s="26" t="s">
        <v>108</v>
      </c>
      <c r="F100" s="116" t="s">
        <v>3556</v>
      </c>
      <c r="G100" s="26" t="s">
        <v>114</v>
      </c>
      <c r="H100" s="26" t="s">
        <v>128</v>
      </c>
      <c r="I100" s="26" t="s">
        <v>476</v>
      </c>
      <c r="J100" s="25" t="s">
        <v>2195</v>
      </c>
      <c r="K100" s="25" t="s">
        <v>4031</v>
      </c>
      <c r="L100" s="25"/>
      <c r="M100" s="25"/>
      <c r="N100" s="25"/>
      <c r="O100" s="83"/>
      <c r="P100" s="83"/>
      <c r="Q100" s="83"/>
      <c r="R100" s="83"/>
      <c r="S100" s="83"/>
      <c r="U100" s="145"/>
      <c r="V100" s="148"/>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c r="CF100" s="145"/>
      <c r="CG100" s="145"/>
      <c r="CH100" s="145"/>
      <c r="CI100" s="145"/>
      <c r="CJ100" s="145"/>
      <c r="CK100" s="145"/>
      <c r="CL100" s="145"/>
      <c r="CM100" s="145"/>
      <c r="CN100" s="145"/>
      <c r="CO100" s="145"/>
      <c r="CP100" s="145"/>
      <c r="CQ100" s="145"/>
      <c r="CR100" s="145"/>
      <c r="CS100" s="145"/>
      <c r="CT100" s="145"/>
      <c r="CU100" s="145"/>
      <c r="CV100" s="145"/>
      <c r="CW100" s="145"/>
      <c r="CX100" s="145"/>
      <c r="CY100" s="145"/>
      <c r="CZ100" s="145"/>
      <c r="DA100" s="145"/>
      <c r="DB100" s="145"/>
      <c r="DC100" s="145"/>
      <c r="DD100" s="145"/>
      <c r="DE100" s="145"/>
      <c r="DF100" s="148"/>
      <c r="DG100" s="145"/>
      <c r="DH100" s="145"/>
      <c r="DI100" s="145"/>
      <c r="DJ100" s="145"/>
      <c r="DK100" s="145"/>
      <c r="DL100" s="145"/>
      <c r="DM100" s="145"/>
      <c r="DN100" s="145"/>
      <c r="DO100" s="145"/>
      <c r="DP100" s="145"/>
      <c r="DQ100" s="145"/>
      <c r="DR100" s="145"/>
      <c r="DS100" s="145"/>
      <c r="DT100" s="145"/>
      <c r="DU100" s="145"/>
      <c r="DV100" s="145"/>
      <c r="DW100" s="145"/>
      <c r="DX100" s="145"/>
      <c r="DY100" s="145"/>
      <c r="DZ100" s="148"/>
      <c r="EA100" s="145"/>
      <c r="EB100" s="148"/>
      <c r="EC100" s="145"/>
      <c r="ED100" s="145"/>
      <c r="EE100" s="145"/>
      <c r="EF100" s="145"/>
      <c r="EG100" s="145"/>
      <c r="EH100" s="145"/>
      <c r="EI100" s="145"/>
      <c r="EJ100" s="145">
        <v>0</v>
      </c>
      <c r="EK100" s="145">
        <v>0</v>
      </c>
      <c r="EL100" s="145"/>
    </row>
    <row r="101" spans="1:143" ht="20.100000000000001" hidden="1" customHeight="1" x14ac:dyDescent="0.3">
      <c r="A101" s="25" t="s">
        <v>4032</v>
      </c>
      <c r="B101" s="40" t="s">
        <v>126</v>
      </c>
      <c r="C101" s="26">
        <v>84060</v>
      </c>
      <c r="D101" s="71" t="s">
        <v>4033</v>
      </c>
      <c r="E101" s="26" t="s">
        <v>108</v>
      </c>
      <c r="F101" s="26" t="s">
        <v>3549</v>
      </c>
      <c r="G101" s="26" t="s">
        <v>114</v>
      </c>
      <c r="H101" s="26" t="s">
        <v>128</v>
      </c>
      <c r="I101" s="26" t="s">
        <v>415</v>
      </c>
      <c r="J101" s="25" t="s">
        <v>319</v>
      </c>
      <c r="K101" s="25" t="s">
        <v>4034</v>
      </c>
      <c r="L101" s="25"/>
      <c r="M101" s="25"/>
      <c r="N101" s="83"/>
      <c r="O101" s="83"/>
      <c r="P101" s="83"/>
      <c r="Q101" s="83"/>
      <c r="R101" s="83"/>
      <c r="S101" s="83"/>
      <c r="U101" s="145"/>
      <c r="V101" s="148"/>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5"/>
      <c r="BF101" s="145"/>
      <c r="BG101" s="145"/>
      <c r="BH101" s="145"/>
      <c r="BI101" s="145"/>
      <c r="BJ101" s="145"/>
      <c r="BK101" s="145"/>
      <c r="BL101" s="145"/>
      <c r="BM101" s="145"/>
      <c r="BN101" s="145"/>
      <c r="BO101" s="145"/>
      <c r="BP101" s="145"/>
      <c r="BQ101" s="145"/>
      <c r="BR101" s="145"/>
      <c r="BS101" s="145"/>
      <c r="BT101" s="145"/>
      <c r="BU101" s="145"/>
      <c r="BV101" s="145"/>
      <c r="BW101" s="145"/>
      <c r="BX101" s="145"/>
      <c r="BY101" s="145"/>
      <c r="BZ101" s="145"/>
      <c r="CA101" s="145"/>
      <c r="CB101" s="145"/>
      <c r="CC101" s="145"/>
      <c r="CD101" s="145"/>
      <c r="CE101" s="145"/>
      <c r="CF101" s="145"/>
      <c r="CG101" s="145"/>
      <c r="CH101" s="145"/>
      <c r="CI101" s="145"/>
      <c r="CJ101" s="145"/>
      <c r="CK101" s="145"/>
      <c r="CL101" s="145"/>
      <c r="CM101" s="145"/>
      <c r="CN101" s="145"/>
      <c r="CO101" s="145"/>
      <c r="CP101" s="145"/>
      <c r="CQ101" s="145"/>
      <c r="CR101" s="145"/>
      <c r="CS101" s="145"/>
      <c r="CT101" s="145"/>
      <c r="CU101" s="145"/>
      <c r="CV101" s="145"/>
      <c r="CW101" s="145"/>
      <c r="CX101" s="145"/>
      <c r="CY101" s="145"/>
      <c r="CZ101" s="145"/>
      <c r="DA101" s="145"/>
      <c r="DB101" s="145"/>
      <c r="DC101" s="145"/>
      <c r="DD101" s="145"/>
      <c r="DE101" s="145"/>
      <c r="DF101" s="148"/>
      <c r="DG101" s="145"/>
      <c r="DH101" s="145"/>
      <c r="DI101" s="145"/>
      <c r="DJ101" s="145"/>
      <c r="DK101" s="145"/>
      <c r="DL101" s="145"/>
      <c r="DM101" s="145"/>
      <c r="DN101" s="145"/>
      <c r="DO101" s="145"/>
      <c r="DP101" s="145"/>
      <c r="DQ101" s="145"/>
      <c r="DR101" s="145"/>
      <c r="DS101" s="145"/>
      <c r="DT101" s="145"/>
      <c r="DU101" s="145"/>
      <c r="DV101" s="145"/>
      <c r="DW101" s="145"/>
      <c r="DX101" s="145"/>
      <c r="DY101" s="145"/>
      <c r="DZ101" s="148"/>
      <c r="EA101" s="145"/>
      <c r="EB101" s="148"/>
      <c r="EC101" s="145"/>
      <c r="ED101" s="145"/>
      <c r="EE101" s="145"/>
      <c r="EF101" s="145"/>
      <c r="EG101" s="145"/>
      <c r="EH101" s="145"/>
      <c r="EI101" s="145"/>
      <c r="EJ101" s="145">
        <v>0</v>
      </c>
      <c r="EK101" s="145">
        <v>0</v>
      </c>
      <c r="EL101" s="145"/>
    </row>
    <row r="102" spans="1:143" ht="20.100000000000001" hidden="1" customHeight="1" x14ac:dyDescent="0.3">
      <c r="A102" s="25" t="s">
        <v>4032</v>
      </c>
      <c r="B102" s="40" t="s">
        <v>187</v>
      </c>
      <c r="C102" s="26">
        <v>84696</v>
      </c>
      <c r="D102" s="25" t="s">
        <v>352</v>
      </c>
      <c r="E102" s="26" t="s">
        <v>113</v>
      </c>
      <c r="F102" s="26" t="s">
        <v>3549</v>
      </c>
      <c r="G102" s="26" t="s">
        <v>121</v>
      </c>
      <c r="H102" s="26" t="s">
        <v>835</v>
      </c>
      <c r="I102" s="26" t="s">
        <v>405</v>
      </c>
      <c r="J102" s="25" t="s">
        <v>1210</v>
      </c>
      <c r="K102" s="25" t="s">
        <v>4035</v>
      </c>
      <c r="L102" s="25"/>
      <c r="M102" s="25" t="s">
        <v>4036</v>
      </c>
      <c r="N102" s="25" t="s">
        <v>4037</v>
      </c>
      <c r="O102" s="25" t="s">
        <v>4038</v>
      </c>
      <c r="P102" s="83"/>
      <c r="Q102" s="83"/>
      <c r="R102" s="25" t="s">
        <v>4039</v>
      </c>
      <c r="S102" s="25"/>
      <c r="U102" s="145">
        <v>1</v>
      </c>
      <c r="V102" s="148"/>
      <c r="W102" s="145">
        <v>1</v>
      </c>
      <c r="X102" s="145"/>
      <c r="Y102" s="145"/>
      <c r="Z102" s="145"/>
      <c r="AA102" s="145"/>
      <c r="AB102" s="145"/>
      <c r="AC102" s="145"/>
      <c r="AD102" s="145"/>
      <c r="AE102" s="145"/>
      <c r="AF102" s="145"/>
      <c r="AG102" s="145">
        <v>1</v>
      </c>
      <c r="AH102" s="145">
        <v>1</v>
      </c>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c r="BM102" s="145"/>
      <c r="BN102" s="145"/>
      <c r="BO102" s="145"/>
      <c r="BP102" s="145"/>
      <c r="BQ102" s="145"/>
      <c r="BR102" s="145"/>
      <c r="BS102" s="145"/>
      <c r="BT102" s="145"/>
      <c r="BU102" s="145"/>
      <c r="BV102" s="145"/>
      <c r="BW102" s="145"/>
      <c r="BX102" s="145"/>
      <c r="BY102" s="145"/>
      <c r="BZ102" s="145"/>
      <c r="CA102" s="145"/>
      <c r="CB102" s="145"/>
      <c r="CC102" s="145"/>
      <c r="CD102" s="145"/>
      <c r="CE102" s="145"/>
      <c r="CF102" s="145"/>
      <c r="CG102" s="145"/>
      <c r="CH102" s="145"/>
      <c r="CI102" s="145"/>
      <c r="CJ102" s="145"/>
      <c r="CK102" s="145"/>
      <c r="CL102" s="145"/>
      <c r="CM102" s="145"/>
      <c r="CN102" s="145"/>
      <c r="CO102" s="145">
        <v>1</v>
      </c>
      <c r="CP102" s="145"/>
      <c r="CQ102" s="145"/>
      <c r="CR102" s="145"/>
      <c r="CS102" s="145"/>
      <c r="CT102" s="145"/>
      <c r="CU102" s="145"/>
      <c r="CV102" s="145"/>
      <c r="CW102" s="145"/>
      <c r="CX102" s="145"/>
      <c r="CY102" s="145"/>
      <c r="CZ102" s="145"/>
      <c r="DA102" s="145"/>
      <c r="DB102" s="145"/>
      <c r="DC102" s="145"/>
      <c r="DD102" s="145"/>
      <c r="DE102" s="145"/>
      <c r="DF102" s="148"/>
      <c r="DG102" s="145"/>
      <c r="DH102" s="145"/>
      <c r="DI102" s="145"/>
      <c r="DJ102" s="145"/>
      <c r="DK102" s="145"/>
      <c r="DL102" s="145"/>
      <c r="DM102" s="145"/>
      <c r="DN102" s="145"/>
      <c r="DO102" s="145"/>
      <c r="DP102" s="145"/>
      <c r="DQ102" s="145"/>
      <c r="DR102" s="145"/>
      <c r="DS102" s="145"/>
      <c r="DT102" s="145"/>
      <c r="DU102" s="145"/>
      <c r="DV102" s="145"/>
      <c r="DW102" s="145"/>
      <c r="DX102" s="145"/>
      <c r="DY102" s="145"/>
      <c r="DZ102" s="148"/>
      <c r="EA102" s="145"/>
      <c r="EB102" s="148"/>
      <c r="EC102" s="145"/>
      <c r="ED102" s="145"/>
      <c r="EE102" s="145"/>
      <c r="EF102" s="145"/>
      <c r="EG102" s="145"/>
      <c r="EH102" s="145"/>
      <c r="EI102" s="145"/>
      <c r="EJ102" s="145">
        <v>1</v>
      </c>
      <c r="EK102" s="145">
        <v>1</v>
      </c>
      <c r="EL102" s="145"/>
      <c r="EM102" s="228" t="s">
        <v>4040</v>
      </c>
    </row>
    <row r="103" spans="1:143" ht="20.100000000000001" hidden="1" customHeight="1" x14ac:dyDescent="0.3">
      <c r="A103" s="25" t="s">
        <v>4041</v>
      </c>
      <c r="B103" s="40" t="s">
        <v>126</v>
      </c>
      <c r="C103" s="26">
        <v>84380</v>
      </c>
      <c r="D103" s="71" t="s">
        <v>4042</v>
      </c>
      <c r="E103" s="26" t="s">
        <v>108</v>
      </c>
      <c r="F103" s="26" t="s">
        <v>3556</v>
      </c>
      <c r="G103" s="26" t="s">
        <v>114</v>
      </c>
      <c r="H103" s="26" t="s">
        <v>128</v>
      </c>
      <c r="I103" s="26" t="s">
        <v>3</v>
      </c>
      <c r="J103" s="25" t="s">
        <v>2195</v>
      </c>
      <c r="K103" s="25" t="s">
        <v>4043</v>
      </c>
      <c r="L103" s="25"/>
      <c r="M103" s="25"/>
      <c r="N103" s="83"/>
      <c r="O103" s="83"/>
      <c r="P103" s="83"/>
      <c r="Q103" s="83"/>
      <c r="R103" s="83"/>
      <c r="S103" s="83"/>
      <c r="U103" s="145"/>
      <c r="V103" s="148"/>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B103" s="145"/>
      <c r="BC103" s="145"/>
      <c r="BD103" s="145"/>
      <c r="BE103" s="145"/>
      <c r="BF103" s="145"/>
      <c r="BG103" s="145"/>
      <c r="BH103" s="145"/>
      <c r="BI103" s="145"/>
      <c r="BJ103" s="145"/>
      <c r="BK103" s="145"/>
      <c r="BL103" s="145"/>
      <c r="BM103" s="145"/>
      <c r="BN103" s="145"/>
      <c r="BO103" s="145"/>
      <c r="BP103" s="145"/>
      <c r="BQ103" s="145"/>
      <c r="BR103" s="145"/>
      <c r="BS103" s="145"/>
      <c r="BT103" s="145"/>
      <c r="BU103" s="145"/>
      <c r="BV103" s="145"/>
      <c r="BW103" s="145"/>
      <c r="BX103" s="145"/>
      <c r="BY103" s="145"/>
      <c r="BZ103" s="145"/>
      <c r="CA103" s="145"/>
      <c r="CB103" s="145"/>
      <c r="CC103" s="145"/>
      <c r="CD103" s="145"/>
      <c r="CE103" s="145"/>
      <c r="CF103" s="145"/>
      <c r="CG103" s="145"/>
      <c r="CH103" s="145"/>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8"/>
      <c r="DG103" s="145"/>
      <c r="DH103" s="145"/>
      <c r="DI103" s="145"/>
      <c r="DJ103" s="145"/>
      <c r="DK103" s="145"/>
      <c r="DL103" s="145"/>
      <c r="DM103" s="145"/>
      <c r="DN103" s="145"/>
      <c r="DO103" s="145"/>
      <c r="DP103" s="145"/>
      <c r="DQ103" s="145"/>
      <c r="DR103" s="145"/>
      <c r="DS103" s="145"/>
      <c r="DT103" s="145"/>
      <c r="DU103" s="145"/>
      <c r="DV103" s="145"/>
      <c r="DW103" s="145"/>
      <c r="DX103" s="145"/>
      <c r="DY103" s="145"/>
      <c r="DZ103" s="148"/>
      <c r="EA103" s="145"/>
      <c r="EB103" s="148"/>
      <c r="EC103" s="145"/>
      <c r="ED103" s="145"/>
      <c r="EE103" s="145"/>
      <c r="EF103" s="145"/>
      <c r="EG103" s="145"/>
      <c r="EH103" s="145"/>
      <c r="EI103" s="145"/>
      <c r="EJ103" s="145">
        <v>0</v>
      </c>
      <c r="EK103" s="145">
        <v>0</v>
      </c>
      <c r="EL103" s="145"/>
    </row>
    <row r="104" spans="1:143" ht="20.100000000000001" hidden="1" customHeight="1" x14ac:dyDescent="0.3">
      <c r="A104" s="25" t="s">
        <v>4044</v>
      </c>
      <c r="B104" s="40" t="s">
        <v>126</v>
      </c>
      <c r="C104" s="26">
        <v>84724</v>
      </c>
      <c r="D104" s="25" t="s">
        <v>4047</v>
      </c>
      <c r="E104" s="26" t="s">
        <v>108</v>
      </c>
      <c r="F104" s="26" t="s">
        <v>3556</v>
      </c>
      <c r="G104" s="26" t="s">
        <v>114</v>
      </c>
      <c r="H104" s="26" t="s">
        <v>128</v>
      </c>
      <c r="I104" s="26" t="s">
        <v>385</v>
      </c>
      <c r="J104" s="25" t="s">
        <v>1757</v>
      </c>
      <c r="K104" s="25" t="s">
        <v>4048</v>
      </c>
      <c r="L104" s="25"/>
      <c r="M104" s="25" t="s">
        <v>4049</v>
      </c>
      <c r="N104" s="25"/>
      <c r="O104" s="25" t="s">
        <v>4050</v>
      </c>
      <c r="P104" s="83"/>
      <c r="Q104" s="83"/>
      <c r="R104" s="87" t="s">
        <v>4051</v>
      </c>
      <c r="S104" s="25" t="s">
        <v>4052</v>
      </c>
      <c r="U104" s="145"/>
      <c r="V104" s="148"/>
      <c r="W104" s="145"/>
      <c r="X104" s="145"/>
      <c r="Y104" s="145"/>
      <c r="Z104" s="145"/>
      <c r="AA104" s="145"/>
      <c r="AB104" s="145"/>
      <c r="AC104" s="145"/>
      <c r="AD104" s="145"/>
      <c r="AE104" s="145">
        <v>1</v>
      </c>
      <c r="AF104" s="145">
        <v>1</v>
      </c>
      <c r="AG104" s="145"/>
      <c r="AH104" s="145">
        <v>1</v>
      </c>
      <c r="AI104" s="145"/>
      <c r="AJ104" s="145"/>
      <c r="AK104" s="145">
        <v>1</v>
      </c>
      <c r="AL104" s="145"/>
      <c r="AM104" s="145"/>
      <c r="AN104" s="145"/>
      <c r="AO104" s="145">
        <v>1</v>
      </c>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v>1</v>
      </c>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v>1</v>
      </c>
      <c r="CS104" s="145"/>
      <c r="CT104" s="145"/>
      <c r="CU104" s="145"/>
      <c r="CV104" s="145"/>
      <c r="CW104" s="145"/>
      <c r="CX104" s="145"/>
      <c r="CY104" s="145"/>
      <c r="CZ104" s="145">
        <v>1</v>
      </c>
      <c r="DA104" s="145"/>
      <c r="DB104" s="145"/>
      <c r="DC104" s="145"/>
      <c r="DD104" s="145"/>
      <c r="DE104" s="145"/>
      <c r="DF104" s="148"/>
      <c r="DG104" s="145"/>
      <c r="DH104" s="145"/>
      <c r="DI104" s="145">
        <v>1</v>
      </c>
      <c r="DJ104" s="145"/>
      <c r="DK104" s="145"/>
      <c r="DL104" s="145"/>
      <c r="DM104" s="145">
        <v>1</v>
      </c>
      <c r="DN104" s="145"/>
      <c r="DO104" s="145"/>
      <c r="DP104" s="145">
        <v>1</v>
      </c>
      <c r="DQ104" s="145"/>
      <c r="DR104" s="145"/>
      <c r="DS104" s="145"/>
      <c r="DT104" s="145"/>
      <c r="DU104" s="145"/>
      <c r="DV104" s="145"/>
      <c r="DW104" s="145"/>
      <c r="DX104" s="145"/>
      <c r="DY104" s="145"/>
      <c r="DZ104" s="148"/>
      <c r="EA104" s="145"/>
      <c r="EB104" s="148"/>
      <c r="EC104" s="145"/>
      <c r="ED104" s="145">
        <v>1</v>
      </c>
      <c r="EE104" s="145"/>
      <c r="EF104" s="145"/>
      <c r="EG104" s="145"/>
      <c r="EH104" s="145"/>
      <c r="EI104" s="145"/>
      <c r="EJ104" s="145">
        <v>1</v>
      </c>
      <c r="EK104" s="145">
        <v>1</v>
      </c>
      <c r="EL104" s="145"/>
      <c r="EM104" s="228" t="s">
        <v>4053</v>
      </c>
    </row>
    <row r="105" spans="1:143" ht="20.100000000000001" hidden="1" customHeight="1" x14ac:dyDescent="0.3">
      <c r="A105" s="25" t="s">
        <v>4044</v>
      </c>
      <c r="B105" s="40" t="s">
        <v>187</v>
      </c>
      <c r="C105" s="26">
        <v>84035</v>
      </c>
      <c r="D105" s="25" t="s">
        <v>4056</v>
      </c>
      <c r="E105" s="26" t="s">
        <v>108</v>
      </c>
      <c r="F105" s="26" t="s">
        <v>3556</v>
      </c>
      <c r="G105" s="26" t="s">
        <v>121</v>
      </c>
      <c r="H105" s="26" t="s">
        <v>3</v>
      </c>
      <c r="I105" s="26" t="s">
        <v>449</v>
      </c>
      <c r="J105" s="25" t="s">
        <v>834</v>
      </c>
      <c r="K105" s="25" t="s">
        <v>4057</v>
      </c>
      <c r="L105" s="45"/>
      <c r="M105" s="25" t="s">
        <v>4058</v>
      </c>
      <c r="N105" s="25"/>
      <c r="O105" s="25"/>
      <c r="P105" s="83"/>
      <c r="Q105" s="25" t="s">
        <v>4059</v>
      </c>
      <c r="R105" s="83"/>
      <c r="S105" s="83"/>
      <c r="U105" s="145">
        <v>1</v>
      </c>
      <c r="V105" s="148"/>
      <c r="W105" s="145"/>
      <c r="X105" s="145">
        <v>1</v>
      </c>
      <c r="Y105" s="145"/>
      <c r="Z105" s="145"/>
      <c r="AA105" s="145"/>
      <c r="AB105" s="145"/>
      <c r="AC105" s="145"/>
      <c r="AD105" s="145"/>
      <c r="AE105" s="145"/>
      <c r="AF105" s="145">
        <v>1</v>
      </c>
      <c r="AG105" s="145"/>
      <c r="AH105" s="145">
        <v>1</v>
      </c>
      <c r="AI105" s="145"/>
      <c r="AJ105" s="145"/>
      <c r="AK105" s="145">
        <v>1</v>
      </c>
      <c r="AL105" s="145"/>
      <c r="AM105" s="145"/>
      <c r="AN105" s="145"/>
      <c r="AO105" s="145"/>
      <c r="AP105" s="145"/>
      <c r="AQ105" s="145">
        <v>1</v>
      </c>
      <c r="AR105" s="145"/>
      <c r="AS105" s="145"/>
      <c r="AT105" s="145"/>
      <c r="AU105" s="145"/>
      <c r="AV105" s="145"/>
      <c r="AW105" s="145"/>
      <c r="AX105" s="145"/>
      <c r="AY105" s="145"/>
      <c r="AZ105" s="145"/>
      <c r="BA105" s="145"/>
      <c r="BB105" s="145"/>
      <c r="BC105" s="145">
        <v>1</v>
      </c>
      <c r="BD105" s="145">
        <v>1</v>
      </c>
      <c r="BE105" s="145"/>
      <c r="BF105" s="145"/>
      <c r="BG105" s="145"/>
      <c r="BH105" s="145"/>
      <c r="BI105" s="145"/>
      <c r="BJ105" s="145"/>
      <c r="BK105" s="145"/>
      <c r="BL105" s="145"/>
      <c r="BM105" s="145"/>
      <c r="BN105" s="145"/>
      <c r="BO105" s="145"/>
      <c r="BP105" s="145"/>
      <c r="BQ105" s="145"/>
      <c r="BR105" s="145"/>
      <c r="BS105" s="145">
        <v>1</v>
      </c>
      <c r="BT105" s="145"/>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8"/>
      <c r="DG105" s="145"/>
      <c r="DH105" s="145"/>
      <c r="DI105" s="145"/>
      <c r="DJ105" s="145"/>
      <c r="DK105" s="145"/>
      <c r="DL105" s="145"/>
      <c r="DM105" s="145"/>
      <c r="DN105" s="145"/>
      <c r="DO105" s="145">
        <v>1</v>
      </c>
      <c r="DP105" s="145"/>
      <c r="DQ105" s="145"/>
      <c r="DR105" s="145"/>
      <c r="DS105" s="145"/>
      <c r="DT105" s="145"/>
      <c r="DU105" s="145"/>
      <c r="DV105" s="145"/>
      <c r="DW105" s="145"/>
      <c r="DX105" s="145"/>
      <c r="DY105" s="145"/>
      <c r="DZ105" s="148"/>
      <c r="EA105" s="145"/>
      <c r="EB105" s="148"/>
      <c r="EC105" s="145"/>
      <c r="ED105" s="145"/>
      <c r="EE105" s="145"/>
      <c r="EF105" s="145"/>
      <c r="EG105" s="145"/>
      <c r="EH105" s="145"/>
      <c r="EI105" s="145"/>
      <c r="EJ105" s="145">
        <v>1</v>
      </c>
      <c r="EK105" s="145">
        <v>0</v>
      </c>
      <c r="EL105" s="145"/>
    </row>
    <row r="106" spans="1:143" ht="20.100000000000001" hidden="1" customHeight="1" x14ac:dyDescent="0.3">
      <c r="A106" s="25" t="s">
        <v>4060</v>
      </c>
      <c r="B106" s="40" t="s">
        <v>106</v>
      </c>
      <c r="C106" s="26">
        <v>84881</v>
      </c>
      <c r="D106" s="71" t="s">
        <v>4061</v>
      </c>
      <c r="E106" s="26" t="s">
        <v>108</v>
      </c>
      <c r="F106" s="116" t="s">
        <v>3549</v>
      </c>
      <c r="G106" s="26" t="s">
        <v>121</v>
      </c>
      <c r="H106" s="26" t="s">
        <v>446</v>
      </c>
      <c r="I106" s="26" t="s">
        <v>385</v>
      </c>
      <c r="J106" s="25" t="s">
        <v>2939</v>
      </c>
      <c r="K106" s="25" t="s">
        <v>4004</v>
      </c>
      <c r="L106" s="25"/>
      <c r="M106" s="25"/>
      <c r="N106" s="83"/>
      <c r="O106" s="83"/>
      <c r="P106" s="83"/>
      <c r="Q106" s="83"/>
      <c r="R106" s="83"/>
      <c r="S106" s="83"/>
      <c r="U106" s="145"/>
      <c r="V106" s="148"/>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c r="BY106" s="145"/>
      <c r="BZ106" s="145"/>
      <c r="CA106" s="145"/>
      <c r="CB106" s="145"/>
      <c r="CC106" s="145"/>
      <c r="CD106" s="145"/>
      <c r="CE106" s="145"/>
      <c r="CF106" s="145"/>
      <c r="CG106" s="145"/>
      <c r="CH106" s="145"/>
      <c r="CI106" s="145"/>
      <c r="CJ106" s="145"/>
      <c r="CK106" s="145"/>
      <c r="CL106" s="145"/>
      <c r="CM106" s="145"/>
      <c r="CN106" s="145"/>
      <c r="CO106" s="145"/>
      <c r="CP106" s="145"/>
      <c r="CQ106" s="145"/>
      <c r="CR106" s="145"/>
      <c r="CS106" s="145"/>
      <c r="CT106" s="145"/>
      <c r="CU106" s="145"/>
      <c r="CV106" s="145"/>
      <c r="CW106" s="145"/>
      <c r="CX106" s="145"/>
      <c r="CY106" s="145"/>
      <c r="CZ106" s="145"/>
      <c r="DA106" s="145"/>
      <c r="DB106" s="145"/>
      <c r="DC106" s="145"/>
      <c r="DD106" s="145"/>
      <c r="DE106" s="145"/>
      <c r="DF106" s="148"/>
      <c r="DG106" s="145"/>
      <c r="DH106" s="145"/>
      <c r="DI106" s="145"/>
      <c r="DJ106" s="145"/>
      <c r="DK106" s="145"/>
      <c r="DL106" s="145"/>
      <c r="DM106" s="145"/>
      <c r="DN106" s="145"/>
      <c r="DO106" s="145"/>
      <c r="DP106" s="145"/>
      <c r="DQ106" s="145"/>
      <c r="DR106" s="145"/>
      <c r="DS106" s="145"/>
      <c r="DT106" s="145"/>
      <c r="DU106" s="145"/>
      <c r="DV106" s="145"/>
      <c r="DW106" s="145"/>
      <c r="DX106" s="145"/>
      <c r="DY106" s="145"/>
      <c r="DZ106" s="148"/>
      <c r="EA106" s="145"/>
      <c r="EB106" s="148"/>
      <c r="EC106" s="145"/>
      <c r="ED106" s="145"/>
      <c r="EE106" s="145"/>
      <c r="EF106" s="145"/>
      <c r="EG106" s="145"/>
      <c r="EH106" s="145"/>
      <c r="EI106" s="145"/>
      <c r="EJ106" s="145">
        <v>0</v>
      </c>
      <c r="EK106" s="145">
        <v>0</v>
      </c>
      <c r="EL106" s="145"/>
    </row>
    <row r="107" spans="1:143" ht="20.100000000000001" hidden="1" customHeight="1" x14ac:dyDescent="0.3">
      <c r="A107" s="25" t="s">
        <v>4060</v>
      </c>
      <c r="B107" s="40" t="s">
        <v>106</v>
      </c>
      <c r="C107" s="26">
        <v>84840</v>
      </c>
      <c r="D107" s="71" t="s">
        <v>4062</v>
      </c>
      <c r="E107" s="26" t="s">
        <v>108</v>
      </c>
      <c r="F107" s="116" t="s">
        <v>3549</v>
      </c>
      <c r="G107" s="26" t="s">
        <v>114</v>
      </c>
      <c r="H107" s="26" t="s">
        <v>3</v>
      </c>
      <c r="I107" s="26" t="s">
        <v>3</v>
      </c>
      <c r="J107" s="25" t="s">
        <v>195</v>
      </c>
      <c r="K107" s="25" t="s">
        <v>4063</v>
      </c>
      <c r="L107" s="25"/>
      <c r="M107" s="83"/>
      <c r="N107" s="83"/>
      <c r="O107" s="83"/>
      <c r="P107" s="83"/>
      <c r="Q107" s="83"/>
      <c r="R107" s="83"/>
      <c r="S107" s="25" t="s">
        <v>4064</v>
      </c>
      <c r="U107" s="145"/>
      <c r="V107" s="148"/>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8"/>
      <c r="DG107" s="145"/>
      <c r="DH107" s="145"/>
      <c r="DI107" s="145"/>
      <c r="DJ107" s="145"/>
      <c r="DK107" s="145"/>
      <c r="DL107" s="145"/>
      <c r="DM107" s="145"/>
      <c r="DN107" s="145"/>
      <c r="DO107" s="145"/>
      <c r="DP107" s="145"/>
      <c r="DQ107" s="145"/>
      <c r="DR107" s="145"/>
      <c r="DS107" s="145"/>
      <c r="DT107" s="145"/>
      <c r="DU107" s="145"/>
      <c r="DV107" s="145"/>
      <c r="DW107" s="145"/>
      <c r="DX107" s="145"/>
      <c r="DY107" s="145"/>
      <c r="DZ107" s="148"/>
      <c r="EA107" s="145"/>
      <c r="EB107" s="148"/>
      <c r="EC107" s="145"/>
      <c r="ED107" s="145"/>
      <c r="EE107" s="145"/>
      <c r="EF107" s="145"/>
      <c r="EG107" s="145"/>
      <c r="EH107" s="145"/>
      <c r="EI107" s="145"/>
      <c r="EJ107" s="145" t="s">
        <v>519</v>
      </c>
      <c r="EK107" s="145">
        <v>1</v>
      </c>
      <c r="EL107" s="145"/>
    </row>
    <row r="108" spans="1:143" ht="20.100000000000001" hidden="1" customHeight="1" x14ac:dyDescent="0.3">
      <c r="A108" s="25" t="s">
        <v>4065</v>
      </c>
      <c r="B108" s="40" t="s">
        <v>106</v>
      </c>
      <c r="C108" s="26">
        <v>84879</v>
      </c>
      <c r="D108" s="71" t="s">
        <v>4066</v>
      </c>
      <c r="E108" s="26" t="s">
        <v>108</v>
      </c>
      <c r="F108" s="116" t="s">
        <v>3549</v>
      </c>
      <c r="G108" s="26" t="s">
        <v>121</v>
      </c>
      <c r="H108" s="26" t="s">
        <v>446</v>
      </c>
      <c r="I108" s="26" t="s">
        <v>449</v>
      </c>
      <c r="J108" s="25" t="s">
        <v>2939</v>
      </c>
      <c r="K108" s="25" t="s">
        <v>4067</v>
      </c>
      <c r="L108" s="25"/>
      <c r="M108" s="25"/>
      <c r="N108" s="25"/>
      <c r="O108" s="83"/>
      <c r="P108" s="83"/>
      <c r="Q108" s="83"/>
      <c r="R108" s="83"/>
      <c r="S108" s="83"/>
      <c r="U108" s="145"/>
      <c r="V108" s="148"/>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8"/>
      <c r="DG108" s="145"/>
      <c r="DH108" s="145"/>
      <c r="DI108" s="145"/>
      <c r="DJ108" s="145"/>
      <c r="DK108" s="145"/>
      <c r="DL108" s="145"/>
      <c r="DM108" s="145"/>
      <c r="DN108" s="145"/>
      <c r="DO108" s="145"/>
      <c r="DP108" s="145"/>
      <c r="DQ108" s="145"/>
      <c r="DR108" s="145"/>
      <c r="DS108" s="145"/>
      <c r="DT108" s="145"/>
      <c r="DU108" s="145"/>
      <c r="DV108" s="145"/>
      <c r="DW108" s="145"/>
      <c r="DX108" s="145"/>
      <c r="DY108" s="145"/>
      <c r="DZ108" s="148"/>
      <c r="EA108" s="145"/>
      <c r="EB108" s="148"/>
      <c r="EC108" s="145"/>
      <c r="ED108" s="145"/>
      <c r="EE108" s="145"/>
      <c r="EF108" s="145"/>
      <c r="EG108" s="145"/>
      <c r="EH108" s="145"/>
      <c r="EI108" s="145"/>
      <c r="EJ108" s="145">
        <v>0</v>
      </c>
      <c r="EK108" s="145">
        <v>0</v>
      </c>
      <c r="EL108" s="145"/>
    </row>
    <row r="109" spans="1:143" ht="20.100000000000001" hidden="1" customHeight="1" x14ac:dyDescent="0.3">
      <c r="A109" s="25" t="s">
        <v>4065</v>
      </c>
      <c r="B109" s="40" t="s">
        <v>106</v>
      </c>
      <c r="C109" s="26">
        <v>85011</v>
      </c>
      <c r="D109" s="71" t="s">
        <v>3169</v>
      </c>
      <c r="E109" s="26" t="s">
        <v>108</v>
      </c>
      <c r="F109" s="116" t="s">
        <v>3549</v>
      </c>
      <c r="G109" s="26" t="s">
        <v>121</v>
      </c>
      <c r="H109" s="26" t="s">
        <v>446</v>
      </c>
      <c r="I109" s="26" t="s">
        <v>3</v>
      </c>
      <c r="J109" s="25" t="s">
        <v>2939</v>
      </c>
      <c r="K109" s="25" t="s">
        <v>3170</v>
      </c>
      <c r="L109" s="25"/>
      <c r="M109" s="25"/>
      <c r="N109" s="25"/>
      <c r="O109" s="83"/>
      <c r="P109" s="83"/>
      <c r="Q109" s="83"/>
      <c r="R109" s="83"/>
      <c r="S109" s="83"/>
      <c r="U109" s="145"/>
      <c r="V109" s="148"/>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B109" s="145"/>
      <c r="BC109" s="145"/>
      <c r="BD109" s="145"/>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c r="CK109" s="145"/>
      <c r="CL109" s="145"/>
      <c r="CM109" s="145"/>
      <c r="CN109" s="145"/>
      <c r="CO109" s="145"/>
      <c r="CP109" s="145"/>
      <c r="CQ109" s="145"/>
      <c r="CR109" s="145"/>
      <c r="CS109" s="145"/>
      <c r="CT109" s="145"/>
      <c r="CU109" s="145"/>
      <c r="CV109" s="145"/>
      <c r="CW109" s="145"/>
      <c r="CX109" s="145"/>
      <c r="CY109" s="145"/>
      <c r="CZ109" s="145"/>
      <c r="DA109" s="145"/>
      <c r="DB109" s="145"/>
      <c r="DC109" s="145"/>
      <c r="DD109" s="145"/>
      <c r="DE109" s="145"/>
      <c r="DF109" s="148"/>
      <c r="DG109" s="145"/>
      <c r="DH109" s="145"/>
      <c r="DI109" s="145"/>
      <c r="DJ109" s="145"/>
      <c r="DK109" s="145"/>
      <c r="DL109" s="145"/>
      <c r="DM109" s="145"/>
      <c r="DN109" s="145"/>
      <c r="DO109" s="145"/>
      <c r="DP109" s="145"/>
      <c r="DQ109" s="145"/>
      <c r="DR109" s="145"/>
      <c r="DS109" s="145"/>
      <c r="DT109" s="145"/>
      <c r="DU109" s="145"/>
      <c r="DV109" s="145"/>
      <c r="DW109" s="145"/>
      <c r="DX109" s="145"/>
      <c r="DY109" s="145"/>
      <c r="DZ109" s="148"/>
      <c r="EA109" s="145"/>
      <c r="EB109" s="148"/>
      <c r="EC109" s="145"/>
      <c r="ED109" s="145"/>
      <c r="EE109" s="145"/>
      <c r="EF109" s="145"/>
      <c r="EG109" s="145"/>
      <c r="EH109" s="145"/>
      <c r="EI109" s="145"/>
      <c r="EJ109" s="145">
        <v>0</v>
      </c>
      <c r="EK109" s="145">
        <v>0</v>
      </c>
      <c r="EL109" s="145"/>
    </row>
    <row r="110" spans="1:143" ht="20.100000000000001" hidden="1" customHeight="1" x14ac:dyDescent="0.3">
      <c r="A110" s="25" t="s">
        <v>4065</v>
      </c>
      <c r="B110" s="40" t="s">
        <v>152</v>
      </c>
      <c r="C110" s="26">
        <v>83966</v>
      </c>
      <c r="D110" s="25" t="s">
        <v>3251</v>
      </c>
      <c r="E110" s="26" t="s">
        <v>108</v>
      </c>
      <c r="F110" s="26" t="s">
        <v>3556</v>
      </c>
      <c r="G110" s="26" t="s">
        <v>109</v>
      </c>
      <c r="H110" s="26" t="s">
        <v>154</v>
      </c>
      <c r="I110" s="26" t="s">
        <v>706</v>
      </c>
      <c r="J110" s="25" t="s">
        <v>262</v>
      </c>
      <c r="K110" s="25" t="s">
        <v>3252</v>
      </c>
      <c r="L110" s="25"/>
      <c r="M110" s="308" t="s">
        <v>4505</v>
      </c>
      <c r="N110" s="83"/>
      <c r="O110" s="25" t="s">
        <v>4069</v>
      </c>
      <c r="P110" s="25"/>
      <c r="Q110" s="25"/>
      <c r="R110" s="308" t="s">
        <v>4506</v>
      </c>
      <c r="S110" s="25" t="s">
        <v>4071</v>
      </c>
      <c r="U110" s="145"/>
      <c r="V110" s="148"/>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v>1</v>
      </c>
      <c r="BA110" s="145"/>
      <c r="BB110" s="145"/>
      <c r="BC110" s="145"/>
      <c r="BD110" s="145"/>
      <c r="BE110" s="145"/>
      <c r="BF110" s="145"/>
      <c r="BG110" s="145"/>
      <c r="BH110" s="145"/>
      <c r="BI110" s="145"/>
      <c r="BJ110" s="145"/>
      <c r="BK110" s="145"/>
      <c r="BL110" s="145"/>
      <c r="BM110" s="145"/>
      <c r="BN110" s="145"/>
      <c r="BO110" s="145"/>
      <c r="BP110" s="145"/>
      <c r="BQ110" s="145"/>
      <c r="BR110" s="145">
        <v>1</v>
      </c>
      <c r="BS110" s="145"/>
      <c r="BT110" s="145">
        <v>1</v>
      </c>
      <c r="BU110" s="145"/>
      <c r="BV110" s="145"/>
      <c r="BW110" s="145"/>
      <c r="BX110" s="145">
        <v>1</v>
      </c>
      <c r="BY110" s="145"/>
      <c r="BZ110" s="145"/>
      <c r="CA110" s="145"/>
      <c r="CB110" s="145"/>
      <c r="CC110" s="145"/>
      <c r="CD110" s="145"/>
      <c r="CE110" s="145"/>
      <c r="CF110" s="145"/>
      <c r="CG110" s="145"/>
      <c r="CH110" s="145"/>
      <c r="CI110" s="145"/>
      <c r="CJ110" s="145"/>
      <c r="CK110" s="145"/>
      <c r="CL110" s="145"/>
      <c r="CM110" s="145"/>
      <c r="CN110" s="145"/>
      <c r="CO110" s="145"/>
      <c r="CP110" s="145"/>
      <c r="CQ110" s="145"/>
      <c r="CR110" s="145"/>
      <c r="CS110" s="145"/>
      <c r="CT110" s="145"/>
      <c r="CU110" s="145"/>
      <c r="CV110" s="145"/>
      <c r="CW110" s="145"/>
      <c r="CX110" s="145"/>
      <c r="CY110" s="145"/>
      <c r="CZ110" s="145"/>
      <c r="DA110" s="145"/>
      <c r="DB110" s="145"/>
      <c r="DC110" s="145"/>
      <c r="DD110" s="145"/>
      <c r="DE110" s="145"/>
      <c r="DF110" s="148"/>
      <c r="DG110" s="145"/>
      <c r="DH110" s="145"/>
      <c r="DI110" s="145"/>
      <c r="DJ110" s="145"/>
      <c r="DK110" s="145"/>
      <c r="DL110" s="145"/>
      <c r="DM110" s="145"/>
      <c r="DN110" s="145"/>
      <c r="DO110" s="145"/>
      <c r="DP110" s="145"/>
      <c r="DQ110" s="145"/>
      <c r="DR110" s="145"/>
      <c r="DS110" s="145"/>
      <c r="DT110" s="145"/>
      <c r="DU110" s="145"/>
      <c r="DV110" s="145"/>
      <c r="DW110" s="145"/>
      <c r="DX110" s="145"/>
      <c r="DY110" s="145"/>
      <c r="DZ110" s="148"/>
      <c r="EA110" s="145"/>
      <c r="EB110" s="148"/>
      <c r="EC110" s="145"/>
      <c r="ED110" s="145"/>
      <c r="EE110" s="145"/>
      <c r="EF110" s="145"/>
      <c r="EG110" s="145"/>
      <c r="EH110" s="145"/>
      <c r="EI110" s="145"/>
      <c r="EJ110" s="145">
        <v>1</v>
      </c>
      <c r="EK110" s="145">
        <v>1</v>
      </c>
      <c r="EL110" s="145"/>
      <c r="EM110" s="309" t="s">
        <v>4507</v>
      </c>
    </row>
    <row r="111" spans="1:143" ht="20.100000000000001" hidden="1" customHeight="1" x14ac:dyDescent="0.3">
      <c r="A111" s="25" t="s">
        <v>4073</v>
      </c>
      <c r="B111" s="40" t="s">
        <v>106</v>
      </c>
      <c r="C111" s="26">
        <v>84880</v>
      </c>
      <c r="D111" s="71" t="s">
        <v>666</v>
      </c>
      <c r="E111" s="26" t="s">
        <v>108</v>
      </c>
      <c r="F111" s="26" t="s">
        <v>3549</v>
      </c>
      <c r="G111" s="26" t="s">
        <v>121</v>
      </c>
      <c r="H111" s="26" t="s">
        <v>446</v>
      </c>
      <c r="I111" s="26" t="s">
        <v>449</v>
      </c>
      <c r="J111" s="25" t="s">
        <v>2939</v>
      </c>
      <c r="K111" s="25" t="s">
        <v>4074</v>
      </c>
      <c r="L111" s="25"/>
      <c r="M111" s="25"/>
      <c r="N111" s="25"/>
      <c r="O111" s="83"/>
      <c r="P111" s="83"/>
      <c r="Q111" s="83"/>
      <c r="R111" s="83"/>
      <c r="S111" s="83"/>
      <c r="U111" s="145"/>
      <c r="V111" s="148"/>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c r="DE111" s="145"/>
      <c r="DF111" s="148"/>
      <c r="DG111" s="145"/>
      <c r="DH111" s="145"/>
      <c r="DI111" s="145"/>
      <c r="DJ111" s="145"/>
      <c r="DK111" s="145"/>
      <c r="DL111" s="145"/>
      <c r="DM111" s="145"/>
      <c r="DN111" s="145"/>
      <c r="DO111" s="145"/>
      <c r="DP111" s="145"/>
      <c r="DQ111" s="145"/>
      <c r="DR111" s="145"/>
      <c r="DS111" s="145"/>
      <c r="DT111" s="145"/>
      <c r="DU111" s="145"/>
      <c r="DV111" s="145"/>
      <c r="DW111" s="145"/>
      <c r="DX111" s="145"/>
      <c r="DY111" s="145"/>
      <c r="DZ111" s="148"/>
      <c r="EA111" s="145"/>
      <c r="EB111" s="148"/>
      <c r="EC111" s="145"/>
      <c r="ED111" s="145"/>
      <c r="EE111" s="145"/>
      <c r="EF111" s="145"/>
      <c r="EG111" s="145"/>
      <c r="EH111" s="145"/>
      <c r="EI111" s="145"/>
      <c r="EJ111" s="145">
        <v>0</v>
      </c>
      <c r="EK111" s="240">
        <v>0</v>
      </c>
    </row>
    <row r="112" spans="1:143" ht="20.100000000000001" hidden="1" customHeight="1" x14ac:dyDescent="0.3">
      <c r="A112" s="25" t="s">
        <v>4073</v>
      </c>
      <c r="B112" s="40" t="s">
        <v>152</v>
      </c>
      <c r="C112" s="26">
        <v>84353</v>
      </c>
      <c r="D112" s="25" t="s">
        <v>4075</v>
      </c>
      <c r="E112" s="26" t="s">
        <v>108</v>
      </c>
      <c r="F112" s="26" t="s">
        <v>3549</v>
      </c>
      <c r="G112" s="26" t="s">
        <v>109</v>
      </c>
      <c r="H112" s="26" t="s">
        <v>154</v>
      </c>
      <c r="I112" s="26" t="s">
        <v>3</v>
      </c>
      <c r="J112" s="25" t="s">
        <v>262</v>
      </c>
      <c r="K112" s="25" t="s">
        <v>4076</v>
      </c>
      <c r="L112" s="45" t="s">
        <v>4077</v>
      </c>
      <c r="M112" s="25" t="s">
        <v>4078</v>
      </c>
      <c r="N112" s="25" t="s">
        <v>4079</v>
      </c>
      <c r="O112" s="25" t="s">
        <v>4080</v>
      </c>
      <c r="P112" s="83"/>
      <c r="Q112" s="83"/>
      <c r="R112" s="25" t="s">
        <v>4081</v>
      </c>
      <c r="S112" s="25" t="s">
        <v>4082</v>
      </c>
      <c r="U112" s="240"/>
      <c r="V112" s="241"/>
      <c r="W112" s="240"/>
      <c r="X112" s="240"/>
      <c r="Y112" s="240"/>
      <c r="Z112" s="240"/>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c r="BQ112" s="240"/>
      <c r="BR112" s="240">
        <v>1</v>
      </c>
      <c r="BS112" s="240"/>
      <c r="BT112" s="240"/>
      <c r="BU112" s="240"/>
      <c r="BV112" s="240"/>
      <c r="BW112" s="240"/>
      <c r="BX112" s="240"/>
      <c r="BY112" s="240">
        <v>1</v>
      </c>
      <c r="BZ112" s="240"/>
      <c r="CA112" s="240"/>
      <c r="CB112" s="240"/>
      <c r="CC112" s="240"/>
      <c r="CD112" s="240"/>
      <c r="CE112" s="240"/>
      <c r="CF112" s="240"/>
      <c r="CG112" s="240"/>
      <c r="CH112" s="240"/>
      <c r="CI112" s="240"/>
      <c r="CJ112" s="240"/>
      <c r="CK112" s="240"/>
      <c r="CL112" s="240"/>
      <c r="CM112" s="240"/>
      <c r="CN112" s="240"/>
      <c r="CO112" s="240"/>
      <c r="CP112" s="240"/>
      <c r="CQ112" s="240"/>
      <c r="CR112" s="240"/>
      <c r="CS112" s="240"/>
      <c r="CT112" s="240"/>
      <c r="CU112" s="240">
        <v>1</v>
      </c>
      <c r="CV112" s="240"/>
      <c r="CW112" s="240"/>
      <c r="CX112" s="240"/>
      <c r="CY112" s="240"/>
      <c r="CZ112" s="240"/>
      <c r="DA112" s="240"/>
      <c r="DB112" s="240"/>
      <c r="DC112" s="240"/>
      <c r="DD112" s="240"/>
      <c r="DE112" s="240"/>
      <c r="DF112" s="241"/>
      <c r="DG112" s="240"/>
      <c r="DH112" s="240"/>
      <c r="DI112" s="240"/>
      <c r="DJ112" s="240"/>
      <c r="DK112" s="240"/>
      <c r="DL112" s="240"/>
      <c r="DM112" s="240"/>
      <c r="DN112" s="240"/>
      <c r="DO112" s="240"/>
      <c r="DP112" s="240"/>
      <c r="DQ112" s="240"/>
      <c r="DR112" s="240"/>
      <c r="DS112" s="240"/>
      <c r="DT112" s="240"/>
      <c r="DU112" s="240"/>
      <c r="DV112" s="240"/>
      <c r="DW112" s="240"/>
      <c r="DX112" s="240"/>
      <c r="DY112" s="240"/>
      <c r="DZ112" s="241"/>
      <c r="EA112" s="240"/>
      <c r="EB112" s="241"/>
      <c r="EC112" s="240"/>
      <c r="ED112" s="240"/>
      <c r="EE112" s="240"/>
      <c r="EF112" s="240"/>
      <c r="EG112" s="240"/>
      <c r="EH112" s="240"/>
      <c r="EI112" s="240"/>
      <c r="EJ112" s="240">
        <v>1</v>
      </c>
      <c r="EK112" s="240">
        <v>1</v>
      </c>
      <c r="EM112" s="228" t="s">
        <v>4083</v>
      </c>
    </row>
    <row r="113" spans="1:186" ht="20.100000000000001" hidden="1" customHeight="1" x14ac:dyDescent="0.3">
      <c r="A113" s="25" t="s">
        <v>4073</v>
      </c>
      <c r="B113" s="40" t="s">
        <v>187</v>
      </c>
      <c r="C113" s="26">
        <v>84939</v>
      </c>
      <c r="D113" s="25" t="s">
        <v>4084</v>
      </c>
      <c r="E113" s="26" t="s">
        <v>108</v>
      </c>
      <c r="F113" s="26" t="s">
        <v>3556</v>
      </c>
      <c r="G113" s="26" t="s">
        <v>121</v>
      </c>
      <c r="H113" s="26" t="s">
        <v>344</v>
      </c>
      <c r="I113" s="26" t="s">
        <v>706</v>
      </c>
      <c r="J113" s="25" t="s">
        <v>834</v>
      </c>
      <c r="K113" s="25" t="s">
        <v>4085</v>
      </c>
      <c r="L113" s="45"/>
      <c r="M113" s="25"/>
      <c r="N113" s="25"/>
      <c r="O113" s="25"/>
      <c r="P113" s="25"/>
      <c r="Q113" s="25"/>
      <c r="R113" s="25"/>
      <c r="S113" s="25" t="s">
        <v>4086</v>
      </c>
      <c r="U113" s="240"/>
      <c r="V113" s="241"/>
      <c r="W113" s="240"/>
      <c r="X113" s="240"/>
      <c r="Y113" s="240"/>
      <c r="Z113" s="240"/>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c r="BQ113" s="240"/>
      <c r="BR113" s="240"/>
      <c r="BS113" s="240"/>
      <c r="BT113" s="240"/>
      <c r="BU113" s="240"/>
      <c r="BV113" s="240"/>
      <c r="BW113" s="240"/>
      <c r="BX113" s="240"/>
      <c r="BY113" s="240"/>
      <c r="BZ113" s="240"/>
      <c r="CA113" s="240"/>
      <c r="CB113" s="240"/>
      <c r="CC113" s="240"/>
      <c r="CD113" s="240"/>
      <c r="CE113" s="240"/>
      <c r="CF113" s="240"/>
      <c r="CG113" s="240"/>
      <c r="CH113" s="240"/>
      <c r="CI113" s="240"/>
      <c r="CJ113" s="240"/>
      <c r="CK113" s="240"/>
      <c r="CL113" s="240"/>
      <c r="CM113" s="240"/>
      <c r="CN113" s="240"/>
      <c r="CO113" s="240"/>
      <c r="CP113" s="240"/>
      <c r="CQ113" s="240"/>
      <c r="CR113" s="240"/>
      <c r="CS113" s="240"/>
      <c r="CT113" s="240"/>
      <c r="CU113" s="240"/>
      <c r="CV113" s="240"/>
      <c r="CW113" s="240"/>
      <c r="CX113" s="240"/>
      <c r="CY113" s="240"/>
      <c r="CZ113" s="240"/>
      <c r="DA113" s="240"/>
      <c r="DB113" s="240"/>
      <c r="DC113" s="240"/>
      <c r="DD113" s="240"/>
      <c r="DE113" s="240"/>
      <c r="DF113" s="241"/>
      <c r="DG113" s="240"/>
      <c r="DH113" s="240"/>
      <c r="DI113" s="240"/>
      <c r="DJ113" s="240"/>
      <c r="DK113" s="240"/>
      <c r="DL113" s="240"/>
      <c r="DM113" s="240"/>
      <c r="DN113" s="240"/>
      <c r="DO113" s="240"/>
      <c r="DP113" s="240"/>
      <c r="DQ113" s="240"/>
      <c r="DR113" s="240"/>
      <c r="DS113" s="240"/>
      <c r="DT113" s="240"/>
      <c r="DU113" s="240"/>
      <c r="DV113" s="240"/>
      <c r="DW113" s="240"/>
      <c r="DX113" s="240"/>
      <c r="DY113" s="240"/>
      <c r="DZ113" s="241"/>
      <c r="EA113" s="240"/>
      <c r="EB113" s="241"/>
      <c r="EC113" s="240"/>
      <c r="ED113" s="240"/>
      <c r="EE113" s="240"/>
      <c r="EF113" s="240"/>
      <c r="EG113" s="240"/>
      <c r="EH113" s="240"/>
      <c r="EI113" s="240"/>
      <c r="EJ113" s="240" t="s">
        <v>519</v>
      </c>
      <c r="EK113" s="240">
        <v>1</v>
      </c>
    </row>
    <row r="114" spans="1:186" ht="20.100000000000001" hidden="1" customHeight="1" x14ac:dyDescent="0.3">
      <c r="A114" s="25" t="s">
        <v>4087</v>
      </c>
      <c r="B114" s="40" t="s">
        <v>106</v>
      </c>
      <c r="C114" s="26">
        <v>84882</v>
      </c>
      <c r="D114" s="25" t="s">
        <v>666</v>
      </c>
      <c r="E114" s="26" t="s">
        <v>108</v>
      </c>
      <c r="F114" s="26" t="s">
        <v>3549</v>
      </c>
      <c r="G114" s="26" t="s">
        <v>121</v>
      </c>
      <c r="H114" s="26" t="s">
        <v>446</v>
      </c>
      <c r="I114" s="26" t="s">
        <v>449</v>
      </c>
      <c r="J114" s="25" t="s">
        <v>2939</v>
      </c>
      <c r="K114" s="25" t="s">
        <v>3868</v>
      </c>
      <c r="L114" s="25"/>
      <c r="M114" s="25"/>
      <c r="N114" s="25"/>
      <c r="O114" s="83"/>
      <c r="P114" s="83"/>
      <c r="Q114" s="83"/>
      <c r="R114" s="83"/>
      <c r="S114" s="83"/>
      <c r="U114" s="240"/>
      <c r="V114" s="241"/>
      <c r="W114" s="240"/>
      <c r="X114" s="240"/>
      <c r="Y114" s="240"/>
      <c r="Z114" s="240"/>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c r="BQ114" s="240"/>
      <c r="BR114" s="240"/>
      <c r="BS114" s="240"/>
      <c r="BT114" s="240"/>
      <c r="BU114" s="240"/>
      <c r="BV114" s="240"/>
      <c r="BW114" s="240"/>
      <c r="BX114" s="240"/>
      <c r="BY114" s="240"/>
      <c r="BZ114" s="240"/>
      <c r="CA114" s="240"/>
      <c r="CB114" s="240"/>
      <c r="CC114" s="240"/>
      <c r="CD114" s="240"/>
      <c r="CE114" s="240"/>
      <c r="CF114" s="240"/>
      <c r="CG114" s="240"/>
      <c r="CH114" s="240"/>
      <c r="CI114" s="240"/>
      <c r="CJ114" s="240"/>
      <c r="CK114" s="240"/>
      <c r="CL114" s="240"/>
      <c r="CM114" s="240"/>
      <c r="CN114" s="240"/>
      <c r="CO114" s="240"/>
      <c r="CP114" s="240"/>
      <c r="CQ114" s="240"/>
      <c r="CR114" s="240"/>
      <c r="CS114" s="240"/>
      <c r="CT114" s="240"/>
      <c r="CU114" s="240"/>
      <c r="CV114" s="240"/>
      <c r="CW114" s="240"/>
      <c r="CX114" s="240"/>
      <c r="CY114" s="240"/>
      <c r="CZ114" s="240"/>
      <c r="DA114" s="240"/>
      <c r="DB114" s="240"/>
      <c r="DC114" s="240"/>
      <c r="DD114" s="240"/>
      <c r="DE114" s="240"/>
      <c r="DF114" s="241"/>
      <c r="DG114" s="240"/>
      <c r="DH114" s="240"/>
      <c r="DI114" s="240"/>
      <c r="DJ114" s="240"/>
      <c r="DK114" s="240"/>
      <c r="DL114" s="240"/>
      <c r="DM114" s="240"/>
      <c r="DN114" s="240"/>
      <c r="DO114" s="240"/>
      <c r="DP114" s="240"/>
      <c r="DQ114" s="240"/>
      <c r="DR114" s="240"/>
      <c r="DS114" s="240"/>
      <c r="DT114" s="240"/>
      <c r="DU114" s="240"/>
      <c r="DV114" s="240"/>
      <c r="DW114" s="240"/>
      <c r="DX114" s="240"/>
      <c r="DY114" s="240"/>
      <c r="DZ114" s="241"/>
      <c r="EA114" s="240"/>
      <c r="EB114" s="241"/>
      <c r="EC114" s="240"/>
      <c r="ED114" s="240"/>
      <c r="EE114" s="240"/>
      <c r="EF114" s="240"/>
      <c r="EG114" s="240"/>
      <c r="EH114" s="240"/>
      <c r="EI114" s="240"/>
      <c r="EJ114" s="240">
        <v>0</v>
      </c>
      <c r="EK114" s="240">
        <v>0</v>
      </c>
    </row>
    <row r="115" spans="1:186" ht="20.100000000000001" customHeight="1" x14ac:dyDescent="0.3">
      <c r="A115" s="120"/>
      <c r="B115" s="120"/>
      <c r="C115" s="120"/>
      <c r="D115" s="120"/>
      <c r="E115" s="276"/>
      <c r="F115" s="276"/>
      <c r="G115" s="120"/>
      <c r="H115" s="120"/>
      <c r="I115" s="187"/>
      <c r="J115" s="276"/>
      <c r="K115" s="83"/>
      <c r="L115" s="83"/>
      <c r="M115" s="83"/>
      <c r="N115" s="83"/>
      <c r="O115" s="83"/>
      <c r="P115" s="83"/>
      <c r="Q115" s="83"/>
      <c r="R115" s="83"/>
      <c r="S115" s="83"/>
      <c r="U115" s="145"/>
      <c r="V115" s="148"/>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c r="BQ115" s="145"/>
      <c r="BR115" s="145"/>
      <c r="BS115" s="145"/>
      <c r="BT115" s="145"/>
      <c r="BU115" s="145"/>
      <c r="BV115" s="145"/>
      <c r="BW115" s="145"/>
      <c r="BX115" s="145"/>
      <c r="BY115" s="145"/>
      <c r="BZ115" s="145"/>
      <c r="CA115" s="145"/>
      <c r="CB115" s="145"/>
      <c r="CC115" s="145"/>
      <c r="CD115" s="145"/>
      <c r="CE115" s="145"/>
      <c r="CF115" s="145"/>
      <c r="CG115" s="145"/>
      <c r="CH115" s="145"/>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8"/>
      <c r="DG115" s="145"/>
      <c r="DH115" s="145"/>
      <c r="DI115" s="145"/>
      <c r="DJ115" s="145"/>
      <c r="DK115" s="145"/>
      <c r="DL115" s="145"/>
      <c r="DM115" s="145"/>
      <c r="DN115" s="145"/>
      <c r="DO115" s="145"/>
      <c r="DP115" s="145"/>
      <c r="DQ115" s="145"/>
      <c r="DR115" s="145"/>
      <c r="DS115" s="145"/>
      <c r="DT115" s="145"/>
      <c r="DU115" s="145"/>
      <c r="DV115" s="145"/>
      <c r="DW115" s="145"/>
      <c r="DX115" s="145"/>
      <c r="DY115" s="145"/>
      <c r="DZ115" s="148"/>
      <c r="EA115" s="145"/>
      <c r="EB115" s="148"/>
      <c r="EC115" s="145"/>
      <c r="ED115" s="145"/>
      <c r="EE115" s="145"/>
      <c r="EF115" s="145"/>
      <c r="EG115" s="145"/>
      <c r="EH115" s="145"/>
      <c r="EI115" s="145"/>
      <c r="EJ115" s="145"/>
      <c r="EK115" s="145"/>
      <c r="EL115" s="145"/>
    </row>
    <row r="116" spans="1:186" ht="20.100000000000001" customHeight="1" x14ac:dyDescent="0.3">
      <c r="A116" s="120"/>
      <c r="B116" s="120"/>
      <c r="C116" s="120"/>
      <c r="D116" s="120"/>
      <c r="E116" s="276"/>
      <c r="F116" s="276"/>
      <c r="G116" s="120"/>
      <c r="H116" s="120"/>
      <c r="I116" s="187"/>
      <c r="J116" s="276"/>
      <c r="K116" s="83"/>
      <c r="L116" s="83"/>
      <c r="M116" s="83"/>
      <c r="N116" s="83"/>
      <c r="O116" s="83"/>
      <c r="P116" s="83"/>
      <c r="Q116" s="83"/>
      <c r="R116" s="83"/>
      <c r="S116" s="83"/>
      <c r="U116" s="145"/>
      <c r="V116" s="148"/>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c r="CP116" s="145"/>
      <c r="CQ116" s="145"/>
      <c r="CR116" s="145"/>
      <c r="CS116" s="145"/>
      <c r="CT116" s="145"/>
      <c r="CU116" s="145"/>
      <c r="CV116" s="145"/>
      <c r="CW116" s="145"/>
      <c r="CX116" s="145"/>
      <c r="CY116" s="145"/>
      <c r="CZ116" s="145"/>
      <c r="DA116" s="145"/>
      <c r="DB116" s="145"/>
      <c r="DC116" s="145"/>
      <c r="DD116" s="145"/>
      <c r="DE116" s="145"/>
      <c r="DF116" s="148"/>
      <c r="DG116" s="145"/>
      <c r="DH116" s="145"/>
      <c r="DI116" s="145"/>
      <c r="DJ116" s="145"/>
      <c r="DK116" s="145"/>
      <c r="DL116" s="145"/>
      <c r="DM116" s="145"/>
      <c r="DN116" s="145"/>
      <c r="DO116" s="145"/>
      <c r="DP116" s="145"/>
      <c r="DQ116" s="145"/>
      <c r="DR116" s="145"/>
      <c r="DS116" s="145"/>
      <c r="DT116" s="145"/>
      <c r="DU116" s="145"/>
      <c r="DV116" s="145"/>
      <c r="DW116" s="145"/>
      <c r="DX116" s="145"/>
      <c r="DY116" s="145"/>
      <c r="DZ116" s="148"/>
      <c r="EA116" s="145"/>
      <c r="EB116" s="148"/>
      <c r="EC116" s="145"/>
      <c r="ED116" s="145"/>
      <c r="EE116" s="145"/>
      <c r="EF116" s="145"/>
      <c r="EG116" s="145"/>
      <c r="EH116" s="145"/>
      <c r="EI116" s="145"/>
      <c r="EJ116" s="145"/>
      <c r="EK116" s="145"/>
      <c r="EL116" s="145"/>
    </row>
    <row r="117" spans="1:186" ht="20.100000000000001" customHeight="1" x14ac:dyDescent="0.3">
      <c r="A117" s="120"/>
      <c r="B117" s="120"/>
      <c r="C117" s="120"/>
      <c r="D117" s="120"/>
      <c r="E117" s="276"/>
      <c r="F117" s="276"/>
      <c r="G117" s="120"/>
      <c r="H117" s="120"/>
      <c r="I117" s="187"/>
      <c r="J117" s="276"/>
      <c r="K117" s="83"/>
      <c r="L117" s="83"/>
      <c r="M117" s="83"/>
      <c r="N117" s="83"/>
      <c r="O117" s="83"/>
      <c r="P117" s="83"/>
      <c r="Q117" s="83"/>
      <c r="R117" s="83"/>
      <c r="S117" s="83"/>
      <c r="U117" s="145"/>
      <c r="V117" s="148"/>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c r="CM117" s="145"/>
      <c r="CN117" s="145"/>
      <c r="CO117" s="145"/>
      <c r="CP117" s="145"/>
      <c r="CQ117" s="145"/>
      <c r="CR117" s="145"/>
      <c r="CS117" s="145"/>
      <c r="CT117" s="145"/>
      <c r="CU117" s="145"/>
      <c r="CV117" s="145"/>
      <c r="CW117" s="145"/>
      <c r="CX117" s="145"/>
      <c r="CY117" s="145"/>
      <c r="CZ117" s="145"/>
      <c r="DA117" s="145"/>
      <c r="DB117" s="145"/>
      <c r="DC117" s="145"/>
      <c r="DD117" s="145"/>
      <c r="DE117" s="145"/>
      <c r="DF117" s="148"/>
      <c r="DG117" s="145"/>
      <c r="DH117" s="145"/>
      <c r="DI117" s="145"/>
      <c r="DJ117" s="145"/>
      <c r="DK117" s="145"/>
      <c r="DL117" s="145"/>
      <c r="DM117" s="145"/>
      <c r="DN117" s="145"/>
      <c r="DO117" s="145"/>
      <c r="DP117" s="145"/>
      <c r="DQ117" s="145"/>
      <c r="DR117" s="145"/>
      <c r="DS117" s="145"/>
      <c r="DT117" s="145"/>
      <c r="DU117" s="145"/>
      <c r="DV117" s="145"/>
      <c r="DW117" s="145"/>
      <c r="DX117" s="145"/>
      <c r="DY117" s="145"/>
      <c r="DZ117" s="148"/>
      <c r="EA117" s="145"/>
      <c r="EB117" s="148"/>
      <c r="EC117" s="145"/>
      <c r="ED117" s="145"/>
      <c r="EE117" s="145"/>
      <c r="EF117" s="145"/>
      <c r="EG117" s="145"/>
      <c r="EH117" s="145"/>
      <c r="EI117" s="145"/>
      <c r="EJ117" s="145"/>
      <c r="EK117" s="145"/>
      <c r="EL117" s="145"/>
    </row>
    <row r="118" spans="1:186" ht="20.100000000000001" customHeight="1" x14ac:dyDescent="0.3">
      <c r="A118" s="120"/>
      <c r="B118" s="120"/>
      <c r="C118" s="120"/>
      <c r="D118" s="120"/>
      <c r="E118" s="276"/>
      <c r="F118" s="276"/>
      <c r="G118" s="120"/>
      <c r="H118" s="120"/>
      <c r="I118" s="187"/>
      <c r="J118" s="276"/>
      <c r="K118" s="83"/>
      <c r="L118" s="83"/>
      <c r="M118" s="83"/>
      <c r="N118" s="83"/>
      <c r="O118" s="83"/>
      <c r="P118" s="83"/>
      <c r="Q118" s="83"/>
      <c r="R118" s="83"/>
      <c r="S118" s="83"/>
      <c r="U118" s="145"/>
      <c r="V118" s="148"/>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B118" s="145"/>
      <c r="BC118" s="145"/>
      <c r="BD118" s="145"/>
      <c r="BE118" s="145"/>
      <c r="BF118" s="145"/>
      <c r="BG118" s="145"/>
      <c r="BH118" s="145"/>
      <c r="BI118" s="145"/>
      <c r="BJ118" s="145"/>
      <c r="BK118" s="145"/>
      <c r="BL118" s="145"/>
      <c r="BM118" s="145"/>
      <c r="BN118" s="145"/>
      <c r="BO118" s="145"/>
      <c r="BP118" s="145"/>
      <c r="BQ118" s="145"/>
      <c r="BR118" s="145"/>
      <c r="BS118" s="145"/>
      <c r="BT118" s="145"/>
      <c r="BU118" s="145"/>
      <c r="BV118" s="145"/>
      <c r="BW118" s="145"/>
      <c r="BX118" s="145"/>
      <c r="BY118" s="145"/>
      <c r="BZ118" s="145"/>
      <c r="CA118" s="145"/>
      <c r="CB118" s="145"/>
      <c r="CC118" s="145"/>
      <c r="CD118" s="145"/>
      <c r="CE118" s="145"/>
      <c r="CF118" s="145"/>
      <c r="CG118" s="145"/>
      <c r="CH118" s="145"/>
      <c r="CI118" s="145"/>
      <c r="CJ118" s="145"/>
      <c r="CK118" s="145"/>
      <c r="CL118" s="145"/>
      <c r="CM118" s="145"/>
      <c r="CN118" s="145"/>
      <c r="CO118" s="145"/>
      <c r="CP118" s="145"/>
      <c r="CQ118" s="145"/>
      <c r="CR118" s="145"/>
      <c r="CS118" s="145"/>
      <c r="CT118" s="145"/>
      <c r="CU118" s="145"/>
      <c r="CV118" s="145"/>
      <c r="CW118" s="145"/>
      <c r="CX118" s="145"/>
      <c r="CY118" s="145"/>
      <c r="CZ118" s="145"/>
      <c r="DA118" s="145"/>
      <c r="DB118" s="145"/>
      <c r="DC118" s="145"/>
      <c r="DD118" s="145"/>
      <c r="DE118" s="145"/>
      <c r="DF118" s="148"/>
      <c r="DG118" s="145"/>
      <c r="DH118" s="145"/>
      <c r="DI118" s="145"/>
      <c r="DJ118" s="145"/>
      <c r="DK118" s="145"/>
      <c r="DL118" s="145"/>
      <c r="DM118" s="145"/>
      <c r="DN118" s="145"/>
      <c r="DO118" s="145"/>
      <c r="DP118" s="145"/>
      <c r="DQ118" s="145"/>
      <c r="DR118" s="145"/>
      <c r="DS118" s="145"/>
      <c r="DT118" s="145"/>
      <c r="DU118" s="145"/>
      <c r="DV118" s="145"/>
      <c r="DW118" s="145"/>
      <c r="DX118" s="145"/>
      <c r="DY118" s="145"/>
      <c r="DZ118" s="148"/>
      <c r="EA118" s="145"/>
      <c r="EB118" s="148"/>
      <c r="EC118" s="145"/>
      <c r="ED118" s="145"/>
      <c r="EE118" s="145"/>
      <c r="EF118" s="145"/>
      <c r="EG118" s="145"/>
      <c r="EH118" s="145"/>
      <c r="EI118" s="145"/>
      <c r="EJ118" s="145"/>
      <c r="EK118" s="145"/>
      <c r="EL118" s="145"/>
    </row>
    <row r="119" spans="1:186" s="228" customFormat="1" ht="20.100000000000001" customHeight="1" x14ac:dyDescent="0.3">
      <c r="A119" s="120"/>
      <c r="B119" s="120"/>
      <c r="C119" s="120"/>
      <c r="D119" s="120"/>
      <c r="E119" s="276"/>
      <c r="F119" s="276"/>
      <c r="G119" s="120"/>
      <c r="H119" s="120"/>
      <c r="I119" s="187"/>
      <c r="J119" s="276"/>
      <c r="K119" s="83"/>
      <c r="L119" s="83"/>
      <c r="M119" s="83"/>
      <c r="N119" s="83"/>
      <c r="O119" s="83"/>
      <c r="P119" s="83"/>
      <c r="Q119" s="83"/>
      <c r="R119" s="83"/>
      <c r="S119" s="83"/>
      <c r="T119" s="198"/>
      <c r="U119" s="145"/>
      <c r="V119" s="148"/>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8"/>
      <c r="DG119" s="145"/>
      <c r="DH119" s="145"/>
      <c r="DI119" s="145"/>
      <c r="DJ119" s="145"/>
      <c r="DK119" s="145"/>
      <c r="DL119" s="145"/>
      <c r="DM119" s="145"/>
      <c r="DN119" s="145"/>
      <c r="DO119" s="145"/>
      <c r="DP119" s="145"/>
      <c r="DQ119" s="145"/>
      <c r="DR119" s="145"/>
      <c r="DS119" s="145"/>
      <c r="DT119" s="145"/>
      <c r="DU119" s="145"/>
      <c r="DV119" s="145"/>
      <c r="DW119" s="145"/>
      <c r="DX119" s="145"/>
      <c r="DY119" s="145"/>
      <c r="DZ119" s="148"/>
      <c r="EA119" s="145"/>
      <c r="EB119" s="148"/>
      <c r="EC119" s="145"/>
      <c r="ED119" s="145"/>
      <c r="EE119" s="145"/>
      <c r="EF119" s="145"/>
      <c r="EG119" s="145"/>
      <c r="EH119" s="145"/>
      <c r="EI119" s="145"/>
      <c r="EJ119" s="145"/>
      <c r="EK119" s="145"/>
      <c r="EL119" s="145"/>
      <c r="EN119" s="198"/>
      <c r="EO119" s="198"/>
      <c r="EP119" s="198"/>
      <c r="EQ119" s="198"/>
      <c r="ER119" s="198"/>
      <c r="ES119" s="198"/>
      <c r="ET119" s="198"/>
      <c r="EU119" s="198"/>
      <c r="EV119" s="198"/>
      <c r="EW119" s="198"/>
      <c r="EX119" s="198"/>
      <c r="EY119" s="198"/>
      <c r="EZ119" s="198"/>
      <c r="FA119" s="198"/>
      <c r="FB119" s="198"/>
      <c r="FC119" s="198"/>
      <c r="FD119" s="198"/>
      <c r="FE119" s="198"/>
      <c r="FF119" s="198"/>
      <c r="FG119" s="198"/>
      <c r="FH119" s="198"/>
      <c r="FI119" s="198"/>
      <c r="FJ119" s="198"/>
      <c r="FK119" s="198"/>
      <c r="FL119" s="198"/>
      <c r="FM119" s="198"/>
      <c r="FN119" s="198"/>
      <c r="FO119" s="198"/>
      <c r="FP119" s="198"/>
      <c r="FQ119" s="198"/>
      <c r="FR119" s="198"/>
      <c r="FS119" s="198"/>
      <c r="FT119" s="198"/>
      <c r="FU119" s="198"/>
      <c r="FV119" s="198"/>
      <c r="FW119" s="198"/>
      <c r="FX119" s="198"/>
      <c r="FY119" s="198"/>
      <c r="FZ119" s="198"/>
      <c r="GA119" s="198"/>
      <c r="GB119" s="198"/>
      <c r="GC119" s="198"/>
      <c r="GD119" s="198"/>
    </row>
    <row r="120" spans="1:186" s="228" customFormat="1" ht="20.100000000000001" customHeight="1" x14ac:dyDescent="0.3">
      <c r="A120" s="120"/>
      <c r="B120" s="120"/>
      <c r="C120" s="120"/>
      <c r="D120" s="120"/>
      <c r="E120" s="276"/>
      <c r="F120" s="276"/>
      <c r="G120" s="120"/>
      <c r="H120" s="120"/>
      <c r="I120" s="187"/>
      <c r="J120" s="276"/>
      <c r="K120" s="83"/>
      <c r="L120" s="83"/>
      <c r="M120" s="83"/>
      <c r="N120" s="83"/>
      <c r="O120" s="83"/>
      <c r="P120" s="83"/>
      <c r="Q120" s="83"/>
      <c r="R120" s="83"/>
      <c r="S120" s="83"/>
      <c r="T120" s="198"/>
      <c r="U120" s="145"/>
      <c r="V120" s="148"/>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c r="DA120" s="145"/>
      <c r="DB120" s="145"/>
      <c r="DC120" s="145"/>
      <c r="DD120" s="145"/>
      <c r="DE120" s="145"/>
      <c r="DF120" s="148"/>
      <c r="DG120" s="145"/>
      <c r="DH120" s="145"/>
      <c r="DI120" s="145"/>
      <c r="DJ120" s="145"/>
      <c r="DK120" s="145"/>
      <c r="DL120" s="145"/>
      <c r="DM120" s="145"/>
      <c r="DN120" s="145"/>
      <c r="DO120" s="145"/>
      <c r="DP120" s="145"/>
      <c r="DQ120" s="145"/>
      <c r="DR120" s="145"/>
      <c r="DS120" s="145"/>
      <c r="DT120" s="145"/>
      <c r="DU120" s="145"/>
      <c r="DV120" s="145"/>
      <c r="DW120" s="145"/>
      <c r="DX120" s="145"/>
      <c r="DY120" s="145"/>
      <c r="DZ120" s="148"/>
      <c r="EA120" s="145"/>
      <c r="EB120" s="148"/>
      <c r="EC120" s="145"/>
      <c r="ED120" s="145"/>
      <c r="EE120" s="145"/>
      <c r="EF120" s="145"/>
      <c r="EG120" s="145"/>
      <c r="EH120" s="145"/>
      <c r="EI120" s="145"/>
      <c r="EJ120" s="145"/>
      <c r="EK120" s="145"/>
      <c r="EL120" s="145"/>
      <c r="EN120" s="198"/>
      <c r="EO120" s="198"/>
      <c r="EP120" s="198"/>
      <c r="EQ120" s="198"/>
      <c r="ER120" s="198"/>
      <c r="ES120" s="198"/>
      <c r="ET120" s="198"/>
      <c r="EU120" s="198"/>
      <c r="EV120" s="198"/>
      <c r="EW120" s="198"/>
      <c r="EX120" s="198"/>
      <c r="EY120" s="198"/>
      <c r="EZ120" s="198"/>
      <c r="FA120" s="198"/>
      <c r="FB120" s="198"/>
      <c r="FC120" s="198"/>
      <c r="FD120" s="198"/>
      <c r="FE120" s="198"/>
      <c r="FF120" s="198"/>
      <c r="FG120" s="198"/>
      <c r="FH120" s="198"/>
      <c r="FI120" s="198"/>
      <c r="FJ120" s="198"/>
      <c r="FK120" s="198"/>
      <c r="FL120" s="198"/>
      <c r="FM120" s="198"/>
      <c r="FN120" s="198"/>
      <c r="FO120" s="198"/>
      <c r="FP120" s="198"/>
      <c r="FQ120" s="198"/>
      <c r="FR120" s="198"/>
      <c r="FS120" s="198"/>
      <c r="FT120" s="198"/>
      <c r="FU120" s="198"/>
      <c r="FV120" s="198"/>
      <c r="FW120" s="198"/>
      <c r="FX120" s="198"/>
      <c r="FY120" s="198"/>
      <c r="FZ120" s="198"/>
      <c r="GA120" s="198"/>
      <c r="GB120" s="198"/>
      <c r="GC120" s="198"/>
      <c r="GD120" s="198"/>
    </row>
    <row r="121" spans="1:186" s="228" customFormat="1" ht="20.100000000000001" customHeight="1" x14ac:dyDescent="0.3">
      <c r="A121" s="120"/>
      <c r="B121" s="120"/>
      <c r="C121" s="120"/>
      <c r="D121" s="120"/>
      <c r="E121" s="276"/>
      <c r="F121" s="276"/>
      <c r="G121" s="120"/>
      <c r="H121" s="120"/>
      <c r="I121" s="187"/>
      <c r="J121" s="276"/>
      <c r="K121" s="83"/>
      <c r="L121" s="83"/>
      <c r="M121" s="83"/>
      <c r="N121" s="83"/>
      <c r="O121" s="83"/>
      <c r="P121" s="83"/>
      <c r="Q121" s="83"/>
      <c r="R121" s="83"/>
      <c r="S121" s="83"/>
      <c r="T121" s="198"/>
      <c r="U121" s="145"/>
      <c r="V121" s="148"/>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5"/>
      <c r="BK121" s="145"/>
      <c r="BL121" s="145"/>
      <c r="BM121" s="145"/>
      <c r="BN121" s="145"/>
      <c r="BO121" s="145"/>
      <c r="BP121" s="145"/>
      <c r="BQ121" s="145"/>
      <c r="BR121" s="145"/>
      <c r="BS121" s="145"/>
      <c r="BT121" s="145"/>
      <c r="BU121" s="145"/>
      <c r="BV121" s="145"/>
      <c r="BW121" s="145"/>
      <c r="BX121" s="145"/>
      <c r="BY121" s="145"/>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8"/>
      <c r="DG121" s="145"/>
      <c r="DH121" s="145"/>
      <c r="DI121" s="145"/>
      <c r="DJ121" s="145"/>
      <c r="DK121" s="145"/>
      <c r="DL121" s="145"/>
      <c r="DM121" s="145"/>
      <c r="DN121" s="145"/>
      <c r="DO121" s="145"/>
      <c r="DP121" s="145"/>
      <c r="DQ121" s="145"/>
      <c r="DR121" s="145"/>
      <c r="DS121" s="145"/>
      <c r="DT121" s="145"/>
      <c r="DU121" s="145"/>
      <c r="DV121" s="145"/>
      <c r="DW121" s="145"/>
      <c r="DX121" s="145"/>
      <c r="DY121" s="145"/>
      <c r="DZ121" s="148"/>
      <c r="EA121" s="145"/>
      <c r="EB121" s="148"/>
      <c r="EC121" s="145"/>
      <c r="ED121" s="145"/>
      <c r="EE121" s="145"/>
      <c r="EF121" s="145"/>
      <c r="EG121" s="145"/>
      <c r="EH121" s="145"/>
      <c r="EI121" s="145"/>
      <c r="EJ121" s="145"/>
      <c r="EK121" s="145"/>
      <c r="EL121" s="145"/>
      <c r="EN121" s="198"/>
      <c r="EO121" s="198"/>
      <c r="EP121" s="198"/>
      <c r="EQ121" s="198"/>
      <c r="ER121" s="198"/>
      <c r="ES121" s="198"/>
      <c r="ET121" s="198"/>
      <c r="EU121" s="198"/>
      <c r="EV121" s="198"/>
      <c r="EW121" s="198"/>
      <c r="EX121" s="198"/>
      <c r="EY121" s="198"/>
      <c r="EZ121" s="198"/>
      <c r="FA121" s="198"/>
      <c r="FB121" s="198"/>
      <c r="FC121" s="198"/>
      <c r="FD121" s="198"/>
      <c r="FE121" s="198"/>
      <c r="FF121" s="198"/>
      <c r="FG121" s="198"/>
      <c r="FH121" s="198"/>
      <c r="FI121" s="198"/>
      <c r="FJ121" s="198"/>
      <c r="FK121" s="198"/>
      <c r="FL121" s="198"/>
      <c r="FM121" s="198"/>
      <c r="FN121" s="198"/>
      <c r="FO121" s="198"/>
      <c r="FP121" s="198"/>
      <c r="FQ121" s="198"/>
      <c r="FR121" s="198"/>
      <c r="FS121" s="198"/>
      <c r="FT121" s="198"/>
      <c r="FU121" s="198"/>
      <c r="FV121" s="198"/>
      <c r="FW121" s="198"/>
      <c r="FX121" s="198"/>
      <c r="FY121" s="198"/>
      <c r="FZ121" s="198"/>
      <c r="GA121" s="198"/>
      <c r="GB121" s="198"/>
      <c r="GC121" s="198"/>
      <c r="GD121" s="198"/>
    </row>
    <row r="122" spans="1:186" s="228" customFormat="1" ht="20.100000000000001" customHeight="1" x14ac:dyDescent="0.3">
      <c r="A122" s="120"/>
      <c r="B122" s="120"/>
      <c r="C122" s="120"/>
      <c r="D122" s="120"/>
      <c r="E122" s="276"/>
      <c r="F122" s="276"/>
      <c r="G122" s="120"/>
      <c r="H122" s="120"/>
      <c r="I122" s="187"/>
      <c r="J122" s="276"/>
      <c r="K122" s="83"/>
      <c r="L122" s="83"/>
      <c r="M122" s="83"/>
      <c r="N122" s="83"/>
      <c r="O122" s="83"/>
      <c r="P122" s="83"/>
      <c r="Q122" s="83"/>
      <c r="R122" s="83"/>
      <c r="S122" s="83"/>
      <c r="T122" s="198"/>
      <c r="U122" s="145"/>
      <c r="V122" s="148"/>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B122" s="145"/>
      <c r="BC122" s="145"/>
      <c r="BD122" s="145"/>
      <c r="BE122" s="145"/>
      <c r="BF122" s="145"/>
      <c r="BG122" s="145"/>
      <c r="BH122" s="145"/>
      <c r="BI122" s="145"/>
      <c r="BJ122" s="145"/>
      <c r="BK122" s="145"/>
      <c r="BL122" s="145"/>
      <c r="BM122" s="145"/>
      <c r="BN122" s="145"/>
      <c r="BO122" s="145"/>
      <c r="BP122" s="145"/>
      <c r="BQ122" s="145"/>
      <c r="BR122" s="145"/>
      <c r="BS122" s="145"/>
      <c r="BT122" s="145"/>
      <c r="BU122" s="145"/>
      <c r="BV122" s="145"/>
      <c r="BW122" s="145"/>
      <c r="BX122" s="145"/>
      <c r="BY122" s="145"/>
      <c r="BZ122" s="145"/>
      <c r="CA122" s="145"/>
      <c r="CB122" s="145"/>
      <c r="CC122" s="145"/>
      <c r="CD122" s="145"/>
      <c r="CE122" s="145"/>
      <c r="CF122" s="145"/>
      <c r="CG122" s="145"/>
      <c r="CH122" s="145"/>
      <c r="CI122" s="145"/>
      <c r="CJ122" s="145"/>
      <c r="CK122" s="145"/>
      <c r="CL122" s="145"/>
      <c r="CM122" s="145"/>
      <c r="CN122" s="145"/>
      <c r="CO122" s="145"/>
      <c r="CP122" s="145"/>
      <c r="CQ122" s="145"/>
      <c r="CR122" s="145"/>
      <c r="CS122" s="145"/>
      <c r="CT122" s="145"/>
      <c r="CU122" s="145"/>
      <c r="CV122" s="145"/>
      <c r="CW122" s="145"/>
      <c r="CX122" s="145"/>
      <c r="CY122" s="145"/>
      <c r="CZ122" s="145"/>
      <c r="DA122" s="145"/>
      <c r="DB122" s="145"/>
      <c r="DC122" s="145"/>
      <c r="DD122" s="145"/>
      <c r="DE122" s="145"/>
      <c r="DF122" s="148"/>
      <c r="DG122" s="145"/>
      <c r="DH122" s="145"/>
      <c r="DI122" s="145"/>
      <c r="DJ122" s="145"/>
      <c r="DK122" s="145"/>
      <c r="DL122" s="145"/>
      <c r="DM122" s="145"/>
      <c r="DN122" s="145"/>
      <c r="DO122" s="145"/>
      <c r="DP122" s="145"/>
      <c r="DQ122" s="145"/>
      <c r="DR122" s="145"/>
      <c r="DS122" s="145"/>
      <c r="DT122" s="145"/>
      <c r="DU122" s="145"/>
      <c r="DV122" s="145"/>
      <c r="DW122" s="145"/>
      <c r="DX122" s="145"/>
      <c r="DY122" s="145"/>
      <c r="DZ122" s="148"/>
      <c r="EA122" s="145"/>
      <c r="EB122" s="148"/>
      <c r="EC122" s="145"/>
      <c r="ED122" s="145"/>
      <c r="EE122" s="145"/>
      <c r="EF122" s="145"/>
      <c r="EG122" s="145"/>
      <c r="EH122" s="145"/>
      <c r="EI122" s="145"/>
      <c r="EJ122" s="145"/>
      <c r="EK122" s="145"/>
      <c r="EL122" s="145"/>
      <c r="EN122" s="198"/>
      <c r="EO122" s="198"/>
      <c r="EP122" s="198"/>
      <c r="EQ122" s="198"/>
      <c r="ER122" s="198"/>
      <c r="ES122" s="198"/>
      <c r="ET122" s="198"/>
      <c r="EU122" s="198"/>
      <c r="EV122" s="198"/>
      <c r="EW122" s="198"/>
      <c r="EX122" s="198"/>
      <c r="EY122" s="198"/>
      <c r="EZ122" s="198"/>
      <c r="FA122" s="198"/>
      <c r="FB122" s="198"/>
      <c r="FC122" s="198"/>
      <c r="FD122" s="198"/>
      <c r="FE122" s="198"/>
      <c r="FF122" s="198"/>
      <c r="FG122" s="198"/>
      <c r="FH122" s="198"/>
      <c r="FI122" s="198"/>
      <c r="FJ122" s="198"/>
      <c r="FK122" s="198"/>
      <c r="FL122" s="198"/>
      <c r="FM122" s="198"/>
      <c r="FN122" s="198"/>
      <c r="FO122" s="198"/>
      <c r="FP122" s="198"/>
      <c r="FQ122" s="198"/>
      <c r="FR122" s="198"/>
      <c r="FS122" s="198"/>
      <c r="FT122" s="198"/>
      <c r="FU122" s="198"/>
      <c r="FV122" s="198"/>
      <c r="FW122" s="198"/>
      <c r="FX122" s="198"/>
      <c r="FY122" s="198"/>
      <c r="FZ122" s="198"/>
      <c r="GA122" s="198"/>
      <c r="GB122" s="198"/>
      <c r="GC122" s="198"/>
      <c r="GD122" s="198"/>
    </row>
    <row r="123" spans="1:186" s="228" customFormat="1" ht="20.100000000000001" customHeight="1" x14ac:dyDescent="0.3">
      <c r="A123" s="120"/>
      <c r="B123" s="120"/>
      <c r="C123" s="120"/>
      <c r="D123" s="120"/>
      <c r="E123" s="276"/>
      <c r="F123" s="276"/>
      <c r="G123" s="120"/>
      <c r="H123" s="120"/>
      <c r="I123" s="187"/>
      <c r="J123" s="276"/>
      <c r="K123" s="83"/>
      <c r="L123" s="83"/>
      <c r="M123" s="83"/>
      <c r="N123" s="83"/>
      <c r="O123" s="83"/>
      <c r="P123" s="83"/>
      <c r="Q123" s="83"/>
      <c r="R123" s="83"/>
      <c r="S123" s="83"/>
      <c r="T123" s="198"/>
      <c r="U123" s="145"/>
      <c r="V123" s="148"/>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B123" s="145"/>
      <c r="BC123" s="145"/>
      <c r="BD123" s="145"/>
      <c r="BE123" s="145"/>
      <c r="BF123" s="145"/>
      <c r="BG123" s="145"/>
      <c r="BH123" s="145"/>
      <c r="BI123" s="145"/>
      <c r="BJ123" s="145"/>
      <c r="BK123" s="145"/>
      <c r="BL123" s="145"/>
      <c r="BM123" s="145"/>
      <c r="BN123" s="145"/>
      <c r="BO123" s="145"/>
      <c r="BP123" s="145"/>
      <c r="BQ123" s="145"/>
      <c r="BR123" s="145"/>
      <c r="BS123" s="145"/>
      <c r="BT123" s="145"/>
      <c r="BU123" s="145"/>
      <c r="BV123" s="145"/>
      <c r="BW123" s="145"/>
      <c r="BX123" s="145"/>
      <c r="BY123" s="145"/>
      <c r="BZ123" s="145"/>
      <c r="CA123" s="145"/>
      <c r="CB123" s="145"/>
      <c r="CC123" s="145"/>
      <c r="CD123" s="145"/>
      <c r="CE123" s="145"/>
      <c r="CF123" s="145"/>
      <c r="CG123" s="145"/>
      <c r="CH123" s="145"/>
      <c r="CI123" s="145"/>
      <c r="CJ123" s="145"/>
      <c r="CK123" s="145"/>
      <c r="CL123" s="145"/>
      <c r="CM123" s="145"/>
      <c r="CN123" s="145"/>
      <c r="CO123" s="145"/>
      <c r="CP123" s="145"/>
      <c r="CQ123" s="145"/>
      <c r="CR123" s="145"/>
      <c r="CS123" s="145"/>
      <c r="CT123" s="145"/>
      <c r="CU123" s="145"/>
      <c r="CV123" s="145"/>
      <c r="CW123" s="145"/>
      <c r="CX123" s="145"/>
      <c r="CY123" s="145"/>
      <c r="CZ123" s="145"/>
      <c r="DA123" s="145"/>
      <c r="DB123" s="145"/>
      <c r="DC123" s="145"/>
      <c r="DD123" s="145"/>
      <c r="DE123" s="145"/>
      <c r="DF123" s="148"/>
      <c r="DG123" s="145"/>
      <c r="DH123" s="145"/>
      <c r="DI123" s="145"/>
      <c r="DJ123" s="145"/>
      <c r="DK123" s="145"/>
      <c r="DL123" s="145"/>
      <c r="DM123" s="145"/>
      <c r="DN123" s="145"/>
      <c r="DO123" s="145"/>
      <c r="DP123" s="145"/>
      <c r="DQ123" s="145"/>
      <c r="DR123" s="145"/>
      <c r="DS123" s="145"/>
      <c r="DT123" s="145"/>
      <c r="DU123" s="145"/>
      <c r="DV123" s="145"/>
      <c r="DW123" s="145"/>
      <c r="DX123" s="145"/>
      <c r="DY123" s="145"/>
      <c r="DZ123" s="148"/>
      <c r="EA123" s="145"/>
      <c r="EB123" s="148"/>
      <c r="EC123" s="145"/>
      <c r="ED123" s="145"/>
      <c r="EE123" s="145"/>
      <c r="EF123" s="145"/>
      <c r="EG123" s="145"/>
      <c r="EH123" s="145"/>
      <c r="EI123" s="145"/>
      <c r="EJ123" s="145"/>
      <c r="EK123" s="145"/>
      <c r="EL123" s="145"/>
      <c r="EN123" s="198"/>
      <c r="EO123" s="198"/>
      <c r="EP123" s="198"/>
      <c r="EQ123" s="198"/>
      <c r="ER123" s="198"/>
      <c r="ES123" s="198"/>
      <c r="ET123" s="198"/>
      <c r="EU123" s="198"/>
      <c r="EV123" s="198"/>
      <c r="EW123" s="198"/>
      <c r="EX123" s="198"/>
      <c r="EY123" s="198"/>
      <c r="EZ123" s="198"/>
      <c r="FA123" s="198"/>
      <c r="FB123" s="198"/>
      <c r="FC123" s="198"/>
      <c r="FD123" s="198"/>
      <c r="FE123" s="198"/>
      <c r="FF123" s="198"/>
      <c r="FG123" s="198"/>
      <c r="FH123" s="198"/>
      <c r="FI123" s="198"/>
      <c r="FJ123" s="198"/>
      <c r="FK123" s="198"/>
      <c r="FL123" s="198"/>
      <c r="FM123" s="198"/>
      <c r="FN123" s="198"/>
      <c r="FO123" s="198"/>
      <c r="FP123" s="198"/>
      <c r="FQ123" s="198"/>
      <c r="FR123" s="198"/>
      <c r="FS123" s="198"/>
      <c r="FT123" s="198"/>
      <c r="FU123" s="198"/>
      <c r="FV123" s="198"/>
      <c r="FW123" s="198"/>
      <c r="FX123" s="198"/>
      <c r="FY123" s="198"/>
      <c r="FZ123" s="198"/>
      <c r="GA123" s="198"/>
      <c r="GB123" s="198"/>
      <c r="GC123" s="198"/>
      <c r="GD123" s="198"/>
    </row>
    <row r="124" spans="1:186" s="228" customFormat="1" ht="20.100000000000001" customHeight="1" x14ac:dyDescent="0.3">
      <c r="A124" s="120"/>
      <c r="B124" s="120"/>
      <c r="C124" s="120"/>
      <c r="D124" s="120"/>
      <c r="E124" s="276"/>
      <c r="F124" s="276"/>
      <c r="G124" s="120"/>
      <c r="H124" s="120"/>
      <c r="I124" s="187"/>
      <c r="J124" s="276"/>
      <c r="K124" s="83"/>
      <c r="L124" s="83"/>
      <c r="M124" s="83"/>
      <c r="N124" s="83"/>
      <c r="O124" s="83"/>
      <c r="P124" s="83"/>
      <c r="Q124" s="83"/>
      <c r="R124" s="83"/>
      <c r="S124" s="83"/>
      <c r="T124" s="198"/>
      <c r="U124" s="145"/>
      <c r="V124" s="148"/>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5"/>
      <c r="CI124" s="145"/>
      <c r="CJ124" s="145"/>
      <c r="CK124" s="145"/>
      <c r="CL124" s="145"/>
      <c r="CM124" s="145"/>
      <c r="CN124" s="145"/>
      <c r="CO124" s="145"/>
      <c r="CP124" s="145"/>
      <c r="CQ124" s="145"/>
      <c r="CR124" s="145"/>
      <c r="CS124" s="145"/>
      <c r="CT124" s="145"/>
      <c r="CU124" s="145"/>
      <c r="CV124" s="145"/>
      <c r="CW124" s="145"/>
      <c r="CX124" s="145"/>
      <c r="CY124" s="145"/>
      <c r="CZ124" s="145"/>
      <c r="DA124" s="145"/>
      <c r="DB124" s="145"/>
      <c r="DC124" s="145"/>
      <c r="DD124" s="145"/>
      <c r="DE124" s="145"/>
      <c r="DF124" s="148"/>
      <c r="DG124" s="145"/>
      <c r="DH124" s="145"/>
      <c r="DI124" s="145"/>
      <c r="DJ124" s="145"/>
      <c r="DK124" s="145"/>
      <c r="DL124" s="145"/>
      <c r="DM124" s="145"/>
      <c r="DN124" s="145"/>
      <c r="DO124" s="145"/>
      <c r="DP124" s="145"/>
      <c r="DQ124" s="145"/>
      <c r="DR124" s="145"/>
      <c r="DS124" s="145"/>
      <c r="DT124" s="145"/>
      <c r="DU124" s="145"/>
      <c r="DV124" s="145"/>
      <c r="DW124" s="145"/>
      <c r="DX124" s="145"/>
      <c r="DY124" s="145"/>
      <c r="DZ124" s="148"/>
      <c r="EA124" s="145"/>
      <c r="EB124" s="148"/>
      <c r="EC124" s="145"/>
      <c r="ED124" s="145"/>
      <c r="EE124" s="145"/>
      <c r="EF124" s="145"/>
      <c r="EG124" s="145"/>
      <c r="EH124" s="145"/>
      <c r="EI124" s="145"/>
      <c r="EJ124" s="145"/>
      <c r="EK124" s="145"/>
      <c r="EL124" s="145"/>
      <c r="EN124" s="198"/>
      <c r="EO124" s="198"/>
      <c r="EP124" s="198"/>
      <c r="EQ124" s="198"/>
      <c r="ER124" s="198"/>
      <c r="ES124" s="198"/>
      <c r="ET124" s="198"/>
      <c r="EU124" s="198"/>
      <c r="EV124" s="198"/>
      <c r="EW124" s="198"/>
      <c r="EX124" s="198"/>
      <c r="EY124" s="198"/>
      <c r="EZ124" s="198"/>
      <c r="FA124" s="198"/>
      <c r="FB124" s="198"/>
      <c r="FC124" s="198"/>
      <c r="FD124" s="198"/>
      <c r="FE124" s="198"/>
      <c r="FF124" s="198"/>
      <c r="FG124" s="198"/>
      <c r="FH124" s="198"/>
      <c r="FI124" s="198"/>
      <c r="FJ124" s="198"/>
      <c r="FK124" s="198"/>
      <c r="FL124" s="198"/>
      <c r="FM124" s="198"/>
      <c r="FN124" s="198"/>
      <c r="FO124" s="198"/>
      <c r="FP124" s="198"/>
      <c r="FQ124" s="198"/>
      <c r="FR124" s="198"/>
      <c r="FS124" s="198"/>
      <c r="FT124" s="198"/>
      <c r="FU124" s="198"/>
      <c r="FV124" s="198"/>
      <c r="FW124" s="198"/>
      <c r="FX124" s="198"/>
      <c r="FY124" s="198"/>
      <c r="FZ124" s="198"/>
      <c r="GA124" s="198"/>
      <c r="GB124" s="198"/>
      <c r="GC124" s="198"/>
      <c r="GD124" s="198"/>
    </row>
    <row r="125" spans="1:186" s="228" customFormat="1" ht="20.100000000000001" customHeight="1" x14ac:dyDescent="0.3">
      <c r="A125" s="120"/>
      <c r="B125" s="120"/>
      <c r="C125" s="120"/>
      <c r="D125" s="120"/>
      <c r="E125" s="276"/>
      <c r="F125" s="276"/>
      <c r="G125" s="120"/>
      <c r="H125" s="120"/>
      <c r="I125" s="187"/>
      <c r="J125" s="276"/>
      <c r="K125" s="83"/>
      <c r="L125" s="83"/>
      <c r="M125" s="83"/>
      <c r="N125" s="83"/>
      <c r="O125" s="83"/>
      <c r="P125" s="83"/>
      <c r="Q125" s="83"/>
      <c r="R125" s="83"/>
      <c r="S125" s="83"/>
      <c r="T125" s="198"/>
      <c r="U125" s="145"/>
      <c r="V125" s="148"/>
      <c r="W125" s="145"/>
      <c r="X125" s="145"/>
      <c r="Y125" s="145"/>
      <c r="Z125" s="145"/>
      <c r="AA125" s="145"/>
      <c r="AB125" s="145"/>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8"/>
      <c r="DG125" s="145"/>
      <c r="DH125" s="145"/>
      <c r="DI125" s="145"/>
      <c r="DJ125" s="145"/>
      <c r="DK125" s="145"/>
      <c r="DL125" s="145"/>
      <c r="DM125" s="145"/>
      <c r="DN125" s="145"/>
      <c r="DO125" s="145"/>
      <c r="DP125" s="145"/>
      <c r="DQ125" s="145"/>
      <c r="DR125" s="145"/>
      <c r="DS125" s="145"/>
      <c r="DT125" s="145"/>
      <c r="DU125" s="145"/>
      <c r="DV125" s="145"/>
      <c r="DW125" s="145"/>
      <c r="DX125" s="145"/>
      <c r="DY125" s="145"/>
      <c r="DZ125" s="148"/>
      <c r="EA125" s="145"/>
      <c r="EB125" s="148"/>
      <c r="EC125" s="145"/>
      <c r="ED125" s="145"/>
      <c r="EE125" s="145"/>
      <c r="EF125" s="145"/>
      <c r="EG125" s="145"/>
      <c r="EH125" s="145"/>
      <c r="EI125" s="145"/>
      <c r="EJ125" s="145"/>
      <c r="EK125" s="145"/>
      <c r="EL125" s="145"/>
      <c r="EN125" s="198"/>
      <c r="EO125" s="198"/>
      <c r="EP125" s="198"/>
      <c r="EQ125" s="198"/>
      <c r="ER125" s="198"/>
      <c r="ES125" s="198"/>
      <c r="ET125" s="198"/>
      <c r="EU125" s="198"/>
      <c r="EV125" s="198"/>
      <c r="EW125" s="198"/>
      <c r="EX125" s="198"/>
      <c r="EY125" s="198"/>
      <c r="EZ125" s="198"/>
      <c r="FA125" s="198"/>
      <c r="FB125" s="198"/>
      <c r="FC125" s="198"/>
      <c r="FD125" s="198"/>
      <c r="FE125" s="198"/>
      <c r="FF125" s="198"/>
      <c r="FG125" s="198"/>
      <c r="FH125" s="198"/>
      <c r="FI125" s="198"/>
      <c r="FJ125" s="198"/>
      <c r="FK125" s="198"/>
      <c r="FL125" s="198"/>
      <c r="FM125" s="198"/>
      <c r="FN125" s="198"/>
      <c r="FO125" s="198"/>
      <c r="FP125" s="198"/>
      <c r="FQ125" s="198"/>
      <c r="FR125" s="198"/>
      <c r="FS125" s="198"/>
      <c r="FT125" s="198"/>
      <c r="FU125" s="198"/>
      <c r="FV125" s="198"/>
      <c r="FW125" s="198"/>
      <c r="FX125" s="198"/>
      <c r="FY125" s="198"/>
      <c r="FZ125" s="198"/>
      <c r="GA125" s="198"/>
      <c r="GB125" s="198"/>
      <c r="GC125" s="198"/>
      <c r="GD125" s="198"/>
    </row>
    <row r="126" spans="1:186" s="228" customFormat="1" ht="20.100000000000001" customHeight="1" x14ac:dyDescent="0.3">
      <c r="A126" s="120"/>
      <c r="B126" s="120"/>
      <c r="C126" s="120"/>
      <c r="D126" s="120"/>
      <c r="E126" s="276"/>
      <c r="F126" s="276"/>
      <c r="G126" s="120"/>
      <c r="H126" s="120"/>
      <c r="I126" s="187"/>
      <c r="J126" s="276"/>
      <c r="K126" s="83"/>
      <c r="L126" s="83"/>
      <c r="M126" s="83"/>
      <c r="N126" s="83"/>
      <c r="O126" s="83"/>
      <c r="P126" s="83"/>
      <c r="Q126" s="83"/>
      <c r="R126" s="83"/>
      <c r="S126" s="83"/>
      <c r="T126" s="198"/>
      <c r="U126" s="145"/>
      <c r="V126" s="148"/>
      <c r="W126" s="145"/>
      <c r="X126" s="145"/>
      <c r="Y126" s="145"/>
      <c r="Z126" s="145"/>
      <c r="AA126" s="145"/>
      <c r="AB126" s="145"/>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c r="CP126" s="145"/>
      <c r="CQ126" s="145"/>
      <c r="CR126" s="145"/>
      <c r="CS126" s="145"/>
      <c r="CT126" s="145"/>
      <c r="CU126" s="145"/>
      <c r="CV126" s="145"/>
      <c r="CW126" s="145"/>
      <c r="CX126" s="145"/>
      <c r="CY126" s="145"/>
      <c r="CZ126" s="145"/>
      <c r="DA126" s="145"/>
      <c r="DB126" s="145"/>
      <c r="DC126" s="145"/>
      <c r="DD126" s="145"/>
      <c r="DE126" s="145"/>
      <c r="DF126" s="148"/>
      <c r="DG126" s="145"/>
      <c r="DH126" s="145"/>
      <c r="DI126" s="145"/>
      <c r="DJ126" s="145"/>
      <c r="DK126" s="145"/>
      <c r="DL126" s="145"/>
      <c r="DM126" s="145"/>
      <c r="DN126" s="145"/>
      <c r="DO126" s="145"/>
      <c r="DP126" s="145"/>
      <c r="DQ126" s="145"/>
      <c r="DR126" s="145"/>
      <c r="DS126" s="145"/>
      <c r="DT126" s="145"/>
      <c r="DU126" s="145"/>
      <c r="DV126" s="145"/>
      <c r="DW126" s="145"/>
      <c r="DX126" s="145"/>
      <c r="DY126" s="145"/>
      <c r="DZ126" s="148"/>
      <c r="EA126" s="145"/>
      <c r="EB126" s="148"/>
      <c r="EC126" s="145"/>
      <c r="ED126" s="145"/>
      <c r="EE126" s="145"/>
      <c r="EF126" s="145"/>
      <c r="EG126" s="145"/>
      <c r="EH126" s="145"/>
      <c r="EI126" s="145"/>
      <c r="EJ126" s="145"/>
      <c r="EK126" s="145"/>
      <c r="EL126" s="145"/>
      <c r="EN126" s="198"/>
      <c r="EO126" s="198"/>
      <c r="EP126" s="198"/>
      <c r="EQ126" s="198"/>
      <c r="ER126" s="198"/>
      <c r="ES126" s="198"/>
      <c r="ET126" s="198"/>
      <c r="EU126" s="198"/>
      <c r="EV126" s="198"/>
      <c r="EW126" s="198"/>
      <c r="EX126" s="198"/>
      <c r="EY126" s="198"/>
      <c r="EZ126" s="198"/>
      <c r="FA126" s="198"/>
      <c r="FB126" s="198"/>
      <c r="FC126" s="198"/>
      <c r="FD126" s="198"/>
      <c r="FE126" s="198"/>
      <c r="FF126" s="198"/>
      <c r="FG126" s="198"/>
      <c r="FH126" s="198"/>
      <c r="FI126" s="198"/>
      <c r="FJ126" s="198"/>
      <c r="FK126" s="198"/>
      <c r="FL126" s="198"/>
      <c r="FM126" s="198"/>
      <c r="FN126" s="198"/>
      <c r="FO126" s="198"/>
      <c r="FP126" s="198"/>
      <c r="FQ126" s="198"/>
      <c r="FR126" s="198"/>
      <c r="FS126" s="198"/>
      <c r="FT126" s="198"/>
      <c r="FU126" s="198"/>
      <c r="FV126" s="198"/>
      <c r="FW126" s="198"/>
      <c r="FX126" s="198"/>
      <c r="FY126" s="198"/>
      <c r="FZ126" s="198"/>
      <c r="GA126" s="198"/>
      <c r="GB126" s="198"/>
      <c r="GC126" s="198"/>
      <c r="GD126" s="198"/>
    </row>
    <row r="127" spans="1:186" s="228" customFormat="1" ht="20.100000000000001" customHeight="1" x14ac:dyDescent="0.3">
      <c r="A127" s="120"/>
      <c r="B127" s="120"/>
      <c r="C127" s="120"/>
      <c r="D127" s="120"/>
      <c r="E127" s="276"/>
      <c r="F127" s="276"/>
      <c r="G127" s="120"/>
      <c r="H127" s="120"/>
      <c r="I127" s="187"/>
      <c r="J127" s="276"/>
      <c r="K127" s="83"/>
      <c r="L127" s="83"/>
      <c r="M127" s="83"/>
      <c r="N127" s="83"/>
      <c r="O127" s="83"/>
      <c r="P127" s="83"/>
      <c r="Q127" s="83"/>
      <c r="R127" s="83"/>
      <c r="S127" s="83"/>
      <c r="T127" s="198"/>
      <c r="U127" s="145"/>
      <c r="V127" s="148"/>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c r="CR127" s="145"/>
      <c r="CS127" s="145"/>
      <c r="CT127" s="145"/>
      <c r="CU127" s="145"/>
      <c r="CV127" s="145"/>
      <c r="CW127" s="145"/>
      <c r="CX127" s="145"/>
      <c r="CY127" s="145"/>
      <c r="CZ127" s="145"/>
      <c r="DA127" s="145"/>
      <c r="DB127" s="145"/>
      <c r="DC127" s="145"/>
      <c r="DD127" s="145"/>
      <c r="DE127" s="145"/>
      <c r="DF127" s="148"/>
      <c r="DG127" s="145"/>
      <c r="DH127" s="145"/>
      <c r="DI127" s="145"/>
      <c r="DJ127" s="145"/>
      <c r="DK127" s="145"/>
      <c r="DL127" s="145"/>
      <c r="DM127" s="145"/>
      <c r="DN127" s="145"/>
      <c r="DO127" s="145"/>
      <c r="DP127" s="145"/>
      <c r="DQ127" s="145"/>
      <c r="DR127" s="145"/>
      <c r="DS127" s="145"/>
      <c r="DT127" s="145"/>
      <c r="DU127" s="145"/>
      <c r="DV127" s="145"/>
      <c r="DW127" s="145"/>
      <c r="DX127" s="145"/>
      <c r="DY127" s="145"/>
      <c r="DZ127" s="148"/>
      <c r="EA127" s="145"/>
      <c r="EB127" s="148"/>
      <c r="EC127" s="145"/>
      <c r="ED127" s="145"/>
      <c r="EE127" s="145"/>
      <c r="EF127" s="145"/>
      <c r="EG127" s="145"/>
      <c r="EH127" s="145"/>
      <c r="EI127" s="145"/>
      <c r="EJ127" s="145"/>
      <c r="EK127" s="145"/>
      <c r="EL127" s="145"/>
      <c r="EN127" s="198"/>
      <c r="EO127" s="198"/>
      <c r="EP127" s="198"/>
      <c r="EQ127" s="198"/>
      <c r="ER127" s="198"/>
      <c r="ES127" s="198"/>
      <c r="ET127" s="198"/>
      <c r="EU127" s="198"/>
      <c r="EV127" s="198"/>
      <c r="EW127" s="198"/>
      <c r="EX127" s="198"/>
      <c r="EY127" s="198"/>
      <c r="EZ127" s="198"/>
      <c r="FA127" s="198"/>
      <c r="FB127" s="198"/>
      <c r="FC127" s="198"/>
      <c r="FD127" s="198"/>
      <c r="FE127" s="198"/>
      <c r="FF127" s="198"/>
      <c r="FG127" s="198"/>
      <c r="FH127" s="198"/>
      <c r="FI127" s="198"/>
      <c r="FJ127" s="198"/>
      <c r="FK127" s="198"/>
      <c r="FL127" s="198"/>
      <c r="FM127" s="198"/>
      <c r="FN127" s="198"/>
      <c r="FO127" s="198"/>
      <c r="FP127" s="198"/>
      <c r="FQ127" s="198"/>
      <c r="FR127" s="198"/>
      <c r="FS127" s="198"/>
      <c r="FT127" s="198"/>
      <c r="FU127" s="198"/>
      <c r="FV127" s="198"/>
      <c r="FW127" s="198"/>
      <c r="FX127" s="198"/>
      <c r="FY127" s="198"/>
      <c r="FZ127" s="198"/>
      <c r="GA127" s="198"/>
      <c r="GB127" s="198"/>
      <c r="GC127" s="198"/>
      <c r="GD127" s="198"/>
    </row>
    <row r="128" spans="1:186" s="228" customFormat="1" ht="20.100000000000001" customHeight="1" x14ac:dyDescent="0.3">
      <c r="A128" s="120"/>
      <c r="B128" s="120"/>
      <c r="C128" s="120"/>
      <c r="D128" s="120"/>
      <c r="E128" s="276"/>
      <c r="F128" s="276"/>
      <c r="G128" s="120"/>
      <c r="H128" s="120"/>
      <c r="I128" s="187"/>
      <c r="J128" s="276"/>
      <c r="K128" s="83"/>
      <c r="L128" s="83"/>
      <c r="M128" s="83"/>
      <c r="N128" s="83"/>
      <c r="O128" s="83"/>
      <c r="P128" s="83"/>
      <c r="Q128" s="83"/>
      <c r="R128" s="83"/>
      <c r="S128" s="83"/>
      <c r="T128" s="198"/>
      <c r="U128" s="145"/>
      <c r="V128" s="148"/>
      <c r="W128" s="145"/>
      <c r="X128" s="145"/>
      <c r="Y128" s="145"/>
      <c r="Z128" s="145"/>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5"/>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8"/>
      <c r="DG128" s="145"/>
      <c r="DH128" s="145"/>
      <c r="DI128" s="145"/>
      <c r="DJ128" s="145"/>
      <c r="DK128" s="145"/>
      <c r="DL128" s="145"/>
      <c r="DM128" s="145"/>
      <c r="DN128" s="145"/>
      <c r="DO128" s="145"/>
      <c r="DP128" s="145"/>
      <c r="DQ128" s="145"/>
      <c r="DR128" s="145"/>
      <c r="DS128" s="145"/>
      <c r="DT128" s="145"/>
      <c r="DU128" s="145"/>
      <c r="DV128" s="145"/>
      <c r="DW128" s="145"/>
      <c r="DX128" s="145"/>
      <c r="DY128" s="145"/>
      <c r="DZ128" s="148"/>
      <c r="EA128" s="145"/>
      <c r="EB128" s="148"/>
      <c r="EC128" s="145"/>
      <c r="ED128" s="145"/>
      <c r="EE128" s="145"/>
      <c r="EF128" s="145"/>
      <c r="EG128" s="145"/>
      <c r="EH128" s="145"/>
      <c r="EI128" s="145"/>
      <c r="EJ128" s="145"/>
      <c r="EK128" s="145"/>
      <c r="EL128" s="145"/>
      <c r="EN128" s="198"/>
      <c r="EO128" s="198"/>
      <c r="EP128" s="198"/>
      <c r="EQ128" s="198"/>
      <c r="ER128" s="198"/>
      <c r="ES128" s="198"/>
      <c r="ET128" s="198"/>
      <c r="EU128" s="198"/>
      <c r="EV128" s="198"/>
      <c r="EW128" s="198"/>
      <c r="EX128" s="198"/>
      <c r="EY128" s="198"/>
      <c r="EZ128" s="198"/>
      <c r="FA128" s="198"/>
      <c r="FB128" s="198"/>
      <c r="FC128" s="198"/>
      <c r="FD128" s="198"/>
      <c r="FE128" s="198"/>
      <c r="FF128" s="198"/>
      <c r="FG128" s="198"/>
      <c r="FH128" s="198"/>
      <c r="FI128" s="198"/>
      <c r="FJ128" s="198"/>
      <c r="FK128" s="198"/>
      <c r="FL128" s="198"/>
      <c r="FM128" s="198"/>
      <c r="FN128" s="198"/>
      <c r="FO128" s="198"/>
      <c r="FP128" s="198"/>
      <c r="FQ128" s="198"/>
      <c r="FR128" s="198"/>
      <c r="FS128" s="198"/>
      <c r="FT128" s="198"/>
      <c r="FU128" s="198"/>
      <c r="FV128" s="198"/>
      <c r="FW128" s="198"/>
      <c r="FX128" s="198"/>
      <c r="FY128" s="198"/>
      <c r="FZ128" s="198"/>
      <c r="GA128" s="198"/>
      <c r="GB128" s="198"/>
      <c r="GC128" s="198"/>
      <c r="GD128" s="198"/>
    </row>
    <row r="129" spans="1:186" s="228" customFormat="1" ht="20.100000000000001" customHeight="1" x14ac:dyDescent="0.3">
      <c r="A129" s="120"/>
      <c r="B129" s="120"/>
      <c r="C129" s="120"/>
      <c r="D129" s="120"/>
      <c r="E129" s="276"/>
      <c r="F129" s="276"/>
      <c r="G129" s="120"/>
      <c r="H129" s="120"/>
      <c r="I129" s="187"/>
      <c r="J129" s="276"/>
      <c r="K129" s="83"/>
      <c r="L129" s="83"/>
      <c r="M129" s="83"/>
      <c r="N129" s="83"/>
      <c r="O129" s="83"/>
      <c r="P129" s="83"/>
      <c r="Q129" s="83"/>
      <c r="R129" s="83"/>
      <c r="S129" s="83"/>
      <c r="T129" s="198"/>
      <c r="U129" s="145"/>
      <c r="V129" s="148"/>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8"/>
      <c r="DG129" s="145"/>
      <c r="DH129" s="145"/>
      <c r="DI129" s="145"/>
      <c r="DJ129" s="145"/>
      <c r="DK129" s="145"/>
      <c r="DL129" s="145"/>
      <c r="DM129" s="145"/>
      <c r="DN129" s="145"/>
      <c r="DO129" s="145"/>
      <c r="DP129" s="145"/>
      <c r="DQ129" s="145"/>
      <c r="DR129" s="145"/>
      <c r="DS129" s="145"/>
      <c r="DT129" s="145"/>
      <c r="DU129" s="145"/>
      <c r="DV129" s="145"/>
      <c r="DW129" s="145"/>
      <c r="DX129" s="145"/>
      <c r="DY129" s="145"/>
      <c r="DZ129" s="148"/>
      <c r="EA129" s="145"/>
      <c r="EB129" s="148"/>
      <c r="EC129" s="145"/>
      <c r="ED129" s="145"/>
      <c r="EE129" s="145"/>
      <c r="EF129" s="145"/>
      <c r="EG129" s="145"/>
      <c r="EH129" s="145"/>
      <c r="EI129" s="145"/>
      <c r="EJ129" s="145"/>
      <c r="EK129" s="145"/>
      <c r="EL129" s="145"/>
      <c r="EN129" s="198"/>
      <c r="EO129" s="198"/>
      <c r="EP129" s="198"/>
      <c r="EQ129" s="198"/>
      <c r="ER129" s="198"/>
      <c r="ES129" s="198"/>
      <c r="ET129" s="198"/>
      <c r="EU129" s="198"/>
      <c r="EV129" s="198"/>
      <c r="EW129" s="198"/>
      <c r="EX129" s="198"/>
      <c r="EY129" s="198"/>
      <c r="EZ129" s="198"/>
      <c r="FA129" s="198"/>
      <c r="FB129" s="198"/>
      <c r="FC129" s="198"/>
      <c r="FD129" s="198"/>
      <c r="FE129" s="198"/>
      <c r="FF129" s="198"/>
      <c r="FG129" s="198"/>
      <c r="FH129" s="198"/>
      <c r="FI129" s="198"/>
      <c r="FJ129" s="198"/>
      <c r="FK129" s="198"/>
      <c r="FL129" s="198"/>
      <c r="FM129" s="198"/>
      <c r="FN129" s="198"/>
      <c r="FO129" s="198"/>
      <c r="FP129" s="198"/>
      <c r="FQ129" s="198"/>
      <c r="FR129" s="198"/>
      <c r="FS129" s="198"/>
      <c r="FT129" s="198"/>
      <c r="FU129" s="198"/>
      <c r="FV129" s="198"/>
      <c r="FW129" s="198"/>
      <c r="FX129" s="198"/>
      <c r="FY129" s="198"/>
      <c r="FZ129" s="198"/>
      <c r="GA129" s="198"/>
      <c r="GB129" s="198"/>
      <c r="GC129" s="198"/>
      <c r="GD129" s="198"/>
    </row>
    <row r="130" spans="1:186" s="228" customFormat="1" ht="20.100000000000001" customHeight="1" x14ac:dyDescent="0.3">
      <c r="A130" s="120"/>
      <c r="B130" s="120"/>
      <c r="C130" s="120"/>
      <c r="D130" s="120"/>
      <c r="E130" s="276"/>
      <c r="F130" s="276"/>
      <c r="G130" s="120"/>
      <c r="H130" s="120"/>
      <c r="I130" s="187"/>
      <c r="J130" s="276"/>
      <c r="K130" s="83"/>
      <c r="L130" s="83"/>
      <c r="M130" s="83"/>
      <c r="N130" s="83"/>
      <c r="O130" s="83"/>
      <c r="P130" s="83"/>
      <c r="Q130" s="83"/>
      <c r="R130" s="83"/>
      <c r="S130" s="83"/>
      <c r="T130" s="198"/>
      <c r="U130" s="145"/>
      <c r="V130" s="148"/>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c r="CN130" s="145"/>
      <c r="CO130" s="145"/>
      <c r="CP130" s="145"/>
      <c r="CQ130" s="145"/>
      <c r="CR130" s="145"/>
      <c r="CS130" s="145"/>
      <c r="CT130" s="145"/>
      <c r="CU130" s="145"/>
      <c r="CV130" s="145"/>
      <c r="CW130" s="145"/>
      <c r="CX130" s="145"/>
      <c r="CY130" s="145"/>
      <c r="CZ130" s="145"/>
      <c r="DA130" s="145"/>
      <c r="DB130" s="145"/>
      <c r="DC130" s="145"/>
      <c r="DD130" s="145"/>
      <c r="DE130" s="145"/>
      <c r="DF130" s="148"/>
      <c r="DG130" s="145"/>
      <c r="DH130" s="145"/>
      <c r="DI130" s="145"/>
      <c r="DJ130" s="145"/>
      <c r="DK130" s="145"/>
      <c r="DL130" s="145"/>
      <c r="DM130" s="145"/>
      <c r="DN130" s="145"/>
      <c r="DO130" s="145"/>
      <c r="DP130" s="145"/>
      <c r="DQ130" s="145"/>
      <c r="DR130" s="145"/>
      <c r="DS130" s="145"/>
      <c r="DT130" s="145"/>
      <c r="DU130" s="145"/>
      <c r="DV130" s="145"/>
      <c r="DW130" s="145"/>
      <c r="DX130" s="145"/>
      <c r="DY130" s="145"/>
      <c r="DZ130" s="148"/>
      <c r="EA130" s="145"/>
      <c r="EB130" s="148"/>
      <c r="EC130" s="145"/>
      <c r="ED130" s="145"/>
      <c r="EE130" s="145"/>
      <c r="EF130" s="145"/>
      <c r="EG130" s="145"/>
      <c r="EH130" s="145"/>
      <c r="EI130" s="145"/>
      <c r="EJ130" s="145"/>
      <c r="EK130" s="145"/>
      <c r="EL130" s="145"/>
      <c r="EN130" s="198"/>
      <c r="EO130" s="198"/>
      <c r="EP130" s="198"/>
      <c r="EQ130" s="198"/>
      <c r="ER130" s="198"/>
      <c r="ES130" s="198"/>
      <c r="ET130" s="198"/>
      <c r="EU130" s="198"/>
      <c r="EV130" s="198"/>
      <c r="EW130" s="198"/>
      <c r="EX130" s="198"/>
      <c r="EY130" s="198"/>
      <c r="EZ130" s="198"/>
      <c r="FA130" s="198"/>
      <c r="FB130" s="198"/>
      <c r="FC130" s="198"/>
      <c r="FD130" s="198"/>
      <c r="FE130" s="198"/>
      <c r="FF130" s="198"/>
      <c r="FG130" s="198"/>
      <c r="FH130" s="198"/>
      <c r="FI130" s="198"/>
      <c r="FJ130" s="198"/>
      <c r="FK130" s="198"/>
      <c r="FL130" s="198"/>
      <c r="FM130" s="198"/>
      <c r="FN130" s="198"/>
      <c r="FO130" s="198"/>
      <c r="FP130" s="198"/>
      <c r="FQ130" s="198"/>
      <c r="FR130" s="198"/>
      <c r="FS130" s="198"/>
      <c r="FT130" s="198"/>
      <c r="FU130" s="198"/>
      <c r="FV130" s="198"/>
      <c r="FW130" s="198"/>
      <c r="FX130" s="198"/>
      <c r="FY130" s="198"/>
      <c r="FZ130" s="198"/>
      <c r="GA130" s="198"/>
      <c r="GB130" s="198"/>
      <c r="GC130" s="198"/>
      <c r="GD130" s="198"/>
    </row>
    <row r="131" spans="1:186" s="228" customFormat="1" ht="20.100000000000001" customHeight="1" x14ac:dyDescent="0.3">
      <c r="A131" s="120"/>
      <c r="B131" s="120"/>
      <c r="C131" s="120"/>
      <c r="D131" s="120"/>
      <c r="E131" s="276"/>
      <c r="F131" s="276"/>
      <c r="G131" s="120"/>
      <c r="H131" s="120"/>
      <c r="I131" s="187"/>
      <c r="J131" s="276"/>
      <c r="K131" s="83"/>
      <c r="L131" s="83"/>
      <c r="M131" s="83"/>
      <c r="N131" s="83"/>
      <c r="O131" s="83"/>
      <c r="P131" s="83"/>
      <c r="Q131" s="83"/>
      <c r="R131" s="83"/>
      <c r="S131" s="83"/>
      <c r="T131" s="198"/>
      <c r="U131" s="145"/>
      <c r="V131" s="148"/>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8"/>
      <c r="DG131" s="145"/>
      <c r="DH131" s="145"/>
      <c r="DI131" s="145"/>
      <c r="DJ131" s="145"/>
      <c r="DK131" s="145"/>
      <c r="DL131" s="145"/>
      <c r="DM131" s="145"/>
      <c r="DN131" s="145"/>
      <c r="DO131" s="145"/>
      <c r="DP131" s="145"/>
      <c r="DQ131" s="145"/>
      <c r="DR131" s="145"/>
      <c r="DS131" s="145"/>
      <c r="DT131" s="145"/>
      <c r="DU131" s="145"/>
      <c r="DV131" s="145"/>
      <c r="DW131" s="145"/>
      <c r="DX131" s="145"/>
      <c r="DY131" s="145"/>
      <c r="DZ131" s="148"/>
      <c r="EA131" s="145"/>
      <c r="EB131" s="148"/>
      <c r="EC131" s="145"/>
      <c r="ED131" s="145"/>
      <c r="EE131" s="145"/>
      <c r="EF131" s="145"/>
      <c r="EG131" s="145"/>
      <c r="EH131" s="145"/>
      <c r="EI131" s="145"/>
      <c r="EJ131" s="145"/>
      <c r="EK131" s="145"/>
      <c r="EL131" s="145"/>
      <c r="EN131" s="198"/>
      <c r="EO131" s="198"/>
      <c r="EP131" s="198"/>
      <c r="EQ131" s="198"/>
      <c r="ER131" s="198"/>
      <c r="ES131" s="198"/>
      <c r="ET131" s="198"/>
      <c r="EU131" s="198"/>
      <c r="EV131" s="198"/>
      <c r="EW131" s="198"/>
      <c r="EX131" s="198"/>
      <c r="EY131" s="198"/>
      <c r="EZ131" s="198"/>
      <c r="FA131" s="198"/>
      <c r="FB131" s="198"/>
      <c r="FC131" s="198"/>
      <c r="FD131" s="198"/>
      <c r="FE131" s="198"/>
      <c r="FF131" s="198"/>
      <c r="FG131" s="198"/>
      <c r="FH131" s="198"/>
      <c r="FI131" s="198"/>
      <c r="FJ131" s="198"/>
      <c r="FK131" s="198"/>
      <c r="FL131" s="198"/>
      <c r="FM131" s="198"/>
      <c r="FN131" s="198"/>
      <c r="FO131" s="198"/>
      <c r="FP131" s="198"/>
      <c r="FQ131" s="198"/>
      <c r="FR131" s="198"/>
      <c r="FS131" s="198"/>
      <c r="FT131" s="198"/>
      <c r="FU131" s="198"/>
      <c r="FV131" s="198"/>
      <c r="FW131" s="198"/>
      <c r="FX131" s="198"/>
      <c r="FY131" s="198"/>
      <c r="FZ131" s="198"/>
      <c r="GA131" s="198"/>
      <c r="GB131" s="198"/>
      <c r="GC131" s="198"/>
      <c r="GD131" s="198"/>
    </row>
    <row r="132" spans="1:186" s="228" customFormat="1" ht="20.100000000000001" customHeight="1" x14ac:dyDescent="0.3">
      <c r="A132" s="120"/>
      <c r="B132" s="120"/>
      <c r="C132" s="120"/>
      <c r="D132" s="120"/>
      <c r="E132" s="276"/>
      <c r="F132" s="276"/>
      <c r="G132" s="120"/>
      <c r="H132" s="120"/>
      <c r="I132" s="187"/>
      <c r="J132" s="276"/>
      <c r="K132" s="83"/>
      <c r="L132" s="83"/>
      <c r="M132" s="83"/>
      <c r="N132" s="83"/>
      <c r="O132" s="83"/>
      <c r="P132" s="83"/>
      <c r="Q132" s="83"/>
      <c r="R132" s="83"/>
      <c r="S132" s="83"/>
      <c r="T132" s="198"/>
      <c r="U132" s="145"/>
      <c r="V132" s="148"/>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8"/>
      <c r="DG132" s="145"/>
      <c r="DH132" s="145"/>
      <c r="DI132" s="145"/>
      <c r="DJ132" s="145"/>
      <c r="DK132" s="145"/>
      <c r="DL132" s="145"/>
      <c r="DM132" s="145"/>
      <c r="DN132" s="145"/>
      <c r="DO132" s="145"/>
      <c r="DP132" s="145"/>
      <c r="DQ132" s="145"/>
      <c r="DR132" s="145"/>
      <c r="DS132" s="145"/>
      <c r="DT132" s="145"/>
      <c r="DU132" s="145"/>
      <c r="DV132" s="145"/>
      <c r="DW132" s="145"/>
      <c r="DX132" s="145"/>
      <c r="DY132" s="145"/>
      <c r="DZ132" s="148"/>
      <c r="EA132" s="145"/>
      <c r="EB132" s="148"/>
      <c r="EC132" s="145"/>
      <c r="ED132" s="145"/>
      <c r="EE132" s="145"/>
      <c r="EF132" s="145"/>
      <c r="EG132" s="145"/>
      <c r="EH132" s="145"/>
      <c r="EI132" s="145"/>
      <c r="EJ132" s="145"/>
      <c r="EK132" s="145"/>
      <c r="EL132" s="145"/>
      <c r="EN132" s="198"/>
      <c r="EO132" s="198"/>
      <c r="EP132" s="198"/>
      <c r="EQ132" s="198"/>
      <c r="ER132" s="198"/>
      <c r="ES132" s="198"/>
      <c r="ET132" s="198"/>
      <c r="EU132" s="198"/>
      <c r="EV132" s="198"/>
      <c r="EW132" s="198"/>
      <c r="EX132" s="198"/>
      <c r="EY132" s="198"/>
      <c r="EZ132" s="198"/>
      <c r="FA132" s="198"/>
      <c r="FB132" s="198"/>
      <c r="FC132" s="198"/>
      <c r="FD132" s="198"/>
      <c r="FE132" s="198"/>
      <c r="FF132" s="198"/>
      <c r="FG132" s="198"/>
      <c r="FH132" s="198"/>
      <c r="FI132" s="198"/>
      <c r="FJ132" s="198"/>
      <c r="FK132" s="198"/>
      <c r="FL132" s="198"/>
      <c r="FM132" s="198"/>
      <c r="FN132" s="198"/>
      <c r="FO132" s="198"/>
      <c r="FP132" s="198"/>
      <c r="FQ132" s="198"/>
      <c r="FR132" s="198"/>
      <c r="FS132" s="198"/>
      <c r="FT132" s="198"/>
      <c r="FU132" s="198"/>
      <c r="FV132" s="198"/>
      <c r="FW132" s="198"/>
      <c r="FX132" s="198"/>
      <c r="FY132" s="198"/>
      <c r="FZ132" s="198"/>
      <c r="GA132" s="198"/>
      <c r="GB132" s="198"/>
      <c r="GC132" s="198"/>
      <c r="GD132" s="198"/>
    </row>
    <row r="133" spans="1:186" s="228" customFormat="1" ht="20.100000000000001" customHeight="1" x14ac:dyDescent="0.3">
      <c r="A133" s="120"/>
      <c r="B133" s="120"/>
      <c r="C133" s="120"/>
      <c r="D133" s="120"/>
      <c r="E133" s="276"/>
      <c r="F133" s="276"/>
      <c r="G133" s="120"/>
      <c r="H133" s="120"/>
      <c r="I133" s="187"/>
      <c r="J133" s="276"/>
      <c r="K133" s="83"/>
      <c r="L133" s="83"/>
      <c r="M133" s="83"/>
      <c r="N133" s="83"/>
      <c r="O133" s="83"/>
      <c r="P133" s="83"/>
      <c r="Q133" s="83"/>
      <c r="R133" s="83"/>
      <c r="S133" s="83"/>
      <c r="T133" s="198"/>
      <c r="U133" s="145"/>
      <c r="V133" s="148"/>
      <c r="W133" s="145"/>
      <c r="X133" s="145"/>
      <c r="Y133" s="145"/>
      <c r="Z133" s="145"/>
      <c r="AA133" s="145"/>
      <c r="AB133" s="145"/>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8"/>
      <c r="DG133" s="145"/>
      <c r="DH133" s="145"/>
      <c r="DI133" s="145"/>
      <c r="DJ133" s="145"/>
      <c r="DK133" s="145"/>
      <c r="DL133" s="145"/>
      <c r="DM133" s="145"/>
      <c r="DN133" s="145"/>
      <c r="DO133" s="145"/>
      <c r="DP133" s="145"/>
      <c r="DQ133" s="145"/>
      <c r="DR133" s="145"/>
      <c r="DS133" s="145"/>
      <c r="DT133" s="145"/>
      <c r="DU133" s="145"/>
      <c r="DV133" s="145"/>
      <c r="DW133" s="145"/>
      <c r="DX133" s="145"/>
      <c r="DY133" s="145"/>
      <c r="DZ133" s="148"/>
      <c r="EA133" s="145"/>
      <c r="EB133" s="148"/>
      <c r="EC133" s="145"/>
      <c r="ED133" s="145"/>
      <c r="EE133" s="145"/>
      <c r="EF133" s="145"/>
      <c r="EG133" s="145"/>
      <c r="EH133" s="145"/>
      <c r="EI133" s="145"/>
      <c r="EJ133" s="145"/>
      <c r="EK133" s="145"/>
      <c r="EL133" s="145"/>
      <c r="EN133" s="198"/>
      <c r="EO133" s="198"/>
      <c r="EP133" s="198"/>
      <c r="EQ133" s="198"/>
      <c r="ER133" s="198"/>
      <c r="ES133" s="198"/>
      <c r="ET133" s="198"/>
      <c r="EU133" s="198"/>
      <c r="EV133" s="198"/>
      <c r="EW133" s="198"/>
      <c r="EX133" s="198"/>
      <c r="EY133" s="198"/>
      <c r="EZ133" s="198"/>
      <c r="FA133" s="198"/>
      <c r="FB133" s="198"/>
      <c r="FC133" s="198"/>
      <c r="FD133" s="198"/>
      <c r="FE133" s="198"/>
      <c r="FF133" s="198"/>
      <c r="FG133" s="198"/>
      <c r="FH133" s="198"/>
      <c r="FI133" s="198"/>
      <c r="FJ133" s="198"/>
      <c r="FK133" s="198"/>
      <c r="FL133" s="198"/>
      <c r="FM133" s="198"/>
      <c r="FN133" s="198"/>
      <c r="FO133" s="198"/>
      <c r="FP133" s="198"/>
      <c r="FQ133" s="198"/>
      <c r="FR133" s="198"/>
      <c r="FS133" s="198"/>
      <c r="FT133" s="198"/>
      <c r="FU133" s="198"/>
      <c r="FV133" s="198"/>
      <c r="FW133" s="198"/>
      <c r="FX133" s="198"/>
      <c r="FY133" s="198"/>
      <c r="FZ133" s="198"/>
      <c r="GA133" s="198"/>
      <c r="GB133" s="198"/>
      <c r="GC133" s="198"/>
      <c r="GD133" s="198"/>
    </row>
    <row r="134" spans="1:186" s="228" customFormat="1" ht="20.100000000000001" customHeight="1" x14ac:dyDescent="0.3">
      <c r="A134" s="120"/>
      <c r="B134" s="120"/>
      <c r="C134" s="120"/>
      <c r="D134" s="120"/>
      <c r="E134" s="276"/>
      <c r="F134" s="276"/>
      <c r="G134" s="120"/>
      <c r="H134" s="120"/>
      <c r="I134" s="187"/>
      <c r="J134" s="276"/>
      <c r="K134" s="83"/>
      <c r="L134" s="83"/>
      <c r="M134" s="83"/>
      <c r="N134" s="83"/>
      <c r="O134" s="83"/>
      <c r="P134" s="83"/>
      <c r="Q134" s="83"/>
      <c r="R134" s="83"/>
      <c r="S134" s="83"/>
      <c r="T134" s="198"/>
      <c r="U134" s="145"/>
      <c r="V134" s="148"/>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c r="CL134" s="145"/>
      <c r="CM134" s="145"/>
      <c r="CN134" s="145"/>
      <c r="CO134" s="145"/>
      <c r="CP134" s="145"/>
      <c r="CQ134" s="145"/>
      <c r="CR134" s="145"/>
      <c r="CS134" s="145"/>
      <c r="CT134" s="145"/>
      <c r="CU134" s="145"/>
      <c r="CV134" s="145"/>
      <c r="CW134" s="145"/>
      <c r="CX134" s="145"/>
      <c r="CY134" s="145"/>
      <c r="CZ134" s="145"/>
      <c r="DA134" s="145"/>
      <c r="DB134" s="145"/>
      <c r="DC134" s="145"/>
      <c r="DD134" s="145"/>
      <c r="DE134" s="145"/>
      <c r="DF134" s="148"/>
      <c r="DG134" s="145"/>
      <c r="DH134" s="145"/>
      <c r="DI134" s="145"/>
      <c r="DJ134" s="145"/>
      <c r="DK134" s="145"/>
      <c r="DL134" s="145"/>
      <c r="DM134" s="145"/>
      <c r="DN134" s="145"/>
      <c r="DO134" s="145"/>
      <c r="DP134" s="145"/>
      <c r="DQ134" s="145"/>
      <c r="DR134" s="145"/>
      <c r="DS134" s="145"/>
      <c r="DT134" s="145"/>
      <c r="DU134" s="145"/>
      <c r="DV134" s="145"/>
      <c r="DW134" s="145"/>
      <c r="DX134" s="145"/>
      <c r="DY134" s="145"/>
      <c r="DZ134" s="148"/>
      <c r="EA134" s="145"/>
      <c r="EB134" s="148"/>
      <c r="EC134" s="145"/>
      <c r="ED134" s="145"/>
      <c r="EE134" s="145"/>
      <c r="EF134" s="145"/>
      <c r="EG134" s="145"/>
      <c r="EH134" s="145"/>
      <c r="EI134" s="145"/>
      <c r="EJ134" s="145"/>
      <c r="EK134" s="145"/>
      <c r="EL134" s="145"/>
      <c r="EN134" s="198"/>
      <c r="EO134" s="198"/>
      <c r="EP134" s="198"/>
      <c r="EQ134" s="198"/>
      <c r="ER134" s="198"/>
      <c r="ES134" s="198"/>
      <c r="ET134" s="198"/>
      <c r="EU134" s="198"/>
      <c r="EV134" s="198"/>
      <c r="EW134" s="198"/>
      <c r="EX134" s="198"/>
      <c r="EY134" s="198"/>
      <c r="EZ134" s="198"/>
      <c r="FA134" s="198"/>
      <c r="FB134" s="198"/>
      <c r="FC134" s="198"/>
      <c r="FD134" s="198"/>
      <c r="FE134" s="198"/>
      <c r="FF134" s="198"/>
      <c r="FG134" s="198"/>
      <c r="FH134" s="198"/>
      <c r="FI134" s="198"/>
      <c r="FJ134" s="198"/>
      <c r="FK134" s="198"/>
      <c r="FL134" s="198"/>
      <c r="FM134" s="198"/>
      <c r="FN134" s="198"/>
      <c r="FO134" s="198"/>
      <c r="FP134" s="198"/>
      <c r="FQ134" s="198"/>
      <c r="FR134" s="198"/>
      <c r="FS134" s="198"/>
      <c r="FT134" s="198"/>
      <c r="FU134" s="198"/>
      <c r="FV134" s="198"/>
      <c r="FW134" s="198"/>
      <c r="FX134" s="198"/>
      <c r="FY134" s="198"/>
      <c r="FZ134" s="198"/>
      <c r="GA134" s="198"/>
      <c r="GB134" s="198"/>
      <c r="GC134" s="198"/>
      <c r="GD134" s="198"/>
    </row>
    <row r="135" spans="1:186" s="228" customFormat="1" ht="20.100000000000001" customHeight="1" x14ac:dyDescent="0.3">
      <c r="A135" s="120"/>
      <c r="B135" s="120"/>
      <c r="C135" s="120"/>
      <c r="D135" s="120"/>
      <c r="E135" s="276"/>
      <c r="F135" s="276"/>
      <c r="G135" s="120"/>
      <c r="H135" s="120"/>
      <c r="I135" s="187"/>
      <c r="J135" s="276"/>
      <c r="K135" s="83"/>
      <c r="L135" s="83"/>
      <c r="M135" s="83"/>
      <c r="N135" s="83"/>
      <c r="O135" s="83"/>
      <c r="P135" s="83"/>
      <c r="Q135" s="83"/>
      <c r="R135" s="83"/>
      <c r="S135" s="83"/>
      <c r="T135" s="198"/>
      <c r="U135" s="145"/>
      <c r="V135" s="148"/>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c r="CP135" s="145"/>
      <c r="CQ135" s="145"/>
      <c r="CR135" s="145"/>
      <c r="CS135" s="145"/>
      <c r="CT135" s="145"/>
      <c r="CU135" s="145"/>
      <c r="CV135" s="145"/>
      <c r="CW135" s="145"/>
      <c r="CX135" s="145"/>
      <c r="CY135" s="145"/>
      <c r="CZ135" s="145"/>
      <c r="DA135" s="145"/>
      <c r="DB135" s="145"/>
      <c r="DC135" s="145"/>
      <c r="DD135" s="145"/>
      <c r="DE135" s="145"/>
      <c r="DF135" s="148"/>
      <c r="DG135" s="145"/>
      <c r="DH135" s="145"/>
      <c r="DI135" s="145"/>
      <c r="DJ135" s="145"/>
      <c r="DK135" s="145"/>
      <c r="DL135" s="145"/>
      <c r="DM135" s="145"/>
      <c r="DN135" s="145"/>
      <c r="DO135" s="145"/>
      <c r="DP135" s="145"/>
      <c r="DQ135" s="145"/>
      <c r="DR135" s="145"/>
      <c r="DS135" s="145"/>
      <c r="DT135" s="145"/>
      <c r="DU135" s="145"/>
      <c r="DV135" s="145"/>
      <c r="DW135" s="145"/>
      <c r="DX135" s="145"/>
      <c r="DY135" s="145"/>
      <c r="DZ135" s="148"/>
      <c r="EA135" s="145"/>
      <c r="EB135" s="148"/>
      <c r="EC135" s="145"/>
      <c r="ED135" s="145"/>
      <c r="EE135" s="145"/>
      <c r="EF135" s="145"/>
      <c r="EG135" s="145"/>
      <c r="EH135" s="145"/>
      <c r="EI135" s="145"/>
      <c r="EJ135" s="145"/>
      <c r="EK135" s="145"/>
      <c r="EL135" s="145"/>
      <c r="EN135" s="198"/>
      <c r="EO135" s="198"/>
      <c r="EP135" s="198"/>
      <c r="EQ135" s="198"/>
      <c r="ER135" s="198"/>
      <c r="ES135" s="198"/>
      <c r="ET135" s="198"/>
      <c r="EU135" s="198"/>
      <c r="EV135" s="198"/>
      <c r="EW135" s="198"/>
      <c r="EX135" s="198"/>
      <c r="EY135" s="198"/>
      <c r="EZ135" s="198"/>
      <c r="FA135" s="198"/>
      <c r="FB135" s="198"/>
      <c r="FC135" s="198"/>
      <c r="FD135" s="198"/>
      <c r="FE135" s="198"/>
      <c r="FF135" s="198"/>
      <c r="FG135" s="198"/>
      <c r="FH135" s="198"/>
      <c r="FI135" s="198"/>
      <c r="FJ135" s="198"/>
      <c r="FK135" s="198"/>
      <c r="FL135" s="198"/>
      <c r="FM135" s="198"/>
      <c r="FN135" s="198"/>
      <c r="FO135" s="198"/>
      <c r="FP135" s="198"/>
      <c r="FQ135" s="198"/>
      <c r="FR135" s="198"/>
      <c r="FS135" s="198"/>
      <c r="FT135" s="198"/>
      <c r="FU135" s="198"/>
      <c r="FV135" s="198"/>
      <c r="FW135" s="198"/>
      <c r="FX135" s="198"/>
      <c r="FY135" s="198"/>
      <c r="FZ135" s="198"/>
      <c r="GA135" s="198"/>
      <c r="GB135" s="198"/>
      <c r="GC135" s="198"/>
      <c r="GD135" s="198"/>
    </row>
    <row r="136" spans="1:186" s="228" customFormat="1" ht="20.100000000000001" customHeight="1" x14ac:dyDescent="0.3">
      <c r="A136" s="120"/>
      <c r="B136" s="120"/>
      <c r="C136" s="120"/>
      <c r="D136" s="120"/>
      <c r="E136" s="276"/>
      <c r="F136" s="276"/>
      <c r="G136" s="120"/>
      <c r="H136" s="120"/>
      <c r="I136" s="187"/>
      <c r="J136" s="276"/>
      <c r="K136" s="83"/>
      <c r="L136" s="83"/>
      <c r="M136" s="83"/>
      <c r="N136" s="83"/>
      <c r="O136" s="83"/>
      <c r="P136" s="83"/>
      <c r="Q136" s="83"/>
      <c r="R136" s="83"/>
      <c r="S136" s="83"/>
      <c r="T136" s="198"/>
      <c r="U136" s="145"/>
      <c r="V136" s="148"/>
      <c r="W136" s="145"/>
      <c r="X136" s="145"/>
      <c r="Y136" s="145"/>
      <c r="Z136" s="145"/>
      <c r="AA136" s="145"/>
      <c r="AB136" s="145"/>
      <c r="AC136" s="145"/>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c r="BP136" s="145"/>
      <c r="BQ136" s="145"/>
      <c r="BR136" s="145"/>
      <c r="BS136" s="145"/>
      <c r="BT136" s="145"/>
      <c r="BU136" s="145"/>
      <c r="BV136" s="145"/>
      <c r="BW136" s="145"/>
      <c r="BX136" s="145"/>
      <c r="BY136" s="145"/>
      <c r="BZ136" s="145"/>
      <c r="CA136" s="145"/>
      <c r="CB136" s="145"/>
      <c r="CC136" s="145"/>
      <c r="CD136" s="145"/>
      <c r="CE136" s="145"/>
      <c r="CF136" s="145"/>
      <c r="CG136" s="145"/>
      <c r="CH136" s="145"/>
      <c r="CI136" s="145"/>
      <c r="CJ136" s="145"/>
      <c r="CK136" s="145"/>
      <c r="CL136" s="145"/>
      <c r="CM136" s="145"/>
      <c r="CN136" s="145"/>
      <c r="CO136" s="145"/>
      <c r="CP136" s="145"/>
      <c r="CQ136" s="145"/>
      <c r="CR136" s="145"/>
      <c r="CS136" s="145"/>
      <c r="CT136" s="145"/>
      <c r="CU136" s="145"/>
      <c r="CV136" s="145"/>
      <c r="CW136" s="145"/>
      <c r="CX136" s="145"/>
      <c r="CY136" s="145"/>
      <c r="CZ136" s="145"/>
      <c r="DA136" s="145"/>
      <c r="DB136" s="145"/>
      <c r="DC136" s="145"/>
      <c r="DD136" s="145"/>
      <c r="DE136" s="145"/>
      <c r="DF136" s="148"/>
      <c r="DG136" s="145"/>
      <c r="DH136" s="145"/>
      <c r="DI136" s="145"/>
      <c r="DJ136" s="145"/>
      <c r="DK136" s="145"/>
      <c r="DL136" s="145"/>
      <c r="DM136" s="145"/>
      <c r="DN136" s="145"/>
      <c r="DO136" s="145"/>
      <c r="DP136" s="145"/>
      <c r="DQ136" s="145"/>
      <c r="DR136" s="145"/>
      <c r="DS136" s="145"/>
      <c r="DT136" s="145"/>
      <c r="DU136" s="145"/>
      <c r="DV136" s="145"/>
      <c r="DW136" s="145"/>
      <c r="DX136" s="145"/>
      <c r="DY136" s="145"/>
      <c r="DZ136" s="148"/>
      <c r="EA136" s="145"/>
      <c r="EB136" s="148"/>
      <c r="EC136" s="145"/>
      <c r="ED136" s="145"/>
      <c r="EE136" s="145"/>
      <c r="EF136" s="145"/>
      <c r="EG136" s="145"/>
      <c r="EH136" s="145"/>
      <c r="EI136" s="145"/>
      <c r="EJ136" s="145"/>
      <c r="EK136" s="145"/>
      <c r="EL136" s="145"/>
      <c r="EN136" s="198"/>
      <c r="EO136" s="198"/>
      <c r="EP136" s="198"/>
      <c r="EQ136" s="198"/>
      <c r="ER136" s="198"/>
      <c r="ES136" s="198"/>
      <c r="ET136" s="198"/>
      <c r="EU136" s="198"/>
      <c r="EV136" s="198"/>
      <c r="EW136" s="198"/>
      <c r="EX136" s="198"/>
      <c r="EY136" s="198"/>
      <c r="EZ136" s="198"/>
      <c r="FA136" s="198"/>
      <c r="FB136" s="198"/>
      <c r="FC136" s="198"/>
      <c r="FD136" s="198"/>
      <c r="FE136" s="198"/>
      <c r="FF136" s="198"/>
      <c r="FG136" s="198"/>
      <c r="FH136" s="198"/>
      <c r="FI136" s="198"/>
      <c r="FJ136" s="198"/>
      <c r="FK136" s="198"/>
      <c r="FL136" s="198"/>
      <c r="FM136" s="198"/>
      <c r="FN136" s="198"/>
      <c r="FO136" s="198"/>
      <c r="FP136" s="198"/>
      <c r="FQ136" s="198"/>
      <c r="FR136" s="198"/>
      <c r="FS136" s="198"/>
      <c r="FT136" s="198"/>
      <c r="FU136" s="198"/>
      <c r="FV136" s="198"/>
      <c r="FW136" s="198"/>
      <c r="FX136" s="198"/>
      <c r="FY136" s="198"/>
      <c r="FZ136" s="198"/>
      <c r="GA136" s="198"/>
      <c r="GB136" s="198"/>
      <c r="GC136" s="198"/>
      <c r="GD136" s="198"/>
    </row>
    <row r="137" spans="1:186" s="228" customFormat="1" ht="20.100000000000001" customHeight="1" x14ac:dyDescent="0.3">
      <c r="A137" s="120"/>
      <c r="B137" s="120"/>
      <c r="C137" s="120"/>
      <c r="D137" s="120"/>
      <c r="E137" s="276"/>
      <c r="F137" s="276"/>
      <c r="G137" s="120"/>
      <c r="H137" s="120"/>
      <c r="I137" s="187"/>
      <c r="J137" s="276"/>
      <c r="K137" s="83"/>
      <c r="L137" s="83"/>
      <c r="M137" s="83"/>
      <c r="N137" s="83"/>
      <c r="O137" s="83"/>
      <c r="P137" s="83"/>
      <c r="Q137" s="83"/>
      <c r="R137" s="83"/>
      <c r="S137" s="83"/>
      <c r="T137" s="198"/>
      <c r="U137" s="145"/>
      <c r="V137" s="148"/>
      <c r="W137" s="145"/>
      <c r="X137" s="145"/>
      <c r="Y137" s="145"/>
      <c r="Z137" s="145"/>
      <c r="AA137" s="145"/>
      <c r="AB137" s="145"/>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c r="CO137" s="145"/>
      <c r="CP137" s="145"/>
      <c r="CQ137" s="145"/>
      <c r="CR137" s="145"/>
      <c r="CS137" s="145"/>
      <c r="CT137" s="145"/>
      <c r="CU137" s="145"/>
      <c r="CV137" s="145"/>
      <c r="CW137" s="145"/>
      <c r="CX137" s="145"/>
      <c r="CY137" s="145"/>
      <c r="CZ137" s="145"/>
      <c r="DA137" s="145"/>
      <c r="DB137" s="145"/>
      <c r="DC137" s="145"/>
      <c r="DD137" s="145"/>
      <c r="DE137" s="145"/>
      <c r="DF137" s="148"/>
      <c r="DG137" s="145"/>
      <c r="DH137" s="145"/>
      <c r="DI137" s="145"/>
      <c r="DJ137" s="145"/>
      <c r="DK137" s="145"/>
      <c r="DL137" s="145"/>
      <c r="DM137" s="145"/>
      <c r="DN137" s="145"/>
      <c r="DO137" s="145"/>
      <c r="DP137" s="145"/>
      <c r="DQ137" s="145"/>
      <c r="DR137" s="145"/>
      <c r="DS137" s="145"/>
      <c r="DT137" s="145"/>
      <c r="DU137" s="145"/>
      <c r="DV137" s="145"/>
      <c r="DW137" s="145"/>
      <c r="DX137" s="145"/>
      <c r="DY137" s="145"/>
      <c r="DZ137" s="148"/>
      <c r="EA137" s="145"/>
      <c r="EB137" s="148"/>
      <c r="EC137" s="145"/>
      <c r="ED137" s="145"/>
      <c r="EE137" s="145"/>
      <c r="EF137" s="145"/>
      <c r="EG137" s="145"/>
      <c r="EH137" s="145"/>
      <c r="EI137" s="145"/>
      <c r="EJ137" s="145"/>
      <c r="EK137" s="145"/>
      <c r="EL137" s="145"/>
      <c r="EN137" s="198"/>
      <c r="EO137" s="198"/>
      <c r="EP137" s="198"/>
      <c r="EQ137" s="198"/>
      <c r="ER137" s="198"/>
      <c r="ES137" s="198"/>
      <c r="ET137" s="198"/>
      <c r="EU137" s="198"/>
      <c r="EV137" s="198"/>
      <c r="EW137" s="198"/>
      <c r="EX137" s="198"/>
      <c r="EY137" s="198"/>
      <c r="EZ137" s="198"/>
      <c r="FA137" s="198"/>
      <c r="FB137" s="198"/>
      <c r="FC137" s="198"/>
      <c r="FD137" s="198"/>
      <c r="FE137" s="198"/>
      <c r="FF137" s="198"/>
      <c r="FG137" s="198"/>
      <c r="FH137" s="198"/>
      <c r="FI137" s="198"/>
      <c r="FJ137" s="198"/>
      <c r="FK137" s="198"/>
      <c r="FL137" s="198"/>
      <c r="FM137" s="198"/>
      <c r="FN137" s="198"/>
      <c r="FO137" s="198"/>
      <c r="FP137" s="198"/>
      <c r="FQ137" s="198"/>
      <c r="FR137" s="198"/>
      <c r="FS137" s="198"/>
      <c r="FT137" s="198"/>
      <c r="FU137" s="198"/>
      <c r="FV137" s="198"/>
      <c r="FW137" s="198"/>
      <c r="FX137" s="198"/>
      <c r="FY137" s="198"/>
      <c r="FZ137" s="198"/>
      <c r="GA137" s="198"/>
      <c r="GB137" s="198"/>
      <c r="GC137" s="198"/>
      <c r="GD137" s="198"/>
    </row>
    <row r="138" spans="1:186" s="228" customFormat="1" ht="20.100000000000001" customHeight="1" x14ac:dyDescent="0.3">
      <c r="A138" s="120"/>
      <c r="B138" s="120"/>
      <c r="C138" s="120"/>
      <c r="D138" s="120"/>
      <c r="E138" s="276"/>
      <c r="F138" s="276"/>
      <c r="G138" s="120"/>
      <c r="H138" s="120"/>
      <c r="I138" s="187"/>
      <c r="J138" s="276"/>
      <c r="K138" s="83"/>
      <c r="L138" s="83"/>
      <c r="M138" s="83"/>
      <c r="N138" s="83"/>
      <c r="O138" s="83"/>
      <c r="P138" s="83"/>
      <c r="Q138" s="83"/>
      <c r="R138" s="83"/>
      <c r="S138" s="83"/>
      <c r="T138" s="198"/>
      <c r="U138" s="145"/>
      <c r="V138" s="148"/>
      <c r="W138" s="145"/>
      <c r="X138" s="145"/>
      <c r="Y138" s="145"/>
      <c r="Z138" s="145"/>
      <c r="AA138" s="145"/>
      <c r="AB138" s="145"/>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8"/>
      <c r="DG138" s="145"/>
      <c r="DH138" s="145"/>
      <c r="DI138" s="145"/>
      <c r="DJ138" s="145"/>
      <c r="DK138" s="145"/>
      <c r="DL138" s="145"/>
      <c r="DM138" s="145"/>
      <c r="DN138" s="145"/>
      <c r="DO138" s="145"/>
      <c r="DP138" s="145"/>
      <c r="DQ138" s="145"/>
      <c r="DR138" s="145"/>
      <c r="DS138" s="145"/>
      <c r="DT138" s="145"/>
      <c r="DU138" s="145"/>
      <c r="DV138" s="145"/>
      <c r="DW138" s="145"/>
      <c r="DX138" s="145"/>
      <c r="DY138" s="145"/>
      <c r="DZ138" s="148"/>
      <c r="EA138" s="145"/>
      <c r="EB138" s="148"/>
      <c r="EC138" s="145"/>
      <c r="ED138" s="145"/>
      <c r="EE138" s="145"/>
      <c r="EF138" s="145"/>
      <c r="EG138" s="145"/>
      <c r="EH138" s="145"/>
      <c r="EI138" s="145"/>
      <c r="EJ138" s="145"/>
      <c r="EK138" s="145"/>
      <c r="EL138" s="145"/>
      <c r="EN138" s="198"/>
      <c r="EO138" s="198"/>
      <c r="EP138" s="198"/>
      <c r="EQ138" s="198"/>
      <c r="ER138" s="198"/>
      <c r="ES138" s="198"/>
      <c r="ET138" s="198"/>
      <c r="EU138" s="198"/>
      <c r="EV138" s="198"/>
      <c r="EW138" s="198"/>
      <c r="EX138" s="198"/>
      <c r="EY138" s="198"/>
      <c r="EZ138" s="198"/>
      <c r="FA138" s="198"/>
      <c r="FB138" s="198"/>
      <c r="FC138" s="198"/>
      <c r="FD138" s="198"/>
      <c r="FE138" s="198"/>
      <c r="FF138" s="198"/>
      <c r="FG138" s="198"/>
      <c r="FH138" s="198"/>
      <c r="FI138" s="198"/>
      <c r="FJ138" s="198"/>
      <c r="FK138" s="198"/>
      <c r="FL138" s="198"/>
      <c r="FM138" s="198"/>
      <c r="FN138" s="198"/>
      <c r="FO138" s="198"/>
      <c r="FP138" s="198"/>
      <c r="FQ138" s="198"/>
      <c r="FR138" s="198"/>
      <c r="FS138" s="198"/>
      <c r="FT138" s="198"/>
      <c r="FU138" s="198"/>
      <c r="FV138" s="198"/>
      <c r="FW138" s="198"/>
      <c r="FX138" s="198"/>
      <c r="FY138" s="198"/>
      <c r="FZ138" s="198"/>
      <c r="GA138" s="198"/>
      <c r="GB138" s="198"/>
      <c r="GC138" s="198"/>
      <c r="GD138" s="198"/>
    </row>
    <row r="139" spans="1:186" s="228" customFormat="1" ht="20.100000000000001" customHeight="1" x14ac:dyDescent="0.3">
      <c r="A139" s="120"/>
      <c r="B139" s="120"/>
      <c r="C139" s="120"/>
      <c r="D139" s="120"/>
      <c r="E139" s="276"/>
      <c r="F139" s="276"/>
      <c r="G139" s="120"/>
      <c r="H139" s="120"/>
      <c r="I139" s="187"/>
      <c r="J139" s="276"/>
      <c r="K139" s="83"/>
      <c r="L139" s="83"/>
      <c r="M139" s="83"/>
      <c r="N139" s="83"/>
      <c r="O139" s="83"/>
      <c r="P139" s="83"/>
      <c r="Q139" s="83"/>
      <c r="R139" s="83"/>
      <c r="S139" s="83"/>
      <c r="T139" s="198"/>
      <c r="U139" s="145"/>
      <c r="V139" s="148"/>
      <c r="W139" s="145"/>
      <c r="X139" s="145"/>
      <c r="Y139" s="145"/>
      <c r="Z139" s="145"/>
      <c r="AA139" s="145"/>
      <c r="AB139" s="145"/>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8"/>
      <c r="DG139" s="145"/>
      <c r="DH139" s="145"/>
      <c r="DI139" s="145"/>
      <c r="DJ139" s="145"/>
      <c r="DK139" s="145"/>
      <c r="DL139" s="145"/>
      <c r="DM139" s="145"/>
      <c r="DN139" s="145"/>
      <c r="DO139" s="145"/>
      <c r="DP139" s="145"/>
      <c r="DQ139" s="145"/>
      <c r="DR139" s="145"/>
      <c r="DS139" s="145"/>
      <c r="DT139" s="145"/>
      <c r="DU139" s="145"/>
      <c r="DV139" s="145"/>
      <c r="DW139" s="145"/>
      <c r="DX139" s="145"/>
      <c r="DY139" s="145"/>
      <c r="DZ139" s="148"/>
      <c r="EA139" s="145"/>
      <c r="EB139" s="148"/>
      <c r="EC139" s="145"/>
      <c r="ED139" s="145"/>
      <c r="EE139" s="145"/>
      <c r="EF139" s="145"/>
      <c r="EG139" s="145"/>
      <c r="EH139" s="145"/>
      <c r="EI139" s="145"/>
      <c r="EJ139" s="145"/>
      <c r="EK139" s="145"/>
      <c r="EL139" s="145"/>
      <c r="EN139" s="198"/>
      <c r="EO139" s="198"/>
      <c r="EP139" s="198"/>
      <c r="EQ139" s="198"/>
      <c r="ER139" s="198"/>
      <c r="ES139" s="198"/>
      <c r="ET139" s="198"/>
      <c r="EU139" s="198"/>
      <c r="EV139" s="198"/>
      <c r="EW139" s="198"/>
      <c r="EX139" s="198"/>
      <c r="EY139" s="198"/>
      <c r="EZ139" s="198"/>
      <c r="FA139" s="198"/>
      <c r="FB139" s="198"/>
      <c r="FC139" s="198"/>
      <c r="FD139" s="198"/>
      <c r="FE139" s="198"/>
      <c r="FF139" s="198"/>
      <c r="FG139" s="198"/>
      <c r="FH139" s="198"/>
      <c r="FI139" s="198"/>
      <c r="FJ139" s="198"/>
      <c r="FK139" s="198"/>
      <c r="FL139" s="198"/>
      <c r="FM139" s="198"/>
      <c r="FN139" s="198"/>
      <c r="FO139" s="198"/>
      <c r="FP139" s="198"/>
      <c r="FQ139" s="198"/>
      <c r="FR139" s="198"/>
      <c r="FS139" s="198"/>
      <c r="FT139" s="198"/>
      <c r="FU139" s="198"/>
      <c r="FV139" s="198"/>
      <c r="FW139" s="198"/>
      <c r="FX139" s="198"/>
      <c r="FY139" s="198"/>
      <c r="FZ139" s="198"/>
      <c r="GA139" s="198"/>
      <c r="GB139" s="198"/>
      <c r="GC139" s="198"/>
      <c r="GD139" s="198"/>
    </row>
    <row r="140" spans="1:186" s="228" customFormat="1" ht="20.100000000000001" customHeight="1" x14ac:dyDescent="0.3">
      <c r="A140" s="120"/>
      <c r="B140" s="120"/>
      <c r="C140" s="120"/>
      <c r="D140" s="120"/>
      <c r="E140" s="276"/>
      <c r="F140" s="276"/>
      <c r="G140" s="120"/>
      <c r="H140" s="120"/>
      <c r="I140" s="187"/>
      <c r="J140" s="276"/>
      <c r="K140" s="83"/>
      <c r="L140" s="83"/>
      <c r="M140" s="83"/>
      <c r="N140" s="83"/>
      <c r="O140" s="83"/>
      <c r="P140" s="83"/>
      <c r="Q140" s="83"/>
      <c r="R140" s="83"/>
      <c r="S140" s="83"/>
      <c r="T140" s="198"/>
      <c r="U140" s="145"/>
      <c r="V140" s="148"/>
      <c r="W140" s="145"/>
      <c r="X140" s="145"/>
      <c r="Y140" s="145"/>
      <c r="Z140" s="145"/>
      <c r="AA140" s="145"/>
      <c r="AB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8"/>
      <c r="DG140" s="145"/>
      <c r="DH140" s="145"/>
      <c r="DI140" s="145"/>
      <c r="DJ140" s="145"/>
      <c r="DK140" s="145"/>
      <c r="DL140" s="145"/>
      <c r="DM140" s="145"/>
      <c r="DN140" s="145"/>
      <c r="DO140" s="145"/>
      <c r="DP140" s="145"/>
      <c r="DQ140" s="145"/>
      <c r="DR140" s="145"/>
      <c r="DS140" s="145"/>
      <c r="DT140" s="145"/>
      <c r="DU140" s="145"/>
      <c r="DV140" s="145"/>
      <c r="DW140" s="145"/>
      <c r="DX140" s="145"/>
      <c r="DY140" s="145"/>
      <c r="DZ140" s="148"/>
      <c r="EA140" s="145"/>
      <c r="EB140" s="148"/>
      <c r="EC140" s="145"/>
      <c r="ED140" s="145"/>
      <c r="EE140" s="145"/>
      <c r="EF140" s="145"/>
      <c r="EG140" s="145"/>
      <c r="EH140" s="145"/>
      <c r="EI140" s="145"/>
      <c r="EJ140" s="145"/>
      <c r="EK140" s="145"/>
      <c r="EL140" s="145"/>
      <c r="EN140" s="198"/>
      <c r="EO140" s="198"/>
      <c r="EP140" s="198"/>
      <c r="EQ140" s="198"/>
      <c r="ER140" s="198"/>
      <c r="ES140" s="198"/>
      <c r="ET140" s="198"/>
      <c r="EU140" s="198"/>
      <c r="EV140" s="198"/>
      <c r="EW140" s="198"/>
      <c r="EX140" s="198"/>
      <c r="EY140" s="198"/>
      <c r="EZ140" s="198"/>
      <c r="FA140" s="198"/>
      <c r="FB140" s="198"/>
      <c r="FC140" s="198"/>
      <c r="FD140" s="198"/>
      <c r="FE140" s="198"/>
      <c r="FF140" s="198"/>
      <c r="FG140" s="198"/>
      <c r="FH140" s="198"/>
      <c r="FI140" s="198"/>
      <c r="FJ140" s="198"/>
      <c r="FK140" s="198"/>
      <c r="FL140" s="198"/>
      <c r="FM140" s="198"/>
      <c r="FN140" s="198"/>
      <c r="FO140" s="198"/>
      <c r="FP140" s="198"/>
      <c r="FQ140" s="198"/>
      <c r="FR140" s="198"/>
      <c r="FS140" s="198"/>
      <c r="FT140" s="198"/>
      <c r="FU140" s="198"/>
      <c r="FV140" s="198"/>
      <c r="FW140" s="198"/>
      <c r="FX140" s="198"/>
      <c r="FY140" s="198"/>
      <c r="FZ140" s="198"/>
      <c r="GA140" s="198"/>
      <c r="GB140" s="198"/>
      <c r="GC140" s="198"/>
      <c r="GD140" s="198"/>
    </row>
    <row r="141" spans="1:186" s="228" customFormat="1" ht="20.100000000000001" customHeight="1" x14ac:dyDescent="0.3">
      <c r="A141" s="120"/>
      <c r="B141" s="120"/>
      <c r="C141" s="120"/>
      <c r="D141" s="120"/>
      <c r="E141" s="276"/>
      <c r="F141" s="276"/>
      <c r="G141" s="120"/>
      <c r="H141" s="120"/>
      <c r="I141" s="187"/>
      <c r="J141" s="276"/>
      <c r="K141" s="83"/>
      <c r="L141" s="83"/>
      <c r="M141" s="83"/>
      <c r="N141" s="83"/>
      <c r="O141" s="83"/>
      <c r="P141" s="83"/>
      <c r="Q141" s="83"/>
      <c r="R141" s="83"/>
      <c r="S141" s="83"/>
      <c r="T141" s="198"/>
      <c r="U141" s="145"/>
      <c r="V141" s="148"/>
      <c r="W141" s="145"/>
      <c r="X141" s="145"/>
      <c r="Y141" s="145"/>
      <c r="Z141" s="145"/>
      <c r="AA141" s="145"/>
      <c r="AB141" s="145"/>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5"/>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8"/>
      <c r="DG141" s="145"/>
      <c r="DH141" s="145"/>
      <c r="DI141" s="145"/>
      <c r="DJ141" s="145"/>
      <c r="DK141" s="145"/>
      <c r="DL141" s="145"/>
      <c r="DM141" s="145"/>
      <c r="DN141" s="145"/>
      <c r="DO141" s="145"/>
      <c r="DP141" s="145"/>
      <c r="DQ141" s="145"/>
      <c r="DR141" s="145"/>
      <c r="DS141" s="145"/>
      <c r="DT141" s="145"/>
      <c r="DU141" s="145"/>
      <c r="DV141" s="145"/>
      <c r="DW141" s="145"/>
      <c r="DX141" s="145"/>
      <c r="DY141" s="145"/>
      <c r="DZ141" s="148"/>
      <c r="EA141" s="145"/>
      <c r="EB141" s="148"/>
      <c r="EC141" s="145"/>
      <c r="ED141" s="145"/>
      <c r="EE141" s="145"/>
      <c r="EF141" s="145"/>
      <c r="EG141" s="145"/>
      <c r="EH141" s="145"/>
      <c r="EI141" s="145"/>
      <c r="EJ141" s="145"/>
      <c r="EK141" s="145"/>
      <c r="EL141" s="145"/>
      <c r="EN141" s="198"/>
      <c r="EO141" s="198"/>
      <c r="EP141" s="198"/>
      <c r="EQ141" s="198"/>
      <c r="ER141" s="198"/>
      <c r="ES141" s="198"/>
      <c r="ET141" s="198"/>
      <c r="EU141" s="198"/>
      <c r="EV141" s="198"/>
      <c r="EW141" s="198"/>
      <c r="EX141" s="198"/>
      <c r="EY141" s="198"/>
      <c r="EZ141" s="198"/>
      <c r="FA141" s="198"/>
      <c r="FB141" s="198"/>
      <c r="FC141" s="198"/>
      <c r="FD141" s="198"/>
      <c r="FE141" s="198"/>
      <c r="FF141" s="198"/>
      <c r="FG141" s="198"/>
      <c r="FH141" s="198"/>
      <c r="FI141" s="198"/>
      <c r="FJ141" s="198"/>
      <c r="FK141" s="198"/>
      <c r="FL141" s="198"/>
      <c r="FM141" s="198"/>
      <c r="FN141" s="198"/>
      <c r="FO141" s="198"/>
      <c r="FP141" s="198"/>
      <c r="FQ141" s="198"/>
      <c r="FR141" s="198"/>
      <c r="FS141" s="198"/>
      <c r="FT141" s="198"/>
      <c r="FU141" s="198"/>
      <c r="FV141" s="198"/>
      <c r="FW141" s="198"/>
      <c r="FX141" s="198"/>
      <c r="FY141" s="198"/>
      <c r="FZ141" s="198"/>
      <c r="GA141" s="198"/>
      <c r="GB141" s="198"/>
      <c r="GC141" s="198"/>
      <c r="GD141" s="198"/>
    </row>
    <row r="142" spans="1:186" s="228" customFormat="1" ht="20.100000000000001" customHeight="1" x14ac:dyDescent="0.3">
      <c r="A142" s="120"/>
      <c r="B142" s="120"/>
      <c r="C142" s="120"/>
      <c r="D142" s="120"/>
      <c r="E142" s="276"/>
      <c r="F142" s="276"/>
      <c r="G142" s="120"/>
      <c r="H142" s="120"/>
      <c r="I142" s="187"/>
      <c r="J142" s="276"/>
      <c r="K142" s="83"/>
      <c r="L142" s="83"/>
      <c r="M142" s="83"/>
      <c r="N142" s="83"/>
      <c r="O142" s="83"/>
      <c r="P142" s="83"/>
      <c r="Q142" s="83"/>
      <c r="R142" s="83"/>
      <c r="S142" s="83"/>
      <c r="T142" s="198"/>
      <c r="U142" s="145"/>
      <c r="V142" s="148"/>
      <c r="W142" s="145"/>
      <c r="X142" s="145"/>
      <c r="Y142" s="145"/>
      <c r="Z142" s="145"/>
      <c r="AA142" s="145"/>
      <c r="AB142" s="145"/>
      <c r="AC142" s="145"/>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8"/>
      <c r="DG142" s="145"/>
      <c r="DH142" s="145"/>
      <c r="DI142" s="145"/>
      <c r="DJ142" s="145"/>
      <c r="DK142" s="145"/>
      <c r="DL142" s="145"/>
      <c r="DM142" s="145"/>
      <c r="DN142" s="145"/>
      <c r="DO142" s="145"/>
      <c r="DP142" s="145"/>
      <c r="DQ142" s="145"/>
      <c r="DR142" s="145"/>
      <c r="DS142" s="145"/>
      <c r="DT142" s="145"/>
      <c r="DU142" s="145"/>
      <c r="DV142" s="145"/>
      <c r="DW142" s="145"/>
      <c r="DX142" s="145"/>
      <c r="DY142" s="145"/>
      <c r="DZ142" s="148"/>
      <c r="EA142" s="145"/>
      <c r="EB142" s="148"/>
      <c r="EC142" s="145"/>
      <c r="ED142" s="145"/>
      <c r="EE142" s="145"/>
      <c r="EF142" s="145"/>
      <c r="EG142" s="145"/>
      <c r="EH142" s="145"/>
      <c r="EI142" s="145"/>
      <c r="EJ142" s="145"/>
      <c r="EK142" s="145"/>
      <c r="EL142" s="145"/>
      <c r="EN142" s="198"/>
      <c r="EO142" s="198"/>
      <c r="EP142" s="198"/>
      <c r="EQ142" s="198"/>
      <c r="ER142" s="198"/>
      <c r="ES142" s="198"/>
      <c r="ET142" s="198"/>
      <c r="EU142" s="198"/>
      <c r="EV142" s="198"/>
      <c r="EW142" s="198"/>
      <c r="EX142" s="198"/>
      <c r="EY142" s="198"/>
      <c r="EZ142" s="198"/>
      <c r="FA142" s="198"/>
      <c r="FB142" s="198"/>
      <c r="FC142" s="198"/>
      <c r="FD142" s="198"/>
      <c r="FE142" s="198"/>
      <c r="FF142" s="198"/>
      <c r="FG142" s="198"/>
      <c r="FH142" s="198"/>
      <c r="FI142" s="198"/>
      <c r="FJ142" s="198"/>
      <c r="FK142" s="198"/>
      <c r="FL142" s="198"/>
      <c r="FM142" s="198"/>
      <c r="FN142" s="198"/>
      <c r="FO142" s="198"/>
      <c r="FP142" s="198"/>
      <c r="FQ142" s="198"/>
      <c r="FR142" s="198"/>
      <c r="FS142" s="198"/>
      <c r="FT142" s="198"/>
      <c r="FU142" s="198"/>
      <c r="FV142" s="198"/>
      <c r="FW142" s="198"/>
      <c r="FX142" s="198"/>
      <c r="FY142" s="198"/>
      <c r="FZ142" s="198"/>
      <c r="GA142" s="198"/>
      <c r="GB142" s="198"/>
      <c r="GC142" s="198"/>
      <c r="GD142" s="198"/>
    </row>
    <row r="143" spans="1:186" s="228" customFormat="1" x14ac:dyDescent="0.3">
      <c r="A143" s="198"/>
      <c r="B143" s="198"/>
      <c r="C143" s="198"/>
      <c r="D143" s="198"/>
      <c r="E143" s="185"/>
      <c r="F143" s="185"/>
      <c r="G143" s="198"/>
      <c r="H143" s="198"/>
      <c r="I143" s="203"/>
      <c r="J143" s="185"/>
      <c r="K143" s="243"/>
      <c r="L143" s="243"/>
      <c r="M143" s="243"/>
      <c r="N143" s="243"/>
      <c r="O143" s="243"/>
      <c r="P143" s="243"/>
      <c r="Q143" s="243"/>
      <c r="R143" s="243"/>
      <c r="S143" s="243"/>
      <c r="T143" s="198"/>
      <c r="U143" s="240"/>
      <c r="V143" s="241"/>
      <c r="W143" s="240"/>
      <c r="X143" s="240"/>
      <c r="Y143" s="240"/>
      <c r="Z143" s="240"/>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c r="BQ143" s="240"/>
      <c r="BR143" s="240"/>
      <c r="BS143" s="240"/>
      <c r="BT143" s="240"/>
      <c r="BU143" s="240"/>
      <c r="BV143" s="240"/>
      <c r="BW143" s="240"/>
      <c r="BX143" s="240"/>
      <c r="BY143" s="240"/>
      <c r="BZ143" s="240"/>
      <c r="CA143" s="240"/>
      <c r="CB143" s="240"/>
      <c r="CC143" s="240"/>
      <c r="CD143" s="240"/>
      <c r="CE143" s="240"/>
      <c r="CF143" s="240"/>
      <c r="CG143" s="240"/>
      <c r="CH143" s="240"/>
      <c r="CI143" s="240"/>
      <c r="CJ143" s="240"/>
      <c r="CK143" s="240"/>
      <c r="CL143" s="240"/>
      <c r="CM143" s="240"/>
      <c r="CN143" s="240"/>
      <c r="CO143" s="240"/>
      <c r="CP143" s="240"/>
      <c r="CQ143" s="240"/>
      <c r="CR143" s="240"/>
      <c r="CS143" s="240"/>
      <c r="CT143" s="240"/>
      <c r="CU143" s="240"/>
      <c r="CV143" s="240"/>
      <c r="CW143" s="240"/>
      <c r="CX143" s="240"/>
      <c r="CY143" s="240"/>
      <c r="CZ143" s="240"/>
      <c r="DA143" s="240"/>
      <c r="DB143" s="240"/>
      <c r="DC143" s="240"/>
      <c r="DD143" s="240"/>
      <c r="DE143" s="240"/>
      <c r="DF143" s="241"/>
      <c r="DG143" s="240"/>
      <c r="DH143" s="240"/>
      <c r="DI143" s="240"/>
      <c r="DJ143" s="240"/>
      <c r="DK143" s="240"/>
      <c r="DL143" s="240"/>
      <c r="DM143" s="240"/>
      <c r="DN143" s="240"/>
      <c r="DO143" s="240"/>
      <c r="DP143" s="240"/>
      <c r="DQ143" s="240"/>
      <c r="DR143" s="240"/>
      <c r="DS143" s="240"/>
      <c r="DT143" s="240"/>
      <c r="DU143" s="240"/>
      <c r="DV143" s="240"/>
      <c r="DW143" s="240"/>
      <c r="DX143" s="240"/>
      <c r="DY143" s="240"/>
      <c r="DZ143" s="241"/>
      <c r="EA143" s="240"/>
      <c r="EB143" s="241"/>
      <c r="EC143" s="240"/>
      <c r="ED143" s="240"/>
      <c r="EE143" s="240"/>
      <c r="EF143" s="240"/>
      <c r="EG143" s="240"/>
      <c r="EH143" s="240"/>
      <c r="EI143" s="240"/>
      <c r="EJ143" s="145"/>
      <c r="EK143" s="145"/>
      <c r="EL143" s="240"/>
      <c r="EN143" s="198"/>
      <c r="EO143" s="198"/>
      <c r="EP143" s="198"/>
      <c r="EQ143" s="198"/>
      <c r="ER143" s="198"/>
      <c r="ES143" s="198"/>
      <c r="ET143" s="198"/>
      <c r="EU143" s="198"/>
      <c r="EV143" s="198"/>
      <c r="EW143" s="198"/>
      <c r="EX143" s="198"/>
      <c r="EY143" s="198"/>
      <c r="EZ143" s="198"/>
      <c r="FA143" s="198"/>
      <c r="FB143" s="198"/>
      <c r="FC143" s="198"/>
      <c r="FD143" s="198"/>
      <c r="FE143" s="198"/>
      <c r="FF143" s="198"/>
      <c r="FG143" s="198"/>
      <c r="FH143" s="198"/>
      <c r="FI143" s="198"/>
      <c r="FJ143" s="198"/>
      <c r="FK143" s="198"/>
      <c r="FL143" s="198"/>
      <c r="FM143" s="198"/>
      <c r="FN143" s="198"/>
      <c r="FO143" s="198"/>
      <c r="FP143" s="198"/>
      <c r="FQ143" s="198"/>
      <c r="FR143" s="198"/>
      <c r="FS143" s="198"/>
      <c r="FT143" s="198"/>
      <c r="FU143" s="198"/>
      <c r="FV143" s="198"/>
      <c r="FW143" s="198"/>
      <c r="FX143" s="198"/>
      <c r="FY143" s="198"/>
      <c r="FZ143" s="198"/>
      <c r="GA143" s="198"/>
      <c r="GB143" s="198"/>
      <c r="GC143" s="198"/>
      <c r="GD143" s="198"/>
    </row>
    <row r="144" spans="1:186" s="228" customFormat="1" x14ac:dyDescent="0.3">
      <c r="A144" s="198"/>
      <c r="B144" s="198"/>
      <c r="C144" s="198"/>
      <c r="D144" s="198"/>
      <c r="E144" s="185"/>
      <c r="F144" s="185"/>
      <c r="G144" s="198"/>
      <c r="H144" s="198"/>
      <c r="I144" s="203"/>
      <c r="J144" s="185"/>
      <c r="K144" s="243"/>
      <c r="L144" s="243"/>
      <c r="M144" s="243"/>
      <c r="N144" s="243"/>
      <c r="O144" s="243"/>
      <c r="P144" s="243"/>
      <c r="Q144" s="243"/>
      <c r="R144" s="243"/>
      <c r="S144" s="243"/>
      <c r="T144" s="198"/>
      <c r="U144" s="240"/>
      <c r="V144" s="241"/>
      <c r="W144" s="240"/>
      <c r="X144" s="240"/>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c r="BQ144" s="240"/>
      <c r="BR144" s="240"/>
      <c r="BS144" s="240"/>
      <c r="BT144" s="240"/>
      <c r="BU144" s="240"/>
      <c r="BV144" s="240"/>
      <c r="BW144" s="240"/>
      <c r="BX144" s="240"/>
      <c r="BY144" s="240"/>
      <c r="BZ144" s="240"/>
      <c r="CA144" s="240"/>
      <c r="CB144" s="240"/>
      <c r="CC144" s="240"/>
      <c r="CD144" s="240"/>
      <c r="CE144" s="240"/>
      <c r="CF144" s="240"/>
      <c r="CG144" s="240"/>
      <c r="CH144" s="240"/>
      <c r="CI144" s="240"/>
      <c r="CJ144" s="240"/>
      <c r="CK144" s="240"/>
      <c r="CL144" s="240"/>
      <c r="CM144" s="240"/>
      <c r="CN144" s="240"/>
      <c r="CO144" s="240"/>
      <c r="CP144" s="240"/>
      <c r="CQ144" s="240"/>
      <c r="CR144" s="240"/>
      <c r="CS144" s="240"/>
      <c r="CT144" s="240"/>
      <c r="CU144" s="240"/>
      <c r="CV144" s="240"/>
      <c r="CW144" s="240"/>
      <c r="CX144" s="240"/>
      <c r="CY144" s="240"/>
      <c r="CZ144" s="240"/>
      <c r="DA144" s="240"/>
      <c r="DB144" s="240"/>
      <c r="DC144" s="240"/>
      <c r="DD144" s="240"/>
      <c r="DE144" s="240"/>
      <c r="DF144" s="241"/>
      <c r="DG144" s="240"/>
      <c r="DH144" s="240"/>
      <c r="DI144" s="240"/>
      <c r="DJ144" s="240"/>
      <c r="DK144" s="240"/>
      <c r="DL144" s="240"/>
      <c r="DM144" s="240"/>
      <c r="DN144" s="240"/>
      <c r="DO144" s="240"/>
      <c r="DP144" s="240"/>
      <c r="DQ144" s="240"/>
      <c r="DR144" s="240"/>
      <c r="DS144" s="240"/>
      <c r="DT144" s="240"/>
      <c r="DU144" s="240"/>
      <c r="DV144" s="240"/>
      <c r="DW144" s="240"/>
      <c r="DX144" s="240"/>
      <c r="DY144" s="240"/>
      <c r="DZ144" s="241"/>
      <c r="EA144" s="240"/>
      <c r="EB144" s="241"/>
      <c r="EC144" s="240"/>
      <c r="ED144" s="240"/>
      <c r="EE144" s="240"/>
      <c r="EF144" s="240"/>
      <c r="EG144" s="240"/>
      <c r="EH144" s="240"/>
      <c r="EI144" s="240"/>
      <c r="EJ144" s="145"/>
      <c r="EK144" s="145"/>
      <c r="EL144" s="240"/>
      <c r="EN144" s="198"/>
      <c r="EO144" s="198"/>
      <c r="EP144" s="198"/>
      <c r="EQ144" s="198"/>
      <c r="ER144" s="198"/>
      <c r="ES144" s="198"/>
      <c r="ET144" s="198"/>
      <c r="EU144" s="198"/>
      <c r="EV144" s="198"/>
      <c r="EW144" s="198"/>
      <c r="EX144" s="198"/>
      <c r="EY144" s="198"/>
      <c r="EZ144" s="198"/>
      <c r="FA144" s="198"/>
      <c r="FB144" s="198"/>
      <c r="FC144" s="198"/>
      <c r="FD144" s="198"/>
      <c r="FE144" s="198"/>
      <c r="FF144" s="198"/>
      <c r="FG144" s="198"/>
      <c r="FH144" s="198"/>
      <c r="FI144" s="198"/>
      <c r="FJ144" s="198"/>
      <c r="FK144" s="198"/>
      <c r="FL144" s="198"/>
      <c r="FM144" s="198"/>
      <c r="FN144" s="198"/>
      <c r="FO144" s="198"/>
      <c r="FP144" s="198"/>
      <c r="FQ144" s="198"/>
      <c r="FR144" s="198"/>
      <c r="FS144" s="198"/>
      <c r="FT144" s="198"/>
      <c r="FU144" s="198"/>
      <c r="FV144" s="198"/>
      <c r="FW144" s="198"/>
      <c r="FX144" s="198"/>
      <c r="FY144" s="198"/>
      <c r="FZ144" s="198"/>
      <c r="GA144" s="198"/>
      <c r="GB144" s="198"/>
      <c r="GC144" s="198"/>
      <c r="GD144" s="198"/>
    </row>
    <row r="145" spans="1:186" s="228" customFormat="1" x14ac:dyDescent="0.3">
      <c r="A145" s="198"/>
      <c r="B145" s="198"/>
      <c r="C145" s="198"/>
      <c r="D145" s="198"/>
      <c r="E145" s="185"/>
      <c r="F145" s="185"/>
      <c r="G145" s="198"/>
      <c r="H145" s="198"/>
      <c r="I145" s="203"/>
      <c r="J145" s="185"/>
      <c r="K145" s="243"/>
      <c r="L145" s="243"/>
      <c r="M145" s="243"/>
      <c r="N145" s="243"/>
      <c r="O145" s="243"/>
      <c r="P145" s="243"/>
      <c r="Q145" s="243"/>
      <c r="R145" s="243"/>
      <c r="S145" s="243"/>
      <c r="T145" s="198"/>
      <c r="U145" s="240"/>
      <c r="V145" s="241"/>
      <c r="W145" s="240"/>
      <c r="X145" s="240"/>
      <c r="Y145" s="240"/>
      <c r="Z145" s="240"/>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c r="BQ145" s="240"/>
      <c r="BR145" s="240"/>
      <c r="BS145" s="240"/>
      <c r="BT145" s="240"/>
      <c r="BU145" s="240"/>
      <c r="BV145" s="240"/>
      <c r="BW145" s="240"/>
      <c r="BX145" s="240"/>
      <c r="BY145" s="240"/>
      <c r="BZ145" s="240"/>
      <c r="CA145" s="240"/>
      <c r="CB145" s="240"/>
      <c r="CC145" s="240"/>
      <c r="CD145" s="240"/>
      <c r="CE145" s="240"/>
      <c r="CF145" s="240"/>
      <c r="CG145" s="240"/>
      <c r="CH145" s="240"/>
      <c r="CI145" s="240"/>
      <c r="CJ145" s="240"/>
      <c r="CK145" s="240"/>
      <c r="CL145" s="240"/>
      <c r="CM145" s="240"/>
      <c r="CN145" s="240"/>
      <c r="CO145" s="240"/>
      <c r="CP145" s="240"/>
      <c r="CQ145" s="240"/>
      <c r="CR145" s="240"/>
      <c r="CS145" s="240"/>
      <c r="CT145" s="240"/>
      <c r="CU145" s="240"/>
      <c r="CV145" s="240"/>
      <c r="CW145" s="240"/>
      <c r="CX145" s="240"/>
      <c r="CY145" s="240"/>
      <c r="CZ145" s="240"/>
      <c r="DA145" s="240"/>
      <c r="DB145" s="240"/>
      <c r="DC145" s="240"/>
      <c r="DD145" s="240"/>
      <c r="DE145" s="240"/>
      <c r="DF145" s="241"/>
      <c r="DG145" s="240"/>
      <c r="DH145" s="240"/>
      <c r="DI145" s="240"/>
      <c r="DJ145" s="240"/>
      <c r="DK145" s="240"/>
      <c r="DL145" s="240"/>
      <c r="DM145" s="240"/>
      <c r="DN145" s="240"/>
      <c r="DO145" s="240"/>
      <c r="DP145" s="240"/>
      <c r="DQ145" s="240"/>
      <c r="DR145" s="240"/>
      <c r="DS145" s="240"/>
      <c r="DT145" s="240"/>
      <c r="DU145" s="240"/>
      <c r="DV145" s="240"/>
      <c r="DW145" s="240"/>
      <c r="DX145" s="240"/>
      <c r="DY145" s="240"/>
      <c r="DZ145" s="241"/>
      <c r="EA145" s="240"/>
      <c r="EB145" s="241"/>
      <c r="EC145" s="240"/>
      <c r="ED145" s="240"/>
      <c r="EE145" s="240"/>
      <c r="EF145" s="240"/>
      <c r="EG145" s="240"/>
      <c r="EH145" s="240"/>
      <c r="EI145" s="240"/>
      <c r="EJ145" s="240"/>
      <c r="EK145" s="240"/>
      <c r="EL145" s="240"/>
      <c r="EN145" s="198"/>
      <c r="EO145" s="198"/>
      <c r="EP145" s="198"/>
      <c r="EQ145" s="198"/>
      <c r="ER145" s="198"/>
      <c r="ES145" s="198"/>
      <c r="ET145" s="198"/>
      <c r="EU145" s="198"/>
      <c r="EV145" s="198"/>
      <c r="EW145" s="198"/>
      <c r="EX145" s="198"/>
      <c r="EY145" s="198"/>
      <c r="EZ145" s="198"/>
      <c r="FA145" s="198"/>
      <c r="FB145" s="198"/>
      <c r="FC145" s="198"/>
      <c r="FD145" s="198"/>
      <c r="FE145" s="198"/>
      <c r="FF145" s="198"/>
      <c r="FG145" s="198"/>
      <c r="FH145" s="198"/>
      <c r="FI145" s="198"/>
      <c r="FJ145" s="198"/>
      <c r="FK145" s="198"/>
      <c r="FL145" s="198"/>
      <c r="FM145" s="198"/>
      <c r="FN145" s="198"/>
      <c r="FO145" s="198"/>
      <c r="FP145" s="198"/>
      <c r="FQ145" s="198"/>
      <c r="FR145" s="198"/>
      <c r="FS145" s="198"/>
      <c r="FT145" s="198"/>
      <c r="FU145" s="198"/>
      <c r="FV145" s="198"/>
      <c r="FW145" s="198"/>
      <c r="FX145" s="198"/>
      <c r="FY145" s="198"/>
      <c r="FZ145" s="198"/>
      <c r="GA145" s="198"/>
      <c r="GB145" s="198"/>
      <c r="GC145" s="198"/>
      <c r="GD145" s="198"/>
    </row>
  </sheetData>
  <autoFilter ref="A9:GD114">
    <filterColumn colId="3">
      <filters>
        <filter val="MSD Pharma (Singapore) Pte Ltd."/>
        <filter val="NGA"/>
      </filters>
    </filterColumn>
    <sortState ref="A56:GJ56">
      <sortCondition ref="D9:D150"/>
    </sortState>
  </autoFilter>
  <mergeCells count="9">
    <mergeCell ref="U7:CM7"/>
    <mergeCell ref="DI8:DM8"/>
    <mergeCell ref="EC8:EI8"/>
    <mergeCell ref="C2:K2"/>
    <mergeCell ref="C3:K3"/>
    <mergeCell ref="C4:K4"/>
    <mergeCell ref="C5:K5"/>
    <mergeCell ref="C6:K6"/>
    <mergeCell ref="C7:K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05"/>
  <sheetViews>
    <sheetView topLeftCell="AV1" workbookViewId="0">
      <selection activeCell="D80" sqref="D80"/>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hidden="1" customWidth="1"/>
    <col min="12" max="12" width="10.88671875" style="243" hidden="1"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35" width="2.6640625" style="198" customWidth="1"/>
    <col min="36" max="36" width="4.33203125" style="198" customWidth="1"/>
    <col min="37" max="53" width="2.6640625" style="198" customWidth="1"/>
    <col min="54" max="54" width="4.33203125" style="198" customWidth="1"/>
    <col min="55" max="72" width="2.6640625" style="198" customWidth="1"/>
    <col min="73" max="73" width="4.109375" style="198" customWidth="1"/>
    <col min="74" max="108" width="2.6640625" style="198" customWidth="1"/>
    <col min="109" max="109" width="7.44140625" style="198" customWidth="1"/>
    <col min="110" max="113" width="2.6640625" style="198" customWidth="1"/>
    <col min="114" max="114" width="2.6640625" style="203" customWidth="1"/>
    <col min="115" max="133" width="2.6640625" style="198" customWidth="1"/>
    <col min="134" max="134" width="2.6640625" style="203" customWidth="1"/>
    <col min="135" max="135" width="2.6640625" style="198" customWidth="1"/>
    <col min="136" max="136" width="2.6640625" style="203" customWidth="1"/>
    <col min="137" max="142" width="2.6640625" style="198" customWidth="1"/>
    <col min="143" max="143" width="9.109375" style="198" customWidth="1"/>
    <col min="144" max="144" width="5.6640625" style="198" customWidth="1"/>
    <col min="145" max="145" width="5.88671875" style="198" customWidth="1"/>
    <col min="146" max="146" width="2.6640625" style="240" customWidth="1"/>
    <col min="147" max="147" width="48.33203125" style="228" customWidth="1"/>
    <col min="148" max="16384" width="9.109375" style="198"/>
  </cols>
  <sheetData>
    <row r="1" spans="1:190" x14ac:dyDescent="0.3">
      <c r="A1" s="261" t="s">
        <v>2662</v>
      </c>
      <c r="B1" s="52"/>
      <c r="C1" s="52"/>
      <c r="D1" s="3"/>
      <c r="E1" s="298"/>
      <c r="F1" s="298"/>
      <c r="G1" s="52"/>
      <c r="H1" s="52"/>
      <c r="J1" s="298"/>
      <c r="K1" s="199"/>
      <c r="L1" s="199"/>
      <c r="M1" s="199"/>
      <c r="N1" s="199"/>
      <c r="O1" s="199"/>
      <c r="P1" s="199"/>
      <c r="Q1" s="199"/>
      <c r="R1" s="199"/>
      <c r="S1" s="199"/>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296"/>
      <c r="EO1" s="296"/>
      <c r="EP1" s="296"/>
      <c r="EQ1" s="199"/>
      <c r="ER1" s="296"/>
      <c r="ES1" s="296"/>
      <c r="ET1" s="296"/>
      <c r="EU1" s="296"/>
      <c r="EV1" s="296"/>
      <c r="EW1" s="296"/>
      <c r="EX1" s="296"/>
      <c r="EY1" s="296"/>
      <c r="EZ1" s="296"/>
      <c r="FA1" s="296"/>
      <c r="FB1" s="296"/>
      <c r="FC1" s="296"/>
      <c r="FD1" s="296"/>
      <c r="FE1" s="296"/>
      <c r="FF1" s="296"/>
      <c r="FG1" s="296"/>
      <c r="FH1" s="296"/>
      <c r="FI1" s="296"/>
      <c r="FJ1" s="296"/>
      <c r="FK1" s="296"/>
      <c r="FL1" s="296"/>
      <c r="FM1" s="296"/>
      <c r="FN1" s="296"/>
      <c r="FO1" s="296"/>
      <c r="FP1" s="296"/>
      <c r="FQ1" s="296"/>
      <c r="FR1" s="296"/>
      <c r="FS1" s="296"/>
      <c r="FT1" s="296"/>
      <c r="FU1" s="296"/>
      <c r="FV1" s="296"/>
      <c r="FW1" s="296"/>
      <c r="FX1" s="296"/>
      <c r="FY1" s="296"/>
      <c r="FZ1" s="296"/>
      <c r="GA1" s="296"/>
      <c r="GB1" s="296"/>
      <c r="GC1" s="296"/>
      <c r="GD1" s="296"/>
      <c r="GE1" s="296"/>
      <c r="GF1" s="296"/>
      <c r="GG1" s="296"/>
      <c r="GH1" s="296"/>
    </row>
    <row r="2" spans="1:190" x14ac:dyDescent="0.3">
      <c r="A2" s="296"/>
      <c r="B2" s="52"/>
      <c r="C2" s="389" t="s">
        <v>0</v>
      </c>
      <c r="D2" s="390"/>
      <c r="E2" s="390"/>
      <c r="F2" s="390"/>
      <c r="G2" s="390"/>
      <c r="H2" s="390"/>
      <c r="I2" s="390"/>
      <c r="J2" s="390"/>
      <c r="K2" s="390"/>
      <c r="L2" s="199"/>
      <c r="M2" s="199"/>
      <c r="N2" s="199"/>
      <c r="O2" s="199"/>
      <c r="P2" s="199"/>
      <c r="Q2" s="199"/>
      <c r="R2" s="199"/>
      <c r="S2" s="199"/>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199"/>
      <c r="ER2" s="296"/>
      <c r="ES2" s="296"/>
      <c r="ET2" s="296"/>
      <c r="EU2" s="296"/>
      <c r="EV2" s="296"/>
      <c r="EW2" s="296"/>
      <c r="EX2" s="296"/>
      <c r="EY2" s="296"/>
      <c r="EZ2" s="296"/>
      <c r="FA2" s="296"/>
      <c r="FB2" s="296"/>
      <c r="FC2" s="296"/>
      <c r="FD2" s="296"/>
      <c r="FE2" s="296"/>
      <c r="FF2" s="296"/>
      <c r="FG2" s="296"/>
      <c r="FH2" s="296"/>
      <c r="FI2" s="296"/>
      <c r="FJ2" s="296"/>
      <c r="FK2" s="296"/>
      <c r="FL2" s="296"/>
      <c r="FM2" s="296"/>
      <c r="FN2" s="296"/>
      <c r="FO2" s="296"/>
      <c r="FP2" s="296"/>
      <c r="FQ2" s="296"/>
      <c r="FR2" s="296"/>
      <c r="FS2" s="296"/>
      <c r="FT2" s="296"/>
      <c r="FU2" s="296"/>
      <c r="FV2" s="296"/>
      <c r="FW2" s="296"/>
      <c r="FX2" s="296"/>
      <c r="FY2" s="296"/>
      <c r="FZ2" s="296"/>
      <c r="GA2" s="296"/>
      <c r="GB2" s="296"/>
      <c r="GC2" s="296"/>
      <c r="GD2" s="296"/>
      <c r="GE2" s="296"/>
      <c r="GF2" s="296"/>
      <c r="GG2" s="296"/>
      <c r="GH2" s="296"/>
    </row>
    <row r="3" spans="1:190" x14ac:dyDescent="0.3">
      <c r="A3" s="296"/>
      <c r="B3" s="52"/>
      <c r="C3" s="391" t="s">
        <v>4018</v>
      </c>
      <c r="D3" s="390"/>
      <c r="E3" s="390"/>
      <c r="F3" s="390"/>
      <c r="G3" s="390"/>
      <c r="H3" s="390"/>
      <c r="I3" s="390"/>
      <c r="J3" s="390"/>
      <c r="K3" s="390"/>
      <c r="L3" s="199"/>
      <c r="M3" s="199"/>
      <c r="N3" s="199"/>
      <c r="O3" s="199"/>
      <c r="P3" s="199"/>
      <c r="Q3" s="199"/>
      <c r="R3" s="199"/>
      <c r="S3" s="199"/>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296"/>
      <c r="EO3" s="296"/>
      <c r="EP3" s="296"/>
      <c r="EQ3" s="199"/>
      <c r="ER3" s="296"/>
      <c r="ES3" s="296"/>
      <c r="ET3" s="296"/>
      <c r="EU3" s="296"/>
      <c r="EV3" s="296"/>
      <c r="EW3" s="296"/>
      <c r="EX3" s="296"/>
      <c r="EY3" s="296"/>
      <c r="EZ3" s="296"/>
      <c r="FA3" s="296"/>
      <c r="FB3" s="296"/>
      <c r="FC3" s="296"/>
      <c r="FD3" s="296"/>
      <c r="FE3" s="296"/>
      <c r="FF3" s="296"/>
      <c r="FG3" s="296"/>
      <c r="FH3" s="296"/>
      <c r="FI3" s="296"/>
      <c r="FJ3" s="296"/>
      <c r="FK3" s="296"/>
      <c r="FL3" s="296"/>
      <c r="FM3" s="296"/>
      <c r="FN3" s="296"/>
      <c r="FO3" s="296"/>
      <c r="FP3" s="296"/>
      <c r="FQ3" s="296"/>
      <c r="FR3" s="296"/>
      <c r="FS3" s="296"/>
      <c r="FT3" s="296"/>
      <c r="FU3" s="296"/>
      <c r="FV3" s="296"/>
      <c r="FW3" s="296"/>
      <c r="FX3" s="296"/>
      <c r="FY3" s="296"/>
      <c r="FZ3" s="296"/>
      <c r="GA3" s="296"/>
      <c r="GB3" s="296"/>
      <c r="GC3" s="296"/>
      <c r="GD3" s="296"/>
      <c r="GE3" s="296"/>
      <c r="GF3" s="296"/>
      <c r="GG3" s="296"/>
      <c r="GH3" s="296"/>
    </row>
    <row r="4" spans="1:190" x14ac:dyDescent="0.3">
      <c r="A4" s="296"/>
      <c r="B4" s="52"/>
      <c r="C4" s="391" t="s">
        <v>1</v>
      </c>
      <c r="D4" s="390"/>
      <c r="E4" s="390"/>
      <c r="F4" s="390"/>
      <c r="G4" s="390"/>
      <c r="H4" s="390"/>
      <c r="I4" s="390"/>
      <c r="J4" s="390"/>
      <c r="K4" s="390"/>
      <c r="L4" s="199"/>
      <c r="M4" s="199"/>
      <c r="N4" s="199"/>
      <c r="O4" s="199"/>
      <c r="P4" s="199"/>
      <c r="Q4" s="199"/>
      <c r="R4" s="199"/>
      <c r="S4" s="199"/>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199"/>
      <c r="ER4" s="296"/>
      <c r="ES4" s="296"/>
      <c r="ET4" s="296"/>
      <c r="EU4" s="296"/>
      <c r="EV4" s="296"/>
      <c r="EW4" s="296"/>
      <c r="EX4" s="296"/>
      <c r="EY4" s="296"/>
      <c r="EZ4" s="296"/>
      <c r="FA4" s="296"/>
      <c r="FB4" s="296"/>
      <c r="FC4" s="296"/>
      <c r="FD4" s="296"/>
      <c r="FE4" s="296"/>
      <c r="FF4" s="296"/>
      <c r="FG4" s="296"/>
      <c r="FH4" s="296"/>
      <c r="FI4" s="296"/>
      <c r="FJ4" s="296"/>
      <c r="FK4" s="296"/>
      <c r="FL4" s="296"/>
      <c r="FM4" s="296"/>
      <c r="FN4" s="296"/>
      <c r="FO4" s="296"/>
      <c r="FP4" s="296"/>
      <c r="FQ4" s="296"/>
      <c r="FR4" s="296"/>
      <c r="FS4" s="296"/>
      <c r="FT4" s="296"/>
      <c r="FU4" s="296"/>
      <c r="FV4" s="296"/>
      <c r="FW4" s="296"/>
      <c r="FX4" s="296"/>
      <c r="FY4" s="296"/>
      <c r="FZ4" s="296"/>
      <c r="GA4" s="296"/>
      <c r="GB4" s="296"/>
      <c r="GC4" s="296"/>
      <c r="GD4" s="296"/>
      <c r="GE4" s="296"/>
      <c r="GF4" s="296"/>
      <c r="GG4" s="296"/>
      <c r="GH4" s="296"/>
    </row>
    <row r="5" spans="1:190" x14ac:dyDescent="0.3">
      <c r="A5" s="296"/>
      <c r="B5" s="52"/>
      <c r="C5" s="391" t="s">
        <v>2</v>
      </c>
      <c r="D5" s="390"/>
      <c r="E5" s="390"/>
      <c r="F5" s="390"/>
      <c r="G5" s="390"/>
      <c r="H5" s="390"/>
      <c r="I5" s="390"/>
      <c r="J5" s="390"/>
      <c r="K5" s="390"/>
      <c r="L5" s="199"/>
      <c r="M5" s="199"/>
      <c r="N5" s="199"/>
      <c r="O5" s="199"/>
      <c r="P5" s="199"/>
      <c r="Q5" s="199"/>
      <c r="R5" s="199"/>
      <c r="S5" s="199"/>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199"/>
      <c r="ER5" s="296"/>
      <c r="ES5" s="296"/>
      <c r="ET5" s="296"/>
      <c r="EU5" s="296"/>
      <c r="EV5" s="296"/>
      <c r="EW5" s="296"/>
      <c r="EX5" s="296"/>
      <c r="EY5" s="296"/>
      <c r="EZ5" s="296"/>
      <c r="FA5" s="296"/>
      <c r="FB5" s="296"/>
      <c r="FC5" s="296"/>
      <c r="FD5" s="296"/>
      <c r="FE5" s="296"/>
      <c r="FF5" s="296"/>
      <c r="FG5" s="296"/>
      <c r="FH5" s="296"/>
      <c r="FI5" s="296"/>
      <c r="FJ5" s="296"/>
      <c r="FK5" s="296"/>
      <c r="FL5" s="296"/>
      <c r="FM5" s="296"/>
      <c r="FN5" s="296"/>
      <c r="FO5" s="296"/>
      <c r="FP5" s="296"/>
      <c r="FQ5" s="296"/>
      <c r="FR5" s="296"/>
      <c r="FS5" s="296"/>
      <c r="FT5" s="296"/>
      <c r="FU5" s="296"/>
      <c r="FV5" s="296"/>
      <c r="FW5" s="296"/>
      <c r="FX5" s="296"/>
      <c r="FY5" s="296"/>
      <c r="FZ5" s="296"/>
      <c r="GA5" s="296"/>
      <c r="GB5" s="296"/>
      <c r="GC5" s="296"/>
      <c r="GD5" s="296"/>
      <c r="GE5" s="296"/>
      <c r="GF5" s="296"/>
      <c r="GG5" s="296"/>
      <c r="GH5" s="296"/>
    </row>
    <row r="6" spans="1:190" x14ac:dyDescent="0.3">
      <c r="A6" s="296"/>
      <c r="B6" s="52"/>
      <c r="C6" s="391" t="s">
        <v>77</v>
      </c>
      <c r="D6" s="390"/>
      <c r="E6" s="390"/>
      <c r="F6" s="390"/>
      <c r="G6" s="390"/>
      <c r="H6" s="390"/>
      <c r="I6" s="390"/>
      <c r="J6" s="390"/>
      <c r="K6" s="390"/>
      <c r="L6" s="199"/>
      <c r="M6" s="199"/>
      <c r="N6" s="199"/>
      <c r="O6" s="199"/>
      <c r="P6" s="199"/>
      <c r="Q6" s="199"/>
      <c r="R6" s="199"/>
      <c r="S6" s="199"/>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8"/>
      <c r="DH6" s="298"/>
      <c r="DI6" s="298"/>
      <c r="DJ6" s="298"/>
      <c r="DK6" s="298"/>
      <c r="DL6" s="298"/>
      <c r="DM6" s="298"/>
      <c r="DN6" s="298"/>
      <c r="DO6" s="298"/>
      <c r="DP6" s="298"/>
      <c r="DQ6" s="298"/>
      <c r="DR6" s="298"/>
      <c r="DS6" s="298"/>
      <c r="DT6" s="298"/>
      <c r="DU6" s="298"/>
      <c r="DV6" s="298"/>
      <c r="DW6" s="298"/>
      <c r="DX6" s="298"/>
      <c r="DY6" s="298"/>
      <c r="DZ6" s="298"/>
      <c r="EA6" s="298"/>
      <c r="EB6" s="298"/>
      <c r="EC6" s="298"/>
      <c r="ED6" s="298"/>
      <c r="EE6" s="298"/>
      <c r="EF6" s="298"/>
      <c r="EG6" s="298"/>
      <c r="EH6" s="298"/>
      <c r="EI6" s="298"/>
      <c r="EJ6" s="298"/>
      <c r="EK6" s="298"/>
      <c r="EL6" s="298"/>
      <c r="EM6" s="296"/>
      <c r="EN6" s="296"/>
      <c r="EO6" s="296"/>
      <c r="EP6" s="296"/>
      <c r="EQ6" s="199"/>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row>
    <row r="7" spans="1:190" ht="18" customHeight="1" x14ac:dyDescent="0.3">
      <c r="A7" s="296"/>
      <c r="B7" s="52"/>
      <c r="C7" s="386"/>
      <c r="D7" s="386"/>
      <c r="E7" s="386"/>
      <c r="F7" s="386"/>
      <c r="G7" s="386"/>
      <c r="H7" s="386"/>
      <c r="I7" s="386"/>
      <c r="J7" s="386"/>
      <c r="K7" s="386"/>
      <c r="L7" s="199"/>
      <c r="M7" s="199"/>
      <c r="N7" s="199"/>
      <c r="O7" s="199"/>
      <c r="P7" s="199"/>
      <c r="Q7" s="199"/>
      <c r="R7" s="199"/>
      <c r="S7" s="199"/>
      <c r="T7" s="29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7"/>
      <c r="CI7" s="387"/>
      <c r="CJ7" s="387"/>
      <c r="CK7" s="387"/>
      <c r="CL7" s="387"/>
      <c r="CM7" s="387"/>
      <c r="CN7" s="387"/>
      <c r="CO7" s="387"/>
      <c r="CP7" s="387"/>
      <c r="CQ7" s="387"/>
      <c r="CR7" s="297"/>
      <c r="CS7" s="46"/>
      <c r="CT7" s="46"/>
      <c r="CU7" s="46"/>
      <c r="CV7" s="46"/>
      <c r="CW7" s="46"/>
      <c r="CX7" s="46"/>
      <c r="CY7" s="46"/>
      <c r="CZ7" s="46"/>
      <c r="DA7" s="46"/>
      <c r="DB7" s="46"/>
      <c r="DC7" s="46"/>
      <c r="DD7" s="298"/>
      <c r="DE7" s="298"/>
      <c r="DF7" s="298"/>
      <c r="DG7" s="298"/>
      <c r="DH7" s="298"/>
      <c r="DI7" s="298"/>
      <c r="DJ7" s="298"/>
      <c r="DK7" s="298"/>
      <c r="DL7" s="298"/>
      <c r="DM7" s="298"/>
      <c r="DN7" s="298"/>
      <c r="DO7" s="298"/>
      <c r="DP7" s="298"/>
      <c r="DQ7" s="298"/>
      <c r="DR7" s="298"/>
      <c r="DS7" s="298"/>
      <c r="DT7" s="298"/>
      <c r="DU7" s="296"/>
      <c r="DV7" s="296"/>
      <c r="DW7" s="296"/>
      <c r="DX7" s="296"/>
      <c r="DY7" s="296"/>
      <c r="DZ7" s="296"/>
      <c r="EA7" s="296"/>
      <c r="EB7" s="296"/>
      <c r="EC7" s="296"/>
      <c r="ED7" s="296"/>
      <c r="EE7" s="296"/>
      <c r="EF7" s="296"/>
      <c r="EG7" s="296"/>
      <c r="EH7" s="296"/>
      <c r="EI7" s="296"/>
      <c r="EJ7" s="296"/>
      <c r="EK7" s="296"/>
      <c r="EL7" s="296"/>
      <c r="EM7" s="51"/>
      <c r="EN7" s="66"/>
      <c r="EO7" s="296"/>
      <c r="EP7" s="296"/>
      <c r="EQ7" s="199"/>
      <c r="ER7" s="296"/>
      <c r="ES7" s="296"/>
      <c r="ET7" s="296"/>
      <c r="EU7" s="296"/>
      <c r="EV7" s="296"/>
      <c r="EW7" s="296"/>
      <c r="EX7" s="296"/>
      <c r="EY7" s="296"/>
      <c r="EZ7" s="296"/>
      <c r="FA7" s="296"/>
      <c r="FB7" s="296"/>
      <c r="FC7" s="296"/>
      <c r="FD7" s="296"/>
      <c r="FE7" s="296"/>
      <c r="FF7" s="296"/>
      <c r="FG7" s="296"/>
      <c r="FH7" s="296"/>
      <c r="FI7" s="296"/>
      <c r="FJ7" s="296"/>
      <c r="FK7" s="296"/>
      <c r="FL7" s="296"/>
      <c r="FM7" s="296"/>
      <c r="FN7" s="296"/>
      <c r="FO7" s="296"/>
      <c r="FP7" s="296"/>
      <c r="FQ7" s="296"/>
      <c r="FR7" s="296"/>
      <c r="FS7" s="296"/>
      <c r="FT7" s="296"/>
      <c r="FU7" s="296"/>
      <c r="FV7" s="296"/>
      <c r="FW7" s="296"/>
      <c r="FX7" s="296"/>
      <c r="FY7" s="296"/>
      <c r="FZ7" s="296"/>
      <c r="GA7" s="296"/>
      <c r="GB7" s="296"/>
      <c r="GC7" s="296"/>
      <c r="GD7" s="296"/>
      <c r="GE7" s="296"/>
      <c r="GF7" s="296"/>
      <c r="GG7" s="296"/>
      <c r="GH7" s="296"/>
    </row>
    <row r="8" spans="1:190" ht="16.5" customHeight="1" x14ac:dyDescent="0.3">
      <c r="A8" s="296"/>
      <c r="B8" s="52"/>
      <c r="C8" s="296"/>
      <c r="D8" s="296"/>
      <c r="E8" s="298"/>
      <c r="F8" s="298"/>
      <c r="G8" s="296"/>
      <c r="H8" s="296"/>
      <c r="I8" s="296"/>
      <c r="J8" s="298"/>
      <c r="K8" s="199"/>
      <c r="L8" s="199"/>
      <c r="M8" s="199"/>
      <c r="N8" s="199"/>
      <c r="O8" s="199"/>
      <c r="P8" s="199"/>
      <c r="Q8" s="199"/>
      <c r="R8" s="199"/>
      <c r="S8" s="199"/>
      <c r="T8" s="296"/>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296"/>
      <c r="DF8" s="5" t="s">
        <v>79</v>
      </c>
      <c r="DG8" s="5"/>
      <c r="DH8" s="5"/>
      <c r="DI8" s="5"/>
      <c r="DJ8" s="112"/>
      <c r="DK8" s="4"/>
      <c r="DL8" s="67"/>
      <c r="DM8" s="385" t="s">
        <v>88</v>
      </c>
      <c r="DN8" s="385"/>
      <c r="DO8" s="385"/>
      <c r="DP8" s="385"/>
      <c r="DQ8" s="385"/>
      <c r="DR8" s="295"/>
      <c r="DS8" s="295"/>
      <c r="DT8" s="295"/>
      <c r="DU8" s="52"/>
      <c r="DV8" s="298"/>
      <c r="DW8" s="68" t="s">
        <v>96</v>
      </c>
      <c r="DX8" s="68"/>
      <c r="DY8" s="68"/>
      <c r="DZ8" s="68"/>
      <c r="EA8" s="69"/>
      <c r="EB8" s="69"/>
      <c r="EC8" s="69"/>
      <c r="ED8" s="69"/>
      <c r="EE8" s="69"/>
      <c r="EF8" s="298"/>
      <c r="EG8" s="384" t="s">
        <v>2229</v>
      </c>
      <c r="EH8" s="384"/>
      <c r="EI8" s="384"/>
      <c r="EJ8" s="384"/>
      <c r="EK8" s="384"/>
      <c r="EL8" s="384"/>
      <c r="EM8" s="384"/>
      <c r="EN8" s="51"/>
      <c r="EO8" s="51"/>
      <c r="EP8" s="51"/>
      <c r="EQ8" s="199"/>
      <c r="ER8" s="296"/>
      <c r="ES8" s="296"/>
      <c r="ET8" s="296"/>
      <c r="EU8" s="296"/>
      <c r="EV8" s="296"/>
      <c r="EW8" s="296"/>
      <c r="EX8" s="296"/>
      <c r="EY8" s="296"/>
      <c r="EZ8" s="296"/>
      <c r="FA8" s="296"/>
      <c r="FB8" s="296"/>
      <c r="FC8" s="296"/>
      <c r="FD8" s="296"/>
      <c r="FE8" s="296"/>
      <c r="FF8" s="296"/>
      <c r="FG8" s="296"/>
      <c r="FH8" s="296"/>
      <c r="FI8" s="296"/>
      <c r="FJ8" s="296"/>
      <c r="FK8" s="296"/>
      <c r="FL8" s="296"/>
      <c r="FM8" s="296"/>
      <c r="FN8" s="296"/>
      <c r="FO8" s="296"/>
      <c r="FP8" s="296"/>
      <c r="FQ8" s="296"/>
      <c r="FR8" s="296"/>
      <c r="FS8" s="296"/>
      <c r="FT8" s="296"/>
      <c r="FU8" s="296"/>
      <c r="FV8" s="296"/>
      <c r="FW8" s="296"/>
      <c r="FX8" s="296"/>
      <c r="FY8" s="296"/>
      <c r="FZ8" s="296"/>
      <c r="GA8" s="296"/>
      <c r="GB8" s="296"/>
      <c r="GC8" s="296"/>
      <c r="GD8" s="296"/>
      <c r="GE8" s="296"/>
      <c r="GF8" s="296"/>
      <c r="GG8" s="296"/>
      <c r="GH8" s="296"/>
    </row>
    <row r="9" spans="1:190"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296"/>
      <c r="U9" s="189" t="s">
        <v>39</v>
      </c>
      <c r="V9" s="190" t="s">
        <v>1957</v>
      </c>
      <c r="W9" s="189" t="s">
        <v>78</v>
      </c>
      <c r="X9" s="189" t="s">
        <v>21</v>
      </c>
      <c r="Y9" s="303" t="s">
        <v>4491</v>
      </c>
      <c r="Z9" s="189" t="s">
        <v>1327</v>
      </c>
      <c r="AA9" s="191" t="s">
        <v>25</v>
      </c>
      <c r="AB9" s="189" t="s">
        <v>3885</v>
      </c>
      <c r="AC9" s="303" t="s">
        <v>4492</v>
      </c>
      <c r="AD9" s="189" t="s">
        <v>66</v>
      </c>
      <c r="AE9" s="189" t="s">
        <v>34</v>
      </c>
      <c r="AF9" s="192"/>
      <c r="AG9" s="189" t="s">
        <v>3894</v>
      </c>
      <c r="AH9" s="189" t="s">
        <v>202</v>
      </c>
      <c r="AI9" s="189" t="s">
        <v>70</v>
      </c>
      <c r="AJ9" s="189" t="s">
        <v>28</v>
      </c>
      <c r="AK9" s="189" t="s">
        <v>64</v>
      </c>
      <c r="AL9" s="189" t="s">
        <v>29</v>
      </c>
      <c r="AM9" s="189" t="s">
        <v>40</v>
      </c>
      <c r="AN9" s="189" t="s">
        <v>41</v>
      </c>
      <c r="AO9" s="189" t="s">
        <v>53</v>
      </c>
      <c r="AP9" s="189" t="s">
        <v>54</v>
      </c>
      <c r="AQ9" s="189" t="s">
        <v>57</v>
      </c>
      <c r="AR9" s="189" t="s">
        <v>59</v>
      </c>
      <c r="AS9" s="189" t="s">
        <v>50</v>
      </c>
      <c r="AT9" s="193"/>
      <c r="AU9" s="191" t="s">
        <v>22</v>
      </c>
      <c r="AV9" s="191" t="s">
        <v>23</v>
      </c>
      <c r="AW9" s="189" t="s">
        <v>30</v>
      </c>
      <c r="AX9" s="191" t="s">
        <v>27</v>
      </c>
      <c r="AY9" s="189" t="s">
        <v>684</v>
      </c>
      <c r="AZ9" s="189" t="s">
        <v>31</v>
      </c>
      <c r="BA9" s="190" t="s">
        <v>2446</v>
      </c>
      <c r="BB9" s="262" t="s">
        <v>32</v>
      </c>
      <c r="BC9" s="191" t="s">
        <v>26</v>
      </c>
      <c r="BD9" s="189" t="s">
        <v>35</v>
      </c>
      <c r="BE9" s="189" t="s">
        <v>36</v>
      </c>
      <c r="BF9" s="189" t="s">
        <v>37</v>
      </c>
      <c r="BG9" s="189" t="s">
        <v>38</v>
      </c>
      <c r="BH9" s="189" t="s">
        <v>49</v>
      </c>
      <c r="BI9" s="193"/>
      <c r="BJ9" s="194" t="s">
        <v>1324</v>
      </c>
      <c r="BK9" s="189" t="s">
        <v>75</v>
      </c>
      <c r="BL9" s="189" t="s">
        <v>80</v>
      </c>
      <c r="BM9" s="189" t="s">
        <v>2435</v>
      </c>
      <c r="BN9" s="189" t="s">
        <v>71</v>
      </c>
      <c r="BO9" s="189" t="s">
        <v>60</v>
      </c>
      <c r="BP9" s="189" t="s">
        <v>76</v>
      </c>
      <c r="BQ9" s="189" t="s">
        <v>67</v>
      </c>
      <c r="BR9" s="193"/>
      <c r="BS9" s="189" t="s">
        <v>1501</v>
      </c>
      <c r="BT9" s="189" t="s">
        <v>33</v>
      </c>
      <c r="BU9" s="189" t="s">
        <v>43</v>
      </c>
      <c r="BV9" s="189" t="s">
        <v>74</v>
      </c>
      <c r="BW9" s="189" t="s">
        <v>45</v>
      </c>
      <c r="BX9" s="189" t="s">
        <v>56</v>
      </c>
      <c r="BY9" s="192"/>
      <c r="BZ9" s="190" t="s">
        <v>2447</v>
      </c>
      <c r="CA9" s="303" t="s">
        <v>4489</v>
      </c>
      <c r="CB9" s="189" t="s">
        <v>42</v>
      </c>
      <c r="CC9" s="189" t="s">
        <v>55</v>
      </c>
      <c r="CD9" s="192"/>
      <c r="CE9" s="189" t="s">
        <v>84</v>
      </c>
      <c r="CF9" s="189" t="s">
        <v>72</v>
      </c>
      <c r="CG9" s="189" t="s">
        <v>986</v>
      </c>
      <c r="CH9" s="192"/>
      <c r="CI9" s="189" t="s">
        <v>522</v>
      </c>
      <c r="CJ9" s="303" t="s">
        <v>4490</v>
      </c>
      <c r="CK9" s="189" t="s">
        <v>220</v>
      </c>
      <c r="CL9" s="192"/>
      <c r="CM9" s="189" t="s">
        <v>24</v>
      </c>
      <c r="CN9" s="189" t="s">
        <v>52</v>
      </c>
      <c r="CO9" s="189" t="s">
        <v>73</v>
      </c>
      <c r="CP9" s="189" t="s">
        <v>46</v>
      </c>
      <c r="CQ9" s="189" t="s">
        <v>44</v>
      </c>
      <c r="CR9" s="195" t="s">
        <v>2436</v>
      </c>
      <c r="CS9" s="189" t="s">
        <v>47</v>
      </c>
      <c r="CT9" s="192"/>
      <c r="CU9" s="189" t="s">
        <v>68</v>
      </c>
      <c r="CV9" s="189" t="s">
        <v>203</v>
      </c>
      <c r="CW9" s="189" t="s">
        <v>1326</v>
      </c>
      <c r="CX9" s="189" t="s">
        <v>65</v>
      </c>
      <c r="CY9" s="190" t="s">
        <v>1323</v>
      </c>
      <c r="CZ9" s="189" t="s">
        <v>69</v>
      </c>
      <c r="DA9" s="192"/>
      <c r="DB9" s="189" t="s">
        <v>48</v>
      </c>
      <c r="DC9" s="189" t="s">
        <v>51</v>
      </c>
      <c r="DD9" s="196" t="s">
        <v>82</v>
      </c>
      <c r="DE9" s="296"/>
      <c r="DF9" s="189" t="s">
        <v>85</v>
      </c>
      <c r="DG9" s="189" t="s">
        <v>86</v>
      </c>
      <c r="DH9" s="189" t="s">
        <v>335</v>
      </c>
      <c r="DI9" s="189" t="s">
        <v>87</v>
      </c>
      <c r="DJ9" s="189" t="s">
        <v>524</v>
      </c>
      <c r="DK9" s="189" t="s">
        <v>3</v>
      </c>
      <c r="DL9" s="189"/>
      <c r="DM9" s="189" t="s">
        <v>89</v>
      </c>
      <c r="DN9" s="189" t="s">
        <v>90</v>
      </c>
      <c r="DO9" s="189" t="s">
        <v>91</v>
      </c>
      <c r="DP9" s="189" t="s">
        <v>92</v>
      </c>
      <c r="DQ9" s="189" t="s">
        <v>93</v>
      </c>
      <c r="DR9" s="189" t="s">
        <v>94</v>
      </c>
      <c r="DS9" s="189" t="s">
        <v>95</v>
      </c>
      <c r="DT9" s="189" t="s">
        <v>3</v>
      </c>
      <c r="DU9" s="189"/>
      <c r="DV9" s="189"/>
      <c r="DW9" s="189" t="s">
        <v>1325</v>
      </c>
      <c r="DX9" s="189" t="s">
        <v>97</v>
      </c>
      <c r="DY9" s="189" t="s">
        <v>98</v>
      </c>
      <c r="DZ9" s="189" t="s">
        <v>99</v>
      </c>
      <c r="EA9" s="189" t="s">
        <v>100</v>
      </c>
      <c r="EB9" s="189" t="s">
        <v>101</v>
      </c>
      <c r="EC9" s="189" t="s">
        <v>102</v>
      </c>
      <c r="ED9" s="189" t="s">
        <v>523</v>
      </c>
      <c r="EE9" s="189" t="s">
        <v>3</v>
      </c>
      <c r="EF9" s="189"/>
      <c r="EG9" s="189" t="s">
        <v>2230</v>
      </c>
      <c r="EH9" s="189" t="s">
        <v>2231</v>
      </c>
      <c r="EI9" s="189" t="s">
        <v>2235</v>
      </c>
      <c r="EJ9" s="189" t="s">
        <v>2232</v>
      </c>
      <c r="EK9" s="289" t="s">
        <v>4164</v>
      </c>
      <c r="EL9" s="189" t="s">
        <v>2239</v>
      </c>
      <c r="EM9" s="10" t="s">
        <v>81</v>
      </c>
      <c r="EN9" s="9" t="s">
        <v>3159</v>
      </c>
      <c r="EO9" s="9" t="s">
        <v>62</v>
      </c>
      <c r="EP9" s="9"/>
      <c r="EQ9" s="197" t="s">
        <v>104</v>
      </c>
      <c r="ER9" s="9"/>
      <c r="ES9" s="296"/>
      <c r="ET9" s="296"/>
      <c r="EU9" s="296"/>
      <c r="EV9" s="296"/>
      <c r="EW9" s="296"/>
      <c r="EX9" s="296"/>
      <c r="EY9" s="296"/>
      <c r="EZ9" s="296"/>
      <c r="FA9" s="296"/>
      <c r="FB9" s="296"/>
      <c r="FC9" s="296"/>
      <c r="FD9" s="296"/>
      <c r="FE9" s="296"/>
      <c r="FF9" s="296"/>
      <c r="FG9" s="296"/>
      <c r="FH9" s="296"/>
      <c r="FI9" s="296"/>
      <c r="FJ9" s="296"/>
      <c r="FK9" s="296"/>
      <c r="FL9" s="296"/>
      <c r="FM9" s="296"/>
      <c r="FN9" s="296"/>
      <c r="FO9" s="296"/>
      <c r="FP9" s="296"/>
      <c r="FQ9" s="296"/>
      <c r="FR9" s="296"/>
      <c r="FS9" s="296"/>
      <c r="FT9" s="296"/>
      <c r="FU9" s="296"/>
      <c r="FV9" s="296"/>
      <c r="FW9" s="296"/>
      <c r="FX9" s="296"/>
      <c r="FY9" s="296"/>
      <c r="FZ9" s="296"/>
      <c r="GA9" s="296"/>
      <c r="GB9" s="296"/>
      <c r="GC9" s="296"/>
      <c r="GD9" s="296"/>
      <c r="GE9" s="296"/>
      <c r="GF9" s="296"/>
      <c r="GG9" s="296"/>
      <c r="GH9" s="296"/>
    </row>
    <row r="10" spans="1:190" x14ac:dyDescent="0.3">
      <c r="A10" s="6"/>
      <c r="B10" s="6"/>
      <c r="C10" s="6"/>
      <c r="D10" s="6"/>
      <c r="E10" s="183"/>
      <c r="F10" s="183"/>
      <c r="G10" s="6"/>
      <c r="H10" s="6"/>
      <c r="I10" s="183"/>
      <c r="J10" s="183"/>
      <c r="K10" s="183"/>
      <c r="L10" s="183"/>
      <c r="M10" s="183"/>
      <c r="N10" s="183"/>
      <c r="O10" s="183"/>
      <c r="P10" s="183"/>
      <c r="Q10" s="200"/>
      <c r="R10" s="183"/>
      <c r="S10" s="183"/>
      <c r="T10" s="296" t="s">
        <v>63</v>
      </c>
      <c r="U10" s="296">
        <f t="shared" ref="U10:AC10" si="0">SUM(U11:U142)</f>
        <v>6</v>
      </c>
      <c r="V10" s="296">
        <f t="shared" si="0"/>
        <v>2</v>
      </c>
      <c r="W10" s="296">
        <f t="shared" si="0"/>
        <v>3</v>
      </c>
      <c r="X10" s="296">
        <f t="shared" si="0"/>
        <v>0</v>
      </c>
      <c r="Y10" s="296">
        <f t="shared" si="0"/>
        <v>3</v>
      </c>
      <c r="Z10" s="296">
        <f t="shared" si="0"/>
        <v>2</v>
      </c>
      <c r="AA10" s="296">
        <f t="shared" si="0"/>
        <v>1</v>
      </c>
      <c r="AB10" s="296">
        <f t="shared" si="0"/>
        <v>0</v>
      </c>
      <c r="AC10" s="304">
        <f t="shared" si="0"/>
        <v>4</v>
      </c>
      <c r="AD10" s="296">
        <f t="shared" ref="AD10:BI10" si="1">SUM(AD11:AD142)</f>
        <v>4</v>
      </c>
      <c r="AE10" s="296">
        <f t="shared" si="1"/>
        <v>0</v>
      </c>
      <c r="AF10" s="296">
        <f t="shared" si="1"/>
        <v>0</v>
      </c>
      <c r="AG10" s="296">
        <f t="shared" si="1"/>
        <v>2</v>
      </c>
      <c r="AH10" s="296">
        <f t="shared" si="1"/>
        <v>1</v>
      </c>
      <c r="AI10" s="296">
        <f t="shared" si="1"/>
        <v>0</v>
      </c>
      <c r="AJ10" s="296">
        <f t="shared" si="1"/>
        <v>8</v>
      </c>
      <c r="AK10" s="296">
        <f t="shared" si="1"/>
        <v>1</v>
      </c>
      <c r="AL10" s="296">
        <f t="shared" si="1"/>
        <v>0</v>
      </c>
      <c r="AM10" s="296">
        <f t="shared" si="1"/>
        <v>2</v>
      </c>
      <c r="AN10" s="296">
        <f t="shared" si="1"/>
        <v>0</v>
      </c>
      <c r="AO10" s="296">
        <f t="shared" si="1"/>
        <v>0</v>
      </c>
      <c r="AP10" s="296">
        <f t="shared" si="1"/>
        <v>0</v>
      </c>
      <c r="AQ10" s="296">
        <f t="shared" si="1"/>
        <v>1</v>
      </c>
      <c r="AR10" s="296">
        <f t="shared" si="1"/>
        <v>0</v>
      </c>
      <c r="AS10" s="296">
        <f t="shared" si="1"/>
        <v>1</v>
      </c>
      <c r="AT10" s="296">
        <f t="shared" si="1"/>
        <v>0</v>
      </c>
      <c r="AU10" s="296">
        <f t="shared" si="1"/>
        <v>0</v>
      </c>
      <c r="AV10" s="296">
        <f t="shared" si="1"/>
        <v>0</v>
      </c>
      <c r="AW10" s="296">
        <f t="shared" si="1"/>
        <v>0</v>
      </c>
      <c r="AX10" s="296">
        <f t="shared" si="1"/>
        <v>5</v>
      </c>
      <c r="AY10" s="296">
        <f t="shared" si="1"/>
        <v>1</v>
      </c>
      <c r="AZ10" s="296">
        <f t="shared" si="1"/>
        <v>1</v>
      </c>
      <c r="BA10" s="296">
        <f t="shared" si="1"/>
        <v>2</v>
      </c>
      <c r="BB10" s="296">
        <f t="shared" si="1"/>
        <v>4</v>
      </c>
      <c r="BC10" s="296">
        <f t="shared" si="1"/>
        <v>1</v>
      </c>
      <c r="BD10" s="296">
        <f t="shared" si="1"/>
        <v>0</v>
      </c>
      <c r="BE10" s="296">
        <f t="shared" si="1"/>
        <v>2</v>
      </c>
      <c r="BF10" s="296">
        <f t="shared" si="1"/>
        <v>2</v>
      </c>
      <c r="BG10" s="296">
        <f t="shared" si="1"/>
        <v>0</v>
      </c>
      <c r="BH10" s="296">
        <f t="shared" si="1"/>
        <v>0</v>
      </c>
      <c r="BI10" s="296">
        <f t="shared" si="1"/>
        <v>0</v>
      </c>
      <c r="BJ10" s="296">
        <f t="shared" ref="BJ10:CO10" si="2">SUM(BJ11:BJ142)</f>
        <v>0</v>
      </c>
      <c r="BK10" s="296">
        <f t="shared" si="2"/>
        <v>2</v>
      </c>
      <c r="BL10" s="296">
        <f t="shared" si="2"/>
        <v>0</v>
      </c>
      <c r="BM10" s="296">
        <f t="shared" si="2"/>
        <v>0</v>
      </c>
      <c r="BN10" s="296">
        <f t="shared" si="2"/>
        <v>0</v>
      </c>
      <c r="BO10" s="296">
        <f t="shared" si="2"/>
        <v>0</v>
      </c>
      <c r="BP10" s="296">
        <f t="shared" si="2"/>
        <v>1</v>
      </c>
      <c r="BQ10" s="296">
        <f t="shared" si="2"/>
        <v>2</v>
      </c>
      <c r="BR10" s="296">
        <f t="shared" si="2"/>
        <v>0</v>
      </c>
      <c r="BS10" s="296">
        <f t="shared" si="2"/>
        <v>2</v>
      </c>
      <c r="BT10" s="296">
        <f t="shared" si="2"/>
        <v>1</v>
      </c>
      <c r="BU10" s="296">
        <f t="shared" si="2"/>
        <v>10</v>
      </c>
      <c r="BV10" s="296">
        <f t="shared" si="2"/>
        <v>5</v>
      </c>
      <c r="BW10" s="296">
        <f t="shared" si="2"/>
        <v>0</v>
      </c>
      <c r="BX10" s="296">
        <f t="shared" si="2"/>
        <v>0</v>
      </c>
      <c r="BY10" s="296">
        <f t="shared" si="2"/>
        <v>0</v>
      </c>
      <c r="BZ10" s="296">
        <f t="shared" si="2"/>
        <v>1</v>
      </c>
      <c r="CA10" s="296">
        <f t="shared" si="2"/>
        <v>9</v>
      </c>
      <c r="CB10" s="296">
        <f t="shared" si="2"/>
        <v>2</v>
      </c>
      <c r="CC10" s="296">
        <f t="shared" si="2"/>
        <v>1</v>
      </c>
      <c r="CD10" s="296">
        <f t="shared" si="2"/>
        <v>0</v>
      </c>
      <c r="CE10" s="296">
        <f t="shared" si="2"/>
        <v>4</v>
      </c>
      <c r="CF10" s="296">
        <f t="shared" si="2"/>
        <v>0</v>
      </c>
      <c r="CG10" s="296">
        <f t="shared" si="2"/>
        <v>1</v>
      </c>
      <c r="CH10" s="296">
        <f t="shared" si="2"/>
        <v>0</v>
      </c>
      <c r="CI10" s="296">
        <f t="shared" si="2"/>
        <v>9</v>
      </c>
      <c r="CJ10" s="296">
        <f t="shared" si="2"/>
        <v>6</v>
      </c>
      <c r="CK10" s="296">
        <f t="shared" si="2"/>
        <v>1</v>
      </c>
      <c r="CL10" s="296">
        <f t="shared" si="2"/>
        <v>0</v>
      </c>
      <c r="CM10" s="296">
        <f t="shared" si="2"/>
        <v>1</v>
      </c>
      <c r="CN10" s="296">
        <f t="shared" si="2"/>
        <v>0</v>
      </c>
      <c r="CO10" s="296">
        <f t="shared" si="2"/>
        <v>1</v>
      </c>
      <c r="CP10" s="296">
        <f t="shared" ref="CP10:DU10" si="3">SUM(CP11:CP142)</f>
        <v>0</v>
      </c>
      <c r="CQ10" s="296">
        <f t="shared" si="3"/>
        <v>3</v>
      </c>
      <c r="CR10" s="296">
        <f t="shared" si="3"/>
        <v>0</v>
      </c>
      <c r="CS10" s="296">
        <f t="shared" si="3"/>
        <v>4</v>
      </c>
      <c r="CT10" s="296">
        <f t="shared" si="3"/>
        <v>0</v>
      </c>
      <c r="CU10" s="296">
        <f t="shared" si="3"/>
        <v>1</v>
      </c>
      <c r="CV10" s="296">
        <f t="shared" si="3"/>
        <v>0</v>
      </c>
      <c r="CW10" s="296">
        <f t="shared" si="3"/>
        <v>0</v>
      </c>
      <c r="CX10" s="296">
        <f t="shared" si="3"/>
        <v>3</v>
      </c>
      <c r="CY10" s="296">
        <f t="shared" si="3"/>
        <v>0</v>
      </c>
      <c r="CZ10" s="296">
        <f t="shared" si="3"/>
        <v>0</v>
      </c>
      <c r="DA10" s="296">
        <f t="shared" si="3"/>
        <v>0</v>
      </c>
      <c r="DB10" s="296">
        <f t="shared" si="3"/>
        <v>0</v>
      </c>
      <c r="DC10" s="296">
        <f t="shared" si="3"/>
        <v>0</v>
      </c>
      <c r="DD10" s="296">
        <f t="shared" si="3"/>
        <v>5</v>
      </c>
      <c r="DE10" s="296">
        <f t="shared" si="3"/>
        <v>0</v>
      </c>
      <c r="DF10" s="296">
        <f t="shared" si="3"/>
        <v>1</v>
      </c>
      <c r="DG10" s="296">
        <f t="shared" si="3"/>
        <v>0</v>
      </c>
      <c r="DH10" s="296">
        <f t="shared" si="3"/>
        <v>0</v>
      </c>
      <c r="DI10" s="296">
        <f t="shared" si="3"/>
        <v>1</v>
      </c>
      <c r="DJ10" s="296">
        <f t="shared" si="3"/>
        <v>0</v>
      </c>
      <c r="DK10" s="296">
        <f t="shared" si="3"/>
        <v>0</v>
      </c>
      <c r="DL10" s="296">
        <f t="shared" si="3"/>
        <v>0</v>
      </c>
      <c r="DM10" s="296">
        <f t="shared" si="3"/>
        <v>2</v>
      </c>
      <c r="DN10" s="296">
        <f t="shared" si="3"/>
        <v>2</v>
      </c>
      <c r="DO10" s="296">
        <f t="shared" si="3"/>
        <v>0</v>
      </c>
      <c r="DP10" s="296">
        <f t="shared" si="3"/>
        <v>0</v>
      </c>
      <c r="DQ10" s="296">
        <f t="shared" si="3"/>
        <v>2</v>
      </c>
      <c r="DR10" s="296">
        <f t="shared" si="3"/>
        <v>3</v>
      </c>
      <c r="DS10" s="296">
        <f t="shared" si="3"/>
        <v>2</v>
      </c>
      <c r="DT10" s="296">
        <f t="shared" si="3"/>
        <v>0</v>
      </c>
      <c r="DU10" s="296">
        <f t="shared" si="3"/>
        <v>0</v>
      </c>
      <c r="DV10" s="296">
        <f t="shared" ref="DV10:EO10" si="4">SUM(DV11:DV142)</f>
        <v>0</v>
      </c>
      <c r="DW10" s="296">
        <f t="shared" si="4"/>
        <v>6</v>
      </c>
      <c r="DX10" s="296">
        <f t="shared" si="4"/>
        <v>0</v>
      </c>
      <c r="DY10" s="296">
        <f t="shared" si="4"/>
        <v>0</v>
      </c>
      <c r="DZ10" s="296">
        <f t="shared" si="4"/>
        <v>0</v>
      </c>
      <c r="EA10" s="296">
        <f t="shared" si="4"/>
        <v>0</v>
      </c>
      <c r="EB10" s="296">
        <f t="shared" si="4"/>
        <v>0</v>
      </c>
      <c r="EC10" s="296">
        <f t="shared" si="4"/>
        <v>1</v>
      </c>
      <c r="ED10" s="296">
        <f t="shared" si="4"/>
        <v>0</v>
      </c>
      <c r="EE10" s="296">
        <f t="shared" si="4"/>
        <v>0</v>
      </c>
      <c r="EF10" s="296">
        <f t="shared" si="4"/>
        <v>0</v>
      </c>
      <c r="EG10" s="296">
        <f t="shared" si="4"/>
        <v>0</v>
      </c>
      <c r="EH10" s="296">
        <f t="shared" si="4"/>
        <v>0</v>
      </c>
      <c r="EI10" s="296">
        <f t="shared" si="4"/>
        <v>0</v>
      </c>
      <c r="EJ10" s="296">
        <f t="shared" si="4"/>
        <v>0</v>
      </c>
      <c r="EK10" s="296">
        <f t="shared" si="4"/>
        <v>3</v>
      </c>
      <c r="EL10" s="296">
        <f t="shared" si="4"/>
        <v>0</v>
      </c>
      <c r="EM10" s="296">
        <f t="shared" si="4"/>
        <v>0</v>
      </c>
      <c r="EN10" s="296">
        <f t="shared" si="4"/>
        <v>18</v>
      </c>
      <c r="EO10" s="296">
        <f t="shared" si="4"/>
        <v>36</v>
      </c>
      <c r="EP10" s="296">
        <f>SUM(EP11:EP42)</f>
        <v>0</v>
      </c>
      <c r="EQ10" s="296"/>
      <c r="ER10" s="296"/>
      <c r="ES10" s="296"/>
      <c r="ET10" s="296"/>
      <c r="EU10" s="296"/>
      <c r="EV10" s="296"/>
      <c r="EW10" s="296"/>
      <c r="EX10" s="296"/>
      <c r="EY10" s="296"/>
      <c r="EZ10" s="296"/>
      <c r="FA10" s="296"/>
      <c r="FB10" s="296"/>
      <c r="FC10" s="296"/>
      <c r="FD10" s="296"/>
      <c r="FE10" s="296"/>
      <c r="FF10" s="296"/>
      <c r="FG10" s="296"/>
      <c r="FH10" s="296"/>
      <c r="FI10" s="296"/>
      <c r="FJ10" s="296"/>
      <c r="FK10" s="296"/>
      <c r="FL10" s="296"/>
      <c r="FM10" s="296"/>
      <c r="FN10" s="296"/>
      <c r="FO10" s="296"/>
      <c r="FP10" s="296"/>
      <c r="FQ10" s="296"/>
      <c r="FR10" s="296"/>
      <c r="FS10" s="296"/>
      <c r="FT10" s="296"/>
      <c r="FU10" s="296"/>
      <c r="FV10" s="296"/>
      <c r="FW10" s="296"/>
      <c r="FX10" s="296"/>
      <c r="FY10" s="296"/>
      <c r="FZ10" s="296"/>
      <c r="GA10" s="296"/>
      <c r="GB10" s="296"/>
      <c r="GC10" s="296"/>
      <c r="GD10" s="296"/>
      <c r="GE10" s="296"/>
      <c r="GF10" s="296"/>
      <c r="GG10" s="296"/>
      <c r="GH10" s="296"/>
    </row>
    <row r="11" spans="1:190" ht="20.100000000000001" customHeight="1" x14ac:dyDescent="0.3">
      <c r="A11" s="25" t="s">
        <v>4088</v>
      </c>
      <c r="B11" s="40" t="s">
        <v>106</v>
      </c>
      <c r="C11" s="26">
        <v>84878</v>
      </c>
      <c r="D11" s="71" t="s">
        <v>4089</v>
      </c>
      <c r="E11" s="26" t="s">
        <v>108</v>
      </c>
      <c r="F11" s="26" t="s">
        <v>3549</v>
      </c>
      <c r="G11" s="26" t="s">
        <v>121</v>
      </c>
      <c r="H11" s="26" t="s">
        <v>446</v>
      </c>
      <c r="I11" s="26" t="s">
        <v>3</v>
      </c>
      <c r="J11" s="25" t="s">
        <v>2939</v>
      </c>
      <c r="K11" s="25" t="s">
        <v>4090</v>
      </c>
      <c r="L11" s="25"/>
      <c r="M11" s="25"/>
      <c r="N11" s="83"/>
      <c r="O11" s="83"/>
      <c r="P11" s="83"/>
      <c r="Q11" s="83"/>
      <c r="R11" s="83"/>
      <c r="S11" s="83"/>
      <c r="U11" s="145"/>
      <c r="V11" s="148"/>
      <c r="W11" s="145"/>
      <c r="X11" s="145"/>
      <c r="Y11" s="145"/>
      <c r="Z11" s="145"/>
      <c r="AA11" s="145"/>
      <c r="AB11" s="145"/>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5"/>
      <c r="DI11" s="145"/>
      <c r="DJ11" s="148"/>
      <c r="DK11" s="145"/>
      <c r="DL11" s="145"/>
      <c r="DM11" s="145"/>
      <c r="DN11" s="145"/>
      <c r="DO11" s="145"/>
      <c r="DP11" s="145"/>
      <c r="DQ11" s="145"/>
      <c r="DR11" s="145"/>
      <c r="DS11" s="145"/>
      <c r="DT11" s="145"/>
      <c r="DU11" s="145"/>
      <c r="DV11" s="145"/>
      <c r="DW11" s="145"/>
      <c r="DX11" s="145"/>
      <c r="DY11" s="145"/>
      <c r="DZ11" s="145"/>
      <c r="EA11" s="145"/>
      <c r="EB11" s="145"/>
      <c r="EC11" s="145"/>
      <c r="ED11" s="148"/>
      <c r="EE11" s="145"/>
      <c r="EF11" s="148"/>
      <c r="EG11" s="145"/>
      <c r="EH11" s="145"/>
      <c r="EI11" s="145"/>
      <c r="EJ11" s="145"/>
      <c r="EK11" s="145"/>
      <c r="EL11" s="145"/>
      <c r="EM11" s="145"/>
      <c r="EN11" s="145">
        <v>0</v>
      </c>
      <c r="EO11" s="145">
        <v>0</v>
      </c>
      <c r="EP11" s="145"/>
    </row>
    <row r="12" spans="1:190" ht="20.100000000000001" customHeight="1" x14ac:dyDescent="0.3">
      <c r="A12" s="25" t="s">
        <v>4088</v>
      </c>
      <c r="B12" s="40" t="s">
        <v>106</v>
      </c>
      <c r="C12" s="26">
        <v>85050</v>
      </c>
      <c r="D12" s="71" t="s">
        <v>4091</v>
      </c>
      <c r="E12" s="26" t="s">
        <v>108</v>
      </c>
      <c r="F12" s="26" t="s">
        <v>3549</v>
      </c>
      <c r="G12" s="26" t="s">
        <v>121</v>
      </c>
      <c r="H12" s="26" t="s">
        <v>446</v>
      </c>
      <c r="I12" s="26" t="s">
        <v>385</v>
      </c>
      <c r="J12" s="25" t="s">
        <v>2939</v>
      </c>
      <c r="K12" s="25" t="s">
        <v>3152</v>
      </c>
      <c r="L12" s="25"/>
      <c r="M12" s="25"/>
      <c r="N12" s="83"/>
      <c r="O12" s="83"/>
      <c r="P12" s="83"/>
      <c r="Q12" s="83"/>
      <c r="R12" s="83"/>
      <c r="S12" s="83"/>
      <c r="U12" s="145"/>
      <c r="V12" s="148"/>
      <c r="W12" s="145"/>
      <c r="X12" s="145"/>
      <c r="Y12" s="145"/>
      <c r="Z12" s="145"/>
      <c r="AA12" s="145"/>
      <c r="AB12" s="145"/>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5"/>
      <c r="DI12" s="145"/>
      <c r="DJ12" s="148"/>
      <c r="DK12" s="145"/>
      <c r="DL12" s="145"/>
      <c r="DM12" s="145"/>
      <c r="DN12" s="145"/>
      <c r="DO12" s="145"/>
      <c r="DP12" s="145"/>
      <c r="DQ12" s="145"/>
      <c r="DR12" s="145"/>
      <c r="DS12" s="145"/>
      <c r="DT12" s="145"/>
      <c r="DU12" s="145"/>
      <c r="DV12" s="145"/>
      <c r="DW12" s="145"/>
      <c r="DX12" s="145"/>
      <c r="DY12" s="145"/>
      <c r="DZ12" s="145"/>
      <c r="EA12" s="145"/>
      <c r="EB12" s="145"/>
      <c r="EC12" s="145"/>
      <c r="ED12" s="148"/>
      <c r="EE12" s="145"/>
      <c r="EF12" s="148"/>
      <c r="EG12" s="145"/>
      <c r="EH12" s="145"/>
      <c r="EI12" s="145"/>
      <c r="EJ12" s="145"/>
      <c r="EK12" s="145"/>
      <c r="EL12" s="145"/>
      <c r="EM12" s="145"/>
      <c r="EN12" s="145">
        <v>0</v>
      </c>
      <c r="EO12" s="145">
        <v>0</v>
      </c>
      <c r="EP12" s="145"/>
    </row>
    <row r="13" spans="1:190" ht="20.100000000000001" customHeight="1" x14ac:dyDescent="0.3">
      <c r="A13" s="25" t="s">
        <v>4088</v>
      </c>
      <c r="B13" s="40" t="s">
        <v>152</v>
      </c>
      <c r="C13" s="26">
        <v>82841</v>
      </c>
      <c r="D13" s="71" t="s">
        <v>4092</v>
      </c>
      <c r="E13" s="26" t="s">
        <v>113</v>
      </c>
      <c r="F13" s="26"/>
      <c r="G13" s="26" t="s">
        <v>114</v>
      </c>
      <c r="H13" s="26" t="s">
        <v>118</v>
      </c>
      <c r="I13" s="26" t="s">
        <v>405</v>
      </c>
      <c r="J13" s="25" t="s">
        <v>1284</v>
      </c>
      <c r="K13" s="25" t="s">
        <v>4093</v>
      </c>
      <c r="L13" s="79"/>
      <c r="M13" s="25"/>
      <c r="N13" s="83"/>
      <c r="O13" s="83"/>
      <c r="P13" s="83"/>
      <c r="Q13" s="83"/>
      <c r="R13" s="83"/>
      <c r="S13" s="83"/>
      <c r="U13" s="145"/>
      <c r="V13" s="148"/>
      <c r="W13" s="145"/>
      <c r="X13" s="145"/>
      <c r="Y13" s="145"/>
      <c r="Z13" s="145"/>
      <c r="AA13" s="145"/>
      <c r="AB13" s="145"/>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5"/>
      <c r="DI13" s="145"/>
      <c r="DJ13" s="148"/>
      <c r="DK13" s="145"/>
      <c r="DL13" s="145"/>
      <c r="DM13" s="145"/>
      <c r="DN13" s="145"/>
      <c r="DO13" s="145"/>
      <c r="DP13" s="145"/>
      <c r="DQ13" s="145"/>
      <c r="DR13" s="145"/>
      <c r="DS13" s="145"/>
      <c r="DT13" s="145"/>
      <c r="DU13" s="145"/>
      <c r="DV13" s="145"/>
      <c r="DW13" s="145"/>
      <c r="DX13" s="145"/>
      <c r="DY13" s="145"/>
      <c r="DZ13" s="145"/>
      <c r="EA13" s="145"/>
      <c r="EB13" s="145"/>
      <c r="EC13" s="145"/>
      <c r="ED13" s="148"/>
      <c r="EE13" s="145"/>
      <c r="EF13" s="148"/>
      <c r="EG13" s="145"/>
      <c r="EH13" s="145"/>
      <c r="EI13" s="145"/>
      <c r="EJ13" s="145"/>
      <c r="EK13" s="145"/>
      <c r="EL13" s="145"/>
      <c r="EM13" s="145"/>
      <c r="EN13" s="145">
        <v>0</v>
      </c>
      <c r="EO13" s="145">
        <v>0</v>
      </c>
      <c r="EP13" s="145"/>
    </row>
    <row r="14" spans="1:190" ht="20.100000000000001" customHeight="1" x14ac:dyDescent="0.3">
      <c r="A14" s="25" t="s">
        <v>4088</v>
      </c>
      <c r="B14" s="40" t="s">
        <v>152</v>
      </c>
      <c r="C14" s="26">
        <v>84150</v>
      </c>
      <c r="D14" s="25" t="s">
        <v>4094</v>
      </c>
      <c r="E14" s="26" t="s">
        <v>108</v>
      </c>
      <c r="F14" s="116" t="s">
        <v>3556</v>
      </c>
      <c r="G14" s="26" t="s">
        <v>109</v>
      </c>
      <c r="H14" s="26" t="s">
        <v>154</v>
      </c>
      <c r="I14" s="26" t="s">
        <v>3</v>
      </c>
      <c r="J14" s="25" t="s">
        <v>262</v>
      </c>
      <c r="K14" s="25" t="s">
        <v>4095</v>
      </c>
      <c r="L14" s="25"/>
      <c r="M14" s="25" t="s">
        <v>4096</v>
      </c>
      <c r="N14" s="25" t="s">
        <v>4097</v>
      </c>
      <c r="O14" s="25" t="s">
        <v>4098</v>
      </c>
      <c r="P14" s="25"/>
      <c r="Q14" s="25"/>
      <c r="R14" s="25" t="s">
        <v>4099</v>
      </c>
      <c r="S14" s="25" t="s">
        <v>4100</v>
      </c>
      <c r="U14" s="145"/>
      <c r="V14" s="148"/>
      <c r="W14" s="145"/>
      <c r="X14" s="145"/>
      <c r="Y14" s="145"/>
      <c r="Z14" s="145"/>
      <c r="AA14" s="145"/>
      <c r="AB14" s="145"/>
      <c r="AC14" s="145">
        <v>1</v>
      </c>
      <c r="AD14" s="145"/>
      <c r="AE14" s="145"/>
      <c r="AF14" s="145"/>
      <c r="AG14" s="145"/>
      <c r="AH14" s="145"/>
      <c r="AI14" s="145"/>
      <c r="AJ14" s="145">
        <v>1</v>
      </c>
      <c r="AK14" s="145"/>
      <c r="AL14" s="145"/>
      <c r="AM14" s="145">
        <v>1</v>
      </c>
      <c r="AN14" s="145"/>
      <c r="AO14" s="145"/>
      <c r="AP14" s="145"/>
      <c r="AQ14" s="145"/>
      <c r="AR14" s="145"/>
      <c r="AS14" s="145"/>
      <c r="AT14" s="145"/>
      <c r="AU14" s="145"/>
      <c r="AV14" s="145"/>
      <c r="AW14" s="145"/>
      <c r="AX14" s="145"/>
      <c r="AY14" s="145"/>
      <c r="AZ14" s="145"/>
      <c r="BA14" s="145"/>
      <c r="BB14" s="145">
        <v>1</v>
      </c>
      <c r="BC14" s="145"/>
      <c r="BD14" s="145"/>
      <c r="BE14" s="145"/>
      <c r="BF14" s="145"/>
      <c r="BG14" s="145"/>
      <c r="BH14" s="145"/>
      <c r="BI14" s="145"/>
      <c r="BJ14" s="145"/>
      <c r="BK14" s="145"/>
      <c r="BL14" s="145"/>
      <c r="BM14" s="145"/>
      <c r="BN14" s="145"/>
      <c r="BO14" s="145"/>
      <c r="BP14" s="145"/>
      <c r="BQ14" s="145"/>
      <c r="BR14" s="145"/>
      <c r="BS14" s="145">
        <v>1</v>
      </c>
      <c r="BT14" s="145">
        <v>1</v>
      </c>
      <c r="BU14" s="145">
        <v>1</v>
      </c>
      <c r="BV14" s="145">
        <v>1</v>
      </c>
      <c r="BW14" s="145"/>
      <c r="BX14" s="145"/>
      <c r="BY14" s="145"/>
      <c r="BZ14" s="145"/>
      <c r="CA14" s="145">
        <v>1</v>
      </c>
      <c r="CB14" s="145">
        <v>1</v>
      </c>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5"/>
      <c r="DI14" s="145"/>
      <c r="DJ14" s="148"/>
      <c r="DK14" s="145"/>
      <c r="DL14" s="145"/>
      <c r="DM14" s="145"/>
      <c r="DN14" s="145"/>
      <c r="DO14" s="145"/>
      <c r="DP14" s="145"/>
      <c r="DQ14" s="145"/>
      <c r="DR14" s="145"/>
      <c r="DS14" s="145"/>
      <c r="DT14" s="145"/>
      <c r="DU14" s="145"/>
      <c r="DV14" s="145"/>
      <c r="DW14" s="145"/>
      <c r="DX14" s="145"/>
      <c r="DY14" s="145"/>
      <c r="DZ14" s="145"/>
      <c r="EA14" s="145"/>
      <c r="EB14" s="145"/>
      <c r="EC14" s="145"/>
      <c r="ED14" s="148"/>
      <c r="EE14" s="145"/>
      <c r="EF14" s="148"/>
      <c r="EG14" s="145"/>
      <c r="EH14" s="145"/>
      <c r="EI14" s="145"/>
      <c r="EJ14" s="145"/>
      <c r="EK14" s="145">
        <v>1</v>
      </c>
      <c r="EL14" s="145"/>
      <c r="EM14" s="145"/>
      <c r="EN14" s="145">
        <v>1</v>
      </c>
      <c r="EO14" s="145">
        <v>1</v>
      </c>
      <c r="EP14" s="145"/>
      <c r="EQ14" s="228" t="s">
        <v>4101</v>
      </c>
    </row>
    <row r="15" spans="1:190" ht="20.100000000000001" customHeight="1" x14ac:dyDescent="0.3">
      <c r="A15" s="25" t="s">
        <v>4218</v>
      </c>
      <c r="B15" s="40" t="s">
        <v>106</v>
      </c>
      <c r="C15" s="26">
        <v>85070</v>
      </c>
      <c r="D15" s="71" t="s">
        <v>4025</v>
      </c>
      <c r="E15" s="25" t="s">
        <v>4219</v>
      </c>
      <c r="F15" s="26" t="s">
        <v>108</v>
      </c>
      <c r="G15" s="26" t="s">
        <v>3549</v>
      </c>
      <c r="H15" s="26" t="s">
        <v>121</v>
      </c>
      <c r="I15" s="26" t="s">
        <v>446</v>
      </c>
      <c r="J15" s="26" t="s">
        <v>3</v>
      </c>
      <c r="K15" s="25" t="s">
        <v>2939</v>
      </c>
      <c r="L15" s="25" t="s">
        <v>4220</v>
      </c>
      <c r="M15" s="25"/>
      <c r="N15" s="83"/>
      <c r="O15" s="83"/>
      <c r="P15" s="83"/>
      <c r="Q15" s="83"/>
      <c r="R15" s="83"/>
      <c r="S15" s="83"/>
      <c r="U15" s="145"/>
      <c r="V15" s="148"/>
      <c r="W15" s="145"/>
      <c r="X15" s="145"/>
      <c r="Y15" s="145"/>
      <c r="Z15" s="145"/>
      <c r="AA15" s="145"/>
      <c r="AB15" s="145"/>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5"/>
      <c r="DI15" s="145"/>
      <c r="DJ15" s="148"/>
      <c r="DK15" s="145"/>
      <c r="DL15" s="145"/>
      <c r="DM15" s="145"/>
      <c r="DN15" s="145"/>
      <c r="DO15" s="145"/>
      <c r="DP15" s="145"/>
      <c r="DQ15" s="145"/>
      <c r="DR15" s="145"/>
      <c r="DS15" s="145"/>
      <c r="DT15" s="145"/>
      <c r="DU15" s="145"/>
      <c r="DV15" s="145"/>
      <c r="DW15" s="145"/>
      <c r="DX15" s="145"/>
      <c r="DY15" s="145"/>
      <c r="DZ15" s="145"/>
      <c r="EA15" s="145"/>
      <c r="EB15" s="145"/>
      <c r="EC15" s="145"/>
      <c r="ED15" s="148"/>
      <c r="EE15" s="145"/>
      <c r="EF15" s="148"/>
      <c r="EG15" s="145"/>
      <c r="EH15" s="145"/>
      <c r="EI15" s="145"/>
      <c r="EJ15" s="145"/>
      <c r="EK15" s="145"/>
      <c r="EL15" s="145"/>
      <c r="EM15" s="145"/>
      <c r="EN15" s="145">
        <v>0</v>
      </c>
      <c r="EO15" s="145">
        <v>0</v>
      </c>
      <c r="EP15" s="145"/>
    </row>
    <row r="16" spans="1:190" ht="20.100000000000001" customHeight="1" x14ac:dyDescent="0.3">
      <c r="A16" s="25" t="s">
        <v>4218</v>
      </c>
      <c r="B16" s="40" t="s">
        <v>106</v>
      </c>
      <c r="C16" s="26">
        <v>84653</v>
      </c>
      <c r="D16" s="25" t="s">
        <v>4221</v>
      </c>
      <c r="E16" s="25"/>
      <c r="F16" s="26" t="s">
        <v>108</v>
      </c>
      <c r="G16" s="116" t="s">
        <v>3556</v>
      </c>
      <c r="H16" s="26" t="s">
        <v>121</v>
      </c>
      <c r="I16" s="26" t="s">
        <v>281</v>
      </c>
      <c r="J16" s="26" t="s">
        <v>3</v>
      </c>
      <c r="K16" s="25" t="s">
        <v>2263</v>
      </c>
      <c r="L16" s="25" t="s">
        <v>4222</v>
      </c>
      <c r="M16" s="25"/>
      <c r="N16" s="25"/>
      <c r="O16" s="83"/>
      <c r="P16" s="83"/>
      <c r="Q16" s="83"/>
      <c r="R16" s="25" t="s">
        <v>4223</v>
      </c>
      <c r="S16" s="25" t="s">
        <v>4224</v>
      </c>
      <c r="U16" s="145"/>
      <c r="V16" s="148"/>
      <c r="W16" s="145"/>
      <c r="X16" s="145"/>
      <c r="Y16" s="145">
        <v>1</v>
      </c>
      <c r="Z16" s="145"/>
      <c r="AA16" s="145"/>
      <c r="AB16" s="145"/>
      <c r="AC16" s="145">
        <v>1</v>
      </c>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v>1</v>
      </c>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5"/>
      <c r="DI16" s="145"/>
      <c r="DJ16" s="148"/>
      <c r="DK16" s="145"/>
      <c r="DL16" s="145"/>
      <c r="DM16" s="145"/>
      <c r="DN16" s="145"/>
      <c r="DO16" s="145"/>
      <c r="DP16" s="145"/>
      <c r="DQ16" s="145"/>
      <c r="DR16" s="145"/>
      <c r="DS16" s="145"/>
      <c r="DT16" s="145"/>
      <c r="DU16" s="145"/>
      <c r="DV16" s="145"/>
      <c r="DW16" s="145"/>
      <c r="DX16" s="145"/>
      <c r="DY16" s="145"/>
      <c r="DZ16" s="145"/>
      <c r="EA16" s="145"/>
      <c r="EB16" s="145"/>
      <c r="EC16" s="145"/>
      <c r="ED16" s="148"/>
      <c r="EE16" s="145"/>
      <c r="EF16" s="148"/>
      <c r="EG16" s="145"/>
      <c r="EH16" s="145"/>
      <c r="EI16" s="145"/>
      <c r="EJ16" s="145"/>
      <c r="EK16" s="145"/>
      <c r="EL16" s="145"/>
      <c r="EM16" s="145"/>
      <c r="EN16" s="145" t="s">
        <v>519</v>
      </c>
      <c r="EO16" s="145">
        <v>1</v>
      </c>
      <c r="EP16" s="145"/>
      <c r="EQ16" s="228" t="s">
        <v>4225</v>
      </c>
    </row>
    <row r="17" spans="1:147" ht="20.100000000000001" customHeight="1" x14ac:dyDescent="0.3">
      <c r="A17" s="25" t="s">
        <v>4218</v>
      </c>
      <c r="B17" s="40" t="s">
        <v>106</v>
      </c>
      <c r="C17" s="26">
        <v>84574</v>
      </c>
      <c r="D17" s="25" t="s">
        <v>4226</v>
      </c>
      <c r="E17" s="26" t="s">
        <v>108</v>
      </c>
      <c r="F17" s="26" t="s">
        <v>3549</v>
      </c>
      <c r="G17" s="26" t="s">
        <v>109</v>
      </c>
      <c r="H17" s="26" t="s">
        <v>567</v>
      </c>
      <c r="I17" s="26" t="s">
        <v>438</v>
      </c>
      <c r="J17" s="25" t="s">
        <v>643</v>
      </c>
      <c r="K17" s="25" t="s">
        <v>4227</v>
      </c>
      <c r="L17" s="45" t="s">
        <v>4228</v>
      </c>
      <c r="M17" s="25"/>
      <c r="N17" s="25"/>
      <c r="O17" s="83"/>
      <c r="P17" s="83"/>
      <c r="Q17" s="83"/>
      <c r="R17" s="25" t="s">
        <v>4229</v>
      </c>
      <c r="S17" s="25" t="s">
        <v>4230</v>
      </c>
      <c r="U17" s="145"/>
      <c r="V17" s="148"/>
      <c r="W17" s="145"/>
      <c r="X17" s="145"/>
      <c r="Y17" s="145"/>
      <c r="Z17" s="145"/>
      <c r="AA17" s="145"/>
      <c r="AB17" s="145"/>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v>1</v>
      </c>
      <c r="BR17" s="145"/>
      <c r="BS17" s="145"/>
      <c r="BT17" s="145"/>
      <c r="BU17" s="145"/>
      <c r="BV17" s="145">
        <v>1</v>
      </c>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v>1</v>
      </c>
      <c r="CV17" s="145"/>
      <c r="CW17" s="145"/>
      <c r="CX17" s="145"/>
      <c r="CY17" s="145"/>
      <c r="CZ17" s="145"/>
      <c r="DA17" s="145"/>
      <c r="DB17" s="145"/>
      <c r="DC17" s="145"/>
      <c r="DD17" s="145"/>
      <c r="DE17" s="145"/>
      <c r="DF17" s="145"/>
      <c r="DG17" s="145"/>
      <c r="DH17" s="145"/>
      <c r="DI17" s="145"/>
      <c r="DJ17" s="148"/>
      <c r="DK17" s="145"/>
      <c r="DL17" s="145"/>
      <c r="DM17" s="145"/>
      <c r="DN17" s="145"/>
      <c r="DO17" s="145"/>
      <c r="DP17" s="145"/>
      <c r="DQ17" s="145"/>
      <c r="DR17" s="145"/>
      <c r="DS17" s="145"/>
      <c r="DT17" s="145"/>
      <c r="DU17" s="145"/>
      <c r="DV17" s="145"/>
      <c r="DW17" s="145">
        <v>1</v>
      </c>
      <c r="DX17" s="145"/>
      <c r="DY17" s="145"/>
      <c r="DZ17" s="145"/>
      <c r="EA17" s="145"/>
      <c r="EB17" s="145"/>
      <c r="EC17" s="145"/>
      <c r="ED17" s="148"/>
      <c r="EE17" s="145"/>
      <c r="EF17" s="148"/>
      <c r="EG17" s="145"/>
      <c r="EH17" s="145"/>
      <c r="EI17" s="145"/>
      <c r="EJ17" s="145"/>
      <c r="EK17" s="145"/>
      <c r="EL17" s="145"/>
      <c r="EM17" s="145"/>
      <c r="EN17" s="145" t="s">
        <v>519</v>
      </c>
      <c r="EO17" s="145">
        <v>1</v>
      </c>
      <c r="EP17" s="145"/>
      <c r="EQ17" s="228" t="s">
        <v>4231</v>
      </c>
    </row>
    <row r="18" spans="1:147" ht="20.100000000000001" customHeight="1" x14ac:dyDescent="0.3">
      <c r="A18" s="25" t="s">
        <v>4218</v>
      </c>
      <c r="B18" s="40" t="s">
        <v>106</v>
      </c>
      <c r="C18" s="26">
        <v>84905</v>
      </c>
      <c r="D18" s="71" t="s">
        <v>4232</v>
      </c>
      <c r="E18" s="26" t="s">
        <v>108</v>
      </c>
      <c r="F18" s="26" t="s">
        <v>3549</v>
      </c>
      <c r="G18" s="26" t="s">
        <v>109</v>
      </c>
      <c r="H18" s="26" t="s">
        <v>539</v>
      </c>
      <c r="I18" s="26" t="s">
        <v>405</v>
      </c>
      <c r="J18" s="25" t="s">
        <v>1795</v>
      </c>
      <c r="K18" s="25" t="s">
        <v>4233</v>
      </c>
      <c r="L18" s="25"/>
      <c r="M18" s="25"/>
      <c r="N18" s="83"/>
      <c r="O18" s="83"/>
      <c r="P18" s="83"/>
      <c r="Q18" s="83"/>
      <c r="R18" s="83"/>
      <c r="S18" s="83"/>
      <c r="U18" s="145"/>
      <c r="V18" s="148"/>
      <c r="W18" s="145"/>
      <c r="X18" s="145"/>
      <c r="Y18" s="145"/>
      <c r="Z18" s="145"/>
      <c r="AA18" s="145"/>
      <c r="AB18" s="145"/>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5"/>
      <c r="DI18" s="145"/>
      <c r="DJ18" s="148"/>
      <c r="DK18" s="145"/>
      <c r="DL18" s="145"/>
      <c r="DM18" s="145"/>
      <c r="DN18" s="145"/>
      <c r="DO18" s="145"/>
      <c r="DP18" s="145"/>
      <c r="DQ18" s="145"/>
      <c r="DR18" s="145"/>
      <c r="DS18" s="145"/>
      <c r="DT18" s="145"/>
      <c r="DU18" s="145"/>
      <c r="DV18" s="145"/>
      <c r="DW18" s="145"/>
      <c r="DX18" s="145"/>
      <c r="DY18" s="145"/>
      <c r="DZ18" s="145"/>
      <c r="EA18" s="145"/>
      <c r="EB18" s="145"/>
      <c r="EC18" s="145"/>
      <c r="ED18" s="148"/>
      <c r="EE18" s="145"/>
      <c r="EF18" s="148"/>
      <c r="EG18" s="145"/>
      <c r="EH18" s="145"/>
      <c r="EI18" s="145"/>
      <c r="EJ18" s="145"/>
      <c r="EK18" s="145"/>
      <c r="EL18" s="145"/>
      <c r="EM18" s="145"/>
      <c r="EN18" s="145">
        <v>0</v>
      </c>
      <c r="EO18" s="145">
        <v>0</v>
      </c>
      <c r="EP18" s="145"/>
    </row>
    <row r="19" spans="1:147" ht="20.100000000000001" customHeight="1" x14ac:dyDescent="0.3">
      <c r="A19" s="25" t="s">
        <v>4218</v>
      </c>
      <c r="B19" s="40" t="s">
        <v>106</v>
      </c>
      <c r="C19" s="26">
        <v>83972</v>
      </c>
      <c r="D19" s="71" t="s">
        <v>4234</v>
      </c>
      <c r="E19" s="26" t="s">
        <v>4235</v>
      </c>
      <c r="F19" s="26"/>
      <c r="G19" s="26" t="s">
        <v>109</v>
      </c>
      <c r="H19" s="26" t="s">
        <v>117</v>
      </c>
      <c r="I19" s="26" t="s">
        <v>438</v>
      </c>
      <c r="J19" s="25" t="s">
        <v>163</v>
      </c>
      <c r="K19" s="25" t="s">
        <v>4236</v>
      </c>
      <c r="L19" s="25"/>
      <c r="M19" s="25"/>
      <c r="N19" s="83"/>
      <c r="O19" s="83"/>
      <c r="P19" s="83"/>
      <c r="Q19" s="83"/>
      <c r="R19" s="25"/>
      <c r="S19" s="25" t="s">
        <v>4237</v>
      </c>
      <c r="U19" s="145"/>
      <c r="V19" s="148"/>
      <c r="W19" s="145"/>
      <c r="X19" s="145"/>
      <c r="Y19" s="145"/>
      <c r="Z19" s="145"/>
      <c r="AA19" s="145"/>
      <c r="AB19" s="145"/>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5"/>
      <c r="DI19" s="145"/>
      <c r="DJ19" s="148"/>
      <c r="DK19" s="145"/>
      <c r="DL19" s="145"/>
      <c r="DM19" s="145"/>
      <c r="DN19" s="145"/>
      <c r="DO19" s="145"/>
      <c r="DP19" s="145"/>
      <c r="DQ19" s="145"/>
      <c r="DR19" s="145"/>
      <c r="DS19" s="145"/>
      <c r="DT19" s="145"/>
      <c r="DU19" s="145"/>
      <c r="DV19" s="145"/>
      <c r="DW19" s="145"/>
      <c r="DX19" s="145"/>
      <c r="DY19" s="145"/>
      <c r="DZ19" s="145"/>
      <c r="EA19" s="145"/>
      <c r="EB19" s="145"/>
      <c r="EC19" s="145"/>
      <c r="ED19" s="148"/>
      <c r="EE19" s="145"/>
      <c r="EF19" s="148"/>
      <c r="EG19" s="145"/>
      <c r="EH19" s="145"/>
      <c r="EI19" s="145"/>
      <c r="EJ19" s="145"/>
      <c r="EK19" s="145"/>
      <c r="EL19" s="145"/>
      <c r="EM19" s="145"/>
      <c r="EN19" s="145" t="s">
        <v>519</v>
      </c>
      <c r="EO19" s="145">
        <v>1</v>
      </c>
      <c r="EP19" s="145"/>
    </row>
    <row r="20" spans="1:147" ht="20.100000000000001" customHeight="1" x14ac:dyDescent="0.3">
      <c r="A20" s="25" t="s">
        <v>4218</v>
      </c>
      <c r="B20" s="40" t="s">
        <v>126</v>
      </c>
      <c r="C20" s="26">
        <v>85068</v>
      </c>
      <c r="D20" s="71" t="s">
        <v>4238</v>
      </c>
      <c r="E20" s="26" t="s">
        <v>113</v>
      </c>
      <c r="F20" s="26"/>
      <c r="G20" s="26" t="s">
        <v>114</v>
      </c>
      <c r="H20" s="26" t="s">
        <v>128</v>
      </c>
      <c r="I20" s="26" t="s">
        <v>3</v>
      </c>
      <c r="J20" s="25" t="s">
        <v>326</v>
      </c>
      <c r="K20" s="25" t="s">
        <v>4239</v>
      </c>
      <c r="L20" s="25"/>
      <c r="M20" s="25"/>
      <c r="N20" s="83"/>
      <c r="O20" s="83"/>
      <c r="P20" s="83"/>
      <c r="Q20" s="83"/>
      <c r="R20" s="83"/>
      <c r="S20" s="83"/>
      <c r="U20" s="145"/>
      <c r="V20" s="148"/>
      <c r="W20" s="145"/>
      <c r="X20" s="145"/>
      <c r="Y20" s="145"/>
      <c r="Z20" s="145"/>
      <c r="AA20" s="145"/>
      <c r="AB20" s="145"/>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5"/>
      <c r="DI20" s="145"/>
      <c r="DJ20" s="148"/>
      <c r="DK20" s="145"/>
      <c r="DL20" s="145"/>
      <c r="DM20" s="145"/>
      <c r="DN20" s="145"/>
      <c r="DO20" s="145"/>
      <c r="DP20" s="145"/>
      <c r="DQ20" s="145"/>
      <c r="DR20" s="145"/>
      <c r="DS20" s="145"/>
      <c r="DT20" s="145"/>
      <c r="DU20" s="145"/>
      <c r="DV20" s="145"/>
      <c r="DW20" s="145"/>
      <c r="DX20" s="145"/>
      <c r="DY20" s="145"/>
      <c r="DZ20" s="145"/>
      <c r="EA20" s="145"/>
      <c r="EB20" s="145"/>
      <c r="EC20" s="145"/>
      <c r="ED20" s="148"/>
      <c r="EE20" s="145"/>
      <c r="EF20" s="148"/>
      <c r="EG20" s="145"/>
      <c r="EH20" s="145"/>
      <c r="EI20" s="145"/>
      <c r="EJ20" s="145"/>
      <c r="EK20" s="145"/>
      <c r="EL20" s="145"/>
      <c r="EM20" s="145"/>
      <c r="EN20" s="145">
        <v>0</v>
      </c>
      <c r="EO20" s="145">
        <v>0</v>
      </c>
      <c r="EP20" s="145"/>
    </row>
    <row r="21" spans="1:147" ht="20.100000000000001" customHeight="1" x14ac:dyDescent="0.3">
      <c r="A21" s="25" t="s">
        <v>4218</v>
      </c>
      <c r="B21" s="40" t="s">
        <v>126</v>
      </c>
      <c r="C21" s="26">
        <v>84959</v>
      </c>
      <c r="D21" s="71" t="s">
        <v>4240</v>
      </c>
      <c r="E21" s="26" t="s">
        <v>108</v>
      </c>
      <c r="F21" s="26" t="s">
        <v>3549</v>
      </c>
      <c r="G21" s="26" t="s">
        <v>114</v>
      </c>
      <c r="H21" s="26" t="s">
        <v>128</v>
      </c>
      <c r="I21" s="26" t="s">
        <v>3</v>
      </c>
      <c r="J21" s="25" t="s">
        <v>2195</v>
      </c>
      <c r="K21" s="25" t="s">
        <v>4241</v>
      </c>
      <c r="L21" s="25"/>
      <c r="M21" s="25"/>
      <c r="N21" s="83"/>
      <c r="O21" s="83"/>
      <c r="P21" s="83"/>
      <c r="Q21" s="83"/>
      <c r="R21" s="83"/>
      <c r="S21" s="83"/>
      <c r="U21" s="145"/>
      <c r="V21" s="148"/>
      <c r="W21" s="145"/>
      <c r="X21" s="145"/>
      <c r="Y21" s="145"/>
      <c r="Z21" s="145"/>
      <c r="AA21" s="145"/>
      <c r="AB21" s="145"/>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5"/>
      <c r="DI21" s="145"/>
      <c r="DJ21" s="148"/>
      <c r="DK21" s="145"/>
      <c r="DL21" s="145"/>
      <c r="DM21" s="145"/>
      <c r="DN21" s="145"/>
      <c r="DO21" s="145"/>
      <c r="DP21" s="145"/>
      <c r="DQ21" s="145"/>
      <c r="DR21" s="145"/>
      <c r="DS21" s="145"/>
      <c r="DT21" s="145"/>
      <c r="DU21" s="145"/>
      <c r="DV21" s="145"/>
      <c r="DW21" s="145"/>
      <c r="DX21" s="145"/>
      <c r="DY21" s="145"/>
      <c r="DZ21" s="145"/>
      <c r="EA21" s="145"/>
      <c r="EB21" s="145"/>
      <c r="EC21" s="145"/>
      <c r="ED21" s="148"/>
      <c r="EE21" s="145"/>
      <c r="EF21" s="148"/>
      <c r="EG21" s="145"/>
      <c r="EH21" s="145"/>
      <c r="EI21" s="145"/>
      <c r="EJ21" s="145"/>
      <c r="EK21" s="145"/>
      <c r="EL21" s="145"/>
      <c r="EM21" s="145"/>
      <c r="EN21" s="145">
        <v>0</v>
      </c>
      <c r="EO21" s="145">
        <v>0</v>
      </c>
      <c r="EP21" s="145"/>
    </row>
    <row r="22" spans="1:147" ht="20.100000000000001" customHeight="1" x14ac:dyDescent="0.3">
      <c r="A22" s="25" t="s">
        <v>4218</v>
      </c>
      <c r="B22" s="40" t="s">
        <v>126</v>
      </c>
      <c r="C22" s="26">
        <v>84981</v>
      </c>
      <c r="D22" s="71" t="s">
        <v>4242</v>
      </c>
      <c r="E22" s="26" t="s">
        <v>113</v>
      </c>
      <c r="F22" s="26" t="s">
        <v>3549</v>
      </c>
      <c r="G22" s="26" t="s">
        <v>114</v>
      </c>
      <c r="H22" s="26" t="s">
        <v>615</v>
      </c>
      <c r="I22" s="26" t="s">
        <v>3</v>
      </c>
      <c r="J22" s="25" t="s">
        <v>326</v>
      </c>
      <c r="K22" s="25" t="s">
        <v>4243</v>
      </c>
      <c r="L22" s="25"/>
      <c r="M22" s="25"/>
      <c r="N22" s="83"/>
      <c r="O22" s="83"/>
      <c r="P22" s="83"/>
      <c r="Q22" s="83"/>
      <c r="R22" s="83"/>
      <c r="S22" s="83"/>
      <c r="U22" s="145"/>
      <c r="V22" s="148"/>
      <c r="W22" s="145"/>
      <c r="X22" s="145"/>
      <c r="Y22" s="145"/>
      <c r="Z22" s="145"/>
      <c r="AA22" s="145"/>
      <c r="AB22" s="145"/>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5"/>
      <c r="DI22" s="145"/>
      <c r="DJ22" s="148"/>
      <c r="DK22" s="145"/>
      <c r="DL22" s="145"/>
      <c r="DM22" s="145"/>
      <c r="DN22" s="145"/>
      <c r="DO22" s="145"/>
      <c r="DP22" s="145"/>
      <c r="DQ22" s="145"/>
      <c r="DR22" s="145"/>
      <c r="DS22" s="145"/>
      <c r="DT22" s="145"/>
      <c r="DU22" s="145"/>
      <c r="DV22" s="145"/>
      <c r="DW22" s="145"/>
      <c r="DX22" s="145"/>
      <c r="DY22" s="145"/>
      <c r="DZ22" s="145"/>
      <c r="EA22" s="145"/>
      <c r="EB22" s="145"/>
      <c r="EC22" s="145"/>
      <c r="ED22" s="148"/>
      <c r="EE22" s="145"/>
      <c r="EF22" s="148"/>
      <c r="EG22" s="145"/>
      <c r="EH22" s="145"/>
      <c r="EI22" s="145"/>
      <c r="EJ22" s="145"/>
      <c r="EK22" s="145"/>
      <c r="EL22" s="145"/>
      <c r="EM22" s="145"/>
      <c r="EN22" s="145">
        <v>0</v>
      </c>
      <c r="EO22" s="145">
        <v>0</v>
      </c>
      <c r="EP22" s="145"/>
    </row>
    <row r="23" spans="1:147" ht="20.100000000000001" customHeight="1" x14ac:dyDescent="0.3">
      <c r="A23" s="25" t="s">
        <v>4218</v>
      </c>
      <c r="B23" s="40" t="s">
        <v>187</v>
      </c>
      <c r="C23" s="26">
        <v>84791</v>
      </c>
      <c r="D23" s="25" t="s">
        <v>4244</v>
      </c>
      <c r="E23" s="26" t="s">
        <v>108</v>
      </c>
      <c r="F23" s="26" t="s">
        <v>3549</v>
      </c>
      <c r="G23" s="26" t="s">
        <v>121</v>
      </c>
      <c r="H23" s="26" t="s">
        <v>3680</v>
      </c>
      <c r="I23" s="26" t="s">
        <v>385</v>
      </c>
      <c r="J23" s="25" t="s">
        <v>1210</v>
      </c>
      <c r="K23" s="25" t="s">
        <v>4245</v>
      </c>
      <c r="L23" s="45"/>
      <c r="M23" s="25" t="s">
        <v>74</v>
      </c>
      <c r="N23" s="25" t="s">
        <v>4246</v>
      </c>
      <c r="P23" s="83"/>
      <c r="Q23" s="25" t="s">
        <v>4247</v>
      </c>
      <c r="R23" s="25" t="s">
        <v>4248</v>
      </c>
      <c r="S23" s="25" t="s">
        <v>4249</v>
      </c>
      <c r="U23" s="145"/>
      <c r="V23" s="148"/>
      <c r="W23" s="145"/>
      <c r="X23" s="145"/>
      <c r="Y23" s="145"/>
      <c r="Z23" s="145"/>
      <c r="AA23" s="145"/>
      <c r="AB23" s="145"/>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v>1</v>
      </c>
      <c r="BT23" s="145"/>
      <c r="BU23" s="145"/>
      <c r="BV23" s="145">
        <v>1</v>
      </c>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5"/>
      <c r="DI23" s="145"/>
      <c r="DJ23" s="148"/>
      <c r="DK23" s="145"/>
      <c r="DL23" s="145"/>
      <c r="DM23" s="145"/>
      <c r="DN23" s="145"/>
      <c r="DO23" s="145"/>
      <c r="DP23" s="145"/>
      <c r="DQ23" s="145"/>
      <c r="DR23" s="145"/>
      <c r="DS23" s="145"/>
      <c r="DT23" s="145"/>
      <c r="DU23" s="145"/>
      <c r="DV23" s="145"/>
      <c r="DW23" s="145"/>
      <c r="DX23" s="145"/>
      <c r="DY23" s="145"/>
      <c r="DZ23" s="145"/>
      <c r="EA23" s="145"/>
      <c r="EB23" s="145"/>
      <c r="EC23" s="145"/>
      <c r="ED23" s="148"/>
      <c r="EE23" s="145"/>
      <c r="EF23" s="148"/>
      <c r="EG23" s="145"/>
      <c r="EH23" s="145"/>
      <c r="EI23" s="145"/>
      <c r="EJ23" s="145"/>
      <c r="EK23" s="145"/>
      <c r="EL23" s="145"/>
      <c r="EM23" s="145"/>
      <c r="EN23" s="145">
        <v>1</v>
      </c>
      <c r="EO23" s="145">
        <v>1</v>
      </c>
      <c r="EP23" s="145"/>
    </row>
    <row r="24" spans="1:147" ht="20.100000000000001" customHeight="1" x14ac:dyDescent="0.3">
      <c r="A24" s="25" t="s">
        <v>4218</v>
      </c>
      <c r="B24" s="40" t="s">
        <v>187</v>
      </c>
      <c r="C24" s="26">
        <v>84968</v>
      </c>
      <c r="D24" s="25" t="s">
        <v>4250</v>
      </c>
      <c r="E24" s="26" t="s">
        <v>113</v>
      </c>
      <c r="F24" s="26" t="s">
        <v>3549</v>
      </c>
      <c r="G24" s="26" t="s">
        <v>121</v>
      </c>
      <c r="H24" s="26" t="s">
        <v>281</v>
      </c>
      <c r="I24" s="26" t="s">
        <v>449</v>
      </c>
      <c r="J24" s="25" t="s">
        <v>834</v>
      </c>
      <c r="K24" s="25" t="s">
        <v>4251</v>
      </c>
      <c r="L24" s="25"/>
      <c r="M24" s="25"/>
      <c r="N24" s="25"/>
      <c r="O24" s="83"/>
      <c r="P24" s="83"/>
      <c r="Q24" s="83"/>
      <c r="R24" s="25" t="s">
        <v>4252</v>
      </c>
      <c r="S24" s="25" t="s">
        <v>4253</v>
      </c>
      <c r="U24" s="145"/>
      <c r="V24" s="148"/>
      <c r="W24" s="145"/>
      <c r="X24" s="145"/>
      <c r="Y24" s="145"/>
      <c r="Z24" s="145">
        <v>1</v>
      </c>
      <c r="AA24" s="145"/>
      <c r="AB24" s="145"/>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v>1</v>
      </c>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v>1</v>
      </c>
      <c r="CJ24" s="145"/>
      <c r="CK24" s="145">
        <v>1</v>
      </c>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5"/>
      <c r="DI24" s="145"/>
      <c r="DJ24" s="148"/>
      <c r="DK24" s="145"/>
      <c r="DL24" s="145"/>
      <c r="DM24" s="145"/>
      <c r="DN24" s="145"/>
      <c r="DO24" s="145"/>
      <c r="DP24" s="145"/>
      <c r="DQ24" s="145"/>
      <c r="DR24" s="145"/>
      <c r="DS24" s="145"/>
      <c r="DT24" s="145"/>
      <c r="DU24" s="145"/>
      <c r="DV24" s="145"/>
      <c r="DW24" s="145"/>
      <c r="DX24" s="145"/>
      <c r="DY24" s="145"/>
      <c r="DZ24" s="145"/>
      <c r="EA24" s="145"/>
      <c r="EB24" s="145"/>
      <c r="EC24" s="145"/>
      <c r="ED24" s="148"/>
      <c r="EE24" s="145"/>
      <c r="EF24" s="148"/>
      <c r="EG24" s="145"/>
      <c r="EH24" s="145"/>
      <c r="EI24" s="145"/>
      <c r="EJ24" s="145"/>
      <c r="EK24" s="145"/>
      <c r="EL24" s="145"/>
      <c r="EM24" s="145"/>
      <c r="EN24" s="145" t="s">
        <v>519</v>
      </c>
      <c r="EO24" s="145">
        <v>1</v>
      </c>
      <c r="EP24" s="145"/>
      <c r="EQ24" s="228" t="s">
        <v>4254</v>
      </c>
    </row>
    <row r="25" spans="1:147" ht="20.100000000000001" customHeight="1" x14ac:dyDescent="0.3">
      <c r="A25" s="25" t="s">
        <v>4255</v>
      </c>
      <c r="B25" s="40" t="s">
        <v>106</v>
      </c>
      <c r="C25" s="26">
        <v>85089</v>
      </c>
      <c r="D25" s="71" t="s">
        <v>1681</v>
      </c>
      <c r="E25" s="26" t="s">
        <v>108</v>
      </c>
      <c r="F25" s="26"/>
      <c r="G25" s="26" t="s">
        <v>109</v>
      </c>
      <c r="H25" s="26" t="s">
        <v>539</v>
      </c>
      <c r="I25" s="26" t="s">
        <v>3</v>
      </c>
      <c r="J25" s="25" t="s">
        <v>1795</v>
      </c>
      <c r="K25" s="25" t="s">
        <v>4256</v>
      </c>
      <c r="L25" s="25"/>
      <c r="M25" s="25"/>
      <c r="N25" s="83"/>
      <c r="O25" s="83"/>
      <c r="P25" s="83"/>
      <c r="Q25" s="83"/>
      <c r="R25" s="83"/>
      <c r="S25" s="83"/>
      <c r="U25" s="145"/>
      <c r="V25" s="148"/>
      <c r="W25" s="145"/>
      <c r="X25" s="145"/>
      <c r="Y25" s="145"/>
      <c r="Z25" s="145"/>
      <c r="AA25" s="145"/>
      <c r="AB25" s="145"/>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5"/>
      <c r="DI25" s="145"/>
      <c r="DJ25" s="148"/>
      <c r="DK25" s="145"/>
      <c r="DL25" s="145"/>
      <c r="DM25" s="145"/>
      <c r="DN25" s="145"/>
      <c r="DO25" s="145"/>
      <c r="DP25" s="145"/>
      <c r="DQ25" s="145"/>
      <c r="DR25" s="145"/>
      <c r="DS25" s="145"/>
      <c r="DT25" s="145"/>
      <c r="DU25" s="145"/>
      <c r="DV25" s="145"/>
      <c r="DW25" s="145"/>
      <c r="DX25" s="145"/>
      <c r="DY25" s="145"/>
      <c r="DZ25" s="145"/>
      <c r="EA25" s="145"/>
      <c r="EB25" s="145"/>
      <c r="EC25" s="145"/>
      <c r="ED25" s="148"/>
      <c r="EE25" s="145"/>
      <c r="EF25" s="148"/>
      <c r="EG25" s="145"/>
      <c r="EH25" s="145"/>
      <c r="EI25" s="145"/>
      <c r="EJ25" s="145"/>
      <c r="EK25" s="145"/>
      <c r="EL25" s="145"/>
      <c r="EM25" s="145"/>
      <c r="EN25" s="145">
        <v>0</v>
      </c>
      <c r="EO25" s="145">
        <v>0</v>
      </c>
      <c r="EP25" s="145"/>
    </row>
    <row r="26" spans="1:147" ht="20.100000000000001" customHeight="1" x14ac:dyDescent="0.3">
      <c r="A26" s="25" t="s">
        <v>4255</v>
      </c>
      <c r="B26" s="40" t="s">
        <v>106</v>
      </c>
      <c r="C26" s="26">
        <v>85055</v>
      </c>
      <c r="D26" s="71" t="s">
        <v>666</v>
      </c>
      <c r="E26" s="26" t="s">
        <v>108</v>
      </c>
      <c r="F26" s="26" t="s">
        <v>3549</v>
      </c>
      <c r="G26" s="26" t="s">
        <v>121</v>
      </c>
      <c r="H26" s="26" t="s">
        <v>446</v>
      </c>
      <c r="I26" s="26" t="s">
        <v>3</v>
      </c>
      <c r="J26" s="25" t="s">
        <v>2939</v>
      </c>
      <c r="K26" s="25" t="s">
        <v>4074</v>
      </c>
      <c r="L26" s="25"/>
      <c r="M26" s="25"/>
      <c r="N26" s="83"/>
      <c r="O26" s="83"/>
      <c r="P26" s="83"/>
      <c r="Q26" s="83"/>
      <c r="R26" s="83"/>
      <c r="S26" s="83"/>
      <c r="U26" s="145"/>
      <c r="V26" s="148"/>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5"/>
      <c r="DI26" s="145"/>
      <c r="DJ26" s="148"/>
      <c r="DK26" s="145"/>
      <c r="DL26" s="145"/>
      <c r="DM26" s="145"/>
      <c r="DN26" s="145"/>
      <c r="DO26" s="145"/>
      <c r="DP26" s="145"/>
      <c r="DQ26" s="145"/>
      <c r="DR26" s="145"/>
      <c r="DS26" s="145"/>
      <c r="DT26" s="145"/>
      <c r="DU26" s="145"/>
      <c r="DV26" s="145"/>
      <c r="DW26" s="145"/>
      <c r="DX26" s="145"/>
      <c r="DY26" s="145"/>
      <c r="DZ26" s="145"/>
      <c r="EA26" s="145"/>
      <c r="EB26" s="145"/>
      <c r="EC26" s="145"/>
      <c r="ED26" s="148"/>
      <c r="EE26" s="145"/>
      <c r="EF26" s="148"/>
      <c r="EG26" s="145"/>
      <c r="EH26" s="145"/>
      <c r="EI26" s="145"/>
      <c r="EJ26" s="145"/>
      <c r="EK26" s="145"/>
      <c r="EL26" s="145"/>
      <c r="EM26" s="145"/>
      <c r="EN26" s="145">
        <v>0</v>
      </c>
      <c r="EO26" s="145">
        <v>0</v>
      </c>
      <c r="EP26" s="145"/>
    </row>
    <row r="27" spans="1:147" ht="20.100000000000001" customHeight="1" x14ac:dyDescent="0.3">
      <c r="A27" s="25" t="s">
        <v>4255</v>
      </c>
      <c r="B27" s="40" t="s">
        <v>106</v>
      </c>
      <c r="C27" s="26">
        <v>85054</v>
      </c>
      <c r="D27" s="71" t="s">
        <v>4257</v>
      </c>
      <c r="E27" s="26" t="s">
        <v>108</v>
      </c>
      <c r="F27" s="26"/>
      <c r="G27" s="26" t="s">
        <v>121</v>
      </c>
      <c r="H27" s="26" t="s">
        <v>446</v>
      </c>
      <c r="I27" s="26" t="s">
        <v>3</v>
      </c>
      <c r="J27" s="25" t="s">
        <v>2939</v>
      </c>
      <c r="K27" s="25" t="s">
        <v>4258</v>
      </c>
      <c r="L27" s="79"/>
      <c r="M27" s="25"/>
      <c r="N27" s="83"/>
      <c r="O27" s="83"/>
      <c r="P27" s="83"/>
      <c r="Q27" s="83"/>
      <c r="R27" s="83"/>
      <c r="S27" s="83"/>
      <c r="U27" s="145"/>
      <c r="V27" s="148"/>
      <c r="W27" s="145"/>
      <c r="X27" s="145"/>
      <c r="Y27" s="145"/>
      <c r="Z27" s="145"/>
      <c r="AA27" s="145"/>
      <c r="AB27" s="145"/>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5"/>
      <c r="DI27" s="145"/>
      <c r="DJ27" s="148"/>
      <c r="DK27" s="145"/>
      <c r="DL27" s="145"/>
      <c r="DM27" s="145"/>
      <c r="DN27" s="145"/>
      <c r="DO27" s="145"/>
      <c r="DP27" s="145"/>
      <c r="DQ27" s="145"/>
      <c r="DR27" s="145"/>
      <c r="DS27" s="145"/>
      <c r="DT27" s="145"/>
      <c r="DU27" s="145"/>
      <c r="DV27" s="145"/>
      <c r="DW27" s="145"/>
      <c r="DX27" s="145"/>
      <c r="DY27" s="145"/>
      <c r="DZ27" s="145"/>
      <c r="EA27" s="145"/>
      <c r="EB27" s="145"/>
      <c r="EC27" s="145"/>
      <c r="ED27" s="148"/>
      <c r="EE27" s="145"/>
      <c r="EF27" s="148"/>
      <c r="EG27" s="145"/>
      <c r="EH27" s="145"/>
      <c r="EI27" s="145"/>
      <c r="EJ27" s="145"/>
      <c r="EK27" s="145"/>
      <c r="EL27" s="145"/>
      <c r="EM27" s="145"/>
      <c r="EN27" s="145">
        <v>0</v>
      </c>
      <c r="EO27" s="145">
        <v>0</v>
      </c>
      <c r="EP27" s="145"/>
    </row>
    <row r="28" spans="1:147" ht="20.100000000000001" customHeight="1" x14ac:dyDescent="0.3">
      <c r="A28" s="25" t="s">
        <v>4255</v>
      </c>
      <c r="B28" s="40" t="s">
        <v>106</v>
      </c>
      <c r="C28" s="26">
        <v>84610</v>
      </c>
      <c r="D28" s="25" t="s">
        <v>2245</v>
      </c>
      <c r="E28" s="26" t="s">
        <v>108</v>
      </c>
      <c r="F28" s="26" t="s">
        <v>3556</v>
      </c>
      <c r="G28" s="26" t="s">
        <v>109</v>
      </c>
      <c r="H28" s="26" t="s">
        <v>539</v>
      </c>
      <c r="I28" s="26" t="s">
        <v>476</v>
      </c>
      <c r="J28" s="25" t="s">
        <v>123</v>
      </c>
      <c r="K28" s="25" t="s">
        <v>2246</v>
      </c>
      <c r="L28" s="25"/>
      <c r="M28" s="25"/>
      <c r="N28" s="25"/>
      <c r="O28" s="25"/>
      <c r="P28" s="83"/>
      <c r="Q28" s="83"/>
      <c r="R28" s="83"/>
      <c r="S28" s="83"/>
      <c r="U28" s="145"/>
      <c r="V28" s="148"/>
      <c r="W28" s="145"/>
      <c r="X28" s="145"/>
      <c r="Y28" s="145"/>
      <c r="Z28" s="145"/>
      <c r="AA28" s="145"/>
      <c r="AB28" s="145"/>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5"/>
      <c r="DI28" s="145"/>
      <c r="DJ28" s="148"/>
      <c r="DK28" s="145"/>
      <c r="DL28" s="145"/>
      <c r="DM28" s="145"/>
      <c r="DN28" s="145"/>
      <c r="DO28" s="145"/>
      <c r="DP28" s="145"/>
      <c r="DQ28" s="145"/>
      <c r="DR28" s="145"/>
      <c r="DS28" s="145"/>
      <c r="DT28" s="145"/>
      <c r="DU28" s="145"/>
      <c r="DV28" s="145"/>
      <c r="DW28" s="145"/>
      <c r="DX28" s="145"/>
      <c r="DY28" s="145"/>
      <c r="DZ28" s="145"/>
      <c r="EA28" s="145"/>
      <c r="EB28" s="145"/>
      <c r="EC28" s="145"/>
      <c r="ED28" s="148"/>
      <c r="EE28" s="145"/>
      <c r="EF28" s="148"/>
      <c r="EG28" s="145"/>
      <c r="EH28" s="145"/>
      <c r="EI28" s="145"/>
      <c r="EJ28" s="145"/>
      <c r="EK28" s="145"/>
      <c r="EL28" s="145"/>
      <c r="EM28" s="145"/>
      <c r="EN28" s="145">
        <v>0</v>
      </c>
      <c r="EO28" s="145">
        <v>0</v>
      </c>
      <c r="EP28" s="145"/>
    </row>
    <row r="29" spans="1:147" ht="20.100000000000001" customHeight="1" x14ac:dyDescent="0.3">
      <c r="A29" s="25" t="s">
        <v>4255</v>
      </c>
      <c r="B29" s="40" t="s">
        <v>143</v>
      </c>
      <c r="C29" s="26">
        <v>83100</v>
      </c>
      <c r="D29" s="25" t="s">
        <v>2780</v>
      </c>
      <c r="E29" s="26" t="s">
        <v>108</v>
      </c>
      <c r="F29" s="26" t="s">
        <v>3549</v>
      </c>
      <c r="G29" s="26" t="s">
        <v>121</v>
      </c>
      <c r="H29" s="26" t="s">
        <v>281</v>
      </c>
      <c r="I29" s="26" t="s">
        <v>706</v>
      </c>
      <c r="J29" s="25" t="s">
        <v>145</v>
      </c>
      <c r="K29" s="25" t="s">
        <v>4259</v>
      </c>
      <c r="L29" s="25"/>
      <c r="M29" s="25" t="s">
        <v>4260</v>
      </c>
      <c r="N29" s="25" t="s">
        <v>4261</v>
      </c>
      <c r="O29" s="25" t="s">
        <v>4262</v>
      </c>
      <c r="P29" s="83"/>
      <c r="Q29" s="83"/>
      <c r="R29" s="25" t="s">
        <v>4263</v>
      </c>
      <c r="S29" s="25" t="s">
        <v>4264</v>
      </c>
      <c r="U29" s="145">
        <v>1</v>
      </c>
      <c r="V29" s="148"/>
      <c r="W29" s="145">
        <v>1</v>
      </c>
      <c r="X29" s="145"/>
      <c r="Y29" s="145"/>
      <c r="Z29" s="145"/>
      <c r="AA29" s="145"/>
      <c r="AB29" s="145"/>
      <c r="AC29" s="145"/>
      <c r="AD29" s="145">
        <v>1</v>
      </c>
      <c r="AE29" s="145"/>
      <c r="AF29" s="145"/>
      <c r="AG29" s="145"/>
      <c r="AH29" s="145"/>
      <c r="AI29" s="145"/>
      <c r="AJ29" s="145">
        <v>1</v>
      </c>
      <c r="AK29" s="145"/>
      <c r="AL29" s="145"/>
      <c r="AM29" s="145"/>
      <c r="AN29" s="145"/>
      <c r="AO29" s="145"/>
      <c r="AP29" s="145"/>
      <c r="AQ29" s="145"/>
      <c r="AR29" s="145"/>
      <c r="AS29" s="145"/>
      <c r="AT29" s="145"/>
      <c r="AU29" s="145"/>
      <c r="AV29" s="145"/>
      <c r="AW29" s="145"/>
      <c r="AX29" s="145"/>
      <c r="AY29" s="145"/>
      <c r="AZ29" s="145"/>
      <c r="BA29" s="145"/>
      <c r="BB29" s="145"/>
      <c r="BC29" s="145">
        <v>1</v>
      </c>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5"/>
      <c r="DI29" s="145"/>
      <c r="DJ29" s="148"/>
      <c r="DK29" s="145"/>
      <c r="DL29" s="145"/>
      <c r="DM29" s="145"/>
      <c r="DN29" s="145"/>
      <c r="DO29" s="145"/>
      <c r="DP29" s="145"/>
      <c r="DQ29" s="145"/>
      <c r="DR29" s="145"/>
      <c r="DS29" s="145"/>
      <c r="DT29" s="145"/>
      <c r="DU29" s="145"/>
      <c r="DV29" s="145"/>
      <c r="DW29" s="145"/>
      <c r="DX29" s="145"/>
      <c r="DY29" s="145"/>
      <c r="DZ29" s="145"/>
      <c r="EA29" s="145"/>
      <c r="EB29" s="145"/>
      <c r="EC29" s="145"/>
      <c r="ED29" s="148"/>
      <c r="EE29" s="145"/>
      <c r="EF29" s="148"/>
      <c r="EG29" s="145"/>
      <c r="EH29" s="145"/>
      <c r="EI29" s="145"/>
      <c r="EJ29" s="145"/>
      <c r="EK29" s="145"/>
      <c r="EL29" s="145"/>
      <c r="EM29" s="145"/>
      <c r="EN29" s="145">
        <v>1</v>
      </c>
      <c r="EO29" s="145">
        <v>1</v>
      </c>
      <c r="EP29" s="145"/>
    </row>
    <row r="30" spans="1:147" ht="20.100000000000001" customHeight="1" x14ac:dyDescent="0.3">
      <c r="A30" s="25" t="s">
        <v>4255</v>
      </c>
      <c r="B30" s="40" t="s">
        <v>152</v>
      </c>
      <c r="C30" s="26">
        <v>84633</v>
      </c>
      <c r="D30" s="25" t="s">
        <v>1938</v>
      </c>
      <c r="E30" s="26" t="s">
        <v>108</v>
      </c>
      <c r="F30" s="26" t="s">
        <v>3549</v>
      </c>
      <c r="G30" s="26" t="s">
        <v>109</v>
      </c>
      <c r="H30" s="26" t="s">
        <v>554</v>
      </c>
      <c r="I30" s="26" t="s">
        <v>438</v>
      </c>
      <c r="J30" s="25" t="s">
        <v>262</v>
      </c>
      <c r="K30" s="25" t="s">
        <v>4265</v>
      </c>
      <c r="L30" s="25"/>
      <c r="M30" s="25"/>
      <c r="N30" s="83"/>
      <c r="O30" s="83"/>
      <c r="P30" s="83"/>
      <c r="Q30" s="83"/>
      <c r="R30" s="87" t="s">
        <v>4266</v>
      </c>
      <c r="S30" s="25" t="s">
        <v>4267</v>
      </c>
      <c r="U30" s="145"/>
      <c r="V30" s="148"/>
      <c r="W30" s="145"/>
      <c r="X30" s="145"/>
      <c r="Y30" s="145"/>
      <c r="Z30" s="145"/>
      <c r="AA30" s="145"/>
      <c r="AB30" s="145"/>
      <c r="AC30" s="145">
        <v>1</v>
      </c>
      <c r="AD30" s="145"/>
      <c r="AE30" s="145"/>
      <c r="AF30" s="145"/>
      <c r="AG30" s="145"/>
      <c r="AH30" s="145"/>
      <c r="AI30" s="145"/>
      <c r="AJ30" s="145"/>
      <c r="AK30" s="145"/>
      <c r="AL30" s="145"/>
      <c r="AM30" s="145"/>
      <c r="AN30" s="145"/>
      <c r="AO30" s="145"/>
      <c r="AP30" s="145"/>
      <c r="AQ30" s="145"/>
      <c r="AR30" s="145"/>
      <c r="AS30" s="145"/>
      <c r="AT30" s="145"/>
      <c r="AU30" s="145"/>
      <c r="AV30" s="145"/>
      <c r="AW30" s="145"/>
      <c r="AX30" s="145">
        <v>1</v>
      </c>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v>1</v>
      </c>
      <c r="BV30" s="145"/>
      <c r="BW30" s="145"/>
      <c r="BX30" s="145"/>
      <c r="BY30" s="145"/>
      <c r="BZ30" s="145">
        <v>1</v>
      </c>
      <c r="CA30" s="145">
        <v>1</v>
      </c>
      <c r="CB30" s="145"/>
      <c r="CC30" s="145"/>
      <c r="CD30" s="145"/>
      <c r="CE30" s="145"/>
      <c r="CF30" s="145"/>
      <c r="CG30" s="145"/>
      <c r="CH30" s="145"/>
      <c r="CI30" s="145">
        <v>1</v>
      </c>
      <c r="CJ30" s="145">
        <v>1</v>
      </c>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5"/>
      <c r="DI30" s="145"/>
      <c r="DJ30" s="148"/>
      <c r="DK30" s="145"/>
      <c r="DL30" s="145"/>
      <c r="DM30" s="145"/>
      <c r="DN30" s="145"/>
      <c r="DO30" s="145"/>
      <c r="DP30" s="145"/>
      <c r="DQ30" s="145"/>
      <c r="DR30" s="145"/>
      <c r="DS30" s="145"/>
      <c r="DT30" s="145"/>
      <c r="DU30" s="145"/>
      <c r="DV30" s="145"/>
      <c r="DW30" s="145"/>
      <c r="DX30" s="145"/>
      <c r="DY30" s="145"/>
      <c r="DZ30" s="145"/>
      <c r="EA30" s="145"/>
      <c r="EB30" s="145"/>
      <c r="EC30" s="145"/>
      <c r="ED30" s="148"/>
      <c r="EE30" s="145"/>
      <c r="EF30" s="148"/>
      <c r="EG30" s="145"/>
      <c r="EH30" s="145"/>
      <c r="EI30" s="145"/>
      <c r="EJ30" s="145"/>
      <c r="EK30" s="145"/>
      <c r="EL30" s="145"/>
      <c r="EM30" s="145"/>
      <c r="EN30" s="145" t="s">
        <v>519</v>
      </c>
      <c r="EO30" s="145">
        <v>1</v>
      </c>
      <c r="EP30" s="145"/>
      <c r="EQ30" s="228" t="s">
        <v>4268</v>
      </c>
    </row>
    <row r="31" spans="1:147" s="292" customFormat="1" ht="20.100000000000001" customHeight="1" x14ac:dyDescent="0.3">
      <c r="A31" s="45" t="s">
        <v>4255</v>
      </c>
      <c r="B31" s="115" t="s">
        <v>126</v>
      </c>
      <c r="C31" s="116">
        <v>84728</v>
      </c>
      <c r="D31" s="45" t="s">
        <v>4269</v>
      </c>
      <c r="E31" s="116" t="s">
        <v>108</v>
      </c>
      <c r="F31" s="116" t="s">
        <v>3556</v>
      </c>
      <c r="G31" s="116" t="s">
        <v>114</v>
      </c>
      <c r="H31" s="116" t="s">
        <v>615</v>
      </c>
      <c r="I31" s="116" t="s">
        <v>706</v>
      </c>
      <c r="J31" s="45" t="s">
        <v>1757</v>
      </c>
      <c r="K31" s="45" t="s">
        <v>4270</v>
      </c>
      <c r="L31" s="45"/>
      <c r="M31" s="45" t="s">
        <v>4271</v>
      </c>
      <c r="N31" s="45" t="s">
        <v>4272</v>
      </c>
      <c r="O31" s="45" t="s">
        <v>4273</v>
      </c>
      <c r="P31" s="78"/>
      <c r="Q31" s="45" t="s">
        <v>4274</v>
      </c>
      <c r="R31" s="45" t="s">
        <v>4275</v>
      </c>
      <c r="S31" s="45" t="s">
        <v>4276</v>
      </c>
      <c r="U31" s="293"/>
      <c r="V31" s="214"/>
      <c r="W31" s="293">
        <v>1</v>
      </c>
      <c r="X31" s="293"/>
      <c r="Y31" s="293">
        <v>1</v>
      </c>
      <c r="Z31" s="293"/>
      <c r="AA31" s="293"/>
      <c r="AB31" s="293"/>
      <c r="AC31" s="293"/>
      <c r="AD31" s="293">
        <v>1</v>
      </c>
      <c r="AE31" s="293"/>
      <c r="AF31" s="293"/>
      <c r="AG31" s="293"/>
      <c r="AH31" s="293"/>
      <c r="AI31" s="293"/>
      <c r="AJ31" s="293"/>
      <c r="AK31" s="293"/>
      <c r="AL31" s="293"/>
      <c r="AM31" s="293"/>
      <c r="AN31" s="293"/>
      <c r="AO31" s="293"/>
      <c r="AP31" s="293"/>
      <c r="AQ31" s="293"/>
      <c r="AR31" s="293"/>
      <c r="AS31" s="293"/>
      <c r="AT31" s="293"/>
      <c r="AU31" s="293"/>
      <c r="AV31" s="293"/>
      <c r="AW31" s="293"/>
      <c r="AX31" s="293"/>
      <c r="AY31" s="293"/>
      <c r="AZ31" s="293"/>
      <c r="BA31" s="293">
        <v>1</v>
      </c>
      <c r="BB31" s="293"/>
      <c r="BC31" s="293"/>
      <c r="BD31" s="293"/>
      <c r="BE31" s="293"/>
      <c r="BF31" s="293"/>
      <c r="BG31" s="293"/>
      <c r="BH31" s="293"/>
      <c r="BI31" s="293"/>
      <c r="BJ31" s="293"/>
      <c r="BK31" s="293"/>
      <c r="BL31" s="293"/>
      <c r="BM31" s="293"/>
      <c r="BN31" s="293"/>
      <c r="BO31" s="293"/>
      <c r="BP31" s="293"/>
      <c r="BQ31" s="293">
        <v>1</v>
      </c>
      <c r="BR31" s="293"/>
      <c r="BS31" s="293"/>
      <c r="BT31" s="293"/>
      <c r="BU31" s="293"/>
      <c r="BV31" s="293"/>
      <c r="BW31" s="293"/>
      <c r="BX31" s="293"/>
      <c r="BY31" s="293"/>
      <c r="BZ31" s="293"/>
      <c r="CA31" s="293">
        <v>1</v>
      </c>
      <c r="CB31" s="293"/>
      <c r="CC31" s="293"/>
      <c r="CD31" s="293"/>
      <c r="CE31" s="293"/>
      <c r="CF31" s="293"/>
      <c r="CG31" s="293"/>
      <c r="CH31" s="293"/>
      <c r="CI31" s="293"/>
      <c r="CJ31" s="293"/>
      <c r="CK31" s="293"/>
      <c r="CL31" s="293"/>
      <c r="CM31" s="293"/>
      <c r="CN31" s="293"/>
      <c r="CO31" s="293"/>
      <c r="CP31" s="293"/>
      <c r="CQ31" s="293"/>
      <c r="CR31" s="293"/>
      <c r="CS31" s="293"/>
      <c r="CT31" s="293"/>
      <c r="CU31" s="293"/>
      <c r="CV31" s="293"/>
      <c r="CW31" s="293"/>
      <c r="CX31" s="293"/>
      <c r="CY31" s="293"/>
      <c r="CZ31" s="293"/>
      <c r="DA31" s="293"/>
      <c r="DB31" s="293"/>
      <c r="DC31" s="293"/>
      <c r="DD31" s="293"/>
      <c r="DE31" s="293"/>
      <c r="DF31" s="293"/>
      <c r="DG31" s="293"/>
      <c r="DH31" s="293"/>
      <c r="DI31" s="293">
        <v>1</v>
      </c>
      <c r="DJ31" s="214"/>
      <c r="DK31" s="293"/>
      <c r="DL31" s="293"/>
      <c r="DM31" s="293"/>
      <c r="DN31" s="293"/>
      <c r="DO31" s="293"/>
      <c r="DP31" s="293"/>
      <c r="DQ31" s="293"/>
      <c r="DR31" s="293"/>
      <c r="DS31" s="293"/>
      <c r="DT31" s="293"/>
      <c r="DU31" s="293"/>
      <c r="DV31" s="293"/>
      <c r="DW31" s="293"/>
      <c r="DX31" s="293"/>
      <c r="DY31" s="293"/>
      <c r="DZ31" s="293"/>
      <c r="EA31" s="293"/>
      <c r="EB31" s="293"/>
      <c r="EC31" s="293"/>
      <c r="ED31" s="214"/>
      <c r="EE31" s="293"/>
      <c r="EF31" s="214"/>
      <c r="EG31" s="293"/>
      <c r="EH31" s="293"/>
      <c r="EI31" s="293"/>
      <c r="EJ31" s="293"/>
      <c r="EK31" s="293"/>
      <c r="EL31" s="293"/>
      <c r="EM31" s="293"/>
      <c r="EN31" s="293">
        <v>1</v>
      </c>
      <c r="EO31" s="293">
        <v>1</v>
      </c>
      <c r="EP31" s="293"/>
      <c r="EQ31" s="294" t="s">
        <v>4277</v>
      </c>
    </row>
    <row r="32" spans="1:147" ht="20.100000000000001" customHeight="1" x14ac:dyDescent="0.3">
      <c r="A32" s="25" t="s">
        <v>4255</v>
      </c>
      <c r="B32" s="40" t="s">
        <v>126</v>
      </c>
      <c r="C32" s="26">
        <v>83943</v>
      </c>
      <c r="D32" s="25" t="s">
        <v>4278</v>
      </c>
      <c r="E32" s="26" t="s">
        <v>113</v>
      </c>
      <c r="F32" s="26" t="s">
        <v>3549</v>
      </c>
      <c r="G32" s="26" t="s">
        <v>114</v>
      </c>
      <c r="H32" s="26" t="s">
        <v>547</v>
      </c>
      <c r="I32" s="26" t="s">
        <v>438</v>
      </c>
      <c r="J32" s="25" t="s">
        <v>129</v>
      </c>
      <c r="K32" s="25" t="s">
        <v>4279</v>
      </c>
      <c r="L32" s="25"/>
      <c r="M32" s="25"/>
      <c r="N32" s="25"/>
      <c r="O32" s="83"/>
      <c r="P32" s="83"/>
      <c r="Q32" s="83"/>
      <c r="R32" s="25" t="s">
        <v>4280</v>
      </c>
      <c r="S32" s="25" t="s">
        <v>4281</v>
      </c>
      <c r="U32" s="145"/>
      <c r="V32" s="148"/>
      <c r="W32" s="145"/>
      <c r="X32" s="145"/>
      <c r="Y32" s="145"/>
      <c r="Z32" s="145"/>
      <c r="AA32" s="145"/>
      <c r="AB32" s="145"/>
      <c r="AC32" s="145"/>
      <c r="AD32" s="145"/>
      <c r="AE32" s="145"/>
      <c r="AF32" s="145"/>
      <c r="AG32" s="145"/>
      <c r="AH32" s="145"/>
      <c r="AI32" s="145"/>
      <c r="AJ32" s="145">
        <v>1</v>
      </c>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v>1</v>
      </c>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5"/>
      <c r="DI32" s="145"/>
      <c r="DJ32" s="148"/>
      <c r="DK32" s="145"/>
      <c r="DL32" s="145"/>
      <c r="DM32" s="145"/>
      <c r="DN32" s="145"/>
      <c r="DO32" s="145"/>
      <c r="DP32" s="145"/>
      <c r="DQ32" s="145"/>
      <c r="DR32" s="145"/>
      <c r="DS32" s="145"/>
      <c r="DT32" s="145"/>
      <c r="DU32" s="145"/>
      <c r="DV32" s="145"/>
      <c r="DW32" s="145"/>
      <c r="DX32" s="145"/>
      <c r="DY32" s="145"/>
      <c r="DZ32" s="145"/>
      <c r="EA32" s="145"/>
      <c r="EB32" s="145"/>
      <c r="EC32" s="145"/>
      <c r="ED32" s="148"/>
      <c r="EE32" s="145"/>
      <c r="EF32" s="148"/>
      <c r="EG32" s="145"/>
      <c r="EH32" s="145"/>
      <c r="EI32" s="145"/>
      <c r="EJ32" s="145"/>
      <c r="EK32" s="145"/>
      <c r="EL32" s="145"/>
      <c r="EM32" s="145"/>
      <c r="EN32" s="145" t="s">
        <v>519</v>
      </c>
      <c r="EO32" s="145">
        <v>1</v>
      </c>
      <c r="EP32" s="145"/>
      <c r="EQ32" s="228" t="s">
        <v>4282</v>
      </c>
    </row>
    <row r="33" spans="1:147" ht="20.100000000000001" customHeight="1" x14ac:dyDescent="0.3">
      <c r="A33" s="25" t="s">
        <v>4255</v>
      </c>
      <c r="B33" s="40" t="s">
        <v>187</v>
      </c>
      <c r="C33" s="26">
        <v>84866</v>
      </c>
      <c r="D33" s="25" t="s">
        <v>4283</v>
      </c>
      <c r="E33" s="26" t="s">
        <v>108</v>
      </c>
      <c r="F33" s="26" t="s">
        <v>3556</v>
      </c>
      <c r="G33" s="26" t="s">
        <v>121</v>
      </c>
      <c r="H33" s="26" t="s">
        <v>1048</v>
      </c>
      <c r="I33" s="26" t="s">
        <v>385</v>
      </c>
      <c r="J33" s="25" t="s">
        <v>834</v>
      </c>
      <c r="K33" s="25" t="s">
        <v>4284</v>
      </c>
      <c r="L33" s="45" t="s">
        <v>4285</v>
      </c>
      <c r="M33" s="25" t="s">
        <v>4286</v>
      </c>
      <c r="N33" s="25"/>
      <c r="O33" s="83"/>
      <c r="P33" s="83"/>
      <c r="Q33" s="25" t="s">
        <v>4287</v>
      </c>
      <c r="R33" s="25" t="s">
        <v>4288</v>
      </c>
      <c r="S33" s="25" t="s">
        <v>4289</v>
      </c>
      <c r="U33" s="145">
        <v>1</v>
      </c>
      <c r="V33" s="148"/>
      <c r="W33" s="145"/>
      <c r="X33" s="145"/>
      <c r="Y33" s="145"/>
      <c r="Z33" s="145"/>
      <c r="AA33" s="145"/>
      <c r="AB33" s="145"/>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v>1</v>
      </c>
      <c r="CR33" s="145"/>
      <c r="CS33" s="145"/>
      <c r="CT33" s="145"/>
      <c r="CU33" s="145"/>
      <c r="CV33" s="145"/>
      <c r="CW33" s="145"/>
      <c r="CX33" s="145"/>
      <c r="CY33" s="145"/>
      <c r="CZ33" s="145"/>
      <c r="DA33" s="145"/>
      <c r="DB33" s="145"/>
      <c r="DC33" s="145"/>
      <c r="DD33" s="145"/>
      <c r="DE33" s="145"/>
      <c r="DF33" s="145"/>
      <c r="DG33" s="145"/>
      <c r="DH33" s="145"/>
      <c r="DI33" s="145"/>
      <c r="DJ33" s="148"/>
      <c r="DK33" s="145"/>
      <c r="DL33" s="145"/>
      <c r="DM33" s="145"/>
      <c r="DN33" s="145"/>
      <c r="DO33" s="145"/>
      <c r="DP33" s="145"/>
      <c r="DQ33" s="145"/>
      <c r="DR33" s="145"/>
      <c r="DS33" s="145">
        <v>1</v>
      </c>
      <c r="DT33" s="145"/>
      <c r="DU33" s="145"/>
      <c r="DV33" s="145"/>
      <c r="DW33" s="145"/>
      <c r="DX33" s="145"/>
      <c r="DY33" s="145"/>
      <c r="DZ33" s="145"/>
      <c r="EA33" s="145"/>
      <c r="EB33" s="145"/>
      <c r="EC33" s="145"/>
      <c r="ED33" s="148"/>
      <c r="EE33" s="145"/>
      <c r="EF33" s="148"/>
      <c r="EG33" s="145"/>
      <c r="EH33" s="145"/>
      <c r="EI33" s="145"/>
      <c r="EJ33" s="145"/>
      <c r="EK33" s="145"/>
      <c r="EL33" s="145"/>
      <c r="EM33" s="145"/>
      <c r="EN33" s="145">
        <v>1</v>
      </c>
      <c r="EO33" s="145">
        <v>1</v>
      </c>
      <c r="EP33" s="145"/>
      <c r="EQ33" s="228" t="s">
        <v>4290</v>
      </c>
    </row>
    <row r="34" spans="1:147" ht="20.100000000000001" customHeight="1" x14ac:dyDescent="0.3">
      <c r="A34" s="25" t="s">
        <v>4291</v>
      </c>
      <c r="B34" s="40" t="s">
        <v>106</v>
      </c>
      <c r="C34" s="26">
        <v>85058</v>
      </c>
      <c r="D34" s="71" t="s">
        <v>4292</v>
      </c>
      <c r="E34" s="26" t="s">
        <v>108</v>
      </c>
      <c r="F34" s="26"/>
      <c r="G34" s="26" t="s">
        <v>121</v>
      </c>
      <c r="H34" s="26" t="s">
        <v>446</v>
      </c>
      <c r="I34" s="26" t="s">
        <v>3</v>
      </c>
      <c r="J34" s="25" t="s">
        <v>2939</v>
      </c>
      <c r="K34" s="25" t="s">
        <v>4067</v>
      </c>
      <c r="L34" s="25"/>
      <c r="M34" s="25"/>
      <c r="N34" s="25"/>
      <c r="O34" s="83"/>
      <c r="P34" s="83"/>
      <c r="Q34" s="83"/>
      <c r="R34" s="83"/>
      <c r="S34" s="83"/>
      <c r="U34" s="145"/>
      <c r="V34" s="148"/>
      <c r="W34" s="145"/>
      <c r="X34" s="145"/>
      <c r="Y34" s="145"/>
      <c r="Z34" s="145"/>
      <c r="AA34" s="145"/>
      <c r="AB34" s="145"/>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5"/>
      <c r="DI34" s="145"/>
      <c r="DJ34" s="148"/>
      <c r="DK34" s="145"/>
      <c r="DL34" s="145"/>
      <c r="DM34" s="145"/>
      <c r="DN34" s="145"/>
      <c r="DO34" s="145"/>
      <c r="DP34" s="145"/>
      <c r="DQ34" s="145"/>
      <c r="DR34" s="145"/>
      <c r="DS34" s="145"/>
      <c r="DT34" s="145"/>
      <c r="DU34" s="145"/>
      <c r="DV34" s="145"/>
      <c r="DW34" s="145"/>
      <c r="DX34" s="145"/>
      <c r="DY34" s="145"/>
      <c r="DZ34" s="145"/>
      <c r="EA34" s="145"/>
      <c r="EB34" s="145"/>
      <c r="EC34" s="145"/>
      <c r="ED34" s="148"/>
      <c r="EE34" s="145"/>
      <c r="EF34" s="148"/>
      <c r="EG34" s="145"/>
      <c r="EH34" s="145"/>
      <c r="EI34" s="145"/>
      <c r="EJ34" s="145"/>
      <c r="EK34" s="145"/>
      <c r="EL34" s="145"/>
      <c r="EM34" s="145"/>
      <c r="EN34" s="145">
        <v>0</v>
      </c>
      <c r="EO34" s="145">
        <v>0</v>
      </c>
      <c r="EP34" s="145"/>
    </row>
    <row r="35" spans="1:147" ht="20.100000000000001" customHeight="1" x14ac:dyDescent="0.3">
      <c r="A35" s="25" t="s">
        <v>4291</v>
      </c>
      <c r="B35" s="40" t="s">
        <v>106</v>
      </c>
      <c r="C35" s="26">
        <v>84513</v>
      </c>
      <c r="D35" s="25" t="s">
        <v>4293</v>
      </c>
      <c r="E35" s="26" t="s">
        <v>108</v>
      </c>
      <c r="F35" s="26"/>
      <c r="G35" s="26" t="s">
        <v>121</v>
      </c>
      <c r="H35" s="26" t="s">
        <v>281</v>
      </c>
      <c r="I35" s="26" t="s">
        <v>3</v>
      </c>
      <c r="J35" s="25" t="s">
        <v>195</v>
      </c>
      <c r="K35" s="25" t="s">
        <v>4294</v>
      </c>
      <c r="L35" s="25"/>
      <c r="M35" s="25" t="s">
        <v>4295</v>
      </c>
      <c r="N35" s="25"/>
      <c r="O35" s="83"/>
      <c r="P35" s="83"/>
      <c r="Q35" s="25" t="s">
        <v>4296</v>
      </c>
      <c r="R35" s="25" t="s">
        <v>4297</v>
      </c>
      <c r="S35" s="25" t="s">
        <v>4298</v>
      </c>
      <c r="U35" s="145"/>
      <c r="V35" s="148"/>
      <c r="W35" s="145"/>
      <c r="X35" s="145"/>
      <c r="Y35" s="145"/>
      <c r="Z35" s="145"/>
      <c r="AA35" s="145"/>
      <c r="AB35" s="145"/>
      <c r="AC35" s="145"/>
      <c r="AD35" s="145"/>
      <c r="AE35" s="145"/>
      <c r="AF35" s="145"/>
      <c r="AG35" s="145"/>
      <c r="AH35" s="145"/>
      <c r="AI35" s="145"/>
      <c r="AJ35" s="145">
        <v>1</v>
      </c>
      <c r="AK35" s="145"/>
      <c r="AL35" s="145"/>
      <c r="AM35" s="145"/>
      <c r="AN35" s="145"/>
      <c r="AO35" s="145"/>
      <c r="AP35" s="145"/>
      <c r="AQ35" s="145"/>
      <c r="AR35" s="145"/>
      <c r="AS35" s="145"/>
      <c r="AT35" s="145"/>
      <c r="AU35" s="145"/>
      <c r="AV35" s="145"/>
      <c r="AW35" s="145"/>
      <c r="AX35" s="145"/>
      <c r="AY35" s="145"/>
      <c r="AZ35" s="145"/>
      <c r="BA35" s="145"/>
      <c r="BB35" s="145">
        <v>1</v>
      </c>
      <c r="BC35" s="145"/>
      <c r="BD35" s="145"/>
      <c r="BE35" s="145"/>
      <c r="BF35" s="145"/>
      <c r="BG35" s="145"/>
      <c r="BH35" s="145"/>
      <c r="BI35" s="145"/>
      <c r="BJ35" s="145"/>
      <c r="BK35" s="145"/>
      <c r="BL35" s="145"/>
      <c r="BM35" s="145"/>
      <c r="BN35" s="145"/>
      <c r="BO35" s="145"/>
      <c r="BP35" s="145"/>
      <c r="BQ35" s="145"/>
      <c r="BR35" s="145"/>
      <c r="BS35" s="145"/>
      <c r="BT35" s="145"/>
      <c r="BU35" s="145">
        <v>1</v>
      </c>
      <c r="BV35" s="145"/>
      <c r="BW35" s="145"/>
      <c r="BX35" s="145"/>
      <c r="BY35" s="145"/>
      <c r="BZ35" s="145"/>
      <c r="CA35" s="145"/>
      <c r="CB35" s="145"/>
      <c r="CC35" s="145"/>
      <c r="CD35" s="145"/>
      <c r="CE35" s="145">
        <v>1</v>
      </c>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5"/>
      <c r="DI35" s="145"/>
      <c r="DJ35" s="148"/>
      <c r="DK35" s="145"/>
      <c r="DL35" s="145"/>
      <c r="DM35" s="145"/>
      <c r="DN35" s="145"/>
      <c r="DO35" s="145"/>
      <c r="DP35" s="145"/>
      <c r="DQ35" s="145"/>
      <c r="DR35" s="145"/>
      <c r="DS35" s="145"/>
      <c r="DT35" s="145"/>
      <c r="DU35" s="145"/>
      <c r="DV35" s="145"/>
      <c r="DW35" s="145"/>
      <c r="DX35" s="145"/>
      <c r="DY35" s="145"/>
      <c r="DZ35" s="145"/>
      <c r="EA35" s="145"/>
      <c r="EB35" s="145"/>
      <c r="EC35" s="145"/>
      <c r="ED35" s="148"/>
      <c r="EE35" s="145"/>
      <c r="EF35" s="148"/>
      <c r="EG35" s="145"/>
      <c r="EH35" s="145"/>
      <c r="EI35" s="145"/>
      <c r="EJ35" s="145"/>
      <c r="EK35" s="145"/>
      <c r="EL35" s="145"/>
      <c r="EM35" s="145"/>
      <c r="EN35" s="145">
        <v>1</v>
      </c>
      <c r="EO35" s="145">
        <v>1</v>
      </c>
      <c r="EP35" s="145"/>
      <c r="EQ35" s="228" t="s">
        <v>4299</v>
      </c>
    </row>
    <row r="36" spans="1:147" ht="20.100000000000001" customHeight="1" x14ac:dyDescent="0.3">
      <c r="A36" s="25" t="s">
        <v>4291</v>
      </c>
      <c r="B36" s="26" t="s">
        <v>106</v>
      </c>
      <c r="C36" s="26">
        <v>84924</v>
      </c>
      <c r="D36" s="71" t="s">
        <v>4300</v>
      </c>
      <c r="E36" s="26" t="s">
        <v>108</v>
      </c>
      <c r="F36" s="26" t="s">
        <v>3549</v>
      </c>
      <c r="G36" s="26" t="s">
        <v>109</v>
      </c>
      <c r="H36" s="26" t="s">
        <v>554</v>
      </c>
      <c r="I36" s="26" t="s">
        <v>476</v>
      </c>
      <c r="J36" s="25" t="s">
        <v>171</v>
      </c>
      <c r="K36" s="25" t="s">
        <v>4301</v>
      </c>
      <c r="L36" s="45" t="s">
        <v>4302</v>
      </c>
      <c r="M36" s="25"/>
      <c r="N36" s="83"/>
      <c r="O36" s="83"/>
      <c r="P36" s="83"/>
      <c r="Q36" s="83"/>
      <c r="R36" s="25" t="s">
        <v>4303</v>
      </c>
      <c r="S36" s="25" t="s">
        <v>4304</v>
      </c>
      <c r="U36" s="145"/>
      <c r="V36" s="148"/>
      <c r="W36" s="145"/>
      <c r="X36" s="145"/>
      <c r="Y36" s="145"/>
      <c r="Z36" s="145"/>
      <c r="AA36" s="145"/>
      <c r="AB36" s="145"/>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v>1</v>
      </c>
      <c r="BL36" s="145"/>
      <c r="BM36" s="145"/>
      <c r="BN36" s="145"/>
      <c r="BO36" s="145"/>
      <c r="BP36" s="145"/>
      <c r="BQ36" s="145"/>
      <c r="BR36" s="145"/>
      <c r="BS36" s="145"/>
      <c r="BT36" s="145"/>
      <c r="BU36" s="145"/>
      <c r="BV36" s="145"/>
      <c r="BW36" s="145"/>
      <c r="BX36" s="145"/>
      <c r="BY36" s="145"/>
      <c r="BZ36" s="145"/>
      <c r="CA36" s="145">
        <v>1</v>
      </c>
      <c r="CB36" s="145"/>
      <c r="CC36" s="145"/>
      <c r="CD36" s="145"/>
      <c r="CE36" s="145"/>
      <c r="CF36" s="145"/>
      <c r="CG36" s="145"/>
      <c r="CH36" s="145"/>
      <c r="CI36" s="145"/>
      <c r="CJ36" s="145"/>
      <c r="CK36" s="145"/>
      <c r="CL36" s="145"/>
      <c r="CM36" s="145"/>
      <c r="CN36" s="145"/>
      <c r="CO36" s="145"/>
      <c r="CP36" s="145"/>
      <c r="CQ36" s="145"/>
      <c r="CR36" s="145"/>
      <c r="CS36" s="145">
        <v>1</v>
      </c>
      <c r="CT36" s="145"/>
      <c r="CU36" s="145"/>
      <c r="CV36" s="145"/>
      <c r="CW36" s="145"/>
      <c r="CX36" s="145"/>
      <c r="CY36" s="145"/>
      <c r="CZ36" s="145"/>
      <c r="DA36" s="145"/>
      <c r="DB36" s="145"/>
      <c r="DC36" s="145"/>
      <c r="DD36" s="145"/>
      <c r="DE36" s="145"/>
      <c r="DF36" s="145"/>
      <c r="DG36" s="145"/>
      <c r="DH36" s="145"/>
      <c r="DI36" s="145"/>
      <c r="DJ36" s="148"/>
      <c r="DK36" s="145"/>
      <c r="DL36" s="145"/>
      <c r="DM36" s="145"/>
      <c r="DN36" s="145"/>
      <c r="DO36" s="145"/>
      <c r="DP36" s="145"/>
      <c r="DQ36" s="145"/>
      <c r="DR36" s="145"/>
      <c r="DS36" s="145"/>
      <c r="DT36" s="145"/>
      <c r="DU36" s="145"/>
      <c r="DV36" s="145"/>
      <c r="DW36" s="145"/>
      <c r="DX36" s="145"/>
      <c r="DY36" s="145"/>
      <c r="DZ36" s="145"/>
      <c r="EA36" s="145"/>
      <c r="EB36" s="145"/>
      <c r="EC36" s="145"/>
      <c r="ED36" s="148"/>
      <c r="EE36" s="145"/>
      <c r="EF36" s="148"/>
      <c r="EG36" s="145"/>
      <c r="EH36" s="145"/>
      <c r="EI36" s="145"/>
      <c r="EJ36" s="145"/>
      <c r="EK36" s="145">
        <v>1</v>
      </c>
      <c r="EL36" s="145"/>
      <c r="EM36" s="145"/>
      <c r="EN36" s="145" t="s">
        <v>519</v>
      </c>
      <c r="EO36" s="145">
        <v>1</v>
      </c>
      <c r="EP36" s="145"/>
      <c r="EQ36" s="228" t="s">
        <v>4305</v>
      </c>
    </row>
    <row r="37" spans="1:147" ht="20.100000000000001" customHeight="1" x14ac:dyDescent="0.3">
      <c r="A37" s="25" t="s">
        <v>4291</v>
      </c>
      <c r="B37" s="40" t="s">
        <v>106</v>
      </c>
      <c r="C37" s="26">
        <v>84655</v>
      </c>
      <c r="D37" s="71" t="s">
        <v>4306</v>
      </c>
      <c r="E37" s="26" t="s">
        <v>108</v>
      </c>
      <c r="F37" s="26" t="s">
        <v>3556</v>
      </c>
      <c r="G37" s="26" t="s">
        <v>109</v>
      </c>
      <c r="H37" s="26" t="s">
        <v>567</v>
      </c>
      <c r="I37" s="26" t="s">
        <v>3</v>
      </c>
      <c r="J37" s="25" t="s">
        <v>195</v>
      </c>
      <c r="K37" s="25" t="s">
        <v>4307</v>
      </c>
      <c r="L37" s="45" t="s">
        <v>4308</v>
      </c>
      <c r="M37" s="25"/>
      <c r="N37" s="83"/>
      <c r="O37" s="83"/>
      <c r="P37" s="83"/>
      <c r="Q37" s="83"/>
      <c r="R37" s="25"/>
      <c r="S37" s="25" t="s">
        <v>4309</v>
      </c>
      <c r="U37" s="145"/>
      <c r="V37" s="148"/>
      <c r="W37" s="145"/>
      <c r="X37" s="145"/>
      <c r="Y37" s="145"/>
      <c r="Z37" s="145"/>
      <c r="AA37" s="145"/>
      <c r="AB37" s="145"/>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5"/>
      <c r="DI37" s="145"/>
      <c r="DJ37" s="148"/>
      <c r="DK37" s="145"/>
      <c r="DL37" s="145"/>
      <c r="DM37" s="145"/>
      <c r="DN37" s="145"/>
      <c r="DO37" s="145"/>
      <c r="DP37" s="145"/>
      <c r="DQ37" s="145"/>
      <c r="DR37" s="145"/>
      <c r="DS37" s="145"/>
      <c r="DT37" s="145"/>
      <c r="DU37" s="145"/>
      <c r="DV37" s="145"/>
      <c r="DW37" s="145"/>
      <c r="DX37" s="145"/>
      <c r="DY37" s="145"/>
      <c r="DZ37" s="145"/>
      <c r="EA37" s="145"/>
      <c r="EB37" s="145"/>
      <c r="EC37" s="145"/>
      <c r="ED37" s="148"/>
      <c r="EE37" s="145"/>
      <c r="EF37" s="148"/>
      <c r="EG37" s="145"/>
      <c r="EH37" s="145"/>
      <c r="EI37" s="145"/>
      <c r="EJ37" s="145"/>
      <c r="EK37" s="145"/>
      <c r="EL37" s="145"/>
      <c r="EM37" s="145"/>
      <c r="EN37" s="145" t="s">
        <v>519</v>
      </c>
      <c r="EO37" s="145">
        <v>1</v>
      </c>
      <c r="EP37" s="145"/>
    </row>
    <row r="38" spans="1:147" ht="20.100000000000001" customHeight="1" x14ac:dyDescent="0.3">
      <c r="A38" s="25" t="s">
        <v>4291</v>
      </c>
      <c r="B38" s="40" t="s">
        <v>106</v>
      </c>
      <c r="C38" s="26">
        <v>84753</v>
      </c>
      <c r="D38" s="25" t="s">
        <v>4310</v>
      </c>
      <c r="E38" s="26" t="s">
        <v>108</v>
      </c>
      <c r="F38" s="26" t="s">
        <v>3556</v>
      </c>
      <c r="G38" s="26" t="s">
        <v>109</v>
      </c>
      <c r="H38" s="26" t="s">
        <v>539</v>
      </c>
      <c r="I38" s="26" t="s">
        <v>3</v>
      </c>
      <c r="J38" s="25" t="s">
        <v>163</v>
      </c>
      <c r="K38" s="25" t="s">
        <v>4311</v>
      </c>
      <c r="L38" s="25"/>
      <c r="M38" s="25"/>
      <c r="N38" s="25"/>
      <c r="O38" s="83"/>
      <c r="P38" s="83"/>
      <c r="Q38" s="83"/>
      <c r="R38" s="87" t="s">
        <v>4312</v>
      </c>
      <c r="S38" s="25" t="s">
        <v>4313</v>
      </c>
      <c r="U38" s="145"/>
      <c r="V38" s="148"/>
      <c r="W38" s="145"/>
      <c r="X38" s="145"/>
      <c r="Y38" s="145"/>
      <c r="Z38" s="145"/>
      <c r="AA38" s="145"/>
      <c r="AB38" s="145"/>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5"/>
      <c r="DI38" s="145"/>
      <c r="DJ38" s="148"/>
      <c r="DK38" s="145"/>
      <c r="DL38" s="145"/>
      <c r="DM38" s="145"/>
      <c r="DN38" s="145">
        <v>1</v>
      </c>
      <c r="DO38" s="145"/>
      <c r="DP38" s="145"/>
      <c r="DQ38" s="145"/>
      <c r="DR38" s="145"/>
      <c r="DS38" s="145"/>
      <c r="DT38" s="145"/>
      <c r="DU38" s="145"/>
      <c r="DV38" s="145"/>
      <c r="DW38" s="145"/>
      <c r="DX38" s="145"/>
      <c r="DY38" s="145"/>
      <c r="DZ38" s="145"/>
      <c r="EA38" s="145"/>
      <c r="EB38" s="145"/>
      <c r="EC38" s="145"/>
      <c r="ED38" s="148"/>
      <c r="EE38" s="145"/>
      <c r="EF38" s="148"/>
      <c r="EG38" s="145"/>
      <c r="EH38" s="145"/>
      <c r="EI38" s="145"/>
      <c r="EJ38" s="145"/>
      <c r="EK38" s="145"/>
      <c r="EL38" s="145"/>
      <c r="EM38" s="145"/>
      <c r="EN38" s="145" t="s">
        <v>519</v>
      </c>
      <c r="EO38" s="145">
        <v>1</v>
      </c>
      <c r="EP38" s="145"/>
    </row>
    <row r="39" spans="1:147" ht="20.100000000000001" customHeight="1" x14ac:dyDescent="0.3">
      <c r="A39" s="25" t="s">
        <v>4291</v>
      </c>
      <c r="B39" s="40" t="s">
        <v>106</v>
      </c>
      <c r="C39" s="26">
        <v>84385</v>
      </c>
      <c r="D39" s="25" t="s">
        <v>4314</v>
      </c>
      <c r="E39" s="26" t="s">
        <v>108</v>
      </c>
      <c r="F39" s="26" t="s">
        <v>3556</v>
      </c>
      <c r="G39" s="26" t="s">
        <v>109</v>
      </c>
      <c r="H39" s="26" t="s">
        <v>567</v>
      </c>
      <c r="I39" s="26" t="s">
        <v>438</v>
      </c>
      <c r="J39" s="25" t="s">
        <v>643</v>
      </c>
      <c r="K39" s="25" t="s">
        <v>4315</v>
      </c>
      <c r="L39" s="25"/>
      <c r="M39" s="25" t="s">
        <v>4316</v>
      </c>
      <c r="N39" s="25"/>
      <c r="O39" s="25" t="s">
        <v>4317</v>
      </c>
      <c r="P39" s="83"/>
      <c r="Q39" s="83"/>
      <c r="R39" s="25" t="s">
        <v>4318</v>
      </c>
      <c r="S39" s="25" t="s">
        <v>4319</v>
      </c>
      <c r="U39" s="145"/>
      <c r="V39" s="148"/>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v>1</v>
      </c>
      <c r="BB39" s="145">
        <v>1</v>
      </c>
      <c r="BC39" s="145"/>
      <c r="BD39" s="145"/>
      <c r="BE39" s="145"/>
      <c r="BF39" s="145"/>
      <c r="BG39" s="145"/>
      <c r="BH39" s="145"/>
      <c r="BI39" s="145"/>
      <c r="BJ39" s="145"/>
      <c r="BK39" s="145"/>
      <c r="BL39" s="145"/>
      <c r="BM39" s="145"/>
      <c r="BN39" s="145"/>
      <c r="BO39" s="145"/>
      <c r="BP39" s="145"/>
      <c r="BQ39" s="145"/>
      <c r="BR39" s="145"/>
      <c r="BS39" s="145"/>
      <c r="BT39" s="145"/>
      <c r="BU39" s="145">
        <v>1</v>
      </c>
      <c r="BV39" s="145"/>
      <c r="BW39" s="145"/>
      <c r="BX39" s="145"/>
      <c r="BY39" s="145"/>
      <c r="BZ39" s="145"/>
      <c r="CA39" s="145"/>
      <c r="CB39" s="145"/>
      <c r="CC39" s="145"/>
      <c r="CD39" s="145"/>
      <c r="CE39" s="145"/>
      <c r="CF39" s="145"/>
      <c r="CG39" s="145"/>
      <c r="CH39" s="145"/>
      <c r="CI39" s="145">
        <v>1</v>
      </c>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5"/>
      <c r="DI39" s="145"/>
      <c r="DJ39" s="148"/>
      <c r="DK39" s="145"/>
      <c r="DL39" s="145"/>
      <c r="DM39" s="145"/>
      <c r="DN39" s="145"/>
      <c r="DO39" s="145"/>
      <c r="DP39" s="145"/>
      <c r="DQ39" s="145"/>
      <c r="DR39" s="145">
        <v>1</v>
      </c>
      <c r="DS39" s="145"/>
      <c r="DT39" s="145"/>
      <c r="DU39" s="145"/>
      <c r="DV39" s="145"/>
      <c r="DW39" s="145"/>
      <c r="DX39" s="145"/>
      <c r="DY39" s="145"/>
      <c r="DZ39" s="145"/>
      <c r="EA39" s="145"/>
      <c r="EB39" s="145"/>
      <c r="EC39" s="145"/>
      <c r="ED39" s="148"/>
      <c r="EE39" s="145"/>
      <c r="EF39" s="148"/>
      <c r="EG39" s="145"/>
      <c r="EH39" s="145"/>
      <c r="EI39" s="145"/>
      <c r="EJ39" s="145"/>
      <c r="EK39" s="145"/>
      <c r="EL39" s="145"/>
      <c r="EM39" s="145"/>
      <c r="EN39" s="145">
        <v>1</v>
      </c>
      <c r="EO39" s="145">
        <v>1</v>
      </c>
      <c r="EP39" s="145"/>
    </row>
    <row r="40" spans="1:147" ht="20.100000000000001" customHeight="1" x14ac:dyDescent="0.3">
      <c r="A40" s="25" t="s">
        <v>4291</v>
      </c>
      <c r="B40" s="26" t="s">
        <v>126</v>
      </c>
      <c r="C40" s="26">
        <v>84594</v>
      </c>
      <c r="D40" s="25" t="s">
        <v>4320</v>
      </c>
      <c r="E40" s="26" t="s">
        <v>108</v>
      </c>
      <c r="F40" s="26" t="s">
        <v>3549</v>
      </c>
      <c r="G40" s="26" t="s">
        <v>114</v>
      </c>
      <c r="H40" s="26" t="s">
        <v>128</v>
      </c>
      <c r="I40" s="26" t="s">
        <v>3</v>
      </c>
      <c r="J40" s="25" t="s">
        <v>1757</v>
      </c>
      <c r="K40" s="25" t="s">
        <v>4321</v>
      </c>
      <c r="L40" s="25"/>
      <c r="M40" s="25"/>
      <c r="N40" s="25" t="s">
        <v>4322</v>
      </c>
      <c r="O40" s="83"/>
      <c r="P40" s="83"/>
      <c r="Q40" s="83"/>
      <c r="R40" s="87" t="s">
        <v>4323</v>
      </c>
      <c r="S40" s="25" t="s">
        <v>4324</v>
      </c>
      <c r="U40" s="145"/>
      <c r="V40" s="148"/>
      <c r="W40" s="145"/>
      <c r="X40" s="145"/>
      <c r="Y40" s="145"/>
      <c r="Z40" s="145"/>
      <c r="AA40" s="145"/>
      <c r="AB40" s="145"/>
      <c r="AC40" s="145"/>
      <c r="AD40" s="145"/>
      <c r="AE40" s="145"/>
      <c r="AF40" s="145"/>
      <c r="AG40" s="145">
        <v>1</v>
      </c>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v>1</v>
      </c>
      <c r="CJ40" s="145">
        <v>1</v>
      </c>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5"/>
      <c r="DI40" s="145"/>
      <c r="DJ40" s="148"/>
      <c r="DK40" s="145"/>
      <c r="DL40" s="145"/>
      <c r="DM40" s="145"/>
      <c r="DN40" s="145"/>
      <c r="DO40" s="145"/>
      <c r="DP40" s="145"/>
      <c r="DQ40" s="145"/>
      <c r="DR40" s="145"/>
      <c r="DS40" s="145"/>
      <c r="DT40" s="145"/>
      <c r="DU40" s="145"/>
      <c r="DV40" s="145"/>
      <c r="DW40" s="145"/>
      <c r="DX40" s="145"/>
      <c r="DY40" s="145"/>
      <c r="DZ40" s="145"/>
      <c r="EA40" s="145"/>
      <c r="EB40" s="145"/>
      <c r="EC40" s="145">
        <v>1</v>
      </c>
      <c r="ED40" s="148"/>
      <c r="EE40" s="145"/>
      <c r="EF40" s="148"/>
      <c r="EG40" s="145"/>
      <c r="EH40" s="145"/>
      <c r="EI40" s="145"/>
      <c r="EJ40" s="145"/>
      <c r="EK40" s="145"/>
      <c r="EL40" s="145"/>
      <c r="EM40" s="145"/>
      <c r="EN40" s="145">
        <v>1</v>
      </c>
      <c r="EO40" s="145">
        <v>1</v>
      </c>
      <c r="EP40" s="145"/>
      <c r="EQ40" s="228" t="s">
        <v>4325</v>
      </c>
    </row>
    <row r="41" spans="1:147" ht="20.100000000000001" customHeight="1" x14ac:dyDescent="0.3">
      <c r="A41" s="25" t="s">
        <v>4291</v>
      </c>
      <c r="B41" s="26" t="s">
        <v>187</v>
      </c>
      <c r="C41" s="26">
        <v>85003</v>
      </c>
      <c r="D41" s="25" t="s">
        <v>4326</v>
      </c>
      <c r="E41" s="26" t="s">
        <v>108</v>
      </c>
      <c r="F41" s="26" t="s">
        <v>3549</v>
      </c>
      <c r="G41" s="26" t="s">
        <v>121</v>
      </c>
      <c r="H41" s="26" t="s">
        <v>3</v>
      </c>
      <c r="I41" s="26" t="s">
        <v>438</v>
      </c>
      <c r="J41" s="25" t="s">
        <v>834</v>
      </c>
      <c r="K41" s="25" t="s">
        <v>4327</v>
      </c>
      <c r="L41" s="25" t="s">
        <v>4328</v>
      </c>
      <c r="M41" s="25" t="s">
        <v>4329</v>
      </c>
      <c r="N41" s="25"/>
      <c r="O41" s="25" t="s">
        <v>4330</v>
      </c>
      <c r="P41" s="83"/>
      <c r="Q41" s="83"/>
      <c r="R41" s="25" t="s">
        <v>4331</v>
      </c>
      <c r="S41" s="25" t="s">
        <v>4332</v>
      </c>
      <c r="U41" s="145"/>
      <c r="V41" s="148"/>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v>1</v>
      </c>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v>1</v>
      </c>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5"/>
      <c r="DI41" s="145"/>
      <c r="DJ41" s="148"/>
      <c r="DK41" s="145"/>
      <c r="DL41" s="145"/>
      <c r="DM41" s="145"/>
      <c r="DN41" s="145"/>
      <c r="DO41" s="145"/>
      <c r="DP41" s="145"/>
      <c r="DQ41" s="145"/>
      <c r="DR41" s="145"/>
      <c r="DS41" s="145"/>
      <c r="DT41" s="145"/>
      <c r="DU41" s="145"/>
      <c r="DV41" s="145"/>
      <c r="DW41" s="145"/>
      <c r="DX41" s="145"/>
      <c r="DY41" s="145"/>
      <c r="DZ41" s="145"/>
      <c r="EA41" s="145"/>
      <c r="EB41" s="145"/>
      <c r="EC41" s="145"/>
      <c r="ED41" s="148"/>
      <c r="EE41" s="145"/>
      <c r="EF41" s="148"/>
      <c r="EG41" s="145"/>
      <c r="EH41" s="145"/>
      <c r="EI41" s="145"/>
      <c r="EJ41" s="145"/>
      <c r="EK41" s="145"/>
      <c r="EL41" s="145"/>
      <c r="EM41" s="145"/>
      <c r="EN41" s="145">
        <v>1</v>
      </c>
      <c r="EO41" s="145">
        <v>1</v>
      </c>
      <c r="EP41" s="145"/>
      <c r="EQ41" s="228" t="s">
        <v>4333</v>
      </c>
    </row>
    <row r="42" spans="1:147" ht="20.100000000000001" customHeight="1" x14ac:dyDescent="0.3">
      <c r="A42" s="25" t="s">
        <v>4334</v>
      </c>
      <c r="B42" s="26" t="s">
        <v>106</v>
      </c>
      <c r="C42" s="26">
        <v>85056</v>
      </c>
      <c r="D42" s="71" t="s">
        <v>4335</v>
      </c>
      <c r="E42" s="26" t="s">
        <v>108</v>
      </c>
      <c r="F42" s="26"/>
      <c r="G42" s="26" t="s">
        <v>121</v>
      </c>
      <c r="H42" s="26" t="s">
        <v>446</v>
      </c>
      <c r="I42" s="26" t="s">
        <v>3</v>
      </c>
      <c r="J42" s="25" t="s">
        <v>2939</v>
      </c>
      <c r="K42" s="25" t="s">
        <v>4336</v>
      </c>
      <c r="L42" s="25"/>
      <c r="M42" s="83"/>
      <c r="N42" s="83"/>
      <c r="O42" s="83"/>
      <c r="P42" s="83"/>
      <c r="Q42" s="83"/>
      <c r="R42" s="83"/>
      <c r="S42" s="83"/>
      <c r="U42" s="145"/>
      <c r="V42" s="148"/>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8"/>
      <c r="DK42" s="145"/>
      <c r="DL42" s="145"/>
      <c r="DM42" s="145"/>
      <c r="DN42" s="145"/>
      <c r="DO42" s="145"/>
      <c r="DP42" s="145"/>
      <c r="DQ42" s="145"/>
      <c r="DR42" s="145"/>
      <c r="DS42" s="145"/>
      <c r="DT42" s="145"/>
      <c r="DU42" s="145"/>
      <c r="DV42" s="145"/>
      <c r="DW42" s="145"/>
      <c r="DX42" s="145"/>
      <c r="DY42" s="145"/>
      <c r="DZ42" s="145"/>
      <c r="EA42" s="145"/>
      <c r="EB42" s="145"/>
      <c r="EC42" s="145"/>
      <c r="ED42" s="148"/>
      <c r="EE42" s="145"/>
      <c r="EF42" s="148"/>
      <c r="EG42" s="145"/>
      <c r="EH42" s="145"/>
      <c r="EI42" s="145"/>
      <c r="EJ42" s="145"/>
      <c r="EK42" s="145"/>
      <c r="EL42" s="145"/>
      <c r="EM42" s="145"/>
      <c r="EN42" s="145">
        <v>0</v>
      </c>
      <c r="EO42" s="145">
        <v>0</v>
      </c>
      <c r="EP42" s="145"/>
    </row>
    <row r="43" spans="1:147" ht="20.100000000000001" customHeight="1" x14ac:dyDescent="0.3">
      <c r="A43" s="25" t="s">
        <v>4334</v>
      </c>
      <c r="B43" s="26" t="s">
        <v>152</v>
      </c>
      <c r="C43" s="26">
        <v>84254</v>
      </c>
      <c r="D43" s="25" t="s">
        <v>4337</v>
      </c>
      <c r="E43" s="26" t="s">
        <v>293</v>
      </c>
      <c r="F43" s="26" t="s">
        <v>3556</v>
      </c>
      <c r="G43" s="26" t="s">
        <v>109</v>
      </c>
      <c r="H43" s="26" t="s">
        <v>1128</v>
      </c>
      <c r="I43" s="26" t="s">
        <v>3</v>
      </c>
      <c r="J43" s="25" t="s">
        <v>262</v>
      </c>
      <c r="K43" s="25" t="s">
        <v>4338</v>
      </c>
      <c r="L43" s="25"/>
      <c r="M43" s="25"/>
      <c r="N43" s="25"/>
      <c r="O43" s="239"/>
      <c r="P43" s="239"/>
      <c r="Q43" s="239"/>
      <c r="R43" s="25"/>
      <c r="S43" s="25" t="s">
        <v>4339</v>
      </c>
      <c r="U43" s="240"/>
      <c r="V43" s="241"/>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c r="BQ43" s="240"/>
      <c r="BR43" s="240"/>
      <c r="BS43" s="240"/>
      <c r="BT43" s="240"/>
      <c r="BU43" s="240"/>
      <c r="BV43" s="240"/>
      <c r="BW43" s="240"/>
      <c r="BX43" s="240"/>
      <c r="BY43" s="240"/>
      <c r="BZ43" s="240"/>
      <c r="CA43" s="240"/>
      <c r="CB43" s="240"/>
      <c r="CC43" s="240"/>
      <c r="CD43" s="240"/>
      <c r="CE43" s="240"/>
      <c r="CF43" s="240"/>
      <c r="CG43" s="240"/>
      <c r="CH43" s="240"/>
      <c r="CI43" s="240"/>
      <c r="CJ43" s="240"/>
      <c r="CK43" s="240"/>
      <c r="CL43" s="240"/>
      <c r="CM43" s="240"/>
      <c r="CN43" s="240"/>
      <c r="CO43" s="240"/>
      <c r="CP43" s="240"/>
      <c r="CQ43" s="240"/>
      <c r="CR43" s="240"/>
      <c r="CS43" s="240"/>
      <c r="CT43" s="240"/>
      <c r="CU43" s="240"/>
      <c r="CV43" s="240"/>
      <c r="CW43" s="240"/>
      <c r="CX43" s="240"/>
      <c r="CY43" s="240"/>
      <c r="CZ43" s="240"/>
      <c r="DA43" s="240"/>
      <c r="DB43" s="240"/>
      <c r="DC43" s="240"/>
      <c r="DD43" s="240"/>
      <c r="DE43" s="240"/>
      <c r="DF43" s="240"/>
      <c r="DG43" s="240"/>
      <c r="DH43" s="240"/>
      <c r="DI43" s="240"/>
      <c r="DJ43" s="241"/>
      <c r="DK43" s="240"/>
      <c r="DL43" s="240"/>
      <c r="DM43" s="240"/>
      <c r="DN43" s="240"/>
      <c r="DO43" s="240"/>
      <c r="DP43" s="240"/>
      <c r="DQ43" s="240"/>
      <c r="DR43" s="240"/>
      <c r="DS43" s="240"/>
      <c r="DT43" s="240"/>
      <c r="DU43" s="240"/>
      <c r="DV43" s="240"/>
      <c r="DW43" s="240"/>
      <c r="DX43" s="240"/>
      <c r="DY43" s="240"/>
      <c r="DZ43" s="240"/>
      <c r="EA43" s="240"/>
      <c r="EB43" s="240"/>
      <c r="EC43" s="240"/>
      <c r="ED43" s="241"/>
      <c r="EE43" s="240"/>
      <c r="EF43" s="241"/>
      <c r="EG43" s="240"/>
      <c r="EH43" s="240"/>
      <c r="EI43" s="240"/>
      <c r="EJ43" s="240"/>
      <c r="EK43" s="240"/>
      <c r="EL43" s="240"/>
      <c r="EM43" s="240"/>
      <c r="EN43" s="145" t="s">
        <v>519</v>
      </c>
      <c r="EO43" s="145">
        <v>1</v>
      </c>
    </row>
    <row r="44" spans="1:147" ht="20.100000000000001" customHeight="1" x14ac:dyDescent="0.3">
      <c r="A44" s="25" t="s">
        <v>4334</v>
      </c>
      <c r="B44" s="26" t="s">
        <v>126</v>
      </c>
      <c r="C44" s="26">
        <v>85087</v>
      </c>
      <c r="D44" s="71" t="s">
        <v>4340</v>
      </c>
      <c r="E44" s="26" t="s">
        <v>108</v>
      </c>
      <c r="F44" s="26"/>
      <c r="G44" s="26" t="s">
        <v>114</v>
      </c>
      <c r="H44" s="26" t="s">
        <v>128</v>
      </c>
      <c r="I44" s="26" t="s">
        <v>3</v>
      </c>
      <c r="J44" s="25" t="s">
        <v>326</v>
      </c>
      <c r="K44" s="25" t="s">
        <v>4341</v>
      </c>
      <c r="L44" s="25"/>
      <c r="M44" s="239"/>
      <c r="N44" s="239"/>
      <c r="O44" s="239"/>
      <c r="P44" s="239"/>
      <c r="Q44" s="239"/>
      <c r="R44" s="239"/>
      <c r="S44" s="239"/>
      <c r="U44" s="240"/>
      <c r="V44" s="241"/>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c r="BQ44" s="240"/>
      <c r="BR44" s="240"/>
      <c r="BS44" s="240"/>
      <c r="BT44" s="240"/>
      <c r="BU44" s="240"/>
      <c r="BV44" s="240"/>
      <c r="BW44" s="240"/>
      <c r="BX44" s="240"/>
      <c r="BY44" s="240"/>
      <c r="BZ44" s="240"/>
      <c r="CA44" s="240"/>
      <c r="CB44" s="240"/>
      <c r="CC44" s="240"/>
      <c r="CD44" s="240"/>
      <c r="CE44" s="240"/>
      <c r="CF44" s="240"/>
      <c r="CG44" s="240"/>
      <c r="CH44" s="240"/>
      <c r="CI44" s="240"/>
      <c r="CJ44" s="240"/>
      <c r="CK44" s="240"/>
      <c r="CL44" s="240"/>
      <c r="CM44" s="240"/>
      <c r="CN44" s="240"/>
      <c r="CO44" s="240"/>
      <c r="CP44" s="240"/>
      <c r="CQ44" s="240"/>
      <c r="CR44" s="240"/>
      <c r="CS44" s="240"/>
      <c r="CT44" s="240"/>
      <c r="CU44" s="240"/>
      <c r="CV44" s="240"/>
      <c r="CW44" s="240"/>
      <c r="CX44" s="240"/>
      <c r="CY44" s="240"/>
      <c r="CZ44" s="240"/>
      <c r="DA44" s="240"/>
      <c r="DB44" s="240"/>
      <c r="DC44" s="240"/>
      <c r="DD44" s="240"/>
      <c r="DE44" s="240"/>
      <c r="DF44" s="240"/>
      <c r="DG44" s="240"/>
      <c r="DH44" s="240"/>
      <c r="DI44" s="240"/>
      <c r="DJ44" s="241"/>
      <c r="DK44" s="240"/>
      <c r="DL44" s="240"/>
      <c r="DM44" s="240"/>
      <c r="DN44" s="240"/>
      <c r="DO44" s="240"/>
      <c r="DP44" s="240"/>
      <c r="DQ44" s="240"/>
      <c r="DR44" s="240"/>
      <c r="DS44" s="240"/>
      <c r="DT44" s="240"/>
      <c r="DU44" s="240"/>
      <c r="DV44" s="240"/>
      <c r="DW44" s="240"/>
      <c r="DX44" s="240"/>
      <c r="DY44" s="240"/>
      <c r="DZ44" s="240"/>
      <c r="EA44" s="240"/>
      <c r="EB44" s="240"/>
      <c r="EC44" s="240"/>
      <c r="ED44" s="241"/>
      <c r="EE44" s="240"/>
      <c r="EF44" s="241"/>
      <c r="EG44" s="240"/>
      <c r="EH44" s="240"/>
      <c r="EI44" s="240"/>
      <c r="EJ44" s="240"/>
      <c r="EK44" s="240"/>
      <c r="EL44" s="240"/>
      <c r="EM44" s="240"/>
      <c r="EN44" s="145">
        <v>0</v>
      </c>
      <c r="EO44" s="145">
        <v>0</v>
      </c>
    </row>
    <row r="45" spans="1:147" ht="20.100000000000001" customHeight="1" x14ac:dyDescent="0.3">
      <c r="A45" s="25" t="s">
        <v>4334</v>
      </c>
      <c r="B45" s="26" t="s">
        <v>126</v>
      </c>
      <c r="C45" s="26">
        <v>84723</v>
      </c>
      <c r="D45" s="71" t="s">
        <v>4342</v>
      </c>
      <c r="E45" s="26" t="s">
        <v>108</v>
      </c>
      <c r="F45" s="26" t="s">
        <v>3549</v>
      </c>
      <c r="G45" s="26" t="s">
        <v>114</v>
      </c>
      <c r="H45" s="26" t="s">
        <v>128</v>
      </c>
      <c r="I45" s="26" t="s">
        <v>385</v>
      </c>
      <c r="J45" s="25" t="s">
        <v>326</v>
      </c>
      <c r="K45" s="25" t="s">
        <v>4343</v>
      </c>
      <c r="L45" s="25"/>
      <c r="M45" s="239"/>
      <c r="N45" s="239"/>
      <c r="O45" s="239"/>
      <c r="P45" s="239"/>
      <c r="Q45" s="239"/>
      <c r="R45" s="239"/>
      <c r="S45" s="239"/>
      <c r="U45" s="240"/>
      <c r="V45" s="241"/>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c r="BQ45" s="240"/>
      <c r="BR45" s="240"/>
      <c r="BS45" s="240"/>
      <c r="BT45" s="240"/>
      <c r="BU45" s="240"/>
      <c r="BV45" s="240"/>
      <c r="BW45" s="240"/>
      <c r="BX45" s="240"/>
      <c r="BY45" s="240"/>
      <c r="BZ45" s="240"/>
      <c r="CA45" s="240"/>
      <c r="CB45" s="240"/>
      <c r="CC45" s="240"/>
      <c r="CD45" s="240"/>
      <c r="CE45" s="240"/>
      <c r="CF45" s="240"/>
      <c r="CG45" s="240"/>
      <c r="CH45" s="240"/>
      <c r="CI45" s="240"/>
      <c r="CJ45" s="240"/>
      <c r="CK45" s="240"/>
      <c r="CL45" s="240"/>
      <c r="CM45" s="240"/>
      <c r="CN45" s="240"/>
      <c r="CO45" s="240"/>
      <c r="CP45" s="240"/>
      <c r="CQ45" s="240"/>
      <c r="CR45" s="240"/>
      <c r="CS45" s="240"/>
      <c r="CT45" s="240"/>
      <c r="CU45" s="240"/>
      <c r="CV45" s="240"/>
      <c r="CW45" s="240"/>
      <c r="CX45" s="240"/>
      <c r="CY45" s="240"/>
      <c r="CZ45" s="240"/>
      <c r="DA45" s="240"/>
      <c r="DB45" s="240"/>
      <c r="DC45" s="240"/>
      <c r="DD45" s="240"/>
      <c r="DE45" s="240"/>
      <c r="DF45" s="240"/>
      <c r="DG45" s="240"/>
      <c r="DH45" s="240"/>
      <c r="DI45" s="240"/>
      <c r="DJ45" s="241"/>
      <c r="DK45" s="240"/>
      <c r="DL45" s="240"/>
      <c r="DM45" s="240"/>
      <c r="DN45" s="240"/>
      <c r="DO45" s="240"/>
      <c r="DP45" s="240"/>
      <c r="DQ45" s="240"/>
      <c r="DR45" s="240"/>
      <c r="DS45" s="240"/>
      <c r="DT45" s="240"/>
      <c r="DU45" s="240"/>
      <c r="DV45" s="240"/>
      <c r="DW45" s="240"/>
      <c r="DX45" s="240"/>
      <c r="DY45" s="240"/>
      <c r="DZ45" s="240"/>
      <c r="EA45" s="240"/>
      <c r="EB45" s="240"/>
      <c r="EC45" s="240"/>
      <c r="ED45" s="241"/>
      <c r="EE45" s="240"/>
      <c r="EF45" s="241"/>
      <c r="EG45" s="240"/>
      <c r="EH45" s="240"/>
      <c r="EI45" s="240"/>
      <c r="EJ45" s="240"/>
      <c r="EK45" s="240"/>
      <c r="EL45" s="240"/>
      <c r="EM45" s="240"/>
      <c r="EN45" s="145">
        <v>0</v>
      </c>
      <c r="EO45" s="145">
        <v>0</v>
      </c>
    </row>
    <row r="46" spans="1:147" ht="20.100000000000001" customHeight="1" x14ac:dyDescent="0.3">
      <c r="A46" s="25" t="s">
        <v>4334</v>
      </c>
      <c r="B46" s="26" t="s">
        <v>187</v>
      </c>
      <c r="C46" s="26">
        <v>83875</v>
      </c>
      <c r="D46" s="71" t="s">
        <v>4344</v>
      </c>
      <c r="E46" s="26" t="s">
        <v>108</v>
      </c>
      <c r="F46" s="26" t="s">
        <v>3549</v>
      </c>
      <c r="G46" s="26" t="s">
        <v>121</v>
      </c>
      <c r="H46" s="26" t="s">
        <v>344</v>
      </c>
      <c r="I46" s="26" t="s">
        <v>385</v>
      </c>
      <c r="J46" s="25" t="s">
        <v>834</v>
      </c>
      <c r="K46" s="25" t="s">
        <v>4344</v>
      </c>
      <c r="L46" s="25"/>
      <c r="M46" s="239"/>
      <c r="N46" s="239"/>
      <c r="O46" s="239"/>
      <c r="P46" s="239"/>
      <c r="Q46" s="239"/>
      <c r="R46" s="239"/>
      <c r="S46" s="239"/>
      <c r="U46" s="240"/>
      <c r="V46" s="241"/>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c r="BQ46" s="240"/>
      <c r="BR46" s="240"/>
      <c r="BS46" s="240"/>
      <c r="BT46" s="240"/>
      <c r="BU46" s="240"/>
      <c r="BV46" s="240"/>
      <c r="BW46" s="240"/>
      <c r="BX46" s="240"/>
      <c r="BY46" s="240"/>
      <c r="BZ46" s="240"/>
      <c r="CA46" s="240"/>
      <c r="CB46" s="240"/>
      <c r="CC46" s="240"/>
      <c r="CD46" s="240"/>
      <c r="CE46" s="240"/>
      <c r="CF46" s="240"/>
      <c r="CG46" s="240"/>
      <c r="CH46" s="240"/>
      <c r="CI46" s="240"/>
      <c r="CJ46" s="240"/>
      <c r="CK46" s="240"/>
      <c r="CL46" s="240"/>
      <c r="CM46" s="240"/>
      <c r="CN46" s="240"/>
      <c r="CO46" s="240"/>
      <c r="CP46" s="240"/>
      <c r="CQ46" s="240"/>
      <c r="CR46" s="240"/>
      <c r="CS46" s="240"/>
      <c r="CT46" s="240"/>
      <c r="CU46" s="240"/>
      <c r="CV46" s="240"/>
      <c r="CW46" s="240"/>
      <c r="CX46" s="240"/>
      <c r="CY46" s="240"/>
      <c r="CZ46" s="240"/>
      <c r="DA46" s="240"/>
      <c r="DB46" s="240"/>
      <c r="DC46" s="240"/>
      <c r="DD46" s="240"/>
      <c r="DE46" s="240"/>
      <c r="DF46" s="240"/>
      <c r="DG46" s="240"/>
      <c r="DH46" s="240"/>
      <c r="DI46" s="240"/>
      <c r="DJ46" s="241"/>
      <c r="DK46" s="240"/>
      <c r="DL46" s="240"/>
      <c r="DM46" s="240"/>
      <c r="DN46" s="240"/>
      <c r="DO46" s="240"/>
      <c r="DP46" s="240"/>
      <c r="DQ46" s="240"/>
      <c r="DR46" s="240"/>
      <c r="DS46" s="240"/>
      <c r="DT46" s="240"/>
      <c r="DU46" s="240"/>
      <c r="DV46" s="240"/>
      <c r="DW46" s="240"/>
      <c r="DX46" s="240"/>
      <c r="DY46" s="240"/>
      <c r="DZ46" s="240"/>
      <c r="EA46" s="240"/>
      <c r="EB46" s="240"/>
      <c r="EC46" s="240"/>
      <c r="ED46" s="241"/>
      <c r="EE46" s="240"/>
      <c r="EF46" s="241"/>
      <c r="EG46" s="240"/>
      <c r="EH46" s="240"/>
      <c r="EI46" s="240"/>
      <c r="EJ46" s="240"/>
      <c r="EK46" s="240"/>
      <c r="EL46" s="240"/>
      <c r="EM46" s="240"/>
      <c r="EN46" s="145">
        <v>0</v>
      </c>
      <c r="EO46" s="145">
        <v>0</v>
      </c>
    </row>
    <row r="47" spans="1:147" ht="20.100000000000001" customHeight="1" x14ac:dyDescent="0.3">
      <c r="A47" s="25" t="s">
        <v>4334</v>
      </c>
      <c r="B47" s="26" t="s">
        <v>187</v>
      </c>
      <c r="C47" s="26">
        <v>84928</v>
      </c>
      <c r="D47" s="25" t="s">
        <v>4345</v>
      </c>
      <c r="E47" s="26" t="s">
        <v>108</v>
      </c>
      <c r="F47" s="26"/>
      <c r="G47" s="26" t="s">
        <v>121</v>
      </c>
      <c r="H47" s="26" t="s">
        <v>344</v>
      </c>
      <c r="I47" s="26" t="s">
        <v>3</v>
      </c>
      <c r="J47" s="25" t="s">
        <v>1210</v>
      </c>
      <c r="K47" s="25" t="s">
        <v>4346</v>
      </c>
      <c r="L47" s="25"/>
      <c r="M47" s="25" t="s">
        <v>4347</v>
      </c>
      <c r="N47" s="25" t="s">
        <v>4348</v>
      </c>
      <c r="O47" s="25" t="s">
        <v>4349</v>
      </c>
      <c r="P47" s="239"/>
      <c r="Q47" s="239"/>
      <c r="R47" s="25"/>
      <c r="S47" s="25" t="s">
        <v>4350</v>
      </c>
      <c r="U47" s="145"/>
      <c r="V47" s="148"/>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v>1</v>
      </c>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5"/>
      <c r="DI47" s="145"/>
      <c r="DJ47" s="148"/>
      <c r="DK47" s="145"/>
      <c r="DL47" s="145"/>
      <c r="DM47" s="145"/>
      <c r="DN47" s="145"/>
      <c r="DO47" s="145"/>
      <c r="DP47" s="145"/>
      <c r="DQ47" s="145"/>
      <c r="DR47" s="145"/>
      <c r="DS47" s="145"/>
      <c r="DT47" s="145"/>
      <c r="DU47" s="145"/>
      <c r="DV47" s="145"/>
      <c r="DW47" s="145"/>
      <c r="DX47" s="145"/>
      <c r="DY47" s="145"/>
      <c r="DZ47" s="145"/>
      <c r="EA47" s="145"/>
      <c r="EB47" s="145"/>
      <c r="EC47" s="145"/>
      <c r="ED47" s="148"/>
      <c r="EE47" s="145"/>
      <c r="EF47" s="148"/>
      <c r="EG47" s="145"/>
      <c r="EH47" s="145"/>
      <c r="EI47" s="145"/>
      <c r="EJ47" s="145"/>
      <c r="EK47" s="145"/>
      <c r="EL47" s="145"/>
      <c r="EM47" s="145"/>
      <c r="EN47" s="145">
        <v>1</v>
      </c>
      <c r="EO47" s="145">
        <v>1</v>
      </c>
    </row>
    <row r="48" spans="1:147" ht="20.100000000000001" customHeight="1" x14ac:dyDescent="0.3">
      <c r="A48" s="25" t="s">
        <v>4351</v>
      </c>
      <c r="B48" s="26" t="s">
        <v>106</v>
      </c>
      <c r="C48" s="26">
        <v>85057</v>
      </c>
      <c r="D48" s="71" t="s">
        <v>4025</v>
      </c>
      <c r="E48" s="26" t="s">
        <v>108</v>
      </c>
      <c r="F48" s="26" t="s">
        <v>3549</v>
      </c>
      <c r="G48" s="26" t="s">
        <v>121</v>
      </c>
      <c r="H48" s="26" t="s">
        <v>446</v>
      </c>
      <c r="I48" s="26" t="s">
        <v>449</v>
      </c>
      <c r="J48" s="25" t="s">
        <v>2939</v>
      </c>
      <c r="K48" s="25" t="s">
        <v>4026</v>
      </c>
      <c r="L48" s="25"/>
      <c r="M48" s="25"/>
      <c r="N48" s="239"/>
      <c r="O48" s="239"/>
      <c r="P48" s="239"/>
      <c r="Q48" s="239"/>
      <c r="R48" s="239"/>
      <c r="S48" s="239"/>
      <c r="U48" s="145"/>
      <c r="V48" s="148"/>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5"/>
      <c r="DI48" s="145"/>
      <c r="DJ48" s="148"/>
      <c r="DK48" s="145"/>
      <c r="DL48" s="145"/>
      <c r="DM48" s="145"/>
      <c r="DN48" s="145"/>
      <c r="DO48" s="145"/>
      <c r="DP48" s="145"/>
      <c r="DQ48" s="145"/>
      <c r="DR48" s="145"/>
      <c r="DS48" s="145"/>
      <c r="DT48" s="145"/>
      <c r="DU48" s="145"/>
      <c r="DV48" s="145"/>
      <c r="DW48" s="145"/>
      <c r="DX48" s="145"/>
      <c r="DY48" s="145"/>
      <c r="DZ48" s="145"/>
      <c r="EA48" s="145"/>
      <c r="EB48" s="145"/>
      <c r="EC48" s="145"/>
      <c r="ED48" s="148"/>
      <c r="EE48" s="145"/>
      <c r="EF48" s="148"/>
      <c r="EG48" s="145"/>
      <c r="EH48" s="145"/>
      <c r="EI48" s="145"/>
      <c r="EJ48" s="145"/>
      <c r="EK48" s="145"/>
      <c r="EL48" s="145"/>
      <c r="EM48" s="145"/>
      <c r="EN48" s="145">
        <v>0</v>
      </c>
      <c r="EO48" s="145">
        <v>0</v>
      </c>
    </row>
    <row r="49" spans="1:147" ht="20.100000000000001" customHeight="1" x14ac:dyDescent="0.3">
      <c r="A49" s="25" t="s">
        <v>4351</v>
      </c>
      <c r="B49" s="26" t="s">
        <v>106</v>
      </c>
      <c r="C49" s="26">
        <v>85092</v>
      </c>
      <c r="D49" s="71" t="s">
        <v>1570</v>
      </c>
      <c r="E49" s="26" t="s">
        <v>108</v>
      </c>
      <c r="F49" s="26" t="s">
        <v>3556</v>
      </c>
      <c r="G49" s="26" t="s">
        <v>109</v>
      </c>
      <c r="H49" s="26" t="s">
        <v>539</v>
      </c>
      <c r="I49" s="26" t="s">
        <v>3</v>
      </c>
      <c r="J49" s="25" t="s">
        <v>1795</v>
      </c>
      <c r="K49" s="25" t="s">
        <v>4352</v>
      </c>
      <c r="L49" s="25"/>
      <c r="M49" s="25"/>
      <c r="N49" s="239"/>
      <c r="O49" s="239"/>
      <c r="P49" s="239"/>
      <c r="Q49" s="239"/>
      <c r="R49" s="239"/>
      <c r="S49" s="239"/>
      <c r="U49" s="145"/>
      <c r="V49" s="148"/>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5"/>
      <c r="DI49" s="145"/>
      <c r="DJ49" s="148"/>
      <c r="DK49" s="145"/>
      <c r="DL49" s="145"/>
      <c r="DM49" s="145"/>
      <c r="DN49" s="145"/>
      <c r="DO49" s="145"/>
      <c r="DP49" s="145"/>
      <c r="DQ49" s="145"/>
      <c r="DR49" s="145"/>
      <c r="DS49" s="145"/>
      <c r="DT49" s="145"/>
      <c r="DU49" s="145"/>
      <c r="DV49" s="145"/>
      <c r="DW49" s="145"/>
      <c r="DX49" s="145"/>
      <c r="DY49" s="145"/>
      <c r="DZ49" s="145"/>
      <c r="EA49" s="145"/>
      <c r="EB49" s="145"/>
      <c r="EC49" s="145"/>
      <c r="ED49" s="148"/>
      <c r="EE49" s="145"/>
      <c r="EF49" s="148"/>
      <c r="EG49" s="145"/>
      <c r="EH49" s="145"/>
      <c r="EI49" s="145"/>
      <c r="EJ49" s="145"/>
      <c r="EK49" s="145"/>
      <c r="EL49" s="145"/>
      <c r="EM49" s="145"/>
      <c r="EN49" s="145">
        <v>0</v>
      </c>
      <c r="EO49" s="145">
        <v>0</v>
      </c>
    </row>
    <row r="50" spans="1:147" ht="20.100000000000001" customHeight="1" x14ac:dyDescent="0.3">
      <c r="A50" s="25" t="s">
        <v>4351</v>
      </c>
      <c r="B50" s="26" t="s">
        <v>152</v>
      </c>
      <c r="C50" s="26">
        <v>84926</v>
      </c>
      <c r="D50" s="71" t="s">
        <v>4353</v>
      </c>
      <c r="E50" s="26" t="s">
        <v>108</v>
      </c>
      <c r="F50" s="26" t="s">
        <v>3549</v>
      </c>
      <c r="G50" s="26" t="s">
        <v>109</v>
      </c>
      <c r="H50" s="26" t="s">
        <v>554</v>
      </c>
      <c r="I50" s="26" t="s">
        <v>449</v>
      </c>
      <c r="J50" s="25" t="s">
        <v>315</v>
      </c>
      <c r="K50" s="25" t="s">
        <v>4354</v>
      </c>
      <c r="L50" s="25"/>
      <c r="M50" s="25"/>
      <c r="N50" s="239"/>
      <c r="O50" s="239"/>
      <c r="P50" s="239"/>
      <c r="Q50" s="239"/>
      <c r="R50" s="239"/>
      <c r="S50" s="239"/>
      <c r="U50" s="145"/>
      <c r="V50" s="148"/>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5"/>
      <c r="DI50" s="145"/>
      <c r="DJ50" s="148"/>
      <c r="DK50" s="145"/>
      <c r="DL50" s="145"/>
      <c r="DM50" s="145"/>
      <c r="DN50" s="145"/>
      <c r="DO50" s="145"/>
      <c r="DP50" s="145"/>
      <c r="DQ50" s="145"/>
      <c r="DR50" s="145"/>
      <c r="DS50" s="145"/>
      <c r="DT50" s="145"/>
      <c r="DU50" s="145"/>
      <c r="DV50" s="145"/>
      <c r="DW50" s="145"/>
      <c r="DX50" s="145"/>
      <c r="DY50" s="145"/>
      <c r="DZ50" s="145"/>
      <c r="EA50" s="145"/>
      <c r="EB50" s="145"/>
      <c r="EC50" s="145"/>
      <c r="ED50" s="148"/>
      <c r="EE50" s="145"/>
      <c r="EF50" s="148"/>
      <c r="EG50" s="145"/>
      <c r="EH50" s="145"/>
      <c r="EI50" s="145"/>
      <c r="EJ50" s="145"/>
      <c r="EK50" s="145"/>
      <c r="EL50" s="145"/>
      <c r="EM50" s="145"/>
      <c r="EN50" s="145">
        <v>0</v>
      </c>
      <c r="EO50" s="145">
        <v>0</v>
      </c>
    </row>
    <row r="51" spans="1:147" ht="20.100000000000001" customHeight="1" x14ac:dyDescent="0.3">
      <c r="A51" s="25" t="s">
        <v>4351</v>
      </c>
      <c r="B51" s="26" t="s">
        <v>126</v>
      </c>
      <c r="C51" s="26">
        <v>82901</v>
      </c>
      <c r="D51" s="71" t="s">
        <v>4355</v>
      </c>
      <c r="E51" s="26" t="s">
        <v>293</v>
      </c>
      <c r="F51" s="26" t="s">
        <v>3549</v>
      </c>
      <c r="G51" s="26" t="s">
        <v>114</v>
      </c>
      <c r="H51" s="26" t="s">
        <v>531</v>
      </c>
      <c r="I51" s="26" t="s">
        <v>3</v>
      </c>
      <c r="J51" s="25" t="s">
        <v>129</v>
      </c>
      <c r="K51" s="25" t="s">
        <v>4356</v>
      </c>
      <c r="L51" s="25"/>
      <c r="M51" s="25"/>
      <c r="N51" s="25"/>
      <c r="O51" s="25"/>
      <c r="P51" s="239"/>
      <c r="Q51" s="239"/>
      <c r="R51" s="239"/>
      <c r="S51" s="239"/>
      <c r="U51" s="145"/>
      <c r="V51" s="148"/>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5"/>
      <c r="DI51" s="145"/>
      <c r="DJ51" s="148"/>
      <c r="DK51" s="145"/>
      <c r="DL51" s="145"/>
      <c r="DM51" s="145"/>
      <c r="DN51" s="145"/>
      <c r="DO51" s="145"/>
      <c r="DP51" s="145"/>
      <c r="DQ51" s="145"/>
      <c r="DR51" s="145"/>
      <c r="DS51" s="145"/>
      <c r="DT51" s="145"/>
      <c r="DU51" s="145"/>
      <c r="DV51" s="145"/>
      <c r="DW51" s="145"/>
      <c r="DX51" s="145"/>
      <c r="DY51" s="145"/>
      <c r="DZ51" s="145"/>
      <c r="EA51" s="145"/>
      <c r="EB51" s="145"/>
      <c r="EC51" s="145"/>
      <c r="ED51" s="148"/>
      <c r="EE51" s="145"/>
      <c r="EF51" s="148"/>
      <c r="EG51" s="145"/>
      <c r="EH51" s="145"/>
      <c r="EI51" s="145"/>
      <c r="EJ51" s="145"/>
      <c r="EK51" s="145"/>
      <c r="EL51" s="145"/>
      <c r="EM51" s="145"/>
      <c r="EN51" s="145">
        <v>0</v>
      </c>
      <c r="EO51" s="145">
        <v>0</v>
      </c>
    </row>
    <row r="52" spans="1:147" ht="20.100000000000001" customHeight="1" x14ac:dyDescent="0.3">
      <c r="A52" s="25" t="s">
        <v>4357</v>
      </c>
      <c r="B52" s="40" t="s">
        <v>106</v>
      </c>
      <c r="C52" s="26">
        <v>85061</v>
      </c>
      <c r="D52" s="71" t="s">
        <v>3865</v>
      </c>
      <c r="E52" s="26" t="s">
        <v>108</v>
      </c>
      <c r="F52" s="116" t="s">
        <v>3556</v>
      </c>
      <c r="G52" s="26" t="s">
        <v>121</v>
      </c>
      <c r="H52" s="26" t="s">
        <v>446</v>
      </c>
      <c r="I52" s="26" t="s">
        <v>3</v>
      </c>
      <c r="J52" s="25" t="s">
        <v>2939</v>
      </c>
      <c r="K52" s="25" t="s">
        <v>3866</v>
      </c>
      <c r="L52" s="25"/>
      <c r="M52" s="25"/>
      <c r="N52" s="239"/>
      <c r="O52" s="239"/>
      <c r="P52" s="239"/>
      <c r="Q52" s="239"/>
      <c r="R52" s="239"/>
      <c r="S52" s="239"/>
      <c r="U52" s="145"/>
      <c r="V52" s="148"/>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5"/>
      <c r="DI52" s="145"/>
      <c r="DJ52" s="148"/>
      <c r="DK52" s="145"/>
      <c r="DL52" s="145"/>
      <c r="DM52" s="145"/>
      <c r="DN52" s="145"/>
      <c r="DO52" s="145"/>
      <c r="DP52" s="145"/>
      <c r="DQ52" s="145"/>
      <c r="DR52" s="145"/>
      <c r="DS52" s="145"/>
      <c r="DT52" s="145"/>
      <c r="DU52" s="145"/>
      <c r="DV52" s="145"/>
      <c r="DW52" s="145"/>
      <c r="DX52" s="145"/>
      <c r="DY52" s="145"/>
      <c r="DZ52" s="145"/>
      <c r="EA52" s="145"/>
      <c r="EB52" s="145"/>
      <c r="EC52" s="145"/>
      <c r="ED52" s="148"/>
      <c r="EE52" s="145"/>
      <c r="EF52" s="148"/>
      <c r="EG52" s="145"/>
      <c r="EH52" s="145"/>
      <c r="EI52" s="145"/>
      <c r="EJ52" s="145"/>
      <c r="EK52" s="145"/>
      <c r="EL52" s="145"/>
      <c r="EM52" s="145"/>
      <c r="EN52" s="145">
        <v>0</v>
      </c>
      <c r="EO52" s="145">
        <v>0</v>
      </c>
    </row>
    <row r="53" spans="1:147" ht="20.100000000000001" customHeight="1" x14ac:dyDescent="0.3">
      <c r="A53" s="25" t="s">
        <v>4357</v>
      </c>
      <c r="B53" s="40" t="s">
        <v>106</v>
      </c>
      <c r="C53" s="26">
        <v>84900</v>
      </c>
      <c r="D53" s="25" t="s">
        <v>4358</v>
      </c>
      <c r="E53" s="26" t="s">
        <v>108</v>
      </c>
      <c r="F53" s="116" t="s">
        <v>3556</v>
      </c>
      <c r="G53" s="26" t="s">
        <v>109</v>
      </c>
      <c r="H53" s="26" t="s">
        <v>139</v>
      </c>
      <c r="I53" s="26" t="s">
        <v>3</v>
      </c>
      <c r="J53" s="25" t="s">
        <v>163</v>
      </c>
      <c r="K53" s="25" t="s">
        <v>4359</v>
      </c>
      <c r="L53" s="45" t="s">
        <v>4360</v>
      </c>
      <c r="M53" s="25" t="s">
        <v>4361</v>
      </c>
      <c r="N53" s="239"/>
      <c r="O53" s="239"/>
      <c r="P53" s="239"/>
      <c r="Q53" s="239"/>
      <c r="R53" s="25" t="s">
        <v>4362</v>
      </c>
      <c r="S53" s="25" t="s">
        <v>4363</v>
      </c>
      <c r="U53" s="145"/>
      <c r="V53" s="148"/>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v>1</v>
      </c>
      <c r="AZ53" s="145"/>
      <c r="BA53" s="145"/>
      <c r="BB53" s="145"/>
      <c r="BC53" s="145"/>
      <c r="BD53" s="145"/>
      <c r="BE53" s="145">
        <v>1</v>
      </c>
      <c r="BF53" s="145"/>
      <c r="BG53" s="145"/>
      <c r="BH53" s="145"/>
      <c r="BI53" s="145"/>
      <c r="BJ53" s="145"/>
      <c r="BK53" s="145"/>
      <c r="BL53" s="145"/>
      <c r="BM53" s="145"/>
      <c r="BN53" s="145"/>
      <c r="BO53" s="145"/>
      <c r="BP53" s="145">
        <v>1</v>
      </c>
      <c r="BQ53" s="145"/>
      <c r="BR53" s="145"/>
      <c r="BS53" s="145"/>
      <c r="BT53" s="145"/>
      <c r="BU53" s="145">
        <v>1</v>
      </c>
      <c r="BV53" s="145"/>
      <c r="BW53" s="145"/>
      <c r="BX53" s="145"/>
      <c r="BY53" s="145"/>
      <c r="BZ53" s="145"/>
      <c r="CA53" s="145">
        <v>1</v>
      </c>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v>1</v>
      </c>
      <c r="DE53" s="145"/>
      <c r="DF53" s="145"/>
      <c r="DG53" s="145"/>
      <c r="DH53" s="145"/>
      <c r="DI53" s="145"/>
      <c r="DJ53" s="148"/>
      <c r="DK53" s="145"/>
      <c r="DL53" s="145"/>
      <c r="DM53" s="145"/>
      <c r="DN53" s="145"/>
      <c r="DO53" s="145"/>
      <c r="DP53" s="145"/>
      <c r="DQ53" s="145"/>
      <c r="DR53" s="145"/>
      <c r="DS53" s="145"/>
      <c r="DT53" s="145"/>
      <c r="DU53" s="145"/>
      <c r="DV53" s="145"/>
      <c r="DW53" s="145"/>
      <c r="DX53" s="145"/>
      <c r="DY53" s="145"/>
      <c r="DZ53" s="145"/>
      <c r="EA53" s="145"/>
      <c r="EB53" s="145"/>
      <c r="EC53" s="145"/>
      <c r="ED53" s="148"/>
      <c r="EE53" s="145"/>
      <c r="EF53" s="148"/>
      <c r="EG53" s="145"/>
      <c r="EH53" s="145"/>
      <c r="EI53" s="145"/>
      <c r="EJ53" s="145"/>
      <c r="EK53" s="145"/>
      <c r="EL53" s="145"/>
      <c r="EM53" s="145"/>
      <c r="EN53" s="145">
        <v>1</v>
      </c>
      <c r="EO53" s="145">
        <v>1</v>
      </c>
      <c r="EQ53" s="228" t="s">
        <v>4364</v>
      </c>
    </row>
    <row r="54" spans="1:147" ht="20.100000000000001" customHeight="1" x14ac:dyDescent="0.3">
      <c r="A54" s="25" t="s">
        <v>4357</v>
      </c>
      <c r="B54" s="40" t="s">
        <v>106</v>
      </c>
      <c r="C54" s="26">
        <v>84990</v>
      </c>
      <c r="D54" s="71" t="s">
        <v>4365</v>
      </c>
      <c r="E54" s="26" t="s">
        <v>113</v>
      </c>
      <c r="F54" s="116" t="s">
        <v>3549</v>
      </c>
      <c r="G54" s="26" t="s">
        <v>109</v>
      </c>
      <c r="H54" s="26" t="s">
        <v>139</v>
      </c>
      <c r="I54" s="26" t="s">
        <v>438</v>
      </c>
      <c r="J54" s="25" t="s">
        <v>195</v>
      </c>
      <c r="K54" s="25" t="s">
        <v>4366</v>
      </c>
      <c r="L54" s="45" t="s">
        <v>4367</v>
      </c>
      <c r="M54" s="25"/>
      <c r="N54" s="239"/>
      <c r="O54" s="239"/>
      <c r="P54" s="239"/>
      <c r="Q54" s="239"/>
      <c r="R54" s="87" t="s">
        <v>4368</v>
      </c>
      <c r="S54" s="25" t="s">
        <v>4369</v>
      </c>
      <c r="U54" s="145"/>
      <c r="V54" s="148"/>
      <c r="W54" s="145"/>
      <c r="X54" s="145"/>
      <c r="Y54" s="145"/>
      <c r="Z54" s="145"/>
      <c r="AA54" s="145">
        <v>1</v>
      </c>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v>1</v>
      </c>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v>1</v>
      </c>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v>1</v>
      </c>
      <c r="CY54" s="145"/>
      <c r="CZ54" s="145"/>
      <c r="DA54" s="145"/>
      <c r="DB54" s="145"/>
      <c r="DC54" s="145"/>
      <c r="DD54" s="145"/>
      <c r="DE54" s="145"/>
      <c r="DF54" s="145"/>
      <c r="DG54" s="145"/>
      <c r="DH54" s="145"/>
      <c r="DI54" s="145"/>
      <c r="DJ54" s="148"/>
      <c r="DK54" s="145"/>
      <c r="DL54" s="145"/>
      <c r="DM54" s="145"/>
      <c r="DN54" s="145"/>
      <c r="DO54" s="145"/>
      <c r="DP54" s="145"/>
      <c r="DQ54" s="145">
        <v>1</v>
      </c>
      <c r="DR54" s="145">
        <v>1</v>
      </c>
      <c r="DS54" s="145">
        <v>1</v>
      </c>
      <c r="DT54" s="145"/>
      <c r="DU54" s="145"/>
      <c r="DV54" s="145"/>
      <c r="DW54" s="145"/>
      <c r="DX54" s="145"/>
      <c r="DY54" s="145"/>
      <c r="DZ54" s="145"/>
      <c r="EA54" s="145"/>
      <c r="EB54" s="145"/>
      <c r="EC54" s="145"/>
      <c r="ED54" s="148"/>
      <c r="EE54" s="145"/>
      <c r="EF54" s="148"/>
      <c r="EG54" s="145"/>
      <c r="EH54" s="145"/>
      <c r="EI54" s="145"/>
      <c r="EJ54" s="145"/>
      <c r="EK54" s="145"/>
      <c r="EL54" s="145"/>
      <c r="EM54" s="145"/>
      <c r="EN54" s="145" t="s">
        <v>519</v>
      </c>
      <c r="EO54" s="145">
        <v>1</v>
      </c>
      <c r="EQ54" s="228" t="s">
        <v>4370</v>
      </c>
    </row>
    <row r="55" spans="1:147" ht="20.100000000000001" customHeight="1" x14ac:dyDescent="0.3">
      <c r="A55" s="25" t="s">
        <v>4357</v>
      </c>
      <c r="B55" s="40" t="s">
        <v>126</v>
      </c>
      <c r="C55" s="26">
        <v>83199</v>
      </c>
      <c r="D55" s="71" t="s">
        <v>4371</v>
      </c>
      <c r="E55" s="26" t="s">
        <v>108</v>
      </c>
      <c r="F55" s="26"/>
      <c r="G55" s="26" t="s">
        <v>114</v>
      </c>
      <c r="H55" s="26" t="s">
        <v>2746</v>
      </c>
      <c r="I55" s="26" t="s">
        <v>405</v>
      </c>
      <c r="J55" s="25" t="s">
        <v>275</v>
      </c>
      <c r="K55" s="25" t="s">
        <v>4372</v>
      </c>
      <c r="L55" s="25"/>
      <c r="M55" s="25"/>
      <c r="N55" s="239"/>
      <c r="O55" s="239"/>
      <c r="P55" s="239"/>
      <c r="Q55" s="239"/>
      <c r="R55" s="239"/>
      <c r="S55" s="239"/>
      <c r="U55" s="145"/>
      <c r="V55" s="148"/>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5"/>
      <c r="DI55" s="145"/>
      <c r="DJ55" s="148"/>
      <c r="DK55" s="145"/>
      <c r="DL55" s="145"/>
      <c r="DM55" s="145"/>
      <c r="DN55" s="145"/>
      <c r="DO55" s="145"/>
      <c r="DP55" s="145"/>
      <c r="DQ55" s="145"/>
      <c r="DR55" s="145"/>
      <c r="DS55" s="145"/>
      <c r="DT55" s="145"/>
      <c r="DU55" s="145"/>
      <c r="DV55" s="145"/>
      <c r="DW55" s="145"/>
      <c r="DX55" s="145"/>
      <c r="DY55" s="145"/>
      <c r="DZ55" s="145"/>
      <c r="EA55" s="145"/>
      <c r="EB55" s="145"/>
      <c r="EC55" s="145"/>
      <c r="ED55" s="148"/>
      <c r="EE55" s="145"/>
      <c r="EF55" s="148"/>
      <c r="EG55" s="145"/>
      <c r="EH55" s="145"/>
      <c r="EI55" s="145"/>
      <c r="EJ55" s="145"/>
      <c r="EK55" s="145"/>
      <c r="EL55" s="145"/>
      <c r="EM55" s="145"/>
      <c r="EN55" s="145">
        <v>0</v>
      </c>
      <c r="EO55" s="145">
        <v>0</v>
      </c>
    </row>
    <row r="56" spans="1:147" ht="20.100000000000001" customHeight="1" x14ac:dyDescent="0.3">
      <c r="A56" s="25" t="s">
        <v>4357</v>
      </c>
      <c r="B56" s="40" t="s">
        <v>126</v>
      </c>
      <c r="C56" s="26">
        <v>84873</v>
      </c>
      <c r="D56" s="25" t="s">
        <v>4373</v>
      </c>
      <c r="E56" s="26" t="s">
        <v>108</v>
      </c>
      <c r="F56" s="116" t="s">
        <v>3549</v>
      </c>
      <c r="G56" s="26" t="s">
        <v>114</v>
      </c>
      <c r="H56" s="26" t="s">
        <v>128</v>
      </c>
      <c r="I56" s="26" t="s">
        <v>3</v>
      </c>
      <c r="J56" s="25" t="s">
        <v>1757</v>
      </c>
      <c r="K56" s="25" t="s">
        <v>4374</v>
      </c>
      <c r="L56" s="45" t="s">
        <v>4375</v>
      </c>
      <c r="M56" s="25"/>
      <c r="N56" s="239"/>
      <c r="O56" s="239"/>
      <c r="P56" s="239"/>
      <c r="Q56" s="239"/>
      <c r="R56" s="25" t="s">
        <v>4376</v>
      </c>
      <c r="S56" s="25" t="s">
        <v>4377</v>
      </c>
      <c r="U56" s="145"/>
      <c r="V56" s="148">
        <v>1</v>
      </c>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v>1</v>
      </c>
      <c r="DE56" s="145"/>
      <c r="DF56" s="145"/>
      <c r="DG56" s="145"/>
      <c r="DH56" s="145"/>
      <c r="DI56" s="145"/>
      <c r="DJ56" s="148"/>
      <c r="DK56" s="145"/>
      <c r="DL56" s="145"/>
      <c r="DM56" s="145">
        <v>1</v>
      </c>
      <c r="DN56" s="145"/>
      <c r="DO56" s="145"/>
      <c r="DP56" s="145"/>
      <c r="DQ56" s="145"/>
      <c r="DR56" s="145"/>
      <c r="DS56" s="145"/>
      <c r="DT56" s="145"/>
      <c r="DU56" s="145"/>
      <c r="DV56" s="145"/>
      <c r="DW56" s="145">
        <v>1</v>
      </c>
      <c r="DX56" s="145"/>
      <c r="DY56" s="145"/>
      <c r="DZ56" s="145"/>
      <c r="EA56" s="145"/>
      <c r="EB56" s="145"/>
      <c r="EC56" s="145"/>
      <c r="ED56" s="148"/>
      <c r="EE56" s="145"/>
      <c r="EF56" s="148"/>
      <c r="EG56" s="145"/>
      <c r="EH56" s="145"/>
      <c r="EI56" s="145"/>
      <c r="EJ56" s="145"/>
      <c r="EK56" s="145"/>
      <c r="EL56" s="145"/>
      <c r="EM56" s="145"/>
      <c r="EN56" s="145" t="s">
        <v>519</v>
      </c>
      <c r="EO56" s="145">
        <v>1</v>
      </c>
    </row>
    <row r="57" spans="1:147" ht="20.100000000000001" customHeight="1" x14ac:dyDescent="0.3">
      <c r="A57" s="25" t="s">
        <v>4378</v>
      </c>
      <c r="B57" s="40" t="s">
        <v>106</v>
      </c>
      <c r="C57" s="26">
        <v>85161</v>
      </c>
      <c r="D57" s="71" t="s">
        <v>4379</v>
      </c>
      <c r="E57" s="26" t="s">
        <v>108</v>
      </c>
      <c r="F57" s="26"/>
      <c r="G57" s="26" t="s">
        <v>121</v>
      </c>
      <c r="H57" s="26" t="s">
        <v>446</v>
      </c>
      <c r="I57" s="26" t="s">
        <v>405</v>
      </c>
      <c r="J57" s="25" t="s">
        <v>2939</v>
      </c>
      <c r="K57" s="25" t="s">
        <v>4380</v>
      </c>
      <c r="L57" s="25"/>
      <c r="M57" s="239"/>
      <c r="N57" s="239"/>
      <c r="O57" s="239"/>
      <c r="P57" s="239"/>
      <c r="Q57" s="239"/>
      <c r="R57" s="239"/>
      <c r="S57" s="239"/>
      <c r="U57" s="145"/>
      <c r="V57" s="148"/>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5"/>
      <c r="DI57" s="145"/>
      <c r="DJ57" s="148"/>
      <c r="DK57" s="145"/>
      <c r="DL57" s="145"/>
      <c r="DM57" s="145"/>
      <c r="DN57" s="145"/>
      <c r="DO57" s="145"/>
      <c r="DP57" s="145"/>
      <c r="DQ57" s="145"/>
      <c r="DR57" s="145"/>
      <c r="DS57" s="145"/>
      <c r="DT57" s="145"/>
      <c r="DU57" s="145"/>
      <c r="DV57" s="145"/>
      <c r="DW57" s="145"/>
      <c r="DX57" s="145"/>
      <c r="DY57" s="145"/>
      <c r="DZ57" s="145"/>
      <c r="EA57" s="145"/>
      <c r="EB57" s="145"/>
      <c r="EC57" s="145"/>
      <c r="ED57" s="148"/>
      <c r="EE57" s="145"/>
      <c r="EF57" s="148"/>
      <c r="EG57" s="145"/>
      <c r="EH57" s="145"/>
      <c r="EI57" s="145"/>
      <c r="EJ57" s="145"/>
      <c r="EK57" s="145"/>
      <c r="EL57" s="145"/>
      <c r="EM57" s="145"/>
      <c r="EN57" s="145">
        <v>0</v>
      </c>
      <c r="EO57" s="145">
        <v>0</v>
      </c>
    </row>
    <row r="58" spans="1:147" s="292" customFormat="1" ht="20.100000000000001" customHeight="1" x14ac:dyDescent="0.3">
      <c r="A58" s="45" t="s">
        <v>4378</v>
      </c>
      <c r="B58" s="115" t="s">
        <v>106</v>
      </c>
      <c r="C58" s="116">
        <v>84755</v>
      </c>
      <c r="D58" s="45" t="s">
        <v>941</v>
      </c>
      <c r="E58" s="116" t="s">
        <v>113</v>
      </c>
      <c r="F58" s="116" t="s">
        <v>3556</v>
      </c>
      <c r="G58" s="116" t="s">
        <v>109</v>
      </c>
      <c r="H58" s="116" t="s">
        <v>177</v>
      </c>
      <c r="I58" s="116" t="s">
        <v>476</v>
      </c>
      <c r="J58" s="45" t="s">
        <v>163</v>
      </c>
      <c r="K58" s="45" t="s">
        <v>4381</v>
      </c>
      <c r="L58" s="45"/>
      <c r="M58" s="301"/>
      <c r="N58" s="301"/>
      <c r="O58" s="301"/>
      <c r="P58" s="301"/>
      <c r="Q58" s="301"/>
      <c r="R58" s="45" t="s">
        <v>4382</v>
      </c>
      <c r="S58" s="45" t="s">
        <v>4383</v>
      </c>
      <c r="U58" s="293">
        <v>1</v>
      </c>
      <c r="V58" s="214"/>
      <c r="W58" s="293"/>
      <c r="X58" s="293"/>
      <c r="Y58" s="293"/>
      <c r="Z58" s="293"/>
      <c r="AA58" s="293"/>
      <c r="AB58" s="293"/>
      <c r="AC58" s="293"/>
      <c r="AD58" s="293"/>
      <c r="AE58" s="293"/>
      <c r="AF58" s="293"/>
      <c r="AG58" s="293"/>
      <c r="AH58" s="293"/>
      <c r="AI58" s="293"/>
      <c r="AJ58" s="293"/>
      <c r="AK58" s="293"/>
      <c r="AL58" s="293"/>
      <c r="AM58" s="293"/>
      <c r="AN58" s="293"/>
      <c r="AO58" s="293"/>
      <c r="AP58" s="293"/>
      <c r="AQ58" s="293"/>
      <c r="AR58" s="293"/>
      <c r="AS58" s="293"/>
      <c r="AT58" s="293"/>
      <c r="AU58" s="293"/>
      <c r="AV58" s="293"/>
      <c r="AW58" s="293"/>
      <c r="AX58" s="293"/>
      <c r="AY58" s="293"/>
      <c r="AZ58" s="293"/>
      <c r="BA58" s="293"/>
      <c r="BB58" s="293"/>
      <c r="BC58" s="293"/>
      <c r="BD58" s="293"/>
      <c r="BE58" s="293"/>
      <c r="BF58" s="293"/>
      <c r="BG58" s="293"/>
      <c r="BH58" s="293"/>
      <c r="BI58" s="293"/>
      <c r="BJ58" s="293"/>
      <c r="BK58" s="293"/>
      <c r="BL58" s="293"/>
      <c r="BM58" s="293"/>
      <c r="BN58" s="293"/>
      <c r="BO58" s="293"/>
      <c r="BP58" s="293"/>
      <c r="BQ58" s="293"/>
      <c r="BR58" s="293"/>
      <c r="BS58" s="293"/>
      <c r="BT58" s="293"/>
      <c r="BU58" s="293"/>
      <c r="BV58" s="293"/>
      <c r="BW58" s="293"/>
      <c r="BX58" s="293"/>
      <c r="BY58" s="293"/>
      <c r="BZ58" s="293"/>
      <c r="CA58" s="293"/>
      <c r="CB58" s="293"/>
      <c r="CC58" s="293"/>
      <c r="CD58" s="293"/>
      <c r="CE58" s="293"/>
      <c r="CF58" s="293"/>
      <c r="CG58" s="293"/>
      <c r="CH58" s="293"/>
      <c r="CI58" s="293"/>
      <c r="CJ58" s="293"/>
      <c r="CK58" s="293"/>
      <c r="CL58" s="293"/>
      <c r="CM58" s="293"/>
      <c r="CN58" s="293"/>
      <c r="CO58" s="293"/>
      <c r="CP58" s="293"/>
      <c r="CQ58" s="293">
        <v>1</v>
      </c>
      <c r="CR58" s="293"/>
      <c r="CS58" s="293"/>
      <c r="CT58" s="293"/>
      <c r="CU58" s="293"/>
      <c r="CV58" s="293"/>
      <c r="CW58" s="293"/>
      <c r="CX58" s="293"/>
      <c r="CY58" s="293"/>
      <c r="CZ58" s="293"/>
      <c r="DA58" s="293"/>
      <c r="DB58" s="293"/>
      <c r="DC58" s="293"/>
      <c r="DD58" s="293"/>
      <c r="DE58" s="293"/>
      <c r="DF58" s="293"/>
      <c r="DG58" s="293"/>
      <c r="DH58" s="293"/>
      <c r="DI58" s="293"/>
      <c r="DJ58" s="214"/>
      <c r="DK58" s="293"/>
      <c r="DL58" s="293"/>
      <c r="DM58" s="293"/>
      <c r="DN58" s="293"/>
      <c r="DO58" s="293"/>
      <c r="DP58" s="293"/>
      <c r="DQ58" s="293"/>
      <c r="DR58" s="293"/>
      <c r="DS58" s="293"/>
      <c r="DT58" s="293"/>
      <c r="DU58" s="293"/>
      <c r="DV58" s="293"/>
      <c r="DW58" s="293"/>
      <c r="DX58" s="293"/>
      <c r="DY58" s="293"/>
      <c r="DZ58" s="293"/>
      <c r="EA58" s="293"/>
      <c r="EB58" s="293"/>
      <c r="EC58" s="293"/>
      <c r="ED58" s="214"/>
      <c r="EE58" s="293"/>
      <c r="EF58" s="214"/>
      <c r="EG58" s="293"/>
      <c r="EH58" s="293"/>
      <c r="EI58" s="293"/>
      <c r="EJ58" s="293"/>
      <c r="EK58" s="293"/>
      <c r="EL58" s="293"/>
      <c r="EM58" s="293"/>
      <c r="EN58" s="293" t="s">
        <v>519</v>
      </c>
      <c r="EO58" s="293">
        <v>1</v>
      </c>
      <c r="EP58" s="305"/>
      <c r="EQ58" s="294" t="s">
        <v>4384</v>
      </c>
    </row>
    <row r="59" spans="1:147" ht="20.100000000000001" customHeight="1" x14ac:dyDescent="0.3">
      <c r="A59" s="25" t="s">
        <v>4378</v>
      </c>
      <c r="B59" s="40" t="s">
        <v>106</v>
      </c>
      <c r="C59" s="26">
        <v>84639</v>
      </c>
      <c r="D59" s="25" t="s">
        <v>4385</v>
      </c>
      <c r="E59" s="26" t="s">
        <v>108</v>
      </c>
      <c r="F59" s="26" t="s">
        <v>3549</v>
      </c>
      <c r="G59" s="26" t="s">
        <v>109</v>
      </c>
      <c r="H59" s="26" t="s">
        <v>154</v>
      </c>
      <c r="I59" s="26" t="s">
        <v>438</v>
      </c>
      <c r="J59" s="25" t="s">
        <v>171</v>
      </c>
      <c r="K59" s="25" t="s">
        <v>4386</v>
      </c>
      <c r="L59" s="45" t="s">
        <v>4387</v>
      </c>
      <c r="M59" s="25"/>
      <c r="N59" s="25" t="s">
        <v>4388</v>
      </c>
      <c r="O59" s="239"/>
      <c r="P59" s="239"/>
      <c r="Q59" s="239"/>
      <c r="R59" s="87" t="s">
        <v>4389</v>
      </c>
      <c r="S59" s="25" t="s">
        <v>4390</v>
      </c>
      <c r="U59" s="145"/>
      <c r="V59" s="148"/>
      <c r="W59" s="145"/>
      <c r="X59" s="145"/>
      <c r="Y59" s="145"/>
      <c r="Z59" s="145"/>
      <c r="AA59" s="145"/>
      <c r="AB59" s="145"/>
      <c r="AC59" s="145"/>
      <c r="AD59" s="145">
        <v>1</v>
      </c>
      <c r="AE59" s="145"/>
      <c r="AF59" s="145"/>
      <c r="AG59" s="145"/>
      <c r="AH59" s="145"/>
      <c r="AI59" s="145"/>
      <c r="AJ59" s="145">
        <v>1</v>
      </c>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v>1</v>
      </c>
      <c r="CJ59" s="145">
        <v>1</v>
      </c>
      <c r="CK59" s="145"/>
      <c r="CL59" s="145"/>
      <c r="CM59" s="145">
        <v>1</v>
      </c>
      <c r="CN59" s="145"/>
      <c r="CO59" s="145"/>
      <c r="CP59" s="145"/>
      <c r="CQ59" s="145"/>
      <c r="CR59" s="145"/>
      <c r="CS59" s="145">
        <v>1</v>
      </c>
      <c r="CT59" s="145"/>
      <c r="CU59" s="145"/>
      <c r="CV59" s="145"/>
      <c r="CW59" s="145"/>
      <c r="CX59" s="145">
        <v>1</v>
      </c>
      <c r="CY59" s="145"/>
      <c r="CZ59" s="145"/>
      <c r="DA59" s="145"/>
      <c r="DB59" s="145"/>
      <c r="DC59" s="145"/>
      <c r="DD59" s="145">
        <v>1</v>
      </c>
      <c r="DE59" s="145"/>
      <c r="DF59" s="145"/>
      <c r="DG59" s="145"/>
      <c r="DH59" s="145"/>
      <c r="DI59" s="145"/>
      <c r="DJ59" s="148"/>
      <c r="DK59" s="145"/>
      <c r="DL59" s="145"/>
      <c r="DM59" s="145">
        <v>1</v>
      </c>
      <c r="DN59" s="145"/>
      <c r="DO59" s="145"/>
      <c r="DP59" s="145"/>
      <c r="DQ59" s="145"/>
      <c r="DR59" s="145"/>
      <c r="DS59" s="145"/>
      <c r="DT59" s="145"/>
      <c r="DU59" s="145"/>
      <c r="DV59" s="145"/>
      <c r="DW59" s="145">
        <v>1</v>
      </c>
      <c r="DX59" s="145"/>
      <c r="DY59" s="145"/>
      <c r="DZ59" s="145"/>
      <c r="EA59" s="145"/>
      <c r="EB59" s="145"/>
      <c r="EC59" s="145"/>
      <c r="ED59" s="148"/>
      <c r="EE59" s="145"/>
      <c r="EF59" s="148"/>
      <c r="EG59" s="145"/>
      <c r="EH59" s="145"/>
      <c r="EI59" s="145"/>
      <c r="EJ59" s="145"/>
      <c r="EK59" s="145">
        <v>1</v>
      </c>
      <c r="EL59" s="145"/>
      <c r="EM59" s="145"/>
      <c r="EN59" s="145">
        <v>1</v>
      </c>
      <c r="EO59" s="145">
        <v>1</v>
      </c>
      <c r="EQ59" s="228" t="s">
        <v>4391</v>
      </c>
    </row>
    <row r="60" spans="1:147" ht="20.100000000000001" customHeight="1" x14ac:dyDescent="0.3">
      <c r="A60" s="25" t="s">
        <v>4378</v>
      </c>
      <c r="B60" s="40" t="s">
        <v>152</v>
      </c>
      <c r="C60" s="26">
        <v>85067</v>
      </c>
      <c r="D60" s="71" t="s">
        <v>4392</v>
      </c>
      <c r="E60" s="26" t="s">
        <v>108</v>
      </c>
      <c r="F60" s="26" t="s">
        <v>3549</v>
      </c>
      <c r="G60" s="26" t="s">
        <v>109</v>
      </c>
      <c r="H60" s="26" t="s">
        <v>154</v>
      </c>
      <c r="I60" s="26" t="s">
        <v>438</v>
      </c>
      <c r="J60" s="25" t="s">
        <v>3729</v>
      </c>
      <c r="K60" s="25" t="s">
        <v>4393</v>
      </c>
      <c r="L60" s="79"/>
      <c r="M60" s="25"/>
      <c r="N60" s="239"/>
      <c r="O60" s="239"/>
      <c r="P60" s="239"/>
      <c r="Q60" s="239"/>
      <c r="R60" s="239"/>
      <c r="S60" s="239"/>
      <c r="U60" s="145"/>
      <c r="V60" s="148"/>
      <c r="W60" s="145"/>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5"/>
      <c r="DI60" s="145"/>
      <c r="DJ60" s="148"/>
      <c r="DK60" s="145"/>
      <c r="DL60" s="145"/>
      <c r="DM60" s="145"/>
      <c r="DN60" s="145"/>
      <c r="DO60" s="145"/>
      <c r="DP60" s="145"/>
      <c r="DQ60" s="145"/>
      <c r="DR60" s="145"/>
      <c r="DS60" s="145"/>
      <c r="DT60" s="145"/>
      <c r="DU60" s="145"/>
      <c r="DV60" s="145"/>
      <c r="DW60" s="145"/>
      <c r="DX60" s="145"/>
      <c r="DY60" s="145"/>
      <c r="DZ60" s="145"/>
      <c r="EA60" s="145"/>
      <c r="EB60" s="145"/>
      <c r="EC60" s="145"/>
      <c r="ED60" s="148"/>
      <c r="EE60" s="145"/>
      <c r="EF60" s="148"/>
      <c r="EG60" s="145"/>
      <c r="EH60" s="145"/>
      <c r="EI60" s="145"/>
      <c r="EJ60" s="145"/>
      <c r="EK60" s="145"/>
      <c r="EL60" s="145"/>
      <c r="EM60" s="145"/>
      <c r="EN60" s="145">
        <v>0</v>
      </c>
      <c r="EO60" s="145">
        <v>0</v>
      </c>
    </row>
    <row r="61" spans="1:147" ht="20.100000000000001" customHeight="1" x14ac:dyDescent="0.3">
      <c r="A61" s="25" t="s">
        <v>4378</v>
      </c>
      <c r="B61" s="40" t="s">
        <v>152</v>
      </c>
      <c r="C61" s="26">
        <v>85073</v>
      </c>
      <c r="D61" s="71" t="s">
        <v>4394</v>
      </c>
      <c r="E61" s="26" t="s">
        <v>108</v>
      </c>
      <c r="F61" s="26" t="s">
        <v>3549</v>
      </c>
      <c r="G61" s="26" t="s">
        <v>109</v>
      </c>
      <c r="H61" s="26" t="s">
        <v>117</v>
      </c>
      <c r="I61" s="26" t="s">
        <v>438</v>
      </c>
      <c r="J61" s="25" t="s">
        <v>315</v>
      </c>
      <c r="K61" s="25" t="s">
        <v>4395</v>
      </c>
      <c r="L61" s="25"/>
      <c r="M61" s="25"/>
      <c r="N61" s="239"/>
      <c r="O61" s="239"/>
      <c r="P61" s="239"/>
      <c r="Q61" s="239"/>
      <c r="R61" s="239"/>
      <c r="S61" s="239"/>
      <c r="U61" s="145"/>
      <c r="V61" s="148"/>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5"/>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5"/>
      <c r="DH61" s="145"/>
      <c r="DI61" s="145"/>
      <c r="DJ61" s="148"/>
      <c r="DK61" s="145"/>
      <c r="DL61" s="145"/>
      <c r="DM61" s="145"/>
      <c r="DN61" s="145"/>
      <c r="DO61" s="145"/>
      <c r="DP61" s="145"/>
      <c r="DQ61" s="145"/>
      <c r="DR61" s="145"/>
      <c r="DS61" s="145"/>
      <c r="DT61" s="145"/>
      <c r="DU61" s="145"/>
      <c r="DV61" s="145"/>
      <c r="DW61" s="145"/>
      <c r="DX61" s="145"/>
      <c r="DY61" s="145"/>
      <c r="DZ61" s="145"/>
      <c r="EA61" s="145"/>
      <c r="EB61" s="145"/>
      <c r="EC61" s="145"/>
      <c r="ED61" s="148"/>
      <c r="EE61" s="145"/>
      <c r="EF61" s="148"/>
      <c r="EG61" s="145"/>
      <c r="EH61" s="145"/>
      <c r="EI61" s="145"/>
      <c r="EJ61" s="145"/>
      <c r="EK61" s="145"/>
      <c r="EL61" s="145"/>
      <c r="EM61" s="145"/>
      <c r="EN61" s="145">
        <v>0</v>
      </c>
      <c r="EO61" s="145">
        <v>0</v>
      </c>
    </row>
    <row r="62" spans="1:147" ht="20.100000000000001" customHeight="1" x14ac:dyDescent="0.3">
      <c r="A62" s="25" t="s">
        <v>4378</v>
      </c>
      <c r="B62" s="40" t="s">
        <v>126</v>
      </c>
      <c r="C62" s="26">
        <v>84935</v>
      </c>
      <c r="D62" s="71" t="s">
        <v>4396</v>
      </c>
      <c r="E62" s="26" t="s">
        <v>108</v>
      </c>
      <c r="F62" s="26" t="s">
        <v>3549</v>
      </c>
      <c r="G62" s="26" t="s">
        <v>114</v>
      </c>
      <c r="H62" s="26" t="s">
        <v>128</v>
      </c>
      <c r="I62" s="26" t="s">
        <v>438</v>
      </c>
      <c r="J62" s="25" t="s">
        <v>2195</v>
      </c>
      <c r="K62" s="25" t="s">
        <v>4397</v>
      </c>
      <c r="L62" s="25"/>
      <c r="M62" s="25"/>
      <c r="N62" s="239"/>
      <c r="O62" s="239"/>
      <c r="P62" s="239"/>
      <c r="Q62" s="239"/>
      <c r="R62" s="239"/>
      <c r="S62" s="239"/>
      <c r="U62" s="145"/>
      <c r="V62" s="148"/>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5"/>
      <c r="DI62" s="145"/>
      <c r="DJ62" s="148"/>
      <c r="DK62" s="145"/>
      <c r="DL62" s="145"/>
      <c r="DM62" s="145"/>
      <c r="DN62" s="145"/>
      <c r="DO62" s="145"/>
      <c r="DP62" s="145"/>
      <c r="DQ62" s="145"/>
      <c r="DR62" s="145"/>
      <c r="DS62" s="145"/>
      <c r="DT62" s="145"/>
      <c r="DU62" s="145"/>
      <c r="DV62" s="145"/>
      <c r="DW62" s="145"/>
      <c r="DX62" s="145"/>
      <c r="DY62" s="145"/>
      <c r="DZ62" s="145"/>
      <c r="EA62" s="145"/>
      <c r="EB62" s="145"/>
      <c r="EC62" s="145"/>
      <c r="ED62" s="148"/>
      <c r="EE62" s="145"/>
      <c r="EF62" s="148"/>
      <c r="EG62" s="145"/>
      <c r="EH62" s="145"/>
      <c r="EI62" s="145"/>
      <c r="EJ62" s="145"/>
      <c r="EK62" s="145"/>
      <c r="EL62" s="145"/>
      <c r="EM62" s="145"/>
      <c r="EN62" s="145">
        <v>0</v>
      </c>
      <c r="EO62" s="145">
        <v>0</v>
      </c>
    </row>
    <row r="63" spans="1:147" ht="20.100000000000001" customHeight="1" x14ac:dyDescent="0.3">
      <c r="A63" s="25" t="s">
        <v>4378</v>
      </c>
      <c r="B63" s="40" t="s">
        <v>187</v>
      </c>
      <c r="C63" s="26">
        <v>85123</v>
      </c>
      <c r="D63" s="25" t="s">
        <v>4398</v>
      </c>
      <c r="E63" s="26" t="s">
        <v>108</v>
      </c>
      <c r="F63" s="26" t="s">
        <v>3556</v>
      </c>
      <c r="G63" s="26" t="s">
        <v>121</v>
      </c>
      <c r="H63" s="26" t="s">
        <v>3</v>
      </c>
      <c r="I63" s="26" t="s">
        <v>3</v>
      </c>
      <c r="J63" s="25" t="s">
        <v>834</v>
      </c>
      <c r="K63" s="25" t="s">
        <v>4399</v>
      </c>
      <c r="L63" s="25"/>
      <c r="M63" s="25" t="s">
        <v>4400</v>
      </c>
      <c r="N63" s="25"/>
      <c r="O63" s="239"/>
      <c r="P63" s="239"/>
      <c r="Q63" s="25" t="s">
        <v>4401</v>
      </c>
      <c r="R63" s="25" t="s">
        <v>4402</v>
      </c>
      <c r="S63" s="25" t="s">
        <v>4403</v>
      </c>
      <c r="U63" s="145"/>
      <c r="V63" s="148"/>
      <c r="W63" s="145"/>
      <c r="X63" s="145"/>
      <c r="Y63" s="145"/>
      <c r="Z63" s="145"/>
      <c r="AA63" s="145"/>
      <c r="AB63" s="145"/>
      <c r="AC63" s="145"/>
      <c r="AD63" s="145"/>
      <c r="AE63" s="145"/>
      <c r="AF63" s="145"/>
      <c r="AG63" s="145"/>
      <c r="AH63" s="145"/>
      <c r="AI63" s="145"/>
      <c r="AJ63" s="145">
        <v>1</v>
      </c>
      <c r="AK63" s="145"/>
      <c r="AL63" s="145"/>
      <c r="AM63" s="145"/>
      <c r="AN63" s="145"/>
      <c r="AO63" s="145"/>
      <c r="AP63" s="145"/>
      <c r="AQ63" s="145">
        <v>1</v>
      </c>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5"/>
      <c r="DI63" s="145"/>
      <c r="DJ63" s="148"/>
      <c r="DK63" s="145"/>
      <c r="DL63" s="145"/>
      <c r="DM63" s="145"/>
      <c r="DN63" s="145"/>
      <c r="DO63" s="145"/>
      <c r="DP63" s="145"/>
      <c r="DQ63" s="145"/>
      <c r="DR63" s="145"/>
      <c r="DS63" s="145"/>
      <c r="DT63" s="145"/>
      <c r="DU63" s="145"/>
      <c r="DV63" s="145"/>
      <c r="DW63" s="145"/>
      <c r="DX63" s="145"/>
      <c r="DY63" s="145"/>
      <c r="DZ63" s="145"/>
      <c r="EA63" s="145"/>
      <c r="EB63" s="145"/>
      <c r="EC63" s="145"/>
      <c r="ED63" s="148"/>
      <c r="EE63" s="145"/>
      <c r="EF63" s="148"/>
      <c r="EG63" s="145"/>
      <c r="EH63" s="145"/>
      <c r="EI63" s="145"/>
      <c r="EJ63" s="145"/>
      <c r="EK63" s="145"/>
      <c r="EL63" s="145"/>
      <c r="EM63" s="145"/>
      <c r="EN63" s="145">
        <v>1</v>
      </c>
      <c r="EO63" s="145">
        <v>1</v>
      </c>
      <c r="EQ63" s="228" t="s">
        <v>4404</v>
      </c>
    </row>
    <row r="64" spans="1:147" ht="20.100000000000001" customHeight="1" x14ac:dyDescent="0.3">
      <c r="A64" s="25" t="s">
        <v>4378</v>
      </c>
      <c r="B64" s="40" t="s">
        <v>187</v>
      </c>
      <c r="C64" s="26">
        <v>85002</v>
      </c>
      <c r="D64" s="25" t="s">
        <v>4405</v>
      </c>
      <c r="E64" s="26" t="s">
        <v>113</v>
      </c>
      <c r="F64" s="26" t="s">
        <v>3556</v>
      </c>
      <c r="G64" s="26" t="s">
        <v>121</v>
      </c>
      <c r="H64" s="26" t="s">
        <v>344</v>
      </c>
      <c r="I64" s="26" t="s">
        <v>405</v>
      </c>
      <c r="J64" s="25" t="s">
        <v>1210</v>
      </c>
      <c r="K64" s="25" t="s">
        <v>4406</v>
      </c>
      <c r="L64" s="45" t="s">
        <v>4407</v>
      </c>
      <c r="M64" s="25"/>
      <c r="N64" s="25"/>
      <c r="O64" s="239"/>
      <c r="P64" s="239"/>
      <c r="Q64" s="239"/>
      <c r="R64" s="25" t="s">
        <v>4408</v>
      </c>
      <c r="S64" s="25"/>
      <c r="U64" s="145">
        <v>1</v>
      </c>
      <c r="V64" s="148">
        <v>1</v>
      </c>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B64" s="145"/>
      <c r="BC64" s="145"/>
      <c r="BD64" s="145"/>
      <c r="BE64" s="145"/>
      <c r="BF64" s="145">
        <v>1</v>
      </c>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5"/>
      <c r="CI64" s="145"/>
      <c r="CJ64" s="145">
        <v>1</v>
      </c>
      <c r="CK64" s="145"/>
      <c r="CL64" s="145"/>
      <c r="CM64" s="145"/>
      <c r="CN64" s="145"/>
      <c r="CO64" s="145"/>
      <c r="CP64" s="145"/>
      <c r="CQ64" s="145"/>
      <c r="CR64" s="145"/>
      <c r="CS64" s="145"/>
      <c r="CT64" s="145"/>
      <c r="CU64" s="145"/>
      <c r="CV64" s="145"/>
      <c r="CW64" s="145"/>
      <c r="CX64" s="145"/>
      <c r="CY64" s="145"/>
      <c r="CZ64" s="145"/>
      <c r="DA64" s="145"/>
      <c r="DB64" s="145"/>
      <c r="DC64" s="145"/>
      <c r="DD64" s="145"/>
      <c r="DE64" s="145"/>
      <c r="DF64" s="145"/>
      <c r="DG64" s="145"/>
      <c r="DH64" s="145"/>
      <c r="DI64" s="145"/>
      <c r="DJ64" s="148"/>
      <c r="DK64" s="145"/>
      <c r="DL64" s="145"/>
      <c r="DM64" s="145"/>
      <c r="DN64" s="145"/>
      <c r="DO64" s="145"/>
      <c r="DP64" s="145"/>
      <c r="DQ64" s="145"/>
      <c r="DR64" s="145"/>
      <c r="DS64" s="145"/>
      <c r="DT64" s="145"/>
      <c r="DU64" s="145"/>
      <c r="DV64" s="145"/>
      <c r="DW64" s="145"/>
      <c r="DX64" s="145"/>
      <c r="DY64" s="145"/>
      <c r="DZ64" s="145"/>
      <c r="EA64" s="145"/>
      <c r="EB64" s="145"/>
      <c r="EC64" s="145"/>
      <c r="ED64" s="148"/>
      <c r="EE64" s="145"/>
      <c r="EF64" s="148"/>
      <c r="EG64" s="145"/>
      <c r="EH64" s="145"/>
      <c r="EI64" s="145"/>
      <c r="EJ64" s="145"/>
      <c r="EK64" s="145"/>
      <c r="EL64" s="145"/>
      <c r="EM64" s="145"/>
      <c r="EN64" s="145" t="s">
        <v>519</v>
      </c>
      <c r="EO64" s="145">
        <v>1</v>
      </c>
      <c r="EQ64" s="228" t="s">
        <v>4409</v>
      </c>
    </row>
    <row r="65" spans="1:147" ht="20.100000000000001" customHeight="1" x14ac:dyDescent="0.3">
      <c r="A65" s="25" t="s">
        <v>4410</v>
      </c>
      <c r="B65" s="26" t="s">
        <v>106</v>
      </c>
      <c r="C65" s="26">
        <v>85164</v>
      </c>
      <c r="D65" s="25" t="s">
        <v>4411</v>
      </c>
      <c r="E65" s="26" t="s">
        <v>108</v>
      </c>
      <c r="F65" s="26" t="s">
        <v>3549</v>
      </c>
      <c r="G65" s="26" t="s">
        <v>121</v>
      </c>
      <c r="H65" s="26" t="s">
        <v>446</v>
      </c>
      <c r="I65" s="26" t="s">
        <v>3</v>
      </c>
      <c r="J65" s="25" t="s">
        <v>2939</v>
      </c>
      <c r="K65" s="25" t="s">
        <v>4220</v>
      </c>
      <c r="L65" s="25"/>
      <c r="M65" s="25"/>
      <c r="N65" s="239"/>
      <c r="O65" s="239"/>
      <c r="P65" s="239"/>
      <c r="Q65" s="239"/>
      <c r="R65" s="239"/>
      <c r="S65" s="239"/>
      <c r="U65" s="145"/>
      <c r="V65" s="148"/>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5"/>
      <c r="DI65" s="145"/>
      <c r="DJ65" s="148"/>
      <c r="DK65" s="145"/>
      <c r="DL65" s="145"/>
      <c r="DM65" s="145"/>
      <c r="DN65" s="145"/>
      <c r="DO65" s="145"/>
      <c r="DP65" s="145"/>
      <c r="DQ65" s="145"/>
      <c r="DR65" s="145"/>
      <c r="DS65" s="145"/>
      <c r="DT65" s="145"/>
      <c r="DU65" s="145"/>
      <c r="DV65" s="145"/>
      <c r="DW65" s="145"/>
      <c r="DX65" s="145"/>
      <c r="DY65" s="145"/>
      <c r="DZ65" s="145"/>
      <c r="EA65" s="145"/>
      <c r="EB65" s="145"/>
      <c r="EC65" s="145"/>
      <c r="ED65" s="148"/>
      <c r="EE65" s="145"/>
      <c r="EF65" s="148"/>
      <c r="EG65" s="145"/>
      <c r="EH65" s="145"/>
      <c r="EI65" s="145"/>
      <c r="EJ65" s="145"/>
      <c r="EK65" s="145"/>
      <c r="EL65" s="145"/>
      <c r="EM65" s="145"/>
      <c r="EN65" s="145">
        <v>0</v>
      </c>
      <c r="EO65" s="145">
        <v>0</v>
      </c>
    </row>
    <row r="66" spans="1:147" ht="20.100000000000001" customHeight="1" x14ac:dyDescent="0.3">
      <c r="A66" s="25" t="s">
        <v>4410</v>
      </c>
      <c r="B66" s="40" t="s">
        <v>106</v>
      </c>
      <c r="C66" s="26">
        <v>84361</v>
      </c>
      <c r="D66" s="25" t="s">
        <v>4412</v>
      </c>
      <c r="E66" s="26" t="s">
        <v>108</v>
      </c>
      <c r="F66" s="26" t="s">
        <v>3556</v>
      </c>
      <c r="G66" s="26" t="s">
        <v>109</v>
      </c>
      <c r="H66" s="26" t="s">
        <v>154</v>
      </c>
      <c r="I66" s="26" t="s">
        <v>706</v>
      </c>
      <c r="J66" s="25" t="s">
        <v>123</v>
      </c>
      <c r="K66" s="25" t="s">
        <v>4413</v>
      </c>
      <c r="L66" s="25"/>
      <c r="M66" s="25"/>
      <c r="N66" s="239"/>
      <c r="O66" s="239"/>
      <c r="P66" s="239"/>
      <c r="Q66" s="239"/>
      <c r="R66" s="25" t="s">
        <v>4414</v>
      </c>
      <c r="S66" s="25" t="s">
        <v>4415</v>
      </c>
      <c r="U66" s="145">
        <v>1</v>
      </c>
      <c r="V66" s="148"/>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v>1</v>
      </c>
      <c r="BV66" s="145"/>
      <c r="BW66" s="145"/>
      <c r="BX66" s="145"/>
      <c r="BY66" s="145"/>
      <c r="BZ66" s="145"/>
      <c r="CA66" s="145"/>
      <c r="CB66" s="145"/>
      <c r="CC66" s="145"/>
      <c r="CD66" s="145"/>
      <c r="CE66" s="145">
        <v>1</v>
      </c>
      <c r="CF66" s="145"/>
      <c r="CG66" s="145"/>
      <c r="CH66" s="145"/>
      <c r="CI66" s="145">
        <v>1</v>
      </c>
      <c r="CJ66" s="145"/>
      <c r="CK66" s="145"/>
      <c r="CL66" s="145"/>
      <c r="CM66" s="145"/>
      <c r="CN66" s="145"/>
      <c r="CO66" s="145"/>
      <c r="CP66" s="145"/>
      <c r="CQ66" s="145">
        <v>1</v>
      </c>
      <c r="CR66" s="145"/>
      <c r="CS66" s="145"/>
      <c r="CT66" s="145"/>
      <c r="CU66" s="145"/>
      <c r="CV66" s="145"/>
      <c r="CW66" s="145"/>
      <c r="CX66" s="145"/>
      <c r="CY66" s="145"/>
      <c r="CZ66" s="145"/>
      <c r="DA66" s="145"/>
      <c r="DB66" s="145"/>
      <c r="DC66" s="145"/>
      <c r="DD66" s="145"/>
      <c r="DE66" s="145"/>
      <c r="DF66" s="145"/>
      <c r="DG66" s="145"/>
      <c r="DH66" s="145"/>
      <c r="DI66" s="145"/>
      <c r="DJ66" s="148"/>
      <c r="DK66" s="145"/>
      <c r="DL66" s="145"/>
      <c r="DM66" s="145"/>
      <c r="DN66" s="145"/>
      <c r="DO66" s="145"/>
      <c r="DP66" s="145"/>
      <c r="DQ66" s="145">
        <v>1</v>
      </c>
      <c r="DR66" s="145"/>
      <c r="DS66" s="145"/>
      <c r="DT66" s="145"/>
      <c r="DU66" s="145"/>
      <c r="DV66" s="145"/>
      <c r="DW66" s="145"/>
      <c r="DX66" s="145"/>
      <c r="DY66" s="145"/>
      <c r="DZ66" s="145"/>
      <c r="EA66" s="145"/>
      <c r="EB66" s="145"/>
      <c r="EC66" s="145"/>
      <c r="ED66" s="148"/>
      <c r="EE66" s="145"/>
      <c r="EF66" s="148"/>
      <c r="EG66" s="145"/>
      <c r="EH66" s="145"/>
      <c r="EI66" s="145"/>
      <c r="EJ66" s="145"/>
      <c r="EK66" s="145"/>
      <c r="EL66" s="145"/>
      <c r="EM66" s="145"/>
      <c r="EN66" s="145" t="s">
        <v>519</v>
      </c>
      <c r="EO66" s="145">
        <v>1</v>
      </c>
    </row>
    <row r="67" spans="1:147" ht="20.100000000000001" customHeight="1" x14ac:dyDescent="0.3">
      <c r="A67" s="25" t="s">
        <v>4410</v>
      </c>
      <c r="B67" s="40" t="s">
        <v>106</v>
      </c>
      <c r="C67" s="26">
        <v>84010</v>
      </c>
      <c r="D67" s="25" t="s">
        <v>4416</v>
      </c>
      <c r="E67" s="26" t="s">
        <v>108</v>
      </c>
      <c r="F67" s="26" t="s">
        <v>3549</v>
      </c>
      <c r="G67" s="26" t="s">
        <v>109</v>
      </c>
      <c r="H67" s="26" t="s">
        <v>177</v>
      </c>
      <c r="I67" s="26" t="s">
        <v>516</v>
      </c>
      <c r="J67" s="25" t="s">
        <v>643</v>
      </c>
      <c r="K67" s="25" t="s">
        <v>4417</v>
      </c>
      <c r="L67" s="45" t="s">
        <v>4418</v>
      </c>
      <c r="M67" s="25"/>
      <c r="N67" s="239"/>
      <c r="O67" s="239"/>
      <c r="P67" s="239"/>
      <c r="Q67" s="239"/>
      <c r="R67" s="87" t="s">
        <v>4419</v>
      </c>
      <c r="S67" s="25" t="s">
        <v>4420</v>
      </c>
      <c r="U67" s="145"/>
      <c r="V67" s="148"/>
      <c r="W67" s="145">
        <v>1</v>
      </c>
      <c r="X67" s="145"/>
      <c r="Y67" s="145"/>
      <c r="Z67" s="145"/>
      <c r="AA67" s="145"/>
      <c r="AB67" s="145"/>
      <c r="AC67" s="145">
        <v>1</v>
      </c>
      <c r="AD67" s="145"/>
      <c r="AE67" s="145"/>
      <c r="AF67" s="145"/>
      <c r="AG67" s="145">
        <v>1</v>
      </c>
      <c r="AH67" s="145">
        <v>1</v>
      </c>
      <c r="AI67" s="145"/>
      <c r="AJ67" s="145">
        <v>1</v>
      </c>
      <c r="AK67" s="145"/>
      <c r="AL67" s="145"/>
      <c r="AM67" s="145">
        <v>1</v>
      </c>
      <c r="AN67" s="145"/>
      <c r="AO67" s="145"/>
      <c r="AP67" s="145"/>
      <c r="AQ67" s="145"/>
      <c r="AR67" s="145"/>
      <c r="AS67" s="145">
        <v>1</v>
      </c>
      <c r="AT67" s="145"/>
      <c r="AU67" s="145"/>
      <c r="AV67" s="145"/>
      <c r="AW67" s="145"/>
      <c r="AX67" s="145"/>
      <c r="AY67" s="145"/>
      <c r="AZ67" s="145">
        <v>1</v>
      </c>
      <c r="BA67" s="145"/>
      <c r="BB67" s="145"/>
      <c r="BC67" s="145"/>
      <c r="BD67" s="145"/>
      <c r="BE67" s="145">
        <v>1</v>
      </c>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v>1</v>
      </c>
      <c r="CB67" s="145">
        <v>1</v>
      </c>
      <c r="CC67" s="145"/>
      <c r="CD67" s="145"/>
      <c r="CE67" s="145"/>
      <c r="CF67" s="145"/>
      <c r="CG67" s="145"/>
      <c r="CH67" s="145"/>
      <c r="CI67" s="145"/>
      <c r="CJ67" s="145">
        <v>1</v>
      </c>
      <c r="CK67" s="145"/>
      <c r="CL67" s="145"/>
      <c r="CM67" s="145"/>
      <c r="CN67" s="145"/>
      <c r="CO67" s="145"/>
      <c r="CP67" s="145"/>
      <c r="CQ67" s="145"/>
      <c r="CR67" s="145"/>
      <c r="CS67" s="145">
        <v>1</v>
      </c>
      <c r="CT67" s="145"/>
      <c r="CU67" s="145"/>
      <c r="CV67" s="145"/>
      <c r="CW67" s="145"/>
      <c r="CX67" s="145">
        <v>1</v>
      </c>
      <c r="CY67" s="145"/>
      <c r="CZ67" s="145"/>
      <c r="DA67" s="145"/>
      <c r="DB67" s="145"/>
      <c r="DC67" s="145"/>
      <c r="DD67" s="145"/>
      <c r="DE67" s="145"/>
      <c r="DF67" s="145"/>
      <c r="DG67" s="145"/>
      <c r="DH67" s="145"/>
      <c r="DI67" s="145"/>
      <c r="DJ67" s="148"/>
      <c r="DK67" s="145"/>
      <c r="DL67" s="145"/>
      <c r="DM67" s="145"/>
      <c r="DN67" s="145"/>
      <c r="DO67" s="145"/>
      <c r="DP67" s="145"/>
      <c r="DQ67" s="145"/>
      <c r="DR67" s="145"/>
      <c r="DS67" s="145"/>
      <c r="DT67" s="145"/>
      <c r="DU67" s="145"/>
      <c r="DV67" s="145"/>
      <c r="DW67" s="145">
        <v>1</v>
      </c>
      <c r="DX67" s="145"/>
      <c r="DY67" s="145"/>
      <c r="DZ67" s="145"/>
      <c r="EA67" s="145"/>
      <c r="EB67" s="145"/>
      <c r="EC67" s="145"/>
      <c r="ED67" s="148"/>
      <c r="EE67" s="145"/>
      <c r="EF67" s="148"/>
      <c r="EG67" s="145"/>
      <c r="EH67" s="145"/>
      <c r="EI67" s="145"/>
      <c r="EJ67" s="145"/>
      <c r="EK67" s="145"/>
      <c r="EL67" s="145"/>
      <c r="EM67" s="145"/>
      <c r="EN67" s="145" t="s">
        <v>519</v>
      </c>
      <c r="EO67" s="145">
        <v>1</v>
      </c>
      <c r="EQ67" s="228" t="s">
        <v>4421</v>
      </c>
    </row>
    <row r="68" spans="1:147" ht="20.100000000000001" customHeight="1" x14ac:dyDescent="0.3">
      <c r="A68" s="25" t="s">
        <v>4410</v>
      </c>
      <c r="B68" s="26" t="s">
        <v>106</v>
      </c>
      <c r="C68" s="26">
        <v>84830</v>
      </c>
      <c r="D68" s="25" t="s">
        <v>4422</v>
      </c>
      <c r="E68" s="26" t="s">
        <v>113</v>
      </c>
      <c r="F68" s="26" t="s">
        <v>3549</v>
      </c>
      <c r="G68" s="26" t="s">
        <v>121</v>
      </c>
      <c r="H68" s="26" t="s">
        <v>281</v>
      </c>
      <c r="I68" s="26" t="s">
        <v>405</v>
      </c>
      <c r="J68" s="25" t="s">
        <v>2263</v>
      </c>
      <c r="K68" s="25" t="s">
        <v>4423</v>
      </c>
      <c r="L68" s="45" t="s">
        <v>4424</v>
      </c>
      <c r="M68" s="25"/>
      <c r="N68" s="83"/>
      <c r="O68" s="83"/>
      <c r="P68" s="83"/>
      <c r="Q68" s="83"/>
      <c r="R68" s="25" t="s">
        <v>4425</v>
      </c>
      <c r="S68" s="25" t="s">
        <v>4426</v>
      </c>
      <c r="U68" s="145"/>
      <c r="V68" s="148"/>
      <c r="W68" s="145"/>
      <c r="X68" s="145"/>
      <c r="Y68" s="145"/>
      <c r="Z68" s="145"/>
      <c r="AA68" s="145"/>
      <c r="AB68" s="145"/>
      <c r="AC68" s="145"/>
      <c r="AD68" s="145"/>
      <c r="AE68" s="145"/>
      <c r="AF68" s="145"/>
      <c r="AG68" s="145"/>
      <c r="AH68" s="145"/>
      <c r="AI68" s="145"/>
      <c r="AJ68" s="145">
        <v>1</v>
      </c>
      <c r="AK68" s="145">
        <v>1</v>
      </c>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v>1</v>
      </c>
      <c r="BV68" s="145">
        <v>1</v>
      </c>
      <c r="BW68" s="145"/>
      <c r="BX68" s="145"/>
      <c r="BY68" s="145"/>
      <c r="BZ68" s="145"/>
      <c r="CA68" s="145">
        <v>1</v>
      </c>
      <c r="CB68" s="145"/>
      <c r="CC68" s="145"/>
      <c r="CD68" s="145"/>
      <c r="CE68" s="145"/>
      <c r="CF68" s="145"/>
      <c r="CG68" s="145"/>
      <c r="CH68" s="145"/>
      <c r="CI68" s="145">
        <v>1</v>
      </c>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5"/>
      <c r="DI68" s="145"/>
      <c r="DJ68" s="148"/>
      <c r="DK68" s="145"/>
      <c r="DL68" s="145"/>
      <c r="DM68" s="145"/>
      <c r="DN68" s="145"/>
      <c r="DO68" s="145"/>
      <c r="DP68" s="145"/>
      <c r="DQ68" s="145"/>
      <c r="DR68" s="145">
        <v>1</v>
      </c>
      <c r="DS68" s="145"/>
      <c r="DT68" s="145"/>
      <c r="DU68" s="145"/>
      <c r="DV68" s="145"/>
      <c r="DW68" s="145">
        <v>1</v>
      </c>
      <c r="DX68" s="145"/>
      <c r="DY68" s="145"/>
      <c r="DZ68" s="145"/>
      <c r="EA68" s="145"/>
      <c r="EB68" s="145"/>
      <c r="EC68" s="145"/>
      <c r="ED68" s="148"/>
      <c r="EE68" s="145"/>
      <c r="EF68" s="148"/>
      <c r="EG68" s="145"/>
      <c r="EH68" s="145"/>
      <c r="EI68" s="145"/>
      <c r="EJ68" s="145"/>
      <c r="EK68" s="145"/>
      <c r="EL68" s="145"/>
      <c r="EM68" s="145"/>
      <c r="EN68" s="145" t="s">
        <v>519</v>
      </c>
      <c r="EO68" s="145">
        <v>1</v>
      </c>
      <c r="EQ68" s="228" t="s">
        <v>4427</v>
      </c>
    </row>
    <row r="69" spans="1:147" ht="20.100000000000001" customHeight="1" x14ac:dyDescent="0.3">
      <c r="A69" s="25" t="s">
        <v>4410</v>
      </c>
      <c r="B69" s="40" t="s">
        <v>152</v>
      </c>
      <c r="C69" s="26">
        <v>84874</v>
      </c>
      <c r="D69" s="25" t="s">
        <v>4428</v>
      </c>
      <c r="E69" s="26" t="s">
        <v>108</v>
      </c>
      <c r="F69" s="26" t="s">
        <v>3556</v>
      </c>
      <c r="G69" s="26" t="s">
        <v>109</v>
      </c>
      <c r="H69" s="26" t="s">
        <v>154</v>
      </c>
      <c r="I69" s="26" t="s">
        <v>438</v>
      </c>
      <c r="J69" s="25" t="s">
        <v>262</v>
      </c>
      <c r="K69" s="25" t="s">
        <v>4429</v>
      </c>
      <c r="L69" s="45" t="s">
        <v>4430</v>
      </c>
      <c r="M69" s="25"/>
      <c r="N69" s="25"/>
      <c r="O69" s="25" t="s">
        <v>4431</v>
      </c>
      <c r="P69" s="83"/>
      <c r="Q69" s="83"/>
      <c r="R69" s="25" t="s">
        <v>4432</v>
      </c>
      <c r="S69" s="25" t="s">
        <v>4433</v>
      </c>
      <c r="U69" s="145"/>
      <c r="V69" s="148"/>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v>1</v>
      </c>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v>1</v>
      </c>
      <c r="DE69" s="145"/>
      <c r="DF69" s="145"/>
      <c r="DG69" s="145"/>
      <c r="DH69" s="145"/>
      <c r="DI69" s="145"/>
      <c r="DJ69" s="148"/>
      <c r="DK69" s="145"/>
      <c r="DL69" s="145"/>
      <c r="DM69" s="145"/>
      <c r="DN69" s="145"/>
      <c r="DO69" s="145"/>
      <c r="DP69" s="145"/>
      <c r="DQ69" s="145"/>
      <c r="DR69" s="145"/>
      <c r="DS69" s="145"/>
      <c r="DT69" s="145"/>
      <c r="DU69" s="145"/>
      <c r="DV69" s="145"/>
      <c r="DW69" s="145"/>
      <c r="DX69" s="145"/>
      <c r="DY69" s="145"/>
      <c r="DZ69" s="145"/>
      <c r="EA69" s="145"/>
      <c r="EB69" s="145"/>
      <c r="EC69" s="145"/>
      <c r="ED69" s="148"/>
      <c r="EE69" s="145"/>
      <c r="EF69" s="148"/>
      <c r="EG69" s="145"/>
      <c r="EH69" s="145"/>
      <c r="EI69" s="145"/>
      <c r="EJ69" s="145"/>
      <c r="EK69" s="145"/>
      <c r="EL69" s="145"/>
      <c r="EM69" s="145"/>
      <c r="EN69" s="145">
        <v>1</v>
      </c>
      <c r="EO69" s="145">
        <v>1</v>
      </c>
      <c r="EQ69" s="228" t="s">
        <v>4434</v>
      </c>
    </row>
    <row r="70" spans="1:147" ht="20.100000000000001" customHeight="1" x14ac:dyDescent="0.3">
      <c r="A70" s="25" t="s">
        <v>4410</v>
      </c>
      <c r="B70" s="40" t="s">
        <v>152</v>
      </c>
      <c r="C70" s="26">
        <v>85010</v>
      </c>
      <c r="D70" s="71" t="s">
        <v>4435</v>
      </c>
      <c r="E70" s="26" t="s">
        <v>293</v>
      </c>
      <c r="F70" s="26" t="s">
        <v>3556</v>
      </c>
      <c r="G70" s="26" t="s">
        <v>109</v>
      </c>
      <c r="H70" s="26" t="s">
        <v>154</v>
      </c>
      <c r="I70" s="26" t="s">
        <v>3</v>
      </c>
      <c r="J70" s="25" t="s">
        <v>1284</v>
      </c>
      <c r="K70" s="25" t="s">
        <v>4436</v>
      </c>
      <c r="L70" s="25"/>
      <c r="M70" s="25"/>
      <c r="N70" s="83"/>
      <c r="O70" s="83"/>
      <c r="P70" s="83"/>
      <c r="Q70" s="83"/>
      <c r="R70" s="83"/>
      <c r="S70" s="83"/>
      <c r="U70" s="145"/>
      <c r="V70" s="148"/>
      <c r="W70" s="145"/>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5"/>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5"/>
      <c r="DI70" s="145"/>
      <c r="DJ70" s="148"/>
      <c r="DK70" s="145"/>
      <c r="DL70" s="145"/>
      <c r="DM70" s="145"/>
      <c r="DN70" s="145"/>
      <c r="DO70" s="145"/>
      <c r="DP70" s="145"/>
      <c r="DQ70" s="145"/>
      <c r="DR70" s="145"/>
      <c r="DS70" s="145"/>
      <c r="DT70" s="145"/>
      <c r="DU70" s="145"/>
      <c r="DV70" s="145"/>
      <c r="DW70" s="145"/>
      <c r="DX70" s="145"/>
      <c r="DY70" s="145"/>
      <c r="DZ70" s="145"/>
      <c r="EA70" s="145"/>
      <c r="EB70" s="145"/>
      <c r="EC70" s="145"/>
      <c r="ED70" s="148"/>
      <c r="EE70" s="145"/>
      <c r="EF70" s="148"/>
      <c r="EG70" s="145"/>
      <c r="EH70" s="145"/>
      <c r="EI70" s="145"/>
      <c r="EJ70" s="145"/>
      <c r="EK70" s="145"/>
      <c r="EL70" s="145"/>
      <c r="EM70" s="145"/>
      <c r="EN70" s="145">
        <v>0</v>
      </c>
      <c r="EO70" s="145">
        <v>0</v>
      </c>
    </row>
    <row r="71" spans="1:147" ht="20.100000000000001" customHeight="1" x14ac:dyDescent="0.3">
      <c r="A71" s="25" t="s">
        <v>4410</v>
      </c>
      <c r="B71" s="40" t="s">
        <v>152</v>
      </c>
      <c r="C71" s="26">
        <v>84883</v>
      </c>
      <c r="D71" s="71" t="s">
        <v>4437</v>
      </c>
      <c r="E71" s="26" t="s">
        <v>108</v>
      </c>
      <c r="F71" s="26"/>
      <c r="G71" s="26" t="s">
        <v>109</v>
      </c>
      <c r="H71" s="26" t="s">
        <v>154</v>
      </c>
      <c r="I71" s="26" t="s">
        <v>389</v>
      </c>
      <c r="J71" s="25" t="s">
        <v>262</v>
      </c>
      <c r="K71" s="25" t="s">
        <v>4438</v>
      </c>
      <c r="L71" s="25"/>
      <c r="M71" s="25"/>
      <c r="N71" s="83"/>
      <c r="O71" s="83"/>
      <c r="P71" s="83"/>
      <c r="Q71" s="83"/>
      <c r="R71" s="83"/>
      <c r="S71" s="83"/>
      <c r="U71" s="145"/>
      <c r="V71" s="148"/>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5"/>
      <c r="DI71" s="145"/>
      <c r="DJ71" s="148"/>
      <c r="DK71" s="145"/>
      <c r="DL71" s="145"/>
      <c r="DM71" s="145"/>
      <c r="DN71" s="145"/>
      <c r="DO71" s="145"/>
      <c r="DP71" s="145"/>
      <c r="DQ71" s="145"/>
      <c r="DR71" s="145"/>
      <c r="DS71" s="145"/>
      <c r="DT71" s="145"/>
      <c r="DU71" s="145"/>
      <c r="DV71" s="145"/>
      <c r="DW71" s="145"/>
      <c r="DX71" s="145"/>
      <c r="DY71" s="145"/>
      <c r="DZ71" s="145"/>
      <c r="EA71" s="145"/>
      <c r="EB71" s="145"/>
      <c r="EC71" s="145"/>
      <c r="ED71" s="148"/>
      <c r="EE71" s="145"/>
      <c r="EF71" s="148"/>
      <c r="EG71" s="145"/>
      <c r="EH71" s="145"/>
      <c r="EI71" s="145"/>
      <c r="EJ71" s="145"/>
      <c r="EK71" s="145"/>
      <c r="EL71" s="145"/>
      <c r="EM71" s="145"/>
      <c r="EN71" s="145">
        <v>0</v>
      </c>
      <c r="EO71" s="145">
        <v>0</v>
      </c>
    </row>
    <row r="72" spans="1:147" ht="20.100000000000001" customHeight="1" x14ac:dyDescent="0.3">
      <c r="A72" s="25" t="s">
        <v>4410</v>
      </c>
      <c r="B72" s="40" t="s">
        <v>126</v>
      </c>
      <c r="C72" s="26">
        <v>84499</v>
      </c>
      <c r="D72" s="71" t="s">
        <v>4439</v>
      </c>
      <c r="E72" s="26" t="s">
        <v>108</v>
      </c>
      <c r="F72" s="26" t="s">
        <v>3556</v>
      </c>
      <c r="G72" s="26" t="s">
        <v>114</v>
      </c>
      <c r="H72" s="26" t="s">
        <v>615</v>
      </c>
      <c r="I72" s="26" t="s">
        <v>3</v>
      </c>
      <c r="J72" s="25" t="s">
        <v>129</v>
      </c>
      <c r="K72" s="25" t="s">
        <v>4440</v>
      </c>
      <c r="L72" s="25"/>
      <c r="M72" s="25"/>
      <c r="N72" s="83"/>
      <c r="O72" s="83"/>
      <c r="P72" s="83"/>
      <c r="Q72" s="83"/>
      <c r="R72" s="83"/>
      <c r="S72" s="83"/>
      <c r="U72" s="145"/>
      <c r="V72" s="148"/>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5"/>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5"/>
      <c r="DI72" s="145"/>
      <c r="DJ72" s="148"/>
      <c r="DK72" s="145"/>
      <c r="DL72" s="145"/>
      <c r="DM72" s="145"/>
      <c r="DN72" s="145"/>
      <c r="DO72" s="145"/>
      <c r="DP72" s="145"/>
      <c r="DQ72" s="145"/>
      <c r="DR72" s="145"/>
      <c r="DS72" s="145"/>
      <c r="DT72" s="145"/>
      <c r="DU72" s="145"/>
      <c r="DV72" s="145"/>
      <c r="DW72" s="145"/>
      <c r="DX72" s="145"/>
      <c r="DY72" s="145"/>
      <c r="DZ72" s="145"/>
      <c r="EA72" s="145"/>
      <c r="EB72" s="145"/>
      <c r="EC72" s="145"/>
      <c r="ED72" s="148"/>
      <c r="EE72" s="145"/>
      <c r="EF72" s="148"/>
      <c r="EG72" s="145"/>
      <c r="EH72" s="145"/>
      <c r="EI72" s="145"/>
      <c r="EJ72" s="145"/>
      <c r="EK72" s="145"/>
      <c r="EL72" s="145"/>
      <c r="EM72" s="145"/>
      <c r="EN72" s="145">
        <v>0</v>
      </c>
      <c r="EO72" s="145">
        <v>0</v>
      </c>
    </row>
    <row r="73" spans="1:147" ht="20.100000000000001" customHeight="1" x14ac:dyDescent="0.3">
      <c r="A73" s="25" t="s">
        <v>4410</v>
      </c>
      <c r="B73" s="40" t="s">
        <v>187</v>
      </c>
      <c r="C73" s="26">
        <v>85111</v>
      </c>
      <c r="D73" s="25" t="s">
        <v>4441</v>
      </c>
      <c r="E73" s="26" t="s">
        <v>108</v>
      </c>
      <c r="F73" s="26" t="s">
        <v>3549</v>
      </c>
      <c r="G73" s="26" t="s">
        <v>121</v>
      </c>
      <c r="H73" s="26" t="s">
        <v>344</v>
      </c>
      <c r="I73" s="26" t="s">
        <v>385</v>
      </c>
      <c r="J73" s="25" t="s">
        <v>1210</v>
      </c>
      <c r="K73" s="25" t="s">
        <v>4442</v>
      </c>
      <c r="L73" s="25"/>
      <c r="M73" s="25" t="s">
        <v>4443</v>
      </c>
      <c r="N73" s="25"/>
      <c r="O73" s="83"/>
      <c r="P73" s="83"/>
      <c r="Q73" s="83"/>
      <c r="R73" s="83"/>
      <c r="S73" s="83"/>
      <c r="U73" s="145"/>
      <c r="V73" s="148"/>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v>1</v>
      </c>
      <c r="BV73" s="145"/>
      <c r="BW73" s="145"/>
      <c r="BX73" s="145"/>
      <c r="BY73" s="145"/>
      <c r="BZ73" s="145"/>
      <c r="CA73" s="145"/>
      <c r="CB73" s="145"/>
      <c r="CC73" s="145"/>
      <c r="CD73" s="145"/>
      <c r="CE73" s="145"/>
      <c r="CF73" s="145"/>
      <c r="CG73" s="145"/>
      <c r="CH73" s="145"/>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5"/>
      <c r="DI73" s="145"/>
      <c r="DJ73" s="148"/>
      <c r="DK73" s="145"/>
      <c r="DL73" s="145"/>
      <c r="DM73" s="145"/>
      <c r="DN73" s="145"/>
      <c r="DO73" s="145"/>
      <c r="DP73" s="145"/>
      <c r="DQ73" s="145"/>
      <c r="DR73" s="145"/>
      <c r="DS73" s="145"/>
      <c r="DT73" s="145"/>
      <c r="DU73" s="145"/>
      <c r="DV73" s="145"/>
      <c r="DW73" s="145"/>
      <c r="DX73" s="145"/>
      <c r="DY73" s="145"/>
      <c r="DZ73" s="145"/>
      <c r="EA73" s="145"/>
      <c r="EB73" s="145"/>
      <c r="EC73" s="145"/>
      <c r="ED73" s="148"/>
      <c r="EE73" s="145"/>
      <c r="EF73" s="148"/>
      <c r="EG73" s="145"/>
      <c r="EH73" s="145"/>
      <c r="EI73" s="145"/>
      <c r="EJ73" s="145"/>
      <c r="EK73" s="145"/>
      <c r="EL73" s="145"/>
      <c r="EM73" s="145"/>
      <c r="EN73" s="145">
        <v>1</v>
      </c>
      <c r="EO73" s="145">
        <v>0</v>
      </c>
      <c r="EQ73" s="228" t="s">
        <v>4444</v>
      </c>
    </row>
    <row r="74" spans="1:147" ht="20.100000000000001" customHeight="1" x14ac:dyDescent="0.3">
      <c r="A74" s="25" t="s">
        <v>4445</v>
      </c>
      <c r="B74" s="26" t="s">
        <v>106</v>
      </c>
      <c r="C74" s="26">
        <v>84786</v>
      </c>
      <c r="D74" s="25" t="s">
        <v>4446</v>
      </c>
      <c r="E74" s="26" t="s">
        <v>113</v>
      </c>
      <c r="F74" s="26" t="s">
        <v>3556</v>
      </c>
      <c r="G74" s="26" t="s">
        <v>109</v>
      </c>
      <c r="H74" s="26" t="s">
        <v>139</v>
      </c>
      <c r="I74" s="26" t="s">
        <v>438</v>
      </c>
      <c r="J74" s="25" t="s">
        <v>171</v>
      </c>
      <c r="K74" s="25" t="s">
        <v>4447</v>
      </c>
      <c r="L74" s="45" t="s">
        <v>4448</v>
      </c>
      <c r="M74" s="25"/>
      <c r="N74" s="25" t="s">
        <v>4449</v>
      </c>
      <c r="O74" s="83"/>
      <c r="P74" s="83"/>
      <c r="Q74" s="83"/>
      <c r="R74" s="25" t="s">
        <v>4450</v>
      </c>
      <c r="S74" s="25" t="s">
        <v>4451</v>
      </c>
      <c r="U74" s="145"/>
      <c r="V74" s="148"/>
      <c r="W74" s="145"/>
      <c r="X74" s="145"/>
      <c r="Y74" s="145">
        <v>1</v>
      </c>
      <c r="Z74" s="145">
        <v>1</v>
      </c>
      <c r="AA74" s="145"/>
      <c r="AB74" s="145"/>
      <c r="AC74" s="145"/>
      <c r="AD74" s="145">
        <v>1</v>
      </c>
      <c r="AE74" s="145"/>
      <c r="AF74" s="145"/>
      <c r="AG74" s="145"/>
      <c r="AH74" s="145"/>
      <c r="AI74" s="145"/>
      <c r="AJ74" s="145"/>
      <c r="AK74" s="145"/>
      <c r="AL74" s="145"/>
      <c r="AM74" s="145"/>
      <c r="AN74" s="145"/>
      <c r="AO74" s="145"/>
      <c r="AP74" s="145"/>
      <c r="AQ74" s="145"/>
      <c r="AR74" s="145"/>
      <c r="AS74" s="145"/>
      <c r="AT74" s="145"/>
      <c r="AU74" s="145"/>
      <c r="AV74" s="145"/>
      <c r="AW74" s="145"/>
      <c r="AX74" s="145">
        <v>1</v>
      </c>
      <c r="AY74" s="145"/>
      <c r="AZ74" s="145"/>
      <c r="BA74" s="145"/>
      <c r="BB74" s="145"/>
      <c r="BC74" s="145"/>
      <c r="BD74" s="145"/>
      <c r="BE74" s="145"/>
      <c r="BF74" s="145"/>
      <c r="BG74" s="145"/>
      <c r="BH74" s="145"/>
      <c r="BI74" s="145"/>
      <c r="BJ74" s="145"/>
      <c r="BK74" s="145">
        <v>1</v>
      </c>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v>1</v>
      </c>
      <c r="CH74" s="145"/>
      <c r="CI74" s="145"/>
      <c r="CJ74" s="145"/>
      <c r="CK74" s="145"/>
      <c r="CL74" s="145"/>
      <c r="CM74" s="145"/>
      <c r="CN74" s="145"/>
      <c r="CO74" s="145">
        <v>1</v>
      </c>
      <c r="CP74" s="145"/>
      <c r="CQ74" s="145"/>
      <c r="CR74" s="145"/>
      <c r="CS74" s="145">
        <v>1</v>
      </c>
      <c r="CT74" s="145"/>
      <c r="CU74" s="145"/>
      <c r="CV74" s="145"/>
      <c r="CW74" s="145"/>
      <c r="CX74" s="145"/>
      <c r="CY74" s="145"/>
      <c r="CZ74" s="145"/>
      <c r="DA74" s="145"/>
      <c r="DB74" s="145"/>
      <c r="DC74" s="145"/>
      <c r="DD74" s="145">
        <v>1</v>
      </c>
      <c r="DE74" s="145"/>
      <c r="DF74" s="145">
        <v>1</v>
      </c>
      <c r="DG74" s="145"/>
      <c r="DH74" s="145"/>
      <c r="DI74" s="145"/>
      <c r="DJ74" s="148"/>
      <c r="DK74" s="145"/>
      <c r="DL74" s="145"/>
      <c r="DM74" s="145"/>
      <c r="DN74" s="145">
        <v>1</v>
      </c>
      <c r="DO74" s="145"/>
      <c r="DP74" s="145"/>
      <c r="DQ74" s="145"/>
      <c r="DR74" s="145"/>
      <c r="DS74" s="145"/>
      <c r="DT74" s="145"/>
      <c r="DU74" s="145"/>
      <c r="DV74" s="145"/>
      <c r="DW74" s="145">
        <v>1</v>
      </c>
      <c r="DX74" s="145"/>
      <c r="DY74" s="145"/>
      <c r="DZ74" s="145"/>
      <c r="EA74" s="145"/>
      <c r="EB74" s="145"/>
      <c r="EC74" s="145"/>
      <c r="ED74" s="148"/>
      <c r="EE74" s="145"/>
      <c r="EF74" s="148"/>
      <c r="EG74" s="145"/>
      <c r="EH74" s="145"/>
      <c r="EI74" s="145"/>
      <c r="EJ74" s="145"/>
      <c r="EK74" s="145"/>
      <c r="EL74" s="145"/>
      <c r="EM74" s="145"/>
      <c r="EN74" s="145">
        <v>1</v>
      </c>
      <c r="EO74" s="145">
        <v>1</v>
      </c>
      <c r="EQ74" s="228" t="s">
        <v>4452</v>
      </c>
    </row>
    <row r="75" spans="1:147" ht="20.100000000000001" customHeight="1" x14ac:dyDescent="0.3">
      <c r="A75" s="25" t="s">
        <v>4445</v>
      </c>
      <c r="B75" s="26" t="s">
        <v>143</v>
      </c>
      <c r="C75" s="26">
        <v>85034</v>
      </c>
      <c r="D75" s="71" t="s">
        <v>4453</v>
      </c>
      <c r="E75" s="26" t="s">
        <v>113</v>
      </c>
      <c r="F75" s="26" t="s">
        <v>3549</v>
      </c>
      <c r="G75" s="26" t="s">
        <v>109</v>
      </c>
      <c r="H75" s="26" t="s">
        <v>154</v>
      </c>
      <c r="I75" s="26" t="s">
        <v>438</v>
      </c>
      <c r="J75" s="25" t="s">
        <v>145</v>
      </c>
      <c r="K75" s="25" t="s">
        <v>4454</v>
      </c>
      <c r="L75" s="45" t="s">
        <v>4455</v>
      </c>
      <c r="M75" s="25"/>
      <c r="N75" s="83"/>
      <c r="O75" s="83"/>
      <c r="P75" s="83"/>
      <c r="Q75" s="83"/>
      <c r="R75" s="83"/>
      <c r="S75" s="83"/>
      <c r="U75" s="145"/>
      <c r="V75" s="148"/>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5"/>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5"/>
      <c r="DI75" s="145"/>
      <c r="DJ75" s="148"/>
      <c r="DK75" s="145"/>
      <c r="DL75" s="145"/>
      <c r="DM75" s="145"/>
      <c r="DN75" s="145"/>
      <c r="DO75" s="145"/>
      <c r="DP75" s="145"/>
      <c r="DQ75" s="145"/>
      <c r="DR75" s="145"/>
      <c r="DS75" s="145"/>
      <c r="DT75" s="145"/>
      <c r="DU75" s="145"/>
      <c r="DV75" s="145"/>
      <c r="DW75" s="145"/>
      <c r="DX75" s="145"/>
      <c r="DY75" s="145"/>
      <c r="DZ75" s="145"/>
      <c r="EA75" s="145"/>
      <c r="EB75" s="145"/>
      <c r="EC75" s="145"/>
      <c r="ED75" s="148"/>
      <c r="EE75" s="145"/>
      <c r="EF75" s="148"/>
      <c r="EG75" s="145"/>
      <c r="EH75" s="145"/>
      <c r="EI75" s="145"/>
      <c r="EJ75" s="145"/>
      <c r="EK75" s="145"/>
      <c r="EL75" s="145"/>
      <c r="EM75" s="145"/>
      <c r="EN75" s="145">
        <v>0</v>
      </c>
      <c r="EO75" s="145">
        <v>0</v>
      </c>
    </row>
    <row r="76" spans="1:147" ht="20.100000000000001" customHeight="1" x14ac:dyDescent="0.3">
      <c r="A76" s="25" t="s">
        <v>4445</v>
      </c>
      <c r="B76" s="26" t="s">
        <v>152</v>
      </c>
      <c r="C76" s="26">
        <v>84433</v>
      </c>
      <c r="D76" s="71" t="s">
        <v>4456</v>
      </c>
      <c r="E76" s="26" t="s">
        <v>108</v>
      </c>
      <c r="F76" s="26"/>
      <c r="G76" s="26" t="s">
        <v>109</v>
      </c>
      <c r="H76" s="26" t="s">
        <v>154</v>
      </c>
      <c r="I76" s="26" t="s">
        <v>389</v>
      </c>
      <c r="J76" s="25" t="s">
        <v>262</v>
      </c>
      <c r="K76" s="25" t="s">
        <v>4457</v>
      </c>
      <c r="L76" s="25"/>
      <c r="M76" s="25"/>
      <c r="N76" s="83"/>
      <c r="O76" s="83"/>
      <c r="P76" s="83"/>
      <c r="Q76" s="83"/>
      <c r="R76" s="83"/>
      <c r="S76" s="83"/>
      <c r="U76" s="145"/>
      <c r="V76" s="148"/>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c r="BM76" s="145"/>
      <c r="BN76" s="145"/>
      <c r="BO76" s="145"/>
      <c r="BP76" s="145"/>
      <c r="BQ76" s="145"/>
      <c r="BR76" s="145"/>
      <c r="BS76" s="145"/>
      <c r="BT76" s="145"/>
      <c r="BU76" s="145"/>
      <c r="BV76" s="145"/>
      <c r="BW76" s="145"/>
      <c r="BX76" s="145"/>
      <c r="BY76" s="145"/>
      <c r="BZ76" s="145"/>
      <c r="CA76" s="145"/>
      <c r="CB76" s="145"/>
      <c r="CC76" s="145"/>
      <c r="CD76" s="145"/>
      <c r="CE76" s="145"/>
      <c r="CF76" s="145"/>
      <c r="CG76" s="145"/>
      <c r="CH76" s="145"/>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5"/>
      <c r="DG76" s="145"/>
      <c r="DH76" s="145"/>
      <c r="DI76" s="145"/>
      <c r="DJ76" s="148"/>
      <c r="DK76" s="145"/>
      <c r="DL76" s="145"/>
      <c r="DM76" s="145"/>
      <c r="DN76" s="145"/>
      <c r="DO76" s="145"/>
      <c r="DP76" s="145"/>
      <c r="DQ76" s="145"/>
      <c r="DR76" s="145"/>
      <c r="DS76" s="145"/>
      <c r="DT76" s="145"/>
      <c r="DU76" s="145"/>
      <c r="DV76" s="145"/>
      <c r="DW76" s="145"/>
      <c r="DX76" s="145"/>
      <c r="DY76" s="145"/>
      <c r="DZ76" s="145"/>
      <c r="EA76" s="145"/>
      <c r="EB76" s="145"/>
      <c r="EC76" s="145"/>
      <c r="ED76" s="148"/>
      <c r="EE76" s="145"/>
      <c r="EF76" s="148"/>
      <c r="EG76" s="145"/>
      <c r="EH76" s="145"/>
      <c r="EI76" s="145"/>
      <c r="EJ76" s="145"/>
      <c r="EK76" s="145"/>
      <c r="EL76" s="145"/>
      <c r="EM76" s="145"/>
      <c r="EN76" s="145">
        <v>0</v>
      </c>
      <c r="EO76" s="145">
        <v>0</v>
      </c>
    </row>
    <row r="77" spans="1:147" ht="20.100000000000001" customHeight="1" x14ac:dyDescent="0.3">
      <c r="A77" s="25" t="s">
        <v>4445</v>
      </c>
      <c r="B77" s="26" t="s">
        <v>126</v>
      </c>
      <c r="C77" s="26">
        <v>85095</v>
      </c>
      <c r="D77" s="71" t="s">
        <v>4458</v>
      </c>
      <c r="E77" s="26" t="s">
        <v>108</v>
      </c>
      <c r="F77" s="26" t="s">
        <v>3549</v>
      </c>
      <c r="G77" s="26" t="s">
        <v>114</v>
      </c>
      <c r="H77" s="26" t="s">
        <v>128</v>
      </c>
      <c r="I77" s="26" t="s">
        <v>3</v>
      </c>
      <c r="J77" s="25" t="s">
        <v>2195</v>
      </c>
      <c r="K77" s="25" t="s">
        <v>4459</v>
      </c>
      <c r="L77" s="45" t="s">
        <v>4460</v>
      </c>
      <c r="M77" s="25"/>
      <c r="N77" s="83"/>
      <c r="O77" s="83"/>
      <c r="P77" s="83"/>
      <c r="Q77" s="83"/>
      <c r="R77" s="83"/>
      <c r="S77" s="83"/>
      <c r="U77" s="145"/>
      <c r="V77" s="148"/>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5"/>
      <c r="DI77" s="145"/>
      <c r="DJ77" s="148"/>
      <c r="DK77" s="145"/>
      <c r="DL77" s="145"/>
      <c r="DM77" s="145"/>
      <c r="DN77" s="145"/>
      <c r="DO77" s="145"/>
      <c r="DP77" s="145"/>
      <c r="DQ77" s="145"/>
      <c r="DR77" s="145"/>
      <c r="DS77" s="145"/>
      <c r="DT77" s="145"/>
      <c r="DU77" s="145"/>
      <c r="DV77" s="145"/>
      <c r="DW77" s="145"/>
      <c r="DX77" s="145"/>
      <c r="DY77" s="145"/>
      <c r="DZ77" s="145"/>
      <c r="EA77" s="145"/>
      <c r="EB77" s="145"/>
      <c r="EC77" s="145"/>
      <c r="ED77" s="148"/>
      <c r="EE77" s="145"/>
      <c r="EF77" s="148"/>
      <c r="EG77" s="145"/>
      <c r="EH77" s="145"/>
      <c r="EI77" s="145"/>
      <c r="EJ77" s="145"/>
      <c r="EK77" s="145"/>
      <c r="EL77" s="145"/>
      <c r="EM77" s="145"/>
      <c r="EN77" s="145">
        <v>0</v>
      </c>
      <c r="EO77" s="145">
        <v>0</v>
      </c>
    </row>
    <row r="78" spans="1:147" ht="20.100000000000001" customHeight="1" x14ac:dyDescent="0.3">
      <c r="A78" s="25" t="s">
        <v>4445</v>
      </c>
      <c r="B78" s="26" t="s">
        <v>126</v>
      </c>
      <c r="C78" s="26">
        <v>84974</v>
      </c>
      <c r="D78" s="71" t="s">
        <v>4461</v>
      </c>
      <c r="E78" s="26" t="s">
        <v>108</v>
      </c>
      <c r="F78" s="26" t="s">
        <v>3549</v>
      </c>
      <c r="G78" s="26" t="s">
        <v>114</v>
      </c>
      <c r="H78" s="26" t="s">
        <v>128</v>
      </c>
      <c r="I78" s="26" t="s">
        <v>385</v>
      </c>
      <c r="J78" s="25" t="s">
        <v>1757</v>
      </c>
      <c r="K78" s="25" t="s">
        <v>4462</v>
      </c>
      <c r="L78" s="25"/>
      <c r="M78" s="25"/>
      <c r="N78" s="83"/>
      <c r="O78" s="83"/>
      <c r="P78" s="83"/>
      <c r="Q78" s="83"/>
      <c r="R78" s="25" t="s">
        <v>4463</v>
      </c>
      <c r="S78" s="25" t="s">
        <v>4464</v>
      </c>
      <c r="U78" s="145">
        <v>1</v>
      </c>
      <c r="V78" s="148"/>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c r="BM78" s="145"/>
      <c r="BN78" s="145"/>
      <c r="BO78" s="145"/>
      <c r="BP78" s="145"/>
      <c r="BQ78" s="145"/>
      <c r="BR78" s="145"/>
      <c r="BS78" s="145"/>
      <c r="BT78" s="145"/>
      <c r="BU78" s="145"/>
      <c r="BV78" s="145"/>
      <c r="BW78" s="145"/>
      <c r="BX78" s="145"/>
      <c r="BY78" s="145"/>
      <c r="BZ78" s="145"/>
      <c r="CA78" s="145"/>
      <c r="CB78" s="145"/>
      <c r="CC78" s="145"/>
      <c r="CD78" s="145"/>
      <c r="CE78" s="145"/>
      <c r="CF78" s="145"/>
      <c r="CG78" s="145"/>
      <c r="CH78" s="145"/>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5"/>
      <c r="DG78" s="145"/>
      <c r="DH78" s="145"/>
      <c r="DI78" s="145"/>
      <c r="DJ78" s="148"/>
      <c r="DK78" s="145"/>
      <c r="DL78" s="145"/>
      <c r="DM78" s="145"/>
      <c r="DN78" s="145"/>
      <c r="DO78" s="145"/>
      <c r="DP78" s="145"/>
      <c r="DQ78" s="145"/>
      <c r="DR78" s="145"/>
      <c r="DS78" s="145"/>
      <c r="DT78" s="145"/>
      <c r="DU78" s="145"/>
      <c r="DV78" s="145"/>
      <c r="DW78" s="145"/>
      <c r="DX78" s="145"/>
      <c r="DY78" s="145"/>
      <c r="DZ78" s="145"/>
      <c r="EA78" s="145"/>
      <c r="EB78" s="145"/>
      <c r="EC78" s="145"/>
      <c r="ED78" s="148"/>
      <c r="EE78" s="145"/>
      <c r="EF78" s="148"/>
      <c r="EG78" s="145"/>
      <c r="EH78" s="145"/>
      <c r="EI78" s="145"/>
      <c r="EJ78" s="145"/>
      <c r="EK78" s="145"/>
      <c r="EL78" s="145"/>
      <c r="EM78" s="145"/>
      <c r="EN78" s="145" t="s">
        <v>519</v>
      </c>
      <c r="EO78" s="145">
        <v>1</v>
      </c>
    </row>
    <row r="79" spans="1:147" ht="20.100000000000001" customHeight="1" x14ac:dyDescent="0.3">
      <c r="A79" s="25" t="s">
        <v>4445</v>
      </c>
      <c r="B79" s="26" t="s">
        <v>187</v>
      </c>
      <c r="C79" s="26">
        <v>85000</v>
      </c>
      <c r="D79" s="25" t="s">
        <v>4465</v>
      </c>
      <c r="E79" s="26" t="s">
        <v>108</v>
      </c>
      <c r="F79" s="26" t="s">
        <v>3556</v>
      </c>
      <c r="G79" s="26" t="s">
        <v>121</v>
      </c>
      <c r="H79" s="26" t="s">
        <v>122</v>
      </c>
      <c r="I79" s="26" t="s">
        <v>449</v>
      </c>
      <c r="J79" s="25" t="s">
        <v>834</v>
      </c>
      <c r="K79" s="25" t="s">
        <v>4466</v>
      </c>
      <c r="L79" s="45" t="s">
        <v>4467</v>
      </c>
      <c r="M79" s="25" t="s">
        <v>4468</v>
      </c>
      <c r="N79" s="25"/>
      <c r="O79" s="83"/>
      <c r="P79" s="83"/>
      <c r="Q79" s="83"/>
      <c r="R79" s="25"/>
      <c r="S79" s="25" t="s">
        <v>4469</v>
      </c>
      <c r="U79" s="145"/>
      <c r="V79" s="148"/>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v>1</v>
      </c>
      <c r="BV79" s="145">
        <v>1</v>
      </c>
      <c r="BW79" s="145"/>
      <c r="BX79" s="145"/>
      <c r="BY79" s="145"/>
      <c r="BZ79" s="145"/>
      <c r="CA79" s="145"/>
      <c r="CB79" s="145"/>
      <c r="CC79" s="145"/>
      <c r="CD79" s="145"/>
      <c r="CE79" s="145"/>
      <c r="CF79" s="145"/>
      <c r="CG79" s="145"/>
      <c r="CH79" s="145"/>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5"/>
      <c r="DI79" s="145"/>
      <c r="DJ79" s="148"/>
      <c r="DK79" s="145"/>
      <c r="DL79" s="145"/>
      <c r="DM79" s="145"/>
      <c r="DN79" s="145"/>
      <c r="DO79" s="145"/>
      <c r="DP79" s="145"/>
      <c r="DQ79" s="145"/>
      <c r="DR79" s="145"/>
      <c r="DS79" s="145"/>
      <c r="DT79" s="145"/>
      <c r="DU79" s="145"/>
      <c r="DV79" s="145"/>
      <c r="DW79" s="145"/>
      <c r="DX79" s="145"/>
      <c r="DY79" s="145"/>
      <c r="DZ79" s="145"/>
      <c r="EA79" s="145"/>
      <c r="EB79" s="145"/>
      <c r="EC79" s="145"/>
      <c r="ED79" s="148"/>
      <c r="EE79" s="145"/>
      <c r="EF79" s="148"/>
      <c r="EG79" s="145"/>
      <c r="EH79" s="145"/>
      <c r="EI79" s="145"/>
      <c r="EJ79" s="145"/>
      <c r="EK79" s="145"/>
      <c r="EL79" s="145"/>
      <c r="EM79" s="145"/>
      <c r="EN79" s="145">
        <v>1</v>
      </c>
      <c r="EO79" s="145">
        <v>1</v>
      </c>
    </row>
    <row r="80" spans="1:147" ht="20.100000000000001" customHeight="1" x14ac:dyDescent="0.3">
      <c r="A80" s="25" t="s">
        <v>4470</v>
      </c>
      <c r="B80" s="26" t="s">
        <v>152</v>
      </c>
      <c r="C80" s="26">
        <v>84859</v>
      </c>
      <c r="D80" s="25" t="s">
        <v>4471</v>
      </c>
      <c r="E80" s="26" t="s">
        <v>108</v>
      </c>
      <c r="F80" s="26" t="s">
        <v>3549</v>
      </c>
      <c r="G80" s="26" t="s">
        <v>109</v>
      </c>
      <c r="H80" s="26" t="s">
        <v>154</v>
      </c>
      <c r="I80" s="26" t="s">
        <v>438</v>
      </c>
      <c r="J80" s="25" t="s">
        <v>262</v>
      </c>
      <c r="K80" s="25" t="s">
        <v>4472</v>
      </c>
      <c r="L80" s="25"/>
      <c r="M80" s="25" t="s">
        <v>4473</v>
      </c>
      <c r="N80" s="83"/>
      <c r="O80" s="83"/>
      <c r="P80" s="83"/>
      <c r="Q80" s="83"/>
      <c r="R80" s="87" t="s">
        <v>4474</v>
      </c>
      <c r="S80" s="25" t="s">
        <v>4475</v>
      </c>
      <c r="U80" s="145"/>
      <c r="V80" s="148"/>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v>1</v>
      </c>
      <c r="AY80" s="145"/>
      <c r="AZ80" s="145"/>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v>1</v>
      </c>
      <c r="CB80" s="145"/>
      <c r="CC80" s="145"/>
      <c r="CD80" s="145"/>
      <c r="CE80" s="145">
        <v>1</v>
      </c>
      <c r="CF80" s="145"/>
      <c r="CG80" s="145"/>
      <c r="CH80" s="145"/>
      <c r="CI80" s="145">
        <v>1</v>
      </c>
      <c r="CJ80" s="145">
        <v>1</v>
      </c>
      <c r="CK80" s="145"/>
      <c r="CL80" s="145"/>
      <c r="CM80" s="145"/>
      <c r="CN80" s="145"/>
      <c r="CO80" s="145"/>
      <c r="CP80" s="145"/>
      <c r="CQ80" s="145"/>
      <c r="CR80" s="145"/>
      <c r="CS80" s="145"/>
      <c r="CT80" s="145"/>
      <c r="CU80" s="145"/>
      <c r="CV80" s="145"/>
      <c r="CW80" s="145"/>
      <c r="CX80" s="145"/>
      <c r="CY80" s="145"/>
      <c r="CZ80" s="145"/>
      <c r="DA80" s="145"/>
      <c r="DB80" s="145"/>
      <c r="DC80" s="145"/>
      <c r="DD80" s="145"/>
      <c r="DE80" s="145"/>
      <c r="DF80" s="145"/>
      <c r="DG80" s="145"/>
      <c r="DH80" s="145"/>
      <c r="DI80" s="145"/>
      <c r="DJ80" s="148"/>
      <c r="DK80" s="145"/>
      <c r="DL80" s="145"/>
      <c r="DM80" s="145"/>
      <c r="DN80" s="145"/>
      <c r="DO80" s="145"/>
      <c r="DP80" s="145"/>
      <c r="DQ80" s="145"/>
      <c r="DR80" s="145"/>
      <c r="DS80" s="145"/>
      <c r="DT80" s="145"/>
      <c r="DU80" s="145"/>
      <c r="DV80" s="145"/>
      <c r="DW80" s="145"/>
      <c r="DX80" s="145"/>
      <c r="DY80" s="145"/>
      <c r="DZ80" s="145"/>
      <c r="EA80" s="145"/>
      <c r="EB80" s="145"/>
      <c r="EC80" s="145"/>
      <c r="ED80" s="148"/>
      <c r="EE80" s="145"/>
      <c r="EF80" s="148"/>
      <c r="EG80" s="145"/>
      <c r="EH80" s="145"/>
      <c r="EI80" s="145"/>
      <c r="EJ80" s="145"/>
      <c r="EK80" s="145"/>
      <c r="EL80" s="145"/>
      <c r="EM80" s="145"/>
      <c r="EN80" s="145">
        <v>1</v>
      </c>
      <c r="EO80" s="145">
        <v>1</v>
      </c>
      <c r="EQ80" s="228" t="s">
        <v>4476</v>
      </c>
    </row>
    <row r="81" spans="1:190" ht="20.100000000000001" customHeight="1" x14ac:dyDescent="0.3">
      <c r="A81" s="25" t="s">
        <v>4470</v>
      </c>
      <c r="B81" s="26" t="s">
        <v>126</v>
      </c>
      <c r="C81" s="26">
        <v>84765</v>
      </c>
      <c r="D81" s="71" t="s">
        <v>4477</v>
      </c>
      <c r="E81" s="26" t="s">
        <v>113</v>
      </c>
      <c r="F81" s="26"/>
      <c r="G81" s="26" t="s">
        <v>114</v>
      </c>
      <c r="H81" s="26" t="s">
        <v>128</v>
      </c>
      <c r="I81" s="26" t="s">
        <v>3</v>
      </c>
      <c r="J81" s="25" t="s">
        <v>129</v>
      </c>
      <c r="K81" s="25" t="s">
        <v>4478</v>
      </c>
      <c r="L81" s="25"/>
      <c r="M81" s="83"/>
      <c r="N81" s="83"/>
      <c r="O81" s="83"/>
      <c r="P81" s="83"/>
      <c r="Q81" s="83"/>
      <c r="R81" s="83"/>
      <c r="S81" s="83"/>
      <c r="U81" s="145"/>
      <c r="V81" s="148"/>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5"/>
      <c r="DI81" s="145"/>
      <c r="DJ81" s="148"/>
      <c r="DK81" s="145"/>
      <c r="DL81" s="145"/>
      <c r="DM81" s="145"/>
      <c r="DN81" s="145"/>
      <c r="DO81" s="145"/>
      <c r="DP81" s="145"/>
      <c r="DQ81" s="145"/>
      <c r="DR81" s="145"/>
      <c r="DS81" s="145"/>
      <c r="DT81" s="145"/>
      <c r="DU81" s="145"/>
      <c r="DV81" s="145"/>
      <c r="DW81" s="145"/>
      <c r="DX81" s="145"/>
      <c r="DY81" s="145"/>
      <c r="DZ81" s="145"/>
      <c r="EA81" s="145"/>
      <c r="EB81" s="145"/>
      <c r="EC81" s="145"/>
      <c r="ED81" s="148"/>
      <c r="EE81" s="145"/>
      <c r="EF81" s="148"/>
      <c r="EG81" s="145"/>
      <c r="EH81" s="145"/>
      <c r="EI81" s="145"/>
      <c r="EJ81" s="145"/>
      <c r="EK81" s="145"/>
      <c r="EL81" s="145"/>
      <c r="EM81" s="145"/>
      <c r="EN81" s="145">
        <v>0</v>
      </c>
      <c r="EO81" s="145">
        <v>0</v>
      </c>
    </row>
    <row r="82" spans="1:190" ht="20.100000000000001" customHeight="1" x14ac:dyDescent="0.3">
      <c r="A82" s="25" t="s">
        <v>4470</v>
      </c>
      <c r="B82" s="26" t="s">
        <v>187</v>
      </c>
      <c r="C82" s="26">
        <v>85170</v>
      </c>
      <c r="D82" s="25" t="s">
        <v>4479</v>
      </c>
      <c r="E82" s="26" t="s">
        <v>108</v>
      </c>
      <c r="F82" s="26" t="s">
        <v>3556</v>
      </c>
      <c r="G82" s="26" t="s">
        <v>121</v>
      </c>
      <c r="H82" s="26" t="s">
        <v>344</v>
      </c>
      <c r="I82" s="26" t="s">
        <v>385</v>
      </c>
      <c r="J82" s="25" t="s">
        <v>834</v>
      </c>
      <c r="K82" s="25" t="s">
        <v>4480</v>
      </c>
      <c r="L82" s="25"/>
      <c r="M82" s="25"/>
      <c r="N82" s="83"/>
      <c r="O82" s="83"/>
      <c r="P82" s="83"/>
      <c r="Q82" s="83"/>
      <c r="R82" s="25"/>
      <c r="S82" s="25" t="s">
        <v>4481</v>
      </c>
      <c r="U82" s="145"/>
      <c r="V82" s="148"/>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c r="CB82" s="145"/>
      <c r="CC82" s="145"/>
      <c r="CD82" s="145"/>
      <c r="CE82" s="145"/>
      <c r="CF82" s="145"/>
      <c r="CG82" s="145"/>
      <c r="CH82" s="145"/>
      <c r="CI82" s="145"/>
      <c r="CJ82" s="145"/>
      <c r="CK82" s="145"/>
      <c r="CL82" s="145"/>
      <c r="CM82" s="145"/>
      <c r="CN82" s="145"/>
      <c r="CO82" s="145"/>
      <c r="CP82" s="145"/>
      <c r="CQ82" s="145"/>
      <c r="CR82" s="145"/>
      <c r="CS82" s="145"/>
      <c r="CT82" s="145"/>
      <c r="CU82" s="145"/>
      <c r="CV82" s="145"/>
      <c r="CW82" s="145"/>
      <c r="CX82" s="145"/>
      <c r="CY82" s="145"/>
      <c r="CZ82" s="145"/>
      <c r="DA82" s="145"/>
      <c r="DB82" s="145"/>
      <c r="DC82" s="145"/>
      <c r="DD82" s="145"/>
      <c r="DE82" s="145"/>
      <c r="DF82" s="145"/>
      <c r="DG82" s="145"/>
      <c r="DH82" s="145"/>
      <c r="DI82" s="145"/>
      <c r="DJ82" s="148"/>
      <c r="DK82" s="145"/>
      <c r="DL82" s="145"/>
      <c r="DM82" s="145"/>
      <c r="DN82" s="145"/>
      <c r="DO82" s="145"/>
      <c r="DP82" s="145"/>
      <c r="DQ82" s="145"/>
      <c r="DR82" s="145"/>
      <c r="DS82" s="145"/>
      <c r="DT82" s="145"/>
      <c r="DU82" s="145"/>
      <c r="DV82" s="145"/>
      <c r="DW82" s="145"/>
      <c r="DX82" s="145"/>
      <c r="DY82" s="145"/>
      <c r="DZ82" s="145"/>
      <c r="EA82" s="145"/>
      <c r="EB82" s="145"/>
      <c r="EC82" s="145"/>
      <c r="ED82" s="148"/>
      <c r="EE82" s="145"/>
      <c r="EF82" s="148"/>
      <c r="EG82" s="145"/>
      <c r="EH82" s="145"/>
      <c r="EI82" s="145"/>
      <c r="EJ82" s="145"/>
      <c r="EK82" s="145"/>
      <c r="EL82" s="145"/>
      <c r="EM82" s="145"/>
      <c r="EN82" s="145" t="s">
        <v>519</v>
      </c>
      <c r="EO82" s="145">
        <v>1</v>
      </c>
    </row>
    <row r="83" spans="1:190" s="240" customFormat="1" ht="20.100000000000001" customHeight="1" x14ac:dyDescent="0.3">
      <c r="A83" s="25" t="s">
        <v>4470</v>
      </c>
      <c r="B83" s="26" t="s">
        <v>187</v>
      </c>
      <c r="C83" s="26">
        <v>85148</v>
      </c>
      <c r="D83" s="71" t="s">
        <v>4482</v>
      </c>
      <c r="E83" s="26" t="s">
        <v>108</v>
      </c>
      <c r="F83" s="26" t="s">
        <v>3549</v>
      </c>
      <c r="G83" s="26" t="s">
        <v>121</v>
      </c>
      <c r="H83" s="26" t="s">
        <v>384</v>
      </c>
      <c r="I83" s="26" t="s">
        <v>3</v>
      </c>
      <c r="J83" s="25" t="s">
        <v>1210</v>
      </c>
      <c r="K83" s="25" t="s">
        <v>4483</v>
      </c>
      <c r="L83" s="25"/>
      <c r="M83" s="25"/>
      <c r="N83" s="25"/>
      <c r="O83" s="83"/>
      <c r="P83" s="83"/>
      <c r="Q83" s="83"/>
      <c r="R83" s="83"/>
      <c r="S83" s="83"/>
      <c r="T83" s="198"/>
      <c r="U83" s="145"/>
      <c r="V83" s="148"/>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5"/>
      <c r="DI83" s="145"/>
      <c r="DJ83" s="148"/>
      <c r="DK83" s="145"/>
      <c r="DL83" s="145"/>
      <c r="DM83" s="145"/>
      <c r="DN83" s="145"/>
      <c r="DO83" s="145"/>
      <c r="DP83" s="145"/>
      <c r="DQ83" s="145"/>
      <c r="DR83" s="145"/>
      <c r="DS83" s="145"/>
      <c r="DT83" s="145"/>
      <c r="DU83" s="145"/>
      <c r="DV83" s="145"/>
      <c r="DW83" s="145"/>
      <c r="DX83" s="145"/>
      <c r="DY83" s="145"/>
      <c r="DZ83" s="145"/>
      <c r="EA83" s="145"/>
      <c r="EB83" s="145"/>
      <c r="EC83" s="145"/>
      <c r="ED83" s="148"/>
      <c r="EE83" s="145"/>
      <c r="EF83" s="148"/>
      <c r="EG83" s="145"/>
      <c r="EH83" s="145"/>
      <c r="EI83" s="145"/>
      <c r="EJ83" s="145"/>
      <c r="EK83" s="145"/>
      <c r="EL83" s="145"/>
      <c r="EM83" s="145"/>
      <c r="EN83" s="145">
        <v>0</v>
      </c>
      <c r="EO83" s="145">
        <v>0</v>
      </c>
      <c r="EQ83" s="228"/>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198"/>
      <c r="FQ83" s="198"/>
      <c r="FR83" s="198"/>
      <c r="FS83" s="198"/>
      <c r="FT83" s="198"/>
      <c r="FU83" s="198"/>
      <c r="FV83" s="198"/>
      <c r="FW83" s="198"/>
      <c r="FX83" s="198"/>
      <c r="FY83" s="198"/>
      <c r="FZ83" s="198"/>
      <c r="GA83" s="198"/>
      <c r="GB83" s="198"/>
      <c r="GC83" s="198"/>
      <c r="GD83" s="198"/>
      <c r="GE83" s="198"/>
      <c r="GF83" s="198"/>
      <c r="GG83" s="198"/>
      <c r="GH83" s="198"/>
    </row>
    <row r="84" spans="1:190" s="240" customFormat="1" ht="20.100000000000001" customHeight="1" x14ac:dyDescent="0.3">
      <c r="A84" s="120"/>
      <c r="B84" s="120"/>
      <c r="C84" s="120"/>
      <c r="D84" s="120"/>
      <c r="E84" s="276"/>
      <c r="F84" s="276"/>
      <c r="G84" s="120"/>
      <c r="H84" s="120"/>
      <c r="I84" s="187"/>
      <c r="J84" s="276"/>
      <c r="K84" s="83"/>
      <c r="L84" s="83"/>
      <c r="M84" s="83"/>
      <c r="N84" s="83"/>
      <c r="O84" s="83"/>
      <c r="P84" s="83"/>
      <c r="Q84" s="83"/>
      <c r="R84" s="83"/>
      <c r="S84" s="83"/>
      <c r="T84" s="198"/>
      <c r="U84" s="145"/>
      <c r="V84" s="148"/>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5"/>
      <c r="CI84" s="145"/>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5"/>
      <c r="DG84" s="145"/>
      <c r="DH84" s="145"/>
      <c r="DI84" s="145"/>
      <c r="DJ84" s="148"/>
      <c r="DK84" s="145"/>
      <c r="DL84" s="145"/>
      <c r="DM84" s="145"/>
      <c r="DN84" s="145"/>
      <c r="DO84" s="145"/>
      <c r="DP84" s="145"/>
      <c r="DQ84" s="145"/>
      <c r="DR84" s="145"/>
      <c r="DS84" s="145"/>
      <c r="DT84" s="145"/>
      <c r="DU84" s="145"/>
      <c r="DV84" s="145"/>
      <c r="DW84" s="145"/>
      <c r="DX84" s="145"/>
      <c r="DY84" s="145"/>
      <c r="DZ84" s="145"/>
      <c r="EA84" s="145"/>
      <c r="EB84" s="145"/>
      <c r="EC84" s="145"/>
      <c r="ED84" s="148"/>
      <c r="EE84" s="145"/>
      <c r="EF84" s="148"/>
      <c r="EG84" s="145"/>
      <c r="EH84" s="145"/>
      <c r="EI84" s="145"/>
      <c r="EJ84" s="145"/>
      <c r="EK84" s="145"/>
      <c r="EL84" s="145"/>
      <c r="EM84" s="145"/>
      <c r="EN84" s="145"/>
      <c r="EO84" s="145"/>
      <c r="EQ84" s="22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198"/>
      <c r="FQ84" s="198"/>
      <c r="FR84" s="198"/>
      <c r="FS84" s="198"/>
      <c r="FT84" s="198"/>
      <c r="FU84" s="198"/>
      <c r="FV84" s="198"/>
      <c r="FW84" s="198"/>
      <c r="FX84" s="198"/>
      <c r="FY84" s="198"/>
      <c r="FZ84" s="198"/>
      <c r="GA84" s="198"/>
      <c r="GB84" s="198"/>
      <c r="GC84" s="198"/>
      <c r="GD84" s="198"/>
      <c r="GE84" s="198"/>
      <c r="GF84" s="198"/>
      <c r="GG84" s="198"/>
      <c r="GH84" s="198"/>
    </row>
    <row r="85" spans="1:190" s="240" customFormat="1" ht="20.100000000000001" customHeight="1" x14ac:dyDescent="0.3">
      <c r="A85" s="120"/>
      <c r="B85" s="120"/>
      <c r="C85" s="120"/>
      <c r="D85" s="120"/>
      <c r="E85" s="276"/>
      <c r="F85" s="276"/>
      <c r="G85" s="120"/>
      <c r="H85" s="120"/>
      <c r="I85" s="187"/>
      <c r="J85" s="276"/>
      <c r="K85" s="83"/>
      <c r="L85" s="83"/>
      <c r="M85" s="83"/>
      <c r="N85" s="83"/>
      <c r="O85" s="83"/>
      <c r="P85" s="83"/>
      <c r="Q85" s="83"/>
      <c r="R85" s="83"/>
      <c r="S85" s="83"/>
      <c r="T85" s="198"/>
      <c r="U85" s="145"/>
      <c r="V85" s="148"/>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5"/>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5"/>
      <c r="DI85" s="145"/>
      <c r="DJ85" s="148"/>
      <c r="DK85" s="145"/>
      <c r="DL85" s="145"/>
      <c r="DM85" s="145"/>
      <c r="DN85" s="145"/>
      <c r="DO85" s="145"/>
      <c r="DP85" s="145"/>
      <c r="DQ85" s="145"/>
      <c r="DR85" s="145"/>
      <c r="DS85" s="145"/>
      <c r="DT85" s="145"/>
      <c r="DU85" s="145"/>
      <c r="DV85" s="145"/>
      <c r="DW85" s="145"/>
      <c r="DX85" s="145"/>
      <c r="DY85" s="145"/>
      <c r="DZ85" s="145"/>
      <c r="EA85" s="145"/>
      <c r="EB85" s="145"/>
      <c r="EC85" s="145"/>
      <c r="ED85" s="148"/>
      <c r="EE85" s="145"/>
      <c r="EF85" s="148"/>
      <c r="EG85" s="145"/>
      <c r="EH85" s="145"/>
      <c r="EI85" s="145"/>
      <c r="EJ85" s="145"/>
      <c r="EK85" s="145"/>
      <c r="EL85" s="145"/>
      <c r="EM85" s="145"/>
      <c r="EN85" s="145"/>
      <c r="EO85" s="145"/>
      <c r="EQ85" s="228"/>
      <c r="ER85" s="198"/>
      <c r="ES85" s="198"/>
      <c r="ET85" s="198"/>
      <c r="EU85" s="198"/>
      <c r="EV85" s="198"/>
      <c r="EW85" s="198"/>
      <c r="EX85" s="198"/>
      <c r="EY85" s="198"/>
      <c r="EZ85" s="198"/>
      <c r="FA85" s="198"/>
      <c r="FB85" s="198"/>
      <c r="FC85" s="198"/>
      <c r="FD85" s="198"/>
      <c r="FE85" s="198"/>
      <c r="FF85" s="198"/>
      <c r="FG85" s="198"/>
      <c r="FH85" s="198"/>
      <c r="FI85" s="198"/>
      <c r="FJ85" s="198"/>
      <c r="FK85" s="198"/>
      <c r="FL85" s="198"/>
      <c r="FM85" s="198"/>
      <c r="FN85" s="198"/>
      <c r="FO85" s="198"/>
      <c r="FP85" s="198"/>
      <c r="FQ85" s="198"/>
      <c r="FR85" s="198"/>
      <c r="FS85" s="198"/>
      <c r="FT85" s="198"/>
      <c r="FU85" s="198"/>
      <c r="FV85" s="198"/>
      <c r="FW85" s="198"/>
      <c r="FX85" s="198"/>
      <c r="FY85" s="198"/>
      <c r="FZ85" s="198"/>
      <c r="GA85" s="198"/>
      <c r="GB85" s="198"/>
      <c r="GC85" s="198"/>
      <c r="GD85" s="198"/>
      <c r="GE85" s="198"/>
      <c r="GF85" s="198"/>
      <c r="GG85" s="198"/>
      <c r="GH85" s="198"/>
    </row>
    <row r="86" spans="1:190" s="240" customFormat="1" ht="20.100000000000001" customHeight="1" x14ac:dyDescent="0.3">
      <c r="A86" s="120"/>
      <c r="B86" s="120"/>
      <c r="C86" s="120"/>
      <c r="D86" s="120"/>
      <c r="E86" s="276"/>
      <c r="F86" s="276"/>
      <c r="G86" s="120"/>
      <c r="H86" s="120"/>
      <c r="I86" s="187"/>
      <c r="J86" s="276"/>
      <c r="K86" s="83"/>
      <c r="L86" s="83"/>
      <c r="M86" s="83"/>
      <c r="N86" s="83"/>
      <c r="O86" s="83"/>
      <c r="P86" s="83"/>
      <c r="Q86" s="83"/>
      <c r="R86" s="83"/>
      <c r="S86" s="83"/>
      <c r="T86" s="198"/>
      <c r="U86" s="145"/>
      <c r="V86" s="148"/>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5"/>
      <c r="DI86" s="145"/>
      <c r="DJ86" s="148"/>
      <c r="DK86" s="145"/>
      <c r="DL86" s="145"/>
      <c r="DM86" s="145"/>
      <c r="DN86" s="145"/>
      <c r="DO86" s="145"/>
      <c r="DP86" s="145"/>
      <c r="DQ86" s="145"/>
      <c r="DR86" s="145"/>
      <c r="DS86" s="145"/>
      <c r="DT86" s="145"/>
      <c r="DU86" s="145"/>
      <c r="DV86" s="145"/>
      <c r="DW86" s="145"/>
      <c r="DX86" s="145"/>
      <c r="DY86" s="145"/>
      <c r="DZ86" s="145"/>
      <c r="EA86" s="145"/>
      <c r="EB86" s="145"/>
      <c r="EC86" s="145"/>
      <c r="ED86" s="148"/>
      <c r="EE86" s="145"/>
      <c r="EF86" s="148"/>
      <c r="EG86" s="145"/>
      <c r="EH86" s="145"/>
      <c r="EI86" s="145"/>
      <c r="EJ86" s="145"/>
      <c r="EK86" s="145"/>
      <c r="EL86" s="145"/>
      <c r="EM86" s="145"/>
      <c r="EN86" s="145"/>
      <c r="EO86" s="145"/>
      <c r="EQ86" s="228"/>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c r="GF86" s="198"/>
      <c r="GG86" s="198"/>
      <c r="GH86" s="198"/>
    </row>
    <row r="87" spans="1:190" s="240" customFormat="1" x14ac:dyDescent="0.3">
      <c r="A87" s="198"/>
      <c r="B87" s="198"/>
      <c r="C87" s="198"/>
      <c r="D87" s="198"/>
      <c r="E87" s="185"/>
      <c r="F87" s="185"/>
      <c r="G87" s="198"/>
      <c r="H87" s="198"/>
      <c r="I87" s="203"/>
      <c r="J87" s="185"/>
      <c r="K87" s="243"/>
      <c r="L87" s="243"/>
      <c r="M87" s="243"/>
      <c r="N87" s="243"/>
      <c r="O87" s="243"/>
      <c r="P87" s="243"/>
      <c r="Q87" s="243"/>
      <c r="R87" s="243"/>
      <c r="S87" s="243"/>
      <c r="T87" s="198"/>
      <c r="U87" s="145"/>
      <c r="V87" s="148"/>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5"/>
      <c r="BV87" s="145"/>
      <c r="BW87" s="145"/>
      <c r="BX87" s="145"/>
      <c r="BY87" s="145"/>
      <c r="BZ87" s="145"/>
      <c r="CA87" s="145"/>
      <c r="CB87" s="145"/>
      <c r="CC87" s="145"/>
      <c r="CD87" s="145"/>
      <c r="CE87" s="145"/>
      <c r="CF87" s="145"/>
      <c r="CG87" s="145"/>
      <c r="CH87" s="145"/>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5"/>
      <c r="DG87" s="145"/>
      <c r="DH87" s="145"/>
      <c r="DI87" s="145"/>
      <c r="DJ87" s="148"/>
      <c r="DK87" s="145"/>
      <c r="DL87" s="145"/>
      <c r="DM87" s="145"/>
      <c r="DN87" s="145"/>
      <c r="DO87" s="145"/>
      <c r="DP87" s="145"/>
      <c r="DQ87" s="145"/>
      <c r="DR87" s="145"/>
      <c r="DS87" s="145"/>
      <c r="DT87" s="145"/>
      <c r="DU87" s="145"/>
      <c r="DV87" s="145"/>
      <c r="DW87" s="145"/>
      <c r="DX87" s="145"/>
      <c r="DY87" s="145"/>
      <c r="DZ87" s="145"/>
      <c r="EA87" s="145"/>
      <c r="EB87" s="145"/>
      <c r="EC87" s="145"/>
      <c r="ED87" s="148"/>
      <c r="EE87" s="145"/>
      <c r="EF87" s="148"/>
      <c r="EG87" s="145"/>
      <c r="EH87" s="145"/>
      <c r="EI87" s="145"/>
      <c r="EJ87" s="145"/>
      <c r="EK87" s="145"/>
      <c r="EL87" s="145"/>
      <c r="EM87" s="145"/>
      <c r="EN87" s="145"/>
      <c r="EO87" s="145"/>
      <c r="EQ87" s="228"/>
      <c r="ER87" s="198"/>
      <c r="ES87" s="198"/>
      <c r="ET87" s="198"/>
      <c r="EU87" s="198"/>
      <c r="EV87" s="198"/>
      <c r="EW87" s="198"/>
      <c r="EX87" s="198"/>
      <c r="EY87" s="198"/>
      <c r="EZ87" s="198"/>
      <c r="FA87" s="198"/>
      <c r="FB87" s="198"/>
      <c r="FC87" s="198"/>
      <c r="FD87" s="198"/>
      <c r="FE87" s="198"/>
      <c r="FF87" s="198"/>
      <c r="FG87" s="198"/>
      <c r="FH87" s="198"/>
      <c r="FI87" s="198"/>
      <c r="FJ87" s="198"/>
      <c r="FK87" s="198"/>
      <c r="FL87" s="198"/>
      <c r="FM87" s="198"/>
      <c r="FN87" s="198"/>
      <c r="FO87" s="198"/>
      <c r="FP87" s="198"/>
      <c r="FQ87" s="198"/>
      <c r="FR87" s="198"/>
      <c r="FS87" s="198"/>
      <c r="FT87" s="198"/>
      <c r="FU87" s="198"/>
      <c r="FV87" s="198"/>
      <c r="FW87" s="198"/>
      <c r="FX87" s="198"/>
      <c r="FY87" s="198"/>
      <c r="FZ87" s="198"/>
      <c r="GA87" s="198"/>
      <c r="GB87" s="198"/>
      <c r="GC87" s="198"/>
      <c r="GD87" s="198"/>
      <c r="GE87" s="198"/>
      <c r="GF87" s="198"/>
      <c r="GG87" s="198"/>
      <c r="GH87" s="198"/>
    </row>
    <row r="88" spans="1:190" s="240" customFormat="1" x14ac:dyDescent="0.3">
      <c r="A88" s="198"/>
      <c r="B88" s="198"/>
      <c r="C88" s="198"/>
      <c r="D88" s="198"/>
      <c r="E88" s="185"/>
      <c r="F88" s="185"/>
      <c r="G88" s="198"/>
      <c r="H88" s="198"/>
      <c r="I88" s="203"/>
      <c r="J88" s="185"/>
      <c r="K88" s="243"/>
      <c r="L88" s="243"/>
      <c r="M88" s="243"/>
      <c r="N88" s="243"/>
      <c r="O88" s="243"/>
      <c r="P88" s="243"/>
      <c r="Q88" s="243"/>
      <c r="R88" s="243"/>
      <c r="S88" s="243"/>
      <c r="T88" s="198"/>
      <c r="U88" s="145"/>
      <c r="V88" s="148"/>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5"/>
      <c r="DI88" s="145"/>
      <c r="DJ88" s="148"/>
      <c r="DK88" s="145"/>
      <c r="DL88" s="145"/>
      <c r="DM88" s="145"/>
      <c r="DN88" s="145"/>
      <c r="DO88" s="145"/>
      <c r="DP88" s="145"/>
      <c r="DQ88" s="145"/>
      <c r="DR88" s="145"/>
      <c r="DS88" s="145"/>
      <c r="DT88" s="145"/>
      <c r="DU88" s="145"/>
      <c r="DV88" s="145"/>
      <c r="DW88" s="145"/>
      <c r="DX88" s="145"/>
      <c r="DY88" s="145"/>
      <c r="DZ88" s="145"/>
      <c r="EA88" s="145"/>
      <c r="EB88" s="145"/>
      <c r="EC88" s="145"/>
      <c r="ED88" s="148"/>
      <c r="EE88" s="145"/>
      <c r="EF88" s="148"/>
      <c r="EG88" s="145"/>
      <c r="EH88" s="145"/>
      <c r="EI88" s="145"/>
      <c r="EJ88" s="145"/>
      <c r="EK88" s="145"/>
      <c r="EL88" s="145"/>
      <c r="EM88" s="145"/>
      <c r="EN88" s="145"/>
      <c r="EO88" s="145"/>
      <c r="EQ88" s="228"/>
      <c r="ER88" s="198"/>
      <c r="ES88" s="198"/>
      <c r="ET88" s="198"/>
      <c r="EU88" s="198"/>
      <c r="EV88" s="198"/>
      <c r="EW88" s="198"/>
      <c r="EX88" s="198"/>
      <c r="EY88" s="198"/>
      <c r="EZ88" s="198"/>
      <c r="FA88" s="198"/>
      <c r="FB88" s="198"/>
      <c r="FC88" s="198"/>
      <c r="FD88" s="198"/>
      <c r="FE88" s="198"/>
      <c r="FF88" s="198"/>
      <c r="FG88" s="198"/>
      <c r="FH88" s="198"/>
      <c r="FI88" s="198"/>
      <c r="FJ88" s="198"/>
      <c r="FK88" s="198"/>
      <c r="FL88" s="198"/>
      <c r="FM88" s="198"/>
      <c r="FN88" s="198"/>
      <c r="FO88" s="198"/>
      <c r="FP88" s="198"/>
      <c r="FQ88" s="198"/>
      <c r="FR88" s="198"/>
      <c r="FS88" s="198"/>
      <c r="FT88" s="198"/>
      <c r="FU88" s="198"/>
      <c r="FV88" s="198"/>
      <c r="FW88" s="198"/>
      <c r="FX88" s="198"/>
      <c r="FY88" s="198"/>
      <c r="FZ88" s="198"/>
      <c r="GA88" s="198"/>
      <c r="GB88" s="198"/>
      <c r="GC88" s="198"/>
      <c r="GD88" s="198"/>
      <c r="GE88" s="198"/>
      <c r="GF88" s="198"/>
      <c r="GG88" s="198"/>
      <c r="GH88" s="198"/>
    </row>
    <row r="89" spans="1:190" s="240" customFormat="1" x14ac:dyDescent="0.3">
      <c r="A89" s="198"/>
      <c r="B89" s="198"/>
      <c r="C89" s="198"/>
      <c r="D89" s="198"/>
      <c r="E89" s="185"/>
      <c r="F89" s="185"/>
      <c r="G89" s="198"/>
      <c r="H89" s="198"/>
      <c r="I89" s="203"/>
      <c r="J89" s="185"/>
      <c r="K89" s="243"/>
      <c r="L89" s="243"/>
      <c r="M89" s="243"/>
      <c r="N89" s="243"/>
      <c r="O89" s="243"/>
      <c r="P89" s="243"/>
      <c r="Q89" s="243"/>
      <c r="R89" s="243"/>
      <c r="S89" s="243"/>
      <c r="T89" s="198"/>
      <c r="U89" s="145"/>
      <c r="V89" s="148"/>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5"/>
      <c r="DI89" s="145"/>
      <c r="DJ89" s="148"/>
      <c r="DK89" s="145"/>
      <c r="DL89" s="145"/>
      <c r="DM89" s="145"/>
      <c r="DN89" s="145"/>
      <c r="DO89" s="145"/>
      <c r="DP89" s="145"/>
      <c r="DQ89" s="145"/>
      <c r="DR89" s="145"/>
      <c r="DS89" s="145"/>
      <c r="DT89" s="145"/>
      <c r="DU89" s="145"/>
      <c r="DV89" s="145"/>
      <c r="DW89" s="145"/>
      <c r="DX89" s="145"/>
      <c r="DY89" s="145"/>
      <c r="DZ89" s="145"/>
      <c r="EA89" s="145"/>
      <c r="EB89" s="145"/>
      <c r="EC89" s="145"/>
      <c r="ED89" s="148"/>
      <c r="EE89" s="145"/>
      <c r="EF89" s="148"/>
      <c r="EG89" s="145"/>
      <c r="EH89" s="145"/>
      <c r="EI89" s="145"/>
      <c r="EJ89" s="145"/>
      <c r="EK89" s="145"/>
      <c r="EL89" s="145"/>
      <c r="EM89" s="145"/>
      <c r="EN89" s="145"/>
      <c r="EO89" s="145"/>
      <c r="EQ89" s="228"/>
      <c r="ER89" s="198"/>
      <c r="ES89" s="198"/>
      <c r="ET89" s="198"/>
      <c r="EU89" s="198"/>
      <c r="EV89" s="198"/>
      <c r="EW89" s="198"/>
      <c r="EX89" s="198"/>
      <c r="EY89" s="198"/>
      <c r="EZ89" s="198"/>
      <c r="FA89" s="198"/>
      <c r="FB89" s="198"/>
      <c r="FC89" s="198"/>
      <c r="FD89" s="198"/>
      <c r="FE89" s="198"/>
      <c r="FF89" s="198"/>
      <c r="FG89" s="198"/>
      <c r="FH89" s="198"/>
      <c r="FI89" s="198"/>
      <c r="FJ89" s="198"/>
      <c r="FK89" s="198"/>
      <c r="FL89" s="198"/>
      <c r="FM89" s="198"/>
      <c r="FN89" s="198"/>
      <c r="FO89" s="198"/>
      <c r="FP89" s="198"/>
      <c r="FQ89" s="198"/>
      <c r="FR89" s="198"/>
      <c r="FS89" s="198"/>
      <c r="FT89" s="198"/>
      <c r="FU89" s="198"/>
      <c r="FV89" s="198"/>
      <c r="FW89" s="198"/>
      <c r="FX89" s="198"/>
      <c r="FY89" s="198"/>
      <c r="FZ89" s="198"/>
      <c r="GA89" s="198"/>
      <c r="GB89" s="198"/>
      <c r="GC89" s="198"/>
      <c r="GD89" s="198"/>
      <c r="GE89" s="198"/>
      <c r="GF89" s="198"/>
      <c r="GG89" s="198"/>
      <c r="GH89" s="198"/>
    </row>
    <row r="90" spans="1:190" s="240" customFormat="1" x14ac:dyDescent="0.3">
      <c r="A90" s="198"/>
      <c r="B90" s="198"/>
      <c r="C90" s="198"/>
      <c r="D90" s="198"/>
      <c r="E90" s="185"/>
      <c r="F90" s="185"/>
      <c r="G90" s="198"/>
      <c r="H90" s="198"/>
      <c r="I90" s="203"/>
      <c r="J90" s="185"/>
      <c r="K90" s="243"/>
      <c r="L90" s="243"/>
      <c r="M90" s="243"/>
      <c r="N90" s="243"/>
      <c r="O90" s="243"/>
      <c r="P90" s="243"/>
      <c r="Q90" s="243"/>
      <c r="R90" s="243"/>
      <c r="S90" s="243"/>
      <c r="T90" s="198"/>
      <c r="U90" s="145"/>
      <c r="V90" s="148"/>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5"/>
      <c r="DI90" s="145"/>
      <c r="DJ90" s="148"/>
      <c r="DK90" s="145"/>
      <c r="DL90" s="145"/>
      <c r="DM90" s="145"/>
      <c r="DN90" s="145"/>
      <c r="DO90" s="145"/>
      <c r="DP90" s="145"/>
      <c r="DQ90" s="145"/>
      <c r="DR90" s="145"/>
      <c r="DS90" s="145"/>
      <c r="DT90" s="145"/>
      <c r="DU90" s="145"/>
      <c r="DV90" s="145"/>
      <c r="DW90" s="145"/>
      <c r="DX90" s="145"/>
      <c r="DY90" s="145"/>
      <c r="DZ90" s="145"/>
      <c r="EA90" s="145"/>
      <c r="EB90" s="145"/>
      <c r="EC90" s="145"/>
      <c r="ED90" s="148"/>
      <c r="EE90" s="145"/>
      <c r="EF90" s="148"/>
      <c r="EG90" s="145"/>
      <c r="EH90" s="145"/>
      <c r="EI90" s="145"/>
      <c r="EJ90" s="145"/>
      <c r="EK90" s="145"/>
      <c r="EL90" s="145"/>
      <c r="EM90" s="145"/>
      <c r="EN90" s="145"/>
      <c r="EO90" s="145"/>
      <c r="EQ90" s="228"/>
      <c r="ER90" s="198"/>
      <c r="ES90" s="198"/>
      <c r="ET90" s="198"/>
      <c r="EU90" s="198"/>
      <c r="EV90" s="198"/>
      <c r="EW90" s="198"/>
      <c r="EX90" s="198"/>
      <c r="EY90" s="198"/>
      <c r="EZ90" s="198"/>
      <c r="FA90" s="198"/>
      <c r="FB90" s="198"/>
      <c r="FC90" s="198"/>
      <c r="FD90" s="198"/>
      <c r="FE90" s="198"/>
      <c r="FF90" s="198"/>
      <c r="FG90" s="198"/>
      <c r="FH90" s="198"/>
      <c r="FI90" s="198"/>
      <c r="FJ90" s="198"/>
      <c r="FK90" s="198"/>
      <c r="FL90" s="198"/>
      <c r="FM90" s="198"/>
      <c r="FN90" s="198"/>
      <c r="FO90" s="198"/>
      <c r="FP90" s="198"/>
      <c r="FQ90" s="198"/>
      <c r="FR90" s="198"/>
      <c r="FS90" s="198"/>
      <c r="FT90" s="198"/>
      <c r="FU90" s="198"/>
      <c r="FV90" s="198"/>
      <c r="FW90" s="198"/>
      <c r="FX90" s="198"/>
      <c r="FY90" s="198"/>
      <c r="FZ90" s="198"/>
      <c r="GA90" s="198"/>
      <c r="GB90" s="198"/>
      <c r="GC90" s="198"/>
      <c r="GD90" s="198"/>
      <c r="GE90" s="198"/>
      <c r="GF90" s="198"/>
      <c r="GG90" s="198"/>
      <c r="GH90" s="198"/>
    </row>
    <row r="91" spans="1:190" s="240" customFormat="1" x14ac:dyDescent="0.3">
      <c r="A91" s="198"/>
      <c r="B91" s="198"/>
      <c r="C91" s="198"/>
      <c r="D91" s="198"/>
      <c r="E91" s="185"/>
      <c r="F91" s="185"/>
      <c r="G91" s="198"/>
      <c r="H91" s="198"/>
      <c r="I91" s="203"/>
      <c r="J91" s="185"/>
      <c r="K91" s="243"/>
      <c r="L91" s="243"/>
      <c r="M91" s="243"/>
      <c r="N91" s="243"/>
      <c r="O91" s="243"/>
      <c r="P91" s="243"/>
      <c r="Q91" s="243"/>
      <c r="R91" s="243"/>
      <c r="S91" s="243"/>
      <c r="T91" s="198"/>
      <c r="U91" s="145"/>
      <c r="V91" s="148"/>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c r="CH91" s="145"/>
      <c r="CI91" s="145"/>
      <c r="CJ91" s="145"/>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5"/>
      <c r="DG91" s="145"/>
      <c r="DH91" s="145"/>
      <c r="DI91" s="145"/>
      <c r="DJ91" s="148"/>
      <c r="DK91" s="145"/>
      <c r="DL91" s="145"/>
      <c r="DM91" s="145"/>
      <c r="DN91" s="145"/>
      <c r="DO91" s="145"/>
      <c r="DP91" s="145"/>
      <c r="DQ91" s="145"/>
      <c r="DR91" s="145"/>
      <c r="DS91" s="145"/>
      <c r="DT91" s="145"/>
      <c r="DU91" s="145"/>
      <c r="DV91" s="145"/>
      <c r="DW91" s="145"/>
      <c r="DX91" s="145"/>
      <c r="DY91" s="145"/>
      <c r="DZ91" s="145"/>
      <c r="EA91" s="145"/>
      <c r="EB91" s="145"/>
      <c r="EC91" s="145"/>
      <c r="ED91" s="148"/>
      <c r="EE91" s="145"/>
      <c r="EF91" s="148"/>
      <c r="EG91" s="145"/>
      <c r="EH91" s="145"/>
      <c r="EI91" s="145"/>
      <c r="EJ91" s="145"/>
      <c r="EK91" s="145"/>
      <c r="EL91" s="145"/>
      <c r="EM91" s="145"/>
      <c r="EN91" s="145"/>
      <c r="EO91" s="145"/>
      <c r="EQ91" s="228"/>
      <c r="ER91" s="198"/>
      <c r="ES91" s="198"/>
      <c r="ET91" s="198"/>
      <c r="EU91" s="198"/>
      <c r="EV91" s="198"/>
      <c r="EW91" s="198"/>
      <c r="EX91" s="198"/>
      <c r="EY91" s="198"/>
      <c r="EZ91" s="198"/>
      <c r="FA91" s="198"/>
      <c r="FB91" s="198"/>
      <c r="FC91" s="198"/>
      <c r="FD91" s="198"/>
      <c r="FE91" s="198"/>
      <c r="FF91" s="198"/>
      <c r="FG91" s="198"/>
      <c r="FH91" s="198"/>
      <c r="FI91" s="198"/>
      <c r="FJ91" s="198"/>
      <c r="FK91" s="198"/>
      <c r="FL91" s="198"/>
      <c r="FM91" s="198"/>
      <c r="FN91" s="198"/>
      <c r="FO91" s="198"/>
      <c r="FP91" s="198"/>
      <c r="FQ91" s="198"/>
      <c r="FR91" s="198"/>
      <c r="FS91" s="198"/>
      <c r="FT91" s="198"/>
      <c r="FU91" s="198"/>
      <c r="FV91" s="198"/>
      <c r="FW91" s="198"/>
      <c r="FX91" s="198"/>
      <c r="FY91" s="198"/>
      <c r="FZ91" s="198"/>
      <c r="GA91" s="198"/>
      <c r="GB91" s="198"/>
      <c r="GC91" s="198"/>
      <c r="GD91" s="198"/>
      <c r="GE91" s="198"/>
      <c r="GF91" s="198"/>
      <c r="GG91" s="198"/>
      <c r="GH91" s="198"/>
    </row>
    <row r="92" spans="1:190" s="240" customFormat="1" x14ac:dyDescent="0.3">
      <c r="A92" s="198"/>
      <c r="B92" s="198"/>
      <c r="C92" s="198"/>
      <c r="D92" s="198"/>
      <c r="E92" s="185"/>
      <c r="F92" s="185"/>
      <c r="G92" s="198"/>
      <c r="H92" s="198"/>
      <c r="I92" s="203"/>
      <c r="J92" s="185"/>
      <c r="K92" s="243"/>
      <c r="L92" s="243"/>
      <c r="M92" s="243"/>
      <c r="N92" s="243"/>
      <c r="O92" s="243"/>
      <c r="P92" s="243"/>
      <c r="Q92" s="243"/>
      <c r="R92" s="243"/>
      <c r="S92" s="243"/>
      <c r="T92" s="198"/>
      <c r="U92" s="145"/>
      <c r="V92" s="148"/>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5"/>
      <c r="DI92" s="145"/>
      <c r="DJ92" s="148"/>
      <c r="DK92" s="145"/>
      <c r="DL92" s="145"/>
      <c r="DM92" s="145"/>
      <c r="DN92" s="145"/>
      <c r="DO92" s="145"/>
      <c r="DP92" s="145"/>
      <c r="DQ92" s="145"/>
      <c r="DR92" s="145"/>
      <c r="DS92" s="145"/>
      <c r="DT92" s="145"/>
      <c r="DU92" s="145"/>
      <c r="DV92" s="145"/>
      <c r="DW92" s="145"/>
      <c r="DX92" s="145"/>
      <c r="DY92" s="145"/>
      <c r="DZ92" s="145"/>
      <c r="EA92" s="145"/>
      <c r="EB92" s="145"/>
      <c r="EC92" s="145"/>
      <c r="ED92" s="148"/>
      <c r="EE92" s="145"/>
      <c r="EF92" s="148"/>
      <c r="EG92" s="145"/>
      <c r="EH92" s="145"/>
      <c r="EI92" s="145"/>
      <c r="EJ92" s="145"/>
      <c r="EK92" s="145"/>
      <c r="EL92" s="145"/>
      <c r="EM92" s="145"/>
      <c r="EN92" s="145"/>
      <c r="EO92" s="145"/>
      <c r="EQ92" s="228"/>
      <c r="ER92" s="198"/>
      <c r="ES92" s="198"/>
      <c r="ET92" s="198"/>
      <c r="EU92" s="198"/>
      <c r="EV92" s="198"/>
      <c r="EW92" s="198"/>
      <c r="EX92" s="198"/>
      <c r="EY92" s="198"/>
      <c r="EZ92" s="198"/>
      <c r="FA92" s="198"/>
      <c r="FB92" s="198"/>
      <c r="FC92" s="198"/>
      <c r="FD92" s="198"/>
      <c r="FE92" s="198"/>
      <c r="FF92" s="198"/>
      <c r="FG92" s="198"/>
      <c r="FH92" s="198"/>
      <c r="FI92" s="198"/>
      <c r="FJ92" s="198"/>
      <c r="FK92" s="198"/>
      <c r="FL92" s="198"/>
      <c r="FM92" s="198"/>
      <c r="FN92" s="198"/>
      <c r="FO92" s="198"/>
      <c r="FP92" s="198"/>
      <c r="FQ92" s="198"/>
      <c r="FR92" s="198"/>
      <c r="FS92" s="198"/>
      <c r="FT92" s="198"/>
      <c r="FU92" s="198"/>
      <c r="FV92" s="198"/>
      <c r="FW92" s="198"/>
      <c r="FX92" s="198"/>
      <c r="FY92" s="198"/>
      <c r="FZ92" s="198"/>
      <c r="GA92" s="198"/>
      <c r="GB92" s="198"/>
      <c r="GC92" s="198"/>
      <c r="GD92" s="198"/>
      <c r="GE92" s="198"/>
      <c r="GF92" s="198"/>
      <c r="GG92" s="198"/>
      <c r="GH92" s="198"/>
    </row>
    <row r="93" spans="1:190" s="240" customFormat="1" x14ac:dyDescent="0.3">
      <c r="A93" s="198"/>
      <c r="B93" s="198"/>
      <c r="C93" s="198"/>
      <c r="D93" s="198"/>
      <c r="E93" s="185"/>
      <c r="F93" s="185"/>
      <c r="G93" s="198"/>
      <c r="H93" s="198"/>
      <c r="I93" s="203"/>
      <c r="J93" s="185"/>
      <c r="K93" s="243"/>
      <c r="L93" s="243"/>
      <c r="M93" s="243"/>
      <c r="N93" s="243"/>
      <c r="O93" s="243"/>
      <c r="P93" s="243"/>
      <c r="Q93" s="243"/>
      <c r="R93" s="243"/>
      <c r="S93" s="243"/>
      <c r="T93" s="198"/>
      <c r="U93" s="145"/>
      <c r="V93" s="148"/>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5"/>
      <c r="DG93" s="145"/>
      <c r="DH93" s="145"/>
      <c r="DI93" s="145"/>
      <c r="DJ93" s="148"/>
      <c r="DK93" s="145"/>
      <c r="DL93" s="145"/>
      <c r="DM93" s="145"/>
      <c r="DN93" s="145"/>
      <c r="DO93" s="145"/>
      <c r="DP93" s="145"/>
      <c r="DQ93" s="145"/>
      <c r="DR93" s="145"/>
      <c r="DS93" s="145"/>
      <c r="DT93" s="145"/>
      <c r="DU93" s="145"/>
      <c r="DV93" s="145"/>
      <c r="DW93" s="145"/>
      <c r="DX93" s="145"/>
      <c r="DY93" s="145"/>
      <c r="DZ93" s="145"/>
      <c r="EA93" s="145"/>
      <c r="EB93" s="145"/>
      <c r="EC93" s="145"/>
      <c r="ED93" s="148"/>
      <c r="EE93" s="145"/>
      <c r="EF93" s="148"/>
      <c r="EG93" s="145"/>
      <c r="EH93" s="145"/>
      <c r="EI93" s="145"/>
      <c r="EJ93" s="145"/>
      <c r="EK93" s="145"/>
      <c r="EL93" s="145"/>
      <c r="EM93" s="145"/>
      <c r="EN93" s="145"/>
      <c r="EO93" s="145"/>
      <c r="EQ93" s="228"/>
      <c r="ER93" s="198"/>
      <c r="ES93" s="198"/>
      <c r="ET93" s="198"/>
      <c r="EU93" s="198"/>
      <c r="EV93" s="198"/>
      <c r="EW93" s="198"/>
      <c r="EX93" s="198"/>
      <c r="EY93" s="198"/>
      <c r="EZ93" s="198"/>
      <c r="FA93" s="198"/>
      <c r="FB93" s="198"/>
      <c r="FC93" s="198"/>
      <c r="FD93" s="198"/>
      <c r="FE93" s="198"/>
      <c r="FF93" s="198"/>
      <c r="FG93" s="198"/>
      <c r="FH93" s="198"/>
      <c r="FI93" s="198"/>
      <c r="FJ93" s="198"/>
      <c r="FK93" s="198"/>
      <c r="FL93" s="198"/>
      <c r="FM93" s="198"/>
      <c r="FN93" s="198"/>
      <c r="FO93" s="198"/>
      <c r="FP93" s="198"/>
      <c r="FQ93" s="198"/>
      <c r="FR93" s="198"/>
      <c r="FS93" s="198"/>
      <c r="FT93" s="198"/>
      <c r="FU93" s="198"/>
      <c r="FV93" s="198"/>
      <c r="FW93" s="198"/>
      <c r="FX93" s="198"/>
      <c r="FY93" s="198"/>
      <c r="FZ93" s="198"/>
      <c r="GA93" s="198"/>
      <c r="GB93" s="198"/>
      <c r="GC93" s="198"/>
      <c r="GD93" s="198"/>
      <c r="GE93" s="198"/>
      <c r="GF93" s="198"/>
      <c r="GG93" s="198"/>
      <c r="GH93" s="198"/>
    </row>
    <row r="94" spans="1:190" s="240" customFormat="1" x14ac:dyDescent="0.3">
      <c r="A94" s="198"/>
      <c r="B94" s="198"/>
      <c r="C94" s="198"/>
      <c r="D94" s="198"/>
      <c r="E94" s="185"/>
      <c r="F94" s="185"/>
      <c r="G94" s="198"/>
      <c r="H94" s="198"/>
      <c r="I94" s="203"/>
      <c r="J94" s="185"/>
      <c r="K94" s="243"/>
      <c r="L94" s="243"/>
      <c r="M94" s="243"/>
      <c r="N94" s="243"/>
      <c r="O94" s="243"/>
      <c r="P94" s="243"/>
      <c r="Q94" s="243"/>
      <c r="R94" s="243"/>
      <c r="S94" s="243"/>
      <c r="T94" s="198"/>
      <c r="U94" s="145"/>
      <c r="V94" s="148"/>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5"/>
      <c r="DI94" s="145"/>
      <c r="DJ94" s="148"/>
      <c r="DK94" s="145"/>
      <c r="DL94" s="145"/>
      <c r="DM94" s="145"/>
      <c r="DN94" s="145"/>
      <c r="DO94" s="145"/>
      <c r="DP94" s="145"/>
      <c r="DQ94" s="145"/>
      <c r="DR94" s="145"/>
      <c r="DS94" s="145"/>
      <c r="DT94" s="145"/>
      <c r="DU94" s="145"/>
      <c r="DV94" s="145"/>
      <c r="DW94" s="145"/>
      <c r="DX94" s="145"/>
      <c r="DY94" s="145"/>
      <c r="DZ94" s="145"/>
      <c r="EA94" s="145"/>
      <c r="EB94" s="145"/>
      <c r="EC94" s="145"/>
      <c r="ED94" s="148"/>
      <c r="EE94" s="145"/>
      <c r="EF94" s="148"/>
      <c r="EG94" s="145"/>
      <c r="EH94" s="145"/>
      <c r="EI94" s="145"/>
      <c r="EJ94" s="145"/>
      <c r="EK94" s="145"/>
      <c r="EL94" s="145"/>
      <c r="EM94" s="145"/>
      <c r="EN94" s="145"/>
      <c r="EO94" s="145"/>
      <c r="EQ94" s="228"/>
      <c r="ER94" s="198"/>
      <c r="ES94" s="198"/>
      <c r="ET94" s="198"/>
      <c r="EU94" s="198"/>
      <c r="EV94" s="198"/>
      <c r="EW94" s="198"/>
      <c r="EX94" s="198"/>
      <c r="EY94" s="198"/>
      <c r="EZ94" s="198"/>
      <c r="FA94" s="198"/>
      <c r="FB94" s="198"/>
      <c r="FC94" s="198"/>
      <c r="FD94" s="198"/>
      <c r="FE94" s="198"/>
      <c r="FF94" s="198"/>
      <c r="FG94" s="198"/>
      <c r="FH94" s="198"/>
      <c r="FI94" s="198"/>
      <c r="FJ94" s="198"/>
      <c r="FK94" s="198"/>
      <c r="FL94" s="198"/>
      <c r="FM94" s="198"/>
      <c r="FN94" s="198"/>
      <c r="FO94" s="198"/>
      <c r="FP94" s="198"/>
      <c r="FQ94" s="198"/>
      <c r="FR94" s="198"/>
      <c r="FS94" s="198"/>
      <c r="FT94" s="198"/>
      <c r="FU94" s="198"/>
      <c r="FV94" s="198"/>
      <c r="FW94" s="198"/>
      <c r="FX94" s="198"/>
      <c r="FY94" s="198"/>
      <c r="FZ94" s="198"/>
      <c r="GA94" s="198"/>
      <c r="GB94" s="198"/>
      <c r="GC94" s="198"/>
      <c r="GD94" s="198"/>
      <c r="GE94" s="198"/>
      <c r="GF94" s="198"/>
      <c r="GG94" s="198"/>
      <c r="GH94" s="198"/>
    </row>
    <row r="95" spans="1:190" s="240" customFormat="1" x14ac:dyDescent="0.3">
      <c r="A95" s="198"/>
      <c r="B95" s="198"/>
      <c r="C95" s="198"/>
      <c r="D95" s="198"/>
      <c r="E95" s="185"/>
      <c r="F95" s="185"/>
      <c r="G95" s="198"/>
      <c r="H95" s="198"/>
      <c r="I95" s="203"/>
      <c r="J95" s="185"/>
      <c r="K95" s="243"/>
      <c r="L95" s="243"/>
      <c r="M95" s="243"/>
      <c r="N95" s="243"/>
      <c r="O95" s="243"/>
      <c r="P95" s="243"/>
      <c r="Q95" s="243"/>
      <c r="R95" s="243"/>
      <c r="S95" s="243"/>
      <c r="T95" s="198"/>
      <c r="U95" s="145"/>
      <c r="V95" s="148"/>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5"/>
      <c r="DI95" s="145"/>
      <c r="DJ95" s="148"/>
      <c r="DK95" s="145"/>
      <c r="DL95" s="145"/>
      <c r="DM95" s="145"/>
      <c r="DN95" s="145"/>
      <c r="DO95" s="145"/>
      <c r="DP95" s="145"/>
      <c r="DQ95" s="145"/>
      <c r="DR95" s="145"/>
      <c r="DS95" s="145"/>
      <c r="DT95" s="145"/>
      <c r="DU95" s="145"/>
      <c r="DV95" s="145"/>
      <c r="DW95" s="145"/>
      <c r="DX95" s="145"/>
      <c r="DY95" s="145"/>
      <c r="DZ95" s="145"/>
      <c r="EA95" s="145"/>
      <c r="EB95" s="145"/>
      <c r="EC95" s="145"/>
      <c r="ED95" s="148"/>
      <c r="EE95" s="145"/>
      <c r="EF95" s="148"/>
      <c r="EG95" s="145"/>
      <c r="EH95" s="145"/>
      <c r="EI95" s="145"/>
      <c r="EJ95" s="145"/>
      <c r="EK95" s="145"/>
      <c r="EL95" s="145"/>
      <c r="EM95" s="145"/>
      <c r="EN95" s="145"/>
      <c r="EO95" s="145"/>
      <c r="EQ95" s="228"/>
      <c r="ER95" s="198"/>
      <c r="ES95" s="198"/>
      <c r="ET95" s="198"/>
      <c r="EU95" s="198"/>
      <c r="EV95" s="198"/>
      <c r="EW95" s="198"/>
      <c r="EX95" s="198"/>
      <c r="EY95" s="198"/>
      <c r="EZ95" s="198"/>
      <c r="FA95" s="198"/>
      <c r="FB95" s="198"/>
      <c r="FC95" s="198"/>
      <c r="FD95" s="198"/>
      <c r="FE95" s="198"/>
      <c r="FF95" s="198"/>
      <c r="FG95" s="198"/>
      <c r="FH95" s="198"/>
      <c r="FI95" s="198"/>
      <c r="FJ95" s="198"/>
      <c r="FK95" s="198"/>
      <c r="FL95" s="198"/>
      <c r="FM95" s="198"/>
      <c r="FN95" s="198"/>
      <c r="FO95" s="198"/>
      <c r="FP95" s="198"/>
      <c r="FQ95" s="198"/>
      <c r="FR95" s="198"/>
      <c r="FS95" s="198"/>
      <c r="FT95" s="198"/>
      <c r="FU95" s="198"/>
      <c r="FV95" s="198"/>
      <c r="FW95" s="198"/>
      <c r="FX95" s="198"/>
      <c r="FY95" s="198"/>
      <c r="FZ95" s="198"/>
      <c r="GA95" s="198"/>
      <c r="GB95" s="198"/>
      <c r="GC95" s="198"/>
      <c r="GD95" s="198"/>
      <c r="GE95" s="198"/>
      <c r="GF95" s="198"/>
      <c r="GG95" s="198"/>
      <c r="GH95" s="198"/>
    </row>
    <row r="96" spans="1:190" s="240" customFormat="1" x14ac:dyDescent="0.3">
      <c r="A96" s="198"/>
      <c r="B96" s="198"/>
      <c r="C96" s="198"/>
      <c r="D96" s="198"/>
      <c r="E96" s="185"/>
      <c r="F96" s="185"/>
      <c r="G96" s="198"/>
      <c r="H96" s="198"/>
      <c r="I96" s="203"/>
      <c r="J96" s="185"/>
      <c r="K96" s="243"/>
      <c r="L96" s="243"/>
      <c r="M96" s="243"/>
      <c r="N96" s="243"/>
      <c r="O96" s="243"/>
      <c r="P96" s="243"/>
      <c r="Q96" s="243"/>
      <c r="R96" s="243"/>
      <c r="S96" s="243"/>
      <c r="T96" s="198"/>
      <c r="U96" s="145"/>
      <c r="V96" s="148"/>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5"/>
      <c r="DI96" s="145"/>
      <c r="DJ96" s="148"/>
      <c r="DK96" s="145"/>
      <c r="DL96" s="145"/>
      <c r="DM96" s="145"/>
      <c r="DN96" s="145"/>
      <c r="DO96" s="145"/>
      <c r="DP96" s="145"/>
      <c r="DQ96" s="145"/>
      <c r="DR96" s="145"/>
      <c r="DS96" s="145"/>
      <c r="DT96" s="145"/>
      <c r="DU96" s="145"/>
      <c r="DV96" s="145"/>
      <c r="DW96" s="145"/>
      <c r="DX96" s="145"/>
      <c r="DY96" s="145"/>
      <c r="DZ96" s="145"/>
      <c r="EA96" s="145"/>
      <c r="EB96" s="145"/>
      <c r="EC96" s="145"/>
      <c r="ED96" s="148"/>
      <c r="EE96" s="145"/>
      <c r="EF96" s="148"/>
      <c r="EG96" s="145"/>
      <c r="EH96" s="145"/>
      <c r="EI96" s="145"/>
      <c r="EJ96" s="145"/>
      <c r="EK96" s="145"/>
      <c r="EL96" s="145"/>
      <c r="EM96" s="145"/>
      <c r="EN96" s="145"/>
      <c r="EO96" s="145"/>
      <c r="EQ96" s="228"/>
      <c r="ER96" s="198"/>
      <c r="ES96" s="198"/>
      <c r="ET96" s="198"/>
      <c r="EU96" s="198"/>
      <c r="EV96" s="198"/>
      <c r="EW96" s="198"/>
      <c r="EX96" s="198"/>
      <c r="EY96" s="198"/>
      <c r="EZ96" s="198"/>
      <c r="FA96" s="198"/>
      <c r="FB96" s="198"/>
      <c r="FC96" s="198"/>
      <c r="FD96" s="198"/>
      <c r="FE96" s="198"/>
      <c r="FF96" s="198"/>
      <c r="FG96" s="198"/>
      <c r="FH96" s="198"/>
      <c r="FI96" s="198"/>
      <c r="FJ96" s="198"/>
      <c r="FK96" s="198"/>
      <c r="FL96" s="198"/>
      <c r="FM96" s="198"/>
      <c r="FN96" s="198"/>
      <c r="FO96" s="198"/>
      <c r="FP96" s="198"/>
      <c r="FQ96" s="198"/>
      <c r="FR96" s="198"/>
      <c r="FS96" s="198"/>
      <c r="FT96" s="198"/>
      <c r="FU96" s="198"/>
      <c r="FV96" s="198"/>
      <c r="FW96" s="198"/>
      <c r="FX96" s="198"/>
      <c r="FY96" s="198"/>
      <c r="FZ96" s="198"/>
      <c r="GA96" s="198"/>
      <c r="GB96" s="198"/>
      <c r="GC96" s="198"/>
      <c r="GD96" s="198"/>
      <c r="GE96" s="198"/>
      <c r="GF96" s="198"/>
      <c r="GG96" s="198"/>
      <c r="GH96" s="198"/>
    </row>
    <row r="97" spans="1:190" s="240" customFormat="1" x14ac:dyDescent="0.3">
      <c r="A97" s="198"/>
      <c r="B97" s="198"/>
      <c r="C97" s="198"/>
      <c r="D97" s="198"/>
      <c r="E97" s="185"/>
      <c r="F97" s="185"/>
      <c r="G97" s="198"/>
      <c r="H97" s="198"/>
      <c r="I97" s="203"/>
      <c r="J97" s="185"/>
      <c r="K97" s="243"/>
      <c r="L97" s="243"/>
      <c r="M97" s="243"/>
      <c r="N97" s="243"/>
      <c r="O97" s="243"/>
      <c r="P97" s="243"/>
      <c r="Q97" s="243"/>
      <c r="R97" s="243"/>
      <c r="S97" s="243"/>
      <c r="T97" s="198"/>
      <c r="U97" s="145"/>
      <c r="V97" s="148"/>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5"/>
      <c r="DG97" s="145"/>
      <c r="DH97" s="145"/>
      <c r="DI97" s="145"/>
      <c r="DJ97" s="148"/>
      <c r="DK97" s="145"/>
      <c r="DL97" s="145"/>
      <c r="DM97" s="145"/>
      <c r="DN97" s="145"/>
      <c r="DO97" s="145"/>
      <c r="DP97" s="145"/>
      <c r="DQ97" s="145"/>
      <c r="DR97" s="145"/>
      <c r="DS97" s="145"/>
      <c r="DT97" s="145"/>
      <c r="DU97" s="145"/>
      <c r="DV97" s="145"/>
      <c r="DW97" s="145"/>
      <c r="DX97" s="145"/>
      <c r="DY97" s="145"/>
      <c r="DZ97" s="145"/>
      <c r="EA97" s="145"/>
      <c r="EB97" s="145"/>
      <c r="EC97" s="145"/>
      <c r="ED97" s="148"/>
      <c r="EE97" s="145"/>
      <c r="EF97" s="148"/>
      <c r="EG97" s="145"/>
      <c r="EH97" s="145"/>
      <c r="EI97" s="145"/>
      <c r="EJ97" s="145"/>
      <c r="EK97" s="145"/>
      <c r="EL97" s="145"/>
      <c r="EM97" s="145"/>
      <c r="EN97" s="145"/>
      <c r="EO97" s="145"/>
      <c r="EQ97" s="228"/>
      <c r="ER97" s="198"/>
      <c r="ES97" s="198"/>
      <c r="ET97" s="198"/>
      <c r="EU97" s="198"/>
      <c r="EV97" s="198"/>
      <c r="EW97" s="198"/>
      <c r="EX97" s="198"/>
      <c r="EY97" s="198"/>
      <c r="EZ97" s="198"/>
      <c r="FA97" s="198"/>
      <c r="FB97" s="198"/>
      <c r="FC97" s="198"/>
      <c r="FD97" s="198"/>
      <c r="FE97" s="198"/>
      <c r="FF97" s="198"/>
      <c r="FG97" s="198"/>
      <c r="FH97" s="198"/>
      <c r="FI97" s="198"/>
      <c r="FJ97" s="198"/>
      <c r="FK97" s="198"/>
      <c r="FL97" s="198"/>
      <c r="FM97" s="198"/>
      <c r="FN97" s="198"/>
      <c r="FO97" s="198"/>
      <c r="FP97" s="198"/>
      <c r="FQ97" s="198"/>
      <c r="FR97" s="198"/>
      <c r="FS97" s="198"/>
      <c r="FT97" s="198"/>
      <c r="FU97" s="198"/>
      <c r="FV97" s="198"/>
      <c r="FW97" s="198"/>
      <c r="FX97" s="198"/>
      <c r="FY97" s="198"/>
      <c r="FZ97" s="198"/>
      <c r="GA97" s="198"/>
      <c r="GB97" s="198"/>
      <c r="GC97" s="198"/>
      <c r="GD97" s="198"/>
      <c r="GE97" s="198"/>
      <c r="GF97" s="198"/>
      <c r="GG97" s="198"/>
      <c r="GH97" s="198"/>
    </row>
    <row r="98" spans="1:190" s="240" customFormat="1" x14ac:dyDescent="0.3">
      <c r="A98" s="198"/>
      <c r="B98" s="198"/>
      <c r="C98" s="198"/>
      <c r="D98" s="198"/>
      <c r="E98" s="185"/>
      <c r="F98" s="185"/>
      <c r="G98" s="198"/>
      <c r="H98" s="198"/>
      <c r="I98" s="203"/>
      <c r="J98" s="185"/>
      <c r="K98" s="243"/>
      <c r="L98" s="243"/>
      <c r="M98" s="243"/>
      <c r="N98" s="243"/>
      <c r="O98" s="243"/>
      <c r="P98" s="243"/>
      <c r="Q98" s="243"/>
      <c r="R98" s="243"/>
      <c r="S98" s="243"/>
      <c r="T98" s="198"/>
      <c r="U98" s="145"/>
      <c r="V98" s="148"/>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5"/>
      <c r="BF98" s="145"/>
      <c r="BG98" s="145"/>
      <c r="BH98" s="145"/>
      <c r="BI98" s="145"/>
      <c r="BJ98" s="145"/>
      <c r="BK98" s="145"/>
      <c r="BL98" s="145"/>
      <c r="BM98" s="145"/>
      <c r="BN98" s="145"/>
      <c r="BO98" s="145"/>
      <c r="BP98" s="145"/>
      <c r="BQ98" s="145"/>
      <c r="BR98" s="145"/>
      <c r="BS98" s="145"/>
      <c r="BT98" s="145"/>
      <c r="BU98" s="145"/>
      <c r="BV98" s="145"/>
      <c r="BW98" s="145"/>
      <c r="BX98" s="145"/>
      <c r="BY98" s="145"/>
      <c r="BZ98" s="145"/>
      <c r="CA98" s="145"/>
      <c r="CB98" s="145"/>
      <c r="CC98" s="145"/>
      <c r="CD98" s="145"/>
      <c r="CE98" s="145"/>
      <c r="CF98" s="145"/>
      <c r="CG98" s="145"/>
      <c r="CH98" s="145"/>
      <c r="CI98" s="145"/>
      <c r="CJ98" s="145"/>
      <c r="CK98" s="145"/>
      <c r="CL98" s="145"/>
      <c r="CM98" s="145"/>
      <c r="CN98" s="145"/>
      <c r="CO98" s="145"/>
      <c r="CP98" s="145"/>
      <c r="CQ98" s="145"/>
      <c r="CR98" s="145"/>
      <c r="CS98" s="145"/>
      <c r="CT98" s="145"/>
      <c r="CU98" s="145"/>
      <c r="CV98" s="145"/>
      <c r="CW98" s="145"/>
      <c r="CX98" s="145"/>
      <c r="CY98" s="145"/>
      <c r="CZ98" s="145"/>
      <c r="DA98" s="145"/>
      <c r="DB98" s="145"/>
      <c r="DC98" s="145"/>
      <c r="DD98" s="145"/>
      <c r="DE98" s="145"/>
      <c r="DF98" s="145"/>
      <c r="DG98" s="145"/>
      <c r="DH98" s="145"/>
      <c r="DI98" s="145"/>
      <c r="DJ98" s="148"/>
      <c r="DK98" s="145"/>
      <c r="DL98" s="145"/>
      <c r="DM98" s="145"/>
      <c r="DN98" s="145"/>
      <c r="DO98" s="145"/>
      <c r="DP98" s="145"/>
      <c r="DQ98" s="145"/>
      <c r="DR98" s="145"/>
      <c r="DS98" s="145"/>
      <c r="DT98" s="145"/>
      <c r="DU98" s="145"/>
      <c r="DV98" s="145"/>
      <c r="DW98" s="145"/>
      <c r="DX98" s="145"/>
      <c r="DY98" s="145"/>
      <c r="DZ98" s="145"/>
      <c r="EA98" s="145"/>
      <c r="EB98" s="145"/>
      <c r="EC98" s="145"/>
      <c r="ED98" s="148"/>
      <c r="EE98" s="145"/>
      <c r="EF98" s="148"/>
      <c r="EG98" s="145"/>
      <c r="EH98" s="145"/>
      <c r="EI98" s="145"/>
      <c r="EJ98" s="145"/>
      <c r="EK98" s="145"/>
      <c r="EL98" s="145"/>
      <c r="EM98" s="145"/>
      <c r="EN98" s="145"/>
      <c r="EO98" s="145"/>
      <c r="EQ98" s="228"/>
      <c r="ER98" s="198"/>
      <c r="ES98" s="198"/>
      <c r="ET98" s="198"/>
      <c r="EU98" s="198"/>
      <c r="EV98" s="198"/>
      <c r="EW98" s="198"/>
      <c r="EX98" s="198"/>
      <c r="EY98" s="198"/>
      <c r="EZ98" s="198"/>
      <c r="FA98" s="198"/>
      <c r="FB98" s="198"/>
      <c r="FC98" s="198"/>
      <c r="FD98" s="198"/>
      <c r="FE98" s="198"/>
      <c r="FF98" s="198"/>
      <c r="FG98" s="198"/>
      <c r="FH98" s="198"/>
      <c r="FI98" s="198"/>
      <c r="FJ98" s="198"/>
      <c r="FK98" s="198"/>
      <c r="FL98" s="198"/>
      <c r="FM98" s="198"/>
      <c r="FN98" s="198"/>
      <c r="FO98" s="198"/>
      <c r="FP98" s="198"/>
      <c r="FQ98" s="198"/>
      <c r="FR98" s="198"/>
      <c r="FS98" s="198"/>
      <c r="FT98" s="198"/>
      <c r="FU98" s="198"/>
      <c r="FV98" s="198"/>
      <c r="FW98" s="198"/>
      <c r="FX98" s="198"/>
      <c r="FY98" s="198"/>
      <c r="FZ98" s="198"/>
      <c r="GA98" s="198"/>
      <c r="GB98" s="198"/>
      <c r="GC98" s="198"/>
      <c r="GD98" s="198"/>
      <c r="GE98" s="198"/>
      <c r="GF98" s="198"/>
      <c r="GG98" s="198"/>
      <c r="GH98" s="198"/>
    </row>
    <row r="99" spans="1:190" s="240" customFormat="1" x14ac:dyDescent="0.3">
      <c r="A99" s="198"/>
      <c r="B99" s="198"/>
      <c r="C99" s="198"/>
      <c r="D99" s="198"/>
      <c r="E99" s="185"/>
      <c r="F99" s="185"/>
      <c r="G99" s="198"/>
      <c r="H99" s="198"/>
      <c r="I99" s="203"/>
      <c r="J99" s="185"/>
      <c r="K99" s="243"/>
      <c r="L99" s="243"/>
      <c r="M99" s="243"/>
      <c r="N99" s="243"/>
      <c r="O99" s="243"/>
      <c r="P99" s="243"/>
      <c r="Q99" s="243"/>
      <c r="R99" s="243"/>
      <c r="S99" s="243"/>
      <c r="T99" s="198"/>
      <c r="U99" s="145"/>
      <c r="V99" s="148"/>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5"/>
      <c r="DI99" s="145"/>
      <c r="DJ99" s="148"/>
      <c r="DK99" s="145"/>
      <c r="DL99" s="145"/>
      <c r="DM99" s="145"/>
      <c r="DN99" s="145"/>
      <c r="DO99" s="145"/>
      <c r="DP99" s="145"/>
      <c r="DQ99" s="145"/>
      <c r="DR99" s="145"/>
      <c r="DS99" s="145"/>
      <c r="DT99" s="145"/>
      <c r="DU99" s="145"/>
      <c r="DV99" s="145"/>
      <c r="DW99" s="145"/>
      <c r="DX99" s="145"/>
      <c r="DY99" s="145"/>
      <c r="DZ99" s="145"/>
      <c r="EA99" s="145"/>
      <c r="EB99" s="145"/>
      <c r="EC99" s="145"/>
      <c r="ED99" s="148"/>
      <c r="EE99" s="145"/>
      <c r="EF99" s="148"/>
      <c r="EG99" s="145"/>
      <c r="EH99" s="145"/>
      <c r="EI99" s="145"/>
      <c r="EJ99" s="145"/>
      <c r="EK99" s="145"/>
      <c r="EL99" s="145"/>
      <c r="EM99" s="145"/>
      <c r="EN99" s="145"/>
      <c r="EO99" s="145"/>
      <c r="EQ99" s="228"/>
      <c r="ER99" s="198"/>
      <c r="ES99" s="198"/>
      <c r="ET99" s="198"/>
      <c r="EU99" s="198"/>
      <c r="EV99" s="198"/>
      <c r="EW99" s="198"/>
      <c r="EX99" s="198"/>
      <c r="EY99" s="198"/>
      <c r="EZ99" s="198"/>
      <c r="FA99" s="198"/>
      <c r="FB99" s="198"/>
      <c r="FC99" s="198"/>
      <c r="FD99" s="198"/>
      <c r="FE99" s="198"/>
      <c r="FF99" s="198"/>
      <c r="FG99" s="198"/>
      <c r="FH99" s="198"/>
      <c r="FI99" s="198"/>
      <c r="FJ99" s="198"/>
      <c r="FK99" s="198"/>
      <c r="FL99" s="198"/>
      <c r="FM99" s="198"/>
      <c r="FN99" s="198"/>
      <c r="FO99" s="198"/>
      <c r="FP99" s="198"/>
      <c r="FQ99" s="198"/>
      <c r="FR99" s="198"/>
      <c r="FS99" s="198"/>
      <c r="FT99" s="198"/>
      <c r="FU99" s="198"/>
      <c r="FV99" s="198"/>
      <c r="FW99" s="198"/>
      <c r="FX99" s="198"/>
      <c r="FY99" s="198"/>
      <c r="FZ99" s="198"/>
      <c r="GA99" s="198"/>
      <c r="GB99" s="198"/>
      <c r="GC99" s="198"/>
      <c r="GD99" s="198"/>
      <c r="GE99" s="198"/>
      <c r="GF99" s="198"/>
      <c r="GG99" s="198"/>
      <c r="GH99" s="198"/>
    </row>
    <row r="100" spans="1:190" s="240" customFormat="1" x14ac:dyDescent="0.3">
      <c r="A100" s="198"/>
      <c r="B100" s="198"/>
      <c r="C100" s="198"/>
      <c r="D100" s="198"/>
      <c r="E100" s="185"/>
      <c r="F100" s="185"/>
      <c r="G100" s="198"/>
      <c r="H100" s="198"/>
      <c r="I100" s="203"/>
      <c r="J100" s="185"/>
      <c r="K100" s="243"/>
      <c r="L100" s="243"/>
      <c r="M100" s="243"/>
      <c r="N100" s="243"/>
      <c r="O100" s="243"/>
      <c r="P100" s="243"/>
      <c r="Q100" s="243"/>
      <c r="R100" s="243"/>
      <c r="S100" s="243"/>
      <c r="T100" s="198"/>
      <c r="U100" s="145"/>
      <c r="V100" s="148"/>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c r="CF100" s="145"/>
      <c r="CG100" s="145"/>
      <c r="CH100" s="145"/>
      <c r="CI100" s="145"/>
      <c r="CJ100" s="145"/>
      <c r="CK100" s="145"/>
      <c r="CL100" s="145"/>
      <c r="CM100" s="145"/>
      <c r="CN100" s="145"/>
      <c r="CO100" s="145"/>
      <c r="CP100" s="145"/>
      <c r="CQ100" s="145"/>
      <c r="CR100" s="145"/>
      <c r="CS100" s="145"/>
      <c r="CT100" s="145"/>
      <c r="CU100" s="145"/>
      <c r="CV100" s="145"/>
      <c r="CW100" s="145"/>
      <c r="CX100" s="145"/>
      <c r="CY100" s="145"/>
      <c r="CZ100" s="145"/>
      <c r="DA100" s="145"/>
      <c r="DB100" s="145"/>
      <c r="DC100" s="145"/>
      <c r="DD100" s="145"/>
      <c r="DE100" s="145"/>
      <c r="DF100" s="145"/>
      <c r="DG100" s="145"/>
      <c r="DH100" s="145"/>
      <c r="DI100" s="145"/>
      <c r="DJ100" s="148"/>
      <c r="DK100" s="145"/>
      <c r="DL100" s="145"/>
      <c r="DM100" s="145"/>
      <c r="DN100" s="145"/>
      <c r="DO100" s="145"/>
      <c r="DP100" s="145"/>
      <c r="DQ100" s="145"/>
      <c r="DR100" s="145"/>
      <c r="DS100" s="145"/>
      <c r="DT100" s="145"/>
      <c r="DU100" s="145"/>
      <c r="DV100" s="145"/>
      <c r="DW100" s="145"/>
      <c r="DX100" s="145"/>
      <c r="DY100" s="145"/>
      <c r="DZ100" s="145"/>
      <c r="EA100" s="145"/>
      <c r="EB100" s="145"/>
      <c r="EC100" s="145"/>
      <c r="ED100" s="148"/>
      <c r="EE100" s="145"/>
      <c r="EF100" s="148"/>
      <c r="EG100" s="145"/>
      <c r="EH100" s="145"/>
      <c r="EI100" s="145"/>
      <c r="EJ100" s="145"/>
      <c r="EK100" s="145"/>
      <c r="EL100" s="145"/>
      <c r="EM100" s="145"/>
      <c r="EN100" s="145"/>
      <c r="EO100" s="145"/>
      <c r="EQ100" s="228"/>
      <c r="ER100" s="198"/>
      <c r="ES100" s="198"/>
      <c r="ET100" s="198"/>
      <c r="EU100" s="198"/>
      <c r="EV100" s="198"/>
      <c r="EW100" s="198"/>
      <c r="EX100" s="198"/>
      <c r="EY100" s="198"/>
      <c r="EZ100" s="198"/>
      <c r="FA100" s="198"/>
      <c r="FB100" s="198"/>
      <c r="FC100" s="198"/>
      <c r="FD100" s="198"/>
      <c r="FE100" s="198"/>
      <c r="FF100" s="198"/>
      <c r="FG100" s="198"/>
      <c r="FH100" s="198"/>
      <c r="FI100" s="198"/>
      <c r="FJ100" s="198"/>
      <c r="FK100" s="198"/>
      <c r="FL100" s="198"/>
      <c r="FM100" s="198"/>
      <c r="FN100" s="198"/>
      <c r="FO100" s="198"/>
      <c r="FP100" s="198"/>
      <c r="FQ100" s="198"/>
      <c r="FR100" s="198"/>
      <c r="FS100" s="198"/>
      <c r="FT100" s="198"/>
      <c r="FU100" s="198"/>
      <c r="FV100" s="198"/>
      <c r="FW100" s="198"/>
      <c r="FX100" s="198"/>
      <c r="FY100" s="198"/>
      <c r="FZ100" s="198"/>
      <c r="GA100" s="198"/>
      <c r="GB100" s="198"/>
      <c r="GC100" s="198"/>
      <c r="GD100" s="198"/>
      <c r="GE100" s="198"/>
      <c r="GF100" s="198"/>
      <c r="GG100" s="198"/>
      <c r="GH100" s="198"/>
    </row>
    <row r="101" spans="1:190" s="240" customFormat="1" x14ac:dyDescent="0.3">
      <c r="A101" s="198"/>
      <c r="B101" s="198"/>
      <c r="C101" s="198"/>
      <c r="D101" s="198"/>
      <c r="E101" s="185"/>
      <c r="F101" s="185"/>
      <c r="G101" s="198"/>
      <c r="H101" s="198"/>
      <c r="I101" s="203"/>
      <c r="J101" s="185"/>
      <c r="K101" s="243"/>
      <c r="L101" s="243"/>
      <c r="M101" s="243"/>
      <c r="N101" s="243"/>
      <c r="O101" s="243"/>
      <c r="P101" s="243"/>
      <c r="Q101" s="243"/>
      <c r="R101" s="243"/>
      <c r="S101" s="243"/>
      <c r="T101" s="198"/>
      <c r="U101" s="145"/>
      <c r="V101" s="148"/>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5"/>
      <c r="BF101" s="145"/>
      <c r="BG101" s="145"/>
      <c r="BH101" s="145"/>
      <c r="BI101" s="145"/>
      <c r="BJ101" s="145"/>
      <c r="BK101" s="145"/>
      <c r="BL101" s="145"/>
      <c r="BM101" s="145"/>
      <c r="BN101" s="145"/>
      <c r="BO101" s="145"/>
      <c r="BP101" s="145"/>
      <c r="BQ101" s="145"/>
      <c r="BR101" s="145"/>
      <c r="BS101" s="145"/>
      <c r="BT101" s="145"/>
      <c r="BU101" s="145"/>
      <c r="BV101" s="145"/>
      <c r="BW101" s="145"/>
      <c r="BX101" s="145"/>
      <c r="BY101" s="145"/>
      <c r="BZ101" s="145"/>
      <c r="CA101" s="145"/>
      <c r="CB101" s="145"/>
      <c r="CC101" s="145"/>
      <c r="CD101" s="145"/>
      <c r="CE101" s="145"/>
      <c r="CF101" s="145"/>
      <c r="CG101" s="145"/>
      <c r="CH101" s="145"/>
      <c r="CI101" s="145"/>
      <c r="CJ101" s="145"/>
      <c r="CK101" s="145"/>
      <c r="CL101" s="145"/>
      <c r="CM101" s="145"/>
      <c r="CN101" s="145"/>
      <c r="CO101" s="145"/>
      <c r="CP101" s="145"/>
      <c r="CQ101" s="145"/>
      <c r="CR101" s="145"/>
      <c r="CS101" s="145"/>
      <c r="CT101" s="145"/>
      <c r="CU101" s="145"/>
      <c r="CV101" s="145"/>
      <c r="CW101" s="145"/>
      <c r="CX101" s="145"/>
      <c r="CY101" s="145"/>
      <c r="CZ101" s="145"/>
      <c r="DA101" s="145"/>
      <c r="DB101" s="145"/>
      <c r="DC101" s="145"/>
      <c r="DD101" s="145"/>
      <c r="DE101" s="145"/>
      <c r="DF101" s="145"/>
      <c r="DG101" s="145"/>
      <c r="DH101" s="145"/>
      <c r="DI101" s="145"/>
      <c r="DJ101" s="148"/>
      <c r="DK101" s="145"/>
      <c r="DL101" s="145"/>
      <c r="DM101" s="145"/>
      <c r="DN101" s="145"/>
      <c r="DO101" s="145"/>
      <c r="DP101" s="145"/>
      <c r="DQ101" s="145"/>
      <c r="DR101" s="145"/>
      <c r="DS101" s="145"/>
      <c r="DT101" s="145"/>
      <c r="DU101" s="145"/>
      <c r="DV101" s="145"/>
      <c r="DW101" s="145"/>
      <c r="DX101" s="145"/>
      <c r="DY101" s="145"/>
      <c r="DZ101" s="145"/>
      <c r="EA101" s="145"/>
      <c r="EB101" s="145"/>
      <c r="EC101" s="145"/>
      <c r="ED101" s="148"/>
      <c r="EE101" s="145"/>
      <c r="EF101" s="148"/>
      <c r="EG101" s="145"/>
      <c r="EH101" s="145"/>
      <c r="EI101" s="145"/>
      <c r="EJ101" s="145"/>
      <c r="EK101" s="145"/>
      <c r="EL101" s="145"/>
      <c r="EM101" s="145"/>
      <c r="EN101" s="145"/>
      <c r="EO101" s="145"/>
      <c r="EQ101" s="228"/>
      <c r="ER101" s="198"/>
      <c r="ES101" s="198"/>
      <c r="ET101" s="198"/>
      <c r="EU101" s="198"/>
      <c r="EV101" s="198"/>
      <c r="EW101" s="198"/>
      <c r="EX101" s="198"/>
      <c r="EY101" s="198"/>
      <c r="EZ101" s="198"/>
      <c r="FA101" s="198"/>
      <c r="FB101" s="198"/>
      <c r="FC101" s="198"/>
      <c r="FD101" s="198"/>
      <c r="FE101" s="198"/>
      <c r="FF101" s="198"/>
      <c r="FG101" s="198"/>
      <c r="FH101" s="198"/>
      <c r="FI101" s="198"/>
      <c r="FJ101" s="198"/>
      <c r="FK101" s="198"/>
      <c r="FL101" s="198"/>
      <c r="FM101" s="198"/>
      <c r="FN101" s="198"/>
      <c r="FO101" s="198"/>
      <c r="FP101" s="198"/>
      <c r="FQ101" s="198"/>
      <c r="FR101" s="198"/>
      <c r="FS101" s="198"/>
      <c r="FT101" s="198"/>
      <c r="FU101" s="198"/>
      <c r="FV101" s="198"/>
      <c r="FW101" s="198"/>
      <c r="FX101" s="198"/>
      <c r="FY101" s="198"/>
      <c r="FZ101" s="198"/>
      <c r="GA101" s="198"/>
      <c r="GB101" s="198"/>
      <c r="GC101" s="198"/>
      <c r="GD101" s="198"/>
      <c r="GE101" s="198"/>
      <c r="GF101" s="198"/>
      <c r="GG101" s="198"/>
      <c r="GH101" s="198"/>
    </row>
    <row r="102" spans="1:190" s="240" customFormat="1" x14ac:dyDescent="0.3">
      <c r="A102" s="198"/>
      <c r="B102" s="198"/>
      <c r="C102" s="198"/>
      <c r="D102" s="198"/>
      <c r="E102" s="185"/>
      <c r="F102" s="185"/>
      <c r="G102" s="198"/>
      <c r="H102" s="198"/>
      <c r="I102" s="203"/>
      <c r="J102" s="185"/>
      <c r="K102" s="243"/>
      <c r="L102" s="243"/>
      <c r="M102" s="243"/>
      <c r="N102" s="243"/>
      <c r="O102" s="243"/>
      <c r="P102" s="243"/>
      <c r="Q102" s="243"/>
      <c r="R102" s="243"/>
      <c r="S102" s="243"/>
      <c r="T102" s="198"/>
      <c r="U102" s="198"/>
      <c r="V102" s="203"/>
      <c r="W102" s="198"/>
      <c r="X102" s="198"/>
      <c r="Y102" s="198"/>
      <c r="Z102" s="198"/>
      <c r="AA102" s="198"/>
      <c r="AB102" s="198"/>
      <c r="AC102" s="198"/>
      <c r="AD102" s="198"/>
      <c r="AE102" s="198"/>
      <c r="AF102" s="198"/>
      <c r="AG102" s="198"/>
      <c r="AH102" s="198"/>
      <c r="AI102" s="198"/>
      <c r="AJ102" s="198"/>
      <c r="AK102" s="198"/>
      <c r="AL102" s="198"/>
      <c r="AM102" s="198"/>
      <c r="AN102" s="198"/>
      <c r="AO102" s="198"/>
      <c r="AP102" s="198"/>
      <c r="AQ102" s="198"/>
      <c r="AR102" s="198"/>
      <c r="AS102" s="198"/>
      <c r="AT102" s="198"/>
      <c r="AU102" s="198"/>
      <c r="AV102" s="198"/>
      <c r="AW102" s="198"/>
      <c r="AX102" s="198"/>
      <c r="AY102" s="198"/>
      <c r="AZ102" s="198"/>
      <c r="BA102" s="198"/>
      <c r="BB102" s="198"/>
      <c r="BC102" s="198"/>
      <c r="BD102" s="198"/>
      <c r="BE102" s="198"/>
      <c r="BF102" s="198"/>
      <c r="BG102" s="198"/>
      <c r="BH102" s="198"/>
      <c r="BI102" s="198"/>
      <c r="BJ102" s="198"/>
      <c r="BK102" s="198"/>
      <c r="BL102" s="198"/>
      <c r="BM102" s="198"/>
      <c r="BN102" s="198"/>
      <c r="BO102" s="198"/>
      <c r="BP102" s="198"/>
      <c r="BQ102" s="198"/>
      <c r="BR102" s="198"/>
      <c r="BS102" s="198"/>
      <c r="BT102" s="198"/>
      <c r="BU102" s="198"/>
      <c r="BV102" s="198"/>
      <c r="BW102" s="198"/>
      <c r="BX102" s="198"/>
      <c r="BY102" s="198"/>
      <c r="BZ102" s="198"/>
      <c r="CA102" s="198"/>
      <c r="CB102" s="198"/>
      <c r="CC102" s="198"/>
      <c r="CD102" s="198"/>
      <c r="CE102" s="198"/>
      <c r="CF102" s="198"/>
      <c r="CG102" s="198"/>
      <c r="CH102" s="198"/>
      <c r="CI102" s="198"/>
      <c r="CJ102" s="198"/>
      <c r="CK102" s="198"/>
      <c r="CL102" s="198"/>
      <c r="CM102" s="198"/>
      <c r="CN102" s="198"/>
      <c r="CO102" s="198"/>
      <c r="CP102" s="198"/>
      <c r="CQ102" s="198"/>
      <c r="CR102" s="198"/>
      <c r="CS102" s="198"/>
      <c r="CT102" s="198"/>
      <c r="CU102" s="198"/>
      <c r="CV102" s="198"/>
      <c r="CW102" s="198"/>
      <c r="CX102" s="198"/>
      <c r="CY102" s="198"/>
      <c r="CZ102" s="198"/>
      <c r="DA102" s="198"/>
      <c r="DB102" s="198"/>
      <c r="DC102" s="198"/>
      <c r="DD102" s="198"/>
      <c r="DE102" s="198"/>
      <c r="DF102" s="198"/>
      <c r="DG102" s="198"/>
      <c r="DH102" s="198"/>
      <c r="DI102" s="198"/>
      <c r="DJ102" s="203"/>
      <c r="DK102" s="198"/>
      <c r="DL102" s="198"/>
      <c r="DM102" s="198"/>
      <c r="DN102" s="198"/>
      <c r="DO102" s="198"/>
      <c r="DP102" s="198"/>
      <c r="DQ102" s="198"/>
      <c r="DR102" s="198"/>
      <c r="DS102" s="198"/>
      <c r="DT102" s="198"/>
      <c r="DU102" s="198"/>
      <c r="DV102" s="198"/>
      <c r="DW102" s="198"/>
      <c r="DX102" s="198"/>
      <c r="DY102" s="198"/>
      <c r="DZ102" s="198"/>
      <c r="EA102" s="198"/>
      <c r="EB102" s="198"/>
      <c r="EC102" s="198"/>
      <c r="ED102" s="203"/>
      <c r="EE102" s="198"/>
      <c r="EF102" s="203"/>
      <c r="EG102" s="198"/>
      <c r="EH102" s="198"/>
      <c r="EI102" s="198"/>
      <c r="EJ102" s="198"/>
      <c r="EK102" s="198"/>
      <c r="EL102" s="198"/>
      <c r="EM102" s="198"/>
      <c r="EQ102" s="228"/>
      <c r="ER102" s="198"/>
      <c r="ES102" s="198"/>
      <c r="ET102" s="198"/>
      <c r="EU102" s="198"/>
      <c r="EV102" s="198"/>
      <c r="EW102" s="198"/>
      <c r="EX102" s="198"/>
      <c r="EY102" s="198"/>
      <c r="EZ102" s="198"/>
      <c r="FA102" s="198"/>
      <c r="FB102" s="198"/>
      <c r="FC102" s="198"/>
      <c r="FD102" s="198"/>
      <c r="FE102" s="198"/>
      <c r="FF102" s="198"/>
      <c r="FG102" s="198"/>
      <c r="FH102" s="198"/>
      <c r="FI102" s="198"/>
      <c r="FJ102" s="198"/>
      <c r="FK102" s="198"/>
      <c r="FL102" s="198"/>
      <c r="FM102" s="198"/>
      <c r="FN102" s="198"/>
      <c r="FO102" s="198"/>
      <c r="FP102" s="198"/>
      <c r="FQ102" s="198"/>
      <c r="FR102" s="198"/>
      <c r="FS102" s="198"/>
      <c r="FT102" s="198"/>
      <c r="FU102" s="198"/>
      <c r="FV102" s="198"/>
      <c r="FW102" s="198"/>
      <c r="FX102" s="198"/>
      <c r="FY102" s="198"/>
      <c r="FZ102" s="198"/>
      <c r="GA102" s="198"/>
      <c r="GB102" s="198"/>
      <c r="GC102" s="198"/>
      <c r="GD102" s="198"/>
      <c r="GE102" s="198"/>
      <c r="GF102" s="198"/>
      <c r="GG102" s="198"/>
      <c r="GH102" s="198"/>
    </row>
    <row r="103" spans="1:190" s="240" customFormat="1" x14ac:dyDescent="0.3">
      <c r="A103" s="198"/>
      <c r="B103" s="198"/>
      <c r="C103" s="198"/>
      <c r="D103" s="198"/>
      <c r="E103" s="185"/>
      <c r="F103" s="185"/>
      <c r="G103" s="198"/>
      <c r="H103" s="198"/>
      <c r="I103" s="203"/>
      <c r="J103" s="185"/>
      <c r="K103" s="243"/>
      <c r="L103" s="243"/>
      <c r="M103" s="243"/>
      <c r="N103" s="243"/>
      <c r="O103" s="243"/>
      <c r="P103" s="243"/>
      <c r="Q103" s="243"/>
      <c r="R103" s="243"/>
      <c r="S103" s="243"/>
      <c r="T103" s="198"/>
      <c r="U103" s="198"/>
      <c r="V103" s="203"/>
      <c r="W103" s="198"/>
      <c r="X103" s="198"/>
      <c r="Y103" s="198"/>
      <c r="Z103" s="198"/>
      <c r="AA103" s="198"/>
      <c r="AB103" s="198"/>
      <c r="AC103" s="198"/>
      <c r="AD103" s="198"/>
      <c r="AE103" s="198"/>
      <c r="AF103" s="198"/>
      <c r="AG103" s="198"/>
      <c r="AH103" s="198"/>
      <c r="AI103" s="198"/>
      <c r="AJ103" s="198"/>
      <c r="AK103" s="198"/>
      <c r="AL103" s="198"/>
      <c r="AM103" s="198"/>
      <c r="AN103" s="198"/>
      <c r="AO103" s="198"/>
      <c r="AP103" s="198"/>
      <c r="AQ103" s="198"/>
      <c r="AR103" s="198"/>
      <c r="AS103" s="198"/>
      <c r="AT103" s="198"/>
      <c r="AU103" s="198"/>
      <c r="AV103" s="198"/>
      <c r="AW103" s="198"/>
      <c r="AX103" s="198"/>
      <c r="AY103" s="198"/>
      <c r="AZ103" s="198"/>
      <c r="BA103" s="198"/>
      <c r="BB103" s="198"/>
      <c r="BC103" s="198"/>
      <c r="BD103" s="198"/>
      <c r="BE103" s="198"/>
      <c r="BF103" s="198"/>
      <c r="BG103" s="198"/>
      <c r="BH103" s="198"/>
      <c r="BI103" s="198"/>
      <c r="BJ103" s="198"/>
      <c r="BK103" s="198"/>
      <c r="BL103" s="198"/>
      <c r="BM103" s="198"/>
      <c r="BN103" s="198"/>
      <c r="BO103" s="198"/>
      <c r="BP103" s="198"/>
      <c r="BQ103" s="198"/>
      <c r="BR103" s="198"/>
      <c r="BS103" s="198"/>
      <c r="BT103" s="198"/>
      <c r="BU103" s="198"/>
      <c r="BV103" s="198"/>
      <c r="BW103" s="198"/>
      <c r="BX103" s="198"/>
      <c r="BY103" s="198"/>
      <c r="BZ103" s="198"/>
      <c r="CA103" s="198"/>
      <c r="CB103" s="198"/>
      <c r="CC103" s="198"/>
      <c r="CD103" s="198"/>
      <c r="CE103" s="198"/>
      <c r="CF103" s="198"/>
      <c r="CG103" s="198"/>
      <c r="CH103" s="198"/>
      <c r="CI103" s="198"/>
      <c r="CJ103" s="198"/>
      <c r="CK103" s="198"/>
      <c r="CL103" s="198"/>
      <c r="CM103" s="198"/>
      <c r="CN103" s="198"/>
      <c r="CO103" s="198"/>
      <c r="CP103" s="198"/>
      <c r="CQ103" s="198"/>
      <c r="CR103" s="198"/>
      <c r="CS103" s="198"/>
      <c r="CT103" s="198"/>
      <c r="CU103" s="198"/>
      <c r="CV103" s="198"/>
      <c r="CW103" s="198"/>
      <c r="CX103" s="198"/>
      <c r="CY103" s="198"/>
      <c r="CZ103" s="198"/>
      <c r="DA103" s="198"/>
      <c r="DB103" s="198"/>
      <c r="DC103" s="198"/>
      <c r="DD103" s="198"/>
      <c r="DE103" s="198"/>
      <c r="DF103" s="198"/>
      <c r="DG103" s="198"/>
      <c r="DH103" s="198"/>
      <c r="DI103" s="198"/>
      <c r="DJ103" s="203"/>
      <c r="DK103" s="198"/>
      <c r="DL103" s="198"/>
      <c r="DM103" s="198"/>
      <c r="DN103" s="198"/>
      <c r="DO103" s="198"/>
      <c r="DP103" s="198"/>
      <c r="DQ103" s="198"/>
      <c r="DR103" s="198"/>
      <c r="DS103" s="198"/>
      <c r="DT103" s="198"/>
      <c r="DU103" s="198"/>
      <c r="DV103" s="198"/>
      <c r="DW103" s="198"/>
      <c r="DX103" s="198"/>
      <c r="DY103" s="198"/>
      <c r="DZ103" s="198"/>
      <c r="EA103" s="198"/>
      <c r="EB103" s="198"/>
      <c r="EC103" s="198"/>
      <c r="ED103" s="203"/>
      <c r="EE103" s="198"/>
      <c r="EF103" s="203"/>
      <c r="EG103" s="198"/>
      <c r="EH103" s="198"/>
      <c r="EI103" s="198"/>
      <c r="EJ103" s="198"/>
      <c r="EK103" s="198"/>
      <c r="EL103" s="198"/>
      <c r="EM103" s="198"/>
      <c r="EQ103" s="228"/>
      <c r="ER103" s="198"/>
      <c r="ES103" s="198"/>
      <c r="ET103" s="198"/>
      <c r="EU103" s="198"/>
      <c r="EV103" s="198"/>
      <c r="EW103" s="198"/>
      <c r="EX103" s="198"/>
      <c r="EY103" s="198"/>
      <c r="EZ103" s="198"/>
      <c r="FA103" s="198"/>
      <c r="FB103" s="198"/>
      <c r="FC103" s="198"/>
      <c r="FD103" s="198"/>
      <c r="FE103" s="198"/>
      <c r="FF103" s="198"/>
      <c r="FG103" s="198"/>
      <c r="FH103" s="198"/>
      <c r="FI103" s="198"/>
      <c r="FJ103" s="198"/>
      <c r="FK103" s="198"/>
      <c r="FL103" s="198"/>
      <c r="FM103" s="198"/>
      <c r="FN103" s="198"/>
      <c r="FO103" s="198"/>
      <c r="FP103" s="198"/>
      <c r="FQ103" s="198"/>
      <c r="FR103" s="198"/>
      <c r="FS103" s="198"/>
      <c r="FT103" s="198"/>
      <c r="FU103" s="198"/>
      <c r="FV103" s="198"/>
      <c r="FW103" s="198"/>
      <c r="FX103" s="198"/>
      <c r="FY103" s="198"/>
      <c r="FZ103" s="198"/>
      <c r="GA103" s="198"/>
      <c r="GB103" s="198"/>
      <c r="GC103" s="198"/>
      <c r="GD103" s="198"/>
      <c r="GE103" s="198"/>
      <c r="GF103" s="198"/>
      <c r="GG103" s="198"/>
      <c r="GH103" s="198"/>
    </row>
    <row r="104" spans="1:190" s="240" customFormat="1" x14ac:dyDescent="0.3">
      <c r="A104" s="198"/>
      <c r="B104" s="198"/>
      <c r="C104" s="198"/>
      <c r="D104" s="198"/>
      <c r="E104" s="185"/>
      <c r="F104" s="185"/>
      <c r="G104" s="198"/>
      <c r="H104" s="198"/>
      <c r="I104" s="203"/>
      <c r="J104" s="185"/>
      <c r="K104" s="243"/>
      <c r="L104" s="243"/>
      <c r="M104" s="243"/>
      <c r="N104" s="243"/>
      <c r="O104" s="243"/>
      <c r="P104" s="243"/>
      <c r="Q104" s="243"/>
      <c r="R104" s="243"/>
      <c r="S104" s="243"/>
      <c r="T104" s="198"/>
      <c r="U104" s="198"/>
      <c r="V104" s="203"/>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c r="BB104" s="198"/>
      <c r="BC104" s="198"/>
      <c r="BD104" s="198"/>
      <c r="BE104" s="198"/>
      <c r="BF104" s="198"/>
      <c r="BG104" s="198"/>
      <c r="BH104" s="198"/>
      <c r="BI104" s="198"/>
      <c r="BJ104" s="198"/>
      <c r="BK104" s="198"/>
      <c r="BL104" s="198"/>
      <c r="BM104" s="198"/>
      <c r="BN104" s="198"/>
      <c r="BO104" s="198"/>
      <c r="BP104" s="198"/>
      <c r="BQ104" s="198"/>
      <c r="BR104" s="198"/>
      <c r="BS104" s="198"/>
      <c r="BT104" s="198"/>
      <c r="BU104" s="198"/>
      <c r="BV104" s="198"/>
      <c r="BW104" s="198"/>
      <c r="BX104" s="198"/>
      <c r="BY104" s="198"/>
      <c r="BZ104" s="198"/>
      <c r="CA104" s="198"/>
      <c r="CB104" s="198"/>
      <c r="CC104" s="198"/>
      <c r="CD104" s="198"/>
      <c r="CE104" s="198"/>
      <c r="CF104" s="198"/>
      <c r="CG104" s="198"/>
      <c r="CH104" s="198"/>
      <c r="CI104" s="198"/>
      <c r="CJ104" s="198"/>
      <c r="CK104" s="198"/>
      <c r="CL104" s="198"/>
      <c r="CM104" s="198"/>
      <c r="CN104" s="198"/>
      <c r="CO104" s="198"/>
      <c r="CP104" s="198"/>
      <c r="CQ104" s="198"/>
      <c r="CR104" s="198"/>
      <c r="CS104" s="198"/>
      <c r="CT104" s="198"/>
      <c r="CU104" s="198"/>
      <c r="CV104" s="198"/>
      <c r="CW104" s="198"/>
      <c r="CX104" s="198"/>
      <c r="CY104" s="198"/>
      <c r="CZ104" s="198"/>
      <c r="DA104" s="198"/>
      <c r="DB104" s="198"/>
      <c r="DC104" s="198"/>
      <c r="DD104" s="198"/>
      <c r="DE104" s="198"/>
      <c r="DF104" s="198"/>
      <c r="DG104" s="198"/>
      <c r="DH104" s="198"/>
      <c r="DI104" s="198"/>
      <c r="DJ104" s="203"/>
      <c r="DK104" s="198"/>
      <c r="DL104" s="198"/>
      <c r="DM104" s="198"/>
      <c r="DN104" s="198"/>
      <c r="DO104" s="198"/>
      <c r="DP104" s="198"/>
      <c r="DQ104" s="198"/>
      <c r="DR104" s="198"/>
      <c r="DS104" s="198"/>
      <c r="DT104" s="198"/>
      <c r="DU104" s="198"/>
      <c r="DV104" s="198"/>
      <c r="DW104" s="198"/>
      <c r="DX104" s="198"/>
      <c r="DY104" s="198"/>
      <c r="DZ104" s="198"/>
      <c r="EA104" s="198"/>
      <c r="EB104" s="198"/>
      <c r="EC104" s="198"/>
      <c r="ED104" s="203"/>
      <c r="EE104" s="198"/>
      <c r="EF104" s="203"/>
      <c r="EG104" s="198"/>
      <c r="EH104" s="198"/>
      <c r="EI104" s="198"/>
      <c r="EJ104" s="198"/>
      <c r="EK104" s="198"/>
      <c r="EL104" s="198"/>
      <c r="EM104" s="198"/>
      <c r="EQ104" s="228"/>
      <c r="ER104" s="198"/>
      <c r="ES104" s="198"/>
      <c r="ET104" s="198"/>
      <c r="EU104" s="198"/>
      <c r="EV104" s="198"/>
      <c r="EW104" s="198"/>
      <c r="EX104" s="198"/>
      <c r="EY104" s="198"/>
      <c r="EZ104" s="198"/>
      <c r="FA104" s="198"/>
      <c r="FB104" s="198"/>
      <c r="FC104" s="198"/>
      <c r="FD104" s="198"/>
      <c r="FE104" s="198"/>
      <c r="FF104" s="198"/>
      <c r="FG104" s="198"/>
      <c r="FH104" s="198"/>
      <c r="FI104" s="198"/>
      <c r="FJ104" s="198"/>
      <c r="FK104" s="198"/>
      <c r="FL104" s="198"/>
      <c r="FM104" s="198"/>
      <c r="FN104" s="198"/>
      <c r="FO104" s="198"/>
      <c r="FP104" s="198"/>
      <c r="FQ104" s="198"/>
      <c r="FR104" s="198"/>
      <c r="FS104" s="198"/>
      <c r="FT104" s="198"/>
      <c r="FU104" s="198"/>
      <c r="FV104" s="198"/>
      <c r="FW104" s="198"/>
      <c r="FX104" s="198"/>
      <c r="FY104" s="198"/>
      <c r="FZ104" s="198"/>
      <c r="GA104" s="198"/>
      <c r="GB104" s="198"/>
      <c r="GC104" s="198"/>
      <c r="GD104" s="198"/>
      <c r="GE104" s="198"/>
      <c r="GF104" s="198"/>
      <c r="GG104" s="198"/>
      <c r="GH104" s="198"/>
    </row>
    <row r="105" spans="1:190" s="240" customFormat="1" x14ac:dyDescent="0.3">
      <c r="A105" s="198"/>
      <c r="B105" s="198"/>
      <c r="C105" s="198"/>
      <c r="D105" s="198"/>
      <c r="E105" s="185"/>
      <c r="F105" s="185"/>
      <c r="G105" s="198"/>
      <c r="H105" s="198"/>
      <c r="I105" s="203"/>
      <c r="J105" s="185"/>
      <c r="K105" s="243"/>
      <c r="L105" s="243"/>
      <c r="M105" s="243"/>
      <c r="N105" s="243"/>
      <c r="O105" s="243"/>
      <c r="P105" s="243"/>
      <c r="Q105" s="243"/>
      <c r="R105" s="243"/>
      <c r="S105" s="243"/>
      <c r="T105" s="198"/>
      <c r="U105" s="198"/>
      <c r="V105" s="203"/>
      <c r="W105" s="198"/>
      <c r="X105" s="198"/>
      <c r="Y105" s="198"/>
      <c r="Z105" s="198"/>
      <c r="AA105" s="198"/>
      <c r="AB105" s="198"/>
      <c r="AC105" s="198"/>
      <c r="AD105" s="198"/>
      <c r="AE105" s="198"/>
      <c r="AF105" s="198"/>
      <c r="AG105" s="198"/>
      <c r="AH105" s="198"/>
      <c r="AI105" s="198"/>
      <c r="AJ105" s="198"/>
      <c r="AK105" s="198"/>
      <c r="AL105" s="198"/>
      <c r="AM105" s="198"/>
      <c r="AN105" s="198"/>
      <c r="AO105" s="198"/>
      <c r="AP105" s="198"/>
      <c r="AQ105" s="198"/>
      <c r="AR105" s="198"/>
      <c r="AS105" s="198"/>
      <c r="AT105" s="198"/>
      <c r="AU105" s="198"/>
      <c r="AV105" s="198"/>
      <c r="AW105" s="198"/>
      <c r="AX105" s="198"/>
      <c r="AY105" s="198"/>
      <c r="AZ105" s="198"/>
      <c r="BA105" s="198"/>
      <c r="BB105" s="198"/>
      <c r="BC105" s="198"/>
      <c r="BD105" s="198"/>
      <c r="BE105" s="198"/>
      <c r="BF105" s="198"/>
      <c r="BG105" s="198"/>
      <c r="BH105" s="198"/>
      <c r="BI105" s="198"/>
      <c r="BJ105" s="198"/>
      <c r="BK105" s="198"/>
      <c r="BL105" s="198"/>
      <c r="BM105" s="198"/>
      <c r="BN105" s="198"/>
      <c r="BO105" s="198"/>
      <c r="BP105" s="198"/>
      <c r="BQ105" s="198"/>
      <c r="BR105" s="198"/>
      <c r="BS105" s="198"/>
      <c r="BT105" s="198"/>
      <c r="BU105" s="198"/>
      <c r="BV105" s="198"/>
      <c r="BW105" s="198"/>
      <c r="BX105" s="198"/>
      <c r="BY105" s="198"/>
      <c r="BZ105" s="198"/>
      <c r="CA105" s="198"/>
      <c r="CB105" s="198"/>
      <c r="CC105" s="198"/>
      <c r="CD105" s="198"/>
      <c r="CE105" s="198"/>
      <c r="CF105" s="198"/>
      <c r="CG105" s="198"/>
      <c r="CH105" s="198"/>
      <c r="CI105" s="198"/>
      <c r="CJ105" s="198"/>
      <c r="CK105" s="198"/>
      <c r="CL105" s="198"/>
      <c r="CM105" s="198"/>
      <c r="CN105" s="198"/>
      <c r="CO105" s="198"/>
      <c r="CP105" s="198"/>
      <c r="CQ105" s="198"/>
      <c r="CR105" s="198"/>
      <c r="CS105" s="198"/>
      <c r="CT105" s="198"/>
      <c r="CU105" s="198"/>
      <c r="CV105" s="198"/>
      <c r="CW105" s="198"/>
      <c r="CX105" s="198"/>
      <c r="CY105" s="198"/>
      <c r="CZ105" s="198"/>
      <c r="DA105" s="198"/>
      <c r="DB105" s="198"/>
      <c r="DC105" s="198"/>
      <c r="DD105" s="198"/>
      <c r="DE105" s="198"/>
      <c r="DF105" s="198"/>
      <c r="DG105" s="198"/>
      <c r="DH105" s="198"/>
      <c r="DI105" s="198"/>
      <c r="DJ105" s="203"/>
      <c r="DK105" s="198"/>
      <c r="DL105" s="198"/>
      <c r="DM105" s="198"/>
      <c r="DN105" s="198"/>
      <c r="DO105" s="198"/>
      <c r="DP105" s="198"/>
      <c r="DQ105" s="198"/>
      <c r="DR105" s="198"/>
      <c r="DS105" s="198"/>
      <c r="DT105" s="198"/>
      <c r="DU105" s="198"/>
      <c r="DV105" s="198"/>
      <c r="DW105" s="198"/>
      <c r="DX105" s="198"/>
      <c r="DY105" s="198"/>
      <c r="DZ105" s="198"/>
      <c r="EA105" s="198"/>
      <c r="EB105" s="198"/>
      <c r="EC105" s="198"/>
      <c r="ED105" s="203"/>
      <c r="EE105" s="198"/>
      <c r="EF105" s="203"/>
      <c r="EG105" s="198"/>
      <c r="EH105" s="198"/>
      <c r="EI105" s="198"/>
      <c r="EJ105" s="198"/>
      <c r="EK105" s="198"/>
      <c r="EL105" s="198"/>
      <c r="EM105" s="198"/>
      <c r="EQ105" s="228"/>
      <c r="ER105" s="198"/>
      <c r="ES105" s="198"/>
      <c r="ET105" s="198"/>
      <c r="EU105" s="198"/>
      <c r="EV105" s="198"/>
      <c r="EW105" s="198"/>
      <c r="EX105" s="198"/>
      <c r="EY105" s="198"/>
      <c r="EZ105" s="198"/>
      <c r="FA105" s="198"/>
      <c r="FB105" s="198"/>
      <c r="FC105" s="198"/>
      <c r="FD105" s="198"/>
      <c r="FE105" s="198"/>
      <c r="FF105" s="198"/>
      <c r="FG105" s="198"/>
      <c r="FH105" s="198"/>
      <c r="FI105" s="198"/>
      <c r="FJ105" s="198"/>
      <c r="FK105" s="198"/>
      <c r="FL105" s="198"/>
      <c r="FM105" s="198"/>
      <c r="FN105" s="198"/>
      <c r="FO105" s="198"/>
      <c r="FP105" s="198"/>
      <c r="FQ105" s="198"/>
      <c r="FR105" s="198"/>
      <c r="FS105" s="198"/>
      <c r="FT105" s="198"/>
      <c r="FU105" s="198"/>
      <c r="FV105" s="198"/>
      <c r="FW105" s="198"/>
      <c r="FX105" s="198"/>
      <c r="FY105" s="198"/>
      <c r="FZ105" s="198"/>
      <c r="GA105" s="198"/>
      <c r="GB105" s="198"/>
      <c r="GC105" s="198"/>
      <c r="GD105" s="198"/>
      <c r="GE105" s="198"/>
      <c r="GF105" s="198"/>
      <c r="GG105" s="198"/>
      <c r="GH105" s="198"/>
    </row>
  </sheetData>
  <autoFilter ref="A9:GH83">
    <sortState ref="A56:GJ56">
      <sortCondition ref="D9:D150"/>
    </sortState>
  </autoFilter>
  <mergeCells count="9">
    <mergeCell ref="U7:CQ7"/>
    <mergeCell ref="DM8:DQ8"/>
    <mergeCell ref="EG8:EM8"/>
    <mergeCell ref="C2:K2"/>
    <mergeCell ref="C3:K3"/>
    <mergeCell ref="C4:K4"/>
    <mergeCell ref="C5:K5"/>
    <mergeCell ref="C6:K6"/>
    <mergeCell ref="C7:K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38"/>
  <sheetViews>
    <sheetView topLeftCell="A7" workbookViewId="0">
      <selection activeCell="V9" sqref="V9"/>
    </sheetView>
  </sheetViews>
  <sheetFormatPr defaultRowHeight="14.4" x14ac:dyDescent="0.3"/>
  <cols>
    <col min="1" max="1" width="10.5546875" bestFit="1" customWidth="1"/>
  </cols>
  <sheetData>
    <row r="1" spans="1:84" x14ac:dyDescent="0.3">
      <c r="A1" s="283" t="s">
        <v>4102</v>
      </c>
      <c r="B1" t="s">
        <v>4103</v>
      </c>
      <c r="C1">
        <v>73</v>
      </c>
      <c r="D1" t="s">
        <v>4217</v>
      </c>
      <c r="E1">
        <v>135</v>
      </c>
      <c r="F1" s="284">
        <f>C1/E1</f>
        <v>0.54074074074074074</v>
      </c>
      <c r="G1" t="s">
        <v>4596</v>
      </c>
      <c r="I1">
        <v>3.75</v>
      </c>
      <c r="J1" t="s">
        <v>4597</v>
      </c>
      <c r="L1" s="393">
        <v>2.5</v>
      </c>
    </row>
    <row r="3" spans="1:84" x14ac:dyDescent="0.3">
      <c r="A3" t="s">
        <v>32</v>
      </c>
      <c r="B3" t="s">
        <v>28</v>
      </c>
      <c r="C3" t="s">
        <v>43</v>
      </c>
      <c r="D3" t="s">
        <v>522</v>
      </c>
      <c r="E3" t="s">
        <v>74</v>
      </c>
      <c r="F3" t="s">
        <v>39</v>
      </c>
      <c r="G3" t="s">
        <v>1501</v>
      </c>
      <c r="H3" t="s">
        <v>27</v>
      </c>
      <c r="I3" t="s">
        <v>78</v>
      </c>
      <c r="J3" t="s">
        <v>37</v>
      </c>
      <c r="K3" t="s">
        <v>24</v>
      </c>
      <c r="L3" t="s">
        <v>1327</v>
      </c>
      <c r="M3" t="s">
        <v>42</v>
      </c>
      <c r="N3" t="s">
        <v>44</v>
      </c>
      <c r="O3" t="s">
        <v>66</v>
      </c>
      <c r="P3" t="s">
        <v>2446</v>
      </c>
      <c r="Q3" t="s">
        <v>1324</v>
      </c>
      <c r="R3" t="s">
        <v>73</v>
      </c>
      <c r="S3" t="s">
        <v>82</v>
      </c>
      <c r="T3" t="s">
        <v>40</v>
      </c>
      <c r="U3" t="s">
        <v>23</v>
      </c>
      <c r="V3" t="s">
        <v>33</v>
      </c>
      <c r="W3" t="s">
        <v>47</v>
      </c>
      <c r="X3" t="s">
        <v>203</v>
      </c>
      <c r="Y3" t="s">
        <v>48</v>
      </c>
      <c r="Z3" t="s">
        <v>84</v>
      </c>
      <c r="AA3" t="s">
        <v>1323</v>
      </c>
      <c r="AB3" t="s">
        <v>1957</v>
      </c>
      <c r="AC3" t="s">
        <v>36</v>
      </c>
      <c r="AD3" t="s">
        <v>83</v>
      </c>
      <c r="AE3" t="s">
        <v>56</v>
      </c>
      <c r="AF3" t="s">
        <v>2447</v>
      </c>
      <c r="AG3" t="s">
        <v>2436</v>
      </c>
      <c r="AH3" t="s">
        <v>65</v>
      </c>
      <c r="AI3" t="s">
        <v>69</v>
      </c>
      <c r="AJ3" t="s">
        <v>21</v>
      </c>
      <c r="AK3" t="s">
        <v>25</v>
      </c>
      <c r="AL3" t="s">
        <v>202</v>
      </c>
      <c r="AM3" t="s">
        <v>54</v>
      </c>
      <c r="AN3" t="s">
        <v>57</v>
      </c>
      <c r="AO3" t="s">
        <v>50</v>
      </c>
      <c r="AP3" t="s">
        <v>22</v>
      </c>
      <c r="AQ3" t="s">
        <v>30</v>
      </c>
      <c r="AR3" t="s">
        <v>31</v>
      </c>
      <c r="AS3" t="s">
        <v>38</v>
      </c>
      <c r="AT3" t="s">
        <v>76</v>
      </c>
      <c r="AU3" t="s">
        <v>220</v>
      </c>
      <c r="AV3" t="s">
        <v>52</v>
      </c>
      <c r="AW3" t="s">
        <v>1326</v>
      </c>
      <c r="AX3" t="s">
        <v>3885</v>
      </c>
      <c r="AY3" t="s">
        <v>34</v>
      </c>
      <c r="BA3" t="s">
        <v>3894</v>
      </c>
      <c r="BB3" t="s">
        <v>70</v>
      </c>
      <c r="BC3" t="s">
        <v>64</v>
      </c>
      <c r="BD3" t="s">
        <v>29</v>
      </c>
      <c r="BE3" t="s">
        <v>41</v>
      </c>
      <c r="BF3" t="s">
        <v>53</v>
      </c>
      <c r="BG3" t="s">
        <v>59</v>
      </c>
      <c r="BI3" t="s">
        <v>684</v>
      </c>
      <c r="BJ3" t="s">
        <v>26</v>
      </c>
      <c r="BK3" t="s">
        <v>35</v>
      </c>
      <c r="BL3" t="s">
        <v>49</v>
      </c>
      <c r="BN3" t="s">
        <v>75</v>
      </c>
      <c r="BO3" t="s">
        <v>80</v>
      </c>
      <c r="BP3" t="s">
        <v>71</v>
      </c>
      <c r="BQ3" t="s">
        <v>60</v>
      </c>
      <c r="BR3" t="s">
        <v>67</v>
      </c>
      <c r="BT3" t="s">
        <v>45</v>
      </c>
      <c r="BV3" t="s">
        <v>55</v>
      </c>
      <c r="BX3" t="s">
        <v>72</v>
      </c>
      <c r="BY3" t="s">
        <v>986</v>
      </c>
      <c r="CB3" t="s">
        <v>46</v>
      </c>
      <c r="CD3" t="s">
        <v>68</v>
      </c>
      <c r="CF3" t="s">
        <v>51</v>
      </c>
    </row>
    <row r="4" spans="1:84" x14ac:dyDescent="0.3">
      <c r="A4">
        <v>23</v>
      </c>
      <c r="B4">
        <v>15</v>
      </c>
      <c r="C4">
        <v>15</v>
      </c>
      <c r="D4">
        <v>13</v>
      </c>
      <c r="E4">
        <v>11</v>
      </c>
      <c r="F4">
        <v>10</v>
      </c>
      <c r="G4">
        <v>9</v>
      </c>
      <c r="H4">
        <v>8</v>
      </c>
      <c r="I4">
        <v>7</v>
      </c>
      <c r="J4">
        <v>7</v>
      </c>
      <c r="K4">
        <v>7</v>
      </c>
      <c r="L4">
        <v>6</v>
      </c>
      <c r="M4">
        <v>6</v>
      </c>
      <c r="N4">
        <v>6</v>
      </c>
      <c r="O4">
        <v>5</v>
      </c>
      <c r="P4">
        <v>5</v>
      </c>
      <c r="Q4" s="53">
        <v>5</v>
      </c>
      <c r="R4">
        <v>5</v>
      </c>
      <c r="S4">
        <v>5</v>
      </c>
      <c r="T4">
        <v>4</v>
      </c>
      <c r="U4">
        <v>4</v>
      </c>
      <c r="V4">
        <v>4</v>
      </c>
      <c r="W4">
        <v>4</v>
      </c>
      <c r="X4">
        <v>4</v>
      </c>
      <c r="Y4">
        <v>4</v>
      </c>
      <c r="Z4">
        <v>3</v>
      </c>
      <c r="AA4">
        <v>3</v>
      </c>
      <c r="AB4">
        <v>2</v>
      </c>
      <c r="AC4">
        <v>2</v>
      </c>
      <c r="AD4">
        <v>2</v>
      </c>
      <c r="AE4">
        <v>2</v>
      </c>
      <c r="AF4">
        <v>2</v>
      </c>
      <c r="AG4">
        <v>2</v>
      </c>
      <c r="AH4">
        <v>2</v>
      </c>
      <c r="AI4">
        <v>2</v>
      </c>
      <c r="AJ4">
        <v>1</v>
      </c>
      <c r="AK4">
        <v>1</v>
      </c>
      <c r="AL4">
        <v>1</v>
      </c>
      <c r="AM4">
        <v>1</v>
      </c>
      <c r="AN4">
        <v>1</v>
      </c>
      <c r="AO4">
        <v>1</v>
      </c>
      <c r="AP4">
        <v>1</v>
      </c>
      <c r="AQ4">
        <v>1</v>
      </c>
      <c r="AR4">
        <v>1</v>
      </c>
      <c r="AS4">
        <v>1</v>
      </c>
      <c r="AT4">
        <v>1</v>
      </c>
      <c r="AU4">
        <v>1</v>
      </c>
      <c r="AV4">
        <v>1</v>
      </c>
      <c r="AW4">
        <v>1</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row>
    <row r="5" spans="1:84" x14ac:dyDescent="0.3">
      <c r="A5" s="284">
        <f>A4/$C$1</f>
        <v>0.31506849315068491</v>
      </c>
      <c r="B5" s="284">
        <f t="shared" ref="B5:P5" si="0">B4/$C$1</f>
        <v>0.20547945205479451</v>
      </c>
      <c r="C5" s="284">
        <f t="shared" si="0"/>
        <v>0.20547945205479451</v>
      </c>
      <c r="D5" s="284">
        <f t="shared" si="0"/>
        <v>0.17808219178082191</v>
      </c>
      <c r="E5" s="284">
        <f t="shared" si="0"/>
        <v>0.15068493150684931</v>
      </c>
      <c r="F5" s="284">
        <f t="shared" si="0"/>
        <v>0.13698630136986301</v>
      </c>
      <c r="G5" s="284">
        <f t="shared" si="0"/>
        <v>0.12328767123287671</v>
      </c>
      <c r="H5" s="284">
        <f t="shared" si="0"/>
        <v>0.1095890410958904</v>
      </c>
      <c r="I5" s="284">
        <f t="shared" si="0"/>
        <v>9.5890410958904104E-2</v>
      </c>
      <c r="J5" s="284">
        <f t="shared" si="0"/>
        <v>9.5890410958904104E-2</v>
      </c>
      <c r="K5" s="284">
        <f t="shared" si="0"/>
        <v>9.5890410958904104E-2</v>
      </c>
      <c r="L5" s="284">
        <f t="shared" si="0"/>
        <v>8.2191780821917804E-2</v>
      </c>
      <c r="M5" s="284">
        <f t="shared" si="0"/>
        <v>8.2191780821917804E-2</v>
      </c>
      <c r="N5" s="284">
        <f t="shared" si="0"/>
        <v>8.2191780821917804E-2</v>
      </c>
      <c r="O5" s="284">
        <f t="shared" si="0"/>
        <v>6.8493150684931503E-2</v>
      </c>
      <c r="P5" s="284">
        <f t="shared" si="0"/>
        <v>6.8493150684931503E-2</v>
      </c>
      <c r="Q5" s="284">
        <f t="shared" ref="Q5:AI5" si="1">Q4/$C$1</f>
        <v>6.8493150684931503E-2</v>
      </c>
      <c r="R5" s="284">
        <f t="shared" si="1"/>
        <v>6.8493150684931503E-2</v>
      </c>
      <c r="S5" s="284">
        <f t="shared" si="1"/>
        <v>6.8493150684931503E-2</v>
      </c>
      <c r="T5" s="284">
        <f t="shared" si="1"/>
        <v>5.4794520547945202E-2</v>
      </c>
      <c r="U5" s="284">
        <f t="shared" si="1"/>
        <v>5.4794520547945202E-2</v>
      </c>
      <c r="V5" s="284">
        <f t="shared" si="1"/>
        <v>5.4794520547945202E-2</v>
      </c>
      <c r="W5" s="284">
        <f t="shared" si="1"/>
        <v>5.4794520547945202E-2</v>
      </c>
      <c r="X5" s="284">
        <f t="shared" si="1"/>
        <v>5.4794520547945202E-2</v>
      </c>
      <c r="Y5" s="284">
        <f t="shared" si="1"/>
        <v>5.4794520547945202E-2</v>
      </c>
      <c r="Z5" s="284">
        <f t="shared" si="1"/>
        <v>4.1095890410958902E-2</v>
      </c>
      <c r="AA5" s="284">
        <f t="shared" si="1"/>
        <v>4.1095890410958902E-2</v>
      </c>
      <c r="AB5" s="284">
        <f t="shared" si="1"/>
        <v>2.7397260273972601E-2</v>
      </c>
      <c r="AC5" s="284">
        <f t="shared" si="1"/>
        <v>2.7397260273972601E-2</v>
      </c>
      <c r="AD5" s="284">
        <f t="shared" si="1"/>
        <v>2.7397260273972601E-2</v>
      </c>
      <c r="AE5" s="284">
        <f t="shared" si="1"/>
        <v>2.7397260273972601E-2</v>
      </c>
      <c r="AF5" s="284">
        <f t="shared" si="1"/>
        <v>2.7397260273972601E-2</v>
      </c>
      <c r="AG5" s="284">
        <f t="shared" si="1"/>
        <v>2.7397260273972601E-2</v>
      </c>
      <c r="AH5" s="284">
        <f t="shared" si="1"/>
        <v>2.7397260273972601E-2</v>
      </c>
      <c r="AI5" s="284">
        <f t="shared" si="1"/>
        <v>2.7397260273972601E-2</v>
      </c>
      <c r="AJ5" s="284">
        <f t="shared" ref="AJ5" si="2">AJ4/$C$1</f>
        <v>1.3698630136986301E-2</v>
      </c>
    </row>
    <row r="6" spans="1:84" s="285" customFormat="1" x14ac:dyDescent="0.3">
      <c r="A6" s="285">
        <f t="shared" ref="A6:AI6" si="3">A4*$I$1</f>
        <v>86.25</v>
      </c>
      <c r="B6" s="285">
        <f t="shared" si="3"/>
        <v>56.25</v>
      </c>
      <c r="C6" s="285">
        <f t="shared" si="3"/>
        <v>56.25</v>
      </c>
      <c r="D6" s="285">
        <f t="shared" si="3"/>
        <v>48.75</v>
      </c>
      <c r="E6" s="285">
        <f t="shared" si="3"/>
        <v>41.25</v>
      </c>
      <c r="F6" s="285">
        <f t="shared" si="3"/>
        <v>37.5</v>
      </c>
      <c r="G6" s="285">
        <f t="shared" si="3"/>
        <v>33.75</v>
      </c>
      <c r="H6" s="285">
        <f t="shared" si="3"/>
        <v>30</v>
      </c>
      <c r="I6" s="285">
        <f t="shared" si="3"/>
        <v>26.25</v>
      </c>
      <c r="J6" s="285">
        <f t="shared" si="3"/>
        <v>26.25</v>
      </c>
      <c r="K6" s="285">
        <f t="shared" si="3"/>
        <v>26.25</v>
      </c>
      <c r="L6" s="285">
        <f t="shared" si="3"/>
        <v>22.5</v>
      </c>
      <c r="M6" s="285">
        <f t="shared" si="3"/>
        <v>22.5</v>
      </c>
      <c r="N6" s="285">
        <f t="shared" si="3"/>
        <v>22.5</v>
      </c>
      <c r="O6" s="285">
        <f t="shared" si="3"/>
        <v>18.75</v>
      </c>
      <c r="P6" s="285">
        <f t="shared" si="3"/>
        <v>18.75</v>
      </c>
      <c r="Q6" s="285">
        <f t="shared" si="3"/>
        <v>18.75</v>
      </c>
      <c r="R6" s="285">
        <f t="shared" si="3"/>
        <v>18.75</v>
      </c>
      <c r="S6" s="285">
        <f t="shared" si="3"/>
        <v>18.75</v>
      </c>
      <c r="T6" s="285">
        <f t="shared" si="3"/>
        <v>15</v>
      </c>
      <c r="U6" s="285">
        <f t="shared" si="3"/>
        <v>15</v>
      </c>
      <c r="V6" s="285">
        <f t="shared" si="3"/>
        <v>15</v>
      </c>
      <c r="W6" s="285">
        <f t="shared" si="3"/>
        <v>15</v>
      </c>
      <c r="X6" s="285">
        <f t="shared" si="3"/>
        <v>15</v>
      </c>
      <c r="Y6" s="285">
        <f t="shared" si="3"/>
        <v>15</v>
      </c>
      <c r="Z6" s="285">
        <f t="shared" si="3"/>
        <v>11.25</v>
      </c>
      <c r="AA6" s="285">
        <f t="shared" si="3"/>
        <v>11.25</v>
      </c>
      <c r="AB6" s="285">
        <f t="shared" si="3"/>
        <v>7.5</v>
      </c>
      <c r="AC6" s="285">
        <f t="shared" si="3"/>
        <v>7.5</v>
      </c>
      <c r="AD6" s="285">
        <f t="shared" si="3"/>
        <v>7.5</v>
      </c>
      <c r="AE6" s="285">
        <f t="shared" si="3"/>
        <v>7.5</v>
      </c>
      <c r="AF6" s="285">
        <f t="shared" si="3"/>
        <v>7.5</v>
      </c>
      <c r="AG6" s="285">
        <f t="shared" si="3"/>
        <v>7.5</v>
      </c>
      <c r="AH6" s="285">
        <f t="shared" si="3"/>
        <v>7.5</v>
      </c>
      <c r="AI6" s="285">
        <f t="shared" si="3"/>
        <v>7.5</v>
      </c>
    </row>
    <row r="7" spans="1:84" x14ac:dyDescent="0.3">
      <c r="A7" s="394">
        <f>A5*100*$L$1</f>
        <v>78.767123287671239</v>
      </c>
      <c r="B7" s="394">
        <f t="shared" ref="B7:AI7" si="4">B5*100*$L$1</f>
        <v>51.369863013698627</v>
      </c>
      <c r="C7" s="394">
        <f t="shared" si="4"/>
        <v>51.369863013698627</v>
      </c>
      <c r="D7" s="394">
        <f t="shared" si="4"/>
        <v>44.520547945205479</v>
      </c>
      <c r="E7" s="394">
        <f t="shared" si="4"/>
        <v>37.671232876712331</v>
      </c>
      <c r="F7" s="394">
        <f t="shared" si="4"/>
        <v>34.246575342465754</v>
      </c>
      <c r="G7" s="394">
        <f t="shared" si="4"/>
        <v>30.821917808219176</v>
      </c>
      <c r="H7" s="394">
        <f t="shared" si="4"/>
        <v>27.397260273972602</v>
      </c>
      <c r="I7" s="394">
        <f t="shared" si="4"/>
        <v>23.972602739726025</v>
      </c>
      <c r="J7" s="394">
        <f t="shared" si="4"/>
        <v>23.972602739726025</v>
      </c>
      <c r="K7" s="394">
        <f t="shared" si="4"/>
        <v>23.972602739726025</v>
      </c>
      <c r="L7" s="394">
        <f t="shared" si="4"/>
        <v>20.547945205479451</v>
      </c>
      <c r="M7" s="394">
        <f t="shared" si="4"/>
        <v>20.547945205479451</v>
      </c>
      <c r="N7" s="394">
        <f t="shared" si="4"/>
        <v>20.547945205479451</v>
      </c>
      <c r="O7" s="394">
        <f t="shared" si="4"/>
        <v>17.123287671232877</v>
      </c>
      <c r="P7" s="394">
        <f t="shared" si="4"/>
        <v>17.123287671232877</v>
      </c>
      <c r="Q7" s="394">
        <f t="shared" si="4"/>
        <v>17.123287671232877</v>
      </c>
      <c r="R7" s="394">
        <f t="shared" si="4"/>
        <v>17.123287671232877</v>
      </c>
      <c r="S7" s="394">
        <f t="shared" si="4"/>
        <v>17.123287671232877</v>
      </c>
      <c r="T7" s="394">
        <f t="shared" si="4"/>
        <v>13.698630136986301</v>
      </c>
      <c r="U7" s="394">
        <f t="shared" si="4"/>
        <v>13.698630136986301</v>
      </c>
      <c r="V7" s="394">
        <f t="shared" si="4"/>
        <v>13.698630136986301</v>
      </c>
      <c r="W7" s="394">
        <f t="shared" si="4"/>
        <v>13.698630136986301</v>
      </c>
      <c r="X7" s="394">
        <f t="shared" si="4"/>
        <v>13.698630136986301</v>
      </c>
      <c r="Y7" s="394">
        <f t="shared" si="4"/>
        <v>13.698630136986301</v>
      </c>
      <c r="Z7" s="394">
        <f t="shared" si="4"/>
        <v>10.273972602739725</v>
      </c>
      <c r="AA7" s="394">
        <f t="shared" si="4"/>
        <v>10.273972602739725</v>
      </c>
      <c r="AB7" s="394">
        <f t="shared" si="4"/>
        <v>6.8493150684931505</v>
      </c>
      <c r="AC7" s="394">
        <f t="shared" si="4"/>
        <v>6.8493150684931505</v>
      </c>
      <c r="AD7" s="394">
        <f t="shared" si="4"/>
        <v>6.8493150684931505</v>
      </c>
      <c r="AE7" s="394">
        <f t="shared" si="4"/>
        <v>6.8493150684931505</v>
      </c>
      <c r="AF7" s="394">
        <f t="shared" si="4"/>
        <v>6.8493150684931505</v>
      </c>
      <c r="AG7" s="394">
        <f t="shared" si="4"/>
        <v>6.8493150684931505</v>
      </c>
      <c r="AH7" s="394">
        <f t="shared" si="4"/>
        <v>6.8493150684931505</v>
      </c>
      <c r="AI7" s="394">
        <f t="shared" si="4"/>
        <v>6.8493150684931505</v>
      </c>
    </row>
    <row r="11" spans="1:84" x14ac:dyDescent="0.3">
      <c r="B11" s="286" t="s">
        <v>4494</v>
      </c>
      <c r="F11" s="286" t="s">
        <v>4110</v>
      </c>
      <c r="J11" s="286" t="s">
        <v>4109</v>
      </c>
      <c r="N11" s="286" t="s">
        <v>4495</v>
      </c>
    </row>
    <row r="12" spans="1:84" x14ac:dyDescent="0.3">
      <c r="B12" t="s">
        <v>43</v>
      </c>
      <c r="C12" t="s">
        <v>4508</v>
      </c>
      <c r="D12" t="s">
        <v>3558</v>
      </c>
      <c r="F12" t="s">
        <v>43</v>
      </c>
      <c r="G12" t="s">
        <v>4508</v>
      </c>
      <c r="H12" t="s">
        <v>3558</v>
      </c>
      <c r="J12" t="s">
        <v>43</v>
      </c>
      <c r="K12" t="s">
        <v>4508</v>
      </c>
      <c r="L12" t="s">
        <v>3558</v>
      </c>
      <c r="O12" t="s">
        <v>43</v>
      </c>
      <c r="P12" t="s">
        <v>4508</v>
      </c>
      <c r="Q12" t="s">
        <v>3558</v>
      </c>
    </row>
    <row r="13" spans="1:84" x14ac:dyDescent="0.3">
      <c r="A13" t="s">
        <v>4105</v>
      </c>
      <c r="B13">
        <v>5</v>
      </c>
      <c r="C13">
        <v>5</v>
      </c>
      <c r="D13">
        <v>5</v>
      </c>
      <c r="F13">
        <v>5</v>
      </c>
      <c r="G13">
        <v>3</v>
      </c>
      <c r="H13">
        <v>5</v>
      </c>
      <c r="J13">
        <v>6</v>
      </c>
      <c r="K13">
        <v>2</v>
      </c>
      <c r="L13">
        <v>6</v>
      </c>
      <c r="N13" t="s">
        <v>4105</v>
      </c>
      <c r="O13">
        <f>B13+F13+J13</f>
        <v>16</v>
      </c>
      <c r="P13">
        <f>C13+G13+K13</f>
        <v>10</v>
      </c>
      <c r="Q13">
        <f>D13+H13+L13</f>
        <v>16</v>
      </c>
    </row>
    <row r="14" spans="1:84" x14ac:dyDescent="0.3">
      <c r="A14" t="s">
        <v>4106</v>
      </c>
      <c r="B14">
        <v>0</v>
      </c>
      <c r="C14">
        <v>0</v>
      </c>
      <c r="D14">
        <v>0</v>
      </c>
      <c r="F14">
        <v>0</v>
      </c>
      <c r="G14">
        <v>0</v>
      </c>
      <c r="H14">
        <v>0</v>
      </c>
      <c r="J14">
        <v>2</v>
      </c>
      <c r="K14">
        <v>2</v>
      </c>
      <c r="L14">
        <v>0</v>
      </c>
      <c r="N14" t="s">
        <v>4106</v>
      </c>
      <c r="O14">
        <f t="shared" ref="O14:P17" si="5">B14+F14+J14</f>
        <v>2</v>
      </c>
      <c r="P14">
        <f>C14+G14+K14</f>
        <v>2</v>
      </c>
      <c r="Q14">
        <f t="shared" ref="Q14:Q17" si="6">D14+H14+L14</f>
        <v>0</v>
      </c>
    </row>
    <row r="15" spans="1:84" x14ac:dyDescent="0.3">
      <c r="A15" t="s">
        <v>4107</v>
      </c>
      <c r="B15">
        <v>2</v>
      </c>
      <c r="C15">
        <v>3</v>
      </c>
      <c r="D15">
        <v>2</v>
      </c>
      <c r="F15">
        <v>1</v>
      </c>
      <c r="G15">
        <v>1</v>
      </c>
      <c r="H15">
        <v>0</v>
      </c>
      <c r="J15">
        <v>2</v>
      </c>
      <c r="K15">
        <v>0</v>
      </c>
      <c r="L15">
        <v>2</v>
      </c>
      <c r="N15" t="s">
        <v>4107</v>
      </c>
      <c r="O15">
        <f t="shared" si="5"/>
        <v>5</v>
      </c>
      <c r="P15">
        <f t="shared" si="5"/>
        <v>4</v>
      </c>
      <c r="Q15">
        <f t="shared" si="6"/>
        <v>4</v>
      </c>
    </row>
    <row r="16" spans="1:84" x14ac:dyDescent="0.3">
      <c r="A16" t="s">
        <v>4108</v>
      </c>
      <c r="B16">
        <v>0</v>
      </c>
      <c r="C16">
        <v>1</v>
      </c>
      <c r="D16">
        <v>1</v>
      </c>
      <c r="F16">
        <v>1</v>
      </c>
      <c r="G16">
        <v>0</v>
      </c>
      <c r="H16">
        <v>0</v>
      </c>
      <c r="J16">
        <v>1</v>
      </c>
      <c r="K16">
        <v>1</v>
      </c>
      <c r="L16">
        <v>2</v>
      </c>
      <c r="N16" t="s">
        <v>4108</v>
      </c>
      <c r="O16">
        <f t="shared" si="5"/>
        <v>2</v>
      </c>
      <c r="P16">
        <f t="shared" si="5"/>
        <v>2</v>
      </c>
      <c r="Q16">
        <f t="shared" si="6"/>
        <v>3</v>
      </c>
    </row>
    <row r="17" spans="1:89" x14ac:dyDescent="0.3">
      <c r="A17" t="s">
        <v>344</v>
      </c>
      <c r="B17">
        <v>3</v>
      </c>
      <c r="C17">
        <v>0</v>
      </c>
      <c r="D17">
        <v>1</v>
      </c>
      <c r="F17">
        <v>4</v>
      </c>
      <c r="G17">
        <v>0</v>
      </c>
      <c r="H17">
        <v>0</v>
      </c>
      <c r="J17">
        <v>4</v>
      </c>
      <c r="K17">
        <v>0</v>
      </c>
      <c r="L17">
        <v>3</v>
      </c>
      <c r="N17" t="s">
        <v>344</v>
      </c>
      <c r="O17">
        <f t="shared" si="5"/>
        <v>11</v>
      </c>
      <c r="P17">
        <f t="shared" si="5"/>
        <v>0</v>
      </c>
      <c r="Q17">
        <f t="shared" si="6"/>
        <v>4</v>
      </c>
    </row>
    <row r="20" spans="1:89" x14ac:dyDescent="0.3">
      <c r="A20" s="283" t="s">
        <v>4110</v>
      </c>
      <c r="B20" t="s">
        <v>4103</v>
      </c>
      <c r="C20">
        <v>49</v>
      </c>
      <c r="D20" t="s">
        <v>4217</v>
      </c>
      <c r="E20">
        <v>104</v>
      </c>
      <c r="F20" s="284">
        <f>C20/E20</f>
        <v>0.47115384615384615</v>
      </c>
      <c r="G20" t="s">
        <v>4104</v>
      </c>
      <c r="I20">
        <v>3.75</v>
      </c>
      <c r="J20" t="s">
        <v>4597</v>
      </c>
      <c r="L20" s="393">
        <v>2.5</v>
      </c>
    </row>
    <row r="22" spans="1:89" x14ac:dyDescent="0.3">
      <c r="A22" t="s">
        <v>39</v>
      </c>
      <c r="B22" t="s">
        <v>28</v>
      </c>
      <c r="C22" t="s">
        <v>32</v>
      </c>
      <c r="D22" t="s">
        <v>43</v>
      </c>
      <c r="E22" t="s">
        <v>3894</v>
      </c>
      <c r="F22" t="s">
        <v>522</v>
      </c>
      <c r="G22" t="s">
        <v>203</v>
      </c>
      <c r="H22" t="s">
        <v>78</v>
      </c>
      <c r="I22" t="s">
        <v>66</v>
      </c>
      <c r="J22" t="s">
        <v>202</v>
      </c>
      <c r="K22" t="s">
        <v>40</v>
      </c>
      <c r="L22" t="s">
        <v>37</v>
      </c>
      <c r="M22" t="s">
        <v>74</v>
      </c>
      <c r="N22" t="s">
        <v>73</v>
      </c>
      <c r="O22" t="s">
        <v>44</v>
      </c>
      <c r="P22" t="s">
        <v>47</v>
      </c>
      <c r="Q22" t="s">
        <v>21</v>
      </c>
      <c r="R22" t="s">
        <v>57</v>
      </c>
      <c r="S22" t="s">
        <v>27</v>
      </c>
      <c r="T22" t="s">
        <v>2446</v>
      </c>
      <c r="U22" t="s">
        <v>75</v>
      </c>
      <c r="V22" t="s">
        <v>1501</v>
      </c>
      <c r="W22" t="s">
        <v>33</v>
      </c>
      <c r="X22" t="s">
        <v>2447</v>
      </c>
      <c r="Y22" t="s">
        <v>24</v>
      </c>
      <c r="Z22" t="s">
        <v>50</v>
      </c>
      <c r="AA22" t="s">
        <v>31</v>
      </c>
      <c r="AB22" t="s">
        <v>42</v>
      </c>
      <c r="AC22" t="s">
        <v>82</v>
      </c>
      <c r="AD22" t="s">
        <v>1957</v>
      </c>
      <c r="AE22" t="s">
        <v>3885</v>
      </c>
      <c r="AF22" t="s">
        <v>70</v>
      </c>
      <c r="AG22" t="s">
        <v>59</v>
      </c>
      <c r="AH22" t="s">
        <v>30</v>
      </c>
      <c r="AI22" t="s">
        <v>35</v>
      </c>
      <c r="AJ22" t="s">
        <v>36</v>
      </c>
      <c r="AK22" t="s">
        <v>49</v>
      </c>
      <c r="AL22" t="s">
        <v>1324</v>
      </c>
      <c r="AM22" t="s">
        <v>83</v>
      </c>
      <c r="AN22" t="s">
        <v>220</v>
      </c>
      <c r="AO22" t="s">
        <v>52</v>
      </c>
      <c r="AP22" t="s">
        <v>46</v>
      </c>
      <c r="AQ22" t="s">
        <v>1323</v>
      </c>
      <c r="AR22" t="s">
        <v>69</v>
      </c>
      <c r="AS22" t="s">
        <v>1327</v>
      </c>
      <c r="AT22" t="s">
        <v>25</v>
      </c>
      <c r="AU22" t="s">
        <v>34</v>
      </c>
      <c r="AW22" t="s">
        <v>64</v>
      </c>
      <c r="AX22" t="s">
        <v>29</v>
      </c>
      <c r="AY22" t="s">
        <v>41</v>
      </c>
      <c r="AZ22" t="s">
        <v>53</v>
      </c>
      <c r="BA22" t="s">
        <v>54</v>
      </c>
      <c r="BC22" t="s">
        <v>22</v>
      </c>
      <c r="BD22" t="s">
        <v>23</v>
      </c>
      <c r="BE22" t="s">
        <v>684</v>
      </c>
      <c r="BF22" t="s">
        <v>26</v>
      </c>
      <c r="BG22" t="s">
        <v>38</v>
      </c>
      <c r="BI22" t="s">
        <v>80</v>
      </c>
      <c r="BJ22" t="s">
        <v>71</v>
      </c>
      <c r="BK22" t="s">
        <v>60</v>
      </c>
      <c r="BL22" t="s">
        <v>76</v>
      </c>
      <c r="BM22" t="s">
        <v>67</v>
      </c>
      <c r="BO22" t="s">
        <v>45</v>
      </c>
      <c r="BP22" t="s">
        <v>56</v>
      </c>
      <c r="BR22" t="s">
        <v>55</v>
      </c>
      <c r="BT22" t="s">
        <v>84</v>
      </c>
      <c r="BU22" t="s">
        <v>72</v>
      </c>
      <c r="BV22" t="s">
        <v>986</v>
      </c>
      <c r="BY22" t="s">
        <v>2436</v>
      </c>
      <c r="CA22" t="s">
        <v>68</v>
      </c>
      <c r="CB22" t="s">
        <v>1326</v>
      </c>
      <c r="CC22" t="s">
        <v>65</v>
      </c>
      <c r="CE22" t="s">
        <v>48</v>
      </c>
      <c r="CF22" t="s">
        <v>51</v>
      </c>
    </row>
    <row r="23" spans="1:89" x14ac:dyDescent="0.3">
      <c r="A23">
        <v>12</v>
      </c>
      <c r="B23">
        <v>12</v>
      </c>
      <c r="C23">
        <v>11</v>
      </c>
      <c r="D23">
        <v>11</v>
      </c>
      <c r="E23">
        <v>6</v>
      </c>
      <c r="F23">
        <v>5</v>
      </c>
      <c r="G23">
        <v>5</v>
      </c>
      <c r="H23">
        <v>4</v>
      </c>
      <c r="I23">
        <v>4</v>
      </c>
      <c r="J23">
        <v>4</v>
      </c>
      <c r="K23">
        <v>4</v>
      </c>
      <c r="L23">
        <v>4</v>
      </c>
      <c r="M23">
        <v>4</v>
      </c>
      <c r="N23">
        <v>4</v>
      </c>
      <c r="O23">
        <v>4</v>
      </c>
      <c r="P23">
        <v>4</v>
      </c>
      <c r="Q23">
        <v>3</v>
      </c>
      <c r="R23">
        <v>3</v>
      </c>
      <c r="S23">
        <v>3</v>
      </c>
      <c r="T23">
        <v>3</v>
      </c>
      <c r="U23">
        <v>3</v>
      </c>
      <c r="V23">
        <v>3</v>
      </c>
      <c r="W23">
        <v>3</v>
      </c>
      <c r="X23">
        <v>3</v>
      </c>
      <c r="Y23">
        <v>3</v>
      </c>
      <c r="Z23">
        <v>2</v>
      </c>
      <c r="AA23">
        <v>2</v>
      </c>
      <c r="AB23">
        <v>2</v>
      </c>
      <c r="AC23">
        <v>2</v>
      </c>
      <c r="AD23">
        <v>1</v>
      </c>
      <c r="AE23">
        <v>1</v>
      </c>
      <c r="AF23">
        <v>1</v>
      </c>
      <c r="AG23">
        <v>1</v>
      </c>
      <c r="AH23">
        <v>1</v>
      </c>
      <c r="AI23">
        <v>1</v>
      </c>
      <c r="AJ23">
        <v>1</v>
      </c>
      <c r="AK23">
        <v>1</v>
      </c>
      <c r="AL23">
        <v>1</v>
      </c>
      <c r="AM23">
        <v>1</v>
      </c>
      <c r="AN23">
        <v>1</v>
      </c>
      <c r="AO23">
        <v>1</v>
      </c>
      <c r="AP23">
        <v>1</v>
      </c>
      <c r="AQ23">
        <v>1</v>
      </c>
      <c r="AR23">
        <v>1</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row>
    <row r="24" spans="1:89" x14ac:dyDescent="0.3">
      <c r="A24" s="284">
        <f>A23/$C$20</f>
        <v>0.24489795918367346</v>
      </c>
      <c r="B24" s="284">
        <f t="shared" ref="B24:AC24" si="7">B23/$C$20</f>
        <v>0.24489795918367346</v>
      </c>
      <c r="C24" s="284">
        <f t="shared" si="7"/>
        <v>0.22448979591836735</v>
      </c>
      <c r="D24" s="284">
        <f t="shared" si="7"/>
        <v>0.22448979591836735</v>
      </c>
      <c r="E24" s="284">
        <f t="shared" si="7"/>
        <v>0.12244897959183673</v>
      </c>
      <c r="F24" s="284">
        <f t="shared" si="7"/>
        <v>0.10204081632653061</v>
      </c>
      <c r="G24" s="284">
        <f t="shared" si="7"/>
        <v>0.10204081632653061</v>
      </c>
      <c r="H24" s="284">
        <f t="shared" si="7"/>
        <v>8.1632653061224483E-2</v>
      </c>
      <c r="I24" s="284">
        <f t="shared" si="7"/>
        <v>8.1632653061224483E-2</v>
      </c>
      <c r="J24" s="284">
        <f t="shared" si="7"/>
        <v>8.1632653061224483E-2</v>
      </c>
      <c r="K24" s="284">
        <f t="shared" si="7"/>
        <v>8.1632653061224483E-2</v>
      </c>
      <c r="L24" s="284">
        <f t="shared" si="7"/>
        <v>8.1632653061224483E-2</v>
      </c>
      <c r="M24" s="284">
        <f t="shared" si="7"/>
        <v>8.1632653061224483E-2</v>
      </c>
      <c r="N24" s="284">
        <f t="shared" si="7"/>
        <v>8.1632653061224483E-2</v>
      </c>
      <c r="O24" s="284">
        <f t="shared" si="7"/>
        <v>8.1632653061224483E-2</v>
      </c>
      <c r="P24" s="284">
        <f t="shared" si="7"/>
        <v>8.1632653061224483E-2</v>
      </c>
      <c r="Q24" s="284">
        <f t="shared" si="7"/>
        <v>6.1224489795918366E-2</v>
      </c>
      <c r="R24" s="284">
        <f t="shared" si="7"/>
        <v>6.1224489795918366E-2</v>
      </c>
      <c r="S24" s="284">
        <f t="shared" si="7"/>
        <v>6.1224489795918366E-2</v>
      </c>
      <c r="T24" s="284">
        <f t="shared" si="7"/>
        <v>6.1224489795918366E-2</v>
      </c>
      <c r="U24" s="284">
        <f t="shared" si="7"/>
        <v>6.1224489795918366E-2</v>
      </c>
      <c r="V24" s="284">
        <f t="shared" si="7"/>
        <v>6.1224489795918366E-2</v>
      </c>
      <c r="W24" s="284">
        <f t="shared" si="7"/>
        <v>6.1224489795918366E-2</v>
      </c>
      <c r="X24" s="284">
        <f t="shared" si="7"/>
        <v>6.1224489795918366E-2</v>
      </c>
      <c r="Y24" s="284">
        <f t="shared" si="7"/>
        <v>6.1224489795918366E-2</v>
      </c>
      <c r="Z24" s="284">
        <f t="shared" si="7"/>
        <v>4.0816326530612242E-2</v>
      </c>
      <c r="AA24" s="284">
        <f t="shared" si="7"/>
        <v>4.0816326530612242E-2</v>
      </c>
      <c r="AB24" s="284">
        <f t="shared" si="7"/>
        <v>4.0816326530612242E-2</v>
      </c>
      <c r="AC24" s="284">
        <f t="shared" si="7"/>
        <v>4.0816326530612242E-2</v>
      </c>
      <c r="AD24" s="284">
        <f t="shared" ref="AD24" si="8">AD23/$C$20</f>
        <v>2.0408163265306121E-2</v>
      </c>
    </row>
    <row r="25" spans="1:89" s="285" customFormat="1" x14ac:dyDescent="0.3">
      <c r="A25" s="285">
        <f t="shared" ref="A25:AC25" si="9">A23*$I20</f>
        <v>45</v>
      </c>
      <c r="B25" s="285">
        <f t="shared" si="9"/>
        <v>45</v>
      </c>
      <c r="C25" s="285">
        <f t="shared" si="9"/>
        <v>41.25</v>
      </c>
      <c r="D25" s="285">
        <f t="shared" si="9"/>
        <v>41.25</v>
      </c>
      <c r="E25" s="285">
        <f t="shared" si="9"/>
        <v>22.5</v>
      </c>
      <c r="F25" s="285">
        <f t="shared" si="9"/>
        <v>18.75</v>
      </c>
      <c r="G25" s="285">
        <f t="shared" si="9"/>
        <v>18.75</v>
      </c>
      <c r="H25" s="285">
        <f t="shared" si="9"/>
        <v>15</v>
      </c>
      <c r="I25" s="285">
        <f t="shared" si="9"/>
        <v>15</v>
      </c>
      <c r="J25" s="285">
        <f t="shared" si="9"/>
        <v>15</v>
      </c>
      <c r="K25" s="285">
        <f t="shared" si="9"/>
        <v>15</v>
      </c>
      <c r="L25" s="285">
        <f t="shared" si="9"/>
        <v>15</v>
      </c>
      <c r="M25" s="285">
        <f t="shared" si="9"/>
        <v>15</v>
      </c>
      <c r="N25" s="285">
        <f t="shared" si="9"/>
        <v>15</v>
      </c>
      <c r="O25" s="285">
        <f t="shared" si="9"/>
        <v>15</v>
      </c>
      <c r="P25" s="285">
        <f t="shared" si="9"/>
        <v>15</v>
      </c>
      <c r="Q25" s="285">
        <f t="shared" si="9"/>
        <v>11.25</v>
      </c>
      <c r="R25" s="285">
        <f t="shared" si="9"/>
        <v>11.25</v>
      </c>
      <c r="S25" s="285">
        <f t="shared" si="9"/>
        <v>11.25</v>
      </c>
      <c r="T25" s="285">
        <f t="shared" si="9"/>
        <v>11.25</v>
      </c>
      <c r="U25" s="285">
        <f t="shared" si="9"/>
        <v>11.25</v>
      </c>
      <c r="V25" s="285">
        <f t="shared" si="9"/>
        <v>11.25</v>
      </c>
      <c r="W25" s="285">
        <f t="shared" si="9"/>
        <v>11.25</v>
      </c>
      <c r="X25" s="285">
        <f t="shared" si="9"/>
        <v>11.25</v>
      </c>
      <c r="Y25" s="314">
        <f t="shared" si="9"/>
        <v>11.25</v>
      </c>
      <c r="Z25" s="285">
        <f t="shared" si="9"/>
        <v>7.5</v>
      </c>
      <c r="AA25" s="285">
        <f t="shared" si="9"/>
        <v>7.5</v>
      </c>
      <c r="AB25" s="285">
        <f t="shared" si="9"/>
        <v>7.5</v>
      </c>
      <c r="AC25" s="285">
        <f t="shared" si="9"/>
        <v>7.5</v>
      </c>
    </row>
    <row r="26" spans="1:89" s="285" customFormat="1" x14ac:dyDescent="0.3">
      <c r="A26" s="394">
        <f>A24*100*$L$20</f>
        <v>61.224489795918366</v>
      </c>
      <c r="B26" s="394">
        <f t="shared" ref="B26:AC26" si="10">B24*100*$L$20</f>
        <v>61.224489795918366</v>
      </c>
      <c r="C26" s="394">
        <f t="shared" si="10"/>
        <v>56.122448979591837</v>
      </c>
      <c r="D26" s="394">
        <f t="shared" si="10"/>
        <v>56.122448979591837</v>
      </c>
      <c r="E26" s="394">
        <f t="shared" si="10"/>
        <v>30.612244897959183</v>
      </c>
      <c r="F26" s="394">
        <f t="shared" si="10"/>
        <v>25.510204081632651</v>
      </c>
      <c r="G26" s="394">
        <f t="shared" si="10"/>
        <v>25.510204081632651</v>
      </c>
      <c r="H26" s="394">
        <f t="shared" si="10"/>
        <v>20.408163265306122</v>
      </c>
      <c r="I26" s="394">
        <f t="shared" si="10"/>
        <v>20.408163265306122</v>
      </c>
      <c r="J26" s="394">
        <f t="shared" si="10"/>
        <v>20.408163265306122</v>
      </c>
      <c r="K26" s="394">
        <f t="shared" si="10"/>
        <v>20.408163265306122</v>
      </c>
      <c r="L26" s="394">
        <f t="shared" si="10"/>
        <v>20.408163265306122</v>
      </c>
      <c r="M26" s="394">
        <f t="shared" si="10"/>
        <v>20.408163265306122</v>
      </c>
      <c r="N26" s="394">
        <f t="shared" si="10"/>
        <v>20.408163265306122</v>
      </c>
      <c r="O26" s="394">
        <f t="shared" si="10"/>
        <v>20.408163265306122</v>
      </c>
      <c r="P26" s="394">
        <f t="shared" si="10"/>
        <v>20.408163265306122</v>
      </c>
      <c r="Q26" s="394">
        <f t="shared" si="10"/>
        <v>15.306122448979592</v>
      </c>
      <c r="R26" s="394">
        <f t="shared" si="10"/>
        <v>15.306122448979592</v>
      </c>
      <c r="S26" s="394">
        <f t="shared" si="10"/>
        <v>15.306122448979592</v>
      </c>
      <c r="T26" s="394">
        <f t="shared" si="10"/>
        <v>15.306122448979592</v>
      </c>
      <c r="U26" s="394">
        <f t="shared" si="10"/>
        <v>15.306122448979592</v>
      </c>
      <c r="V26" s="394">
        <f t="shared" si="10"/>
        <v>15.306122448979592</v>
      </c>
      <c r="W26" s="394">
        <f t="shared" si="10"/>
        <v>15.306122448979592</v>
      </c>
      <c r="X26" s="394">
        <f t="shared" si="10"/>
        <v>15.306122448979592</v>
      </c>
      <c r="Y26" s="394">
        <f t="shared" si="10"/>
        <v>15.306122448979592</v>
      </c>
      <c r="Z26" s="394">
        <f t="shared" si="10"/>
        <v>10.204081632653061</v>
      </c>
      <c r="AA26" s="394">
        <f t="shared" si="10"/>
        <v>10.204081632653061</v>
      </c>
      <c r="AB26" s="394">
        <f t="shared" si="10"/>
        <v>10.204081632653061</v>
      </c>
      <c r="AC26" s="394">
        <f t="shared" si="10"/>
        <v>10.204081632653061</v>
      </c>
    </row>
    <row r="28" spans="1:89" x14ac:dyDescent="0.3">
      <c r="A28" s="283" t="s">
        <v>4494</v>
      </c>
      <c r="B28" t="s">
        <v>4103</v>
      </c>
      <c r="C28">
        <v>37</v>
      </c>
      <c r="D28" t="s">
        <v>4217</v>
      </c>
      <c r="E28">
        <v>73</v>
      </c>
      <c r="F28" s="284">
        <f>C28/E28</f>
        <v>0.50684931506849318</v>
      </c>
      <c r="G28" t="s">
        <v>4104</v>
      </c>
      <c r="I28">
        <v>3.75</v>
      </c>
      <c r="J28" t="s">
        <v>4597</v>
      </c>
      <c r="L28" s="393">
        <v>2.5</v>
      </c>
    </row>
    <row r="30" spans="1:89" x14ac:dyDescent="0.3">
      <c r="A30" t="s">
        <v>43</v>
      </c>
      <c r="B30" t="s">
        <v>4489</v>
      </c>
      <c r="C30" t="s">
        <v>522</v>
      </c>
      <c r="D30" t="s">
        <v>28</v>
      </c>
      <c r="E30" s="53" t="s">
        <v>39</v>
      </c>
      <c r="F30" t="s">
        <v>4490</v>
      </c>
      <c r="G30" t="s">
        <v>27</v>
      </c>
      <c r="H30" t="s">
        <v>74</v>
      </c>
      <c r="I30" t="s">
        <v>82</v>
      </c>
      <c r="J30" s="53" t="s">
        <v>66</v>
      </c>
      <c r="K30" t="s">
        <v>32</v>
      </c>
      <c r="L30" t="s">
        <v>84</v>
      </c>
      <c r="M30" t="s">
        <v>47</v>
      </c>
      <c r="N30" t="s">
        <v>4492</v>
      </c>
      <c r="O30" t="s">
        <v>78</v>
      </c>
      <c r="P30" t="s">
        <v>4491</v>
      </c>
      <c r="Q30" t="s">
        <v>44</v>
      </c>
      <c r="R30" t="s">
        <v>65</v>
      </c>
      <c r="S30" t="s">
        <v>1957</v>
      </c>
      <c r="T30" t="s">
        <v>1327</v>
      </c>
      <c r="U30" t="s">
        <v>3894</v>
      </c>
      <c r="V30" t="s">
        <v>40</v>
      </c>
      <c r="W30" t="s">
        <v>2446</v>
      </c>
      <c r="X30" t="s">
        <v>36</v>
      </c>
      <c r="Y30" t="s">
        <v>37</v>
      </c>
      <c r="Z30" t="s">
        <v>75</v>
      </c>
      <c r="AA30" t="s">
        <v>67</v>
      </c>
      <c r="AB30" t="s">
        <v>1501</v>
      </c>
      <c r="AC30" t="s">
        <v>42</v>
      </c>
      <c r="AD30" t="s">
        <v>25</v>
      </c>
      <c r="AE30" t="s">
        <v>202</v>
      </c>
      <c r="AF30" t="s">
        <v>64</v>
      </c>
      <c r="AG30" t="s">
        <v>57</v>
      </c>
      <c r="AH30" t="s">
        <v>50</v>
      </c>
      <c r="AI30" t="s">
        <v>684</v>
      </c>
      <c r="AJ30" t="s">
        <v>31</v>
      </c>
      <c r="AK30" t="s">
        <v>26</v>
      </c>
      <c r="AL30" t="s">
        <v>76</v>
      </c>
      <c r="AM30" t="s">
        <v>33</v>
      </c>
      <c r="AN30" t="s">
        <v>2447</v>
      </c>
      <c r="AO30" t="s">
        <v>55</v>
      </c>
      <c r="AP30" t="s">
        <v>986</v>
      </c>
      <c r="AQ30" t="s">
        <v>220</v>
      </c>
      <c r="AR30" t="s">
        <v>24</v>
      </c>
      <c r="AS30" t="s">
        <v>73</v>
      </c>
      <c r="AT30" t="s">
        <v>68</v>
      </c>
      <c r="AU30" t="s">
        <v>21</v>
      </c>
      <c r="AV30" t="s">
        <v>3885</v>
      </c>
      <c r="AW30" t="s">
        <v>34</v>
      </c>
      <c r="AY30" t="s">
        <v>70</v>
      </c>
      <c r="AZ30" t="s">
        <v>29</v>
      </c>
      <c r="BA30" t="s">
        <v>41</v>
      </c>
      <c r="BB30" t="s">
        <v>53</v>
      </c>
      <c r="BC30" t="s">
        <v>54</v>
      </c>
      <c r="BD30" t="s">
        <v>59</v>
      </c>
      <c r="BF30" t="s">
        <v>22</v>
      </c>
      <c r="BG30" t="s">
        <v>23</v>
      </c>
      <c r="BH30" t="s">
        <v>30</v>
      </c>
      <c r="BI30" t="s">
        <v>35</v>
      </c>
      <c r="BJ30" t="s">
        <v>38</v>
      </c>
      <c r="BK30" t="s">
        <v>49</v>
      </c>
      <c r="BM30" t="s">
        <v>1324</v>
      </c>
      <c r="BN30" t="s">
        <v>80</v>
      </c>
      <c r="BO30" t="s">
        <v>83</v>
      </c>
      <c r="BP30" t="s">
        <v>71</v>
      </c>
      <c r="BQ30" t="s">
        <v>60</v>
      </c>
      <c r="BS30" t="s">
        <v>45</v>
      </c>
      <c r="BT30" t="s">
        <v>56</v>
      </c>
      <c r="BW30" t="s">
        <v>72</v>
      </c>
      <c r="BZ30" t="s">
        <v>52</v>
      </c>
      <c r="CA30" t="s">
        <v>46</v>
      </c>
      <c r="CB30" t="s">
        <v>2436</v>
      </c>
      <c r="CD30" t="s">
        <v>203</v>
      </c>
      <c r="CE30" t="s">
        <v>1326</v>
      </c>
      <c r="CF30" t="s">
        <v>1323</v>
      </c>
      <c r="CG30" t="s">
        <v>69</v>
      </c>
      <c r="CI30" t="s">
        <v>48</v>
      </c>
      <c r="CJ30" t="s">
        <v>51</v>
      </c>
      <c r="CK30" t="s">
        <v>4492</v>
      </c>
    </row>
    <row r="31" spans="1:89" x14ac:dyDescent="0.3">
      <c r="A31">
        <v>10</v>
      </c>
      <c r="B31">
        <v>9</v>
      </c>
      <c r="C31">
        <v>9</v>
      </c>
      <c r="D31">
        <v>8</v>
      </c>
      <c r="E31" s="53">
        <v>6</v>
      </c>
      <c r="F31">
        <v>6</v>
      </c>
      <c r="G31">
        <v>5</v>
      </c>
      <c r="H31">
        <v>5</v>
      </c>
      <c r="I31">
        <v>5</v>
      </c>
      <c r="J31">
        <v>4</v>
      </c>
      <c r="K31">
        <v>4</v>
      </c>
      <c r="L31">
        <v>4</v>
      </c>
      <c r="M31">
        <v>4</v>
      </c>
      <c r="N31">
        <v>4</v>
      </c>
      <c r="O31">
        <v>3</v>
      </c>
      <c r="P31">
        <v>3</v>
      </c>
      <c r="Q31">
        <v>3</v>
      </c>
      <c r="R31">
        <v>3</v>
      </c>
      <c r="S31">
        <v>2</v>
      </c>
      <c r="T31">
        <v>2</v>
      </c>
      <c r="U31">
        <v>2</v>
      </c>
      <c r="V31">
        <v>2</v>
      </c>
      <c r="W31">
        <v>2</v>
      </c>
      <c r="X31">
        <v>2</v>
      </c>
      <c r="Y31">
        <v>2</v>
      </c>
      <c r="Z31">
        <v>2</v>
      </c>
      <c r="AA31">
        <v>2</v>
      </c>
      <c r="AB31">
        <v>2</v>
      </c>
      <c r="AC31">
        <v>2</v>
      </c>
      <c r="AD31">
        <v>1</v>
      </c>
      <c r="AE31">
        <v>1</v>
      </c>
      <c r="AF31">
        <v>1</v>
      </c>
      <c r="AG31">
        <v>1</v>
      </c>
      <c r="AH31">
        <v>1</v>
      </c>
      <c r="AI31">
        <v>1</v>
      </c>
      <c r="AJ31">
        <v>1</v>
      </c>
      <c r="AK31">
        <v>1</v>
      </c>
      <c r="AL31">
        <v>1</v>
      </c>
      <c r="AM31">
        <v>1</v>
      </c>
      <c r="AN31">
        <v>1</v>
      </c>
      <c r="AO31">
        <v>1</v>
      </c>
      <c r="AP31">
        <v>1</v>
      </c>
      <c r="AQ31">
        <v>1</v>
      </c>
      <c r="AR31">
        <v>1</v>
      </c>
      <c r="AS31">
        <v>1</v>
      </c>
      <c r="AT31">
        <v>1</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row>
    <row r="32" spans="1:89" x14ac:dyDescent="0.3">
      <c r="A32" s="284">
        <f>A31/$C$28</f>
        <v>0.27027027027027029</v>
      </c>
      <c r="B32" s="284">
        <f t="shared" ref="B32:G32" si="11">B31/$C$28</f>
        <v>0.24324324324324326</v>
      </c>
      <c r="C32" s="284">
        <f t="shared" si="11"/>
        <v>0.24324324324324326</v>
      </c>
      <c r="D32" s="284">
        <f t="shared" si="11"/>
        <v>0.21621621621621623</v>
      </c>
      <c r="E32" s="306">
        <f t="shared" si="11"/>
        <v>0.16216216216216217</v>
      </c>
      <c r="F32" s="284">
        <f t="shared" si="11"/>
        <v>0.16216216216216217</v>
      </c>
      <c r="G32" s="284">
        <f t="shared" si="11"/>
        <v>0.13513513513513514</v>
      </c>
      <c r="H32" s="284">
        <f t="shared" ref="H32" si="12">H31/$C$28</f>
        <v>0.13513513513513514</v>
      </c>
      <c r="I32" s="284">
        <f t="shared" ref="I32" si="13">I31/$C$28</f>
        <v>0.13513513513513514</v>
      </c>
      <c r="J32" s="284">
        <f t="shared" ref="J32" si="14">J31/$C$28</f>
        <v>0.10810810810810811</v>
      </c>
      <c r="K32" s="284">
        <f t="shared" ref="K32:AC32" si="15">K31/$C$28</f>
        <v>0.10810810810810811</v>
      </c>
      <c r="L32" s="284">
        <f t="shared" si="15"/>
        <v>0.10810810810810811</v>
      </c>
      <c r="M32" s="284">
        <f t="shared" si="15"/>
        <v>0.10810810810810811</v>
      </c>
      <c r="N32" s="284">
        <f t="shared" si="15"/>
        <v>0.10810810810810811</v>
      </c>
      <c r="O32" s="284">
        <f t="shared" si="15"/>
        <v>8.1081081081081086E-2</v>
      </c>
      <c r="P32" s="284">
        <f t="shared" si="15"/>
        <v>8.1081081081081086E-2</v>
      </c>
      <c r="Q32" s="284">
        <f t="shared" si="15"/>
        <v>8.1081081081081086E-2</v>
      </c>
      <c r="R32" s="284">
        <f t="shared" si="15"/>
        <v>8.1081081081081086E-2</v>
      </c>
      <c r="S32" s="284">
        <f t="shared" si="15"/>
        <v>5.4054054054054057E-2</v>
      </c>
      <c r="T32" s="284">
        <f t="shared" si="15"/>
        <v>5.4054054054054057E-2</v>
      </c>
      <c r="U32" s="284">
        <f t="shared" si="15"/>
        <v>5.4054054054054057E-2</v>
      </c>
      <c r="V32" s="284">
        <f t="shared" si="15"/>
        <v>5.4054054054054057E-2</v>
      </c>
      <c r="W32" s="284">
        <f t="shared" si="15"/>
        <v>5.4054054054054057E-2</v>
      </c>
      <c r="X32" s="284">
        <f t="shared" si="15"/>
        <v>5.4054054054054057E-2</v>
      </c>
      <c r="Y32" s="284">
        <f t="shared" si="15"/>
        <v>5.4054054054054057E-2</v>
      </c>
      <c r="Z32" s="284">
        <f t="shared" si="15"/>
        <v>5.4054054054054057E-2</v>
      </c>
      <c r="AA32" s="284">
        <f t="shared" si="15"/>
        <v>5.4054054054054057E-2</v>
      </c>
      <c r="AB32" s="284">
        <f t="shared" si="15"/>
        <v>5.4054054054054057E-2</v>
      </c>
      <c r="AC32" s="284">
        <f t="shared" si="15"/>
        <v>5.4054054054054057E-2</v>
      </c>
    </row>
    <row r="33" spans="1:29" x14ac:dyDescent="0.3">
      <c r="A33" s="285">
        <f>A31*$I$28</f>
        <v>37.5</v>
      </c>
      <c r="B33" s="285">
        <f t="shared" ref="B33:AC33" si="16">B31*$I$28</f>
        <v>33.75</v>
      </c>
      <c r="C33" s="285">
        <f t="shared" si="16"/>
        <v>33.75</v>
      </c>
      <c r="D33" s="285">
        <f t="shared" si="16"/>
        <v>30</v>
      </c>
      <c r="E33" s="307">
        <f t="shared" si="16"/>
        <v>22.5</v>
      </c>
      <c r="F33" s="285">
        <f t="shared" si="16"/>
        <v>22.5</v>
      </c>
      <c r="G33" s="285">
        <f t="shared" si="16"/>
        <v>18.75</v>
      </c>
      <c r="H33" s="285">
        <f t="shared" si="16"/>
        <v>18.75</v>
      </c>
      <c r="I33" s="285">
        <f t="shared" si="16"/>
        <v>18.75</v>
      </c>
      <c r="J33" s="285">
        <f t="shared" si="16"/>
        <v>15</v>
      </c>
      <c r="K33" s="285">
        <f t="shared" si="16"/>
        <v>15</v>
      </c>
      <c r="L33" s="285">
        <f t="shared" si="16"/>
        <v>15</v>
      </c>
      <c r="M33" s="285">
        <f t="shared" si="16"/>
        <v>15</v>
      </c>
      <c r="N33" s="285">
        <f t="shared" si="16"/>
        <v>15</v>
      </c>
      <c r="O33" s="285">
        <f t="shared" si="16"/>
        <v>11.25</v>
      </c>
      <c r="P33" s="285">
        <f t="shared" si="16"/>
        <v>11.25</v>
      </c>
      <c r="Q33" s="285">
        <f t="shared" si="16"/>
        <v>11.25</v>
      </c>
      <c r="R33" s="285">
        <f t="shared" si="16"/>
        <v>11.25</v>
      </c>
      <c r="S33" s="285">
        <f t="shared" si="16"/>
        <v>7.5</v>
      </c>
      <c r="T33" s="285">
        <f t="shared" si="16"/>
        <v>7.5</v>
      </c>
      <c r="U33" s="285">
        <f t="shared" si="16"/>
        <v>7.5</v>
      </c>
      <c r="V33" s="285">
        <f t="shared" si="16"/>
        <v>7.5</v>
      </c>
      <c r="W33" s="285">
        <f t="shared" si="16"/>
        <v>7.5</v>
      </c>
      <c r="X33" s="285">
        <f t="shared" si="16"/>
        <v>7.5</v>
      </c>
      <c r="Y33" s="285">
        <f t="shared" si="16"/>
        <v>7.5</v>
      </c>
      <c r="Z33" s="285">
        <f t="shared" si="16"/>
        <v>7.5</v>
      </c>
      <c r="AA33" s="285">
        <f t="shared" si="16"/>
        <v>7.5</v>
      </c>
      <c r="AB33" s="285">
        <f t="shared" si="16"/>
        <v>7.5</v>
      </c>
      <c r="AC33" s="285">
        <f t="shared" si="16"/>
        <v>7.5</v>
      </c>
    </row>
    <row r="34" spans="1:29" x14ac:dyDescent="0.3">
      <c r="A34" s="394">
        <f>A32*100*$L$28</f>
        <v>67.567567567567565</v>
      </c>
      <c r="B34" s="394">
        <f t="shared" ref="B34:AC34" si="17">B32*100*$L$28</f>
        <v>60.810810810810814</v>
      </c>
      <c r="C34" s="394">
        <f t="shared" si="17"/>
        <v>60.810810810810814</v>
      </c>
      <c r="D34" s="394">
        <f t="shared" si="17"/>
        <v>54.054054054054049</v>
      </c>
      <c r="E34" s="394">
        <f t="shared" si="17"/>
        <v>40.540540540540547</v>
      </c>
      <c r="F34" s="394">
        <f t="shared" si="17"/>
        <v>40.540540540540547</v>
      </c>
      <c r="G34" s="394">
        <f t="shared" si="17"/>
        <v>33.783783783783782</v>
      </c>
      <c r="H34" s="394">
        <f t="shared" si="17"/>
        <v>33.783783783783782</v>
      </c>
      <c r="I34" s="394">
        <f t="shared" si="17"/>
        <v>33.783783783783782</v>
      </c>
      <c r="J34" s="394">
        <f t="shared" si="17"/>
        <v>27.027027027027025</v>
      </c>
      <c r="K34" s="394">
        <f t="shared" si="17"/>
        <v>27.027027027027025</v>
      </c>
      <c r="L34" s="394">
        <f t="shared" si="17"/>
        <v>27.027027027027025</v>
      </c>
      <c r="M34" s="394">
        <f t="shared" si="17"/>
        <v>27.027027027027025</v>
      </c>
      <c r="N34" s="394">
        <f t="shared" si="17"/>
        <v>27.027027027027025</v>
      </c>
      <c r="O34" s="394">
        <f t="shared" si="17"/>
        <v>20.270270270270274</v>
      </c>
      <c r="P34" s="394" t="b">
        <f>S15=P32*100*$L$28</f>
        <v>0</v>
      </c>
      <c r="Q34" s="394">
        <f t="shared" si="17"/>
        <v>20.270270270270274</v>
      </c>
      <c r="R34" s="394">
        <f t="shared" si="17"/>
        <v>20.270270270270274</v>
      </c>
      <c r="S34" s="394">
        <f t="shared" si="17"/>
        <v>13.513513513513512</v>
      </c>
      <c r="T34" s="394">
        <f t="shared" si="17"/>
        <v>13.513513513513512</v>
      </c>
      <c r="U34" s="394">
        <f t="shared" si="17"/>
        <v>13.513513513513512</v>
      </c>
      <c r="V34" s="394">
        <f t="shared" si="17"/>
        <v>13.513513513513512</v>
      </c>
      <c r="W34" s="394">
        <f t="shared" si="17"/>
        <v>13.513513513513512</v>
      </c>
      <c r="X34" s="394">
        <f t="shared" si="17"/>
        <v>13.513513513513512</v>
      </c>
      <c r="Y34" s="394">
        <f t="shared" si="17"/>
        <v>13.513513513513512</v>
      </c>
      <c r="Z34" s="394">
        <f t="shared" si="17"/>
        <v>13.513513513513512</v>
      </c>
      <c r="AA34" s="394">
        <f t="shared" si="17"/>
        <v>13.513513513513512</v>
      </c>
      <c r="AB34" s="394">
        <f t="shared" si="17"/>
        <v>13.513513513513512</v>
      </c>
      <c r="AC34" s="394">
        <f t="shared" si="17"/>
        <v>13.513513513513512</v>
      </c>
    </row>
    <row r="36" spans="1:29" x14ac:dyDescent="0.3">
      <c r="A36" t="s">
        <v>4496</v>
      </c>
      <c r="B36" t="s">
        <v>4495</v>
      </c>
    </row>
    <row r="37" spans="1:29" x14ac:dyDescent="0.3">
      <c r="A37" t="s">
        <v>43</v>
      </c>
      <c r="B37" t="s">
        <v>32</v>
      </c>
      <c r="C37" t="s">
        <v>28</v>
      </c>
      <c r="D37" t="s">
        <v>39</v>
      </c>
      <c r="E37" t="s">
        <v>3558</v>
      </c>
    </row>
    <row r="38" spans="1:29" x14ac:dyDescent="0.3">
      <c r="A38">
        <f>A31+D23+C4</f>
        <v>36</v>
      </c>
      <c r="B38">
        <f>K31+C23+A4</f>
        <v>38</v>
      </c>
      <c r="C38">
        <f>D31+B23+B4</f>
        <v>35</v>
      </c>
      <c r="D38">
        <f>E31+A23+F4</f>
        <v>28</v>
      </c>
      <c r="E38">
        <f>C31+F23+D4</f>
        <v>27</v>
      </c>
    </row>
  </sheetData>
  <sortState columnSort="1" ref="A30:CJ31">
    <sortCondition descending="1" ref="A31:CJ31"/>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0"/>
  <sheetViews>
    <sheetView tabSelected="1" workbookViewId="0">
      <selection activeCell="D1" sqref="D1"/>
    </sheetView>
  </sheetViews>
  <sheetFormatPr defaultRowHeight="14.4" x14ac:dyDescent="0.3"/>
  <cols>
    <col min="4" max="4" width="8.88671875" style="321"/>
    <col min="10" max="10" width="56" style="149" bestFit="1" customWidth="1"/>
    <col min="11" max="11" width="15.33203125" bestFit="1" customWidth="1"/>
    <col min="12" max="12" width="17.44140625" bestFit="1" customWidth="1"/>
  </cols>
  <sheetData>
    <row r="1" spans="1:14" ht="20.399999999999999" x14ac:dyDescent="0.3">
      <c r="A1" s="287" t="s">
        <v>4114</v>
      </c>
      <c r="B1" s="6" t="s">
        <v>5</v>
      </c>
      <c r="C1" s="6" t="s">
        <v>6</v>
      </c>
      <c r="D1" s="320" t="s">
        <v>7</v>
      </c>
      <c r="E1" s="6" t="s">
        <v>8</v>
      </c>
      <c r="F1" s="6" t="s">
        <v>3546</v>
      </c>
      <c r="G1" s="6" t="s">
        <v>9</v>
      </c>
      <c r="H1" s="6" t="s">
        <v>10</v>
      </c>
      <c r="I1" s="6" t="s">
        <v>381</v>
      </c>
      <c r="J1" s="287" t="s">
        <v>4111</v>
      </c>
      <c r="K1" s="287" t="s">
        <v>4112</v>
      </c>
      <c r="L1" s="287" t="s">
        <v>4119</v>
      </c>
      <c r="M1" s="287" t="s">
        <v>4113</v>
      </c>
      <c r="N1" s="287" t="s">
        <v>4118</v>
      </c>
    </row>
    <row r="2" spans="1:14" ht="51" x14ac:dyDescent="0.3">
      <c r="A2" t="s">
        <v>4115</v>
      </c>
      <c r="B2" s="40" t="s">
        <v>106</v>
      </c>
      <c r="C2" s="26">
        <v>82297</v>
      </c>
      <c r="D2" s="25" t="s">
        <v>3183</v>
      </c>
      <c r="E2" s="26" t="s">
        <v>108</v>
      </c>
      <c r="F2" s="26"/>
      <c r="G2" s="26" t="s">
        <v>109</v>
      </c>
      <c r="H2" s="26" t="s">
        <v>567</v>
      </c>
      <c r="I2" s="26" t="s">
        <v>438</v>
      </c>
      <c r="J2" s="149" t="s">
        <v>4116</v>
      </c>
      <c r="K2" t="s">
        <v>28</v>
      </c>
    </row>
    <row r="3" spans="1:14" ht="57.6" x14ac:dyDescent="0.3">
      <c r="A3" t="s">
        <v>4115</v>
      </c>
      <c r="B3" s="40" t="s">
        <v>106</v>
      </c>
      <c r="C3" s="26">
        <v>83516</v>
      </c>
      <c r="D3" s="25" t="s">
        <v>845</v>
      </c>
      <c r="E3" s="26" t="s">
        <v>293</v>
      </c>
      <c r="F3" s="26"/>
      <c r="G3" s="26" t="s">
        <v>109</v>
      </c>
      <c r="H3" s="26" t="s">
        <v>567</v>
      </c>
      <c r="I3" s="26" t="s">
        <v>3</v>
      </c>
      <c r="J3" s="149" t="s">
        <v>4127</v>
      </c>
      <c r="K3" t="s">
        <v>96</v>
      </c>
      <c r="L3" t="s">
        <v>4139</v>
      </c>
      <c r="M3" t="s">
        <v>4511</v>
      </c>
      <c r="N3" t="s">
        <v>4128</v>
      </c>
    </row>
    <row r="4" spans="1:14" ht="43.2" x14ac:dyDescent="0.3">
      <c r="A4" t="s">
        <v>4115</v>
      </c>
      <c r="B4" s="40" t="s">
        <v>106</v>
      </c>
      <c r="C4" s="26">
        <v>83516</v>
      </c>
      <c r="D4" s="25" t="s">
        <v>845</v>
      </c>
      <c r="E4" s="26" t="s">
        <v>293</v>
      </c>
      <c r="F4" s="26"/>
      <c r="G4" s="26" t="s">
        <v>109</v>
      </c>
      <c r="H4" s="26" t="s">
        <v>567</v>
      </c>
      <c r="I4" s="26" t="s">
        <v>3</v>
      </c>
      <c r="J4" s="149" t="s">
        <v>4120</v>
      </c>
      <c r="K4" t="s">
        <v>79</v>
      </c>
      <c r="L4" s="319" t="s">
        <v>4515</v>
      </c>
      <c r="M4" s="319" t="s">
        <v>4511</v>
      </c>
      <c r="N4" t="s">
        <v>4121</v>
      </c>
    </row>
    <row r="5" spans="1:14" ht="57.6" x14ac:dyDescent="0.3">
      <c r="A5" t="s">
        <v>4115</v>
      </c>
      <c r="B5" s="40" t="s">
        <v>106</v>
      </c>
      <c r="C5" s="26">
        <v>83516</v>
      </c>
      <c r="D5" s="25" t="s">
        <v>845</v>
      </c>
      <c r="E5" s="26" t="s">
        <v>293</v>
      </c>
      <c r="F5" s="26"/>
      <c r="G5" s="26" t="s">
        <v>109</v>
      </c>
      <c r="H5" s="26" t="s">
        <v>567</v>
      </c>
      <c r="I5" s="26" t="s">
        <v>3</v>
      </c>
      <c r="J5" s="149" t="s">
        <v>4122</v>
      </c>
      <c r="K5" t="s">
        <v>43</v>
      </c>
      <c r="N5" t="s">
        <v>4130</v>
      </c>
    </row>
    <row r="6" spans="1:14" ht="20.399999999999999" x14ac:dyDescent="0.3">
      <c r="A6" t="s">
        <v>4115</v>
      </c>
      <c r="B6" s="40" t="s">
        <v>106</v>
      </c>
      <c r="C6" s="26">
        <v>83516</v>
      </c>
      <c r="D6" s="25" t="s">
        <v>845</v>
      </c>
      <c r="E6" s="26" t="s">
        <v>293</v>
      </c>
      <c r="F6" s="26"/>
      <c r="G6" s="26" t="s">
        <v>109</v>
      </c>
      <c r="H6" s="26" t="s">
        <v>567</v>
      </c>
      <c r="I6" s="26" t="s">
        <v>3</v>
      </c>
      <c r="J6" s="149" t="s">
        <v>4123</v>
      </c>
      <c r="K6" t="s">
        <v>32</v>
      </c>
      <c r="N6" t="s">
        <v>4129</v>
      </c>
    </row>
    <row r="7" spans="1:14" ht="20.399999999999999" x14ac:dyDescent="0.3">
      <c r="A7" t="s">
        <v>4115</v>
      </c>
      <c r="B7" s="40" t="s">
        <v>106</v>
      </c>
      <c r="C7" s="26">
        <v>83516</v>
      </c>
      <c r="D7" s="25" t="s">
        <v>845</v>
      </c>
      <c r="E7" s="26" t="s">
        <v>293</v>
      </c>
      <c r="F7" s="26"/>
      <c r="G7" s="26" t="s">
        <v>109</v>
      </c>
      <c r="H7" s="26" t="s">
        <v>567</v>
      </c>
      <c r="I7" s="26" t="s">
        <v>3</v>
      </c>
      <c r="J7" s="149" t="s">
        <v>4125</v>
      </c>
      <c r="K7" t="s">
        <v>4126</v>
      </c>
      <c r="N7" t="s">
        <v>4124</v>
      </c>
    </row>
    <row r="8" spans="1:14" ht="43.2" x14ac:dyDescent="0.3">
      <c r="A8" t="s">
        <v>4115</v>
      </c>
      <c r="B8" s="40" t="s">
        <v>152</v>
      </c>
      <c r="C8" s="26">
        <v>83812</v>
      </c>
      <c r="D8" s="25" t="s">
        <v>3199</v>
      </c>
      <c r="E8" s="26" t="s">
        <v>108</v>
      </c>
      <c r="F8" s="26" t="s">
        <v>3556</v>
      </c>
      <c r="G8" s="26" t="s">
        <v>109</v>
      </c>
      <c r="H8" s="26" t="s">
        <v>554</v>
      </c>
      <c r="I8" s="26" t="s">
        <v>385</v>
      </c>
      <c r="J8" s="149" t="s">
        <v>4131</v>
      </c>
      <c r="K8" t="s">
        <v>96</v>
      </c>
      <c r="L8" t="s">
        <v>4139</v>
      </c>
    </row>
    <row r="9" spans="1:14" ht="30.6" x14ac:dyDescent="0.3">
      <c r="A9" t="s">
        <v>4115</v>
      </c>
      <c r="B9" s="40" t="s">
        <v>152</v>
      </c>
      <c r="C9" s="26">
        <v>83812</v>
      </c>
      <c r="D9" s="25" t="s">
        <v>3199</v>
      </c>
      <c r="E9" s="26" t="s">
        <v>108</v>
      </c>
      <c r="F9" s="26"/>
      <c r="G9" s="26" t="s">
        <v>109</v>
      </c>
      <c r="H9" s="26" t="s">
        <v>554</v>
      </c>
      <c r="I9" s="26" t="s">
        <v>385</v>
      </c>
      <c r="J9" s="149" t="s">
        <v>4133</v>
      </c>
      <c r="K9" t="s">
        <v>4132</v>
      </c>
    </row>
    <row r="10" spans="1:14" ht="30.6" x14ac:dyDescent="0.3">
      <c r="A10" t="s">
        <v>4115</v>
      </c>
      <c r="B10" s="40" t="s">
        <v>152</v>
      </c>
      <c r="C10" s="26">
        <v>83812</v>
      </c>
      <c r="D10" s="25" t="s">
        <v>3199</v>
      </c>
      <c r="E10" s="26" t="s">
        <v>108</v>
      </c>
      <c r="F10" s="26"/>
      <c r="G10" s="26" t="s">
        <v>109</v>
      </c>
      <c r="H10" s="26" t="s">
        <v>554</v>
      </c>
      <c r="I10" s="26" t="s">
        <v>385</v>
      </c>
      <c r="J10" s="149" t="s">
        <v>4134</v>
      </c>
    </row>
    <row r="11" spans="1:14" ht="100.8" x14ac:dyDescent="0.3">
      <c r="A11" t="s">
        <v>4115</v>
      </c>
      <c r="B11" s="40" t="s">
        <v>187</v>
      </c>
      <c r="C11" s="26">
        <v>84202</v>
      </c>
      <c r="D11" s="25" t="s">
        <v>3214</v>
      </c>
      <c r="E11" s="26" t="s">
        <v>108</v>
      </c>
      <c r="F11" s="26"/>
      <c r="G11" s="26" t="s">
        <v>121</v>
      </c>
      <c r="H11" s="26" t="s">
        <v>344</v>
      </c>
      <c r="I11" s="26" t="s">
        <v>706</v>
      </c>
      <c r="J11" s="149" t="s">
        <v>4135</v>
      </c>
      <c r="K11" t="s">
        <v>4136</v>
      </c>
    </row>
    <row r="12" spans="1:14" ht="61.2" x14ac:dyDescent="0.3">
      <c r="A12" t="s">
        <v>4115</v>
      </c>
      <c r="B12" s="40" t="s">
        <v>106</v>
      </c>
      <c r="C12" s="26">
        <v>83441</v>
      </c>
      <c r="D12" s="25" t="s">
        <v>3227</v>
      </c>
      <c r="E12" s="26" t="s">
        <v>113</v>
      </c>
      <c r="F12" s="26"/>
      <c r="G12" s="26" t="s">
        <v>114</v>
      </c>
      <c r="H12" s="26" t="s">
        <v>134</v>
      </c>
      <c r="I12" s="26" t="s">
        <v>438</v>
      </c>
      <c r="J12" s="149" t="s">
        <v>4138</v>
      </c>
      <c r="K12" t="s">
        <v>32</v>
      </c>
    </row>
    <row r="13" spans="1:14" ht="61.2" x14ac:dyDescent="0.3">
      <c r="A13" t="s">
        <v>4115</v>
      </c>
      <c r="B13" s="40" t="s">
        <v>106</v>
      </c>
      <c r="C13" s="26">
        <v>83441</v>
      </c>
      <c r="D13" s="25" t="s">
        <v>3227</v>
      </c>
      <c r="E13" s="26" t="s">
        <v>113</v>
      </c>
      <c r="F13" s="26"/>
      <c r="G13" s="26" t="s">
        <v>114</v>
      </c>
      <c r="H13" s="26" t="s">
        <v>134</v>
      </c>
      <c r="I13" s="26" t="s">
        <v>438</v>
      </c>
      <c r="J13" s="149" t="s">
        <v>4137</v>
      </c>
      <c r="K13" t="s">
        <v>4139</v>
      </c>
    </row>
    <row r="14" spans="1:14" ht="43.2" x14ac:dyDescent="0.3">
      <c r="A14" t="s">
        <v>4115</v>
      </c>
      <c r="B14" s="40" t="s">
        <v>106</v>
      </c>
      <c r="C14" s="26">
        <v>83044</v>
      </c>
      <c r="D14" s="25" t="s">
        <v>2363</v>
      </c>
      <c r="E14" s="26" t="s">
        <v>293</v>
      </c>
      <c r="F14" s="26"/>
      <c r="G14" s="26" t="s">
        <v>109</v>
      </c>
      <c r="H14" s="26" t="s">
        <v>539</v>
      </c>
      <c r="I14" s="26" t="s">
        <v>449</v>
      </c>
      <c r="J14" s="149" t="s">
        <v>4140</v>
      </c>
      <c r="K14" t="s">
        <v>79</v>
      </c>
      <c r="L14" s="319" t="s">
        <v>4514</v>
      </c>
    </row>
    <row r="15" spans="1:14" ht="57.6" x14ac:dyDescent="0.3">
      <c r="A15" t="s">
        <v>4115</v>
      </c>
      <c r="B15" s="40" t="s">
        <v>126</v>
      </c>
      <c r="C15" s="26">
        <v>83557</v>
      </c>
      <c r="D15" s="25" t="s">
        <v>3238</v>
      </c>
      <c r="E15" s="26" t="s">
        <v>108</v>
      </c>
      <c r="F15" s="26"/>
      <c r="G15" s="26" t="s">
        <v>114</v>
      </c>
      <c r="H15" s="26" t="s">
        <v>615</v>
      </c>
      <c r="I15" s="26" t="s">
        <v>3</v>
      </c>
      <c r="J15" s="149" t="s">
        <v>4141</v>
      </c>
      <c r="K15" t="s">
        <v>32</v>
      </c>
    </row>
    <row r="16" spans="1:14" ht="20.399999999999999" x14ac:dyDescent="0.3">
      <c r="A16" t="s">
        <v>4115</v>
      </c>
      <c r="B16" s="26" t="s">
        <v>126</v>
      </c>
      <c r="C16" s="26">
        <v>83108</v>
      </c>
      <c r="D16" s="25" t="s">
        <v>3259</v>
      </c>
      <c r="E16" s="26" t="s">
        <v>318</v>
      </c>
      <c r="F16" s="26"/>
      <c r="G16" s="26" t="s">
        <v>114</v>
      </c>
      <c r="H16" s="26" t="s">
        <v>128</v>
      </c>
      <c r="I16" s="26" t="s">
        <v>706</v>
      </c>
      <c r="J16" s="149" t="s">
        <v>4142</v>
      </c>
      <c r="K16" t="s">
        <v>3556</v>
      </c>
      <c r="L16" t="s">
        <v>4143</v>
      </c>
    </row>
    <row r="17" spans="1:13" ht="28.8" x14ac:dyDescent="0.3">
      <c r="A17" t="s">
        <v>4115</v>
      </c>
      <c r="B17" s="26" t="s">
        <v>126</v>
      </c>
      <c r="C17" s="26">
        <v>83108</v>
      </c>
      <c r="D17" s="25" t="s">
        <v>3259</v>
      </c>
      <c r="E17" s="26" t="s">
        <v>318</v>
      </c>
      <c r="F17" s="26"/>
      <c r="G17" s="26" t="s">
        <v>114</v>
      </c>
      <c r="H17" s="26" t="s">
        <v>128</v>
      </c>
      <c r="I17" s="26" t="s">
        <v>706</v>
      </c>
      <c r="J17" s="149" t="s">
        <v>4144</v>
      </c>
      <c r="K17" t="s">
        <v>3235</v>
      </c>
    </row>
    <row r="18" spans="1:13" ht="30.6" x14ac:dyDescent="0.3">
      <c r="A18" t="s">
        <v>4115</v>
      </c>
      <c r="B18" s="26" t="s">
        <v>187</v>
      </c>
      <c r="C18" s="26">
        <v>84249</v>
      </c>
      <c r="D18" s="25" t="s">
        <v>3266</v>
      </c>
      <c r="E18" s="26" t="s">
        <v>108</v>
      </c>
      <c r="F18" s="26"/>
      <c r="G18" s="26" t="s">
        <v>121</v>
      </c>
      <c r="H18" s="26" t="s">
        <v>344</v>
      </c>
      <c r="I18" s="26" t="s">
        <v>3</v>
      </c>
      <c r="J18" s="149" t="s">
        <v>3269</v>
      </c>
      <c r="K18" t="s">
        <v>3556</v>
      </c>
    </row>
    <row r="19" spans="1:13" ht="30.6" x14ac:dyDescent="0.3">
      <c r="A19" t="s">
        <v>4115</v>
      </c>
      <c r="B19" s="26" t="s">
        <v>187</v>
      </c>
      <c r="C19" s="26">
        <v>84249</v>
      </c>
      <c r="D19" s="25" t="s">
        <v>3266</v>
      </c>
      <c r="E19" s="26" t="s">
        <v>108</v>
      </c>
      <c r="F19" s="26"/>
      <c r="G19" s="26" t="s">
        <v>121</v>
      </c>
      <c r="H19" s="26" t="s">
        <v>344</v>
      </c>
      <c r="I19" s="26" t="s">
        <v>3</v>
      </c>
      <c r="J19" s="149" t="s">
        <v>4145</v>
      </c>
      <c r="K19" t="s">
        <v>4132</v>
      </c>
    </row>
    <row r="20" spans="1:13" ht="40.799999999999997" x14ac:dyDescent="0.3">
      <c r="A20" t="s">
        <v>4115</v>
      </c>
      <c r="B20" s="40" t="s">
        <v>106</v>
      </c>
      <c r="C20" s="26">
        <v>78636</v>
      </c>
      <c r="D20" s="25" t="s">
        <v>3301</v>
      </c>
      <c r="E20" s="26" t="s">
        <v>108</v>
      </c>
      <c r="F20" s="26"/>
      <c r="G20" s="26" t="s">
        <v>109</v>
      </c>
      <c r="H20" s="26" t="s">
        <v>554</v>
      </c>
      <c r="I20" s="26" t="s">
        <v>389</v>
      </c>
      <c r="J20" s="149" t="s">
        <v>4146</v>
      </c>
      <c r="K20" t="s">
        <v>4132</v>
      </c>
    </row>
    <row r="21" spans="1:13" ht="30.6" x14ac:dyDescent="0.3">
      <c r="A21" t="s">
        <v>4115</v>
      </c>
      <c r="B21" s="40" t="s">
        <v>126</v>
      </c>
      <c r="C21" s="26">
        <v>82546</v>
      </c>
      <c r="D21" s="25" t="s">
        <v>3322</v>
      </c>
      <c r="E21" s="26" t="s">
        <v>108</v>
      </c>
      <c r="F21" s="26"/>
      <c r="G21" s="26" t="s">
        <v>114</v>
      </c>
      <c r="H21" s="26" t="s">
        <v>134</v>
      </c>
      <c r="I21" s="26" t="s">
        <v>516</v>
      </c>
      <c r="J21" s="149" t="s">
        <v>4147</v>
      </c>
      <c r="K21" t="s">
        <v>4132</v>
      </c>
    </row>
    <row r="22" spans="1:13" ht="30.6" x14ac:dyDescent="0.3">
      <c r="A22" t="s">
        <v>4115</v>
      </c>
      <c r="B22" s="40" t="s">
        <v>187</v>
      </c>
      <c r="C22" s="26">
        <v>84425</v>
      </c>
      <c r="D22" s="25" t="s">
        <v>3055</v>
      </c>
      <c r="E22" s="26" t="s">
        <v>108</v>
      </c>
      <c r="F22" s="26"/>
      <c r="G22" s="26" t="s">
        <v>121</v>
      </c>
      <c r="H22" s="26" t="s">
        <v>835</v>
      </c>
      <c r="I22" s="26" t="s">
        <v>449</v>
      </c>
      <c r="J22" s="149" t="s">
        <v>4148</v>
      </c>
      <c r="K22" t="s">
        <v>4132</v>
      </c>
    </row>
    <row r="23" spans="1:13" ht="30.6" x14ac:dyDescent="0.3">
      <c r="A23" t="s">
        <v>4115</v>
      </c>
      <c r="B23" s="40" t="s">
        <v>187</v>
      </c>
      <c r="C23" s="26">
        <v>84425</v>
      </c>
      <c r="D23" s="25" t="s">
        <v>3055</v>
      </c>
      <c r="E23" s="26" t="s">
        <v>108</v>
      </c>
      <c r="F23" s="26"/>
      <c r="G23" s="26" t="s">
        <v>121</v>
      </c>
      <c r="H23" s="26" t="s">
        <v>835</v>
      </c>
      <c r="I23" s="26" t="s">
        <v>449</v>
      </c>
      <c r="J23" s="149" t="s">
        <v>4149</v>
      </c>
      <c r="K23" t="s">
        <v>4132</v>
      </c>
      <c r="M23" t="s">
        <v>4511</v>
      </c>
    </row>
    <row r="24" spans="1:13" ht="86.4" x14ac:dyDescent="0.3">
      <c r="A24" t="s">
        <v>4115</v>
      </c>
      <c r="B24" s="40" t="s">
        <v>187</v>
      </c>
      <c r="C24" s="26">
        <v>84425</v>
      </c>
      <c r="D24" s="25" t="s">
        <v>3055</v>
      </c>
      <c r="E24" s="26" t="s">
        <v>108</v>
      </c>
      <c r="F24" s="26"/>
      <c r="G24" s="26" t="s">
        <v>121</v>
      </c>
      <c r="H24" s="26" t="s">
        <v>835</v>
      </c>
      <c r="I24" s="26" t="s">
        <v>449</v>
      </c>
      <c r="J24" s="149" t="s">
        <v>4150</v>
      </c>
      <c r="K24" s="288" t="s">
        <v>4151</v>
      </c>
    </row>
    <row r="25" spans="1:13" ht="129.6" x14ac:dyDescent="0.3">
      <c r="A25" t="s">
        <v>4115</v>
      </c>
      <c r="B25" s="40" t="s">
        <v>187</v>
      </c>
      <c r="C25" s="26">
        <v>84425</v>
      </c>
      <c r="D25" s="25" t="s">
        <v>3055</v>
      </c>
      <c r="E25" s="26" t="s">
        <v>108</v>
      </c>
      <c r="F25" s="26"/>
      <c r="G25" s="26" t="s">
        <v>121</v>
      </c>
      <c r="H25" s="26" t="s">
        <v>835</v>
      </c>
      <c r="I25" s="26" t="s">
        <v>449</v>
      </c>
      <c r="J25" s="149" t="s">
        <v>4153</v>
      </c>
      <c r="K25" t="s">
        <v>4152</v>
      </c>
    </row>
    <row r="26" spans="1:13" ht="30.6" x14ac:dyDescent="0.3">
      <c r="A26" t="s">
        <v>4115</v>
      </c>
      <c r="B26" s="40" t="s">
        <v>106</v>
      </c>
      <c r="C26" s="26">
        <v>78327</v>
      </c>
      <c r="D26" s="25" t="s">
        <v>3345</v>
      </c>
      <c r="E26" s="26" t="s">
        <v>113</v>
      </c>
      <c r="F26" s="26"/>
      <c r="G26" s="26" t="s">
        <v>114</v>
      </c>
      <c r="H26" s="26" t="s">
        <v>703</v>
      </c>
      <c r="I26" s="26" t="s">
        <v>3</v>
      </c>
      <c r="J26" s="149" t="s">
        <v>4154</v>
      </c>
      <c r="K26" t="s">
        <v>96</v>
      </c>
      <c r="L26" s="319" t="s">
        <v>4509</v>
      </c>
    </row>
    <row r="27" spans="1:13" ht="172.8" x14ac:dyDescent="0.3">
      <c r="A27" t="s">
        <v>4115</v>
      </c>
      <c r="B27" s="40" t="s">
        <v>106</v>
      </c>
      <c r="C27" s="26">
        <v>82483</v>
      </c>
      <c r="D27" s="300" t="s">
        <v>3348</v>
      </c>
      <c r="E27" s="26" t="s">
        <v>113</v>
      </c>
      <c r="F27" s="26"/>
      <c r="G27" s="26" t="s">
        <v>109</v>
      </c>
      <c r="H27" s="26" t="s">
        <v>539</v>
      </c>
      <c r="I27" s="26" t="s">
        <v>438</v>
      </c>
      <c r="J27" s="149" t="s">
        <v>4519</v>
      </c>
      <c r="K27" t="s">
        <v>4155</v>
      </c>
      <c r="L27" s="149" t="s">
        <v>4553</v>
      </c>
    </row>
    <row r="28" spans="1:13" ht="40.799999999999997" x14ac:dyDescent="0.3">
      <c r="A28" t="s">
        <v>4115</v>
      </c>
      <c r="B28" s="40" t="s">
        <v>187</v>
      </c>
      <c r="C28" s="26">
        <v>84308</v>
      </c>
      <c r="D28" s="25" t="s">
        <v>3361</v>
      </c>
      <c r="E28" s="26" t="s">
        <v>108</v>
      </c>
      <c r="F28" s="26"/>
      <c r="G28" s="26" t="s">
        <v>121</v>
      </c>
      <c r="H28" s="26" t="s">
        <v>3</v>
      </c>
      <c r="I28" s="26" t="s">
        <v>3</v>
      </c>
      <c r="J28" s="149" t="s">
        <v>4156</v>
      </c>
      <c r="K28" t="s">
        <v>4157</v>
      </c>
    </row>
    <row r="29" spans="1:13" ht="30.6" x14ac:dyDescent="0.3">
      <c r="A29" t="s">
        <v>4115</v>
      </c>
      <c r="B29" s="26" t="s">
        <v>106</v>
      </c>
      <c r="C29" s="26">
        <v>83639</v>
      </c>
      <c r="D29" s="25" t="s">
        <v>3368</v>
      </c>
      <c r="E29" s="26" t="s">
        <v>108</v>
      </c>
      <c r="F29" s="26"/>
      <c r="G29" s="26" t="s">
        <v>109</v>
      </c>
      <c r="H29" s="26" t="s">
        <v>567</v>
      </c>
      <c r="I29" s="26" t="s">
        <v>449</v>
      </c>
      <c r="J29" s="149" t="s">
        <v>4158</v>
      </c>
      <c r="K29" s="288" t="s">
        <v>79</v>
      </c>
      <c r="L29" s="288" t="s">
        <v>4515</v>
      </c>
    </row>
    <row r="30" spans="1:13" ht="43.2" x14ac:dyDescent="0.3">
      <c r="A30" t="s">
        <v>4115</v>
      </c>
      <c r="B30" s="26" t="s">
        <v>106</v>
      </c>
      <c r="C30" s="26">
        <v>83639</v>
      </c>
      <c r="D30" s="25" t="s">
        <v>3368</v>
      </c>
      <c r="E30" s="26" t="s">
        <v>108</v>
      </c>
      <c r="F30" s="26"/>
      <c r="G30" s="26" t="s">
        <v>109</v>
      </c>
      <c r="H30" s="26" t="s">
        <v>567</v>
      </c>
      <c r="I30" s="26" t="s">
        <v>449</v>
      </c>
      <c r="J30" s="149" t="s">
        <v>4159</v>
      </c>
      <c r="K30" t="s">
        <v>4139</v>
      </c>
    </row>
    <row r="31" spans="1:13" ht="72" x14ac:dyDescent="0.3">
      <c r="A31" t="s">
        <v>4115</v>
      </c>
      <c r="B31" s="26" t="s">
        <v>106</v>
      </c>
      <c r="C31" s="26">
        <v>83240</v>
      </c>
      <c r="D31" s="25" t="s">
        <v>3371</v>
      </c>
      <c r="E31" s="26" t="s">
        <v>108</v>
      </c>
      <c r="F31" s="26"/>
      <c r="G31" s="26" t="s">
        <v>109</v>
      </c>
      <c r="H31" s="26" t="s">
        <v>567</v>
      </c>
      <c r="I31" s="26" t="s">
        <v>449</v>
      </c>
      <c r="J31" s="149" t="s">
        <v>4160</v>
      </c>
      <c r="K31" t="s">
        <v>3556</v>
      </c>
    </row>
    <row r="32" spans="1:13" ht="51" x14ac:dyDescent="0.3">
      <c r="A32" t="s">
        <v>4115</v>
      </c>
      <c r="B32" s="26" t="s">
        <v>187</v>
      </c>
      <c r="C32" s="26">
        <v>84307</v>
      </c>
      <c r="D32" s="25" t="s">
        <v>3407</v>
      </c>
      <c r="E32" s="26" t="s">
        <v>108</v>
      </c>
      <c r="F32" s="26"/>
      <c r="G32" s="26" t="s">
        <v>121</v>
      </c>
      <c r="H32" s="26" t="s">
        <v>1048</v>
      </c>
      <c r="I32" s="26" t="s">
        <v>405</v>
      </c>
      <c r="J32" s="149" t="s">
        <v>4161</v>
      </c>
      <c r="K32" t="s">
        <v>3556</v>
      </c>
    </row>
    <row r="33" spans="1:13" ht="51" x14ac:dyDescent="0.3">
      <c r="A33" t="s">
        <v>4115</v>
      </c>
      <c r="B33" s="26" t="s">
        <v>187</v>
      </c>
      <c r="C33" s="26">
        <v>84307</v>
      </c>
      <c r="D33" s="25" t="s">
        <v>3407</v>
      </c>
      <c r="E33" s="26" t="s">
        <v>108</v>
      </c>
      <c r="F33" s="26"/>
      <c r="G33" s="26" t="s">
        <v>121</v>
      </c>
      <c r="H33" s="26" t="s">
        <v>1048</v>
      </c>
      <c r="I33" s="26" t="s">
        <v>405</v>
      </c>
      <c r="J33" s="149" t="s">
        <v>4162</v>
      </c>
      <c r="K33" t="s">
        <v>3556</v>
      </c>
    </row>
    <row r="34" spans="1:13" ht="30.6" x14ac:dyDescent="0.3">
      <c r="A34" t="s">
        <v>4115</v>
      </c>
      <c r="B34" s="40" t="s">
        <v>106</v>
      </c>
      <c r="C34" s="26">
        <v>83075</v>
      </c>
      <c r="D34" s="25" t="s">
        <v>3418</v>
      </c>
      <c r="E34" s="26" t="s">
        <v>108</v>
      </c>
      <c r="F34" s="26"/>
      <c r="G34" s="26" t="s">
        <v>114</v>
      </c>
      <c r="H34" s="26" t="s">
        <v>3419</v>
      </c>
      <c r="I34" s="26" t="s">
        <v>385</v>
      </c>
      <c r="J34" s="25" t="s">
        <v>4163</v>
      </c>
      <c r="K34" t="s">
        <v>32</v>
      </c>
    </row>
    <row r="35" spans="1:13" ht="115.2" x14ac:dyDescent="0.3">
      <c r="A35" t="s">
        <v>4115</v>
      </c>
      <c r="B35" s="40" t="s">
        <v>106</v>
      </c>
      <c r="C35" s="26">
        <v>83075</v>
      </c>
      <c r="D35" s="45" t="s">
        <v>3418</v>
      </c>
      <c r="E35" s="26" t="s">
        <v>108</v>
      </c>
      <c r="F35" s="26"/>
      <c r="G35" s="26" t="s">
        <v>114</v>
      </c>
      <c r="H35" s="26" t="s">
        <v>3419</v>
      </c>
      <c r="I35" s="26" t="s">
        <v>385</v>
      </c>
      <c r="J35" s="149" t="s">
        <v>4520</v>
      </c>
      <c r="K35" t="s">
        <v>4155</v>
      </c>
      <c r="L35" s="149" t="s">
        <v>4552</v>
      </c>
    </row>
    <row r="36" spans="1:13" ht="30.6" x14ac:dyDescent="0.3">
      <c r="A36" t="s">
        <v>4115</v>
      </c>
      <c r="B36" s="40" t="s">
        <v>106</v>
      </c>
      <c r="C36" s="26">
        <v>83713</v>
      </c>
      <c r="D36" s="25" t="s">
        <v>3427</v>
      </c>
      <c r="E36" s="26" t="s">
        <v>108</v>
      </c>
      <c r="F36" s="26"/>
      <c r="G36" s="26" t="s">
        <v>109</v>
      </c>
      <c r="H36" s="26" t="s">
        <v>539</v>
      </c>
      <c r="I36" s="26" t="s">
        <v>3</v>
      </c>
      <c r="J36" s="149" t="s">
        <v>4165</v>
      </c>
      <c r="K36" t="s">
        <v>4139</v>
      </c>
    </row>
    <row r="37" spans="1:13" ht="40.799999999999997" x14ac:dyDescent="0.3">
      <c r="A37" t="s">
        <v>4115</v>
      </c>
      <c r="B37" s="40" t="s">
        <v>106</v>
      </c>
      <c r="C37" s="26">
        <v>83714</v>
      </c>
      <c r="D37" s="25" t="s">
        <v>3434</v>
      </c>
      <c r="E37" s="26" t="s">
        <v>318</v>
      </c>
      <c r="F37" s="26"/>
      <c r="G37" s="26" t="s">
        <v>109</v>
      </c>
      <c r="H37" s="26" t="s">
        <v>554</v>
      </c>
      <c r="I37" s="26" t="s">
        <v>389</v>
      </c>
      <c r="J37" s="149" t="s">
        <v>4167</v>
      </c>
      <c r="K37" t="s">
        <v>3556</v>
      </c>
    </row>
    <row r="38" spans="1:13" ht="40.799999999999997" x14ac:dyDescent="0.3">
      <c r="A38" t="s">
        <v>4115</v>
      </c>
      <c r="B38" s="40" t="s">
        <v>106</v>
      </c>
      <c r="C38" s="26">
        <v>84332</v>
      </c>
      <c r="D38" s="25" t="s">
        <v>3461</v>
      </c>
      <c r="E38" s="26" t="s">
        <v>113</v>
      </c>
      <c r="F38" s="26"/>
      <c r="G38" s="26" t="s">
        <v>109</v>
      </c>
      <c r="H38" s="26" t="s">
        <v>567</v>
      </c>
      <c r="I38" s="26" t="s">
        <v>476</v>
      </c>
      <c r="J38" s="149" t="s">
        <v>4168</v>
      </c>
      <c r="K38" t="s">
        <v>79</v>
      </c>
      <c r="L38" s="319" t="s">
        <v>4515</v>
      </c>
    </row>
    <row r="39" spans="1:13" ht="43.2" x14ac:dyDescent="0.3">
      <c r="A39" t="s">
        <v>4115</v>
      </c>
      <c r="B39" s="40" t="s">
        <v>106</v>
      </c>
      <c r="C39" s="26">
        <v>84332</v>
      </c>
      <c r="D39" s="45" t="s">
        <v>3461</v>
      </c>
      <c r="E39" s="26" t="s">
        <v>113</v>
      </c>
      <c r="F39" s="26"/>
      <c r="G39" s="26" t="s">
        <v>109</v>
      </c>
      <c r="H39" s="26" t="s">
        <v>567</v>
      </c>
      <c r="I39" s="26" t="s">
        <v>476</v>
      </c>
      <c r="J39" s="149" t="s">
        <v>4521</v>
      </c>
      <c r="K39" t="s">
        <v>4155</v>
      </c>
      <c r="L39" s="149" t="s">
        <v>4551</v>
      </c>
    </row>
    <row r="40" spans="1:13" ht="30.6" x14ac:dyDescent="0.3">
      <c r="A40" t="s">
        <v>4115</v>
      </c>
      <c r="B40" s="40" t="s">
        <v>106</v>
      </c>
      <c r="C40" s="26">
        <v>82630</v>
      </c>
      <c r="D40" s="45" t="s">
        <v>3470</v>
      </c>
      <c r="E40" s="26" t="s">
        <v>108</v>
      </c>
      <c r="F40" s="26"/>
      <c r="G40" s="26" t="s">
        <v>114</v>
      </c>
      <c r="H40" s="26" t="s">
        <v>1475</v>
      </c>
      <c r="I40" s="26" t="s">
        <v>405</v>
      </c>
      <c r="J40" s="149" t="s">
        <v>4522</v>
      </c>
      <c r="K40" t="s">
        <v>4155</v>
      </c>
      <c r="L40" s="319" t="s">
        <v>4544</v>
      </c>
    </row>
    <row r="41" spans="1:13" ht="28.8" x14ac:dyDescent="0.3">
      <c r="A41" t="s">
        <v>4115</v>
      </c>
      <c r="B41" s="40" t="s">
        <v>106</v>
      </c>
      <c r="C41" s="26">
        <v>83566</v>
      </c>
      <c r="D41" s="25" t="s">
        <v>2363</v>
      </c>
      <c r="E41" s="26" t="s">
        <v>293</v>
      </c>
      <c r="F41" s="26"/>
      <c r="G41" s="26" t="s">
        <v>109</v>
      </c>
      <c r="H41" s="26" t="s">
        <v>117</v>
      </c>
      <c r="I41" s="26" t="s">
        <v>706</v>
      </c>
      <c r="J41" s="149" t="s">
        <v>4169</v>
      </c>
      <c r="K41" t="s">
        <v>4132</v>
      </c>
    </row>
    <row r="42" spans="1:13" ht="28.8" x14ac:dyDescent="0.3">
      <c r="A42" t="s">
        <v>4115</v>
      </c>
      <c r="B42" s="40" t="s">
        <v>106</v>
      </c>
      <c r="C42" s="26">
        <v>83566</v>
      </c>
      <c r="D42" s="25" t="s">
        <v>2363</v>
      </c>
      <c r="E42" s="26" t="s">
        <v>293</v>
      </c>
      <c r="F42" s="26"/>
      <c r="G42" s="26" t="s">
        <v>109</v>
      </c>
      <c r="H42" s="26" t="s">
        <v>117</v>
      </c>
      <c r="I42" s="26" t="s">
        <v>706</v>
      </c>
      <c r="J42" s="149" t="s">
        <v>4170</v>
      </c>
      <c r="K42" t="s">
        <v>3556</v>
      </c>
    </row>
    <row r="43" spans="1:13" ht="61.2" x14ac:dyDescent="0.3">
      <c r="A43" t="s">
        <v>4115</v>
      </c>
      <c r="B43" s="116" t="s">
        <v>143</v>
      </c>
      <c r="C43" s="116">
        <v>84334</v>
      </c>
      <c r="D43" s="45" t="s">
        <v>3502</v>
      </c>
      <c r="E43" s="116" t="s">
        <v>108</v>
      </c>
      <c r="F43" s="116"/>
      <c r="G43" s="116" t="s">
        <v>109</v>
      </c>
      <c r="H43" s="116" t="s">
        <v>567</v>
      </c>
      <c r="I43" s="116" t="s">
        <v>385</v>
      </c>
      <c r="J43" s="149" t="s">
        <v>4171</v>
      </c>
      <c r="K43" t="s">
        <v>4157</v>
      </c>
    </row>
    <row r="44" spans="1:13" ht="43.2" x14ac:dyDescent="0.3">
      <c r="A44" t="s">
        <v>4115</v>
      </c>
      <c r="B44" s="40" t="s">
        <v>126</v>
      </c>
      <c r="C44" s="26">
        <v>83727</v>
      </c>
      <c r="D44" s="25" t="s">
        <v>3555</v>
      </c>
      <c r="E44" s="26" t="s">
        <v>293</v>
      </c>
      <c r="F44" s="116" t="s">
        <v>3556</v>
      </c>
      <c r="G44" s="26" t="s">
        <v>114</v>
      </c>
      <c r="H44" s="26" t="s">
        <v>703</v>
      </c>
      <c r="I44" s="26" t="s">
        <v>449</v>
      </c>
      <c r="J44" s="149" t="s">
        <v>4173</v>
      </c>
      <c r="K44" t="s">
        <v>3556</v>
      </c>
      <c r="M44" t="s">
        <v>4511</v>
      </c>
    </row>
    <row r="45" spans="1:13" ht="43.2" x14ac:dyDescent="0.3">
      <c r="A45" t="s">
        <v>4115</v>
      </c>
      <c r="B45" s="40" t="s">
        <v>126</v>
      </c>
      <c r="C45" s="26">
        <v>83727</v>
      </c>
      <c r="D45" s="25" t="s">
        <v>3555</v>
      </c>
      <c r="E45" s="26" t="s">
        <v>293</v>
      </c>
      <c r="F45" s="116" t="s">
        <v>3556</v>
      </c>
      <c r="G45" s="26" t="s">
        <v>114</v>
      </c>
      <c r="H45" s="26" t="s">
        <v>703</v>
      </c>
      <c r="I45" s="26" t="s">
        <v>449</v>
      </c>
      <c r="J45" s="149" t="s">
        <v>4174</v>
      </c>
      <c r="K45" t="s">
        <v>3556</v>
      </c>
      <c r="M45" t="s">
        <v>4513</v>
      </c>
    </row>
    <row r="46" spans="1:13" ht="43.2" x14ac:dyDescent="0.3">
      <c r="A46" t="s">
        <v>4115</v>
      </c>
      <c r="B46" s="40" t="s">
        <v>143</v>
      </c>
      <c r="C46" s="26">
        <v>81829</v>
      </c>
      <c r="D46" s="25" t="s">
        <v>3582</v>
      </c>
      <c r="E46" s="26" t="s">
        <v>108</v>
      </c>
      <c r="F46" s="26" t="s">
        <v>3556</v>
      </c>
      <c r="G46" s="26" t="s">
        <v>109</v>
      </c>
      <c r="H46" s="26" t="s">
        <v>567</v>
      </c>
      <c r="I46" s="26" t="s">
        <v>438</v>
      </c>
      <c r="J46" s="149" t="s">
        <v>4175</v>
      </c>
      <c r="K46" t="s">
        <v>96</v>
      </c>
      <c r="L46" t="s">
        <v>4151</v>
      </c>
      <c r="M46" t="s">
        <v>4511</v>
      </c>
    </row>
    <row r="47" spans="1:13" ht="40.799999999999997" x14ac:dyDescent="0.3">
      <c r="A47" t="s">
        <v>4115</v>
      </c>
      <c r="B47" s="40" t="s">
        <v>143</v>
      </c>
      <c r="C47" s="26">
        <v>81829</v>
      </c>
      <c r="D47" s="25" t="s">
        <v>3582</v>
      </c>
      <c r="E47" s="26" t="s">
        <v>108</v>
      </c>
      <c r="F47" s="26" t="s">
        <v>3556</v>
      </c>
      <c r="G47" s="26" t="s">
        <v>109</v>
      </c>
      <c r="H47" s="26" t="s">
        <v>567</v>
      </c>
      <c r="I47" s="26" t="s">
        <v>438</v>
      </c>
      <c r="J47" s="149" t="s">
        <v>4176</v>
      </c>
      <c r="K47" t="s">
        <v>96</v>
      </c>
      <c r="L47" t="s">
        <v>4139</v>
      </c>
      <c r="M47" t="s">
        <v>4511</v>
      </c>
    </row>
    <row r="48" spans="1:13" ht="100.8" x14ac:dyDescent="0.3">
      <c r="A48" t="s">
        <v>4115</v>
      </c>
      <c r="C48" s="26">
        <v>81829</v>
      </c>
      <c r="D48" s="25" t="s">
        <v>3582</v>
      </c>
      <c r="E48" s="26" t="s">
        <v>108</v>
      </c>
      <c r="F48" s="26" t="s">
        <v>3556</v>
      </c>
      <c r="G48" s="26" t="s">
        <v>109</v>
      </c>
      <c r="H48" s="26" t="s">
        <v>567</v>
      </c>
      <c r="I48" s="26" t="s">
        <v>438</v>
      </c>
      <c r="J48" s="149" t="s">
        <v>4177</v>
      </c>
      <c r="K48" s="288" t="s">
        <v>3556</v>
      </c>
      <c r="M48" s="319" t="s">
        <v>4513</v>
      </c>
    </row>
    <row r="49" spans="1:13" ht="30.6" x14ac:dyDescent="0.3">
      <c r="A49" t="s">
        <v>4115</v>
      </c>
      <c r="B49" s="40" t="s">
        <v>106</v>
      </c>
      <c r="C49" s="26">
        <v>84483</v>
      </c>
      <c r="D49" s="25" t="s">
        <v>3608</v>
      </c>
      <c r="E49" s="26" t="s">
        <v>113</v>
      </c>
      <c r="F49" s="26" t="s">
        <v>3549</v>
      </c>
      <c r="G49" s="26" t="s">
        <v>114</v>
      </c>
      <c r="H49" s="26" t="s">
        <v>927</v>
      </c>
      <c r="I49" s="26" t="s">
        <v>449</v>
      </c>
      <c r="J49" s="149" t="s">
        <v>4178</v>
      </c>
      <c r="K49" t="s">
        <v>32</v>
      </c>
    </row>
    <row r="50" spans="1:13" ht="30.6" x14ac:dyDescent="0.3">
      <c r="A50" t="s">
        <v>4115</v>
      </c>
      <c r="B50" s="26" t="s">
        <v>152</v>
      </c>
      <c r="C50" s="26">
        <v>83260</v>
      </c>
      <c r="D50" s="25" t="s">
        <v>3640</v>
      </c>
      <c r="E50" s="26" t="s">
        <v>108</v>
      </c>
      <c r="F50" s="26" t="s">
        <v>3556</v>
      </c>
      <c r="G50" s="26" t="s">
        <v>109</v>
      </c>
      <c r="H50" s="26" t="s">
        <v>554</v>
      </c>
      <c r="I50" s="26" t="s">
        <v>389</v>
      </c>
      <c r="J50" s="149" t="s">
        <v>4183</v>
      </c>
      <c r="K50" t="s">
        <v>96</v>
      </c>
      <c r="L50" t="s">
        <v>4509</v>
      </c>
    </row>
    <row r="51" spans="1:13" ht="30.6" x14ac:dyDescent="0.3">
      <c r="A51" t="s">
        <v>4115</v>
      </c>
      <c r="B51" s="40" t="s">
        <v>106</v>
      </c>
      <c r="C51" s="26">
        <v>83738</v>
      </c>
      <c r="D51" s="25" t="s">
        <v>3666</v>
      </c>
      <c r="E51" s="26" t="s">
        <v>108</v>
      </c>
      <c r="F51" s="26" t="s">
        <v>3549</v>
      </c>
      <c r="G51" s="26" t="s">
        <v>109</v>
      </c>
      <c r="H51" s="26" t="s">
        <v>567</v>
      </c>
      <c r="I51" s="26" t="s">
        <v>476</v>
      </c>
      <c r="J51" s="149" t="s">
        <v>4184</v>
      </c>
      <c r="K51" t="s">
        <v>79</v>
      </c>
      <c r="L51" s="319" t="s">
        <v>4515</v>
      </c>
    </row>
    <row r="52" spans="1:13" ht="43.2" x14ac:dyDescent="0.3">
      <c r="A52" t="s">
        <v>4115</v>
      </c>
      <c r="B52" s="40" t="s">
        <v>106</v>
      </c>
      <c r="C52" s="26">
        <v>83738</v>
      </c>
      <c r="D52" s="45" t="s">
        <v>3666</v>
      </c>
      <c r="E52" s="26" t="s">
        <v>108</v>
      </c>
      <c r="F52" s="26" t="s">
        <v>3549</v>
      </c>
      <c r="G52" s="26" t="s">
        <v>109</v>
      </c>
      <c r="H52" s="26" t="s">
        <v>567</v>
      </c>
      <c r="I52" s="26" t="s">
        <v>476</v>
      </c>
      <c r="J52" s="149" t="s">
        <v>4523</v>
      </c>
      <c r="K52" t="s">
        <v>4155</v>
      </c>
      <c r="L52" s="319" t="s">
        <v>4549</v>
      </c>
    </row>
    <row r="53" spans="1:13" ht="30.6" x14ac:dyDescent="0.3">
      <c r="A53" t="s">
        <v>4115</v>
      </c>
      <c r="B53" s="40" t="s">
        <v>187</v>
      </c>
      <c r="C53" s="26">
        <v>84338</v>
      </c>
      <c r="D53" s="25" t="s">
        <v>3679</v>
      </c>
      <c r="E53" s="26" t="s">
        <v>108</v>
      </c>
      <c r="F53" s="116" t="s">
        <v>3549</v>
      </c>
      <c r="G53" s="26" t="s">
        <v>121</v>
      </c>
      <c r="H53" s="26" t="s">
        <v>3680</v>
      </c>
      <c r="I53" s="26" t="s">
        <v>385</v>
      </c>
      <c r="J53" s="149" t="s">
        <v>4185</v>
      </c>
      <c r="K53" t="s">
        <v>96</v>
      </c>
      <c r="L53" t="s">
        <v>4139</v>
      </c>
      <c r="M53" t="s">
        <v>4511</v>
      </c>
    </row>
    <row r="54" spans="1:13" ht="30.6" x14ac:dyDescent="0.3">
      <c r="A54" t="s">
        <v>4115</v>
      </c>
      <c r="B54" s="40" t="s">
        <v>152</v>
      </c>
      <c r="C54" s="26">
        <v>84384</v>
      </c>
      <c r="D54" s="45" t="s">
        <v>3686</v>
      </c>
      <c r="E54" s="26" t="s">
        <v>108</v>
      </c>
      <c r="F54" s="116" t="s">
        <v>3549</v>
      </c>
      <c r="G54" s="26" t="s">
        <v>109</v>
      </c>
      <c r="H54" s="26" t="s">
        <v>554</v>
      </c>
      <c r="I54" s="26" t="s">
        <v>405</v>
      </c>
      <c r="J54" s="149" t="s">
        <v>4524</v>
      </c>
      <c r="K54" t="s">
        <v>4155</v>
      </c>
      <c r="L54" s="149" t="s">
        <v>4550</v>
      </c>
    </row>
    <row r="55" spans="1:13" ht="30.6" x14ac:dyDescent="0.3">
      <c r="A55" t="s">
        <v>4115</v>
      </c>
      <c r="B55" s="40" t="s">
        <v>152</v>
      </c>
      <c r="C55" s="26">
        <v>84384</v>
      </c>
      <c r="D55" s="25" t="s">
        <v>3686</v>
      </c>
      <c r="E55" s="26" t="s">
        <v>108</v>
      </c>
      <c r="F55" s="116" t="s">
        <v>3549</v>
      </c>
      <c r="G55" s="26" t="s">
        <v>109</v>
      </c>
      <c r="H55" s="26" t="s">
        <v>554</v>
      </c>
      <c r="I55" s="26" t="s">
        <v>405</v>
      </c>
      <c r="J55" s="149" t="s">
        <v>4186</v>
      </c>
      <c r="K55" t="s">
        <v>96</v>
      </c>
      <c r="L55" t="s">
        <v>4139</v>
      </c>
    </row>
    <row r="56" spans="1:13" ht="30.6" x14ac:dyDescent="0.3">
      <c r="A56" t="s">
        <v>4187</v>
      </c>
      <c r="B56" s="40" t="s">
        <v>106</v>
      </c>
      <c r="C56" s="26">
        <v>84691</v>
      </c>
      <c r="D56" s="25" t="s">
        <v>3714</v>
      </c>
      <c r="E56" s="26" t="s">
        <v>108</v>
      </c>
      <c r="F56" s="26" t="s">
        <v>3549</v>
      </c>
      <c r="G56" s="26" t="s">
        <v>121</v>
      </c>
      <c r="H56" s="26" t="s">
        <v>446</v>
      </c>
      <c r="I56" s="26" t="s">
        <v>405</v>
      </c>
      <c r="J56" s="149" t="s">
        <v>4188</v>
      </c>
      <c r="K56" t="s">
        <v>79</v>
      </c>
      <c r="L56" s="319" t="s">
        <v>4518</v>
      </c>
    </row>
    <row r="57" spans="1:13" ht="30.6" x14ac:dyDescent="0.3">
      <c r="A57" t="s">
        <v>4187</v>
      </c>
      <c r="B57" s="40" t="s">
        <v>152</v>
      </c>
      <c r="C57" s="26">
        <v>82751</v>
      </c>
      <c r="D57" s="71" t="s">
        <v>3781</v>
      </c>
      <c r="E57" s="26" t="s">
        <v>108</v>
      </c>
      <c r="F57" s="26" t="s">
        <v>3549</v>
      </c>
      <c r="G57" s="26" t="s">
        <v>109</v>
      </c>
      <c r="H57" s="26" t="s">
        <v>554</v>
      </c>
      <c r="I57" s="26" t="s">
        <v>389</v>
      </c>
      <c r="J57" s="149" t="s">
        <v>4191</v>
      </c>
      <c r="K57" t="s">
        <v>4190</v>
      </c>
    </row>
    <row r="58" spans="1:13" ht="30.6" x14ac:dyDescent="0.3">
      <c r="A58" t="s">
        <v>4187</v>
      </c>
      <c r="B58" s="40" t="s">
        <v>106</v>
      </c>
      <c r="C58" s="26">
        <v>84052</v>
      </c>
      <c r="D58" s="25" t="s">
        <v>3784</v>
      </c>
      <c r="E58" s="26" t="s">
        <v>113</v>
      </c>
      <c r="F58" s="26" t="s">
        <v>3556</v>
      </c>
      <c r="G58" s="26" t="s">
        <v>121</v>
      </c>
      <c r="H58" s="26" t="s">
        <v>122</v>
      </c>
      <c r="I58" s="26" t="s">
        <v>449</v>
      </c>
      <c r="J58" s="149" t="s">
        <v>4192</v>
      </c>
      <c r="K58" t="s">
        <v>4157</v>
      </c>
    </row>
    <row r="59" spans="1:13" ht="30.6" x14ac:dyDescent="0.3">
      <c r="A59" t="s">
        <v>4187</v>
      </c>
      <c r="B59" s="40" t="s">
        <v>106</v>
      </c>
      <c r="C59" s="26">
        <v>84052</v>
      </c>
      <c r="D59" s="25" t="s">
        <v>3784</v>
      </c>
      <c r="E59" s="26" t="s">
        <v>113</v>
      </c>
      <c r="F59" s="26" t="s">
        <v>3556</v>
      </c>
      <c r="G59" s="26" t="s">
        <v>121</v>
      </c>
      <c r="H59" s="26" t="s">
        <v>122</v>
      </c>
      <c r="I59" s="26" t="s">
        <v>449</v>
      </c>
      <c r="J59" s="149" t="s">
        <v>4193</v>
      </c>
      <c r="K59" t="s">
        <v>79</v>
      </c>
      <c r="L59" s="319" t="s">
        <v>4518</v>
      </c>
      <c r="M59" t="s">
        <v>4511</v>
      </c>
    </row>
    <row r="60" spans="1:13" ht="43.2" x14ac:dyDescent="0.3">
      <c r="A60" t="s">
        <v>4187</v>
      </c>
      <c r="B60" s="40" t="s">
        <v>106</v>
      </c>
      <c r="C60" s="26">
        <v>84052</v>
      </c>
      <c r="D60" s="25" t="s">
        <v>3784</v>
      </c>
      <c r="E60" s="26" t="s">
        <v>113</v>
      </c>
      <c r="F60" s="26" t="s">
        <v>3556</v>
      </c>
      <c r="G60" s="26" t="s">
        <v>121</v>
      </c>
      <c r="H60" s="26" t="s">
        <v>122</v>
      </c>
      <c r="I60" s="26" t="s">
        <v>449</v>
      </c>
      <c r="J60" s="149" t="s">
        <v>4194</v>
      </c>
      <c r="K60" t="s">
        <v>79</v>
      </c>
      <c r="L60" s="319" t="s">
        <v>4514</v>
      </c>
    </row>
    <row r="61" spans="1:13" ht="43.2" x14ac:dyDescent="0.3">
      <c r="A61" t="s">
        <v>4187</v>
      </c>
      <c r="B61" s="40" t="s">
        <v>106</v>
      </c>
      <c r="C61" s="26">
        <v>84052</v>
      </c>
      <c r="D61" s="25" t="s">
        <v>3784</v>
      </c>
      <c r="E61" s="26" t="s">
        <v>113</v>
      </c>
      <c r="F61" s="26" t="s">
        <v>3556</v>
      </c>
      <c r="G61" s="26" t="s">
        <v>121</v>
      </c>
      <c r="H61" s="26" t="s">
        <v>122</v>
      </c>
      <c r="I61" s="26" t="s">
        <v>449</v>
      </c>
      <c r="J61" s="149" t="s">
        <v>4195</v>
      </c>
      <c r="K61" t="s">
        <v>3556</v>
      </c>
      <c r="M61" t="s">
        <v>4513</v>
      </c>
    </row>
    <row r="62" spans="1:13" ht="40.799999999999997" x14ac:dyDescent="0.3">
      <c r="A62" t="s">
        <v>4187</v>
      </c>
      <c r="B62" s="40" t="s">
        <v>106</v>
      </c>
      <c r="C62" s="26">
        <v>84333</v>
      </c>
      <c r="D62" s="25" t="s">
        <v>3794</v>
      </c>
      <c r="E62" s="26" t="s">
        <v>293</v>
      </c>
      <c r="F62" s="26" t="s">
        <v>3556</v>
      </c>
      <c r="G62" s="26" t="s">
        <v>109</v>
      </c>
      <c r="H62" s="26" t="s">
        <v>567</v>
      </c>
      <c r="I62" s="26" t="s">
        <v>405</v>
      </c>
      <c r="J62" s="149" t="s">
        <v>4196</v>
      </c>
      <c r="K62" t="s">
        <v>3556</v>
      </c>
      <c r="M62" t="s">
        <v>4511</v>
      </c>
    </row>
    <row r="63" spans="1:13" ht="40.799999999999997" x14ac:dyDescent="0.3">
      <c r="A63" t="s">
        <v>4187</v>
      </c>
      <c r="B63" s="40" t="s">
        <v>106</v>
      </c>
      <c r="C63" s="26">
        <v>84333</v>
      </c>
      <c r="D63" s="25" t="s">
        <v>3794</v>
      </c>
      <c r="E63" s="26" t="s">
        <v>293</v>
      </c>
      <c r="F63" s="26" t="s">
        <v>3556</v>
      </c>
      <c r="G63" s="26" t="s">
        <v>109</v>
      </c>
      <c r="H63" s="26" t="s">
        <v>567</v>
      </c>
      <c r="I63" s="26" t="s">
        <v>405</v>
      </c>
      <c r="J63" s="149" t="s">
        <v>4197</v>
      </c>
      <c r="K63" t="s">
        <v>4132</v>
      </c>
    </row>
    <row r="64" spans="1:13" ht="43.2" x14ac:dyDescent="0.3">
      <c r="A64" t="s">
        <v>4187</v>
      </c>
      <c r="B64" s="40" t="s">
        <v>106</v>
      </c>
      <c r="C64" s="26">
        <v>84333</v>
      </c>
      <c r="D64" s="45" t="s">
        <v>3794</v>
      </c>
      <c r="E64" s="26" t="s">
        <v>293</v>
      </c>
      <c r="F64" s="26" t="s">
        <v>3556</v>
      </c>
      <c r="G64" s="26" t="s">
        <v>109</v>
      </c>
      <c r="H64" s="26" t="s">
        <v>567</v>
      </c>
      <c r="I64" s="26" t="s">
        <v>405</v>
      </c>
      <c r="J64" s="149" t="s">
        <v>4525</v>
      </c>
      <c r="K64" t="s">
        <v>4155</v>
      </c>
      <c r="L64" s="319" t="s">
        <v>4548</v>
      </c>
    </row>
    <row r="65" spans="1:13" ht="100.8" x14ac:dyDescent="0.3">
      <c r="A65" t="s">
        <v>4187</v>
      </c>
      <c r="B65" s="40" t="s">
        <v>106</v>
      </c>
      <c r="C65" s="26">
        <v>84417</v>
      </c>
      <c r="D65" s="45" t="s">
        <v>3808</v>
      </c>
      <c r="E65" s="26" t="s">
        <v>108</v>
      </c>
      <c r="F65" s="26" t="s">
        <v>3549</v>
      </c>
      <c r="G65" s="26" t="s">
        <v>109</v>
      </c>
      <c r="H65" s="26" t="s">
        <v>554</v>
      </c>
      <c r="I65" s="26" t="s">
        <v>385</v>
      </c>
      <c r="J65" s="149" t="s">
        <v>4526</v>
      </c>
      <c r="K65" t="s">
        <v>4155</v>
      </c>
      <c r="L65" s="319" t="s">
        <v>4549</v>
      </c>
    </row>
    <row r="66" spans="1:13" ht="158.4" x14ac:dyDescent="0.3">
      <c r="A66" t="s">
        <v>4187</v>
      </c>
      <c r="B66" s="40" t="s">
        <v>106</v>
      </c>
      <c r="C66" s="26">
        <v>84423</v>
      </c>
      <c r="D66" s="300" t="s">
        <v>3813</v>
      </c>
      <c r="E66" s="26" t="s">
        <v>113</v>
      </c>
      <c r="F66" s="26" t="s">
        <v>3549</v>
      </c>
      <c r="G66" s="26" t="s">
        <v>109</v>
      </c>
      <c r="H66" s="26" t="s">
        <v>117</v>
      </c>
      <c r="I66" s="26" t="s">
        <v>438</v>
      </c>
      <c r="J66" s="149" t="s">
        <v>4527</v>
      </c>
      <c r="K66" t="s">
        <v>4155</v>
      </c>
      <c r="L66" s="319" t="s">
        <v>4548</v>
      </c>
    </row>
    <row r="67" spans="1:13" ht="57.6" x14ac:dyDescent="0.3">
      <c r="A67" t="s">
        <v>4187</v>
      </c>
      <c r="B67" s="40" t="s">
        <v>106</v>
      </c>
      <c r="C67" s="26">
        <v>84359</v>
      </c>
      <c r="D67" s="45" t="s">
        <v>3826</v>
      </c>
      <c r="E67" s="26" t="s">
        <v>113</v>
      </c>
      <c r="F67" s="26" t="s">
        <v>3549</v>
      </c>
      <c r="G67" s="26" t="s">
        <v>114</v>
      </c>
      <c r="H67" s="26" t="s">
        <v>1475</v>
      </c>
      <c r="I67" s="26" t="s">
        <v>405</v>
      </c>
      <c r="J67" s="149" t="s">
        <v>4528</v>
      </c>
      <c r="K67" t="s">
        <v>4155</v>
      </c>
      <c r="L67" s="319" t="s">
        <v>4547</v>
      </c>
    </row>
    <row r="68" spans="1:13" ht="28.8" x14ac:dyDescent="0.3">
      <c r="A68" t="s">
        <v>4187</v>
      </c>
      <c r="B68" s="40" t="s">
        <v>106</v>
      </c>
      <c r="C68" s="26">
        <v>84359</v>
      </c>
      <c r="D68" s="45" t="s">
        <v>3826</v>
      </c>
      <c r="E68" s="26" t="s">
        <v>113</v>
      </c>
      <c r="F68" s="26" t="s">
        <v>3549</v>
      </c>
      <c r="G68" s="26" t="s">
        <v>114</v>
      </c>
      <c r="H68" s="26" t="s">
        <v>1475</v>
      </c>
      <c r="I68" s="26" t="s">
        <v>405</v>
      </c>
      <c r="J68" s="149" t="s">
        <v>4529</v>
      </c>
      <c r="K68" t="s">
        <v>4155</v>
      </c>
      <c r="L68" s="319" t="s">
        <v>4546</v>
      </c>
    </row>
    <row r="69" spans="1:13" ht="57.6" x14ac:dyDescent="0.3">
      <c r="A69" t="s">
        <v>4187</v>
      </c>
      <c r="B69" s="40" t="s">
        <v>106</v>
      </c>
      <c r="C69" s="26">
        <v>84417</v>
      </c>
      <c r="D69" s="45" t="s">
        <v>3808</v>
      </c>
      <c r="E69" s="26" t="s">
        <v>108</v>
      </c>
      <c r="F69" s="26" t="s">
        <v>3549</v>
      </c>
      <c r="G69" s="26" t="s">
        <v>109</v>
      </c>
      <c r="H69" s="26" t="s">
        <v>554</v>
      </c>
      <c r="I69" s="26" t="s">
        <v>385</v>
      </c>
      <c r="J69" s="149" t="s">
        <v>4530</v>
      </c>
      <c r="K69" t="s">
        <v>4155</v>
      </c>
      <c r="L69" s="319" t="s">
        <v>4546</v>
      </c>
    </row>
    <row r="70" spans="1:13" ht="30.6" x14ac:dyDescent="0.3">
      <c r="A70" t="s">
        <v>4187</v>
      </c>
      <c r="B70" s="26" t="s">
        <v>106</v>
      </c>
      <c r="C70" s="26">
        <v>84571</v>
      </c>
      <c r="D70" s="25" t="s">
        <v>3842</v>
      </c>
      <c r="E70" s="26" t="s">
        <v>108</v>
      </c>
      <c r="F70" s="26" t="s">
        <v>3556</v>
      </c>
      <c r="G70" s="26" t="s">
        <v>109</v>
      </c>
      <c r="H70" s="26" t="s">
        <v>554</v>
      </c>
      <c r="I70" s="26" t="s">
        <v>438</v>
      </c>
      <c r="J70" s="149" t="s">
        <v>4198</v>
      </c>
      <c r="K70" t="s">
        <v>32</v>
      </c>
      <c r="M70" t="s">
        <v>4511</v>
      </c>
    </row>
    <row r="71" spans="1:13" ht="57.6" x14ac:dyDescent="0.3">
      <c r="A71" t="s">
        <v>4187</v>
      </c>
      <c r="B71" s="40" t="s">
        <v>106</v>
      </c>
      <c r="C71" s="26">
        <v>84455</v>
      </c>
      <c r="D71" s="45" t="s">
        <v>3869</v>
      </c>
      <c r="E71" s="26" t="s">
        <v>108</v>
      </c>
      <c r="F71" s="26" t="s">
        <v>3549</v>
      </c>
      <c r="G71" s="26" t="s">
        <v>114</v>
      </c>
      <c r="H71" s="26" t="s">
        <v>252</v>
      </c>
      <c r="I71" s="26" t="s">
        <v>3</v>
      </c>
      <c r="J71" s="149" t="s">
        <v>4531</v>
      </c>
      <c r="K71" t="s">
        <v>4155</v>
      </c>
      <c r="L71" s="319" t="s">
        <v>4517</v>
      </c>
      <c r="M71" s="319" t="s">
        <v>4511</v>
      </c>
    </row>
    <row r="72" spans="1:13" ht="40.799999999999997" x14ac:dyDescent="0.3">
      <c r="A72" t="s">
        <v>4187</v>
      </c>
      <c r="B72" s="40" t="s">
        <v>106</v>
      </c>
      <c r="C72" s="26">
        <v>84070</v>
      </c>
      <c r="D72" s="25" t="s">
        <v>981</v>
      </c>
      <c r="E72" s="26" t="s">
        <v>318</v>
      </c>
      <c r="F72" s="26" t="s">
        <v>3556</v>
      </c>
      <c r="G72" s="26" t="s">
        <v>121</v>
      </c>
      <c r="H72" s="26" t="s">
        <v>281</v>
      </c>
      <c r="I72" s="26" t="s">
        <v>3</v>
      </c>
      <c r="J72" s="149" t="s">
        <v>4199</v>
      </c>
      <c r="K72" t="s">
        <v>39</v>
      </c>
    </row>
    <row r="73" spans="1:13" ht="40.799999999999997" x14ac:dyDescent="0.3">
      <c r="A73" t="s">
        <v>4187</v>
      </c>
      <c r="B73" s="40" t="s">
        <v>106</v>
      </c>
      <c r="C73" s="26">
        <v>84070</v>
      </c>
      <c r="D73" s="45" t="s">
        <v>981</v>
      </c>
      <c r="E73" s="26" t="s">
        <v>318</v>
      </c>
      <c r="F73" s="26" t="s">
        <v>3556</v>
      </c>
      <c r="G73" s="26" t="s">
        <v>121</v>
      </c>
      <c r="H73" s="26" t="s">
        <v>281</v>
      </c>
      <c r="I73" s="26" t="s">
        <v>3</v>
      </c>
      <c r="J73" s="149" t="s">
        <v>4200</v>
      </c>
      <c r="K73" t="s">
        <v>4155</v>
      </c>
      <c r="L73" s="319" t="s">
        <v>4517</v>
      </c>
    </row>
    <row r="74" spans="1:13" ht="43.2" x14ac:dyDescent="0.3">
      <c r="A74" t="s">
        <v>4187</v>
      </c>
      <c r="B74" s="40" t="s">
        <v>106</v>
      </c>
      <c r="C74" s="26">
        <v>83597</v>
      </c>
      <c r="D74" s="25" t="s">
        <v>3887</v>
      </c>
      <c r="E74" s="26" t="s">
        <v>108</v>
      </c>
      <c r="F74" s="26" t="s">
        <v>3549</v>
      </c>
      <c r="G74" s="26" t="s">
        <v>109</v>
      </c>
      <c r="H74" s="26" t="s">
        <v>539</v>
      </c>
      <c r="I74" s="26" t="s">
        <v>449</v>
      </c>
      <c r="J74" s="149" t="s">
        <v>4201</v>
      </c>
      <c r="K74" t="s">
        <v>4202</v>
      </c>
      <c r="M74" s="299" t="s">
        <v>4203</v>
      </c>
    </row>
    <row r="75" spans="1:13" ht="30.6" x14ac:dyDescent="0.3">
      <c r="A75" t="s">
        <v>4187</v>
      </c>
      <c r="B75" s="40" t="s">
        <v>106</v>
      </c>
      <c r="C75" s="26">
        <v>83597</v>
      </c>
      <c r="D75" s="25" t="s">
        <v>3887</v>
      </c>
      <c r="E75" s="26" t="s">
        <v>108</v>
      </c>
      <c r="F75" s="26" t="s">
        <v>3549</v>
      </c>
      <c r="G75" s="26" t="s">
        <v>109</v>
      </c>
      <c r="H75" s="26" t="s">
        <v>539</v>
      </c>
      <c r="I75" s="26" t="s">
        <v>449</v>
      </c>
      <c r="J75" s="149" t="s">
        <v>4204</v>
      </c>
      <c r="K75" t="s">
        <v>79</v>
      </c>
      <c r="L75" s="319" t="s">
        <v>4516</v>
      </c>
    </row>
    <row r="76" spans="1:13" ht="30.6" x14ac:dyDescent="0.3">
      <c r="A76" t="s">
        <v>4187</v>
      </c>
      <c r="B76" s="40" t="s">
        <v>106</v>
      </c>
      <c r="C76" s="26">
        <v>83597</v>
      </c>
      <c r="D76" s="25" t="s">
        <v>3887</v>
      </c>
      <c r="E76" s="26" t="s">
        <v>108</v>
      </c>
      <c r="F76" s="26" t="s">
        <v>3549</v>
      </c>
      <c r="G76" s="26" t="s">
        <v>109</v>
      </c>
      <c r="H76" s="26" t="s">
        <v>539</v>
      </c>
      <c r="I76" s="26" t="s">
        <v>449</v>
      </c>
      <c r="J76" s="149" t="s">
        <v>4205</v>
      </c>
      <c r="K76" t="s">
        <v>2446</v>
      </c>
    </row>
    <row r="77" spans="1:13" ht="28.8" x14ac:dyDescent="0.3">
      <c r="A77" t="s">
        <v>4187</v>
      </c>
      <c r="B77" s="40" t="s">
        <v>106</v>
      </c>
      <c r="C77" s="26">
        <v>84112</v>
      </c>
      <c r="D77" s="25" t="s">
        <v>3910</v>
      </c>
      <c r="E77" s="26" t="s">
        <v>293</v>
      </c>
      <c r="F77" s="26" t="s">
        <v>3549</v>
      </c>
      <c r="G77" s="26" t="s">
        <v>109</v>
      </c>
      <c r="H77" s="26" t="s">
        <v>554</v>
      </c>
      <c r="I77" s="26" t="s">
        <v>3</v>
      </c>
      <c r="J77" s="149" t="s">
        <v>4206</v>
      </c>
      <c r="K77" s="288" t="s">
        <v>3556</v>
      </c>
      <c r="M77" s="319" t="s">
        <v>4511</v>
      </c>
    </row>
    <row r="78" spans="1:13" ht="20.399999999999999" x14ac:dyDescent="0.3">
      <c r="A78" t="s">
        <v>4187</v>
      </c>
      <c r="B78" s="26" t="s">
        <v>106</v>
      </c>
      <c r="C78" s="26">
        <v>83009</v>
      </c>
      <c r="D78" s="25" t="s">
        <v>3941</v>
      </c>
      <c r="E78" s="26" t="s">
        <v>113</v>
      </c>
      <c r="F78" s="26" t="s">
        <v>3549</v>
      </c>
      <c r="G78" s="26" t="s">
        <v>109</v>
      </c>
      <c r="H78" s="26" t="s">
        <v>567</v>
      </c>
      <c r="I78" s="26" t="s">
        <v>389</v>
      </c>
      <c r="J78" s="149" t="s">
        <v>4207</v>
      </c>
      <c r="K78" t="s">
        <v>79</v>
      </c>
      <c r="L78" s="319" t="s">
        <v>4516</v>
      </c>
    </row>
    <row r="79" spans="1:13" ht="40.799999999999997" x14ac:dyDescent="0.3">
      <c r="A79" t="s">
        <v>4187</v>
      </c>
      <c r="B79" s="26" t="s">
        <v>106</v>
      </c>
      <c r="C79" s="26">
        <v>82810</v>
      </c>
      <c r="D79" s="25" t="s">
        <v>3950</v>
      </c>
      <c r="E79" s="26" t="s">
        <v>293</v>
      </c>
      <c r="F79" s="26" t="s">
        <v>3556</v>
      </c>
      <c r="G79" s="26" t="s">
        <v>109</v>
      </c>
      <c r="H79" s="26" t="s">
        <v>567</v>
      </c>
      <c r="I79" s="26" t="s">
        <v>3</v>
      </c>
      <c r="J79" s="149" t="s">
        <v>4208</v>
      </c>
      <c r="K79" t="s">
        <v>3235</v>
      </c>
    </row>
    <row r="80" spans="1:13" ht="40.799999999999997" x14ac:dyDescent="0.3">
      <c r="A80" t="s">
        <v>4187</v>
      </c>
      <c r="B80" s="26" t="s">
        <v>106</v>
      </c>
      <c r="C80" s="26">
        <v>82810</v>
      </c>
      <c r="D80" s="25" t="s">
        <v>3950</v>
      </c>
      <c r="E80" s="26" t="s">
        <v>293</v>
      </c>
      <c r="F80" s="26" t="s">
        <v>3556</v>
      </c>
      <c r="G80" s="26" t="s">
        <v>109</v>
      </c>
      <c r="H80" s="26" t="s">
        <v>567</v>
      </c>
      <c r="I80" s="26" t="s">
        <v>3</v>
      </c>
      <c r="J80" s="149" t="s">
        <v>4209</v>
      </c>
      <c r="K80" t="s">
        <v>79</v>
      </c>
      <c r="L80" s="319" t="s">
        <v>4514</v>
      </c>
      <c r="M80" t="s">
        <v>4511</v>
      </c>
    </row>
    <row r="81" spans="1:13" ht="43.2" x14ac:dyDescent="0.3">
      <c r="A81" t="s">
        <v>4187</v>
      </c>
      <c r="B81" s="26" t="s">
        <v>106</v>
      </c>
      <c r="C81" s="26">
        <v>82810</v>
      </c>
      <c r="D81" s="25" t="s">
        <v>3950</v>
      </c>
      <c r="E81" s="26" t="s">
        <v>293</v>
      </c>
      <c r="F81" s="26" t="s">
        <v>3556</v>
      </c>
      <c r="G81" s="26" t="s">
        <v>109</v>
      </c>
      <c r="H81" s="26" t="s">
        <v>567</v>
      </c>
      <c r="I81" s="26" t="s">
        <v>3</v>
      </c>
      <c r="J81" s="149" t="s">
        <v>4210</v>
      </c>
      <c r="K81" t="s">
        <v>3556</v>
      </c>
      <c r="M81" t="s">
        <v>4511</v>
      </c>
    </row>
    <row r="82" spans="1:13" ht="28.8" x14ac:dyDescent="0.3">
      <c r="A82" t="s">
        <v>4187</v>
      </c>
      <c r="B82" s="26" t="s">
        <v>126</v>
      </c>
      <c r="C82" s="26">
        <v>84038</v>
      </c>
      <c r="D82" s="25" t="s">
        <v>3959</v>
      </c>
      <c r="E82" s="26" t="s">
        <v>318</v>
      </c>
      <c r="F82" s="26" t="s">
        <v>3549</v>
      </c>
      <c r="G82" s="26" t="s">
        <v>114</v>
      </c>
      <c r="H82" s="26" t="s">
        <v>128</v>
      </c>
      <c r="I82" s="26" t="s">
        <v>3</v>
      </c>
      <c r="J82" s="149" t="s">
        <v>4211</v>
      </c>
      <c r="K82" t="s">
        <v>3556</v>
      </c>
    </row>
    <row r="83" spans="1:13" ht="28.8" x14ac:dyDescent="0.3">
      <c r="A83" t="s">
        <v>4187</v>
      </c>
      <c r="B83" s="26" t="s">
        <v>106</v>
      </c>
      <c r="C83" s="26">
        <v>83878</v>
      </c>
      <c r="D83" s="25" t="s">
        <v>1338</v>
      </c>
      <c r="E83" s="26" t="s">
        <v>113</v>
      </c>
      <c r="F83" s="26" t="s">
        <v>3549</v>
      </c>
      <c r="G83" s="26" t="s">
        <v>114</v>
      </c>
      <c r="H83" s="26" t="s">
        <v>547</v>
      </c>
      <c r="I83" s="26" t="s">
        <v>438</v>
      </c>
      <c r="J83" s="149" t="s">
        <v>4212</v>
      </c>
      <c r="K83" t="s">
        <v>4213</v>
      </c>
    </row>
    <row r="84" spans="1:13" ht="40.799999999999997" x14ac:dyDescent="0.3">
      <c r="A84" t="s">
        <v>4187</v>
      </c>
      <c r="B84" s="26" t="s">
        <v>143</v>
      </c>
      <c r="C84" s="26">
        <v>83150</v>
      </c>
      <c r="D84" s="25" t="s">
        <v>2056</v>
      </c>
      <c r="E84" s="26" t="s">
        <v>108</v>
      </c>
      <c r="F84" s="26" t="s">
        <v>3556</v>
      </c>
      <c r="G84" s="26" t="s">
        <v>109</v>
      </c>
      <c r="H84" s="26" t="s">
        <v>567</v>
      </c>
      <c r="I84" s="26" t="s">
        <v>385</v>
      </c>
      <c r="J84" s="149" t="s">
        <v>4214</v>
      </c>
      <c r="K84" t="s">
        <v>39</v>
      </c>
    </row>
    <row r="85" spans="1:13" ht="86.4" x14ac:dyDescent="0.3">
      <c r="A85" t="s">
        <v>4187</v>
      </c>
      <c r="B85" s="26" t="s">
        <v>152</v>
      </c>
      <c r="C85" s="26">
        <v>84470</v>
      </c>
      <c r="D85" s="25" t="s">
        <v>3992</v>
      </c>
      <c r="E85" s="26" t="s">
        <v>108</v>
      </c>
      <c r="F85" s="26" t="s">
        <v>3556</v>
      </c>
      <c r="G85" s="26" t="s">
        <v>109</v>
      </c>
      <c r="H85" s="26" t="s">
        <v>554</v>
      </c>
      <c r="I85" s="26" t="s">
        <v>389</v>
      </c>
      <c r="J85" s="149" t="s">
        <v>4215</v>
      </c>
      <c r="K85" t="s">
        <v>96</v>
      </c>
      <c r="L85" t="s">
        <v>4216</v>
      </c>
    </row>
    <row r="86" spans="1:13" ht="43.2" x14ac:dyDescent="0.3">
      <c r="A86" t="s">
        <v>4187</v>
      </c>
      <c r="B86" s="26" t="s">
        <v>152</v>
      </c>
      <c r="C86" s="26">
        <v>84419</v>
      </c>
      <c r="D86" s="45" t="s">
        <v>4009</v>
      </c>
      <c r="E86" s="26" t="s">
        <v>108</v>
      </c>
      <c r="F86" s="26" t="s">
        <v>3556</v>
      </c>
      <c r="G86" s="26" t="s">
        <v>109</v>
      </c>
      <c r="H86" s="26" t="s">
        <v>554</v>
      </c>
      <c r="I86" s="26" t="s">
        <v>385</v>
      </c>
      <c r="J86" s="149" t="s">
        <v>4532</v>
      </c>
      <c r="K86" t="s">
        <v>4155</v>
      </c>
    </row>
    <row r="87" spans="1:13" ht="172.8" x14ac:dyDescent="0.3">
      <c r="A87" t="s">
        <v>4187</v>
      </c>
      <c r="B87" s="40" t="s">
        <v>126</v>
      </c>
      <c r="C87" s="26">
        <v>84724</v>
      </c>
      <c r="D87" s="45" t="s">
        <v>4047</v>
      </c>
      <c r="E87" s="26" t="s">
        <v>108</v>
      </c>
      <c r="F87" s="26" t="s">
        <v>3556</v>
      </c>
      <c r="G87" s="26" t="s">
        <v>114</v>
      </c>
      <c r="H87" s="26" t="s">
        <v>128</v>
      </c>
      <c r="I87" s="26" t="s">
        <v>385</v>
      </c>
      <c r="J87" s="149" t="s">
        <v>4533</v>
      </c>
      <c r="K87" t="s">
        <v>4155</v>
      </c>
      <c r="L87" s="319" t="s">
        <v>4545</v>
      </c>
    </row>
    <row r="88" spans="1:13" ht="100.8" x14ac:dyDescent="0.3">
      <c r="A88" t="s">
        <v>4484</v>
      </c>
      <c r="B88" s="40" t="s">
        <v>152</v>
      </c>
      <c r="C88" s="26">
        <v>84150</v>
      </c>
      <c r="D88" s="45" t="s">
        <v>4094</v>
      </c>
      <c r="E88" s="26" t="s">
        <v>108</v>
      </c>
      <c r="F88" s="116" t="s">
        <v>3556</v>
      </c>
      <c r="G88" s="26" t="s">
        <v>109</v>
      </c>
      <c r="H88" s="26" t="s">
        <v>154</v>
      </c>
      <c r="I88" s="26" t="s">
        <v>3</v>
      </c>
      <c r="J88" s="149" t="s">
        <v>4534</v>
      </c>
      <c r="K88" t="s">
        <v>4155</v>
      </c>
      <c r="L88" s="319" t="s">
        <v>4545</v>
      </c>
    </row>
    <row r="89" spans="1:13" ht="43.2" x14ac:dyDescent="0.3">
      <c r="A89" t="s">
        <v>4484</v>
      </c>
      <c r="B89" s="40" t="s">
        <v>106</v>
      </c>
      <c r="C89" s="26">
        <v>84574</v>
      </c>
      <c r="D89" s="25" t="s">
        <v>4226</v>
      </c>
      <c r="E89" s="26" t="s">
        <v>108</v>
      </c>
      <c r="F89" s="26" t="s">
        <v>3549</v>
      </c>
      <c r="G89" s="26" t="s">
        <v>109</v>
      </c>
      <c r="H89" s="26" t="s">
        <v>567</v>
      </c>
      <c r="I89" s="26" t="s">
        <v>438</v>
      </c>
      <c r="J89" s="149" t="s">
        <v>4485</v>
      </c>
      <c r="K89" t="s">
        <v>4202</v>
      </c>
    </row>
    <row r="90" spans="1:13" ht="20.399999999999999" x14ac:dyDescent="0.3">
      <c r="A90" t="s">
        <v>4484</v>
      </c>
      <c r="B90" s="40" t="s">
        <v>187</v>
      </c>
      <c r="C90" s="26">
        <v>84968</v>
      </c>
      <c r="D90" s="25" t="s">
        <v>4250</v>
      </c>
      <c r="E90" s="26" t="s">
        <v>113</v>
      </c>
      <c r="F90" s="26" t="s">
        <v>3549</v>
      </c>
      <c r="G90" s="26" t="s">
        <v>121</v>
      </c>
      <c r="H90" s="26" t="s">
        <v>281</v>
      </c>
      <c r="I90" s="26" t="s">
        <v>449</v>
      </c>
      <c r="J90" s="149" t="s">
        <v>4486</v>
      </c>
      <c r="K90" t="s">
        <v>96</v>
      </c>
      <c r="L90" s="319" t="s">
        <v>4510</v>
      </c>
      <c r="M90" s="319" t="s">
        <v>4512</v>
      </c>
    </row>
    <row r="91" spans="1:13" ht="51" x14ac:dyDescent="0.3">
      <c r="A91" t="s">
        <v>4484</v>
      </c>
      <c r="B91" s="40" t="s">
        <v>143</v>
      </c>
      <c r="C91" s="26">
        <v>83100</v>
      </c>
      <c r="D91" s="25" t="s">
        <v>2780</v>
      </c>
      <c r="E91" s="26" t="s">
        <v>108</v>
      </c>
      <c r="F91" s="26" t="s">
        <v>3549</v>
      </c>
      <c r="G91" s="26" t="s">
        <v>121</v>
      </c>
      <c r="H91" s="26" t="s">
        <v>281</v>
      </c>
      <c r="I91" s="26" t="s">
        <v>706</v>
      </c>
      <c r="J91" s="149" t="s">
        <v>4487</v>
      </c>
      <c r="K91" t="s">
        <v>4132</v>
      </c>
    </row>
    <row r="92" spans="1:13" ht="30.6" x14ac:dyDescent="0.3">
      <c r="A92" t="s">
        <v>4484</v>
      </c>
      <c r="B92" s="40" t="s">
        <v>152</v>
      </c>
      <c r="C92" s="26">
        <v>84633</v>
      </c>
      <c r="D92" s="45" t="s">
        <v>1938</v>
      </c>
      <c r="E92" s="26" t="s">
        <v>108</v>
      </c>
      <c r="F92" s="26" t="s">
        <v>3549</v>
      </c>
      <c r="G92" s="26" t="s">
        <v>109</v>
      </c>
      <c r="H92" s="26" t="s">
        <v>554</v>
      </c>
      <c r="I92" s="26" t="s">
        <v>438</v>
      </c>
      <c r="J92" s="149" t="s">
        <v>4535</v>
      </c>
      <c r="K92" t="s">
        <v>4155</v>
      </c>
      <c r="L92" s="319" t="s">
        <v>4544</v>
      </c>
    </row>
    <row r="93" spans="1:13" ht="40.799999999999997" x14ac:dyDescent="0.3">
      <c r="A93" t="s">
        <v>4484</v>
      </c>
      <c r="B93" s="40" t="s">
        <v>126</v>
      </c>
      <c r="C93" s="26">
        <v>84728</v>
      </c>
      <c r="D93" s="25" t="s">
        <v>4269</v>
      </c>
      <c r="E93" s="26" t="s">
        <v>108</v>
      </c>
      <c r="F93" s="26" t="s">
        <v>3556</v>
      </c>
      <c r="G93" s="26" t="s">
        <v>114</v>
      </c>
      <c r="H93" s="26" t="s">
        <v>615</v>
      </c>
      <c r="I93" s="26" t="s">
        <v>706</v>
      </c>
      <c r="J93" s="149" t="s">
        <v>4488</v>
      </c>
      <c r="K93" s="288" t="s">
        <v>79</v>
      </c>
      <c r="M93" s="319" t="s">
        <v>4511</v>
      </c>
    </row>
    <row r="94" spans="1:13" ht="201.6" x14ac:dyDescent="0.3">
      <c r="A94" t="s">
        <v>4484</v>
      </c>
      <c r="B94" s="115" t="s">
        <v>126</v>
      </c>
      <c r="C94" s="116">
        <v>84728</v>
      </c>
      <c r="D94" s="45" t="s">
        <v>4269</v>
      </c>
      <c r="E94" s="116" t="s">
        <v>108</v>
      </c>
      <c r="F94" s="116" t="s">
        <v>3556</v>
      </c>
      <c r="G94" s="116" t="s">
        <v>114</v>
      </c>
      <c r="H94" s="116" t="s">
        <v>615</v>
      </c>
      <c r="I94" s="116" t="s">
        <v>706</v>
      </c>
      <c r="J94" s="149" t="s">
        <v>4536</v>
      </c>
      <c r="K94" t="s">
        <v>4155</v>
      </c>
    </row>
    <row r="95" spans="1:13" ht="30.6" x14ac:dyDescent="0.3">
      <c r="A95" t="s">
        <v>4484</v>
      </c>
      <c r="B95" s="40" t="s">
        <v>187</v>
      </c>
      <c r="C95" s="26">
        <v>84866</v>
      </c>
      <c r="D95" s="25" t="s">
        <v>4283</v>
      </c>
      <c r="E95" s="26" t="s">
        <v>108</v>
      </c>
      <c r="F95" s="26" t="s">
        <v>3556</v>
      </c>
      <c r="G95" s="26" t="s">
        <v>121</v>
      </c>
      <c r="H95" s="26" t="s">
        <v>1048</v>
      </c>
      <c r="I95" s="26" t="s">
        <v>385</v>
      </c>
      <c r="J95" s="149" t="s">
        <v>4287</v>
      </c>
      <c r="K95" t="s">
        <v>4132</v>
      </c>
    </row>
    <row r="96" spans="1:13" ht="30.6" x14ac:dyDescent="0.3">
      <c r="A96" t="s">
        <v>4484</v>
      </c>
      <c r="B96" s="26" t="s">
        <v>106</v>
      </c>
      <c r="C96" s="26">
        <v>84924</v>
      </c>
      <c r="D96" s="71" t="s">
        <v>4300</v>
      </c>
      <c r="E96" s="26" t="s">
        <v>108</v>
      </c>
      <c r="F96" s="26" t="s">
        <v>3549</v>
      </c>
      <c r="G96" s="26" t="s">
        <v>109</v>
      </c>
      <c r="H96" s="26" t="s">
        <v>554</v>
      </c>
      <c r="I96" s="26" t="s">
        <v>476</v>
      </c>
      <c r="J96" s="149" t="s">
        <v>4493</v>
      </c>
      <c r="K96" t="s">
        <v>4139</v>
      </c>
    </row>
    <row r="97" spans="1:13" ht="144" x14ac:dyDescent="0.3">
      <c r="A97" t="s">
        <v>4484</v>
      </c>
      <c r="B97" s="26" t="s">
        <v>126</v>
      </c>
      <c r="C97" s="26">
        <v>84594</v>
      </c>
      <c r="D97" s="45" t="s">
        <v>4320</v>
      </c>
      <c r="E97" s="26" t="s">
        <v>108</v>
      </c>
      <c r="F97" s="26" t="s">
        <v>3549</v>
      </c>
      <c r="G97" s="26" t="s">
        <v>114</v>
      </c>
      <c r="H97" s="26" t="s">
        <v>128</v>
      </c>
      <c r="I97" s="26" t="s">
        <v>3</v>
      </c>
      <c r="J97" s="149" t="s">
        <v>4537</v>
      </c>
      <c r="K97" t="s">
        <v>4155</v>
      </c>
      <c r="L97" s="149" t="s">
        <v>4554</v>
      </c>
    </row>
    <row r="98" spans="1:13" ht="30.6" x14ac:dyDescent="0.3">
      <c r="A98" t="s">
        <v>4484</v>
      </c>
      <c r="B98" s="40" t="s">
        <v>106</v>
      </c>
      <c r="C98" s="26">
        <v>84900</v>
      </c>
      <c r="D98" s="45" t="s">
        <v>4358</v>
      </c>
      <c r="E98" s="26" t="s">
        <v>108</v>
      </c>
      <c r="F98" s="116" t="s">
        <v>3556</v>
      </c>
      <c r="G98" s="26" t="s">
        <v>109</v>
      </c>
      <c r="H98" s="26" t="s">
        <v>139</v>
      </c>
      <c r="I98" s="26" t="s">
        <v>3</v>
      </c>
      <c r="J98" s="149" t="s">
        <v>4538</v>
      </c>
      <c r="K98" t="s">
        <v>4155</v>
      </c>
    </row>
    <row r="99" spans="1:13" ht="187.2" x14ac:dyDescent="0.3">
      <c r="A99" t="s">
        <v>4484</v>
      </c>
      <c r="B99" s="40" t="s">
        <v>126</v>
      </c>
      <c r="C99" s="26">
        <v>84873</v>
      </c>
      <c r="D99" s="45" t="s">
        <v>4373</v>
      </c>
      <c r="E99" s="26" t="s">
        <v>108</v>
      </c>
      <c r="F99" s="116" t="s">
        <v>3549</v>
      </c>
      <c r="G99" s="26" t="s">
        <v>114</v>
      </c>
      <c r="H99" s="26" t="s">
        <v>128</v>
      </c>
      <c r="I99" s="26" t="s">
        <v>3</v>
      </c>
      <c r="J99" s="149" t="s">
        <v>4539</v>
      </c>
      <c r="K99" t="s">
        <v>4155</v>
      </c>
      <c r="L99" s="319" t="s">
        <v>4543</v>
      </c>
    </row>
    <row r="100" spans="1:13" ht="40.799999999999997" x14ac:dyDescent="0.3">
      <c r="A100" t="s">
        <v>4484</v>
      </c>
      <c r="B100" s="40" t="s">
        <v>106</v>
      </c>
      <c r="C100" s="26">
        <v>84639</v>
      </c>
      <c r="D100" s="25" t="s">
        <v>4385</v>
      </c>
      <c r="E100" s="26" t="s">
        <v>108</v>
      </c>
      <c r="F100" s="26" t="s">
        <v>3549</v>
      </c>
      <c r="G100" s="26" t="s">
        <v>109</v>
      </c>
      <c r="H100" s="26" t="s">
        <v>154</v>
      </c>
      <c r="I100" s="26" t="s">
        <v>438</v>
      </c>
      <c r="J100" s="149" t="s">
        <v>4497</v>
      </c>
      <c r="K100" t="s">
        <v>96</v>
      </c>
      <c r="L100" s="319" t="s">
        <v>4510</v>
      </c>
      <c r="M100" s="319" t="s">
        <v>4511</v>
      </c>
    </row>
    <row r="101" spans="1:13" ht="43.2" x14ac:dyDescent="0.3">
      <c r="A101" t="s">
        <v>4484</v>
      </c>
      <c r="B101" s="40" t="s">
        <v>106</v>
      </c>
      <c r="C101" s="26">
        <v>84361</v>
      </c>
      <c r="D101" s="45" t="s">
        <v>4412</v>
      </c>
      <c r="E101" s="26" t="s">
        <v>108</v>
      </c>
      <c r="F101" s="26" t="s">
        <v>3556</v>
      </c>
      <c r="G101" s="26" t="s">
        <v>109</v>
      </c>
      <c r="H101" s="26" t="s">
        <v>154</v>
      </c>
      <c r="I101" s="26" t="s">
        <v>706</v>
      </c>
      <c r="J101" s="149" t="s">
        <v>4498</v>
      </c>
      <c r="K101" t="s">
        <v>4155</v>
      </c>
      <c r="L101" s="319" t="s">
        <v>4517</v>
      </c>
    </row>
    <row r="102" spans="1:13" ht="30.6" x14ac:dyDescent="0.3">
      <c r="B102" s="40" t="s">
        <v>106</v>
      </c>
      <c r="C102" s="26">
        <v>84010</v>
      </c>
      <c r="D102" s="25" t="s">
        <v>4416</v>
      </c>
      <c r="E102" s="26" t="s">
        <v>108</v>
      </c>
      <c r="F102" s="26" t="s">
        <v>3549</v>
      </c>
      <c r="G102" s="26" t="s">
        <v>109</v>
      </c>
      <c r="H102" s="26" t="s">
        <v>177</v>
      </c>
      <c r="I102" s="26" t="s">
        <v>516</v>
      </c>
      <c r="J102" s="149" t="s">
        <v>4499</v>
      </c>
      <c r="K102" t="s">
        <v>4132</v>
      </c>
    </row>
    <row r="103" spans="1:13" ht="30.6" x14ac:dyDescent="0.3">
      <c r="B103" s="40" t="s">
        <v>106</v>
      </c>
      <c r="C103" s="26">
        <v>84010</v>
      </c>
      <c r="D103" s="25" t="s">
        <v>4416</v>
      </c>
      <c r="E103" s="26" t="s">
        <v>108</v>
      </c>
      <c r="F103" s="26" t="s">
        <v>3549</v>
      </c>
      <c r="G103" s="26" t="s">
        <v>109</v>
      </c>
      <c r="H103" s="26" t="s">
        <v>177</v>
      </c>
      <c r="I103" s="26" t="s">
        <v>516</v>
      </c>
      <c r="J103" s="149" t="s">
        <v>4500</v>
      </c>
      <c r="K103" t="s">
        <v>4157</v>
      </c>
      <c r="M103" t="s">
        <v>4511</v>
      </c>
    </row>
    <row r="104" spans="1:13" ht="30.6" x14ac:dyDescent="0.3">
      <c r="B104" s="40" t="s">
        <v>152</v>
      </c>
      <c r="C104" s="26">
        <v>84874</v>
      </c>
      <c r="D104" s="25" t="s">
        <v>4428</v>
      </c>
      <c r="E104" s="26" t="s">
        <v>108</v>
      </c>
      <c r="F104" s="26" t="s">
        <v>3556</v>
      </c>
      <c r="G104" s="26" t="s">
        <v>109</v>
      </c>
      <c r="H104" s="26" t="s">
        <v>154</v>
      </c>
      <c r="I104" s="26" t="s">
        <v>438</v>
      </c>
      <c r="J104" s="149" t="s">
        <v>4501</v>
      </c>
      <c r="K104" t="s">
        <v>4139</v>
      </c>
    </row>
    <row r="105" spans="1:13" ht="30.6" x14ac:dyDescent="0.3">
      <c r="B105" s="40" t="s">
        <v>187</v>
      </c>
      <c r="C105" s="26">
        <v>85111</v>
      </c>
      <c r="D105" s="25" t="s">
        <v>4441</v>
      </c>
      <c r="E105" s="26" t="s">
        <v>108</v>
      </c>
      <c r="F105" s="26" t="s">
        <v>3549</v>
      </c>
      <c r="G105" s="26" t="s">
        <v>121</v>
      </c>
      <c r="H105" s="26" t="s">
        <v>344</v>
      </c>
      <c r="I105" s="26" t="s">
        <v>385</v>
      </c>
      <c r="J105" s="149" t="s">
        <v>4502</v>
      </c>
      <c r="K105" t="s">
        <v>43</v>
      </c>
    </row>
    <row r="106" spans="1:13" ht="20.399999999999999" x14ac:dyDescent="0.3">
      <c r="B106" s="26" t="s">
        <v>106</v>
      </c>
      <c r="C106" s="26">
        <v>84786</v>
      </c>
      <c r="D106" s="25" t="s">
        <v>4446</v>
      </c>
      <c r="E106" s="26" t="s">
        <v>113</v>
      </c>
      <c r="F106" s="26" t="s">
        <v>3556</v>
      </c>
      <c r="G106" s="26" t="s">
        <v>109</v>
      </c>
      <c r="H106" s="26" t="s">
        <v>139</v>
      </c>
      <c r="I106" s="26" t="s">
        <v>438</v>
      </c>
      <c r="J106" s="149" t="s">
        <v>4503</v>
      </c>
      <c r="K106" t="s">
        <v>79</v>
      </c>
      <c r="L106" s="319" t="s">
        <v>4518</v>
      </c>
      <c r="M106" s="319" t="s">
        <v>4511</v>
      </c>
    </row>
    <row r="107" spans="1:13" ht="28.8" x14ac:dyDescent="0.3">
      <c r="B107" s="26" t="s">
        <v>106</v>
      </c>
      <c r="C107" s="26">
        <v>84786</v>
      </c>
      <c r="D107" s="25" t="s">
        <v>4446</v>
      </c>
      <c r="E107" s="26" t="s">
        <v>113</v>
      </c>
      <c r="F107" s="26" t="s">
        <v>3556</v>
      </c>
      <c r="G107" s="26" t="s">
        <v>109</v>
      </c>
      <c r="H107" s="26" t="s">
        <v>139</v>
      </c>
      <c r="J107" s="149" t="s">
        <v>4504</v>
      </c>
      <c r="K107" t="s">
        <v>3556</v>
      </c>
    </row>
    <row r="108" spans="1:13" ht="43.2" x14ac:dyDescent="0.3">
      <c r="B108" s="26" t="s">
        <v>106</v>
      </c>
      <c r="C108" s="26">
        <v>84786</v>
      </c>
      <c r="D108" s="45" t="s">
        <v>4446</v>
      </c>
      <c r="E108" s="26" t="s">
        <v>113</v>
      </c>
      <c r="F108" s="26" t="s">
        <v>3556</v>
      </c>
      <c r="G108" s="26" t="s">
        <v>109</v>
      </c>
      <c r="H108" s="26" t="s">
        <v>139</v>
      </c>
      <c r="I108" s="26" t="s">
        <v>438</v>
      </c>
      <c r="J108" s="149" t="s">
        <v>4540</v>
      </c>
      <c r="K108" t="s">
        <v>4155</v>
      </c>
    </row>
    <row r="109" spans="1:13" ht="86.4" x14ac:dyDescent="0.3">
      <c r="B109" s="26" t="s">
        <v>126</v>
      </c>
      <c r="C109" s="26">
        <v>84974</v>
      </c>
      <c r="D109" s="300" t="s">
        <v>4461</v>
      </c>
      <c r="E109" s="26" t="s">
        <v>108</v>
      </c>
      <c r="F109" s="26" t="s">
        <v>3549</v>
      </c>
      <c r="G109" s="26" t="s">
        <v>114</v>
      </c>
      <c r="H109" s="26" t="s">
        <v>128</v>
      </c>
      <c r="I109" s="26" t="s">
        <v>385</v>
      </c>
      <c r="J109" s="149" t="s">
        <v>4541</v>
      </c>
      <c r="K109" t="s">
        <v>4155</v>
      </c>
      <c r="L109" s="319" t="s">
        <v>4517</v>
      </c>
    </row>
    <row r="110" spans="1:13" ht="57.6" x14ac:dyDescent="0.3">
      <c r="B110" s="26" t="s">
        <v>152</v>
      </c>
      <c r="C110" s="26">
        <v>84859</v>
      </c>
      <c r="D110" s="45" t="s">
        <v>4471</v>
      </c>
      <c r="E110" s="26" t="s">
        <v>108</v>
      </c>
      <c r="F110" s="26" t="s">
        <v>3549</v>
      </c>
      <c r="G110" s="26" t="s">
        <v>109</v>
      </c>
      <c r="H110" s="26" t="s">
        <v>154</v>
      </c>
      <c r="I110" s="26" t="s">
        <v>438</v>
      </c>
      <c r="J110" s="149" t="s">
        <v>4542</v>
      </c>
      <c r="K110" t="s">
        <v>4155</v>
      </c>
      <c r="L110" s="319" t="s">
        <v>4555</v>
      </c>
    </row>
  </sheetData>
  <autoFilter ref="A1:N110"/>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H55"/>
  <sheetViews>
    <sheetView topLeftCell="A27" workbookViewId="0">
      <selection activeCell="B55" sqref="B55:E55"/>
    </sheetView>
  </sheetViews>
  <sheetFormatPr defaultRowHeight="14.4" x14ac:dyDescent="0.3"/>
  <cols>
    <col min="2" max="2" width="12.77734375" bestFit="1" customWidth="1"/>
  </cols>
  <sheetData>
    <row r="2" spans="2:8" x14ac:dyDescent="0.3">
      <c r="B2" t="s">
        <v>3</v>
      </c>
      <c r="C2">
        <v>88</v>
      </c>
      <c r="D2" t="s">
        <v>4105</v>
      </c>
      <c r="E2" t="s">
        <v>4106</v>
      </c>
      <c r="F2" t="s">
        <v>4558</v>
      </c>
      <c r="G2" t="s">
        <v>4108</v>
      </c>
      <c r="H2" t="s">
        <v>344</v>
      </c>
    </row>
    <row r="3" spans="2:8" x14ac:dyDescent="0.3">
      <c r="B3" s="342" t="s">
        <v>4559</v>
      </c>
      <c r="C3" s="342">
        <v>57</v>
      </c>
      <c r="D3">
        <v>16</v>
      </c>
      <c r="E3">
        <v>2</v>
      </c>
      <c r="F3">
        <v>15</v>
      </c>
      <c r="G3">
        <v>16</v>
      </c>
      <c r="H3">
        <v>8</v>
      </c>
    </row>
    <row r="4" spans="2:8" x14ac:dyDescent="0.3">
      <c r="B4" s="342" t="s">
        <v>449</v>
      </c>
      <c r="C4" s="342">
        <v>48</v>
      </c>
      <c r="D4">
        <v>25</v>
      </c>
      <c r="E4">
        <v>3</v>
      </c>
      <c r="F4">
        <v>3</v>
      </c>
      <c r="G4">
        <v>9</v>
      </c>
      <c r="H4">
        <v>8</v>
      </c>
    </row>
    <row r="5" spans="2:8" x14ac:dyDescent="0.3">
      <c r="B5" s="342" t="s">
        <v>385</v>
      </c>
      <c r="C5" s="342">
        <v>40</v>
      </c>
      <c r="D5">
        <v>15</v>
      </c>
      <c r="E5">
        <v>3</v>
      </c>
      <c r="F5">
        <v>3</v>
      </c>
      <c r="G5">
        <v>8</v>
      </c>
      <c r="H5">
        <v>11</v>
      </c>
    </row>
    <row r="6" spans="2:8" x14ac:dyDescent="0.3">
      <c r="B6" s="342" t="s">
        <v>405</v>
      </c>
      <c r="C6" s="342">
        <v>28</v>
      </c>
      <c r="D6">
        <v>10</v>
      </c>
      <c r="E6">
        <v>2</v>
      </c>
      <c r="F6">
        <v>4</v>
      </c>
      <c r="G6">
        <v>7</v>
      </c>
      <c r="H6">
        <v>5</v>
      </c>
    </row>
    <row r="7" spans="2:8" x14ac:dyDescent="0.3">
      <c r="B7" s="342" t="s">
        <v>389</v>
      </c>
      <c r="C7" s="342">
        <v>15</v>
      </c>
      <c r="D7">
        <v>4</v>
      </c>
      <c r="E7">
        <v>0</v>
      </c>
      <c r="F7">
        <v>6</v>
      </c>
      <c r="G7">
        <v>4</v>
      </c>
      <c r="H7">
        <v>1</v>
      </c>
    </row>
    <row r="8" spans="2:8" x14ac:dyDescent="0.3">
      <c r="B8" t="s">
        <v>516</v>
      </c>
      <c r="C8" s="53">
        <v>14</v>
      </c>
    </row>
    <row r="9" spans="2:8" x14ac:dyDescent="0.3">
      <c r="B9" t="s">
        <v>4560</v>
      </c>
      <c r="C9" s="53">
        <v>14</v>
      </c>
    </row>
    <row r="10" spans="2:8" x14ac:dyDescent="0.3">
      <c r="B10" t="s">
        <v>706</v>
      </c>
      <c r="C10" s="53">
        <v>10</v>
      </c>
    </row>
    <row r="11" spans="2:8" x14ac:dyDescent="0.3">
      <c r="B11" t="s">
        <v>4561</v>
      </c>
      <c r="C11" s="53">
        <v>7</v>
      </c>
    </row>
    <row r="12" spans="2:8" x14ac:dyDescent="0.3">
      <c r="C12">
        <f>SUM(C2:C11)</f>
        <v>321</v>
      </c>
    </row>
    <row r="15" spans="2:8" x14ac:dyDescent="0.3">
      <c r="B15" s="53"/>
      <c r="C15" s="53"/>
      <c r="D15" t="s">
        <v>4105</v>
      </c>
      <c r="E15" t="s">
        <v>4106</v>
      </c>
      <c r="F15" t="s">
        <v>4558</v>
      </c>
      <c r="G15" t="s">
        <v>4108</v>
      </c>
      <c r="H15" t="s">
        <v>344</v>
      </c>
    </row>
    <row r="16" spans="2:8" x14ac:dyDescent="0.3">
      <c r="B16" s="53" t="s">
        <v>4559</v>
      </c>
      <c r="C16" s="53">
        <v>57</v>
      </c>
      <c r="D16">
        <v>16</v>
      </c>
      <c r="E16">
        <v>2</v>
      </c>
      <c r="F16">
        <v>15</v>
      </c>
      <c r="G16">
        <v>16</v>
      </c>
      <c r="H16">
        <v>8</v>
      </c>
    </row>
    <row r="17" spans="1:86" x14ac:dyDescent="0.3">
      <c r="B17" s="53"/>
      <c r="C17" s="53"/>
    </row>
    <row r="18" spans="1:86" x14ac:dyDescent="0.3">
      <c r="B18" s="53"/>
      <c r="C18" s="53"/>
      <c r="D18" t="s">
        <v>4105</v>
      </c>
      <c r="E18" t="s">
        <v>4106</v>
      </c>
      <c r="F18" t="s">
        <v>4558</v>
      </c>
      <c r="G18" t="s">
        <v>4108</v>
      </c>
      <c r="H18" t="s">
        <v>344</v>
      </c>
    </row>
    <row r="19" spans="1:86" x14ac:dyDescent="0.3">
      <c r="B19" s="53" t="s">
        <v>449</v>
      </c>
      <c r="C19" s="53">
        <v>48</v>
      </c>
      <c r="D19">
        <v>25</v>
      </c>
      <c r="E19">
        <v>3</v>
      </c>
      <c r="F19">
        <v>3</v>
      </c>
      <c r="G19">
        <v>9</v>
      </c>
      <c r="H19">
        <v>8</v>
      </c>
    </row>
    <row r="20" spans="1:86" x14ac:dyDescent="0.3">
      <c r="B20" s="53"/>
      <c r="C20" s="53"/>
    </row>
    <row r="21" spans="1:86" x14ac:dyDescent="0.3">
      <c r="B21" s="53"/>
      <c r="C21" s="53"/>
      <c r="D21" t="s">
        <v>4105</v>
      </c>
      <c r="E21" t="s">
        <v>4106</v>
      </c>
      <c r="F21" t="s">
        <v>4558</v>
      </c>
      <c r="G21" t="s">
        <v>4108</v>
      </c>
      <c r="H21" t="s">
        <v>344</v>
      </c>
    </row>
    <row r="22" spans="1:86" x14ac:dyDescent="0.3">
      <c r="B22" s="53" t="s">
        <v>385</v>
      </c>
      <c r="C22" s="53">
        <v>40</v>
      </c>
      <c r="D22">
        <v>15</v>
      </c>
      <c r="E22">
        <v>3</v>
      </c>
      <c r="F22">
        <v>3</v>
      </c>
      <c r="G22">
        <v>8</v>
      </c>
      <c r="H22">
        <v>11</v>
      </c>
    </row>
    <row r="23" spans="1:86" x14ac:dyDescent="0.3">
      <c r="B23" s="53"/>
      <c r="C23" s="53"/>
    </row>
    <row r="24" spans="1:86" x14ac:dyDescent="0.3">
      <c r="B24" s="53"/>
      <c r="C24" s="53"/>
      <c r="D24" t="s">
        <v>4105</v>
      </c>
      <c r="E24" t="s">
        <v>4106</v>
      </c>
      <c r="F24" t="s">
        <v>4558</v>
      </c>
      <c r="G24" t="s">
        <v>4108</v>
      </c>
      <c r="H24" t="s">
        <v>344</v>
      </c>
    </row>
    <row r="25" spans="1:86" x14ac:dyDescent="0.3">
      <c r="B25" s="53" t="s">
        <v>405</v>
      </c>
      <c r="C25" s="53">
        <v>28</v>
      </c>
      <c r="D25">
        <v>10</v>
      </c>
      <c r="E25">
        <v>2</v>
      </c>
      <c r="F25">
        <v>4</v>
      </c>
      <c r="G25">
        <v>7</v>
      </c>
      <c r="H25">
        <v>5</v>
      </c>
    </row>
    <row r="26" spans="1:86" x14ac:dyDescent="0.3">
      <c r="B26" s="53"/>
      <c r="C26" s="53"/>
    </row>
    <row r="27" spans="1:86" x14ac:dyDescent="0.3">
      <c r="B27" s="53"/>
      <c r="C27" s="53"/>
      <c r="D27" t="s">
        <v>4105</v>
      </c>
      <c r="E27" t="s">
        <v>4106</v>
      </c>
      <c r="F27" t="s">
        <v>4558</v>
      </c>
      <c r="G27" t="s">
        <v>4108</v>
      </c>
      <c r="H27" t="s">
        <v>344</v>
      </c>
    </row>
    <row r="28" spans="1:86" x14ac:dyDescent="0.3">
      <c r="B28" s="53" t="s">
        <v>389</v>
      </c>
      <c r="C28" s="53">
        <v>15</v>
      </c>
      <c r="D28">
        <v>4</v>
      </c>
      <c r="E28">
        <v>0</v>
      </c>
      <c r="F28">
        <v>6</v>
      </c>
      <c r="G28">
        <v>4</v>
      </c>
      <c r="H28">
        <v>1</v>
      </c>
    </row>
    <row r="30" spans="1:86" x14ac:dyDescent="0.3">
      <c r="A30" s="344" t="s">
        <v>4559</v>
      </c>
      <c r="B30" t="s">
        <v>4577</v>
      </c>
      <c r="C30">
        <v>26</v>
      </c>
    </row>
    <row r="31" spans="1:86" x14ac:dyDescent="0.3">
      <c r="A31" t="s">
        <v>32</v>
      </c>
      <c r="B31" t="s">
        <v>28</v>
      </c>
      <c r="C31" t="s">
        <v>27</v>
      </c>
      <c r="D31" t="s">
        <v>4556</v>
      </c>
      <c r="E31" t="s">
        <v>43</v>
      </c>
      <c r="F31" t="s">
        <v>522</v>
      </c>
      <c r="G31" t="s">
        <v>66</v>
      </c>
      <c r="H31" t="s">
        <v>47</v>
      </c>
      <c r="I31" t="s">
        <v>82</v>
      </c>
      <c r="J31" t="s">
        <v>39</v>
      </c>
      <c r="K31" t="s">
        <v>4557</v>
      </c>
      <c r="L31" t="s">
        <v>65</v>
      </c>
      <c r="M31" t="s">
        <v>2446</v>
      </c>
      <c r="N31" t="s">
        <v>37</v>
      </c>
      <c r="O31" t="s">
        <v>74</v>
      </c>
      <c r="P31" t="s">
        <v>84</v>
      </c>
      <c r="Q31" t="s">
        <v>24</v>
      </c>
      <c r="R31" t="s">
        <v>73</v>
      </c>
      <c r="S31" t="s">
        <v>44</v>
      </c>
      <c r="T31" t="s">
        <v>2436</v>
      </c>
      <c r="U31" t="s">
        <v>78</v>
      </c>
      <c r="V31" t="s">
        <v>1327</v>
      </c>
      <c r="W31" t="s">
        <v>25</v>
      </c>
      <c r="X31" t="s">
        <v>4492</v>
      </c>
      <c r="Y31" t="s">
        <v>202</v>
      </c>
      <c r="Z31" t="s">
        <v>54</v>
      </c>
      <c r="AA31" t="s">
        <v>22</v>
      </c>
      <c r="AB31" t="s">
        <v>23</v>
      </c>
      <c r="AC31" t="s">
        <v>31</v>
      </c>
      <c r="AD31" t="s">
        <v>75</v>
      </c>
      <c r="AE31" t="s">
        <v>83</v>
      </c>
      <c r="AF31" t="s">
        <v>67</v>
      </c>
      <c r="AG31" t="s">
        <v>1501</v>
      </c>
      <c r="AH31" t="s">
        <v>33</v>
      </c>
      <c r="AI31" t="s">
        <v>56</v>
      </c>
      <c r="AJ31" t="s">
        <v>2447</v>
      </c>
      <c r="AK31" t="s">
        <v>55</v>
      </c>
      <c r="AL31" t="s">
        <v>986</v>
      </c>
      <c r="AM31" t="s">
        <v>68</v>
      </c>
      <c r="AN31" t="s">
        <v>203</v>
      </c>
      <c r="AO31" t="s">
        <v>1323</v>
      </c>
      <c r="AP31" t="s">
        <v>69</v>
      </c>
      <c r="AQ31" t="s">
        <v>48</v>
      </c>
      <c r="AR31" t="s">
        <v>1957</v>
      </c>
      <c r="AS31" t="s">
        <v>21</v>
      </c>
      <c r="AT31" t="s">
        <v>3885</v>
      </c>
      <c r="AU31" t="s">
        <v>34</v>
      </c>
      <c r="AW31" t="s">
        <v>3894</v>
      </c>
      <c r="AX31" t="s">
        <v>70</v>
      </c>
      <c r="AY31" t="s">
        <v>64</v>
      </c>
      <c r="AZ31" t="s">
        <v>29</v>
      </c>
      <c r="BA31" t="s">
        <v>40</v>
      </c>
      <c r="BB31" t="s">
        <v>41</v>
      </c>
      <c r="BC31" t="s">
        <v>53</v>
      </c>
      <c r="BD31" t="s">
        <v>57</v>
      </c>
      <c r="BE31" t="s">
        <v>59</v>
      </c>
      <c r="BF31" t="s">
        <v>50</v>
      </c>
      <c r="BH31" t="s">
        <v>30</v>
      </c>
      <c r="BI31" t="s">
        <v>684</v>
      </c>
      <c r="BJ31" t="s">
        <v>26</v>
      </c>
      <c r="BK31" t="s">
        <v>35</v>
      </c>
      <c r="BL31" t="s">
        <v>36</v>
      </c>
      <c r="BM31" t="s">
        <v>38</v>
      </c>
      <c r="BN31" t="s">
        <v>49</v>
      </c>
      <c r="BP31" t="s">
        <v>80</v>
      </c>
      <c r="BQ31" t="s">
        <v>71</v>
      </c>
      <c r="BR31" t="s">
        <v>60</v>
      </c>
      <c r="BS31" t="s">
        <v>76</v>
      </c>
      <c r="BU31" t="s">
        <v>45</v>
      </c>
      <c r="BW31" t="s">
        <v>42</v>
      </c>
      <c r="BY31" t="s">
        <v>72</v>
      </c>
      <c r="CA31" t="s">
        <v>220</v>
      </c>
      <c r="CC31" t="s">
        <v>52</v>
      </c>
      <c r="CD31" t="s">
        <v>46</v>
      </c>
      <c r="CF31" t="s">
        <v>1326</v>
      </c>
      <c r="CH31" t="s">
        <v>51</v>
      </c>
    </row>
    <row r="32" spans="1:86" x14ac:dyDescent="0.3">
      <c r="A32">
        <v>8</v>
      </c>
      <c r="B32">
        <v>6</v>
      </c>
      <c r="C32">
        <v>6</v>
      </c>
      <c r="D32">
        <v>6</v>
      </c>
      <c r="E32">
        <v>5</v>
      </c>
      <c r="F32">
        <v>5</v>
      </c>
      <c r="G32">
        <v>4</v>
      </c>
      <c r="H32">
        <v>4</v>
      </c>
      <c r="I32">
        <v>4</v>
      </c>
      <c r="J32">
        <v>3</v>
      </c>
      <c r="K32">
        <v>3</v>
      </c>
      <c r="L32">
        <v>3</v>
      </c>
      <c r="M32">
        <v>2</v>
      </c>
      <c r="N32">
        <v>2</v>
      </c>
      <c r="O32">
        <v>2</v>
      </c>
      <c r="P32">
        <v>2</v>
      </c>
      <c r="Q32">
        <v>2</v>
      </c>
      <c r="R32">
        <v>2</v>
      </c>
      <c r="S32">
        <v>2</v>
      </c>
      <c r="T32">
        <v>2</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x14ac:dyDescent="0.3">
      <c r="A33" s="284">
        <f>A32/$C$30</f>
        <v>0.30769230769230771</v>
      </c>
      <c r="B33" s="284">
        <f t="shared" ref="B33:F33" si="0">B32/$C$30</f>
        <v>0.23076923076923078</v>
      </c>
      <c r="C33" s="284">
        <f t="shared" si="0"/>
        <v>0.23076923076923078</v>
      </c>
      <c r="D33" s="284">
        <f t="shared" si="0"/>
        <v>0.23076923076923078</v>
      </c>
      <c r="E33" s="284">
        <f t="shared" si="0"/>
        <v>0.19230769230769232</v>
      </c>
      <c r="F33" s="284">
        <f t="shared" si="0"/>
        <v>0.19230769230769232</v>
      </c>
    </row>
    <row r="36" spans="1:86" x14ac:dyDescent="0.3">
      <c r="A36" s="344" t="s">
        <v>449</v>
      </c>
      <c r="B36" t="s">
        <v>4577</v>
      </c>
      <c r="C36">
        <v>23</v>
      </c>
    </row>
    <row r="37" spans="1:86" x14ac:dyDescent="0.3">
      <c r="A37" t="s">
        <v>28</v>
      </c>
      <c r="B37" t="s">
        <v>32</v>
      </c>
      <c r="C37" t="s">
        <v>522</v>
      </c>
      <c r="D37" t="s">
        <v>43</v>
      </c>
      <c r="E37" t="s">
        <v>39</v>
      </c>
      <c r="F37" t="s">
        <v>78</v>
      </c>
      <c r="G37" t="s">
        <v>203</v>
      </c>
      <c r="H37" t="s">
        <v>74</v>
      </c>
      <c r="I37" t="s">
        <v>24</v>
      </c>
      <c r="J37" t="s">
        <v>1327</v>
      </c>
      <c r="K37" t="s">
        <v>40</v>
      </c>
      <c r="L37" t="s">
        <v>27</v>
      </c>
      <c r="M37" t="s">
        <v>37</v>
      </c>
      <c r="N37" t="s">
        <v>42</v>
      </c>
      <c r="O37" t="s">
        <v>84</v>
      </c>
      <c r="P37" t="s">
        <v>220</v>
      </c>
      <c r="Q37" t="s">
        <v>73</v>
      </c>
      <c r="R37" t="s">
        <v>82</v>
      </c>
      <c r="S37" t="s">
        <v>21</v>
      </c>
      <c r="T37" t="s">
        <v>25</v>
      </c>
      <c r="U37" t="s">
        <v>66</v>
      </c>
      <c r="V37" t="s">
        <v>3894</v>
      </c>
      <c r="W37" t="s">
        <v>202</v>
      </c>
      <c r="X37" t="s">
        <v>59</v>
      </c>
      <c r="Y37" t="s">
        <v>50</v>
      </c>
      <c r="Z37" t="s">
        <v>23</v>
      </c>
      <c r="AA37" t="s">
        <v>2446</v>
      </c>
      <c r="AB37" t="s">
        <v>36</v>
      </c>
      <c r="AC37" t="s">
        <v>1501</v>
      </c>
      <c r="AD37" t="s">
        <v>33</v>
      </c>
      <c r="AE37" t="s">
        <v>56</v>
      </c>
      <c r="AF37" t="s">
        <v>52</v>
      </c>
      <c r="AG37" t="s">
        <v>44</v>
      </c>
      <c r="AH37" t="s">
        <v>47</v>
      </c>
      <c r="AI37" t="s">
        <v>1326</v>
      </c>
      <c r="AJ37" t="s">
        <v>1323</v>
      </c>
      <c r="AK37" t="s">
        <v>48</v>
      </c>
      <c r="AL37" t="s">
        <v>1957</v>
      </c>
      <c r="AM37" t="s">
        <v>3885</v>
      </c>
      <c r="AN37" t="s">
        <v>4492</v>
      </c>
      <c r="AO37" t="s">
        <v>34</v>
      </c>
      <c r="AQ37" t="s">
        <v>70</v>
      </c>
      <c r="AR37" t="s">
        <v>64</v>
      </c>
      <c r="AS37" t="s">
        <v>29</v>
      </c>
      <c r="AT37" t="s">
        <v>41</v>
      </c>
      <c r="AU37" t="s">
        <v>53</v>
      </c>
      <c r="AV37" t="s">
        <v>54</v>
      </c>
      <c r="AW37" t="s">
        <v>57</v>
      </c>
      <c r="AY37" t="s">
        <v>22</v>
      </c>
      <c r="AZ37" t="s">
        <v>30</v>
      </c>
      <c r="BA37" t="s">
        <v>684</v>
      </c>
      <c r="BB37" t="s">
        <v>31</v>
      </c>
      <c r="BC37" t="s">
        <v>26</v>
      </c>
      <c r="BD37" t="s">
        <v>35</v>
      </c>
      <c r="BE37" t="s">
        <v>38</v>
      </c>
      <c r="BF37" t="s">
        <v>49</v>
      </c>
      <c r="BH37" t="s">
        <v>4556</v>
      </c>
      <c r="BI37" t="s">
        <v>75</v>
      </c>
      <c r="BJ37" t="s">
        <v>80</v>
      </c>
      <c r="BK37" t="s">
        <v>83</v>
      </c>
      <c r="BL37" t="s">
        <v>71</v>
      </c>
      <c r="BM37" t="s">
        <v>60</v>
      </c>
      <c r="BN37" t="s">
        <v>76</v>
      </c>
      <c r="BO37" t="s">
        <v>67</v>
      </c>
      <c r="BQ37" t="s">
        <v>45</v>
      </c>
      <c r="BS37" t="s">
        <v>2447</v>
      </c>
      <c r="BT37" t="s">
        <v>55</v>
      </c>
      <c r="BV37" t="s">
        <v>72</v>
      </c>
      <c r="BW37" t="s">
        <v>986</v>
      </c>
      <c r="BY37" t="s">
        <v>4557</v>
      </c>
      <c r="CA37" t="s">
        <v>46</v>
      </c>
      <c r="CB37" t="s">
        <v>2436</v>
      </c>
      <c r="CD37" t="s">
        <v>68</v>
      </c>
      <c r="CE37" t="s">
        <v>65</v>
      </c>
      <c r="CF37" t="s">
        <v>69</v>
      </c>
      <c r="CH37" t="s">
        <v>51</v>
      </c>
    </row>
    <row r="38" spans="1:86" x14ac:dyDescent="0.3">
      <c r="A38">
        <v>7</v>
      </c>
      <c r="B38">
        <v>7</v>
      </c>
      <c r="C38">
        <v>6</v>
      </c>
      <c r="D38">
        <v>5</v>
      </c>
      <c r="E38">
        <v>4</v>
      </c>
      <c r="F38">
        <v>4</v>
      </c>
      <c r="G38">
        <v>4</v>
      </c>
      <c r="H38">
        <v>3</v>
      </c>
      <c r="I38">
        <v>3</v>
      </c>
      <c r="J38">
        <v>2</v>
      </c>
      <c r="K38">
        <v>2</v>
      </c>
      <c r="L38">
        <v>2</v>
      </c>
      <c r="M38">
        <v>2</v>
      </c>
      <c r="N38">
        <v>2</v>
      </c>
      <c r="O38">
        <v>2</v>
      </c>
      <c r="P38">
        <v>2</v>
      </c>
      <c r="Q38">
        <v>2</v>
      </c>
      <c r="R38">
        <v>2</v>
      </c>
      <c r="S38">
        <v>1</v>
      </c>
      <c r="T38">
        <v>1</v>
      </c>
      <c r="U38">
        <v>1</v>
      </c>
      <c r="V38">
        <v>1</v>
      </c>
      <c r="W38">
        <v>1</v>
      </c>
      <c r="X38">
        <v>1</v>
      </c>
      <c r="Y38">
        <v>1</v>
      </c>
      <c r="Z38">
        <v>1</v>
      </c>
      <c r="AA38">
        <v>1</v>
      </c>
      <c r="AB38">
        <v>1</v>
      </c>
      <c r="AC38">
        <v>1</v>
      </c>
      <c r="AD38">
        <v>1</v>
      </c>
      <c r="AE38">
        <v>1</v>
      </c>
      <c r="AF38">
        <v>1</v>
      </c>
      <c r="AG38">
        <v>1</v>
      </c>
      <c r="AH38">
        <v>1</v>
      </c>
      <c r="AI38">
        <v>1</v>
      </c>
      <c r="AJ38">
        <v>1</v>
      </c>
      <c r="AK38">
        <v>1</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row>
    <row r="39" spans="1:86" x14ac:dyDescent="0.3">
      <c r="A39" s="284">
        <f>A38/$C$36</f>
        <v>0.30434782608695654</v>
      </c>
      <c r="B39" s="284">
        <f t="shared" ref="B39:D39" si="1">B38/$C$36</f>
        <v>0.30434782608695654</v>
      </c>
      <c r="C39" s="284">
        <f t="shared" si="1"/>
        <v>0.2608695652173913</v>
      </c>
      <c r="D39" s="284">
        <f t="shared" si="1"/>
        <v>0.21739130434782608</v>
      </c>
      <c r="E39" s="284"/>
      <c r="F39" s="284"/>
      <c r="G39" s="284"/>
    </row>
    <row r="42" spans="1:86" x14ac:dyDescent="0.3">
      <c r="A42" s="347" t="s">
        <v>385</v>
      </c>
      <c r="B42" t="s">
        <v>4577</v>
      </c>
      <c r="C42">
        <v>21</v>
      </c>
    </row>
    <row r="43" spans="1:86" x14ac:dyDescent="0.3">
      <c r="A43" t="s">
        <v>43</v>
      </c>
      <c r="B43" t="s">
        <v>1501</v>
      </c>
      <c r="C43" t="s">
        <v>39</v>
      </c>
      <c r="D43" t="s">
        <v>32</v>
      </c>
      <c r="E43" t="s">
        <v>28</v>
      </c>
      <c r="F43" t="s">
        <v>40</v>
      </c>
      <c r="G43" t="s">
        <v>27</v>
      </c>
      <c r="H43" t="s">
        <v>74</v>
      </c>
      <c r="I43" t="s">
        <v>66</v>
      </c>
      <c r="J43" t="s">
        <v>3894</v>
      </c>
      <c r="K43" t="s">
        <v>202</v>
      </c>
      <c r="L43" t="s">
        <v>522</v>
      </c>
      <c r="M43" t="s">
        <v>24</v>
      </c>
      <c r="N43" t="s">
        <v>73</v>
      </c>
      <c r="O43" t="s">
        <v>203</v>
      </c>
      <c r="P43" t="s">
        <v>82</v>
      </c>
      <c r="Q43" t="s">
        <v>1957</v>
      </c>
      <c r="R43" t="s">
        <v>78</v>
      </c>
      <c r="S43" t="s">
        <v>21</v>
      </c>
      <c r="T43" t="s">
        <v>57</v>
      </c>
      <c r="U43" t="s">
        <v>50</v>
      </c>
      <c r="V43" t="s">
        <v>23</v>
      </c>
      <c r="W43" t="s">
        <v>2446</v>
      </c>
      <c r="X43" t="s">
        <v>38</v>
      </c>
      <c r="Y43" t="s">
        <v>49</v>
      </c>
      <c r="Z43" t="s">
        <v>76</v>
      </c>
      <c r="AA43" t="s">
        <v>42</v>
      </c>
      <c r="AB43" t="s">
        <v>84</v>
      </c>
      <c r="AC43" t="s">
        <v>44</v>
      </c>
      <c r="AD43" t="s">
        <v>47</v>
      </c>
      <c r="AE43" t="s">
        <v>65</v>
      </c>
      <c r="AF43" t="s">
        <v>1323</v>
      </c>
      <c r="AG43" t="s">
        <v>1327</v>
      </c>
      <c r="AH43" t="s">
        <v>25</v>
      </c>
      <c r="AI43" t="s">
        <v>3885</v>
      </c>
      <c r="AJ43" t="s">
        <v>4492</v>
      </c>
      <c r="AK43" t="s">
        <v>34</v>
      </c>
      <c r="AM43" t="s">
        <v>70</v>
      </c>
      <c r="AN43" t="s">
        <v>64</v>
      </c>
      <c r="AO43" t="s">
        <v>29</v>
      </c>
      <c r="AP43" t="s">
        <v>41</v>
      </c>
      <c r="AQ43" t="s">
        <v>53</v>
      </c>
      <c r="AR43" t="s">
        <v>54</v>
      </c>
      <c r="AS43" t="s">
        <v>59</v>
      </c>
      <c r="AU43" t="s">
        <v>22</v>
      </c>
      <c r="AV43" t="s">
        <v>30</v>
      </c>
      <c r="AW43" t="s">
        <v>684</v>
      </c>
      <c r="AX43" t="s">
        <v>31</v>
      </c>
      <c r="AY43" t="s">
        <v>26</v>
      </c>
      <c r="AZ43" t="s">
        <v>35</v>
      </c>
      <c r="BA43" t="s">
        <v>36</v>
      </c>
      <c r="BB43" t="s">
        <v>37</v>
      </c>
      <c r="BD43" t="s">
        <v>4556</v>
      </c>
      <c r="BE43" t="s">
        <v>75</v>
      </c>
      <c r="BF43" t="s">
        <v>80</v>
      </c>
      <c r="BG43" t="s">
        <v>83</v>
      </c>
      <c r="BH43" t="s">
        <v>71</v>
      </c>
      <c r="BI43" t="s">
        <v>60</v>
      </c>
      <c r="BJ43" t="s">
        <v>67</v>
      </c>
      <c r="BL43" t="s">
        <v>33</v>
      </c>
      <c r="BM43" t="s">
        <v>45</v>
      </c>
      <c r="BN43" t="s">
        <v>56</v>
      </c>
      <c r="BP43" t="s">
        <v>2447</v>
      </c>
      <c r="BQ43" t="s">
        <v>55</v>
      </c>
      <c r="BS43" t="s">
        <v>72</v>
      </c>
      <c r="BT43" t="s">
        <v>986</v>
      </c>
      <c r="BV43" t="s">
        <v>4557</v>
      </c>
      <c r="BW43" t="s">
        <v>220</v>
      </c>
      <c r="BY43" t="s">
        <v>52</v>
      </c>
      <c r="BZ43" t="s">
        <v>46</v>
      </c>
      <c r="CA43" t="s">
        <v>2436</v>
      </c>
      <c r="CC43" t="s">
        <v>68</v>
      </c>
      <c r="CD43" t="s">
        <v>1326</v>
      </c>
      <c r="CE43" t="s">
        <v>69</v>
      </c>
      <c r="CG43" t="s">
        <v>48</v>
      </c>
      <c r="CH43" t="s">
        <v>51</v>
      </c>
    </row>
    <row r="44" spans="1:86" x14ac:dyDescent="0.3">
      <c r="A44">
        <v>7</v>
      </c>
      <c r="B44">
        <v>6</v>
      </c>
      <c r="C44">
        <v>4</v>
      </c>
      <c r="D44">
        <v>4</v>
      </c>
      <c r="E44">
        <v>3</v>
      </c>
      <c r="F44">
        <v>3</v>
      </c>
      <c r="G44">
        <v>3</v>
      </c>
      <c r="H44">
        <v>3</v>
      </c>
      <c r="I44">
        <v>2</v>
      </c>
      <c r="J44">
        <v>2</v>
      </c>
      <c r="K44">
        <v>2</v>
      </c>
      <c r="L44">
        <v>2</v>
      </c>
      <c r="M44">
        <v>2</v>
      </c>
      <c r="N44">
        <v>2</v>
      </c>
      <c r="O44">
        <v>2</v>
      </c>
      <c r="P44">
        <v>2</v>
      </c>
      <c r="Q44">
        <v>1</v>
      </c>
      <c r="R44">
        <v>1</v>
      </c>
      <c r="S44">
        <v>1</v>
      </c>
      <c r="T44">
        <v>1</v>
      </c>
      <c r="U44">
        <v>1</v>
      </c>
      <c r="V44">
        <v>1</v>
      </c>
      <c r="W44">
        <v>1</v>
      </c>
      <c r="X44">
        <v>1</v>
      </c>
      <c r="Y44">
        <v>1</v>
      </c>
      <c r="Z44">
        <v>1</v>
      </c>
      <c r="AA44">
        <v>1</v>
      </c>
      <c r="AB44">
        <v>1</v>
      </c>
      <c r="AC44">
        <v>1</v>
      </c>
      <c r="AD44">
        <v>1</v>
      </c>
      <c r="AE44">
        <v>1</v>
      </c>
      <c r="AF44">
        <v>1</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row>
    <row r="45" spans="1:86" x14ac:dyDescent="0.3">
      <c r="A45" s="284">
        <f>A44/$C$42</f>
        <v>0.33333333333333331</v>
      </c>
      <c r="B45" s="284">
        <f t="shared" ref="B45:D45" si="2">B44/$C$42</f>
        <v>0.2857142857142857</v>
      </c>
      <c r="C45" s="284">
        <f t="shared" si="2"/>
        <v>0.19047619047619047</v>
      </c>
      <c r="D45" s="284">
        <f t="shared" si="2"/>
        <v>0.19047619047619047</v>
      </c>
    </row>
    <row r="47" spans="1:86" x14ac:dyDescent="0.3">
      <c r="A47" s="347" t="s">
        <v>405</v>
      </c>
      <c r="B47" t="s">
        <v>4577</v>
      </c>
      <c r="C47">
        <v>16</v>
      </c>
    </row>
    <row r="48" spans="1:86" x14ac:dyDescent="0.3">
      <c r="A48" t="s">
        <v>39</v>
      </c>
      <c r="B48" t="s">
        <v>28</v>
      </c>
      <c r="C48" t="s">
        <v>4556</v>
      </c>
      <c r="D48" t="s">
        <v>1501</v>
      </c>
      <c r="E48" t="s">
        <v>43</v>
      </c>
      <c r="F48" t="s">
        <v>522</v>
      </c>
      <c r="G48" t="s">
        <v>78</v>
      </c>
      <c r="H48" t="s">
        <v>57</v>
      </c>
      <c r="I48" t="s">
        <v>2446</v>
      </c>
      <c r="J48" t="s">
        <v>32</v>
      </c>
      <c r="K48" t="s">
        <v>37</v>
      </c>
      <c r="L48" t="s">
        <v>1957</v>
      </c>
      <c r="M48" t="s">
        <v>1327</v>
      </c>
      <c r="N48" t="s">
        <v>66</v>
      </c>
      <c r="O48" t="s">
        <v>3894</v>
      </c>
      <c r="P48" t="s">
        <v>70</v>
      </c>
      <c r="Q48" t="s">
        <v>64</v>
      </c>
      <c r="R48" t="s">
        <v>40</v>
      </c>
      <c r="S48" t="s">
        <v>50</v>
      </c>
      <c r="T48" t="s">
        <v>27</v>
      </c>
      <c r="U48" t="s">
        <v>75</v>
      </c>
      <c r="V48" t="s">
        <v>74</v>
      </c>
      <c r="W48" t="s">
        <v>2447</v>
      </c>
      <c r="X48" t="s">
        <v>42</v>
      </c>
      <c r="Y48" t="s">
        <v>4557</v>
      </c>
      <c r="Z48" t="s">
        <v>24</v>
      </c>
      <c r="AA48" t="s">
        <v>47</v>
      </c>
      <c r="AB48" t="s">
        <v>48</v>
      </c>
      <c r="AC48" t="s">
        <v>21</v>
      </c>
      <c r="AD48" t="s">
        <v>25</v>
      </c>
      <c r="AE48" t="s">
        <v>3885</v>
      </c>
      <c r="AF48" t="s">
        <v>4492</v>
      </c>
      <c r="AG48" t="s">
        <v>34</v>
      </c>
      <c r="AI48" t="s">
        <v>202</v>
      </c>
      <c r="AJ48" t="s">
        <v>29</v>
      </c>
      <c r="AK48" t="s">
        <v>41</v>
      </c>
      <c r="AL48" t="s">
        <v>53</v>
      </c>
      <c r="AM48" t="s">
        <v>54</v>
      </c>
      <c r="AN48" t="s">
        <v>59</v>
      </c>
      <c r="AP48" t="s">
        <v>22</v>
      </c>
      <c r="AQ48" t="s">
        <v>23</v>
      </c>
      <c r="AR48" t="s">
        <v>30</v>
      </c>
      <c r="AS48" t="s">
        <v>684</v>
      </c>
      <c r="AT48" t="s">
        <v>31</v>
      </c>
      <c r="AU48" t="s">
        <v>26</v>
      </c>
      <c r="AV48" t="s">
        <v>35</v>
      </c>
      <c r="AW48" t="s">
        <v>36</v>
      </c>
      <c r="AX48" t="s">
        <v>38</v>
      </c>
      <c r="AY48" t="s">
        <v>49</v>
      </c>
      <c r="BA48" t="s">
        <v>80</v>
      </c>
      <c r="BB48" t="s">
        <v>83</v>
      </c>
      <c r="BC48" t="s">
        <v>71</v>
      </c>
      <c r="BD48" t="s">
        <v>60</v>
      </c>
      <c r="BE48" t="s">
        <v>76</v>
      </c>
      <c r="BF48" t="s">
        <v>67</v>
      </c>
      <c r="BH48" t="s">
        <v>33</v>
      </c>
      <c r="BI48" t="s">
        <v>45</v>
      </c>
      <c r="BJ48" t="s">
        <v>56</v>
      </c>
      <c r="BL48" t="s">
        <v>55</v>
      </c>
      <c r="BN48" t="s">
        <v>84</v>
      </c>
      <c r="BO48" t="s">
        <v>72</v>
      </c>
      <c r="BP48" t="s">
        <v>986</v>
      </c>
      <c r="BR48" t="s">
        <v>220</v>
      </c>
      <c r="BT48" t="s">
        <v>52</v>
      </c>
      <c r="BU48" t="s">
        <v>73</v>
      </c>
      <c r="BV48" t="s">
        <v>46</v>
      </c>
      <c r="BW48" t="s">
        <v>44</v>
      </c>
      <c r="BX48" t="s">
        <v>2436</v>
      </c>
      <c r="BZ48" t="s">
        <v>68</v>
      </c>
      <c r="CA48" t="s">
        <v>203</v>
      </c>
      <c r="CB48" t="s">
        <v>1326</v>
      </c>
      <c r="CC48" t="s">
        <v>65</v>
      </c>
      <c r="CD48" t="s">
        <v>1323</v>
      </c>
      <c r="CE48" t="s">
        <v>69</v>
      </c>
      <c r="CG48" t="s">
        <v>51</v>
      </c>
      <c r="CH48" t="s">
        <v>82</v>
      </c>
    </row>
    <row r="49" spans="1:86" x14ac:dyDescent="0.3">
      <c r="A49">
        <v>3</v>
      </c>
      <c r="B49">
        <v>3</v>
      </c>
      <c r="C49">
        <v>3</v>
      </c>
      <c r="D49">
        <v>3</v>
      </c>
      <c r="E49">
        <v>3</v>
      </c>
      <c r="F49">
        <v>3</v>
      </c>
      <c r="G49">
        <v>2</v>
      </c>
      <c r="H49">
        <v>2</v>
      </c>
      <c r="I49">
        <v>2</v>
      </c>
      <c r="J49">
        <v>2</v>
      </c>
      <c r="K49">
        <v>2</v>
      </c>
      <c r="L49">
        <v>1</v>
      </c>
      <c r="M49">
        <v>1</v>
      </c>
      <c r="N49">
        <v>1</v>
      </c>
      <c r="O49">
        <v>1</v>
      </c>
      <c r="P49">
        <v>1</v>
      </c>
      <c r="Q49">
        <v>1</v>
      </c>
      <c r="R49">
        <v>1</v>
      </c>
      <c r="S49">
        <v>1</v>
      </c>
      <c r="T49">
        <v>1</v>
      </c>
      <c r="U49">
        <v>1</v>
      </c>
      <c r="V49">
        <v>1</v>
      </c>
      <c r="W49">
        <v>1</v>
      </c>
      <c r="X49">
        <v>1</v>
      </c>
      <c r="Y49">
        <v>1</v>
      </c>
      <c r="Z49">
        <v>1</v>
      </c>
      <c r="AA49">
        <v>1</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row>
    <row r="50" spans="1:86" x14ac:dyDescent="0.3">
      <c r="A50" s="284">
        <f>A49/$C$47</f>
        <v>0.1875</v>
      </c>
      <c r="B50" s="284">
        <f t="shared" ref="B50:F50" si="3">B49/$C$47</f>
        <v>0.1875</v>
      </c>
      <c r="C50" s="284">
        <f t="shared" si="3"/>
        <v>0.1875</v>
      </c>
      <c r="D50" s="284">
        <f t="shared" si="3"/>
        <v>0.1875</v>
      </c>
      <c r="E50" s="284">
        <f t="shared" si="3"/>
        <v>0.1875</v>
      </c>
      <c r="F50" s="284">
        <f t="shared" si="3"/>
        <v>0.1875</v>
      </c>
    </row>
    <row r="52" spans="1:86" x14ac:dyDescent="0.3">
      <c r="A52" s="347" t="s">
        <v>389</v>
      </c>
      <c r="B52" t="s">
        <v>4577</v>
      </c>
      <c r="C52">
        <v>9</v>
      </c>
    </row>
    <row r="53" spans="1:86" x14ac:dyDescent="0.3">
      <c r="A53" t="s">
        <v>44</v>
      </c>
      <c r="B53" t="s">
        <v>39</v>
      </c>
      <c r="C53" t="s">
        <v>32</v>
      </c>
      <c r="D53" t="s">
        <v>43</v>
      </c>
      <c r="E53" t="s">
        <v>24</v>
      </c>
      <c r="F53" t="s">
        <v>78</v>
      </c>
      <c r="G53" t="s">
        <v>4492</v>
      </c>
      <c r="H53" t="s">
        <v>3894</v>
      </c>
      <c r="I53" t="s">
        <v>28</v>
      </c>
      <c r="J53" t="s">
        <v>30</v>
      </c>
      <c r="K53" t="s">
        <v>27</v>
      </c>
      <c r="L53" t="s">
        <v>4556</v>
      </c>
      <c r="M53" t="s">
        <v>74</v>
      </c>
      <c r="N53" t="s">
        <v>42</v>
      </c>
      <c r="O53" t="s">
        <v>522</v>
      </c>
      <c r="P53" t="s">
        <v>73</v>
      </c>
      <c r="Q53" t="s">
        <v>46</v>
      </c>
      <c r="R53" t="s">
        <v>48</v>
      </c>
      <c r="S53" t="s">
        <v>1957</v>
      </c>
      <c r="T53" t="s">
        <v>21</v>
      </c>
      <c r="U53" t="s">
        <v>1327</v>
      </c>
      <c r="V53" t="s">
        <v>25</v>
      </c>
      <c r="W53" t="s">
        <v>3885</v>
      </c>
      <c r="X53" t="s">
        <v>66</v>
      </c>
      <c r="Y53" t="s">
        <v>34</v>
      </c>
      <c r="AA53" t="s">
        <v>202</v>
      </c>
      <c r="AB53" t="s">
        <v>70</v>
      </c>
      <c r="AC53" t="s">
        <v>64</v>
      </c>
      <c r="AD53" t="s">
        <v>29</v>
      </c>
      <c r="AE53" t="s">
        <v>40</v>
      </c>
      <c r="AF53" t="s">
        <v>41</v>
      </c>
      <c r="AG53" t="s">
        <v>53</v>
      </c>
      <c r="AH53" t="s">
        <v>54</v>
      </c>
      <c r="AI53" t="s">
        <v>57</v>
      </c>
      <c r="AJ53" t="s">
        <v>59</v>
      </c>
      <c r="AK53" t="s">
        <v>50</v>
      </c>
      <c r="AM53" t="s">
        <v>22</v>
      </c>
      <c r="AN53" t="s">
        <v>23</v>
      </c>
      <c r="AO53" t="s">
        <v>684</v>
      </c>
      <c r="AP53" t="s">
        <v>31</v>
      </c>
      <c r="AQ53" t="s">
        <v>2446</v>
      </c>
      <c r="AR53" t="s">
        <v>26</v>
      </c>
      <c r="AS53" t="s">
        <v>35</v>
      </c>
      <c r="AT53" t="s">
        <v>36</v>
      </c>
      <c r="AU53" t="s">
        <v>37</v>
      </c>
      <c r="AV53" t="s">
        <v>38</v>
      </c>
      <c r="AW53" t="s">
        <v>49</v>
      </c>
      <c r="AY53" t="s">
        <v>75</v>
      </c>
      <c r="AZ53" t="s">
        <v>80</v>
      </c>
      <c r="BA53" t="s">
        <v>83</v>
      </c>
      <c r="BB53" t="s">
        <v>71</v>
      </c>
      <c r="BC53" t="s">
        <v>60</v>
      </c>
      <c r="BD53" t="s">
        <v>76</v>
      </c>
      <c r="BE53" t="s">
        <v>67</v>
      </c>
      <c r="BG53" t="s">
        <v>1501</v>
      </c>
      <c r="BH53" t="s">
        <v>33</v>
      </c>
      <c r="BI53" t="s">
        <v>45</v>
      </c>
      <c r="BJ53" t="s">
        <v>56</v>
      </c>
      <c r="BL53" t="s">
        <v>2447</v>
      </c>
      <c r="BM53" t="s">
        <v>55</v>
      </c>
      <c r="BO53" t="s">
        <v>84</v>
      </c>
      <c r="BP53" t="s">
        <v>72</v>
      </c>
      <c r="BQ53" t="s">
        <v>986</v>
      </c>
      <c r="BS53" t="s">
        <v>4557</v>
      </c>
      <c r="BT53" t="s">
        <v>220</v>
      </c>
      <c r="BV53" t="s">
        <v>52</v>
      </c>
      <c r="BW53" t="s">
        <v>2436</v>
      </c>
      <c r="BX53" t="s">
        <v>47</v>
      </c>
      <c r="BZ53" t="s">
        <v>68</v>
      </c>
      <c r="CA53" t="s">
        <v>203</v>
      </c>
      <c r="CB53" t="s">
        <v>1326</v>
      </c>
      <c r="CC53" t="s">
        <v>65</v>
      </c>
      <c r="CD53" t="s">
        <v>1323</v>
      </c>
      <c r="CE53" t="s">
        <v>69</v>
      </c>
      <c r="CG53" t="s">
        <v>51</v>
      </c>
      <c r="CH53" t="s">
        <v>82</v>
      </c>
    </row>
    <row r="54" spans="1:86" x14ac:dyDescent="0.3">
      <c r="A54">
        <v>3</v>
      </c>
      <c r="B54">
        <v>2</v>
      </c>
      <c r="C54">
        <v>2</v>
      </c>
      <c r="D54">
        <v>2</v>
      </c>
      <c r="E54">
        <v>2</v>
      </c>
      <c r="F54">
        <v>1</v>
      </c>
      <c r="G54">
        <v>1</v>
      </c>
      <c r="H54">
        <v>1</v>
      </c>
      <c r="I54">
        <v>1</v>
      </c>
      <c r="J54">
        <v>1</v>
      </c>
      <c r="K54">
        <v>1</v>
      </c>
      <c r="L54">
        <v>1</v>
      </c>
      <c r="M54">
        <v>1</v>
      </c>
      <c r="N54">
        <v>1</v>
      </c>
      <c r="O54">
        <v>1</v>
      </c>
      <c r="P54">
        <v>1</v>
      </c>
      <c r="Q54">
        <v>1</v>
      </c>
      <c r="R54">
        <v>1</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1:86" x14ac:dyDescent="0.3">
      <c r="A55" s="284">
        <f>A54/$C$52</f>
        <v>0.33333333333333331</v>
      </c>
      <c r="B55" s="284">
        <f t="shared" ref="B55:E55" si="4">B54/$C$52</f>
        <v>0.22222222222222221</v>
      </c>
      <c r="C55" s="284">
        <f t="shared" si="4"/>
        <v>0.22222222222222221</v>
      </c>
      <c r="D55" s="284">
        <f t="shared" si="4"/>
        <v>0.22222222222222221</v>
      </c>
      <c r="E55" s="284">
        <f t="shared" si="4"/>
        <v>0.22222222222222221</v>
      </c>
    </row>
  </sheetData>
  <sortState columnSort="1" ref="A53:CH54">
    <sortCondition descending="1" ref="A54:CH54"/>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353"/>
  <sheetViews>
    <sheetView workbookViewId="0">
      <selection activeCell="D9" sqref="D9"/>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s="345" customFormat="1" ht="15" customHeight="1" x14ac:dyDescent="0.3">
      <c r="U10" s="345">
        <f>SUM(U11:U334)</f>
        <v>28</v>
      </c>
      <c r="V10" s="345">
        <f t="shared" ref="V10:CG10" si="0">SUM(V11:V334)</f>
        <v>4</v>
      </c>
      <c r="W10" s="345">
        <f t="shared" si="0"/>
        <v>14</v>
      </c>
      <c r="X10" s="345">
        <f t="shared" si="0"/>
        <v>4</v>
      </c>
      <c r="Y10" s="345">
        <f t="shared" si="0"/>
        <v>8</v>
      </c>
      <c r="Z10" s="345">
        <f t="shared" si="0"/>
        <v>2</v>
      </c>
      <c r="AA10" s="345">
        <f t="shared" si="0"/>
        <v>1</v>
      </c>
      <c r="AB10" s="345">
        <f t="shared" si="0"/>
        <v>6</v>
      </c>
      <c r="AC10" s="345">
        <f t="shared" si="0"/>
        <v>13</v>
      </c>
      <c r="AD10" s="345">
        <f t="shared" si="0"/>
        <v>0</v>
      </c>
      <c r="AE10" s="345">
        <f t="shared" si="0"/>
        <v>0</v>
      </c>
      <c r="AF10" s="345">
        <f t="shared" si="0"/>
        <v>8</v>
      </c>
      <c r="AG10" s="345">
        <f t="shared" si="0"/>
        <v>6</v>
      </c>
      <c r="AH10" s="345">
        <f t="shared" si="0"/>
        <v>1</v>
      </c>
      <c r="AI10" s="345">
        <f t="shared" si="0"/>
        <v>35</v>
      </c>
      <c r="AJ10" s="345">
        <f t="shared" si="0"/>
        <v>1</v>
      </c>
      <c r="AK10" s="345">
        <f t="shared" si="0"/>
        <v>0</v>
      </c>
      <c r="AL10" s="345">
        <f t="shared" si="0"/>
        <v>10</v>
      </c>
      <c r="AM10" s="345">
        <f t="shared" si="0"/>
        <v>0</v>
      </c>
      <c r="AN10" s="345">
        <f t="shared" si="0"/>
        <v>0</v>
      </c>
      <c r="AO10" s="345">
        <f t="shared" si="0"/>
        <v>1</v>
      </c>
      <c r="AP10" s="345">
        <f t="shared" si="0"/>
        <v>5</v>
      </c>
      <c r="AQ10" s="345">
        <f t="shared" si="0"/>
        <v>1</v>
      </c>
      <c r="AR10" s="345">
        <f t="shared" si="0"/>
        <v>4</v>
      </c>
      <c r="AS10" s="345">
        <f t="shared" si="0"/>
        <v>0</v>
      </c>
      <c r="AT10" s="345">
        <f t="shared" si="0"/>
        <v>1</v>
      </c>
      <c r="AU10" s="345">
        <f t="shared" si="0"/>
        <v>4</v>
      </c>
      <c r="AV10" s="345">
        <f t="shared" si="0"/>
        <v>2</v>
      </c>
      <c r="AW10" s="345">
        <f t="shared" si="0"/>
        <v>16</v>
      </c>
      <c r="AX10" s="345">
        <f t="shared" si="0"/>
        <v>1</v>
      </c>
      <c r="AY10" s="345">
        <f t="shared" si="0"/>
        <v>4</v>
      </c>
      <c r="AZ10" s="345">
        <f t="shared" si="0"/>
        <v>10</v>
      </c>
      <c r="BA10" s="345">
        <f t="shared" si="0"/>
        <v>34</v>
      </c>
      <c r="BB10" s="345">
        <f t="shared" si="0"/>
        <v>1</v>
      </c>
      <c r="BC10" s="345">
        <f t="shared" si="0"/>
        <v>1</v>
      </c>
      <c r="BD10" s="345">
        <f t="shared" si="0"/>
        <v>5</v>
      </c>
      <c r="BE10" s="345">
        <f t="shared" si="0"/>
        <v>13</v>
      </c>
      <c r="BF10" s="345">
        <f t="shared" si="0"/>
        <v>1</v>
      </c>
      <c r="BG10" s="345">
        <f t="shared" si="0"/>
        <v>1</v>
      </c>
      <c r="BH10" s="345">
        <f t="shared" si="0"/>
        <v>0</v>
      </c>
      <c r="BI10" s="345">
        <f t="shared" si="0"/>
        <v>17</v>
      </c>
      <c r="BJ10" s="345">
        <f t="shared" si="0"/>
        <v>5</v>
      </c>
      <c r="BK10" s="345">
        <f t="shared" si="0"/>
        <v>0</v>
      </c>
      <c r="BL10" s="345">
        <f t="shared" si="0"/>
        <v>3</v>
      </c>
      <c r="BM10" s="345">
        <f t="shared" si="0"/>
        <v>0</v>
      </c>
      <c r="BN10" s="345">
        <f t="shared" si="0"/>
        <v>0</v>
      </c>
      <c r="BO10" s="345">
        <f t="shared" si="0"/>
        <v>2</v>
      </c>
      <c r="BP10" s="345">
        <f t="shared" si="0"/>
        <v>2</v>
      </c>
      <c r="BQ10" s="345">
        <f t="shared" si="0"/>
        <v>0</v>
      </c>
      <c r="BR10" s="345">
        <f t="shared" si="0"/>
        <v>14</v>
      </c>
      <c r="BS10" s="345">
        <f t="shared" si="0"/>
        <v>5</v>
      </c>
      <c r="BT10" s="345">
        <f t="shared" si="0"/>
        <v>35</v>
      </c>
      <c r="BU10" s="345">
        <f t="shared" si="0"/>
        <v>17</v>
      </c>
      <c r="BV10" s="345">
        <f t="shared" si="0"/>
        <v>0</v>
      </c>
      <c r="BW10" s="345">
        <f t="shared" si="0"/>
        <v>2</v>
      </c>
      <c r="BX10" s="345">
        <f t="shared" si="0"/>
        <v>0</v>
      </c>
      <c r="BY10" s="345">
        <f t="shared" si="0"/>
        <v>3</v>
      </c>
      <c r="BZ10" s="345">
        <f t="shared" si="0"/>
        <v>10</v>
      </c>
      <c r="CA10" s="345">
        <f t="shared" si="0"/>
        <v>1</v>
      </c>
      <c r="CB10" s="345">
        <f t="shared" si="0"/>
        <v>0</v>
      </c>
      <c r="CC10" s="345">
        <f t="shared" si="0"/>
        <v>7</v>
      </c>
      <c r="CD10" s="345">
        <f t="shared" si="0"/>
        <v>0</v>
      </c>
      <c r="CE10" s="345">
        <f t="shared" si="0"/>
        <v>1</v>
      </c>
      <c r="CF10" s="345">
        <f t="shared" si="0"/>
        <v>0</v>
      </c>
      <c r="CG10" s="345">
        <f t="shared" si="0"/>
        <v>26</v>
      </c>
      <c r="CH10" s="345">
        <f t="shared" ref="CH10:EM10" si="1">SUM(CH11:CH334)</f>
        <v>6</v>
      </c>
      <c r="CI10" s="345">
        <f t="shared" si="1"/>
        <v>3</v>
      </c>
      <c r="CJ10" s="345">
        <f t="shared" si="1"/>
        <v>0</v>
      </c>
      <c r="CK10" s="345">
        <f t="shared" si="1"/>
        <v>11</v>
      </c>
      <c r="CL10" s="345">
        <f t="shared" si="1"/>
        <v>2</v>
      </c>
      <c r="CM10" s="345">
        <f t="shared" si="1"/>
        <v>10</v>
      </c>
      <c r="CN10" s="345">
        <f t="shared" si="1"/>
        <v>1</v>
      </c>
      <c r="CO10" s="345">
        <f t="shared" si="1"/>
        <v>13</v>
      </c>
      <c r="CP10" s="345">
        <f t="shared" si="1"/>
        <v>2</v>
      </c>
      <c r="CQ10" s="345">
        <f t="shared" si="1"/>
        <v>12</v>
      </c>
      <c r="CR10" s="345">
        <f t="shared" si="1"/>
        <v>0</v>
      </c>
      <c r="CS10" s="345">
        <f t="shared" si="1"/>
        <v>1</v>
      </c>
      <c r="CT10" s="345">
        <f t="shared" si="1"/>
        <v>9</v>
      </c>
      <c r="CU10" s="345">
        <f t="shared" si="1"/>
        <v>1</v>
      </c>
      <c r="CV10" s="345">
        <f t="shared" si="1"/>
        <v>5</v>
      </c>
      <c r="CW10" s="345">
        <f t="shared" si="1"/>
        <v>4</v>
      </c>
      <c r="CX10" s="345">
        <f t="shared" si="1"/>
        <v>3</v>
      </c>
      <c r="CY10" s="345">
        <f t="shared" si="1"/>
        <v>0</v>
      </c>
      <c r="CZ10" s="345">
        <f t="shared" si="1"/>
        <v>4</v>
      </c>
      <c r="DA10" s="345">
        <f t="shared" si="1"/>
        <v>0</v>
      </c>
      <c r="DB10" s="345">
        <f t="shared" si="1"/>
        <v>12</v>
      </c>
      <c r="DC10" s="345">
        <f t="shared" si="1"/>
        <v>0</v>
      </c>
      <c r="DD10" s="345">
        <f t="shared" si="1"/>
        <v>0</v>
      </c>
      <c r="DE10" s="345">
        <f t="shared" si="1"/>
        <v>0</v>
      </c>
      <c r="DF10" s="345">
        <f t="shared" si="1"/>
        <v>2</v>
      </c>
      <c r="DG10" s="345">
        <f t="shared" si="1"/>
        <v>0</v>
      </c>
      <c r="DH10" s="345">
        <f t="shared" si="1"/>
        <v>1</v>
      </c>
      <c r="DI10" s="345">
        <f t="shared" si="1"/>
        <v>1</v>
      </c>
      <c r="DJ10" s="345">
        <f t="shared" si="1"/>
        <v>0</v>
      </c>
      <c r="DK10" s="345">
        <f t="shared" si="1"/>
        <v>7</v>
      </c>
      <c r="DL10" s="345">
        <f t="shared" si="1"/>
        <v>10</v>
      </c>
      <c r="DM10" s="345">
        <f t="shared" si="1"/>
        <v>0</v>
      </c>
      <c r="DN10" s="345">
        <f t="shared" si="1"/>
        <v>0</v>
      </c>
      <c r="DO10" s="345">
        <f t="shared" si="1"/>
        <v>5</v>
      </c>
      <c r="DP10" s="345">
        <f t="shared" si="1"/>
        <v>7</v>
      </c>
      <c r="DQ10" s="345">
        <f t="shared" si="1"/>
        <v>15</v>
      </c>
      <c r="DR10" s="345">
        <f t="shared" si="1"/>
        <v>7</v>
      </c>
      <c r="DS10" s="345">
        <f t="shared" si="1"/>
        <v>0</v>
      </c>
      <c r="DT10" s="345">
        <f t="shared" si="1"/>
        <v>0</v>
      </c>
      <c r="DU10" s="345">
        <f t="shared" si="1"/>
        <v>32</v>
      </c>
      <c r="DV10" s="345">
        <f t="shared" si="1"/>
        <v>0</v>
      </c>
      <c r="DW10" s="345">
        <f t="shared" si="1"/>
        <v>0</v>
      </c>
      <c r="DX10" s="345">
        <f t="shared" si="1"/>
        <v>0</v>
      </c>
      <c r="DY10" s="345">
        <f t="shared" si="1"/>
        <v>0</v>
      </c>
      <c r="DZ10" s="345">
        <f t="shared" si="1"/>
        <v>0</v>
      </c>
      <c r="EA10" s="345">
        <f t="shared" si="1"/>
        <v>5</v>
      </c>
      <c r="EB10" s="345">
        <f t="shared" si="1"/>
        <v>0</v>
      </c>
      <c r="EC10" s="345">
        <f t="shared" si="1"/>
        <v>2</v>
      </c>
      <c r="ED10" s="345">
        <f t="shared" si="1"/>
        <v>0</v>
      </c>
      <c r="EE10" s="345">
        <f t="shared" si="1"/>
        <v>0</v>
      </c>
      <c r="EF10" s="345">
        <f t="shared" si="1"/>
        <v>1</v>
      </c>
      <c r="EG10" s="345">
        <f t="shared" si="1"/>
        <v>0</v>
      </c>
      <c r="EH10" s="345">
        <f t="shared" si="1"/>
        <v>0</v>
      </c>
      <c r="EI10" s="345">
        <f t="shared" si="1"/>
        <v>1</v>
      </c>
      <c r="EJ10" s="345">
        <f t="shared" si="1"/>
        <v>0</v>
      </c>
      <c r="EK10" s="345">
        <f t="shared" si="1"/>
        <v>104</v>
      </c>
      <c r="EL10" s="345">
        <f t="shared" si="1"/>
        <v>133</v>
      </c>
      <c r="EM10" s="345">
        <f t="shared" si="1"/>
        <v>0</v>
      </c>
    </row>
    <row r="11" spans="1:187" ht="71.400000000000006" x14ac:dyDescent="0.3">
      <c r="A11" s="302">
        <v>43040</v>
      </c>
      <c r="B11" s="40" t="s">
        <v>106</v>
      </c>
      <c r="C11" s="26">
        <v>84374</v>
      </c>
      <c r="D11" s="25" t="s">
        <v>3710</v>
      </c>
      <c r="E11" s="26" t="s">
        <v>108</v>
      </c>
      <c r="F11" s="26" t="s">
        <v>3549</v>
      </c>
      <c r="G11" s="26" t="s">
        <v>109</v>
      </c>
      <c r="H11" s="26" t="s">
        <v>539</v>
      </c>
      <c r="I11" s="26" t="s">
        <v>449</v>
      </c>
      <c r="J11" s="25" t="s">
        <v>3307</v>
      </c>
      <c r="K11" s="25" t="s">
        <v>3711</v>
      </c>
      <c r="L11" s="45" t="s">
        <v>3712</v>
      </c>
      <c r="M11" s="25"/>
      <c r="N11" s="25" t="s">
        <v>3713</v>
      </c>
      <c r="O11" s="83"/>
      <c r="P11" s="83"/>
      <c r="Q11" s="343"/>
      <c r="R11" s="83"/>
      <c r="S11" s="83"/>
      <c r="U11" s="145"/>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c r="DS11" s="145"/>
      <c r="DT11" s="145"/>
      <c r="DU11" s="145"/>
      <c r="DV11" s="145"/>
      <c r="DW11" s="145"/>
      <c r="DX11" s="145"/>
      <c r="DY11" s="145"/>
      <c r="DZ11" s="145"/>
      <c r="EA11" s="145"/>
      <c r="EB11" s="148"/>
      <c r="EC11" s="145"/>
      <c r="ED11" s="148"/>
      <c r="EE11" s="145"/>
      <c r="EF11" s="145"/>
      <c r="EG11" s="145"/>
      <c r="EH11" s="145"/>
      <c r="EI11" s="145"/>
      <c r="EJ11" s="145"/>
      <c r="EK11" s="145">
        <v>1</v>
      </c>
      <c r="EL11" s="145">
        <v>0</v>
      </c>
    </row>
    <row r="12" spans="1:187" ht="20.100000000000001" customHeight="1" x14ac:dyDescent="0.3">
      <c r="A12" s="25" t="s">
        <v>3367</v>
      </c>
      <c r="B12" s="26" t="s">
        <v>187</v>
      </c>
      <c r="C12" s="26">
        <v>82694</v>
      </c>
      <c r="D12" s="25" t="s">
        <v>3382</v>
      </c>
      <c r="E12" s="26" t="s">
        <v>108</v>
      </c>
      <c r="F12" s="26" t="s">
        <v>3549</v>
      </c>
      <c r="G12" s="26" t="s">
        <v>121</v>
      </c>
      <c r="H12" s="26" t="s">
        <v>835</v>
      </c>
      <c r="I12" s="26" t="s">
        <v>516</v>
      </c>
      <c r="J12" s="25" t="s">
        <v>1210</v>
      </c>
      <c r="K12" s="25" t="s">
        <v>3383</v>
      </c>
      <c r="L12" s="25"/>
      <c r="M12" s="25" t="s">
        <v>3384</v>
      </c>
      <c r="N12" s="25" t="s">
        <v>3385</v>
      </c>
      <c r="O12" s="25" t="s">
        <v>3386</v>
      </c>
      <c r="P12" s="272"/>
      <c r="Q12" s="272"/>
      <c r="R12" s="272"/>
      <c r="S12" s="272"/>
      <c r="U12" s="145"/>
      <c r="V12" s="148"/>
      <c r="W12" s="145"/>
      <c r="X12" s="145"/>
      <c r="Y12" s="145">
        <v>1</v>
      </c>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v>1</v>
      </c>
      <c r="BS12" s="145"/>
      <c r="BT12" s="145"/>
      <c r="BU12" s="145"/>
      <c r="BV12" s="145"/>
      <c r="BW12" s="145"/>
      <c r="BX12" s="145"/>
      <c r="BY12" s="145"/>
      <c r="BZ12" s="145"/>
      <c r="CA12" s="145"/>
      <c r="CB12" s="145"/>
      <c r="CC12" s="145"/>
      <c r="CD12" s="145"/>
      <c r="CE12" s="145"/>
      <c r="CF12" s="145"/>
      <c r="CG12" s="145">
        <v>1</v>
      </c>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v>1</v>
      </c>
      <c r="EL12" s="145">
        <v>0</v>
      </c>
      <c r="EM12" s="145"/>
      <c r="EN12" s="228" t="s">
        <v>3387</v>
      </c>
    </row>
    <row r="13" spans="1:187" ht="20.100000000000001" customHeight="1" x14ac:dyDescent="0.3">
      <c r="A13" s="25" t="s">
        <v>4255</v>
      </c>
      <c r="B13" s="40" t="s">
        <v>106</v>
      </c>
      <c r="C13" s="26">
        <v>85089</v>
      </c>
      <c r="D13" s="71" t="s">
        <v>1681</v>
      </c>
      <c r="E13" s="26" t="s">
        <v>108</v>
      </c>
      <c r="F13" s="26"/>
      <c r="G13" s="26" t="s">
        <v>109</v>
      </c>
      <c r="H13" s="26" t="s">
        <v>539</v>
      </c>
      <c r="I13" s="26" t="s">
        <v>3</v>
      </c>
      <c r="J13" s="25" t="s">
        <v>1795</v>
      </c>
      <c r="K13" s="25" t="s">
        <v>4256</v>
      </c>
      <c r="L13" s="25"/>
      <c r="M13" s="25"/>
      <c r="N13" s="83"/>
      <c r="O13" s="83"/>
      <c r="P13" s="83"/>
      <c r="Q13" s="83"/>
      <c r="R13" s="83"/>
      <c r="S13" s="83"/>
      <c r="U13" s="145"/>
      <c r="V13" s="148"/>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8"/>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c r="DV13" s="145"/>
      <c r="DW13" s="145"/>
      <c r="DX13" s="145"/>
      <c r="DY13" s="145"/>
      <c r="DZ13" s="145"/>
      <c r="EA13" s="145"/>
      <c r="EB13" s="148"/>
      <c r="EC13" s="145"/>
      <c r="ED13" s="148"/>
      <c r="EE13" s="145"/>
      <c r="EF13" s="145"/>
      <c r="EG13" s="145"/>
      <c r="EH13" s="145"/>
      <c r="EI13" s="145"/>
      <c r="EJ13" s="145"/>
      <c r="EK13" s="145">
        <v>0</v>
      </c>
      <c r="EL13" s="145">
        <v>0</v>
      </c>
      <c r="EM13" s="145"/>
    </row>
    <row r="14" spans="1:187" ht="20.100000000000001" customHeight="1" x14ac:dyDescent="0.3">
      <c r="A14" s="25" t="s">
        <v>3940</v>
      </c>
      <c r="B14" s="26" t="s">
        <v>126</v>
      </c>
      <c r="C14" s="26">
        <v>84038</v>
      </c>
      <c r="D14" s="25" t="s">
        <v>3959</v>
      </c>
      <c r="E14" s="26" t="s">
        <v>318</v>
      </c>
      <c r="F14" s="26" t="s">
        <v>3549</v>
      </c>
      <c r="G14" s="26" t="s">
        <v>114</v>
      </c>
      <c r="H14" s="26" t="s">
        <v>128</v>
      </c>
      <c r="I14" s="26" t="s">
        <v>3</v>
      </c>
      <c r="J14" s="25" t="s">
        <v>129</v>
      </c>
      <c r="K14" s="25" t="s">
        <v>3960</v>
      </c>
      <c r="L14" s="45" t="s">
        <v>3961</v>
      </c>
      <c r="M14" s="25"/>
      <c r="N14" s="25"/>
      <c r="O14" s="239"/>
      <c r="P14" s="239"/>
      <c r="Q14" s="239"/>
      <c r="R14" s="25" t="s">
        <v>3962</v>
      </c>
      <c r="S14" s="25" t="s">
        <v>3963</v>
      </c>
      <c r="U14" s="145">
        <v>1</v>
      </c>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v>1</v>
      </c>
      <c r="BA14" s="145"/>
      <c r="BB14" s="145"/>
      <c r="BC14" s="145"/>
      <c r="BD14" s="145"/>
      <c r="BE14" s="145"/>
      <c r="BF14" s="145"/>
      <c r="BG14" s="145"/>
      <c r="BH14" s="145"/>
      <c r="BI14" s="145"/>
      <c r="BJ14" s="145"/>
      <c r="BK14" s="145"/>
      <c r="BL14" s="145">
        <v>1</v>
      </c>
      <c r="BM14" s="145"/>
      <c r="BN14" s="145"/>
      <c r="BO14" s="145"/>
      <c r="BP14" s="145"/>
      <c r="BQ14" s="145"/>
      <c r="BR14" s="145"/>
      <c r="BS14" s="145"/>
      <c r="BT14" s="145">
        <v>1</v>
      </c>
      <c r="BU14" s="145"/>
      <c r="BV14" s="145"/>
      <c r="BW14" s="145"/>
      <c r="BX14" s="145"/>
      <c r="BY14" s="145"/>
      <c r="BZ14" s="145"/>
      <c r="CA14" s="145"/>
      <c r="CB14" s="145"/>
      <c r="CC14" s="145"/>
      <c r="CD14" s="145"/>
      <c r="CE14" s="145"/>
      <c r="CF14" s="145"/>
      <c r="CG14" s="145"/>
      <c r="CH14" s="145"/>
      <c r="CI14" s="145"/>
      <c r="CJ14" s="145"/>
      <c r="CK14" s="145"/>
      <c r="CL14" s="145"/>
      <c r="CM14" s="145"/>
      <c r="CN14" s="145"/>
      <c r="CO14" s="145">
        <v>1</v>
      </c>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v>1</v>
      </c>
      <c r="DS14" s="145"/>
      <c r="DT14" s="145"/>
      <c r="DU14" s="145">
        <v>1</v>
      </c>
      <c r="DV14" s="145"/>
      <c r="DW14" s="145"/>
      <c r="DX14" s="145"/>
      <c r="DY14" s="145"/>
      <c r="DZ14" s="145"/>
      <c r="EA14" s="145"/>
      <c r="EB14" s="148"/>
      <c r="EC14" s="145"/>
      <c r="ED14" s="148"/>
      <c r="EE14" s="145"/>
      <c r="EF14" s="145"/>
      <c r="EG14" s="145"/>
      <c r="EH14" s="145"/>
      <c r="EI14" s="145"/>
      <c r="EJ14" s="145"/>
      <c r="EK14" s="145" t="s">
        <v>519</v>
      </c>
      <c r="EL14" s="145">
        <v>1</v>
      </c>
      <c r="EM14" s="145"/>
      <c r="EN14" s="228" t="s">
        <v>3964</v>
      </c>
    </row>
    <row r="15" spans="1:187" ht="20.100000000000001" customHeight="1" x14ac:dyDescent="0.3">
      <c r="A15" s="25" t="s">
        <v>3182</v>
      </c>
      <c r="B15" s="40" t="s">
        <v>143</v>
      </c>
      <c r="C15" s="26">
        <v>83882</v>
      </c>
      <c r="D15" s="71" t="s">
        <v>3194</v>
      </c>
      <c r="E15" s="26" t="s">
        <v>108</v>
      </c>
      <c r="F15" s="26" t="s">
        <v>3556</v>
      </c>
      <c r="G15" s="26" t="s">
        <v>109</v>
      </c>
      <c r="H15" s="26" t="s">
        <v>567</v>
      </c>
      <c r="I15" s="26" t="s">
        <v>3</v>
      </c>
      <c r="J15" s="25" t="s">
        <v>228</v>
      </c>
      <c r="K15" s="25" t="s">
        <v>3195</v>
      </c>
      <c r="L15" s="25"/>
      <c r="M15" s="25"/>
      <c r="N15" s="83"/>
      <c r="O15" s="83"/>
      <c r="P15" s="83"/>
      <c r="Q15" s="83"/>
      <c r="R15" s="83"/>
      <c r="S15" s="83"/>
      <c r="T15" s="145"/>
      <c r="U15" s="145"/>
      <c r="V15" s="148"/>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0</v>
      </c>
      <c r="EL15" s="145">
        <v>0</v>
      </c>
      <c r="EM15" s="145"/>
    </row>
    <row r="16" spans="1:187" ht="20.100000000000001" customHeight="1" x14ac:dyDescent="0.3">
      <c r="A16" s="25" t="s">
        <v>3300</v>
      </c>
      <c r="B16" s="40" t="s">
        <v>126</v>
      </c>
      <c r="C16" s="26">
        <v>82546</v>
      </c>
      <c r="D16" s="25" t="s">
        <v>3322</v>
      </c>
      <c r="E16" s="26" t="s">
        <v>108</v>
      </c>
      <c r="F16" s="26" t="s">
        <v>3556</v>
      </c>
      <c r="G16" s="26" t="s">
        <v>114</v>
      </c>
      <c r="H16" s="26" t="s">
        <v>134</v>
      </c>
      <c r="I16" s="26" t="s">
        <v>516</v>
      </c>
      <c r="J16" s="25" t="s">
        <v>129</v>
      </c>
      <c r="K16" s="25" t="s">
        <v>3323</v>
      </c>
      <c r="L16" s="25"/>
      <c r="M16" s="25" t="s">
        <v>37</v>
      </c>
      <c r="N16" s="25" t="s">
        <v>3324</v>
      </c>
      <c r="O16" s="25" t="s">
        <v>3325</v>
      </c>
      <c r="P16" s="272"/>
      <c r="Q16" s="25" t="s">
        <v>3326</v>
      </c>
      <c r="R16" s="87" t="s">
        <v>3327</v>
      </c>
      <c r="S16" s="25" t="s">
        <v>3328</v>
      </c>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v>1</v>
      </c>
      <c r="BB16" s="145"/>
      <c r="BC16" s="145"/>
      <c r="BD16" s="145"/>
      <c r="BE16" s="145">
        <v>1</v>
      </c>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v>1</v>
      </c>
      <c r="DV16" s="145"/>
      <c r="DW16" s="145"/>
      <c r="DX16" s="145"/>
      <c r="DY16" s="145"/>
      <c r="DZ16" s="145"/>
      <c r="EA16" s="145"/>
      <c r="EB16" s="148"/>
      <c r="EC16" s="145"/>
      <c r="ED16" s="148"/>
      <c r="EE16" s="145"/>
      <c r="EF16" s="145"/>
      <c r="EG16" s="145"/>
      <c r="EH16" s="145"/>
      <c r="EI16" s="145"/>
      <c r="EJ16" s="145"/>
      <c r="EK16" s="145">
        <v>1</v>
      </c>
      <c r="EL16" s="145">
        <v>1</v>
      </c>
      <c r="EM16" s="145"/>
      <c r="EN16" s="228" t="s">
        <v>3329</v>
      </c>
    </row>
    <row r="17" spans="1:144" ht="20.100000000000001" customHeight="1" x14ac:dyDescent="0.3">
      <c r="A17" s="25" t="s">
        <v>3607</v>
      </c>
      <c r="B17" s="40" t="s">
        <v>106</v>
      </c>
      <c r="C17" s="26">
        <v>84483</v>
      </c>
      <c r="D17" s="25" t="s">
        <v>3608</v>
      </c>
      <c r="E17" s="26" t="s">
        <v>113</v>
      </c>
      <c r="F17" s="26" t="s">
        <v>3549</v>
      </c>
      <c r="G17" s="26" t="s">
        <v>114</v>
      </c>
      <c r="H17" s="26" t="s">
        <v>927</v>
      </c>
      <c r="I17" s="26" t="s">
        <v>449</v>
      </c>
      <c r="J17" s="25" t="s">
        <v>171</v>
      </c>
      <c r="K17" s="25" t="s">
        <v>3609</v>
      </c>
      <c r="L17" s="45" t="s">
        <v>3610</v>
      </c>
      <c r="M17" s="25" t="s">
        <v>3611</v>
      </c>
      <c r="N17" s="239"/>
      <c r="O17" s="25" t="s">
        <v>3612</v>
      </c>
      <c r="P17" s="239"/>
      <c r="Q17" s="239"/>
      <c r="R17" s="25" t="s">
        <v>3613</v>
      </c>
      <c r="S17" s="25" t="s">
        <v>3614</v>
      </c>
      <c r="T17" s="235"/>
      <c r="U17" s="145"/>
      <c r="V17" s="148"/>
      <c r="W17" s="145"/>
      <c r="X17" s="145"/>
      <c r="Y17" s="145"/>
      <c r="Z17" s="145"/>
      <c r="AA17" s="145"/>
      <c r="AB17" s="332"/>
      <c r="AC17" s="145"/>
      <c r="AD17" s="145"/>
      <c r="AE17" s="145"/>
      <c r="AF17" s="145"/>
      <c r="AG17" s="145"/>
      <c r="AH17" s="145"/>
      <c r="AI17" s="145">
        <v>1</v>
      </c>
      <c r="AJ17" s="145"/>
      <c r="AK17" s="145"/>
      <c r="AL17" s="145"/>
      <c r="AM17" s="145"/>
      <c r="AN17" s="145"/>
      <c r="AO17" s="145"/>
      <c r="AP17" s="145"/>
      <c r="AQ17" s="145"/>
      <c r="AR17" s="145"/>
      <c r="AS17" s="145"/>
      <c r="AT17" s="145"/>
      <c r="AU17" s="145">
        <v>1</v>
      </c>
      <c r="AV17" s="145"/>
      <c r="AW17" s="145"/>
      <c r="AX17" s="145"/>
      <c r="AY17" s="145"/>
      <c r="AZ17" s="145"/>
      <c r="BA17" s="145">
        <v>1</v>
      </c>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v>1</v>
      </c>
      <c r="DC17" s="145"/>
      <c r="DD17" s="145"/>
      <c r="DE17" s="145"/>
      <c r="DF17" s="145"/>
      <c r="DG17" s="145"/>
      <c r="DH17" s="148"/>
      <c r="DI17" s="145"/>
      <c r="DJ17" s="145"/>
      <c r="DK17" s="145"/>
      <c r="DL17" s="145">
        <v>1</v>
      </c>
      <c r="DM17" s="145"/>
      <c r="DN17" s="145"/>
      <c r="DO17" s="145"/>
      <c r="DP17" s="145"/>
      <c r="DQ17" s="145"/>
      <c r="DR17" s="145"/>
      <c r="DS17" s="145"/>
      <c r="DT17" s="145"/>
      <c r="DU17" s="145">
        <v>1</v>
      </c>
      <c r="DV17" s="145"/>
      <c r="DW17" s="145"/>
      <c r="DX17" s="145"/>
      <c r="DY17" s="145"/>
      <c r="DZ17" s="145"/>
      <c r="EA17" s="145"/>
      <c r="EB17" s="148"/>
      <c r="EC17" s="145"/>
      <c r="ED17" s="148"/>
      <c r="EE17" s="145"/>
      <c r="EF17" s="145"/>
      <c r="EG17" s="145"/>
      <c r="EH17" s="145"/>
      <c r="EI17" s="145"/>
      <c r="EJ17" s="145"/>
      <c r="EK17" s="145">
        <v>1</v>
      </c>
      <c r="EL17" s="145">
        <v>1</v>
      </c>
      <c r="EM17" s="145"/>
      <c r="EN17" s="228" t="s">
        <v>3615</v>
      </c>
    </row>
    <row r="18" spans="1:144" ht="20.100000000000001" customHeight="1" x14ac:dyDescent="0.3">
      <c r="A18" s="25" t="s">
        <v>3547</v>
      </c>
      <c r="B18" s="40" t="s">
        <v>126</v>
      </c>
      <c r="C18" s="26">
        <v>83727</v>
      </c>
      <c r="D18" s="25" t="s">
        <v>3555</v>
      </c>
      <c r="E18" s="26" t="s">
        <v>293</v>
      </c>
      <c r="F18" s="116" t="s">
        <v>3556</v>
      </c>
      <c r="G18" s="26" t="s">
        <v>114</v>
      </c>
      <c r="H18" s="26" t="s">
        <v>703</v>
      </c>
      <c r="I18" s="26" t="s">
        <v>449</v>
      </c>
      <c r="J18" s="25" t="s">
        <v>129</v>
      </c>
      <c r="K18" s="25" t="s">
        <v>3557</v>
      </c>
      <c r="L18" s="25"/>
      <c r="M18" s="25" t="s">
        <v>3558</v>
      </c>
      <c r="N18" s="239"/>
      <c r="O18" s="239"/>
      <c r="P18" s="239"/>
      <c r="Q18" s="25" t="s">
        <v>3559</v>
      </c>
      <c r="R18" s="25" t="s">
        <v>3560</v>
      </c>
      <c r="S18" s="25" t="s">
        <v>3561</v>
      </c>
      <c r="T18" s="145"/>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v>1</v>
      </c>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v>1</v>
      </c>
      <c r="DV18" s="145"/>
      <c r="DW18" s="145"/>
      <c r="DX18" s="145"/>
      <c r="DY18" s="145"/>
      <c r="DZ18" s="145"/>
      <c r="EA18" s="145"/>
      <c r="EB18" s="148"/>
      <c r="EC18" s="145">
        <v>1</v>
      </c>
      <c r="ED18" s="148"/>
      <c r="EE18" s="145"/>
      <c r="EF18" s="145"/>
      <c r="EG18" s="145"/>
      <c r="EH18" s="145"/>
      <c r="EI18" s="145"/>
      <c r="EJ18" s="145"/>
      <c r="EK18" s="145">
        <v>1</v>
      </c>
      <c r="EL18" s="145">
        <v>1</v>
      </c>
      <c r="EM18" s="145"/>
      <c r="EN18" s="228" t="s">
        <v>3562</v>
      </c>
    </row>
    <row r="19" spans="1:144" ht="20.100000000000001" customHeight="1" x14ac:dyDescent="0.3">
      <c r="A19" s="25" t="s">
        <v>3395</v>
      </c>
      <c r="B19" s="26" t="s">
        <v>126</v>
      </c>
      <c r="C19" s="26">
        <v>82229</v>
      </c>
      <c r="D19" s="25" t="s">
        <v>3396</v>
      </c>
      <c r="E19" s="26" t="s">
        <v>293</v>
      </c>
      <c r="F19" s="26" t="s">
        <v>3556</v>
      </c>
      <c r="G19" s="26" t="s">
        <v>114</v>
      </c>
      <c r="H19" s="26" t="s">
        <v>633</v>
      </c>
      <c r="I19" s="26" t="s">
        <v>3</v>
      </c>
      <c r="J19" s="25" t="s">
        <v>129</v>
      </c>
      <c r="K19" s="25" t="s">
        <v>3397</v>
      </c>
      <c r="L19" s="25"/>
      <c r="M19" s="25" t="s">
        <v>3398</v>
      </c>
      <c r="N19" s="25"/>
      <c r="O19" s="25" t="s">
        <v>3399</v>
      </c>
      <c r="P19" s="272"/>
      <c r="Q19" s="272"/>
      <c r="R19" s="272"/>
      <c r="S19" s="272"/>
      <c r="U19" s="145"/>
      <c r="V19" s="148"/>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v>1</v>
      </c>
      <c r="BB19" s="145"/>
      <c r="BC19" s="145"/>
      <c r="BD19" s="145"/>
      <c r="BE19" s="145">
        <v>1</v>
      </c>
      <c r="BF19" s="145"/>
      <c r="BG19" s="145"/>
      <c r="BH19" s="145"/>
      <c r="BI19" s="145"/>
      <c r="BJ19" s="145"/>
      <c r="BK19" s="145"/>
      <c r="BL19" s="145"/>
      <c r="BM19" s="145"/>
      <c r="BN19" s="145"/>
      <c r="BO19" s="145"/>
      <c r="BP19" s="145"/>
      <c r="BQ19" s="145"/>
      <c r="BR19" s="145"/>
      <c r="BS19" s="145"/>
      <c r="BT19" s="145"/>
      <c r="BU19" s="145">
        <v>1</v>
      </c>
      <c r="BV19" s="145"/>
      <c r="BW19" s="145"/>
      <c r="BX19" s="145"/>
      <c r="BY19" s="145"/>
      <c r="BZ19" s="145"/>
      <c r="CA19" s="145"/>
      <c r="CB19" s="145"/>
      <c r="CC19" s="145"/>
      <c r="CD19" s="145"/>
      <c r="CE19" s="145"/>
      <c r="CF19" s="145"/>
      <c r="CG19" s="145">
        <v>1</v>
      </c>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8"/>
      <c r="EE19" s="145"/>
      <c r="EF19" s="145"/>
      <c r="EG19" s="145"/>
      <c r="EH19" s="145"/>
      <c r="EI19" s="145"/>
      <c r="EJ19" s="145"/>
      <c r="EK19" s="145">
        <v>1</v>
      </c>
      <c r="EL19" s="145">
        <v>0</v>
      </c>
      <c r="EM19" s="145"/>
    </row>
    <row r="20" spans="1:144" ht="20.100000000000001" customHeight="1" x14ac:dyDescent="0.3">
      <c r="A20" s="25" t="s">
        <v>4088</v>
      </c>
      <c r="B20" s="40" t="s">
        <v>152</v>
      </c>
      <c r="C20" s="26">
        <v>82841</v>
      </c>
      <c r="D20" s="71" t="s">
        <v>4092</v>
      </c>
      <c r="E20" s="26" t="s">
        <v>113</v>
      </c>
      <c r="F20" s="26"/>
      <c r="G20" s="26" t="s">
        <v>114</v>
      </c>
      <c r="H20" s="26" t="s">
        <v>118</v>
      </c>
      <c r="I20" s="26" t="s">
        <v>405</v>
      </c>
      <c r="J20" s="25" t="s">
        <v>1284</v>
      </c>
      <c r="K20" s="25" t="s">
        <v>4093</v>
      </c>
      <c r="L20" s="79"/>
      <c r="M20" s="25"/>
      <c r="N20" s="83"/>
      <c r="O20" s="83"/>
      <c r="P20" s="83"/>
      <c r="Q20" s="83"/>
      <c r="R20" s="83"/>
      <c r="S20" s="83"/>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8"/>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c r="EM20" s="145"/>
    </row>
    <row r="21" spans="1:144" ht="20.100000000000001" customHeight="1" x14ac:dyDescent="0.3">
      <c r="A21" s="25" t="s">
        <v>3272</v>
      </c>
      <c r="B21" s="26" t="s">
        <v>106</v>
      </c>
      <c r="C21" s="26">
        <v>83886</v>
      </c>
      <c r="D21" s="71" t="s">
        <v>3273</v>
      </c>
      <c r="E21" s="26" t="s">
        <v>3274</v>
      </c>
      <c r="F21" s="26" t="s">
        <v>3556</v>
      </c>
      <c r="G21" s="26" t="s">
        <v>109</v>
      </c>
      <c r="H21" s="26" t="s">
        <v>539</v>
      </c>
      <c r="I21" s="26" t="s">
        <v>3</v>
      </c>
      <c r="J21" s="25" t="s">
        <v>140</v>
      </c>
      <c r="K21" s="25" t="s">
        <v>3275</v>
      </c>
      <c r="L21" s="25"/>
      <c r="M21" s="25"/>
      <c r="N21" s="272"/>
      <c r="O21" s="272"/>
      <c r="P21" s="272"/>
      <c r="Q21" s="272"/>
      <c r="R21" s="272"/>
      <c r="S21" s="272"/>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0</v>
      </c>
      <c r="EL21" s="145">
        <v>0</v>
      </c>
      <c r="EM21" s="145"/>
    </row>
    <row r="22" spans="1:144" ht="20.100000000000001" customHeight="1" x14ac:dyDescent="0.3">
      <c r="A22" s="25" t="s">
        <v>3793</v>
      </c>
      <c r="B22" s="40" t="s">
        <v>106</v>
      </c>
      <c r="C22" s="26">
        <v>84333</v>
      </c>
      <c r="D22" s="25" t="s">
        <v>3794</v>
      </c>
      <c r="E22" s="26" t="s">
        <v>293</v>
      </c>
      <c r="F22" s="26" t="s">
        <v>3556</v>
      </c>
      <c r="G22" s="26" t="s">
        <v>109</v>
      </c>
      <c r="H22" s="26" t="s">
        <v>567</v>
      </c>
      <c r="I22" s="26" t="s">
        <v>405</v>
      </c>
      <c r="J22" s="25" t="s">
        <v>163</v>
      </c>
      <c r="K22" s="25" t="s">
        <v>3795</v>
      </c>
      <c r="L22" s="25"/>
      <c r="M22" s="25" t="s">
        <v>3796</v>
      </c>
      <c r="N22" s="25" t="s">
        <v>3797</v>
      </c>
      <c r="O22" s="25" t="s">
        <v>3798</v>
      </c>
      <c r="P22" s="239"/>
      <c r="Q22" s="239"/>
      <c r="R22" s="25" t="s">
        <v>3799</v>
      </c>
      <c r="S22" s="25" t="s">
        <v>3800</v>
      </c>
      <c r="U22" s="145"/>
      <c r="V22" s="148"/>
      <c r="W22" s="145"/>
      <c r="X22" s="145"/>
      <c r="Y22" s="145"/>
      <c r="Z22" s="145"/>
      <c r="AA22" s="145"/>
      <c r="AB22" s="332"/>
      <c r="AC22" s="145"/>
      <c r="AD22" s="145"/>
      <c r="AE22" s="145"/>
      <c r="AF22" s="145">
        <v>1</v>
      </c>
      <c r="AG22" s="145"/>
      <c r="AH22" s="145"/>
      <c r="AI22" s="145"/>
      <c r="AJ22" s="145"/>
      <c r="AK22" s="145"/>
      <c r="AL22" s="145"/>
      <c r="AM22" s="145"/>
      <c r="AN22" s="145"/>
      <c r="AO22" s="145"/>
      <c r="AP22" s="145"/>
      <c r="AQ22" s="145"/>
      <c r="AR22" s="145"/>
      <c r="AS22" s="145"/>
      <c r="AT22" s="145"/>
      <c r="AU22" s="145"/>
      <c r="AV22" s="145"/>
      <c r="AW22" s="145"/>
      <c r="AX22" s="145"/>
      <c r="AY22" s="145"/>
      <c r="AZ22" s="145"/>
      <c r="BA22" s="145">
        <v>1</v>
      </c>
      <c r="BB22" s="145"/>
      <c r="BC22" s="145"/>
      <c r="BD22" s="145"/>
      <c r="BE22" s="145"/>
      <c r="BF22" s="145"/>
      <c r="BG22" s="145"/>
      <c r="BH22" s="145"/>
      <c r="BI22" s="145"/>
      <c r="BJ22" s="145">
        <v>1</v>
      </c>
      <c r="BK22" s="145"/>
      <c r="BL22" s="145"/>
      <c r="BM22" s="145"/>
      <c r="BN22" s="145"/>
      <c r="BO22" s="145"/>
      <c r="BP22" s="145"/>
      <c r="BQ22" s="145"/>
      <c r="BR22" s="145">
        <v>1</v>
      </c>
      <c r="BS22" s="145"/>
      <c r="BT22" s="145">
        <v>1</v>
      </c>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v>1</v>
      </c>
      <c r="DR22" s="145"/>
      <c r="DS22" s="145"/>
      <c r="DT22" s="145"/>
      <c r="DU22" s="145">
        <v>1</v>
      </c>
      <c r="DV22" s="145"/>
      <c r="DW22" s="145"/>
      <c r="DX22" s="145"/>
      <c r="DY22" s="145"/>
      <c r="DZ22" s="145"/>
      <c r="EA22" s="145"/>
      <c r="EB22" s="148"/>
      <c r="EC22" s="145"/>
      <c r="ED22" s="148"/>
      <c r="EE22" s="145"/>
      <c r="EF22" s="145"/>
      <c r="EG22" s="145"/>
      <c r="EH22" s="145"/>
      <c r="EI22" s="145"/>
      <c r="EJ22" s="145"/>
      <c r="EK22" s="145">
        <v>1</v>
      </c>
      <c r="EL22" s="145">
        <v>1</v>
      </c>
      <c r="EN22" s="228" t="s">
        <v>3801</v>
      </c>
    </row>
    <row r="23" spans="1:144" ht="20.100000000000001" customHeight="1" x14ac:dyDescent="0.3">
      <c r="A23" s="25" t="s">
        <v>3367</v>
      </c>
      <c r="B23" s="26" t="s">
        <v>106</v>
      </c>
      <c r="C23" s="26">
        <v>83639</v>
      </c>
      <c r="D23" s="25" t="s">
        <v>3368</v>
      </c>
      <c r="E23" s="26" t="s">
        <v>108</v>
      </c>
      <c r="F23" s="26" t="s">
        <v>3556</v>
      </c>
      <c r="G23" s="26" t="s">
        <v>109</v>
      </c>
      <c r="H23" s="26" t="s">
        <v>567</v>
      </c>
      <c r="I23" s="26" t="s">
        <v>449</v>
      </c>
      <c r="J23" s="25" t="s">
        <v>469</v>
      </c>
      <c r="K23" s="25" t="s">
        <v>3369</v>
      </c>
      <c r="L23" s="25"/>
      <c r="M23" s="25"/>
      <c r="N23" s="25" t="s">
        <v>3370</v>
      </c>
      <c r="O23" s="272"/>
      <c r="P23" s="272"/>
      <c r="Q23" s="272"/>
      <c r="R23" s="272"/>
      <c r="S23" s="272"/>
      <c r="U23" s="145"/>
      <c r="V23" s="148"/>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v>1</v>
      </c>
      <c r="EL23" s="145">
        <v>0</v>
      </c>
      <c r="EM23" s="145"/>
    </row>
    <row r="24" spans="1:144" ht="20.100000000000001" customHeight="1" x14ac:dyDescent="0.3">
      <c r="A24" s="25" t="s">
        <v>4470</v>
      </c>
      <c r="B24" s="26" t="s">
        <v>187</v>
      </c>
      <c r="C24" s="26">
        <v>85170</v>
      </c>
      <c r="D24" s="25" t="s">
        <v>4479</v>
      </c>
      <c r="E24" s="26" t="s">
        <v>108</v>
      </c>
      <c r="F24" s="26" t="s">
        <v>3556</v>
      </c>
      <c r="G24" s="26" t="s">
        <v>121</v>
      </c>
      <c r="H24" s="26" t="s">
        <v>344</v>
      </c>
      <c r="I24" s="26" t="s">
        <v>385</v>
      </c>
      <c r="J24" s="25" t="s">
        <v>834</v>
      </c>
      <c r="K24" s="25" t="s">
        <v>4480</v>
      </c>
      <c r="L24" s="25"/>
      <c r="M24" s="25"/>
      <c r="N24" s="83"/>
      <c r="O24" s="83"/>
      <c r="P24" s="83"/>
      <c r="Q24" s="83"/>
      <c r="R24" s="25"/>
      <c r="S24" s="25" t="s">
        <v>4481</v>
      </c>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8"/>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t="s">
        <v>519</v>
      </c>
      <c r="EL24" s="145">
        <v>1</v>
      </c>
    </row>
    <row r="25" spans="1:144" ht="20.100000000000001" customHeight="1" x14ac:dyDescent="0.3">
      <c r="A25" s="25" t="s">
        <v>4378</v>
      </c>
      <c r="B25" s="40" t="s">
        <v>126</v>
      </c>
      <c r="C25" s="26">
        <v>84935</v>
      </c>
      <c r="D25" s="71" t="s">
        <v>4396</v>
      </c>
      <c r="E25" s="26" t="s">
        <v>108</v>
      </c>
      <c r="F25" s="26" t="s">
        <v>3549</v>
      </c>
      <c r="G25" s="26" t="s">
        <v>114</v>
      </c>
      <c r="H25" s="26" t="s">
        <v>128</v>
      </c>
      <c r="I25" s="26" t="s">
        <v>438</v>
      </c>
      <c r="J25" s="25" t="s">
        <v>2195</v>
      </c>
      <c r="K25" s="25" t="s">
        <v>4397</v>
      </c>
      <c r="L25" s="25"/>
      <c r="M25" s="25"/>
      <c r="N25" s="239"/>
      <c r="O25" s="239"/>
      <c r="P25" s="239"/>
      <c r="Q25" s="239"/>
      <c r="R25" s="239"/>
      <c r="S25" s="239"/>
      <c r="U25" s="145"/>
      <c r="V25" s="148"/>
      <c r="W25" s="145"/>
      <c r="X25" s="145"/>
      <c r="Y25" s="145"/>
      <c r="Z25" s="145"/>
      <c r="AA25" s="145"/>
      <c r="AB25" s="332"/>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8"/>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c r="DR25" s="145"/>
      <c r="DS25" s="145"/>
      <c r="DT25" s="145"/>
      <c r="DU25" s="145"/>
      <c r="DV25" s="145"/>
      <c r="DW25" s="145"/>
      <c r="DX25" s="145"/>
      <c r="DY25" s="145"/>
      <c r="DZ25" s="145"/>
      <c r="EA25" s="145"/>
      <c r="EB25" s="148"/>
      <c r="EC25" s="145"/>
      <c r="ED25" s="148"/>
      <c r="EE25" s="145"/>
      <c r="EF25" s="145"/>
      <c r="EG25" s="145"/>
      <c r="EH25" s="145"/>
      <c r="EI25" s="145"/>
      <c r="EJ25" s="145"/>
      <c r="EK25" s="145">
        <v>0</v>
      </c>
      <c r="EL25" s="145">
        <v>0</v>
      </c>
    </row>
    <row r="26" spans="1:144" ht="20.100000000000001" customHeight="1" x14ac:dyDescent="0.3">
      <c r="A26" s="25" t="s">
        <v>4351</v>
      </c>
      <c r="B26" s="26" t="s">
        <v>126</v>
      </c>
      <c r="C26" s="26">
        <v>82901</v>
      </c>
      <c r="D26" s="71" t="s">
        <v>4355</v>
      </c>
      <c r="E26" s="26" t="s">
        <v>293</v>
      </c>
      <c r="F26" s="26" t="s">
        <v>3549</v>
      </c>
      <c r="G26" s="26" t="s">
        <v>114</v>
      </c>
      <c r="H26" s="26" t="s">
        <v>531</v>
      </c>
      <c r="I26" s="26" t="s">
        <v>3</v>
      </c>
      <c r="J26" s="25" t="s">
        <v>129</v>
      </c>
      <c r="K26" s="25" t="s">
        <v>4356</v>
      </c>
      <c r="L26" s="25"/>
      <c r="M26" s="25"/>
      <c r="N26" s="25"/>
      <c r="O26" s="25"/>
      <c r="P26" s="239"/>
      <c r="Q26" s="239"/>
      <c r="R26" s="239"/>
      <c r="S26" s="239"/>
      <c r="U26" s="145"/>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8"/>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8"/>
      <c r="EE26" s="145"/>
      <c r="EF26" s="145"/>
      <c r="EG26" s="145"/>
      <c r="EH26" s="145"/>
      <c r="EI26" s="145"/>
      <c r="EJ26" s="145"/>
      <c r="EK26" s="145">
        <v>0</v>
      </c>
      <c r="EL26" s="145">
        <v>0</v>
      </c>
    </row>
    <row r="27" spans="1:144" ht="20.100000000000001" customHeight="1" x14ac:dyDescent="0.3">
      <c r="A27" s="25" t="s">
        <v>3247</v>
      </c>
      <c r="B27" s="26" t="s">
        <v>152</v>
      </c>
      <c r="C27" s="26">
        <v>83966</v>
      </c>
      <c r="D27" s="71" t="s">
        <v>3251</v>
      </c>
      <c r="E27" s="26" t="s">
        <v>108</v>
      </c>
      <c r="F27" s="26"/>
      <c r="G27" s="26" t="s">
        <v>109</v>
      </c>
      <c r="H27" s="26" t="s">
        <v>554</v>
      </c>
      <c r="I27" s="26" t="s">
        <v>706</v>
      </c>
      <c r="J27" s="25" t="s">
        <v>262</v>
      </c>
      <c r="K27" s="25" t="s">
        <v>3252</v>
      </c>
      <c r="L27" s="25"/>
      <c r="M27" s="25"/>
      <c r="N27" s="272"/>
      <c r="O27" s="272"/>
      <c r="P27" s="272"/>
      <c r="Q27" s="272"/>
      <c r="R27" s="272"/>
      <c r="S27" s="272"/>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0</v>
      </c>
      <c r="EL27" s="145">
        <v>0</v>
      </c>
      <c r="EM27" s="145"/>
    </row>
    <row r="28" spans="1:144" ht="20.100000000000001" customHeight="1" x14ac:dyDescent="0.3">
      <c r="A28" s="25" t="s">
        <v>4041</v>
      </c>
      <c r="B28" s="40" t="s">
        <v>126</v>
      </c>
      <c r="C28" s="26">
        <v>84380</v>
      </c>
      <c r="D28" s="71" t="s">
        <v>4042</v>
      </c>
      <c r="E28" s="26" t="s">
        <v>108</v>
      </c>
      <c r="F28" s="26" t="s">
        <v>3556</v>
      </c>
      <c r="G28" s="26" t="s">
        <v>114</v>
      </c>
      <c r="H28" s="26" t="s">
        <v>128</v>
      </c>
      <c r="I28" s="26" t="s">
        <v>3</v>
      </c>
      <c r="J28" s="25" t="s">
        <v>2195</v>
      </c>
      <c r="K28" s="25" t="s">
        <v>4043</v>
      </c>
      <c r="L28" s="25"/>
      <c r="M28" s="25"/>
      <c r="N28" s="83"/>
      <c r="O28" s="83"/>
      <c r="P28" s="83"/>
      <c r="Q28" s="83"/>
      <c r="R28" s="83"/>
      <c r="S28" s="83"/>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c r="EM28" s="145"/>
    </row>
    <row r="29" spans="1:144" ht="20.100000000000001" customHeight="1" x14ac:dyDescent="0.3">
      <c r="A29" s="25" t="s">
        <v>4291</v>
      </c>
      <c r="B29" s="26" t="s">
        <v>126</v>
      </c>
      <c r="C29" s="26">
        <v>84594</v>
      </c>
      <c r="D29" s="25" t="s">
        <v>4320</v>
      </c>
      <c r="E29" s="26" t="s">
        <v>108</v>
      </c>
      <c r="F29" s="26" t="s">
        <v>3549</v>
      </c>
      <c r="G29" s="26" t="s">
        <v>114</v>
      </c>
      <c r="H29" s="26" t="s">
        <v>128</v>
      </c>
      <c r="I29" s="26" t="s">
        <v>3</v>
      </c>
      <c r="J29" s="25" t="s">
        <v>1757</v>
      </c>
      <c r="K29" s="25" t="s">
        <v>4321</v>
      </c>
      <c r="L29" s="25"/>
      <c r="M29" s="25"/>
      <c r="N29" s="25" t="s">
        <v>4322</v>
      </c>
      <c r="O29" s="83"/>
      <c r="P29" s="83"/>
      <c r="Q29" s="83"/>
      <c r="R29" s="87" t="s">
        <v>4323</v>
      </c>
      <c r="S29" s="25" t="s">
        <v>4324</v>
      </c>
      <c r="T29" s="238"/>
      <c r="U29" s="145"/>
      <c r="V29" s="148"/>
      <c r="W29" s="145"/>
      <c r="X29" s="145"/>
      <c r="Y29" s="145"/>
      <c r="Z29" s="145"/>
      <c r="AA29" s="145"/>
      <c r="AB29" s="332"/>
      <c r="AC29" s="145"/>
      <c r="AD29" s="145"/>
      <c r="AE29" s="145"/>
      <c r="AF29" s="145">
        <v>1</v>
      </c>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v>1</v>
      </c>
      <c r="CH29" s="148">
        <v>1</v>
      </c>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v>1</v>
      </c>
      <c r="EB29" s="148"/>
      <c r="EC29" s="145"/>
      <c r="ED29" s="148"/>
      <c r="EE29" s="145"/>
      <c r="EF29" s="145"/>
      <c r="EG29" s="145"/>
      <c r="EH29" s="145"/>
      <c r="EI29" s="145"/>
      <c r="EJ29" s="145"/>
      <c r="EK29" s="145">
        <v>1</v>
      </c>
      <c r="EL29" s="145">
        <v>1</v>
      </c>
      <c r="EM29" s="145"/>
      <c r="EN29" s="228" t="s">
        <v>4325</v>
      </c>
    </row>
    <row r="30" spans="1:144" ht="20.100000000000001" customHeight="1" x14ac:dyDescent="0.3">
      <c r="A30" s="25" t="s">
        <v>3495</v>
      </c>
      <c r="B30" s="40" t="s">
        <v>126</v>
      </c>
      <c r="C30" s="26">
        <v>83785</v>
      </c>
      <c r="D30" s="71" t="s">
        <v>3514</v>
      </c>
      <c r="E30" s="26" t="s">
        <v>108</v>
      </c>
      <c r="F30" s="26" t="s">
        <v>3549</v>
      </c>
      <c r="G30" s="26" t="s">
        <v>114</v>
      </c>
      <c r="H30" s="26" t="s">
        <v>128</v>
      </c>
      <c r="I30" s="26" t="s">
        <v>449</v>
      </c>
      <c r="J30" s="25" t="s">
        <v>1757</v>
      </c>
      <c r="K30" s="25" t="s">
        <v>3515</v>
      </c>
      <c r="L30" s="25"/>
      <c r="M30" s="25"/>
      <c r="N30" s="272"/>
      <c r="O30" s="272"/>
      <c r="P30" s="272"/>
      <c r="Q30" s="272"/>
      <c r="R30" s="272"/>
      <c r="S30" s="272"/>
      <c r="T30" s="145"/>
      <c r="U30" s="145"/>
      <c r="V30" s="148"/>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0</v>
      </c>
      <c r="EL30" s="145">
        <v>0</v>
      </c>
      <c r="EM30" s="145"/>
    </row>
    <row r="31" spans="1:144" ht="20.100000000000001" customHeight="1" x14ac:dyDescent="0.3">
      <c r="A31" s="25" t="s">
        <v>3182</v>
      </c>
      <c r="B31" s="40" t="s">
        <v>152</v>
      </c>
      <c r="C31" s="26">
        <v>84121</v>
      </c>
      <c r="D31" s="71" t="s">
        <v>3197</v>
      </c>
      <c r="E31" s="26" t="s">
        <v>113</v>
      </c>
      <c r="F31" s="26" t="s">
        <v>3549</v>
      </c>
      <c r="G31" s="26" t="s">
        <v>109</v>
      </c>
      <c r="H31" s="26" t="s">
        <v>554</v>
      </c>
      <c r="I31" s="26" t="s">
        <v>438</v>
      </c>
      <c r="J31" s="25" t="s">
        <v>315</v>
      </c>
      <c r="K31" s="25" t="s">
        <v>3198</v>
      </c>
      <c r="L31" s="25"/>
      <c r="M31" s="25"/>
      <c r="N31" s="83"/>
      <c r="O31" s="83"/>
      <c r="P31" s="83"/>
      <c r="Q31" s="83"/>
      <c r="R31" s="83"/>
      <c r="S31" s="83"/>
      <c r="T31" s="145"/>
      <c r="U31" s="145"/>
      <c r="V31" s="148"/>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v>0</v>
      </c>
      <c r="EL31" s="145">
        <v>0</v>
      </c>
      <c r="EM31" s="145"/>
    </row>
    <row r="32" spans="1:144" ht="20.100000000000001" customHeight="1" x14ac:dyDescent="0.3">
      <c r="A32" s="25" t="s">
        <v>4024</v>
      </c>
      <c r="B32" s="40" t="s">
        <v>152</v>
      </c>
      <c r="C32" s="26">
        <v>84948</v>
      </c>
      <c r="D32" s="71" t="s">
        <v>4027</v>
      </c>
      <c r="E32" s="26" t="s">
        <v>108</v>
      </c>
      <c r="F32" s="116" t="s">
        <v>3549</v>
      </c>
      <c r="G32" s="26" t="s">
        <v>109</v>
      </c>
      <c r="H32" s="26" t="s">
        <v>154</v>
      </c>
      <c r="I32" s="26" t="s">
        <v>385</v>
      </c>
      <c r="J32" s="25" t="s">
        <v>315</v>
      </c>
      <c r="K32" s="25" t="s">
        <v>4028</v>
      </c>
      <c r="L32" s="45" t="s">
        <v>4029</v>
      </c>
      <c r="M32" s="25"/>
      <c r="N32" s="83"/>
      <c r="O32" s="83"/>
      <c r="P32" s="83"/>
      <c r="Q32" s="83"/>
      <c r="R32" s="83"/>
      <c r="S32" s="83"/>
      <c r="U32" s="145"/>
      <c r="V32" s="148"/>
      <c r="W32" s="145"/>
      <c r="X32" s="145"/>
      <c r="Y32" s="145"/>
      <c r="Z32" s="145"/>
      <c r="AA32" s="145"/>
      <c r="AB32" s="332"/>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8"/>
      <c r="DI32" s="145"/>
      <c r="DJ32" s="145"/>
      <c r="DK32" s="145"/>
      <c r="DL32" s="145"/>
      <c r="DM32" s="145"/>
      <c r="DN32" s="145"/>
      <c r="DO32" s="145"/>
      <c r="DP32" s="145"/>
      <c r="DQ32" s="145"/>
      <c r="DR32" s="145"/>
      <c r="DS32" s="145"/>
      <c r="DT32" s="145"/>
      <c r="DU32" s="145"/>
      <c r="DV32" s="145"/>
      <c r="DW32" s="145"/>
      <c r="DX32" s="145"/>
      <c r="DY32" s="145"/>
      <c r="DZ32" s="145"/>
      <c r="EA32" s="145"/>
      <c r="EB32" s="148"/>
      <c r="EC32" s="145"/>
      <c r="ED32" s="148"/>
      <c r="EE32" s="145"/>
      <c r="EF32" s="145"/>
      <c r="EG32" s="145"/>
      <c r="EH32" s="145"/>
      <c r="EI32" s="145"/>
      <c r="EJ32" s="145"/>
      <c r="EK32" s="145">
        <v>0</v>
      </c>
      <c r="EL32" s="145">
        <v>0</v>
      </c>
      <c r="EM32" s="145"/>
    </row>
    <row r="33" spans="1:144" ht="20.100000000000001" customHeight="1" x14ac:dyDescent="0.3">
      <c r="A33" s="25" t="s">
        <v>3864</v>
      </c>
      <c r="B33" s="40" t="s">
        <v>126</v>
      </c>
      <c r="C33" s="26">
        <v>84646</v>
      </c>
      <c r="D33" s="71" t="s">
        <v>3896</v>
      </c>
      <c r="E33" s="26" t="s">
        <v>108</v>
      </c>
      <c r="F33" s="26" t="s">
        <v>3549</v>
      </c>
      <c r="G33" s="26" t="s">
        <v>114</v>
      </c>
      <c r="H33" s="26" t="s">
        <v>128</v>
      </c>
      <c r="I33" s="26" t="s">
        <v>438</v>
      </c>
      <c r="J33" s="25" t="s">
        <v>275</v>
      </c>
      <c r="K33" s="25" t="s">
        <v>3897</v>
      </c>
      <c r="L33" s="25"/>
      <c r="M33" s="25"/>
      <c r="N33" s="239"/>
      <c r="O33" s="239"/>
      <c r="P33" s="239"/>
      <c r="Q33" s="239"/>
      <c r="R33" s="239"/>
      <c r="S33" s="239"/>
      <c r="U33" s="145"/>
      <c r="V33" s="148"/>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8"/>
      <c r="EE33" s="145"/>
      <c r="EF33" s="145"/>
      <c r="EG33" s="145"/>
      <c r="EH33" s="145"/>
      <c r="EI33" s="145"/>
      <c r="EJ33" s="145"/>
      <c r="EK33" s="145">
        <v>0</v>
      </c>
      <c r="EL33" s="145">
        <v>0</v>
      </c>
      <c r="EM33" s="145"/>
    </row>
    <row r="34" spans="1:144" ht="20.100000000000001" customHeight="1" x14ac:dyDescent="0.3">
      <c r="A34" s="25" t="s">
        <v>4255</v>
      </c>
      <c r="B34" s="40" t="s">
        <v>187</v>
      </c>
      <c r="C34" s="26">
        <v>84866</v>
      </c>
      <c r="D34" s="25" t="s">
        <v>4283</v>
      </c>
      <c r="E34" s="26" t="s">
        <v>108</v>
      </c>
      <c r="F34" s="26" t="s">
        <v>3556</v>
      </c>
      <c r="G34" s="26" t="s">
        <v>121</v>
      </c>
      <c r="H34" s="26" t="s">
        <v>1048</v>
      </c>
      <c r="I34" s="26" t="s">
        <v>385</v>
      </c>
      <c r="J34" s="25" t="s">
        <v>834</v>
      </c>
      <c r="K34" s="25" t="s">
        <v>4284</v>
      </c>
      <c r="L34" s="45" t="s">
        <v>4285</v>
      </c>
      <c r="M34" s="25" t="s">
        <v>4286</v>
      </c>
      <c r="N34" s="25"/>
      <c r="O34" s="83"/>
      <c r="P34" s="83"/>
      <c r="Q34" s="25" t="s">
        <v>4287</v>
      </c>
      <c r="R34" s="25" t="s">
        <v>4288</v>
      </c>
      <c r="S34" s="25" t="s">
        <v>4289</v>
      </c>
      <c r="U34" s="145">
        <v>1</v>
      </c>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8"/>
      <c r="CI34" s="145"/>
      <c r="CJ34" s="145"/>
      <c r="CK34" s="145"/>
      <c r="CL34" s="145"/>
      <c r="CM34" s="145"/>
      <c r="CN34" s="145"/>
      <c r="CO34" s="145">
        <v>1</v>
      </c>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v>1</v>
      </c>
      <c r="DR34" s="145"/>
      <c r="DS34" s="145"/>
      <c r="DT34" s="145"/>
      <c r="DU34" s="145"/>
      <c r="DV34" s="145"/>
      <c r="DW34" s="145"/>
      <c r="DX34" s="145"/>
      <c r="DY34" s="145"/>
      <c r="DZ34" s="145"/>
      <c r="EA34" s="145"/>
      <c r="EB34" s="148"/>
      <c r="EC34" s="145"/>
      <c r="ED34" s="148"/>
      <c r="EE34" s="145"/>
      <c r="EF34" s="145"/>
      <c r="EG34" s="145"/>
      <c r="EH34" s="145"/>
      <c r="EI34" s="145"/>
      <c r="EJ34" s="145"/>
      <c r="EK34" s="145">
        <v>1</v>
      </c>
      <c r="EL34" s="145">
        <v>1</v>
      </c>
      <c r="EM34" s="145"/>
      <c r="EN34" s="228" t="s">
        <v>4290</v>
      </c>
    </row>
    <row r="35" spans="1:144" ht="20.100000000000001" customHeight="1" x14ac:dyDescent="0.3">
      <c r="A35" s="25" t="s">
        <v>4357</v>
      </c>
      <c r="B35" s="40" t="s">
        <v>126</v>
      </c>
      <c r="C35" s="26">
        <v>83199</v>
      </c>
      <c r="D35" s="71" t="s">
        <v>4371</v>
      </c>
      <c r="E35" s="26" t="s">
        <v>108</v>
      </c>
      <c r="F35" s="26"/>
      <c r="G35" s="26" t="s">
        <v>114</v>
      </c>
      <c r="H35" s="26" t="s">
        <v>2746</v>
      </c>
      <c r="I35" s="26" t="s">
        <v>405</v>
      </c>
      <c r="J35" s="25" t="s">
        <v>275</v>
      </c>
      <c r="K35" s="25" t="s">
        <v>4372</v>
      </c>
      <c r="L35" s="25"/>
      <c r="M35" s="25"/>
      <c r="N35" s="239"/>
      <c r="O35" s="239"/>
      <c r="P35" s="239"/>
      <c r="Q35" s="239"/>
      <c r="R35" s="239"/>
      <c r="S35" s="239"/>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8"/>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v>0</v>
      </c>
      <c r="EL35" s="145">
        <v>0</v>
      </c>
    </row>
    <row r="36" spans="1:144" ht="20.100000000000001" customHeight="1" x14ac:dyDescent="0.3">
      <c r="A36" s="25" t="s">
        <v>3300</v>
      </c>
      <c r="B36" s="40" t="s">
        <v>106</v>
      </c>
      <c r="C36" s="26">
        <v>78636</v>
      </c>
      <c r="D36" s="25" t="s">
        <v>3301</v>
      </c>
      <c r="E36" s="26" t="s">
        <v>108</v>
      </c>
      <c r="F36" s="26" t="s">
        <v>3549</v>
      </c>
      <c r="G36" s="26" t="s">
        <v>109</v>
      </c>
      <c r="H36" s="26" t="s">
        <v>554</v>
      </c>
      <c r="I36" s="26" t="s">
        <v>389</v>
      </c>
      <c r="J36" s="25" t="s">
        <v>643</v>
      </c>
      <c r="K36" s="25" t="s">
        <v>3302</v>
      </c>
      <c r="L36" s="45" t="s">
        <v>3303</v>
      </c>
      <c r="M36" s="25" t="s">
        <v>3304</v>
      </c>
      <c r="N36" s="272"/>
      <c r="O36" s="272"/>
      <c r="P36" s="272"/>
      <c r="Q36" s="272"/>
      <c r="R36" s="25" t="s">
        <v>3305</v>
      </c>
      <c r="S36" s="25" t="s">
        <v>3306</v>
      </c>
      <c r="U36" s="145"/>
      <c r="V36" s="148"/>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v>1</v>
      </c>
      <c r="BB36" s="145"/>
      <c r="BC36" s="145"/>
      <c r="BD36" s="145"/>
      <c r="BE36" s="145"/>
      <c r="BF36" s="145"/>
      <c r="BG36" s="145"/>
      <c r="BH36" s="145"/>
      <c r="BI36" s="145"/>
      <c r="BJ36" s="145"/>
      <c r="BK36" s="145"/>
      <c r="BL36" s="145"/>
      <c r="BM36" s="145"/>
      <c r="BN36" s="145"/>
      <c r="BO36" s="145"/>
      <c r="BP36" s="145"/>
      <c r="BQ36" s="145"/>
      <c r="BR36" s="145"/>
      <c r="BS36" s="145"/>
      <c r="BT36" s="145">
        <v>1</v>
      </c>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v>1</v>
      </c>
      <c r="DG36" s="145"/>
      <c r="DH36" s="148"/>
      <c r="DI36" s="145"/>
      <c r="DJ36" s="145"/>
      <c r="DK36" s="145"/>
      <c r="DL36" s="145"/>
      <c r="DM36" s="145"/>
      <c r="DN36" s="145"/>
      <c r="DO36" s="145"/>
      <c r="DP36" s="145"/>
      <c r="DQ36" s="145"/>
      <c r="DR36" s="145"/>
      <c r="DS36" s="145"/>
      <c r="DT36" s="145"/>
      <c r="DU36" s="145">
        <v>1</v>
      </c>
      <c r="DV36" s="145"/>
      <c r="DW36" s="145"/>
      <c r="DX36" s="145"/>
      <c r="DY36" s="145"/>
      <c r="DZ36" s="145"/>
      <c r="EA36" s="145"/>
      <c r="EB36" s="148"/>
      <c r="EC36" s="145"/>
      <c r="ED36" s="148"/>
      <c r="EE36" s="145"/>
      <c r="EF36" s="145"/>
      <c r="EG36" s="145"/>
      <c r="EH36" s="145"/>
      <c r="EI36" s="145"/>
      <c r="EJ36" s="145"/>
      <c r="EK36" s="145">
        <v>1</v>
      </c>
      <c r="EL36" s="145">
        <v>1</v>
      </c>
      <c r="EM36" s="145"/>
    </row>
    <row r="37" spans="1:144" ht="20.100000000000001" customHeight="1" x14ac:dyDescent="0.3">
      <c r="A37" s="25" t="s">
        <v>3709</v>
      </c>
      <c r="B37" s="40" t="s">
        <v>126</v>
      </c>
      <c r="C37" s="26">
        <v>83691</v>
      </c>
      <c r="D37" s="71" t="s">
        <v>621</v>
      </c>
      <c r="E37" s="26" t="s">
        <v>108</v>
      </c>
      <c r="F37" s="26" t="s">
        <v>3549</v>
      </c>
      <c r="G37" s="26" t="s">
        <v>114</v>
      </c>
      <c r="H37" s="26" t="s">
        <v>835</v>
      </c>
      <c r="I37" s="26" t="s">
        <v>3</v>
      </c>
      <c r="J37" s="25" t="s">
        <v>319</v>
      </c>
      <c r="K37" s="25" t="s">
        <v>621</v>
      </c>
      <c r="L37" s="25"/>
      <c r="M37" s="83"/>
      <c r="N37" s="83"/>
      <c r="O37" s="83"/>
      <c r="P37" s="83"/>
      <c r="Q37" s="83"/>
      <c r="R37" s="83"/>
      <c r="S37" s="83"/>
      <c r="U37" s="145"/>
      <c r="V37" s="148"/>
      <c r="W37" s="145"/>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v>0</v>
      </c>
      <c r="EL37" s="145">
        <v>0</v>
      </c>
    </row>
    <row r="38" spans="1:144" ht="20.100000000000001" customHeight="1" x14ac:dyDescent="0.3">
      <c r="A38" s="25" t="s">
        <v>4218</v>
      </c>
      <c r="B38" s="40" t="s">
        <v>187</v>
      </c>
      <c r="C38" s="26">
        <v>84791</v>
      </c>
      <c r="D38" s="25" t="s">
        <v>4244</v>
      </c>
      <c r="E38" s="26" t="s">
        <v>108</v>
      </c>
      <c r="F38" s="26" t="s">
        <v>3549</v>
      </c>
      <c r="G38" s="26" t="s">
        <v>121</v>
      </c>
      <c r="H38" s="26" t="s">
        <v>3680</v>
      </c>
      <c r="I38" s="26" t="s">
        <v>385</v>
      </c>
      <c r="J38" s="25" t="s">
        <v>1210</v>
      </c>
      <c r="K38" s="25" t="s">
        <v>4245</v>
      </c>
      <c r="L38" s="45"/>
      <c r="M38" s="25" t="s">
        <v>74</v>
      </c>
      <c r="N38" s="25" t="s">
        <v>4246</v>
      </c>
      <c r="O38" s="239"/>
      <c r="P38" s="83"/>
      <c r="Q38" s="25" t="s">
        <v>4247</v>
      </c>
      <c r="R38" s="25" t="s">
        <v>4248</v>
      </c>
      <c r="S38" s="25" t="s">
        <v>4249</v>
      </c>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v>1</v>
      </c>
      <c r="BS38" s="145"/>
      <c r="BT38" s="145"/>
      <c r="BU38" s="145">
        <v>1</v>
      </c>
      <c r="BV38" s="145"/>
      <c r="BW38" s="145"/>
      <c r="BX38" s="145"/>
      <c r="BY38" s="145"/>
      <c r="BZ38" s="145"/>
      <c r="CA38" s="145"/>
      <c r="CB38" s="145"/>
      <c r="CC38" s="145"/>
      <c r="CD38" s="145"/>
      <c r="CE38" s="145"/>
      <c r="CF38" s="145"/>
      <c r="CG38" s="145"/>
      <c r="CH38" s="148"/>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1</v>
      </c>
      <c r="EL38" s="145">
        <v>1</v>
      </c>
      <c r="EM38" s="145"/>
    </row>
    <row r="39" spans="1:144" ht="20.100000000000001" customHeight="1" x14ac:dyDescent="0.3">
      <c r="A39" s="25" t="s">
        <v>3699</v>
      </c>
      <c r="B39" s="40" t="s">
        <v>126</v>
      </c>
      <c r="C39" s="26">
        <v>84449</v>
      </c>
      <c r="D39" s="71" t="s">
        <v>3707</v>
      </c>
      <c r="E39" s="26" t="s">
        <v>108</v>
      </c>
      <c r="F39" s="26" t="s">
        <v>3549</v>
      </c>
      <c r="G39" s="26" t="s">
        <v>114</v>
      </c>
      <c r="H39" s="26" t="s">
        <v>128</v>
      </c>
      <c r="I39" s="26" t="s">
        <v>449</v>
      </c>
      <c r="J39" s="25" t="s">
        <v>326</v>
      </c>
      <c r="K39" s="25" t="s">
        <v>3708</v>
      </c>
      <c r="L39" s="25"/>
      <c r="M39" s="25"/>
      <c r="N39" s="83"/>
      <c r="O39" s="83"/>
      <c r="P39" s="83"/>
      <c r="Q39" s="83"/>
      <c r="R39" s="83"/>
      <c r="S39" s="83"/>
      <c r="U39" s="145"/>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v>0</v>
      </c>
      <c r="EL39" s="145">
        <v>0</v>
      </c>
    </row>
    <row r="40" spans="1:144" ht="20.100000000000001" customHeight="1" x14ac:dyDescent="0.3">
      <c r="A40" s="25" t="s">
        <v>3367</v>
      </c>
      <c r="B40" s="26" t="s">
        <v>187</v>
      </c>
      <c r="C40" s="26">
        <v>83775</v>
      </c>
      <c r="D40" s="25" t="s">
        <v>3388</v>
      </c>
      <c r="E40" s="26" t="s">
        <v>113</v>
      </c>
      <c r="F40" s="26" t="s">
        <v>3549</v>
      </c>
      <c r="G40" s="26" t="s">
        <v>121</v>
      </c>
      <c r="H40" s="26" t="s">
        <v>344</v>
      </c>
      <c r="I40" s="26" t="s">
        <v>449</v>
      </c>
      <c r="J40" s="25" t="s">
        <v>834</v>
      </c>
      <c r="K40" s="25" t="s">
        <v>3389</v>
      </c>
      <c r="L40" s="25"/>
      <c r="M40" s="25" t="s">
        <v>3390</v>
      </c>
      <c r="N40" s="25"/>
      <c r="O40" s="25"/>
      <c r="P40" s="272"/>
      <c r="Q40" s="272"/>
      <c r="R40" s="25"/>
      <c r="S40" s="25" t="s">
        <v>3391</v>
      </c>
      <c r="U40" s="145"/>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v>1</v>
      </c>
      <c r="BU40" s="145"/>
      <c r="BV40" s="145"/>
      <c r="BW40" s="145"/>
      <c r="BX40" s="145"/>
      <c r="BY40" s="145"/>
      <c r="BZ40" s="145"/>
      <c r="CA40" s="145"/>
      <c r="CB40" s="145"/>
      <c r="CC40" s="145"/>
      <c r="CD40" s="145"/>
      <c r="CE40" s="145"/>
      <c r="CF40" s="145"/>
      <c r="CG40" s="145">
        <v>1</v>
      </c>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v>1</v>
      </c>
      <c r="EL40" s="145">
        <v>1</v>
      </c>
      <c r="EM40" s="145"/>
      <c r="EN40" s="228" t="s">
        <v>3392</v>
      </c>
    </row>
    <row r="41" spans="1:144" ht="20.100000000000001" customHeight="1" x14ac:dyDescent="0.3">
      <c r="A41" s="25" t="s">
        <v>3564</v>
      </c>
      <c r="B41" s="40" t="s">
        <v>126</v>
      </c>
      <c r="C41" s="26">
        <v>83201</v>
      </c>
      <c r="D41" s="71" t="s">
        <v>3590</v>
      </c>
      <c r="E41" s="26" t="s">
        <v>108</v>
      </c>
      <c r="F41" s="26" t="s">
        <v>3549</v>
      </c>
      <c r="G41" s="26" t="s">
        <v>114</v>
      </c>
      <c r="H41" s="26" t="s">
        <v>128</v>
      </c>
      <c r="I41" s="26" t="s">
        <v>385</v>
      </c>
      <c r="J41" s="25" t="s">
        <v>1757</v>
      </c>
      <c r="K41" s="25" t="s">
        <v>3591</v>
      </c>
      <c r="L41" s="45" t="s">
        <v>3592</v>
      </c>
      <c r="M41" s="25"/>
      <c r="N41" s="239"/>
      <c r="O41" s="239"/>
      <c r="P41" s="239"/>
      <c r="Q41" s="239"/>
      <c r="R41" s="25" t="s">
        <v>3593</v>
      </c>
      <c r="S41" s="25" t="s">
        <v>3594</v>
      </c>
      <c r="T41" s="145"/>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t="s">
        <v>519</v>
      </c>
      <c r="EL41" s="145">
        <v>1</v>
      </c>
      <c r="EM41" s="145"/>
      <c r="EN41" s="228" t="s">
        <v>3595</v>
      </c>
    </row>
    <row r="42" spans="1:144" ht="20.100000000000001" customHeight="1" x14ac:dyDescent="0.3">
      <c r="A42" s="25" t="s">
        <v>3300</v>
      </c>
      <c r="B42" s="40" t="s">
        <v>106</v>
      </c>
      <c r="C42" s="26">
        <v>84471</v>
      </c>
      <c r="D42" s="71" t="s">
        <v>798</v>
      </c>
      <c r="E42" s="26" t="s">
        <v>113</v>
      </c>
      <c r="F42" s="26" t="s">
        <v>3549</v>
      </c>
      <c r="G42" s="26" t="s">
        <v>114</v>
      </c>
      <c r="H42" s="26" t="s">
        <v>128</v>
      </c>
      <c r="I42" s="26" t="s">
        <v>476</v>
      </c>
      <c r="J42" s="25" t="s">
        <v>3307</v>
      </c>
      <c r="K42" s="25" t="s">
        <v>3308</v>
      </c>
      <c r="L42" s="79"/>
      <c r="M42" s="25"/>
      <c r="N42" s="272"/>
      <c r="O42" s="272"/>
      <c r="P42" s="272"/>
      <c r="Q42" s="272"/>
      <c r="R42" s="25" t="s">
        <v>3309</v>
      </c>
      <c r="S42" s="25"/>
      <c r="T42" s="238"/>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t="s">
        <v>519</v>
      </c>
      <c r="EL42" s="145">
        <v>1</v>
      </c>
      <c r="EM42" s="145"/>
    </row>
    <row r="43" spans="1:144" ht="20.100000000000001" customHeight="1" x14ac:dyDescent="0.3">
      <c r="A43" s="25" t="s">
        <v>3820</v>
      </c>
      <c r="B43" s="26" t="s">
        <v>143</v>
      </c>
      <c r="C43" s="26">
        <v>84554</v>
      </c>
      <c r="D43" s="71" t="s">
        <v>3840</v>
      </c>
      <c r="E43" s="26" t="s">
        <v>113</v>
      </c>
      <c r="F43" s="26" t="s">
        <v>3549</v>
      </c>
      <c r="G43" s="26" t="s">
        <v>109</v>
      </c>
      <c r="H43" s="26" t="s">
        <v>567</v>
      </c>
      <c r="I43" s="26" t="s">
        <v>476</v>
      </c>
      <c r="J43" s="25" t="s">
        <v>145</v>
      </c>
      <c r="K43" s="25" t="s">
        <v>3841</v>
      </c>
      <c r="L43" s="25"/>
      <c r="M43" s="25"/>
      <c r="N43" s="25"/>
      <c r="O43" s="239"/>
      <c r="P43" s="239"/>
      <c r="Q43" s="239"/>
      <c r="R43" s="239"/>
      <c r="S43" s="239"/>
      <c r="T43" s="238"/>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v>0</v>
      </c>
      <c r="EL43" s="145">
        <v>0</v>
      </c>
    </row>
    <row r="44" spans="1:144" ht="20.100000000000001" customHeight="1" x14ac:dyDescent="0.3">
      <c r="A44" s="25" t="s">
        <v>4378</v>
      </c>
      <c r="B44" s="40" t="s">
        <v>152</v>
      </c>
      <c r="C44" s="26">
        <v>85067</v>
      </c>
      <c r="D44" s="71" t="s">
        <v>4392</v>
      </c>
      <c r="E44" s="26" t="s">
        <v>108</v>
      </c>
      <c r="F44" s="26" t="s">
        <v>3549</v>
      </c>
      <c r="G44" s="26" t="s">
        <v>109</v>
      </c>
      <c r="H44" s="26" t="s">
        <v>154</v>
      </c>
      <c r="I44" s="26" t="s">
        <v>438</v>
      </c>
      <c r="J44" s="25" t="s">
        <v>3729</v>
      </c>
      <c r="K44" s="25" t="s">
        <v>4393</v>
      </c>
      <c r="L44" s="79"/>
      <c r="M44" s="25"/>
      <c r="N44" s="239"/>
      <c r="O44" s="239"/>
      <c r="P44" s="239"/>
      <c r="Q44" s="239"/>
      <c r="R44" s="239"/>
      <c r="S44" s="239"/>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8"/>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0</v>
      </c>
      <c r="EL44" s="145">
        <v>0</v>
      </c>
    </row>
    <row r="45" spans="1:144" ht="20.100000000000001" customHeight="1" x14ac:dyDescent="0.3">
      <c r="A45" s="25" t="s">
        <v>3648</v>
      </c>
      <c r="B45" s="26" t="s">
        <v>187</v>
      </c>
      <c r="C45" s="26">
        <v>84487</v>
      </c>
      <c r="D45" s="25" t="s">
        <v>3660</v>
      </c>
      <c r="E45" s="26" t="s">
        <v>113</v>
      </c>
      <c r="F45" s="26" t="s">
        <v>3549</v>
      </c>
      <c r="G45" s="26" t="s">
        <v>121</v>
      </c>
      <c r="H45" s="26" t="s">
        <v>344</v>
      </c>
      <c r="I45" s="26" t="s">
        <v>438</v>
      </c>
      <c r="J45" s="25" t="s">
        <v>834</v>
      </c>
      <c r="K45" s="25" t="s">
        <v>3661</v>
      </c>
      <c r="L45" s="45" t="s">
        <v>3662</v>
      </c>
      <c r="M45" s="25" t="s">
        <v>3663</v>
      </c>
      <c r="N45" s="25" t="s">
        <v>3664</v>
      </c>
      <c r="O45" s="83"/>
      <c r="P45" s="83"/>
      <c r="Q45" s="83"/>
      <c r="R45" s="83"/>
      <c r="S45" s="83"/>
      <c r="T45" s="238"/>
      <c r="U45" s="145">
        <v>1</v>
      </c>
      <c r="V45" s="148"/>
      <c r="W45" s="145"/>
      <c r="X45" s="145"/>
      <c r="Y45" s="145"/>
      <c r="Z45" s="145"/>
      <c r="AA45" s="145"/>
      <c r="AB45" s="332"/>
      <c r="AC45" s="145">
        <v>1</v>
      </c>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v>1</v>
      </c>
      <c r="EL45" s="145">
        <v>0</v>
      </c>
    </row>
    <row r="46" spans="1:144" ht="20.100000000000001" customHeight="1" x14ac:dyDescent="0.3">
      <c r="A46" s="25" t="s">
        <v>3855</v>
      </c>
      <c r="B46" s="26" t="s">
        <v>126</v>
      </c>
      <c r="C46" s="26">
        <v>84191</v>
      </c>
      <c r="D46" s="71" t="s">
        <v>3857</v>
      </c>
      <c r="E46" s="26" t="s">
        <v>108</v>
      </c>
      <c r="F46" s="26" t="s">
        <v>3556</v>
      </c>
      <c r="G46" s="26" t="s">
        <v>114</v>
      </c>
      <c r="H46" s="26" t="s">
        <v>128</v>
      </c>
      <c r="I46" s="26" t="s">
        <v>415</v>
      </c>
      <c r="J46" s="25" t="s">
        <v>326</v>
      </c>
      <c r="K46" s="25" t="s">
        <v>3858</v>
      </c>
      <c r="L46" s="25"/>
      <c r="M46" s="239"/>
      <c r="N46" s="239"/>
      <c r="O46" s="239"/>
      <c r="P46" s="239"/>
      <c r="Q46" s="239"/>
      <c r="R46" s="239"/>
      <c r="S46" s="239"/>
      <c r="U46" s="145"/>
      <c r="V46" s="148"/>
      <c r="W46" s="145"/>
      <c r="X46" s="145"/>
      <c r="Y46" s="145"/>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c r="DQ46" s="145"/>
      <c r="DR46" s="145"/>
      <c r="DS46" s="145"/>
      <c r="DT46" s="145"/>
      <c r="DU46" s="145"/>
      <c r="DV46" s="145"/>
      <c r="DW46" s="145"/>
      <c r="DX46" s="145"/>
      <c r="DY46" s="145"/>
      <c r="DZ46" s="145"/>
      <c r="EA46" s="145"/>
      <c r="EB46" s="148"/>
      <c r="EC46" s="145"/>
      <c r="ED46" s="148"/>
      <c r="EE46" s="145"/>
      <c r="EF46" s="145"/>
      <c r="EG46" s="145"/>
      <c r="EH46" s="145"/>
      <c r="EI46" s="145"/>
      <c r="EJ46" s="145"/>
      <c r="EK46" s="145">
        <v>0</v>
      </c>
      <c r="EL46" s="145">
        <v>0</v>
      </c>
    </row>
    <row r="47" spans="1:144" ht="20.100000000000001" customHeight="1" x14ac:dyDescent="0.3">
      <c r="A47" s="25" t="s">
        <v>3168</v>
      </c>
      <c r="B47" s="40" t="s">
        <v>126</v>
      </c>
      <c r="C47" s="26">
        <v>83640</v>
      </c>
      <c r="D47" s="25" t="s">
        <v>3175</v>
      </c>
      <c r="E47" s="26" t="s">
        <v>108</v>
      </c>
      <c r="F47" s="26" t="s">
        <v>3556</v>
      </c>
      <c r="G47" s="26" t="s">
        <v>114</v>
      </c>
      <c r="H47" s="26" t="s">
        <v>128</v>
      </c>
      <c r="I47" s="26" t="s">
        <v>438</v>
      </c>
      <c r="J47" s="25" t="s">
        <v>2195</v>
      </c>
      <c r="K47" s="25" t="s">
        <v>3176</v>
      </c>
      <c r="L47" s="271" t="s">
        <v>3177</v>
      </c>
      <c r="M47" s="25" t="s">
        <v>3178</v>
      </c>
      <c r="N47" s="25"/>
      <c r="O47" s="25" t="s">
        <v>3179</v>
      </c>
      <c r="P47" s="83"/>
      <c r="Q47" s="83"/>
      <c r="R47" s="83"/>
      <c r="S47" s="83"/>
      <c r="T47" s="145"/>
      <c r="U47" s="145"/>
      <c r="V47" s="148"/>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v>1</v>
      </c>
      <c r="AX47" s="145"/>
      <c r="AY47" s="145"/>
      <c r="AZ47" s="145"/>
      <c r="BA47" s="145">
        <v>1</v>
      </c>
      <c r="BB47" s="145"/>
      <c r="BC47" s="145"/>
      <c r="BD47" s="145"/>
      <c r="BE47" s="145"/>
      <c r="BF47" s="145"/>
      <c r="BG47" s="145"/>
      <c r="BH47" s="145"/>
      <c r="BI47" s="145"/>
      <c r="BJ47" s="145"/>
      <c r="BK47" s="145"/>
      <c r="BL47" s="145"/>
      <c r="BM47" s="145"/>
      <c r="BN47" s="145"/>
      <c r="BO47" s="145"/>
      <c r="BP47" s="145"/>
      <c r="BQ47" s="145"/>
      <c r="BR47" s="145"/>
      <c r="BS47" s="145"/>
      <c r="BT47" s="145">
        <v>1</v>
      </c>
      <c r="BU47" s="145"/>
      <c r="BV47" s="145"/>
      <c r="BW47" s="145">
        <v>1</v>
      </c>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v>1</v>
      </c>
      <c r="CW47" s="145"/>
      <c r="CX47" s="145"/>
      <c r="CY47" s="145"/>
      <c r="CZ47" s="145"/>
      <c r="DA47" s="145"/>
      <c r="DB47" s="145"/>
      <c r="DC47" s="145"/>
      <c r="DD47" s="145"/>
      <c r="DE47" s="145"/>
      <c r="DF47" s="145"/>
      <c r="DG47" s="145"/>
      <c r="DH47" s="148"/>
      <c r="DI47" s="145"/>
      <c r="DJ47" s="145"/>
      <c r="DK47" s="145"/>
      <c r="DL47" s="145"/>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v>1</v>
      </c>
      <c r="EL47" s="145">
        <v>0</v>
      </c>
    </row>
    <row r="48" spans="1:144" ht="20.100000000000001" customHeight="1" x14ac:dyDescent="0.3">
      <c r="A48" s="25" t="s">
        <v>3182</v>
      </c>
      <c r="B48" s="40" t="s">
        <v>106</v>
      </c>
      <c r="C48" s="26">
        <v>82297</v>
      </c>
      <c r="D48" s="25" t="s">
        <v>3183</v>
      </c>
      <c r="E48" s="26" t="s">
        <v>108</v>
      </c>
      <c r="F48" s="26" t="s">
        <v>3556</v>
      </c>
      <c r="G48" s="26" t="s">
        <v>109</v>
      </c>
      <c r="H48" s="26" t="s">
        <v>567</v>
      </c>
      <c r="I48" s="26" t="s">
        <v>438</v>
      </c>
      <c r="J48" s="25" t="s">
        <v>171</v>
      </c>
      <c r="K48" s="25" t="s">
        <v>3184</v>
      </c>
      <c r="L48" s="25"/>
      <c r="M48" s="25" t="s">
        <v>3185</v>
      </c>
      <c r="N48" s="25"/>
      <c r="O48" s="25" t="s">
        <v>3186</v>
      </c>
      <c r="P48" s="83"/>
      <c r="Q48" s="83"/>
      <c r="R48" s="25" t="s">
        <v>3187</v>
      </c>
      <c r="S48" s="25" t="s">
        <v>3188</v>
      </c>
      <c r="T48" s="145"/>
      <c r="U48" s="145">
        <v>1</v>
      </c>
      <c r="V48" s="148"/>
      <c r="W48" s="145"/>
      <c r="X48" s="145"/>
      <c r="Y48" s="145"/>
      <c r="Z48" s="145"/>
      <c r="AA48" s="145"/>
      <c r="AB48" s="332"/>
      <c r="AC48" s="145"/>
      <c r="AD48" s="145"/>
      <c r="AE48" s="145"/>
      <c r="AF48" s="145"/>
      <c r="AG48" s="145"/>
      <c r="AH48" s="145"/>
      <c r="AI48" s="145">
        <v>1</v>
      </c>
      <c r="AJ48" s="145"/>
      <c r="AK48" s="145"/>
      <c r="AL48" s="145"/>
      <c r="AM48" s="145"/>
      <c r="AN48" s="145"/>
      <c r="AO48" s="145">
        <v>1</v>
      </c>
      <c r="AP48" s="145"/>
      <c r="AQ48" s="145"/>
      <c r="AR48" s="145"/>
      <c r="AS48" s="145"/>
      <c r="AT48" s="145"/>
      <c r="AU48" s="145"/>
      <c r="AV48" s="145"/>
      <c r="AW48" s="145">
        <v>1</v>
      </c>
      <c r="AX48" s="145"/>
      <c r="AY48" s="145"/>
      <c r="AZ48" s="145"/>
      <c r="BA48" s="145"/>
      <c r="BB48" s="145"/>
      <c r="BC48" s="145"/>
      <c r="BD48" s="145"/>
      <c r="BE48" s="145"/>
      <c r="BF48" s="145"/>
      <c r="BG48" s="145"/>
      <c r="BH48" s="145"/>
      <c r="BI48" s="145"/>
      <c r="BJ48" s="145"/>
      <c r="BK48" s="145"/>
      <c r="BL48" s="145">
        <v>1</v>
      </c>
      <c r="BM48" s="145"/>
      <c r="BN48" s="145"/>
      <c r="BO48" s="145"/>
      <c r="BP48" s="145"/>
      <c r="BQ48" s="145"/>
      <c r="BR48" s="145">
        <v>1</v>
      </c>
      <c r="BS48" s="145">
        <v>1</v>
      </c>
      <c r="BT48" s="145"/>
      <c r="BU48" s="145">
        <v>1</v>
      </c>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v>1</v>
      </c>
      <c r="CR48" s="145"/>
      <c r="CS48" s="145"/>
      <c r="CT48" s="145"/>
      <c r="CU48" s="145"/>
      <c r="CV48" s="145"/>
      <c r="CW48" s="145"/>
      <c r="CX48" s="145"/>
      <c r="CY48" s="145"/>
      <c r="CZ48" s="145"/>
      <c r="DA48" s="145"/>
      <c r="DB48" s="145">
        <v>1</v>
      </c>
      <c r="DC48" s="145"/>
      <c r="DD48" s="145"/>
      <c r="DE48" s="145"/>
      <c r="DF48" s="145"/>
      <c r="DG48" s="145"/>
      <c r="DH48" s="148"/>
      <c r="DI48" s="145"/>
      <c r="DJ48" s="145"/>
      <c r="DK48" s="145"/>
      <c r="DL48" s="145"/>
      <c r="DM48" s="145"/>
      <c r="DN48" s="145"/>
      <c r="DO48" s="145"/>
      <c r="DP48" s="145"/>
      <c r="DQ48" s="145">
        <v>1</v>
      </c>
      <c r="DR48" s="145"/>
      <c r="DS48" s="145"/>
      <c r="DT48" s="145"/>
      <c r="DU48" s="145"/>
      <c r="DV48" s="145"/>
      <c r="DW48" s="145"/>
      <c r="DX48" s="145"/>
      <c r="DY48" s="145"/>
      <c r="DZ48" s="145"/>
      <c r="EA48" s="145"/>
      <c r="EB48" s="148"/>
      <c r="EC48" s="145"/>
      <c r="ED48" s="148"/>
      <c r="EE48" s="145"/>
      <c r="EF48" s="145"/>
      <c r="EG48" s="145"/>
      <c r="EH48" s="145"/>
      <c r="EI48" s="145"/>
      <c r="EJ48" s="145"/>
      <c r="EK48" s="145">
        <v>1</v>
      </c>
      <c r="EL48" s="145">
        <v>1</v>
      </c>
      <c r="EM48" s="145"/>
      <c r="EN48" s="228" t="s">
        <v>3189</v>
      </c>
    </row>
    <row r="49" spans="1:143" ht="20.100000000000001" customHeight="1" x14ac:dyDescent="0.3">
      <c r="A49" s="25" t="s">
        <v>3168</v>
      </c>
      <c r="B49" s="40" t="s">
        <v>126</v>
      </c>
      <c r="C49" s="26">
        <v>83635</v>
      </c>
      <c r="D49" s="71" t="s">
        <v>3180</v>
      </c>
      <c r="E49" s="26" t="s">
        <v>108</v>
      </c>
      <c r="F49" s="26" t="s">
        <v>3549</v>
      </c>
      <c r="G49" s="26" t="s">
        <v>114</v>
      </c>
      <c r="H49" s="26" t="s">
        <v>128</v>
      </c>
      <c r="I49" s="26" t="s">
        <v>449</v>
      </c>
      <c r="J49" s="25" t="s">
        <v>319</v>
      </c>
      <c r="K49" s="25" t="s">
        <v>3181</v>
      </c>
      <c r="L49" s="45"/>
      <c r="M49" s="25"/>
      <c r="N49" s="83"/>
      <c r="O49" s="83"/>
      <c r="P49" s="83"/>
      <c r="Q49" s="83"/>
      <c r="R49" s="83"/>
      <c r="S49" s="83"/>
      <c r="T49" s="145"/>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c r="DV49" s="145"/>
      <c r="DW49" s="145"/>
      <c r="DX49" s="145"/>
      <c r="DY49" s="145"/>
      <c r="DZ49" s="145"/>
      <c r="EA49" s="145"/>
      <c r="EB49" s="148"/>
      <c r="EC49" s="145"/>
      <c r="ED49" s="148"/>
      <c r="EE49" s="145"/>
      <c r="EF49" s="145"/>
      <c r="EG49" s="145"/>
      <c r="EH49" s="145"/>
      <c r="EI49" s="145"/>
      <c r="EJ49" s="145"/>
      <c r="EK49" s="145">
        <v>0</v>
      </c>
      <c r="EL49" s="145">
        <v>0</v>
      </c>
    </row>
    <row r="50" spans="1:143" ht="20.100000000000001" customHeight="1" x14ac:dyDescent="0.3">
      <c r="A50" s="25" t="s">
        <v>4445</v>
      </c>
      <c r="B50" s="26" t="s">
        <v>126</v>
      </c>
      <c r="C50" s="26">
        <v>85095</v>
      </c>
      <c r="D50" s="71" t="s">
        <v>4458</v>
      </c>
      <c r="E50" s="26" t="s">
        <v>108</v>
      </c>
      <c r="F50" s="26" t="s">
        <v>3549</v>
      </c>
      <c r="G50" s="26" t="s">
        <v>114</v>
      </c>
      <c r="H50" s="26" t="s">
        <v>128</v>
      </c>
      <c r="I50" s="26" t="s">
        <v>3</v>
      </c>
      <c r="J50" s="25" t="s">
        <v>2195</v>
      </c>
      <c r="K50" s="25" t="s">
        <v>4459</v>
      </c>
      <c r="L50" s="45" t="s">
        <v>4460</v>
      </c>
      <c r="M50" s="25"/>
      <c r="N50" s="83"/>
      <c r="O50" s="83"/>
      <c r="P50" s="83"/>
      <c r="Q50" s="83"/>
      <c r="R50" s="83"/>
      <c r="S50" s="83"/>
      <c r="U50" s="145"/>
      <c r="V50" s="148"/>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8"/>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v>0</v>
      </c>
      <c r="EL50" s="145">
        <v>0</v>
      </c>
    </row>
    <row r="51" spans="1:143" ht="20.100000000000001" customHeight="1" x14ac:dyDescent="0.3">
      <c r="A51" s="25" t="s">
        <v>3343</v>
      </c>
      <c r="B51" s="40" t="s">
        <v>152</v>
      </c>
      <c r="C51" s="26">
        <v>84435</v>
      </c>
      <c r="D51" s="71" t="s">
        <v>3354</v>
      </c>
      <c r="E51" s="26" t="s">
        <v>108</v>
      </c>
      <c r="F51" s="26" t="s">
        <v>3549</v>
      </c>
      <c r="G51" s="26" t="s">
        <v>109</v>
      </c>
      <c r="H51" s="26" t="s">
        <v>554</v>
      </c>
      <c r="I51" s="26" t="s">
        <v>389</v>
      </c>
      <c r="J51" s="25" t="s">
        <v>315</v>
      </c>
      <c r="K51" s="25" t="s">
        <v>3355</v>
      </c>
      <c r="L51" s="45" t="s">
        <v>3356</v>
      </c>
      <c r="M51" s="25"/>
      <c r="N51" s="272"/>
      <c r="O51" s="272"/>
      <c r="P51" s="272"/>
      <c r="Q51" s="272"/>
      <c r="R51" s="272"/>
      <c r="S51" s="272"/>
      <c r="U51" s="145"/>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v>0</v>
      </c>
      <c r="EL51" s="145">
        <v>0</v>
      </c>
      <c r="EM51" s="145"/>
    </row>
    <row r="52" spans="1:143" ht="20.100000000000001" customHeight="1" x14ac:dyDescent="0.3">
      <c r="A52" s="25" t="s">
        <v>3940</v>
      </c>
      <c r="B52" s="26" t="s">
        <v>106</v>
      </c>
      <c r="C52" s="26">
        <v>83009</v>
      </c>
      <c r="D52" s="25" t="s">
        <v>3941</v>
      </c>
      <c r="E52" s="26" t="s">
        <v>113</v>
      </c>
      <c r="F52" s="26" t="s">
        <v>3549</v>
      </c>
      <c r="G52" s="26" t="s">
        <v>109</v>
      </c>
      <c r="H52" s="26" t="s">
        <v>567</v>
      </c>
      <c r="I52" s="26" t="s">
        <v>389</v>
      </c>
      <c r="J52" s="25" t="s">
        <v>163</v>
      </c>
      <c r="K52" s="25" t="s">
        <v>3942</v>
      </c>
      <c r="L52" s="45" t="s">
        <v>3943</v>
      </c>
      <c r="M52" s="25" t="s">
        <v>3944</v>
      </c>
      <c r="N52" s="25" t="s">
        <v>3945</v>
      </c>
      <c r="O52" s="239"/>
      <c r="P52" s="239"/>
      <c r="Q52" s="239"/>
      <c r="R52" s="25" t="s">
        <v>3946</v>
      </c>
      <c r="S52" s="25" t="s">
        <v>3947</v>
      </c>
      <c r="U52" s="145"/>
      <c r="V52" s="148"/>
      <c r="W52" s="145"/>
      <c r="X52" s="145"/>
      <c r="Y52" s="145"/>
      <c r="Z52" s="145"/>
      <c r="AA52" s="145"/>
      <c r="AB52" s="332"/>
      <c r="AC52" s="145"/>
      <c r="AD52" s="145"/>
      <c r="AE52" s="145"/>
      <c r="AF52" s="145"/>
      <c r="AG52" s="145"/>
      <c r="AH52" s="145"/>
      <c r="AI52" s="145">
        <v>1</v>
      </c>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v>1</v>
      </c>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v>1</v>
      </c>
      <c r="CH52" s="145"/>
      <c r="CI52" s="145"/>
      <c r="CJ52" s="145"/>
      <c r="CK52" s="145"/>
      <c r="CL52" s="145"/>
      <c r="CM52" s="145"/>
      <c r="CN52" s="145">
        <v>1</v>
      </c>
      <c r="CO52" s="145">
        <v>1</v>
      </c>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v>1</v>
      </c>
      <c r="DR52" s="145"/>
      <c r="DS52" s="145"/>
      <c r="DT52" s="145"/>
      <c r="DU52" s="145"/>
      <c r="DV52" s="145"/>
      <c r="DW52" s="145"/>
      <c r="DX52" s="145"/>
      <c r="DY52" s="145"/>
      <c r="DZ52" s="145"/>
      <c r="EA52" s="145"/>
      <c r="EB52" s="148"/>
      <c r="EC52" s="145"/>
      <c r="ED52" s="148"/>
      <c r="EE52" s="145"/>
      <c r="EF52" s="145"/>
      <c r="EG52" s="145"/>
      <c r="EH52" s="145"/>
      <c r="EI52" s="145"/>
      <c r="EJ52" s="145"/>
      <c r="EK52" s="145">
        <v>1</v>
      </c>
      <c r="EL52" s="145">
        <v>1</v>
      </c>
      <c r="EM52" s="145"/>
    </row>
    <row r="53" spans="1:143" ht="20.100000000000001" customHeight="1" x14ac:dyDescent="0.3">
      <c r="A53" s="25" t="s">
        <v>3272</v>
      </c>
      <c r="B53" s="26" t="s">
        <v>187</v>
      </c>
      <c r="C53" s="26">
        <v>84124</v>
      </c>
      <c r="D53" s="71" t="s">
        <v>3281</v>
      </c>
      <c r="E53" s="26" t="s">
        <v>318</v>
      </c>
      <c r="F53" s="26" t="s">
        <v>3549</v>
      </c>
      <c r="G53" s="26" t="s">
        <v>121</v>
      </c>
      <c r="H53" s="26" t="s">
        <v>344</v>
      </c>
      <c r="I53" s="26" t="s">
        <v>3</v>
      </c>
      <c r="J53" s="25" t="s">
        <v>1210</v>
      </c>
      <c r="K53" s="25" t="s">
        <v>3282</v>
      </c>
      <c r="L53" s="25"/>
      <c r="M53" s="25"/>
      <c r="N53" s="272"/>
      <c r="O53" s="272"/>
      <c r="P53" s="272"/>
      <c r="Q53" s="272"/>
      <c r="R53" s="272"/>
      <c r="S53" s="272"/>
      <c r="U53" s="145"/>
      <c r="V53" s="148"/>
      <c r="W53" s="145"/>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v>0</v>
      </c>
      <c r="EL53" s="145">
        <v>0</v>
      </c>
      <c r="EM53" s="145"/>
    </row>
    <row r="54" spans="1:143" ht="20.100000000000001" customHeight="1" x14ac:dyDescent="0.3">
      <c r="A54" s="25" t="s">
        <v>3665</v>
      </c>
      <c r="B54" s="40" t="s">
        <v>187</v>
      </c>
      <c r="C54" s="26">
        <v>84445</v>
      </c>
      <c r="D54" s="25" t="s">
        <v>3693</v>
      </c>
      <c r="E54" s="26" t="s">
        <v>113</v>
      </c>
      <c r="F54" s="116" t="s">
        <v>3549</v>
      </c>
      <c r="G54" s="26" t="s">
        <v>121</v>
      </c>
      <c r="H54" s="26" t="s">
        <v>344</v>
      </c>
      <c r="I54" s="26" t="s">
        <v>449</v>
      </c>
      <c r="J54" s="25" t="s">
        <v>1210</v>
      </c>
      <c r="K54" s="25" t="s">
        <v>3694</v>
      </c>
      <c r="L54" s="45" t="s">
        <v>3695</v>
      </c>
      <c r="M54" s="25"/>
      <c r="N54" s="25"/>
      <c r="O54" s="25"/>
      <c r="P54" s="83"/>
      <c r="Q54" s="83"/>
      <c r="R54" s="83"/>
      <c r="S54" s="83"/>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v>0</v>
      </c>
      <c r="EL54" s="145">
        <v>0</v>
      </c>
    </row>
    <row r="55" spans="1:143" ht="20.100000000000001" customHeight="1" x14ac:dyDescent="0.3">
      <c r="A55" s="25" t="s">
        <v>4378</v>
      </c>
      <c r="B55" s="40" t="s">
        <v>106</v>
      </c>
      <c r="C55" s="26">
        <v>85161</v>
      </c>
      <c r="D55" s="71" t="s">
        <v>4379</v>
      </c>
      <c r="E55" s="26" t="s">
        <v>108</v>
      </c>
      <c r="F55" s="26"/>
      <c r="G55" s="26" t="s">
        <v>121</v>
      </c>
      <c r="H55" s="26" t="s">
        <v>446</v>
      </c>
      <c r="I55" s="26" t="s">
        <v>405</v>
      </c>
      <c r="J55" s="25" t="s">
        <v>2939</v>
      </c>
      <c r="K55" s="25" t="s">
        <v>4380</v>
      </c>
      <c r="L55" s="25"/>
      <c r="M55" s="239"/>
      <c r="N55" s="239"/>
      <c r="O55" s="239"/>
      <c r="P55" s="239"/>
      <c r="Q55" s="239"/>
      <c r="R55" s="239"/>
      <c r="S55" s="239"/>
      <c r="U55" s="145"/>
      <c r="V55" s="148"/>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8"/>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v>0</v>
      </c>
      <c r="EL55" s="145">
        <v>0</v>
      </c>
    </row>
    <row r="56" spans="1:143" ht="20.100000000000001" customHeight="1" x14ac:dyDescent="0.3">
      <c r="A56" s="25" t="s">
        <v>3413</v>
      </c>
      <c r="B56" s="40" t="s">
        <v>106</v>
      </c>
      <c r="C56" s="26">
        <v>84440</v>
      </c>
      <c r="D56" s="71" t="s">
        <v>3414</v>
      </c>
      <c r="E56" s="26" t="s">
        <v>108</v>
      </c>
      <c r="F56" s="26" t="s">
        <v>3549</v>
      </c>
      <c r="G56" s="26" t="s">
        <v>121</v>
      </c>
      <c r="H56" s="26" t="s">
        <v>446</v>
      </c>
      <c r="I56" s="26" t="s">
        <v>385</v>
      </c>
      <c r="J56" s="25" t="s">
        <v>2939</v>
      </c>
      <c r="K56" s="25" t="s">
        <v>3415</v>
      </c>
      <c r="L56" s="45"/>
      <c r="M56" s="272"/>
      <c r="N56" s="272"/>
      <c r="O56" s="272"/>
      <c r="P56" s="272"/>
      <c r="Q56" s="272"/>
      <c r="R56" s="272"/>
      <c r="S56" s="272"/>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v>0</v>
      </c>
      <c r="EL56" s="145">
        <v>0</v>
      </c>
      <c r="EM56" s="145"/>
    </row>
    <row r="57" spans="1:143" ht="20.100000000000001" customHeight="1" x14ac:dyDescent="0.3">
      <c r="A57" s="25" t="s">
        <v>4291</v>
      </c>
      <c r="B57" s="40" t="s">
        <v>106</v>
      </c>
      <c r="C57" s="26">
        <v>85058</v>
      </c>
      <c r="D57" s="71" t="s">
        <v>4292</v>
      </c>
      <c r="E57" s="26" t="s">
        <v>108</v>
      </c>
      <c r="F57" s="26"/>
      <c r="G57" s="26" t="s">
        <v>121</v>
      </c>
      <c r="H57" s="26" t="s">
        <v>446</v>
      </c>
      <c r="I57" s="26" t="s">
        <v>3</v>
      </c>
      <c r="J57" s="25" t="s">
        <v>2939</v>
      </c>
      <c r="K57" s="25" t="s">
        <v>4067</v>
      </c>
      <c r="L57" s="25"/>
      <c r="M57" s="25"/>
      <c r="N57" s="25"/>
      <c r="O57" s="83"/>
      <c r="P57" s="83"/>
      <c r="Q57" s="83"/>
      <c r="R57" s="83"/>
      <c r="S57" s="83"/>
      <c r="U57" s="145"/>
      <c r="V57" s="148"/>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8"/>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v>0</v>
      </c>
      <c r="EL57" s="145">
        <v>0</v>
      </c>
      <c r="EM57" s="145"/>
    </row>
    <row r="58" spans="1:143" ht="20.100000000000001" customHeight="1" x14ac:dyDescent="0.3">
      <c r="A58" s="25" t="s">
        <v>3774</v>
      </c>
      <c r="B58" s="40" t="s">
        <v>126</v>
      </c>
      <c r="C58" s="26">
        <v>84372</v>
      </c>
      <c r="D58" s="71" t="s">
        <v>3791</v>
      </c>
      <c r="E58" s="26" t="s">
        <v>108</v>
      </c>
      <c r="F58" s="26" t="s">
        <v>3556</v>
      </c>
      <c r="G58" s="26" t="s">
        <v>114</v>
      </c>
      <c r="H58" s="26" t="s">
        <v>128</v>
      </c>
      <c r="I58" s="26" t="s">
        <v>438</v>
      </c>
      <c r="J58" s="25" t="s">
        <v>2195</v>
      </c>
      <c r="K58" s="25" t="s">
        <v>3792</v>
      </c>
      <c r="L58" s="25"/>
      <c r="M58" s="239"/>
      <c r="N58" s="239"/>
      <c r="O58" s="239"/>
      <c r="P58" s="239"/>
      <c r="Q58" s="239"/>
      <c r="R58" s="239"/>
      <c r="S58" s="239"/>
      <c r="U58" s="145"/>
      <c r="V58" s="148"/>
      <c r="W58" s="145"/>
      <c r="X58" s="145"/>
      <c r="Y58" s="145"/>
      <c r="Z58" s="145"/>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5"/>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c r="DV58" s="145"/>
      <c r="DW58" s="145"/>
      <c r="DX58" s="145"/>
      <c r="DY58" s="145"/>
      <c r="DZ58" s="145"/>
      <c r="EA58" s="145"/>
      <c r="EB58" s="148"/>
      <c r="EC58" s="145"/>
      <c r="ED58" s="148"/>
      <c r="EE58" s="145"/>
      <c r="EF58" s="145"/>
      <c r="EG58" s="145"/>
      <c r="EH58" s="145"/>
      <c r="EI58" s="145"/>
      <c r="EJ58" s="145"/>
      <c r="EK58" s="145">
        <v>0</v>
      </c>
      <c r="EL58" s="145">
        <v>0</v>
      </c>
    </row>
    <row r="59" spans="1:143" ht="20.100000000000001" customHeight="1" x14ac:dyDescent="0.3">
      <c r="A59" s="25" t="s">
        <v>4065</v>
      </c>
      <c r="B59" s="40" t="s">
        <v>106</v>
      </c>
      <c r="C59" s="26">
        <v>84879</v>
      </c>
      <c r="D59" s="71" t="s">
        <v>4066</v>
      </c>
      <c r="E59" s="26" t="s">
        <v>108</v>
      </c>
      <c r="F59" s="116" t="s">
        <v>3549</v>
      </c>
      <c r="G59" s="26" t="s">
        <v>121</v>
      </c>
      <c r="H59" s="26" t="s">
        <v>446</v>
      </c>
      <c r="I59" s="26" t="s">
        <v>449</v>
      </c>
      <c r="J59" s="25" t="s">
        <v>2939</v>
      </c>
      <c r="K59" s="25" t="s">
        <v>4067</v>
      </c>
      <c r="L59" s="25"/>
      <c r="M59" s="25"/>
      <c r="N59" s="25"/>
      <c r="O59" s="83"/>
      <c r="P59" s="83"/>
      <c r="Q59" s="83"/>
      <c r="R59" s="83"/>
      <c r="S59" s="83"/>
      <c r="U59" s="145"/>
      <c r="V59" s="148"/>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8"/>
      <c r="EE59" s="145"/>
      <c r="EF59" s="145"/>
      <c r="EG59" s="145"/>
      <c r="EH59" s="145"/>
      <c r="EI59" s="145"/>
      <c r="EJ59" s="145"/>
      <c r="EK59" s="145">
        <v>0</v>
      </c>
      <c r="EL59" s="145">
        <v>0</v>
      </c>
      <c r="EM59" s="145"/>
    </row>
    <row r="60" spans="1:143" ht="20.100000000000001" customHeight="1" x14ac:dyDescent="0.3">
      <c r="A60" s="25" t="s">
        <v>3168</v>
      </c>
      <c r="B60" s="40" t="s">
        <v>106</v>
      </c>
      <c r="C60" s="26">
        <v>83430</v>
      </c>
      <c r="D60" s="71" t="s">
        <v>3169</v>
      </c>
      <c r="E60" s="26" t="s">
        <v>108</v>
      </c>
      <c r="F60" s="26" t="s">
        <v>3549</v>
      </c>
      <c r="G60" s="26" t="s">
        <v>121</v>
      </c>
      <c r="H60" s="26" t="s">
        <v>446</v>
      </c>
      <c r="I60" s="26" t="s">
        <v>3</v>
      </c>
      <c r="J60" s="25" t="s">
        <v>2939</v>
      </c>
      <c r="K60" s="25" t="s">
        <v>3170</v>
      </c>
      <c r="L60" s="25"/>
      <c r="M60" s="83"/>
      <c r="N60" s="83"/>
      <c r="O60" s="83"/>
      <c r="P60" s="83"/>
      <c r="Q60" s="83"/>
      <c r="R60" s="83"/>
      <c r="S60" s="83"/>
      <c r="T60" s="145"/>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v>0</v>
      </c>
      <c r="EL60" s="145">
        <v>0</v>
      </c>
    </row>
    <row r="61" spans="1:143" ht="20.100000000000001" customHeight="1" x14ac:dyDescent="0.3">
      <c r="A61" s="25" t="s">
        <v>4065</v>
      </c>
      <c r="B61" s="40" t="s">
        <v>106</v>
      </c>
      <c r="C61" s="26">
        <v>85011</v>
      </c>
      <c r="D61" s="71" t="s">
        <v>3169</v>
      </c>
      <c r="E61" s="26" t="s">
        <v>108</v>
      </c>
      <c r="F61" s="116" t="s">
        <v>3549</v>
      </c>
      <c r="G61" s="26" t="s">
        <v>121</v>
      </c>
      <c r="H61" s="26" t="s">
        <v>446</v>
      </c>
      <c r="I61" s="26" t="s">
        <v>3</v>
      </c>
      <c r="J61" s="25" t="s">
        <v>2939</v>
      </c>
      <c r="K61" s="25" t="s">
        <v>3170</v>
      </c>
      <c r="L61" s="25"/>
      <c r="M61" s="25"/>
      <c r="N61" s="25"/>
      <c r="O61" s="83"/>
      <c r="P61" s="83"/>
      <c r="Q61" s="83"/>
      <c r="R61" s="83"/>
      <c r="S61" s="83"/>
      <c r="U61" s="145"/>
      <c r="V61" s="148"/>
      <c r="W61" s="145"/>
      <c r="X61" s="145"/>
      <c r="Y61" s="145"/>
      <c r="Z61" s="145"/>
      <c r="AA61" s="145"/>
      <c r="AB61" s="332"/>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5"/>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5"/>
      <c r="DH61" s="148"/>
      <c r="DI61" s="145"/>
      <c r="DJ61" s="145"/>
      <c r="DK61" s="145"/>
      <c r="DL61" s="145"/>
      <c r="DM61" s="145"/>
      <c r="DN61" s="145"/>
      <c r="DO61" s="145"/>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v>0</v>
      </c>
      <c r="EL61" s="145">
        <v>0</v>
      </c>
      <c r="EM61" s="145"/>
    </row>
    <row r="62" spans="1:143" ht="20.100000000000001" customHeight="1" x14ac:dyDescent="0.3">
      <c r="A62" s="25" t="s">
        <v>4024</v>
      </c>
      <c r="B62" s="40" t="s">
        <v>106</v>
      </c>
      <c r="C62" s="26">
        <v>84865</v>
      </c>
      <c r="D62" s="71" t="s">
        <v>4025</v>
      </c>
      <c r="E62" s="26" t="s">
        <v>108</v>
      </c>
      <c r="F62" s="116" t="s">
        <v>3549</v>
      </c>
      <c r="G62" s="26" t="s">
        <v>121</v>
      </c>
      <c r="H62" s="26" t="s">
        <v>446</v>
      </c>
      <c r="I62" s="26" t="s">
        <v>449</v>
      </c>
      <c r="J62" s="25" t="s">
        <v>2939</v>
      </c>
      <c r="K62" s="25" t="s">
        <v>4026</v>
      </c>
      <c r="L62" s="25"/>
      <c r="M62" s="25"/>
      <c r="N62" s="239"/>
      <c r="O62" s="239"/>
      <c r="P62" s="239"/>
      <c r="Q62" s="239"/>
      <c r="R62" s="239"/>
      <c r="S62" s="239"/>
      <c r="U62" s="145"/>
      <c r="V62" s="148"/>
      <c r="W62" s="145"/>
      <c r="X62" s="145"/>
      <c r="Y62" s="145"/>
      <c r="Z62" s="145"/>
      <c r="AA62" s="145"/>
      <c r="AB62" s="332"/>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c r="DQ62" s="145"/>
      <c r="DR62" s="145"/>
      <c r="DS62" s="145"/>
      <c r="DT62" s="145"/>
      <c r="DU62" s="145"/>
      <c r="DV62" s="145"/>
      <c r="DW62" s="145"/>
      <c r="DX62" s="145"/>
      <c r="DY62" s="145"/>
      <c r="DZ62" s="145"/>
      <c r="EA62" s="145"/>
      <c r="EB62" s="148"/>
      <c r="EC62" s="145"/>
      <c r="ED62" s="148"/>
      <c r="EE62" s="145"/>
      <c r="EF62" s="145"/>
      <c r="EG62" s="145"/>
      <c r="EH62" s="145"/>
      <c r="EI62" s="145"/>
      <c r="EJ62" s="145"/>
      <c r="EK62" s="145">
        <v>0</v>
      </c>
      <c r="EL62" s="145">
        <v>0</v>
      </c>
      <c r="EM62" s="145"/>
    </row>
    <row r="63" spans="1:143" ht="20.100000000000001" customHeight="1" x14ac:dyDescent="0.3">
      <c r="A63" s="25" t="s">
        <v>4218</v>
      </c>
      <c r="B63" s="40" t="s">
        <v>106</v>
      </c>
      <c r="C63" s="26">
        <v>85070</v>
      </c>
      <c r="D63" s="71" t="s">
        <v>4025</v>
      </c>
      <c r="E63" s="25" t="s">
        <v>4219</v>
      </c>
      <c r="F63" s="26" t="s">
        <v>108</v>
      </c>
      <c r="G63" s="26" t="s">
        <v>3549</v>
      </c>
      <c r="H63" s="26" t="s">
        <v>121</v>
      </c>
      <c r="I63" s="26" t="s">
        <v>3</v>
      </c>
      <c r="J63" s="26" t="s">
        <v>3</v>
      </c>
      <c r="K63" s="25" t="s">
        <v>2939</v>
      </c>
      <c r="L63" s="25" t="s">
        <v>4220</v>
      </c>
      <c r="M63" s="25"/>
      <c r="N63" s="83"/>
      <c r="O63" s="83"/>
      <c r="P63" s="83"/>
      <c r="Q63" s="83"/>
      <c r="R63" s="83"/>
      <c r="S63" s="83"/>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8"/>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v>0</v>
      </c>
      <c r="EL63" s="145">
        <v>0</v>
      </c>
      <c r="EM63" s="145"/>
    </row>
    <row r="64" spans="1:143" ht="20.100000000000001" customHeight="1" x14ac:dyDescent="0.3">
      <c r="A64" s="25" t="s">
        <v>4351</v>
      </c>
      <c r="B64" s="26" t="s">
        <v>106</v>
      </c>
      <c r="C64" s="26">
        <v>85057</v>
      </c>
      <c r="D64" s="71" t="s">
        <v>4025</v>
      </c>
      <c r="E64" s="26" t="s">
        <v>108</v>
      </c>
      <c r="F64" s="26" t="s">
        <v>3549</v>
      </c>
      <c r="G64" s="26" t="s">
        <v>121</v>
      </c>
      <c r="H64" s="26" t="s">
        <v>446</v>
      </c>
      <c r="I64" s="26" t="s">
        <v>449</v>
      </c>
      <c r="J64" s="25" t="s">
        <v>2939</v>
      </c>
      <c r="K64" s="25" t="s">
        <v>4026</v>
      </c>
      <c r="L64" s="25"/>
      <c r="M64" s="25"/>
      <c r="N64" s="239"/>
      <c r="O64" s="239"/>
      <c r="P64" s="239"/>
      <c r="Q64" s="239"/>
      <c r="R64" s="239"/>
      <c r="S64" s="239"/>
      <c r="U64" s="145"/>
      <c r="V64" s="148"/>
      <c r="W64" s="145"/>
      <c r="X64" s="145"/>
      <c r="Y64" s="145"/>
      <c r="Z64" s="145"/>
      <c r="AA64" s="145"/>
      <c r="AB64" s="332"/>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8"/>
      <c r="CI64" s="145"/>
      <c r="CJ64" s="145"/>
      <c r="CK64" s="145"/>
      <c r="CL64" s="145"/>
      <c r="CM64" s="145"/>
      <c r="CN64" s="145"/>
      <c r="CO64" s="145"/>
      <c r="CP64" s="145"/>
      <c r="CQ64" s="145"/>
      <c r="CR64" s="145"/>
      <c r="CS64" s="145"/>
      <c r="CT64" s="145"/>
      <c r="CU64" s="145"/>
      <c r="CV64" s="145"/>
      <c r="CW64" s="145"/>
      <c r="CX64" s="145"/>
      <c r="CY64" s="145"/>
      <c r="CZ64" s="145"/>
      <c r="DA64" s="145"/>
      <c r="DB64" s="145"/>
      <c r="DC64" s="145"/>
      <c r="DD64" s="145"/>
      <c r="DE64" s="145"/>
      <c r="DF64" s="145"/>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c r="EH64" s="145"/>
      <c r="EI64" s="145"/>
      <c r="EJ64" s="145"/>
      <c r="EK64" s="145">
        <v>0</v>
      </c>
      <c r="EL64" s="145">
        <v>0</v>
      </c>
    </row>
    <row r="65" spans="1:144" ht="20.100000000000001" customHeight="1" x14ac:dyDescent="0.3">
      <c r="A65" s="25" t="s">
        <v>3343</v>
      </c>
      <c r="B65" s="40" t="s">
        <v>106</v>
      </c>
      <c r="C65" s="26">
        <v>84438</v>
      </c>
      <c r="D65" s="71" t="s">
        <v>666</v>
      </c>
      <c r="E65" s="26" t="s">
        <v>108</v>
      </c>
      <c r="F65" s="26" t="s">
        <v>3549</v>
      </c>
      <c r="G65" s="26" t="s">
        <v>121</v>
      </c>
      <c r="H65" s="26" t="s">
        <v>446</v>
      </c>
      <c r="I65" s="26" t="s">
        <v>706</v>
      </c>
      <c r="J65" s="25" t="s">
        <v>2939</v>
      </c>
      <c r="K65" s="25" t="s">
        <v>3344</v>
      </c>
      <c r="L65" s="25"/>
      <c r="M65" s="25"/>
      <c r="N65" s="272"/>
      <c r="O65" s="272"/>
      <c r="P65" s="272"/>
      <c r="Q65" s="272"/>
      <c r="R65" s="272"/>
      <c r="S65" s="272"/>
      <c r="U65" s="145"/>
      <c r="V65" s="148"/>
      <c r="W65" s="145"/>
      <c r="X65" s="145"/>
      <c r="Y65" s="145"/>
      <c r="Z65" s="145"/>
      <c r="AA65" s="145"/>
      <c r="AB65" s="332"/>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c r="DM65" s="145"/>
      <c r="DN65" s="145"/>
      <c r="DO65" s="145"/>
      <c r="DP65" s="145"/>
      <c r="DQ65" s="145"/>
      <c r="DR65" s="145"/>
      <c r="DS65" s="145"/>
      <c r="DT65" s="145"/>
      <c r="DU65" s="145"/>
      <c r="DV65" s="145"/>
      <c r="DW65" s="145"/>
      <c r="DX65" s="145"/>
      <c r="DY65" s="145"/>
      <c r="DZ65" s="145"/>
      <c r="EA65" s="145"/>
      <c r="EB65" s="148"/>
      <c r="EC65" s="145"/>
      <c r="ED65" s="148"/>
      <c r="EE65" s="145"/>
      <c r="EF65" s="145"/>
      <c r="EG65" s="145"/>
      <c r="EH65" s="145"/>
      <c r="EI65" s="145"/>
      <c r="EJ65" s="145"/>
      <c r="EK65" s="145">
        <v>0</v>
      </c>
      <c r="EL65" s="145">
        <v>0</v>
      </c>
      <c r="EM65" s="145"/>
    </row>
    <row r="66" spans="1:144" ht="20.100000000000001" customHeight="1" x14ac:dyDescent="0.3">
      <c r="A66" s="25" t="s">
        <v>4073</v>
      </c>
      <c r="B66" s="40" t="s">
        <v>106</v>
      </c>
      <c r="C66" s="26">
        <v>84880</v>
      </c>
      <c r="D66" s="71" t="s">
        <v>666</v>
      </c>
      <c r="E66" s="26" t="s">
        <v>108</v>
      </c>
      <c r="F66" s="26" t="s">
        <v>3549</v>
      </c>
      <c r="G66" s="26" t="s">
        <v>121</v>
      </c>
      <c r="H66" s="26" t="s">
        <v>446</v>
      </c>
      <c r="I66" s="26" t="s">
        <v>449</v>
      </c>
      <c r="J66" s="25" t="s">
        <v>2939</v>
      </c>
      <c r="K66" s="25" t="s">
        <v>4074</v>
      </c>
      <c r="L66" s="25"/>
      <c r="M66" s="25"/>
      <c r="N66" s="25"/>
      <c r="O66" s="83"/>
      <c r="P66" s="83"/>
      <c r="Q66" s="83"/>
      <c r="R66" s="83"/>
      <c r="S66" s="83"/>
      <c r="U66" s="145"/>
      <c r="V66" s="148"/>
      <c r="W66" s="145"/>
      <c r="X66" s="145"/>
      <c r="Y66" s="145"/>
      <c r="Z66" s="145"/>
      <c r="AA66" s="145"/>
      <c r="AB66" s="332"/>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c r="DR66" s="145"/>
      <c r="DS66" s="145"/>
      <c r="DT66" s="145"/>
      <c r="DU66" s="145"/>
      <c r="DV66" s="145"/>
      <c r="DW66" s="145"/>
      <c r="DX66" s="145"/>
      <c r="DY66" s="145"/>
      <c r="DZ66" s="145"/>
      <c r="EA66" s="145"/>
      <c r="EB66" s="148"/>
      <c r="EC66" s="145"/>
      <c r="ED66" s="148"/>
      <c r="EE66" s="145"/>
      <c r="EF66" s="145"/>
      <c r="EG66" s="145"/>
      <c r="EH66" s="145"/>
      <c r="EI66" s="145"/>
      <c r="EJ66" s="145"/>
      <c r="EK66" s="145">
        <v>0</v>
      </c>
      <c r="EL66" s="240">
        <v>0</v>
      </c>
    </row>
    <row r="67" spans="1:144" ht="20.100000000000001" customHeight="1" x14ac:dyDescent="0.3">
      <c r="A67" s="25" t="s">
        <v>4087</v>
      </c>
      <c r="B67" s="40" t="s">
        <v>106</v>
      </c>
      <c r="C67" s="26">
        <v>84882</v>
      </c>
      <c r="D67" s="25" t="s">
        <v>666</v>
      </c>
      <c r="E67" s="26" t="s">
        <v>108</v>
      </c>
      <c r="F67" s="26" t="s">
        <v>3549</v>
      </c>
      <c r="G67" s="26" t="s">
        <v>121</v>
      </c>
      <c r="H67" s="26" t="s">
        <v>446</v>
      </c>
      <c r="I67" s="26" t="s">
        <v>449</v>
      </c>
      <c r="J67" s="25" t="s">
        <v>2939</v>
      </c>
      <c r="K67" s="25" t="s">
        <v>3868</v>
      </c>
      <c r="L67" s="25"/>
      <c r="M67" s="25"/>
      <c r="N67" s="25"/>
      <c r="O67" s="83"/>
      <c r="P67" s="83"/>
      <c r="Q67" s="83"/>
      <c r="R67" s="83"/>
      <c r="S67" s="83"/>
      <c r="U67" s="240"/>
      <c r="V67" s="241"/>
      <c r="W67" s="240"/>
      <c r="X67" s="240"/>
      <c r="Y67" s="240"/>
      <c r="Z67" s="240"/>
      <c r="AA67" s="240"/>
      <c r="AB67" s="338"/>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c r="BQ67" s="240"/>
      <c r="BR67" s="240"/>
      <c r="BS67" s="240"/>
      <c r="BT67" s="240"/>
      <c r="BU67" s="240"/>
      <c r="BV67" s="240"/>
      <c r="BW67" s="240"/>
      <c r="BX67" s="240"/>
      <c r="BY67" s="240"/>
      <c r="BZ67" s="240"/>
      <c r="CA67" s="240"/>
      <c r="CB67" s="240"/>
      <c r="CC67" s="240"/>
      <c r="CD67" s="240"/>
      <c r="CE67" s="240"/>
      <c r="CF67" s="240"/>
      <c r="CG67" s="240"/>
      <c r="CH67" s="240"/>
      <c r="CI67" s="240"/>
      <c r="CJ67" s="240"/>
      <c r="CK67" s="240"/>
      <c r="CL67" s="240"/>
      <c r="CM67" s="240"/>
      <c r="CN67" s="240"/>
      <c r="CO67" s="240"/>
      <c r="CP67" s="240"/>
      <c r="CQ67" s="240"/>
      <c r="CR67" s="240"/>
      <c r="CS67" s="240"/>
      <c r="CT67" s="240"/>
      <c r="CU67" s="240"/>
      <c r="CV67" s="240"/>
      <c r="CW67" s="240"/>
      <c r="CX67" s="240"/>
      <c r="CY67" s="240"/>
      <c r="CZ67" s="240"/>
      <c r="DA67" s="240"/>
      <c r="DB67" s="240"/>
      <c r="DC67" s="240"/>
      <c r="DD67" s="240"/>
      <c r="DE67" s="240"/>
      <c r="DF67" s="240"/>
      <c r="DG67" s="240"/>
      <c r="DH67" s="241"/>
      <c r="DI67" s="240"/>
      <c r="DJ67" s="240"/>
      <c r="DK67" s="240"/>
      <c r="DL67" s="240"/>
      <c r="DM67" s="240"/>
      <c r="DN67" s="240"/>
      <c r="DO67" s="240"/>
      <c r="DP67" s="240"/>
      <c r="DQ67" s="240"/>
      <c r="DR67" s="240"/>
      <c r="DS67" s="240"/>
      <c r="DT67" s="240"/>
      <c r="DU67" s="240"/>
      <c r="DV67" s="240"/>
      <c r="DW67" s="240"/>
      <c r="DX67" s="240"/>
      <c r="DY67" s="240"/>
      <c r="DZ67" s="240"/>
      <c r="EA67" s="240"/>
      <c r="EB67" s="241"/>
      <c r="EC67" s="240"/>
      <c r="ED67" s="241"/>
      <c r="EE67" s="240"/>
      <c r="EF67" s="240"/>
      <c r="EG67" s="240"/>
      <c r="EH67" s="240"/>
      <c r="EI67" s="240"/>
      <c r="EJ67" s="240"/>
      <c r="EK67" s="240">
        <v>0</v>
      </c>
      <c r="EL67" s="240">
        <v>0</v>
      </c>
    </row>
    <row r="68" spans="1:144" ht="20.100000000000001" customHeight="1" x14ac:dyDescent="0.3">
      <c r="A68" s="25" t="s">
        <v>4255</v>
      </c>
      <c r="B68" s="40" t="s">
        <v>106</v>
      </c>
      <c r="C68" s="26">
        <v>85055</v>
      </c>
      <c r="D68" s="71" t="s">
        <v>666</v>
      </c>
      <c r="E68" s="26" t="s">
        <v>108</v>
      </c>
      <c r="F68" s="26" t="s">
        <v>3549</v>
      </c>
      <c r="G68" s="26" t="s">
        <v>121</v>
      </c>
      <c r="H68" s="26" t="s">
        <v>446</v>
      </c>
      <c r="I68" s="26" t="s">
        <v>3</v>
      </c>
      <c r="J68" s="25" t="s">
        <v>2939</v>
      </c>
      <c r="K68" s="25" t="s">
        <v>4074</v>
      </c>
      <c r="L68" s="25"/>
      <c r="M68" s="25"/>
      <c r="N68" s="83"/>
      <c r="O68" s="83"/>
      <c r="P68" s="83"/>
      <c r="Q68" s="83"/>
      <c r="R68" s="83"/>
      <c r="S68" s="83"/>
      <c r="U68" s="145"/>
      <c r="V68" s="148"/>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8"/>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v>0</v>
      </c>
      <c r="EL68" s="145">
        <v>0</v>
      </c>
      <c r="EM68" s="145"/>
    </row>
    <row r="69" spans="1:144" ht="20.100000000000001" customHeight="1" x14ac:dyDescent="0.3">
      <c r="A69" s="25" t="s">
        <v>3864</v>
      </c>
      <c r="B69" s="40" t="s">
        <v>106</v>
      </c>
      <c r="C69" s="26">
        <v>84738</v>
      </c>
      <c r="D69" s="71" t="s">
        <v>3865</v>
      </c>
      <c r="E69" s="26" t="s">
        <v>108</v>
      </c>
      <c r="F69" s="26" t="s">
        <v>3556</v>
      </c>
      <c r="G69" s="26" t="s">
        <v>121</v>
      </c>
      <c r="H69" s="26" t="s">
        <v>446</v>
      </c>
      <c r="I69" s="26" t="s">
        <v>3</v>
      </c>
      <c r="J69" s="25" t="s">
        <v>2939</v>
      </c>
      <c r="K69" s="25" t="s">
        <v>3866</v>
      </c>
      <c r="L69" s="25"/>
      <c r="M69" s="239"/>
      <c r="N69" s="239"/>
      <c r="O69" s="239"/>
      <c r="P69" s="239"/>
      <c r="Q69" s="239"/>
      <c r="R69" s="239"/>
      <c r="S69" s="239"/>
      <c r="U69" s="145"/>
      <c r="V69" s="148"/>
      <c r="W69" s="145"/>
      <c r="X69" s="145"/>
      <c r="Y69" s="145"/>
      <c r="Z69" s="145"/>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c r="DS69" s="145"/>
      <c r="DT69" s="145"/>
      <c r="DU69" s="145"/>
      <c r="DV69" s="145"/>
      <c r="DW69" s="145"/>
      <c r="DX69" s="145"/>
      <c r="DY69" s="145"/>
      <c r="DZ69" s="145"/>
      <c r="EA69" s="145"/>
      <c r="EB69" s="148"/>
      <c r="EC69" s="145"/>
      <c r="ED69" s="148"/>
      <c r="EE69" s="145"/>
      <c r="EF69" s="145"/>
      <c r="EG69" s="145"/>
      <c r="EH69" s="145"/>
      <c r="EI69" s="145"/>
      <c r="EJ69" s="145"/>
      <c r="EK69" s="145">
        <v>0</v>
      </c>
      <c r="EL69" s="145">
        <v>0</v>
      </c>
      <c r="EM69" s="145"/>
    </row>
    <row r="70" spans="1:144" ht="20.100000000000001" customHeight="1" x14ac:dyDescent="0.3">
      <c r="A70" s="25" t="s">
        <v>4357</v>
      </c>
      <c r="B70" s="40" t="s">
        <v>106</v>
      </c>
      <c r="C70" s="26">
        <v>85061</v>
      </c>
      <c r="D70" s="71" t="s">
        <v>3865</v>
      </c>
      <c r="E70" s="26" t="s">
        <v>108</v>
      </c>
      <c r="F70" s="116" t="s">
        <v>3556</v>
      </c>
      <c r="G70" s="26" t="s">
        <v>121</v>
      </c>
      <c r="H70" s="26" t="s">
        <v>446</v>
      </c>
      <c r="I70" s="26" t="s">
        <v>3</v>
      </c>
      <c r="J70" s="25" t="s">
        <v>2939</v>
      </c>
      <c r="K70" s="25" t="s">
        <v>3866</v>
      </c>
      <c r="L70" s="25"/>
      <c r="M70" s="25"/>
      <c r="N70" s="239"/>
      <c r="O70" s="239"/>
      <c r="P70" s="239"/>
      <c r="Q70" s="239"/>
      <c r="R70" s="239"/>
      <c r="S70" s="239"/>
      <c r="U70" s="145"/>
      <c r="V70" s="148"/>
      <c r="W70" s="145"/>
      <c r="X70" s="145"/>
      <c r="Y70" s="145"/>
      <c r="Z70" s="145"/>
      <c r="AA70" s="145"/>
      <c r="AB70" s="332"/>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8"/>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8"/>
      <c r="DI70" s="145"/>
      <c r="DJ70" s="145"/>
      <c r="DK70" s="145"/>
      <c r="DL70" s="145"/>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v>0</v>
      </c>
      <c r="EL70" s="145">
        <v>0</v>
      </c>
    </row>
    <row r="71" spans="1:144" ht="20.100000000000001" customHeight="1" x14ac:dyDescent="0.3">
      <c r="A71" s="25" t="s">
        <v>3522</v>
      </c>
      <c r="B71" s="26" t="s">
        <v>106</v>
      </c>
      <c r="C71" s="26">
        <v>84442</v>
      </c>
      <c r="D71" s="71" t="s">
        <v>3523</v>
      </c>
      <c r="E71" s="26" t="s">
        <v>108</v>
      </c>
      <c r="F71" s="26" t="s">
        <v>3549</v>
      </c>
      <c r="G71" s="26" t="s">
        <v>121</v>
      </c>
      <c r="H71" s="26" t="s">
        <v>446</v>
      </c>
      <c r="I71" s="26" t="s">
        <v>385</v>
      </c>
      <c r="J71" s="25" t="s">
        <v>2939</v>
      </c>
      <c r="K71" s="25" t="s">
        <v>3524</v>
      </c>
      <c r="L71" s="25"/>
      <c r="M71" s="25"/>
      <c r="N71" s="272"/>
      <c r="O71" s="272"/>
      <c r="P71" s="272"/>
      <c r="Q71" s="272"/>
      <c r="R71" s="272"/>
      <c r="S71" s="272"/>
      <c r="T71" s="145"/>
      <c r="U71" s="145"/>
      <c r="V71" s="148"/>
      <c r="W71" s="145"/>
      <c r="X71" s="145"/>
      <c r="Y71" s="145"/>
      <c r="Z71" s="145"/>
      <c r="AA71" s="145"/>
      <c r="AB71" s="332"/>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c r="DV71" s="145"/>
      <c r="DW71" s="145"/>
      <c r="DX71" s="145"/>
      <c r="DY71" s="145"/>
      <c r="DZ71" s="145"/>
      <c r="EA71" s="145"/>
      <c r="EB71" s="148"/>
      <c r="EC71" s="145"/>
      <c r="ED71" s="148"/>
      <c r="EE71" s="145"/>
      <c r="EF71" s="145"/>
      <c r="EG71" s="145"/>
      <c r="EH71" s="145"/>
      <c r="EI71" s="145"/>
      <c r="EJ71" s="145"/>
      <c r="EK71" s="145">
        <v>0</v>
      </c>
      <c r="EL71" s="145">
        <v>0</v>
      </c>
      <c r="EM71" s="145"/>
    </row>
    <row r="72" spans="1:144" ht="20.100000000000001" customHeight="1" x14ac:dyDescent="0.3">
      <c r="A72" s="25" t="s">
        <v>4088</v>
      </c>
      <c r="B72" s="40" t="s">
        <v>106</v>
      </c>
      <c r="C72" s="26">
        <v>84878</v>
      </c>
      <c r="D72" s="71" t="s">
        <v>4089</v>
      </c>
      <c r="E72" s="26" t="s">
        <v>108</v>
      </c>
      <c r="F72" s="26" t="s">
        <v>3549</v>
      </c>
      <c r="G72" s="26" t="s">
        <v>121</v>
      </c>
      <c r="H72" s="26" t="s">
        <v>446</v>
      </c>
      <c r="I72" s="26" t="s">
        <v>3</v>
      </c>
      <c r="J72" s="25" t="s">
        <v>2939</v>
      </c>
      <c r="K72" s="25" t="s">
        <v>4090</v>
      </c>
      <c r="L72" s="25"/>
      <c r="M72" s="25"/>
      <c r="N72" s="83"/>
      <c r="O72" s="83"/>
      <c r="P72" s="83"/>
      <c r="Q72" s="83"/>
      <c r="R72" s="83"/>
      <c r="S72" s="83"/>
      <c r="U72" s="145"/>
      <c r="V72" s="148"/>
      <c r="W72" s="145"/>
      <c r="X72" s="145"/>
      <c r="Y72" s="145"/>
      <c r="Z72" s="145"/>
      <c r="AA72" s="145"/>
      <c r="AB72" s="332"/>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8"/>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8"/>
      <c r="DI72" s="145"/>
      <c r="DJ72" s="145"/>
      <c r="DK72" s="145"/>
      <c r="DL72" s="145"/>
      <c r="DM72" s="145"/>
      <c r="DN72" s="145"/>
      <c r="DO72" s="145"/>
      <c r="DP72" s="145"/>
      <c r="DQ72" s="145"/>
      <c r="DR72" s="145"/>
      <c r="DS72" s="145"/>
      <c r="DT72" s="145"/>
      <c r="DU72" s="145"/>
      <c r="DV72" s="145"/>
      <c r="DW72" s="145"/>
      <c r="DX72" s="145"/>
      <c r="DY72" s="145"/>
      <c r="DZ72" s="145"/>
      <c r="EA72" s="145"/>
      <c r="EB72" s="148"/>
      <c r="EC72" s="145"/>
      <c r="ED72" s="148"/>
      <c r="EE72" s="145"/>
      <c r="EF72" s="145"/>
      <c r="EG72" s="145"/>
      <c r="EH72" s="145"/>
      <c r="EI72" s="145"/>
      <c r="EJ72" s="145"/>
      <c r="EK72" s="145">
        <v>0</v>
      </c>
      <c r="EL72" s="145">
        <v>0</v>
      </c>
      <c r="EM72" s="145"/>
    </row>
    <row r="73" spans="1:144" ht="20.100000000000001" customHeight="1" x14ac:dyDescent="0.3">
      <c r="A73" s="25" t="s">
        <v>4334</v>
      </c>
      <c r="B73" s="26" t="s">
        <v>106</v>
      </c>
      <c r="C73" s="26">
        <v>85056</v>
      </c>
      <c r="D73" s="71" t="s">
        <v>4335</v>
      </c>
      <c r="E73" s="26" t="s">
        <v>108</v>
      </c>
      <c r="F73" s="26"/>
      <c r="G73" s="26" t="s">
        <v>121</v>
      </c>
      <c r="H73" s="26" t="s">
        <v>446</v>
      </c>
      <c r="I73" s="26" t="s">
        <v>3</v>
      </c>
      <c r="J73" s="25" t="s">
        <v>2939</v>
      </c>
      <c r="K73" s="25" t="s">
        <v>4336</v>
      </c>
      <c r="L73" s="25"/>
      <c r="M73" s="83"/>
      <c r="N73" s="83"/>
      <c r="O73" s="83"/>
      <c r="P73" s="83"/>
      <c r="Q73" s="83"/>
      <c r="R73" s="83"/>
      <c r="S73" s="83"/>
      <c r="U73" s="145"/>
      <c r="V73" s="148"/>
      <c r="W73" s="145"/>
      <c r="X73" s="145"/>
      <c r="Y73" s="145"/>
      <c r="Z73" s="145"/>
      <c r="AA73" s="145"/>
      <c r="AB73" s="332"/>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8"/>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8"/>
      <c r="DI73" s="145"/>
      <c r="DJ73" s="145"/>
      <c r="DK73" s="145"/>
      <c r="DL73" s="145"/>
      <c r="DM73" s="145"/>
      <c r="DN73" s="145"/>
      <c r="DO73" s="145"/>
      <c r="DP73" s="145"/>
      <c r="DQ73" s="145"/>
      <c r="DR73" s="145"/>
      <c r="DS73" s="145"/>
      <c r="DT73" s="145"/>
      <c r="DU73" s="145"/>
      <c r="DV73" s="145"/>
      <c r="DW73" s="145"/>
      <c r="DX73" s="145"/>
      <c r="DY73" s="145"/>
      <c r="DZ73" s="145"/>
      <c r="EA73" s="145"/>
      <c r="EB73" s="148"/>
      <c r="EC73" s="145"/>
      <c r="ED73" s="148"/>
      <c r="EE73" s="145"/>
      <c r="EF73" s="145"/>
      <c r="EG73" s="145"/>
      <c r="EH73" s="145"/>
      <c r="EI73" s="145"/>
      <c r="EJ73" s="145"/>
      <c r="EK73" s="145">
        <v>0</v>
      </c>
      <c r="EL73" s="145">
        <v>0</v>
      </c>
      <c r="EM73" s="145"/>
    </row>
    <row r="74" spans="1:144" ht="20.100000000000001" customHeight="1" x14ac:dyDescent="0.3">
      <c r="A74" s="25" t="s">
        <v>4060</v>
      </c>
      <c r="B74" s="40" t="s">
        <v>106</v>
      </c>
      <c r="C74" s="26">
        <v>84881</v>
      </c>
      <c r="D74" s="71" t="s">
        <v>4061</v>
      </c>
      <c r="E74" s="26" t="s">
        <v>108</v>
      </c>
      <c r="F74" s="116" t="s">
        <v>3549</v>
      </c>
      <c r="G74" s="26" t="s">
        <v>121</v>
      </c>
      <c r="H74" s="26" t="s">
        <v>446</v>
      </c>
      <c r="I74" s="26" t="s">
        <v>385</v>
      </c>
      <c r="J74" s="25" t="s">
        <v>2939</v>
      </c>
      <c r="K74" s="25" t="s">
        <v>4004</v>
      </c>
      <c r="L74" s="25"/>
      <c r="M74" s="25"/>
      <c r="N74" s="83"/>
      <c r="O74" s="83"/>
      <c r="P74" s="83"/>
      <c r="Q74" s="83"/>
      <c r="R74" s="83"/>
      <c r="S74" s="83"/>
      <c r="U74" s="145"/>
      <c r="V74" s="148"/>
      <c r="W74" s="145"/>
      <c r="X74" s="145"/>
      <c r="Y74" s="145"/>
      <c r="Z74" s="145"/>
      <c r="AA74" s="145"/>
      <c r="AB74" s="332"/>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5"/>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8"/>
      <c r="EE74" s="145"/>
      <c r="EF74" s="145"/>
      <c r="EG74" s="145"/>
      <c r="EH74" s="145"/>
      <c r="EI74" s="145"/>
      <c r="EJ74" s="145"/>
      <c r="EK74" s="145">
        <v>0</v>
      </c>
      <c r="EL74" s="145">
        <v>0</v>
      </c>
      <c r="EM74" s="145"/>
    </row>
    <row r="75" spans="1:144" ht="20.100000000000001" customHeight="1" x14ac:dyDescent="0.3">
      <c r="A75" s="25" t="s">
        <v>3855</v>
      </c>
      <c r="B75" s="26" t="s">
        <v>106</v>
      </c>
      <c r="C75" s="26">
        <v>84736</v>
      </c>
      <c r="D75" s="25" t="s">
        <v>2040</v>
      </c>
      <c r="E75" s="26" t="s">
        <v>108</v>
      </c>
      <c r="F75" s="26" t="s">
        <v>3549</v>
      </c>
      <c r="G75" s="26" t="s">
        <v>121</v>
      </c>
      <c r="H75" s="26" t="s">
        <v>446</v>
      </c>
      <c r="I75" s="26" t="s">
        <v>3</v>
      </c>
      <c r="J75" s="25" t="s">
        <v>2939</v>
      </c>
      <c r="K75" s="25" t="s">
        <v>3863</v>
      </c>
      <c r="L75" s="25"/>
      <c r="M75" s="25"/>
      <c r="N75" s="25"/>
      <c r="O75" s="239"/>
      <c r="P75" s="239"/>
      <c r="Q75" s="239"/>
      <c r="R75" s="239"/>
      <c r="S75" s="239"/>
      <c r="U75" s="145"/>
      <c r="V75" s="148"/>
      <c r="W75" s="145"/>
      <c r="X75" s="145"/>
      <c r="Y75" s="145"/>
      <c r="Z75" s="145"/>
      <c r="AA75" s="145"/>
      <c r="AB75" s="332"/>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5"/>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c r="DV75" s="145"/>
      <c r="DW75" s="145"/>
      <c r="DX75" s="145"/>
      <c r="DY75" s="145"/>
      <c r="DZ75" s="145"/>
      <c r="EA75" s="145"/>
      <c r="EB75" s="148"/>
      <c r="EC75" s="145"/>
      <c r="ED75" s="148"/>
      <c r="EE75" s="145"/>
      <c r="EF75" s="145"/>
      <c r="EG75" s="145"/>
      <c r="EH75" s="145"/>
      <c r="EI75" s="145"/>
      <c r="EJ75" s="145"/>
      <c r="EK75" s="145">
        <v>0</v>
      </c>
      <c r="EL75" s="145">
        <v>0</v>
      </c>
    </row>
    <row r="76" spans="1:144" ht="20.100000000000001" customHeight="1" x14ac:dyDescent="0.3">
      <c r="A76" s="25" t="s">
        <v>3709</v>
      </c>
      <c r="B76" s="40" t="s">
        <v>106</v>
      </c>
      <c r="C76" s="26">
        <v>84691</v>
      </c>
      <c r="D76" s="25" t="s">
        <v>3714</v>
      </c>
      <c r="E76" s="26" t="s">
        <v>108</v>
      </c>
      <c r="F76" s="26" t="s">
        <v>3549</v>
      </c>
      <c r="G76" s="26" t="s">
        <v>121</v>
      </c>
      <c r="H76" s="26" t="s">
        <v>446</v>
      </c>
      <c r="I76" s="26" t="s">
        <v>405</v>
      </c>
      <c r="J76" s="25" t="s">
        <v>2939</v>
      </c>
      <c r="K76" s="25" t="s">
        <v>3715</v>
      </c>
      <c r="L76" s="45" t="s">
        <v>3716</v>
      </c>
      <c r="M76" s="25" t="s">
        <v>3717</v>
      </c>
      <c r="N76" s="25" t="s">
        <v>3718</v>
      </c>
      <c r="O76" s="83"/>
      <c r="P76" s="83"/>
      <c r="Q76" s="83"/>
      <c r="R76" s="83"/>
      <c r="S76" s="83"/>
      <c r="U76" s="145"/>
      <c r="V76" s="148"/>
      <c r="W76" s="145"/>
      <c r="X76" s="145"/>
      <c r="Y76" s="145"/>
      <c r="Z76" s="145"/>
      <c r="AA76" s="145"/>
      <c r="AB76" s="332"/>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c r="BM76" s="145"/>
      <c r="BN76" s="145"/>
      <c r="BO76" s="145"/>
      <c r="BP76" s="145"/>
      <c r="BQ76" s="145"/>
      <c r="BR76" s="145"/>
      <c r="BS76" s="145"/>
      <c r="BT76" s="145"/>
      <c r="BU76" s="145"/>
      <c r="BV76" s="145"/>
      <c r="BW76" s="145"/>
      <c r="BX76" s="145"/>
      <c r="BY76" s="145"/>
      <c r="BZ76" s="145"/>
      <c r="CA76" s="145"/>
      <c r="CB76" s="145"/>
      <c r="CC76" s="145"/>
      <c r="CD76" s="145"/>
      <c r="CE76" s="145"/>
      <c r="CF76" s="145"/>
      <c r="CG76" s="145"/>
      <c r="CH76" s="145"/>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5"/>
      <c r="DG76" s="145"/>
      <c r="DH76" s="148"/>
      <c r="DI76" s="145"/>
      <c r="DJ76" s="145"/>
      <c r="DK76" s="145"/>
      <c r="DL76" s="145"/>
      <c r="DM76" s="145"/>
      <c r="DN76" s="145"/>
      <c r="DO76" s="145"/>
      <c r="DP76" s="145"/>
      <c r="DQ76" s="145"/>
      <c r="DR76" s="145"/>
      <c r="DS76" s="145"/>
      <c r="DT76" s="145"/>
      <c r="DU76" s="145"/>
      <c r="DV76" s="145"/>
      <c r="DW76" s="145"/>
      <c r="DX76" s="145"/>
      <c r="DY76" s="145"/>
      <c r="DZ76" s="145"/>
      <c r="EA76" s="145"/>
      <c r="EB76" s="148"/>
      <c r="EC76" s="145"/>
      <c r="ED76" s="148"/>
      <c r="EE76" s="145"/>
      <c r="EF76" s="145"/>
      <c r="EG76" s="145"/>
      <c r="EH76" s="145"/>
      <c r="EI76" s="145"/>
      <c r="EJ76" s="145"/>
      <c r="EK76" s="145">
        <v>1</v>
      </c>
      <c r="EL76" s="145">
        <v>0</v>
      </c>
      <c r="EN76" s="228" t="s">
        <v>3719</v>
      </c>
    </row>
    <row r="77" spans="1:144" ht="20.100000000000001" customHeight="1" x14ac:dyDescent="0.3">
      <c r="A77" s="25" t="s">
        <v>4088</v>
      </c>
      <c r="B77" s="40" t="s">
        <v>106</v>
      </c>
      <c r="C77" s="26">
        <v>85050</v>
      </c>
      <c r="D77" s="71" t="s">
        <v>4091</v>
      </c>
      <c r="E77" s="26" t="s">
        <v>108</v>
      </c>
      <c r="F77" s="26" t="s">
        <v>3549</v>
      </c>
      <c r="G77" s="26" t="s">
        <v>121</v>
      </c>
      <c r="H77" s="26" t="s">
        <v>446</v>
      </c>
      <c r="I77" s="26" t="s">
        <v>385</v>
      </c>
      <c r="J77" s="25" t="s">
        <v>2939</v>
      </c>
      <c r="K77" s="25" t="s">
        <v>3152</v>
      </c>
      <c r="L77" s="25"/>
      <c r="M77" s="25"/>
      <c r="N77" s="83"/>
      <c r="O77" s="83"/>
      <c r="P77" s="83"/>
      <c r="Q77" s="83"/>
      <c r="R77" s="83"/>
      <c r="S77" s="83"/>
      <c r="U77" s="145"/>
      <c r="V77" s="148"/>
      <c r="W77" s="145"/>
      <c r="X77" s="145"/>
      <c r="Y77" s="145"/>
      <c r="Z77" s="145"/>
      <c r="AA77" s="145"/>
      <c r="AB77" s="332"/>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8"/>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8"/>
      <c r="DI77" s="145"/>
      <c r="DJ77" s="145"/>
      <c r="DK77" s="145"/>
      <c r="DL77" s="145"/>
      <c r="DM77" s="145"/>
      <c r="DN77" s="145"/>
      <c r="DO77" s="145"/>
      <c r="DP77" s="145"/>
      <c r="DQ77" s="145"/>
      <c r="DR77" s="145"/>
      <c r="DS77" s="145"/>
      <c r="DT77" s="145"/>
      <c r="DU77" s="145"/>
      <c r="DV77" s="145"/>
      <c r="DW77" s="145"/>
      <c r="DX77" s="145"/>
      <c r="DY77" s="145"/>
      <c r="DZ77" s="145"/>
      <c r="EA77" s="145"/>
      <c r="EB77" s="148"/>
      <c r="EC77" s="145"/>
      <c r="ED77" s="148"/>
      <c r="EE77" s="145"/>
      <c r="EF77" s="145"/>
      <c r="EG77" s="145"/>
      <c r="EH77" s="145"/>
      <c r="EI77" s="145"/>
      <c r="EJ77" s="145"/>
      <c r="EK77" s="145">
        <v>0</v>
      </c>
      <c r="EL77" s="145">
        <v>0</v>
      </c>
      <c r="EM77" s="145"/>
    </row>
    <row r="78" spans="1:144" ht="20.100000000000001" customHeight="1" x14ac:dyDescent="0.3">
      <c r="A78" s="25" t="s">
        <v>3756</v>
      </c>
      <c r="B78" s="40" t="s">
        <v>106</v>
      </c>
      <c r="C78" s="26">
        <v>84787</v>
      </c>
      <c r="D78" s="71" t="s">
        <v>3772</v>
      </c>
      <c r="E78" s="26" t="s">
        <v>108</v>
      </c>
      <c r="F78" s="26" t="s">
        <v>3549</v>
      </c>
      <c r="G78" s="26" t="s">
        <v>121</v>
      </c>
      <c r="H78" s="26" t="s">
        <v>446</v>
      </c>
      <c r="I78" s="26" t="s">
        <v>385</v>
      </c>
      <c r="J78" s="25" t="s">
        <v>2939</v>
      </c>
      <c r="K78" s="25" t="s">
        <v>3773</v>
      </c>
      <c r="L78" s="25"/>
      <c r="M78" s="239"/>
      <c r="N78" s="239"/>
      <c r="O78" s="239"/>
      <c r="P78" s="239"/>
      <c r="Q78" s="239"/>
      <c r="R78" s="239"/>
      <c r="S78" s="239"/>
      <c r="U78" s="145"/>
      <c r="V78" s="148"/>
      <c r="W78" s="145"/>
      <c r="X78" s="145"/>
      <c r="Y78" s="145"/>
      <c r="Z78" s="145"/>
      <c r="AA78" s="145"/>
      <c r="AB78" s="332"/>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c r="BM78" s="145"/>
      <c r="BN78" s="145"/>
      <c r="BO78" s="145"/>
      <c r="BP78" s="145"/>
      <c r="BQ78" s="145"/>
      <c r="BR78" s="145"/>
      <c r="BS78" s="145"/>
      <c r="BT78" s="145"/>
      <c r="BU78" s="145"/>
      <c r="BV78" s="145"/>
      <c r="BW78" s="145"/>
      <c r="BX78" s="145"/>
      <c r="BY78" s="145"/>
      <c r="BZ78" s="145"/>
      <c r="CA78" s="145"/>
      <c r="CB78" s="145"/>
      <c r="CC78" s="145"/>
      <c r="CD78" s="145"/>
      <c r="CE78" s="145"/>
      <c r="CF78" s="145"/>
      <c r="CG78" s="145"/>
      <c r="CH78" s="145"/>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5"/>
      <c r="DG78" s="145"/>
      <c r="DH78" s="148"/>
      <c r="DI78" s="145"/>
      <c r="DJ78" s="145"/>
      <c r="DK78" s="145"/>
      <c r="DL78" s="145"/>
      <c r="DM78" s="145"/>
      <c r="DN78" s="145"/>
      <c r="DO78" s="145"/>
      <c r="DP78" s="145"/>
      <c r="DQ78" s="145"/>
      <c r="DR78" s="145"/>
      <c r="DS78" s="145"/>
      <c r="DT78" s="145"/>
      <c r="DU78" s="145"/>
      <c r="DV78" s="145"/>
      <c r="DW78" s="145"/>
      <c r="DX78" s="145"/>
      <c r="DY78" s="145"/>
      <c r="DZ78" s="145"/>
      <c r="EA78" s="145"/>
      <c r="EB78" s="148"/>
      <c r="EC78" s="145"/>
      <c r="ED78" s="148"/>
      <c r="EE78" s="145"/>
      <c r="EF78" s="145"/>
      <c r="EG78" s="145"/>
      <c r="EH78" s="145"/>
      <c r="EI78" s="145"/>
      <c r="EJ78" s="145"/>
      <c r="EK78" s="145">
        <v>0</v>
      </c>
      <c r="EL78" s="145">
        <v>0</v>
      </c>
    </row>
    <row r="79" spans="1:144" ht="20.100000000000001" customHeight="1" x14ac:dyDescent="0.3">
      <c r="A79" s="25" t="s">
        <v>3458</v>
      </c>
      <c r="B79" s="40" t="s">
        <v>106</v>
      </c>
      <c r="C79" s="26">
        <v>84439</v>
      </c>
      <c r="D79" s="71" t="s">
        <v>3459</v>
      </c>
      <c r="E79" s="26" t="s">
        <v>108</v>
      </c>
      <c r="F79" s="26" t="s">
        <v>3549</v>
      </c>
      <c r="G79" s="26" t="s">
        <v>121</v>
      </c>
      <c r="H79" s="26" t="s">
        <v>446</v>
      </c>
      <c r="I79" s="26" t="s">
        <v>449</v>
      </c>
      <c r="J79" s="25" t="s">
        <v>2939</v>
      </c>
      <c r="K79" s="25" t="s">
        <v>3460</v>
      </c>
      <c r="L79" s="25"/>
      <c r="M79" s="25"/>
      <c r="N79" s="272"/>
      <c r="O79" s="272"/>
      <c r="P79" s="272"/>
      <c r="Q79" s="272"/>
      <c r="R79" s="272"/>
      <c r="S79" s="272"/>
      <c r="U79" s="145"/>
      <c r="V79" s="148"/>
      <c r="W79" s="145"/>
      <c r="X79" s="145"/>
      <c r="Y79" s="145"/>
      <c r="Z79" s="145"/>
      <c r="AA79" s="145"/>
      <c r="AB79" s="332"/>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5"/>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8"/>
      <c r="DI79" s="145"/>
      <c r="DJ79" s="145"/>
      <c r="DK79" s="145"/>
      <c r="DL79" s="145"/>
      <c r="DM79" s="145"/>
      <c r="DN79" s="145"/>
      <c r="DO79" s="145"/>
      <c r="DP79" s="145"/>
      <c r="DQ79" s="145"/>
      <c r="DR79" s="145"/>
      <c r="DS79" s="145"/>
      <c r="DT79" s="145"/>
      <c r="DU79" s="145"/>
      <c r="DV79" s="145"/>
      <c r="DW79" s="145"/>
      <c r="DX79" s="145"/>
      <c r="DY79" s="145"/>
      <c r="DZ79" s="145"/>
      <c r="EA79" s="145"/>
      <c r="EB79" s="148"/>
      <c r="EC79" s="145"/>
      <c r="ED79" s="148"/>
      <c r="EE79" s="145"/>
      <c r="EF79" s="145"/>
      <c r="EG79" s="145"/>
      <c r="EH79" s="145"/>
      <c r="EI79" s="145"/>
      <c r="EJ79" s="145"/>
      <c r="EK79" s="145">
        <v>0</v>
      </c>
      <c r="EL79" s="145">
        <v>0</v>
      </c>
      <c r="EM79" s="145"/>
    </row>
    <row r="80" spans="1:144" ht="20.100000000000001" customHeight="1" x14ac:dyDescent="0.3">
      <c r="A80" s="25" t="s">
        <v>3855</v>
      </c>
      <c r="B80" s="26" t="s">
        <v>106</v>
      </c>
      <c r="C80" s="26">
        <v>84735</v>
      </c>
      <c r="D80" s="71" t="s">
        <v>3861</v>
      </c>
      <c r="E80" s="26" t="s">
        <v>108</v>
      </c>
      <c r="F80" s="26" t="s">
        <v>3549</v>
      </c>
      <c r="G80" s="26" t="s">
        <v>121</v>
      </c>
      <c r="H80" s="26" t="s">
        <v>446</v>
      </c>
      <c r="I80" s="26" t="s">
        <v>3</v>
      </c>
      <c r="J80" s="25" t="s">
        <v>2939</v>
      </c>
      <c r="K80" s="25" t="s">
        <v>3862</v>
      </c>
      <c r="L80" s="25"/>
      <c r="M80" s="239"/>
      <c r="N80" s="239"/>
      <c r="O80" s="239"/>
      <c r="P80" s="239"/>
      <c r="Q80" s="239"/>
      <c r="R80" s="239"/>
      <c r="S80" s="239"/>
      <c r="U80" s="145"/>
      <c r="V80" s="148"/>
      <c r="W80" s="145"/>
      <c r="X80" s="145"/>
      <c r="Y80" s="145"/>
      <c r="Z80" s="145"/>
      <c r="AA80" s="145"/>
      <c r="AB80" s="332"/>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c r="CG80" s="145"/>
      <c r="CH80" s="145"/>
      <c r="CI80" s="145"/>
      <c r="CJ80" s="145"/>
      <c r="CK80" s="145"/>
      <c r="CL80" s="145"/>
      <c r="CM80" s="145"/>
      <c r="CN80" s="145"/>
      <c r="CO80" s="145"/>
      <c r="CP80" s="145"/>
      <c r="CQ80" s="145"/>
      <c r="CR80" s="145"/>
      <c r="CS80" s="145"/>
      <c r="CT80" s="145"/>
      <c r="CU80" s="145"/>
      <c r="CV80" s="145"/>
      <c r="CW80" s="145"/>
      <c r="CX80" s="145"/>
      <c r="CY80" s="145"/>
      <c r="CZ80" s="145"/>
      <c r="DA80" s="145"/>
      <c r="DB80" s="145"/>
      <c r="DC80" s="145"/>
      <c r="DD80" s="145"/>
      <c r="DE80" s="145"/>
      <c r="DF80" s="145"/>
      <c r="DG80" s="145"/>
      <c r="DH80" s="148"/>
      <c r="DI80" s="145"/>
      <c r="DJ80" s="145"/>
      <c r="DK80" s="145"/>
      <c r="DL80" s="145"/>
      <c r="DM80" s="145"/>
      <c r="DN80" s="145"/>
      <c r="DO80" s="145"/>
      <c r="DP80" s="145"/>
      <c r="DQ80" s="145"/>
      <c r="DR80" s="145"/>
      <c r="DS80" s="145"/>
      <c r="DT80" s="145"/>
      <c r="DU80" s="145"/>
      <c r="DV80" s="145"/>
      <c r="DW80" s="145"/>
      <c r="DX80" s="145"/>
      <c r="DY80" s="145"/>
      <c r="DZ80" s="145"/>
      <c r="EA80" s="145"/>
      <c r="EB80" s="148"/>
      <c r="EC80" s="145"/>
      <c r="ED80" s="148"/>
      <c r="EE80" s="145"/>
      <c r="EF80" s="145"/>
      <c r="EG80" s="145"/>
      <c r="EH80" s="145"/>
      <c r="EI80" s="145"/>
      <c r="EJ80" s="145"/>
      <c r="EK80" s="145">
        <v>0</v>
      </c>
      <c r="EL80" s="145">
        <v>0</v>
      </c>
    </row>
    <row r="81" spans="1:143" ht="20.100000000000001" customHeight="1" x14ac:dyDescent="0.3">
      <c r="A81" s="25" t="s">
        <v>3820</v>
      </c>
      <c r="B81" s="26" t="s">
        <v>106</v>
      </c>
      <c r="C81" s="26">
        <v>84788</v>
      </c>
      <c r="D81" s="71" t="s">
        <v>3849</v>
      </c>
      <c r="E81" s="26" t="s">
        <v>108</v>
      </c>
      <c r="F81" s="26" t="s">
        <v>3549</v>
      </c>
      <c r="G81" s="26" t="s">
        <v>121</v>
      </c>
      <c r="H81" s="26" t="s">
        <v>446</v>
      </c>
      <c r="I81" s="26" t="s">
        <v>3</v>
      </c>
      <c r="J81" s="25" t="s">
        <v>2939</v>
      </c>
      <c r="K81" s="25" t="s">
        <v>3850</v>
      </c>
      <c r="L81" s="25"/>
      <c r="M81" s="239"/>
      <c r="N81" s="239"/>
      <c r="O81" s="239"/>
      <c r="P81" s="239"/>
      <c r="Q81" s="239"/>
      <c r="R81" s="239"/>
      <c r="S81" s="239"/>
      <c r="U81" s="145"/>
      <c r="V81" s="148"/>
      <c r="W81" s="145"/>
      <c r="X81" s="145"/>
      <c r="Y81" s="145"/>
      <c r="Z81" s="145"/>
      <c r="AA81" s="145"/>
      <c r="AB81" s="332"/>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8"/>
      <c r="DI81" s="145"/>
      <c r="DJ81" s="145"/>
      <c r="DK81" s="145"/>
      <c r="DL81" s="145"/>
      <c r="DM81" s="145"/>
      <c r="DN81" s="145"/>
      <c r="DO81" s="145"/>
      <c r="DP81" s="145"/>
      <c r="DQ81" s="145"/>
      <c r="DR81" s="145"/>
      <c r="DS81" s="145"/>
      <c r="DT81" s="145"/>
      <c r="DU81" s="145"/>
      <c r="DV81" s="145"/>
      <c r="DW81" s="145"/>
      <c r="DX81" s="145"/>
      <c r="DY81" s="145"/>
      <c r="DZ81" s="145"/>
      <c r="EA81" s="145"/>
      <c r="EB81" s="148"/>
      <c r="EC81" s="145"/>
      <c r="ED81" s="148"/>
      <c r="EE81" s="145"/>
      <c r="EF81" s="145"/>
      <c r="EG81" s="145"/>
      <c r="EH81" s="145"/>
      <c r="EI81" s="145"/>
      <c r="EJ81" s="145"/>
      <c r="EK81" s="145">
        <v>0</v>
      </c>
      <c r="EL81" s="145">
        <v>0</v>
      </c>
    </row>
    <row r="82" spans="1:143" ht="20.100000000000001" customHeight="1" x14ac:dyDescent="0.3">
      <c r="A82" s="25" t="s">
        <v>3413</v>
      </c>
      <c r="B82" s="40" t="s">
        <v>106</v>
      </c>
      <c r="C82" s="26">
        <v>84441</v>
      </c>
      <c r="D82" s="71" t="s">
        <v>3416</v>
      </c>
      <c r="E82" s="26" t="s">
        <v>108</v>
      </c>
      <c r="F82" s="26" t="s">
        <v>3549</v>
      </c>
      <c r="G82" s="26" t="s">
        <v>121</v>
      </c>
      <c r="H82" s="26" t="s">
        <v>446</v>
      </c>
      <c r="I82" s="26" t="s">
        <v>385</v>
      </c>
      <c r="J82" s="25" t="s">
        <v>2939</v>
      </c>
      <c r="K82" s="25" t="s">
        <v>3417</v>
      </c>
      <c r="L82" s="25"/>
      <c r="M82" s="272"/>
      <c r="N82" s="272"/>
      <c r="O82" s="272"/>
      <c r="P82" s="272"/>
      <c r="Q82" s="272"/>
      <c r="R82" s="272"/>
      <c r="S82" s="272"/>
      <c r="U82" s="145"/>
      <c r="V82" s="148"/>
      <c r="W82" s="145"/>
      <c r="X82" s="145"/>
      <c r="Y82" s="145"/>
      <c r="Z82" s="145"/>
      <c r="AA82" s="145"/>
      <c r="AB82" s="332"/>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c r="CB82" s="145"/>
      <c r="CC82" s="145"/>
      <c r="CD82" s="145"/>
      <c r="CE82" s="145"/>
      <c r="CF82" s="145"/>
      <c r="CG82" s="145"/>
      <c r="CH82" s="145"/>
      <c r="CI82" s="145"/>
      <c r="CJ82" s="145"/>
      <c r="CK82" s="145"/>
      <c r="CL82" s="145"/>
      <c r="CM82" s="145"/>
      <c r="CN82" s="145"/>
      <c r="CO82" s="145"/>
      <c r="CP82" s="145"/>
      <c r="CQ82" s="145"/>
      <c r="CR82" s="145"/>
      <c r="CS82" s="145"/>
      <c r="CT82" s="145"/>
      <c r="CU82" s="145"/>
      <c r="CV82" s="145"/>
      <c r="CW82" s="145"/>
      <c r="CX82" s="145"/>
      <c r="CY82" s="145"/>
      <c r="CZ82" s="145"/>
      <c r="DA82" s="145"/>
      <c r="DB82" s="145"/>
      <c r="DC82" s="145"/>
      <c r="DD82" s="145"/>
      <c r="DE82" s="145"/>
      <c r="DF82" s="145"/>
      <c r="DG82" s="145"/>
      <c r="DH82" s="148"/>
      <c r="DI82" s="145"/>
      <c r="DJ82" s="145"/>
      <c r="DK82" s="145"/>
      <c r="DL82" s="145"/>
      <c r="DM82" s="145"/>
      <c r="DN82" s="145"/>
      <c r="DO82" s="145"/>
      <c r="DP82" s="145"/>
      <c r="DQ82" s="145"/>
      <c r="DR82" s="145"/>
      <c r="DS82" s="145"/>
      <c r="DT82" s="145"/>
      <c r="DU82" s="145"/>
      <c r="DV82" s="145"/>
      <c r="DW82" s="145"/>
      <c r="DX82" s="145"/>
      <c r="DY82" s="145"/>
      <c r="DZ82" s="145"/>
      <c r="EA82" s="145"/>
      <c r="EB82" s="148"/>
      <c r="EC82" s="145"/>
      <c r="ED82" s="148"/>
      <c r="EE82" s="145"/>
      <c r="EF82" s="145"/>
      <c r="EG82" s="145"/>
      <c r="EH82" s="145"/>
      <c r="EI82" s="145"/>
      <c r="EJ82" s="145"/>
      <c r="EK82" s="145">
        <v>0</v>
      </c>
      <c r="EL82" s="145">
        <v>0</v>
      </c>
      <c r="EM82" s="145"/>
    </row>
    <row r="83" spans="1:143" ht="20.100000000000001" customHeight="1" x14ac:dyDescent="0.3">
      <c r="A83" s="25" t="s">
        <v>3168</v>
      </c>
      <c r="B83" s="40" t="s">
        <v>106</v>
      </c>
      <c r="C83" s="26">
        <v>84364</v>
      </c>
      <c r="D83" s="71" t="s">
        <v>3171</v>
      </c>
      <c r="E83" s="26" t="s">
        <v>108</v>
      </c>
      <c r="F83" s="26" t="s">
        <v>3549</v>
      </c>
      <c r="G83" s="26" t="s">
        <v>121</v>
      </c>
      <c r="H83" s="26" t="s">
        <v>446</v>
      </c>
      <c r="I83" s="26" t="s">
        <v>3</v>
      </c>
      <c r="J83" s="25" t="s">
        <v>2939</v>
      </c>
      <c r="K83" s="25" t="s">
        <v>3172</v>
      </c>
      <c r="L83" s="25"/>
      <c r="M83" s="83"/>
      <c r="N83" s="83"/>
      <c r="O83" s="83"/>
      <c r="P83" s="83"/>
      <c r="Q83" s="83"/>
      <c r="R83" s="83"/>
      <c r="S83" s="83"/>
      <c r="T83" s="145"/>
      <c r="U83" s="145"/>
      <c r="V83" s="148"/>
      <c r="W83" s="145"/>
      <c r="X83" s="145"/>
      <c r="Y83" s="145"/>
      <c r="Z83" s="145"/>
      <c r="AA83" s="145"/>
      <c r="AB83" s="332"/>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8"/>
      <c r="DI83" s="145"/>
      <c r="DJ83" s="145"/>
      <c r="DK83" s="145"/>
      <c r="DL83" s="145"/>
      <c r="DM83" s="145"/>
      <c r="DN83" s="145"/>
      <c r="DO83" s="145"/>
      <c r="DP83" s="145"/>
      <c r="DQ83" s="145"/>
      <c r="DR83" s="145"/>
      <c r="DS83" s="145"/>
      <c r="DT83" s="145"/>
      <c r="DU83" s="145"/>
      <c r="DV83" s="145"/>
      <c r="DW83" s="145"/>
      <c r="DX83" s="145"/>
      <c r="DY83" s="145"/>
      <c r="DZ83" s="145"/>
      <c r="EA83" s="145"/>
      <c r="EB83" s="148"/>
      <c r="EC83" s="145"/>
      <c r="ED83" s="148"/>
      <c r="EE83" s="145"/>
      <c r="EF83" s="145"/>
      <c r="EG83" s="145"/>
      <c r="EH83" s="145"/>
      <c r="EI83" s="145"/>
      <c r="EJ83" s="145"/>
      <c r="EK83" s="145">
        <v>0</v>
      </c>
      <c r="EL83" s="145">
        <v>0</v>
      </c>
    </row>
    <row r="84" spans="1:143" ht="20.100000000000001" customHeight="1" x14ac:dyDescent="0.3">
      <c r="A84" s="25" t="s">
        <v>3905</v>
      </c>
      <c r="B84" s="40" t="s">
        <v>106</v>
      </c>
      <c r="C84" s="26">
        <v>84862</v>
      </c>
      <c r="D84" s="71" t="s">
        <v>3906</v>
      </c>
      <c r="E84" s="26" t="s">
        <v>108</v>
      </c>
      <c r="F84" s="26" t="s">
        <v>3549</v>
      </c>
      <c r="G84" s="26" t="s">
        <v>121</v>
      </c>
      <c r="H84" s="26" t="s">
        <v>446</v>
      </c>
      <c r="I84" s="26" t="s">
        <v>385</v>
      </c>
      <c r="J84" s="25" t="s">
        <v>2939</v>
      </c>
      <c r="K84" s="25" t="s">
        <v>3907</v>
      </c>
      <c r="L84" s="25"/>
      <c r="M84" s="25"/>
      <c r="N84" s="239"/>
      <c r="O84" s="239"/>
      <c r="P84" s="239"/>
      <c r="Q84" s="239"/>
      <c r="R84" s="239"/>
      <c r="S84" s="239"/>
      <c r="U84" s="145"/>
      <c r="V84" s="148"/>
      <c r="W84" s="145"/>
      <c r="X84" s="145"/>
      <c r="Y84" s="145"/>
      <c r="Z84" s="145"/>
      <c r="AA84" s="145"/>
      <c r="AB84" s="332"/>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5"/>
      <c r="CI84" s="145"/>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5"/>
      <c r="DG84" s="145"/>
      <c r="DH84" s="148"/>
      <c r="DI84" s="145"/>
      <c r="DJ84" s="145"/>
      <c r="DK84" s="145"/>
      <c r="DL84" s="145"/>
      <c r="DM84" s="145"/>
      <c r="DN84" s="145"/>
      <c r="DO84" s="145"/>
      <c r="DP84" s="145"/>
      <c r="DQ84" s="145"/>
      <c r="DR84" s="145"/>
      <c r="DS84" s="145"/>
      <c r="DT84" s="145"/>
      <c r="DU84" s="145"/>
      <c r="DV84" s="145"/>
      <c r="DW84" s="145"/>
      <c r="DX84" s="145"/>
      <c r="DY84" s="145"/>
      <c r="DZ84" s="145"/>
      <c r="EA84" s="145"/>
      <c r="EB84" s="148"/>
      <c r="EC84" s="145"/>
      <c r="ED84" s="148"/>
      <c r="EE84" s="145"/>
      <c r="EF84" s="145"/>
      <c r="EG84" s="145"/>
      <c r="EH84" s="145"/>
      <c r="EI84" s="145"/>
      <c r="EJ84" s="145"/>
      <c r="EK84" s="145">
        <v>0</v>
      </c>
      <c r="EL84" s="145">
        <v>0</v>
      </c>
      <c r="EM84" s="145"/>
    </row>
    <row r="85" spans="1:143" ht="20.100000000000001" customHeight="1" x14ac:dyDescent="0.3">
      <c r="A85" s="25" t="s">
        <v>3749</v>
      </c>
      <c r="B85" s="26" t="s">
        <v>106</v>
      </c>
      <c r="C85" s="26">
        <v>84721</v>
      </c>
      <c r="D85" s="71" t="s">
        <v>3750</v>
      </c>
      <c r="E85" s="26" t="s">
        <v>108</v>
      </c>
      <c r="F85" s="26" t="s">
        <v>3549</v>
      </c>
      <c r="G85" s="26" t="s">
        <v>121</v>
      </c>
      <c r="H85" s="26" t="s">
        <v>446</v>
      </c>
      <c r="I85" s="26" t="s">
        <v>385</v>
      </c>
      <c r="J85" s="25" t="s">
        <v>2939</v>
      </c>
      <c r="K85" s="25" t="s">
        <v>3751</v>
      </c>
      <c r="L85" s="25"/>
      <c r="M85" s="83"/>
      <c r="N85" s="83"/>
      <c r="O85" s="83"/>
      <c r="P85" s="83"/>
      <c r="Q85" s="83"/>
      <c r="R85" s="83"/>
      <c r="S85" s="83"/>
      <c r="U85" s="145"/>
      <c r="V85" s="148"/>
      <c r="W85" s="145"/>
      <c r="X85" s="145"/>
      <c r="Y85" s="145"/>
      <c r="Z85" s="145"/>
      <c r="AA85" s="145"/>
      <c r="AB85" s="332"/>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5"/>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8"/>
      <c r="DI85" s="145"/>
      <c r="DJ85" s="145"/>
      <c r="DK85" s="145"/>
      <c r="DL85" s="145"/>
      <c r="DM85" s="145"/>
      <c r="DN85" s="145"/>
      <c r="DO85" s="145"/>
      <c r="DP85" s="145"/>
      <c r="DQ85" s="145"/>
      <c r="DR85" s="145"/>
      <c r="DS85" s="145"/>
      <c r="DT85" s="145"/>
      <c r="DU85" s="145"/>
      <c r="DV85" s="145"/>
      <c r="DW85" s="145"/>
      <c r="DX85" s="145"/>
      <c r="DY85" s="145"/>
      <c r="DZ85" s="145"/>
      <c r="EA85" s="145"/>
      <c r="EB85" s="148"/>
      <c r="EC85" s="145"/>
      <c r="ED85" s="148"/>
      <c r="EE85" s="145"/>
      <c r="EF85" s="145"/>
      <c r="EG85" s="145"/>
      <c r="EH85" s="145"/>
      <c r="EI85" s="145"/>
      <c r="EJ85" s="145"/>
      <c r="EK85" s="145">
        <v>0</v>
      </c>
      <c r="EL85" s="145">
        <v>0</v>
      </c>
    </row>
    <row r="86" spans="1:143" ht="20.100000000000001" customHeight="1" x14ac:dyDescent="0.3">
      <c r="A86" s="25" t="s">
        <v>3168</v>
      </c>
      <c r="B86" s="40" t="s">
        <v>106</v>
      </c>
      <c r="C86" s="26">
        <v>84366</v>
      </c>
      <c r="D86" s="71" t="s">
        <v>3173</v>
      </c>
      <c r="E86" s="26" t="s">
        <v>108</v>
      </c>
      <c r="F86" s="26" t="s">
        <v>3549</v>
      </c>
      <c r="G86" s="26" t="s">
        <v>121</v>
      </c>
      <c r="H86" s="26" t="s">
        <v>446</v>
      </c>
      <c r="I86" s="26" t="s">
        <v>3</v>
      </c>
      <c r="J86" s="25" t="s">
        <v>2939</v>
      </c>
      <c r="K86" s="25" t="s">
        <v>3174</v>
      </c>
      <c r="L86" s="25"/>
      <c r="M86" s="83"/>
      <c r="N86" s="83"/>
      <c r="O86" s="83"/>
      <c r="P86" s="83"/>
      <c r="Q86" s="83"/>
      <c r="R86" s="83"/>
      <c r="S86" s="83"/>
      <c r="T86" s="145"/>
      <c r="U86" s="145"/>
      <c r="V86" s="148"/>
      <c r="W86" s="145"/>
      <c r="X86" s="145"/>
      <c r="Y86" s="145"/>
      <c r="Z86" s="145"/>
      <c r="AA86" s="145"/>
      <c r="AB86" s="332"/>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8"/>
      <c r="DI86" s="145"/>
      <c r="DJ86" s="145"/>
      <c r="DK86" s="145"/>
      <c r="DL86" s="145"/>
      <c r="DM86" s="145"/>
      <c r="DN86" s="145"/>
      <c r="DO86" s="145"/>
      <c r="DP86" s="145"/>
      <c r="DQ86" s="145"/>
      <c r="DR86" s="145"/>
      <c r="DS86" s="145"/>
      <c r="DT86" s="145"/>
      <c r="DU86" s="145"/>
      <c r="DV86" s="145"/>
      <c r="DW86" s="145"/>
      <c r="DX86" s="145"/>
      <c r="DY86" s="145"/>
      <c r="DZ86" s="145"/>
      <c r="EA86" s="145"/>
      <c r="EB86" s="148"/>
      <c r="EC86" s="145"/>
      <c r="ED86" s="148"/>
      <c r="EE86" s="145"/>
      <c r="EF86" s="145"/>
      <c r="EG86" s="145"/>
      <c r="EH86" s="145"/>
      <c r="EI86" s="145"/>
      <c r="EJ86" s="145"/>
      <c r="EK86" s="145">
        <v>0</v>
      </c>
      <c r="EL86" s="145">
        <v>0</v>
      </c>
    </row>
    <row r="87" spans="1:143" ht="20.100000000000001" customHeight="1" x14ac:dyDescent="0.3">
      <c r="A87" s="25" t="s">
        <v>4255</v>
      </c>
      <c r="B87" s="40" t="s">
        <v>106</v>
      </c>
      <c r="C87" s="26">
        <v>85054</v>
      </c>
      <c r="D87" s="71" t="s">
        <v>4257</v>
      </c>
      <c r="E87" s="26" t="s">
        <v>108</v>
      </c>
      <c r="F87" s="26"/>
      <c r="G87" s="26" t="s">
        <v>121</v>
      </c>
      <c r="H87" s="26" t="s">
        <v>446</v>
      </c>
      <c r="I87" s="26" t="s">
        <v>3</v>
      </c>
      <c r="J87" s="25" t="s">
        <v>2939</v>
      </c>
      <c r="K87" s="25" t="s">
        <v>4258</v>
      </c>
      <c r="L87" s="79"/>
      <c r="M87" s="25"/>
      <c r="N87" s="83"/>
      <c r="O87" s="83"/>
      <c r="P87" s="83"/>
      <c r="Q87" s="83"/>
      <c r="R87" s="83"/>
      <c r="S87" s="83"/>
      <c r="U87" s="145"/>
      <c r="V87" s="148"/>
      <c r="W87" s="145"/>
      <c r="X87" s="145"/>
      <c r="Y87" s="145"/>
      <c r="Z87" s="145"/>
      <c r="AA87" s="145"/>
      <c r="AB87" s="332"/>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5"/>
      <c r="BV87" s="145"/>
      <c r="BW87" s="145"/>
      <c r="BX87" s="145"/>
      <c r="BY87" s="145"/>
      <c r="BZ87" s="145"/>
      <c r="CA87" s="145"/>
      <c r="CB87" s="145"/>
      <c r="CC87" s="145"/>
      <c r="CD87" s="145"/>
      <c r="CE87" s="145"/>
      <c r="CF87" s="145"/>
      <c r="CG87" s="145"/>
      <c r="CH87" s="148"/>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5"/>
      <c r="DG87" s="145"/>
      <c r="DH87" s="148"/>
      <c r="DI87" s="145"/>
      <c r="DJ87" s="145"/>
      <c r="DK87" s="145"/>
      <c r="DL87" s="145"/>
      <c r="DM87" s="145"/>
      <c r="DN87" s="145"/>
      <c r="DO87" s="145"/>
      <c r="DP87" s="145"/>
      <c r="DQ87" s="145"/>
      <c r="DR87" s="145"/>
      <c r="DS87" s="145"/>
      <c r="DT87" s="145"/>
      <c r="DU87" s="145"/>
      <c r="DV87" s="145"/>
      <c r="DW87" s="145"/>
      <c r="DX87" s="145"/>
      <c r="DY87" s="145"/>
      <c r="DZ87" s="145"/>
      <c r="EA87" s="145"/>
      <c r="EB87" s="148"/>
      <c r="EC87" s="145"/>
      <c r="ED87" s="148"/>
      <c r="EE87" s="145"/>
      <c r="EF87" s="145"/>
      <c r="EG87" s="145"/>
      <c r="EH87" s="145"/>
      <c r="EI87" s="145"/>
      <c r="EJ87" s="145"/>
      <c r="EK87" s="145">
        <v>0</v>
      </c>
      <c r="EL87" s="145">
        <v>0</v>
      </c>
      <c r="EM87" s="145"/>
    </row>
    <row r="88" spans="1:143" ht="20.100000000000001" customHeight="1" x14ac:dyDescent="0.3">
      <c r="A88" s="25" t="s">
        <v>3940</v>
      </c>
      <c r="B88" s="26" t="s">
        <v>106</v>
      </c>
      <c r="C88" s="26">
        <v>84937</v>
      </c>
      <c r="D88" s="71" t="s">
        <v>3948</v>
      </c>
      <c r="E88" s="26" t="s">
        <v>108</v>
      </c>
      <c r="F88" s="26" t="s">
        <v>3549</v>
      </c>
      <c r="G88" s="26" t="s">
        <v>121</v>
      </c>
      <c r="H88" s="26" t="s">
        <v>446</v>
      </c>
      <c r="I88" s="26" t="s">
        <v>385</v>
      </c>
      <c r="J88" s="25" t="s">
        <v>2939</v>
      </c>
      <c r="K88" s="25" t="s">
        <v>3949</v>
      </c>
      <c r="L88" s="25"/>
      <c r="M88" s="25"/>
      <c r="N88" s="239"/>
      <c r="O88" s="239"/>
      <c r="P88" s="239"/>
      <c r="Q88" s="239"/>
      <c r="R88" s="239"/>
      <c r="S88" s="239"/>
      <c r="U88" s="145"/>
      <c r="V88" s="148"/>
      <c r="W88" s="145"/>
      <c r="X88" s="145"/>
      <c r="Y88" s="145"/>
      <c r="Z88" s="145"/>
      <c r="AA88" s="145"/>
      <c r="AB88" s="332"/>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8"/>
      <c r="DI88" s="145"/>
      <c r="DJ88" s="145"/>
      <c r="DK88" s="145"/>
      <c r="DL88" s="145"/>
      <c r="DM88" s="145"/>
      <c r="DN88" s="145"/>
      <c r="DO88" s="145"/>
      <c r="DP88" s="145"/>
      <c r="DQ88" s="145"/>
      <c r="DR88" s="145"/>
      <c r="DS88" s="145"/>
      <c r="DT88" s="145"/>
      <c r="DU88" s="145"/>
      <c r="DV88" s="145"/>
      <c r="DW88" s="145"/>
      <c r="DX88" s="145"/>
      <c r="DY88" s="145"/>
      <c r="DZ88" s="145"/>
      <c r="EA88" s="145"/>
      <c r="EB88" s="148"/>
      <c r="EC88" s="145"/>
      <c r="ED88" s="148"/>
      <c r="EE88" s="145"/>
      <c r="EF88" s="145"/>
      <c r="EG88" s="145"/>
      <c r="EH88" s="145"/>
      <c r="EI88" s="145"/>
      <c r="EJ88" s="145"/>
      <c r="EK88" s="145">
        <v>0</v>
      </c>
      <c r="EL88" s="145">
        <v>0</v>
      </c>
      <c r="EM88" s="145"/>
    </row>
    <row r="89" spans="1:143" ht="20.100000000000001" customHeight="1" x14ac:dyDescent="0.3">
      <c r="A89" s="25" t="s">
        <v>4410</v>
      </c>
      <c r="B89" s="26" t="s">
        <v>106</v>
      </c>
      <c r="C89" s="26">
        <v>85164</v>
      </c>
      <c r="D89" s="25" t="s">
        <v>4411</v>
      </c>
      <c r="E89" s="26" t="s">
        <v>108</v>
      </c>
      <c r="F89" s="26" t="s">
        <v>3549</v>
      </c>
      <c r="G89" s="26" t="s">
        <v>121</v>
      </c>
      <c r="H89" s="26" t="s">
        <v>446</v>
      </c>
      <c r="I89" s="26" t="s">
        <v>3</v>
      </c>
      <c r="J89" s="25" t="s">
        <v>2939</v>
      </c>
      <c r="K89" s="25" t="s">
        <v>4220</v>
      </c>
      <c r="L89" s="25"/>
      <c r="M89" s="25"/>
      <c r="N89" s="239"/>
      <c r="O89" s="239"/>
      <c r="P89" s="239"/>
      <c r="Q89" s="239"/>
      <c r="R89" s="239"/>
      <c r="S89" s="239"/>
      <c r="U89" s="145"/>
      <c r="V89" s="148"/>
      <c r="W89" s="145"/>
      <c r="X89" s="145"/>
      <c r="Y89" s="145"/>
      <c r="Z89" s="145"/>
      <c r="AA89" s="145"/>
      <c r="AB89" s="332"/>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8"/>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8"/>
      <c r="DI89" s="145"/>
      <c r="DJ89" s="145"/>
      <c r="DK89" s="145"/>
      <c r="DL89" s="145"/>
      <c r="DM89" s="145"/>
      <c r="DN89" s="145"/>
      <c r="DO89" s="145"/>
      <c r="DP89" s="145"/>
      <c r="DQ89" s="145"/>
      <c r="DR89" s="145"/>
      <c r="DS89" s="145"/>
      <c r="DT89" s="145"/>
      <c r="DU89" s="145"/>
      <c r="DV89" s="145"/>
      <c r="DW89" s="145"/>
      <c r="DX89" s="145"/>
      <c r="DY89" s="145"/>
      <c r="DZ89" s="145"/>
      <c r="EA89" s="145"/>
      <c r="EB89" s="148"/>
      <c r="EC89" s="145"/>
      <c r="ED89" s="148"/>
      <c r="EE89" s="145"/>
      <c r="EF89" s="145"/>
      <c r="EG89" s="145"/>
      <c r="EH89" s="145"/>
      <c r="EI89" s="145"/>
      <c r="EJ89" s="145"/>
      <c r="EK89" s="145">
        <v>0</v>
      </c>
      <c r="EL89" s="145">
        <v>0</v>
      </c>
    </row>
    <row r="90" spans="1:143" ht="20.100000000000001" customHeight="1" x14ac:dyDescent="0.3">
      <c r="A90" s="25" t="s">
        <v>4002</v>
      </c>
      <c r="B90" s="26" t="s">
        <v>106</v>
      </c>
      <c r="C90" s="26">
        <v>84863</v>
      </c>
      <c r="D90" s="71" t="s">
        <v>4003</v>
      </c>
      <c r="E90" s="26" t="s">
        <v>108</v>
      </c>
      <c r="F90" s="26" t="s">
        <v>3549</v>
      </c>
      <c r="G90" s="26" t="s">
        <v>121</v>
      </c>
      <c r="H90" s="26" t="s">
        <v>446</v>
      </c>
      <c r="I90" s="26" t="s">
        <v>449</v>
      </c>
      <c r="J90" s="25" t="s">
        <v>2939</v>
      </c>
      <c r="K90" s="25" t="s">
        <v>4004</v>
      </c>
      <c r="L90" s="25"/>
      <c r="M90" s="25"/>
      <c r="N90" s="25"/>
      <c r="O90" s="239"/>
      <c r="P90" s="239"/>
      <c r="Q90" s="239"/>
      <c r="R90" s="239"/>
      <c r="S90" s="239"/>
      <c r="U90" s="145"/>
      <c r="V90" s="148"/>
      <c r="W90" s="145"/>
      <c r="X90" s="145"/>
      <c r="Y90" s="145"/>
      <c r="Z90" s="145"/>
      <c r="AA90" s="145"/>
      <c r="AB90" s="332"/>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8"/>
      <c r="DI90" s="145"/>
      <c r="DJ90" s="145"/>
      <c r="DK90" s="145"/>
      <c r="DL90" s="145"/>
      <c r="DM90" s="145"/>
      <c r="DN90" s="145"/>
      <c r="DO90" s="145"/>
      <c r="DP90" s="145"/>
      <c r="DQ90" s="145"/>
      <c r="DR90" s="145"/>
      <c r="DS90" s="145"/>
      <c r="DT90" s="145"/>
      <c r="DU90" s="145"/>
      <c r="DV90" s="145"/>
      <c r="DW90" s="145"/>
      <c r="DX90" s="145"/>
      <c r="DY90" s="145"/>
      <c r="DZ90" s="145"/>
      <c r="EA90" s="145"/>
      <c r="EB90" s="148"/>
      <c r="EC90" s="145"/>
      <c r="ED90" s="148"/>
      <c r="EE90" s="145"/>
      <c r="EF90" s="145"/>
      <c r="EG90" s="145"/>
      <c r="EH90" s="145"/>
      <c r="EI90" s="145"/>
      <c r="EJ90" s="145"/>
      <c r="EK90" s="145">
        <v>0</v>
      </c>
      <c r="EL90" s="145">
        <v>0</v>
      </c>
      <c r="EM90" s="145"/>
    </row>
    <row r="91" spans="1:143" ht="20.100000000000001" customHeight="1" x14ac:dyDescent="0.3">
      <c r="A91" s="25" t="s">
        <v>3864</v>
      </c>
      <c r="B91" s="40" t="s">
        <v>106</v>
      </c>
      <c r="C91" s="26">
        <v>84861</v>
      </c>
      <c r="D91" s="71" t="s">
        <v>3867</v>
      </c>
      <c r="E91" s="26" t="s">
        <v>108</v>
      </c>
      <c r="F91" s="26" t="s">
        <v>3556</v>
      </c>
      <c r="G91" s="26" t="s">
        <v>121</v>
      </c>
      <c r="H91" s="26" t="s">
        <v>446</v>
      </c>
      <c r="I91" s="26" t="s">
        <v>449</v>
      </c>
      <c r="J91" s="25" t="s">
        <v>2939</v>
      </c>
      <c r="K91" s="25" t="s">
        <v>3868</v>
      </c>
      <c r="L91" s="79"/>
      <c r="M91" s="25"/>
      <c r="N91" s="239"/>
      <c r="O91" s="239"/>
      <c r="P91" s="239"/>
      <c r="Q91" s="239"/>
      <c r="R91" s="239"/>
      <c r="S91" s="239"/>
      <c r="U91" s="145"/>
      <c r="V91" s="148"/>
      <c r="W91" s="145"/>
      <c r="X91" s="145"/>
      <c r="Y91" s="145"/>
      <c r="Z91" s="145"/>
      <c r="AA91" s="145"/>
      <c r="AB91" s="332"/>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c r="CH91" s="145"/>
      <c r="CI91" s="145"/>
      <c r="CJ91" s="145"/>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5"/>
      <c r="DG91" s="145"/>
      <c r="DH91" s="148"/>
      <c r="DI91" s="145"/>
      <c r="DJ91" s="145"/>
      <c r="DK91" s="145"/>
      <c r="DL91" s="145"/>
      <c r="DM91" s="145"/>
      <c r="DN91" s="145"/>
      <c r="DO91" s="145"/>
      <c r="DP91" s="145"/>
      <c r="DQ91" s="145"/>
      <c r="DR91" s="145"/>
      <c r="DS91" s="145"/>
      <c r="DT91" s="145"/>
      <c r="DU91" s="145"/>
      <c r="DV91" s="145"/>
      <c r="DW91" s="145"/>
      <c r="DX91" s="145"/>
      <c r="DY91" s="145"/>
      <c r="DZ91" s="145"/>
      <c r="EA91" s="145"/>
      <c r="EB91" s="148"/>
      <c r="EC91" s="145"/>
      <c r="ED91" s="148"/>
      <c r="EE91" s="145"/>
      <c r="EF91" s="145"/>
      <c r="EG91" s="145"/>
      <c r="EH91" s="145"/>
      <c r="EI91" s="145"/>
      <c r="EJ91" s="145"/>
      <c r="EK91" s="145">
        <v>0</v>
      </c>
      <c r="EL91" s="145">
        <v>0</v>
      </c>
      <c r="EM91" s="145"/>
    </row>
    <row r="92" spans="1:143" ht="20.100000000000001" customHeight="1" x14ac:dyDescent="0.3">
      <c r="A92" s="25" t="s">
        <v>3607</v>
      </c>
      <c r="B92" s="40" t="s">
        <v>106</v>
      </c>
      <c r="C92" s="26">
        <v>84638</v>
      </c>
      <c r="D92" s="71" t="s">
        <v>3045</v>
      </c>
      <c r="E92" s="26" t="s">
        <v>108</v>
      </c>
      <c r="F92" s="26" t="s">
        <v>3549</v>
      </c>
      <c r="G92" s="26" t="s">
        <v>121</v>
      </c>
      <c r="H92" s="26" t="s">
        <v>446</v>
      </c>
      <c r="I92" s="26" t="s">
        <v>3</v>
      </c>
      <c r="J92" s="25" t="s">
        <v>2939</v>
      </c>
      <c r="K92" s="25" t="s">
        <v>3616</v>
      </c>
      <c r="L92" s="25"/>
      <c r="M92" s="25"/>
      <c r="N92" s="239"/>
      <c r="O92" s="239"/>
      <c r="P92" s="239"/>
      <c r="Q92" s="239"/>
      <c r="R92" s="239"/>
      <c r="S92" s="239"/>
      <c r="T92" s="145"/>
      <c r="U92" s="145"/>
      <c r="V92" s="148"/>
      <c r="W92" s="145"/>
      <c r="X92" s="145"/>
      <c r="Y92" s="145"/>
      <c r="Z92" s="145"/>
      <c r="AA92" s="145"/>
      <c r="AB92" s="332"/>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8"/>
      <c r="DI92" s="145"/>
      <c r="DJ92" s="145"/>
      <c r="DK92" s="145"/>
      <c r="DL92" s="145"/>
      <c r="DM92" s="145"/>
      <c r="DN92" s="145"/>
      <c r="DO92" s="145"/>
      <c r="DP92" s="145"/>
      <c r="DQ92" s="145"/>
      <c r="DR92" s="145"/>
      <c r="DS92" s="145"/>
      <c r="DT92" s="145"/>
      <c r="DU92" s="145"/>
      <c r="DV92" s="145"/>
      <c r="DW92" s="145"/>
      <c r="DX92" s="145"/>
      <c r="DY92" s="145"/>
      <c r="DZ92" s="145"/>
      <c r="EA92" s="145"/>
      <c r="EB92" s="148"/>
      <c r="EC92" s="145"/>
      <c r="ED92" s="148"/>
      <c r="EE92" s="145"/>
      <c r="EF92" s="145"/>
      <c r="EG92" s="145"/>
      <c r="EH92" s="145"/>
      <c r="EI92" s="145"/>
      <c r="EJ92" s="145"/>
      <c r="EK92" s="145">
        <v>0</v>
      </c>
      <c r="EL92" s="145">
        <v>0</v>
      </c>
      <c r="EM92" s="145"/>
    </row>
    <row r="93" spans="1:143" ht="20.100000000000001" customHeight="1" x14ac:dyDescent="0.3">
      <c r="A93" s="25" t="s">
        <v>3732</v>
      </c>
      <c r="B93" s="40" t="s">
        <v>106</v>
      </c>
      <c r="C93" s="26">
        <v>84722</v>
      </c>
      <c r="D93" s="25" t="s">
        <v>3733</v>
      </c>
      <c r="E93" s="26" t="s">
        <v>108</v>
      </c>
      <c r="F93" s="26" t="s">
        <v>3549</v>
      </c>
      <c r="G93" s="26" t="s">
        <v>121</v>
      </c>
      <c r="H93" s="26" t="s">
        <v>446</v>
      </c>
      <c r="I93" s="26" t="s">
        <v>449</v>
      </c>
      <c r="J93" s="25" t="s">
        <v>2939</v>
      </c>
      <c r="K93" s="25" t="s">
        <v>3734</v>
      </c>
      <c r="L93" s="25"/>
      <c r="M93" s="25"/>
      <c r="N93" s="25"/>
      <c r="O93" s="83"/>
      <c r="P93" s="83"/>
      <c r="Q93" s="83"/>
      <c r="R93" s="83"/>
      <c r="S93" s="83"/>
      <c r="U93" s="145"/>
      <c r="V93" s="148"/>
      <c r="W93" s="145"/>
      <c r="X93" s="145"/>
      <c r="Y93" s="145"/>
      <c r="Z93" s="145"/>
      <c r="AA93" s="145"/>
      <c r="AB93" s="332"/>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5"/>
      <c r="DG93" s="145"/>
      <c r="DH93" s="148"/>
      <c r="DI93" s="145"/>
      <c r="DJ93" s="145"/>
      <c r="DK93" s="145"/>
      <c r="DL93" s="145"/>
      <c r="DM93" s="145"/>
      <c r="DN93" s="145"/>
      <c r="DO93" s="145"/>
      <c r="DP93" s="145"/>
      <c r="DQ93" s="145"/>
      <c r="DR93" s="145"/>
      <c r="DS93" s="145"/>
      <c r="DT93" s="145"/>
      <c r="DU93" s="145"/>
      <c r="DV93" s="145"/>
      <c r="DW93" s="145"/>
      <c r="DX93" s="145"/>
      <c r="DY93" s="145"/>
      <c r="DZ93" s="145"/>
      <c r="EA93" s="145"/>
      <c r="EB93" s="148"/>
      <c r="EC93" s="145"/>
      <c r="ED93" s="148"/>
      <c r="EE93" s="145"/>
      <c r="EF93" s="145"/>
      <c r="EG93" s="145"/>
      <c r="EH93" s="145"/>
      <c r="EI93" s="145"/>
      <c r="EJ93" s="145"/>
      <c r="EK93" s="145">
        <v>0</v>
      </c>
      <c r="EL93" s="145">
        <v>0</v>
      </c>
    </row>
    <row r="94" spans="1:143" ht="20.100000000000001" customHeight="1" x14ac:dyDescent="0.3">
      <c r="A94" s="25" t="s">
        <v>3820</v>
      </c>
      <c r="B94" s="26" t="s">
        <v>187</v>
      </c>
      <c r="C94" s="26">
        <v>84488</v>
      </c>
      <c r="D94" s="25" t="s">
        <v>3835</v>
      </c>
      <c r="E94" s="26" t="s">
        <v>108</v>
      </c>
      <c r="F94" s="26" t="s">
        <v>3549</v>
      </c>
      <c r="G94" s="26" t="s">
        <v>121</v>
      </c>
      <c r="H94" s="26" t="s">
        <v>344</v>
      </c>
      <c r="I94" s="26" t="s">
        <v>405</v>
      </c>
      <c r="J94" s="25" t="s">
        <v>834</v>
      </c>
      <c r="K94" s="25" t="s">
        <v>3836</v>
      </c>
      <c r="L94" s="25"/>
      <c r="M94" s="25" t="s">
        <v>3837</v>
      </c>
      <c r="N94" s="25"/>
      <c r="O94" s="25" t="s">
        <v>3838</v>
      </c>
      <c r="P94" s="239"/>
      <c r="Q94" s="239"/>
      <c r="R94" s="25"/>
      <c r="S94" s="25" t="s">
        <v>3839</v>
      </c>
      <c r="T94" s="238"/>
      <c r="U94" s="145"/>
      <c r="V94" s="148"/>
      <c r="W94" s="145"/>
      <c r="X94" s="145"/>
      <c r="Y94" s="145"/>
      <c r="Z94" s="145"/>
      <c r="AA94" s="145"/>
      <c r="AB94" s="332"/>
      <c r="AC94" s="145"/>
      <c r="AD94" s="145"/>
      <c r="AE94" s="145"/>
      <c r="AF94" s="145"/>
      <c r="AG94" s="145"/>
      <c r="AH94" s="145"/>
      <c r="AI94" s="145"/>
      <c r="AJ94" s="145"/>
      <c r="AK94" s="145"/>
      <c r="AL94" s="145"/>
      <c r="AM94" s="145"/>
      <c r="AN94" s="145"/>
      <c r="AO94" s="145"/>
      <c r="AP94" s="145">
        <v>1</v>
      </c>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8"/>
      <c r="DI94" s="145"/>
      <c r="DJ94" s="145"/>
      <c r="DK94" s="145"/>
      <c r="DL94" s="145"/>
      <c r="DM94" s="145"/>
      <c r="DN94" s="145"/>
      <c r="DO94" s="145"/>
      <c r="DP94" s="145"/>
      <c r="DQ94" s="145"/>
      <c r="DR94" s="145"/>
      <c r="DS94" s="145"/>
      <c r="DT94" s="145"/>
      <c r="DU94" s="145"/>
      <c r="DV94" s="145"/>
      <c r="DW94" s="145"/>
      <c r="DX94" s="145"/>
      <c r="DY94" s="145"/>
      <c r="DZ94" s="145"/>
      <c r="EA94" s="145"/>
      <c r="EB94" s="148"/>
      <c r="EC94" s="145"/>
      <c r="ED94" s="148"/>
      <c r="EE94" s="145"/>
      <c r="EF94" s="145"/>
      <c r="EG94" s="145"/>
      <c r="EH94" s="145"/>
      <c r="EI94" s="145"/>
      <c r="EJ94" s="145"/>
      <c r="EK94" s="145">
        <v>1</v>
      </c>
      <c r="EL94" s="145">
        <v>1</v>
      </c>
    </row>
    <row r="95" spans="1:143" ht="20.100000000000001" customHeight="1" x14ac:dyDescent="0.3">
      <c r="A95" s="25" t="s">
        <v>3732</v>
      </c>
      <c r="B95" s="40" t="s">
        <v>152</v>
      </c>
      <c r="C95" s="275">
        <v>84303</v>
      </c>
      <c r="D95" s="71" t="s">
        <v>3738</v>
      </c>
      <c r="E95" s="26" t="s">
        <v>113</v>
      </c>
      <c r="F95" s="26" t="s">
        <v>3549</v>
      </c>
      <c r="G95" s="26" t="s">
        <v>109</v>
      </c>
      <c r="H95" s="26" t="s">
        <v>554</v>
      </c>
      <c r="I95" s="26" t="s">
        <v>438</v>
      </c>
      <c r="J95" s="25" t="s">
        <v>262</v>
      </c>
      <c r="K95" s="25" t="s">
        <v>3739</v>
      </c>
      <c r="L95" s="25"/>
      <c r="M95" s="83"/>
      <c r="N95" s="83"/>
      <c r="O95" s="83"/>
      <c r="P95" s="83"/>
      <c r="Q95" s="83"/>
      <c r="R95" s="25"/>
      <c r="S95" s="25" t="s">
        <v>3740</v>
      </c>
      <c r="U95" s="145"/>
      <c r="V95" s="148"/>
      <c r="W95" s="145"/>
      <c r="X95" s="145"/>
      <c r="Y95" s="145"/>
      <c r="Z95" s="145"/>
      <c r="AA95" s="145"/>
      <c r="AB95" s="332"/>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8"/>
      <c r="DI95" s="145"/>
      <c r="DJ95" s="145"/>
      <c r="DK95" s="145"/>
      <c r="DL95" s="145"/>
      <c r="DM95" s="145"/>
      <c r="DN95" s="145"/>
      <c r="DO95" s="145"/>
      <c r="DP95" s="145"/>
      <c r="DQ95" s="145"/>
      <c r="DR95" s="145"/>
      <c r="DS95" s="145"/>
      <c r="DT95" s="145"/>
      <c r="DU95" s="145"/>
      <c r="DV95" s="145"/>
      <c r="DW95" s="145"/>
      <c r="DX95" s="145"/>
      <c r="DY95" s="145"/>
      <c r="DZ95" s="145"/>
      <c r="EA95" s="145"/>
      <c r="EB95" s="148"/>
      <c r="EC95" s="145"/>
      <c r="ED95" s="148"/>
      <c r="EE95" s="145"/>
      <c r="EF95" s="145"/>
      <c r="EG95" s="145"/>
      <c r="EH95" s="145"/>
      <c r="EI95" s="145"/>
      <c r="EJ95" s="145"/>
      <c r="EK95" s="145" t="s">
        <v>519</v>
      </c>
      <c r="EL95" s="145">
        <v>1</v>
      </c>
    </row>
    <row r="96" spans="1:143" ht="20.100000000000001" customHeight="1" x14ac:dyDescent="0.3">
      <c r="A96" s="25" t="s">
        <v>3732</v>
      </c>
      <c r="B96" s="40" t="s">
        <v>126</v>
      </c>
      <c r="C96" s="26">
        <v>84752</v>
      </c>
      <c r="D96" s="71" t="s">
        <v>3738</v>
      </c>
      <c r="E96" s="26" t="s">
        <v>113</v>
      </c>
      <c r="F96" s="26" t="s">
        <v>3549</v>
      </c>
      <c r="G96" s="26" t="s">
        <v>109</v>
      </c>
      <c r="H96" s="26" t="s">
        <v>554</v>
      </c>
      <c r="I96" s="26" t="s">
        <v>438</v>
      </c>
      <c r="J96" s="25" t="s">
        <v>326</v>
      </c>
      <c r="K96" s="25" t="s">
        <v>3739</v>
      </c>
      <c r="L96" s="25"/>
      <c r="M96" s="83"/>
      <c r="N96" s="83"/>
      <c r="O96" s="83"/>
      <c r="P96" s="83"/>
      <c r="Q96" s="83"/>
      <c r="R96" s="83"/>
      <c r="S96" s="83"/>
      <c r="U96" s="145"/>
      <c r="V96" s="148"/>
      <c r="W96" s="145"/>
      <c r="X96" s="145"/>
      <c r="Y96" s="145"/>
      <c r="Z96" s="145"/>
      <c r="AA96" s="145"/>
      <c r="AB96" s="332"/>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8"/>
      <c r="DI96" s="145"/>
      <c r="DJ96" s="145"/>
      <c r="DK96" s="145"/>
      <c r="DL96" s="145"/>
      <c r="DM96" s="145"/>
      <c r="DN96" s="145"/>
      <c r="DO96" s="145"/>
      <c r="DP96" s="145"/>
      <c r="DQ96" s="145"/>
      <c r="DR96" s="145"/>
      <c r="DS96" s="145"/>
      <c r="DT96" s="145"/>
      <c r="DU96" s="145"/>
      <c r="DV96" s="145"/>
      <c r="DW96" s="145"/>
      <c r="DX96" s="145"/>
      <c r="DY96" s="145"/>
      <c r="DZ96" s="145"/>
      <c r="EA96" s="145"/>
      <c r="EB96" s="148"/>
      <c r="EC96" s="145"/>
      <c r="ED96" s="148"/>
      <c r="EE96" s="145"/>
      <c r="EF96" s="145"/>
      <c r="EG96" s="145"/>
      <c r="EH96" s="145"/>
      <c r="EI96" s="145"/>
      <c r="EJ96" s="145"/>
      <c r="EK96" s="145">
        <v>0</v>
      </c>
      <c r="EL96" s="145">
        <v>0</v>
      </c>
    </row>
    <row r="97" spans="1:144" ht="20.100000000000001" customHeight="1" x14ac:dyDescent="0.3">
      <c r="A97" s="25" t="s">
        <v>3522</v>
      </c>
      <c r="B97" s="26" t="s">
        <v>187</v>
      </c>
      <c r="C97" s="26">
        <v>84426</v>
      </c>
      <c r="D97" s="71" t="s">
        <v>3536</v>
      </c>
      <c r="E97" s="26" t="s">
        <v>108</v>
      </c>
      <c r="F97" s="26" t="s">
        <v>3556</v>
      </c>
      <c r="G97" s="26" t="s">
        <v>121</v>
      </c>
      <c r="H97" s="26" t="s">
        <v>344</v>
      </c>
      <c r="I97" s="26" t="s">
        <v>3</v>
      </c>
      <c r="J97" s="25" t="s">
        <v>1210</v>
      </c>
      <c r="K97" s="25" t="s">
        <v>3537</v>
      </c>
      <c r="L97" s="25"/>
      <c r="M97" s="25"/>
      <c r="N97" s="272"/>
      <c r="O97" s="272"/>
      <c r="P97" s="272"/>
      <c r="Q97" s="272"/>
      <c r="R97" s="272"/>
      <c r="S97" s="272"/>
      <c r="T97" s="145"/>
      <c r="U97" s="145"/>
      <c r="V97" s="148"/>
      <c r="W97" s="145"/>
      <c r="X97" s="145"/>
      <c r="Y97" s="145"/>
      <c r="Z97" s="145"/>
      <c r="AA97" s="145"/>
      <c r="AB97" s="332"/>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5"/>
      <c r="DG97" s="145"/>
      <c r="DH97" s="148"/>
      <c r="DI97" s="145"/>
      <c r="DJ97" s="145"/>
      <c r="DK97" s="145"/>
      <c r="DL97" s="145"/>
      <c r="DM97" s="145"/>
      <c r="DN97" s="145"/>
      <c r="DO97" s="145"/>
      <c r="DP97" s="145"/>
      <c r="DQ97" s="145"/>
      <c r="DR97" s="145"/>
      <c r="DS97" s="145"/>
      <c r="DT97" s="145"/>
      <c r="DU97" s="145"/>
      <c r="DV97" s="145"/>
      <c r="DW97" s="145"/>
      <c r="DX97" s="145"/>
      <c r="DY97" s="145"/>
      <c r="DZ97" s="145"/>
      <c r="EA97" s="145"/>
      <c r="EB97" s="148"/>
      <c r="EC97" s="145"/>
      <c r="ED97" s="148"/>
      <c r="EE97" s="145"/>
      <c r="EF97" s="145"/>
      <c r="EG97" s="145"/>
      <c r="EH97" s="145"/>
      <c r="EI97" s="145"/>
      <c r="EJ97" s="145"/>
      <c r="EK97" s="145">
        <v>0</v>
      </c>
      <c r="EL97" s="145">
        <v>0</v>
      </c>
      <c r="EM97" s="145"/>
    </row>
    <row r="98" spans="1:144" ht="20.100000000000001" customHeight="1" x14ac:dyDescent="0.3">
      <c r="A98" s="25" t="s">
        <v>3970</v>
      </c>
      <c r="B98" s="26" t="s">
        <v>126</v>
      </c>
      <c r="C98" s="26">
        <v>84812</v>
      </c>
      <c r="D98" s="71" t="s">
        <v>3997</v>
      </c>
      <c r="E98" s="26" t="s">
        <v>108</v>
      </c>
      <c r="F98" s="26" t="s">
        <v>3549</v>
      </c>
      <c r="G98" s="26" t="s">
        <v>114</v>
      </c>
      <c r="H98" s="26" t="s">
        <v>128</v>
      </c>
      <c r="I98" s="26" t="s">
        <v>405</v>
      </c>
      <c r="J98" s="25" t="s">
        <v>326</v>
      </c>
      <c r="K98" s="25" t="s">
        <v>3998</v>
      </c>
      <c r="L98" s="25"/>
      <c r="M98" s="25"/>
      <c r="N98" s="239"/>
      <c r="O98" s="239"/>
      <c r="P98" s="239"/>
      <c r="Q98" s="239"/>
      <c r="R98" s="239"/>
      <c r="S98" s="239"/>
      <c r="U98" s="145"/>
      <c r="V98" s="148"/>
      <c r="W98" s="145"/>
      <c r="X98" s="145"/>
      <c r="Y98" s="145"/>
      <c r="Z98" s="145"/>
      <c r="AA98" s="145"/>
      <c r="AB98" s="332"/>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5"/>
      <c r="BF98" s="145"/>
      <c r="BG98" s="145"/>
      <c r="BH98" s="145"/>
      <c r="BI98" s="145"/>
      <c r="BJ98" s="145"/>
      <c r="BK98" s="145"/>
      <c r="BL98" s="145"/>
      <c r="BM98" s="145"/>
      <c r="BN98" s="145"/>
      <c r="BO98" s="145"/>
      <c r="BP98" s="145"/>
      <c r="BQ98" s="145"/>
      <c r="BR98" s="145"/>
      <c r="BS98" s="145"/>
      <c r="BT98" s="145"/>
      <c r="BU98" s="145"/>
      <c r="BV98" s="145"/>
      <c r="BW98" s="145"/>
      <c r="BX98" s="145"/>
      <c r="BY98" s="145"/>
      <c r="BZ98" s="145"/>
      <c r="CA98" s="145"/>
      <c r="CB98" s="145"/>
      <c r="CC98" s="145"/>
      <c r="CD98" s="145"/>
      <c r="CE98" s="145"/>
      <c r="CF98" s="145"/>
      <c r="CG98" s="145"/>
      <c r="CH98" s="145"/>
      <c r="CI98" s="145"/>
      <c r="CJ98" s="145"/>
      <c r="CK98" s="145"/>
      <c r="CL98" s="145"/>
      <c r="CM98" s="145"/>
      <c r="CN98" s="145"/>
      <c r="CO98" s="145"/>
      <c r="CP98" s="145"/>
      <c r="CQ98" s="145"/>
      <c r="CR98" s="145"/>
      <c r="CS98" s="145"/>
      <c r="CT98" s="145"/>
      <c r="CU98" s="145"/>
      <c r="CV98" s="145"/>
      <c r="CW98" s="145"/>
      <c r="CX98" s="145"/>
      <c r="CY98" s="145"/>
      <c r="CZ98" s="145"/>
      <c r="DA98" s="145"/>
      <c r="DB98" s="145"/>
      <c r="DC98" s="145"/>
      <c r="DD98" s="145"/>
      <c r="DE98" s="145"/>
      <c r="DF98" s="145"/>
      <c r="DG98" s="145"/>
      <c r="DH98" s="148"/>
      <c r="DI98" s="145"/>
      <c r="DJ98" s="145"/>
      <c r="DK98" s="145"/>
      <c r="DL98" s="145"/>
      <c r="DM98" s="145"/>
      <c r="DN98" s="145"/>
      <c r="DO98" s="145"/>
      <c r="DP98" s="145"/>
      <c r="DQ98" s="145"/>
      <c r="DR98" s="145"/>
      <c r="DS98" s="145"/>
      <c r="DT98" s="145"/>
      <c r="DU98" s="145"/>
      <c r="DV98" s="145"/>
      <c r="DW98" s="145"/>
      <c r="DX98" s="145"/>
      <c r="DY98" s="145"/>
      <c r="DZ98" s="145"/>
      <c r="EA98" s="145"/>
      <c r="EB98" s="148"/>
      <c r="EC98" s="145"/>
      <c r="ED98" s="148"/>
      <c r="EE98" s="145"/>
      <c r="EF98" s="145"/>
      <c r="EG98" s="145"/>
      <c r="EH98" s="145"/>
      <c r="EI98" s="145"/>
      <c r="EJ98" s="145"/>
      <c r="EK98" s="145">
        <v>0</v>
      </c>
      <c r="EL98" s="145">
        <v>0</v>
      </c>
      <c r="EM98" s="145"/>
    </row>
    <row r="99" spans="1:144" ht="20.100000000000001" customHeight="1" x14ac:dyDescent="0.3">
      <c r="A99" s="25" t="s">
        <v>3607</v>
      </c>
      <c r="B99" s="40" t="s">
        <v>143</v>
      </c>
      <c r="C99" s="26">
        <v>82555</v>
      </c>
      <c r="D99" s="25" t="s">
        <v>2143</v>
      </c>
      <c r="E99" s="26" t="s">
        <v>108</v>
      </c>
      <c r="F99" s="26" t="s">
        <v>3549</v>
      </c>
      <c r="G99" s="26" t="s">
        <v>109</v>
      </c>
      <c r="H99" s="26" t="s">
        <v>567</v>
      </c>
      <c r="I99" s="26" t="s">
        <v>476</v>
      </c>
      <c r="J99" s="25" t="s">
        <v>145</v>
      </c>
      <c r="K99" s="25" t="s">
        <v>2144</v>
      </c>
      <c r="L99" s="25"/>
      <c r="M99" s="25" t="s">
        <v>3622</v>
      </c>
      <c r="N99" s="83"/>
      <c r="O99" s="83"/>
      <c r="P99" s="83"/>
      <c r="Q99" s="83"/>
      <c r="R99" s="83"/>
      <c r="S99" s="83"/>
      <c r="T99" s="145"/>
      <c r="U99" s="145"/>
      <c r="V99" s="148"/>
      <c r="W99" s="145"/>
      <c r="X99" s="145"/>
      <c r="Y99" s="145"/>
      <c r="Z99" s="145"/>
      <c r="AA99" s="145"/>
      <c r="AB99" s="332"/>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v>1</v>
      </c>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8"/>
      <c r="DI99" s="145"/>
      <c r="DJ99" s="145"/>
      <c r="DK99" s="145"/>
      <c r="DL99" s="145"/>
      <c r="DM99" s="145"/>
      <c r="DN99" s="145"/>
      <c r="DO99" s="145"/>
      <c r="DP99" s="145"/>
      <c r="DQ99" s="145"/>
      <c r="DR99" s="145"/>
      <c r="DS99" s="145"/>
      <c r="DT99" s="145"/>
      <c r="DU99" s="145"/>
      <c r="DV99" s="145"/>
      <c r="DW99" s="145"/>
      <c r="DX99" s="145"/>
      <c r="DY99" s="145"/>
      <c r="DZ99" s="145"/>
      <c r="EA99" s="145"/>
      <c r="EB99" s="148"/>
      <c r="EC99" s="145"/>
      <c r="ED99" s="148"/>
      <c r="EE99" s="145"/>
      <c r="EF99" s="145"/>
      <c r="EG99" s="145"/>
      <c r="EH99" s="145"/>
      <c r="EI99" s="145"/>
      <c r="EJ99" s="145"/>
      <c r="EK99" s="145">
        <v>1</v>
      </c>
      <c r="EL99" s="145">
        <v>0</v>
      </c>
      <c r="EM99" s="145"/>
    </row>
    <row r="100" spans="1:144" ht="20.100000000000001" customHeight="1" x14ac:dyDescent="0.3">
      <c r="A100" s="25" t="s">
        <v>3756</v>
      </c>
      <c r="B100" s="40" t="s">
        <v>106</v>
      </c>
      <c r="C100" s="26">
        <v>84203</v>
      </c>
      <c r="D100" s="25" t="s">
        <v>3757</v>
      </c>
      <c r="E100" s="26" t="s">
        <v>108</v>
      </c>
      <c r="F100" s="26" t="s">
        <v>3549</v>
      </c>
      <c r="G100" s="26" t="s">
        <v>114</v>
      </c>
      <c r="H100" s="26" t="s">
        <v>633</v>
      </c>
      <c r="I100" s="26" t="s">
        <v>516</v>
      </c>
      <c r="J100" s="25" t="s">
        <v>195</v>
      </c>
      <c r="K100" s="25" t="s">
        <v>3758</v>
      </c>
      <c r="L100" s="25"/>
      <c r="M100" s="25"/>
      <c r="N100" s="25"/>
      <c r="O100" s="25"/>
      <c r="P100" s="83"/>
      <c r="Q100" s="83"/>
      <c r="R100" s="25" t="s">
        <v>3759</v>
      </c>
      <c r="S100" s="25" t="s">
        <v>3760</v>
      </c>
      <c r="U100" s="145"/>
      <c r="V100" s="148"/>
      <c r="W100" s="145"/>
      <c r="X100" s="145"/>
      <c r="Y100" s="145"/>
      <c r="Z100" s="145"/>
      <c r="AA100" s="145"/>
      <c r="AB100" s="332"/>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c r="CF100" s="145"/>
      <c r="CG100" s="145"/>
      <c r="CH100" s="145"/>
      <c r="CI100" s="145"/>
      <c r="CJ100" s="145"/>
      <c r="CK100" s="145"/>
      <c r="CL100" s="145"/>
      <c r="CM100" s="145"/>
      <c r="CN100" s="145"/>
      <c r="CO100" s="145"/>
      <c r="CP100" s="145"/>
      <c r="CQ100" s="145"/>
      <c r="CR100" s="145"/>
      <c r="CS100" s="145"/>
      <c r="CT100" s="145"/>
      <c r="CU100" s="145"/>
      <c r="CV100" s="145"/>
      <c r="CW100" s="145"/>
      <c r="CX100" s="145"/>
      <c r="CY100" s="145"/>
      <c r="CZ100" s="145"/>
      <c r="DA100" s="145"/>
      <c r="DB100" s="145"/>
      <c r="DC100" s="145"/>
      <c r="DD100" s="145"/>
      <c r="DE100" s="145"/>
      <c r="DF100" s="145"/>
      <c r="DG100" s="145"/>
      <c r="DH100" s="148"/>
      <c r="DI100" s="145"/>
      <c r="DJ100" s="145"/>
      <c r="DK100" s="145"/>
      <c r="DL100" s="145"/>
      <c r="DM100" s="145"/>
      <c r="DN100" s="145"/>
      <c r="DO100" s="145"/>
      <c r="DP100" s="145"/>
      <c r="DQ100" s="145"/>
      <c r="DR100" s="145"/>
      <c r="DS100" s="145"/>
      <c r="DT100" s="145"/>
      <c r="DU100" s="145">
        <v>1</v>
      </c>
      <c r="DV100" s="145"/>
      <c r="DW100" s="145"/>
      <c r="DX100" s="145"/>
      <c r="DY100" s="145"/>
      <c r="DZ100" s="145"/>
      <c r="EA100" s="145"/>
      <c r="EB100" s="148"/>
      <c r="EC100" s="145"/>
      <c r="ED100" s="148"/>
      <c r="EE100" s="145"/>
      <c r="EF100" s="145"/>
      <c r="EG100" s="145"/>
      <c r="EH100" s="145"/>
      <c r="EI100" s="145"/>
      <c r="EJ100" s="145"/>
      <c r="EK100" s="145" t="s">
        <v>519</v>
      </c>
      <c r="EL100" s="145">
        <v>1</v>
      </c>
    </row>
    <row r="101" spans="1:144" ht="20.100000000000001" customHeight="1" x14ac:dyDescent="0.3">
      <c r="A101" s="25" t="s">
        <v>3732</v>
      </c>
      <c r="B101" s="40" t="s">
        <v>152</v>
      </c>
      <c r="C101" s="26">
        <v>84127</v>
      </c>
      <c r="D101" s="71" t="s">
        <v>3741</v>
      </c>
      <c r="E101" s="26" t="s">
        <v>108</v>
      </c>
      <c r="F101" s="26" t="s">
        <v>3549</v>
      </c>
      <c r="G101" s="26" t="s">
        <v>109</v>
      </c>
      <c r="H101" s="26" t="s">
        <v>554</v>
      </c>
      <c r="I101" s="26" t="s">
        <v>449</v>
      </c>
      <c r="J101" s="25" t="s">
        <v>3729</v>
      </c>
      <c r="K101" s="25" t="s">
        <v>3742</v>
      </c>
      <c r="L101" s="25"/>
      <c r="M101" s="83"/>
      <c r="N101" s="83"/>
      <c r="O101" s="83"/>
      <c r="P101" s="83"/>
      <c r="Q101" s="83"/>
      <c r="R101" s="83"/>
      <c r="S101" s="83"/>
      <c r="U101" s="145"/>
      <c r="V101" s="148"/>
      <c r="W101" s="145"/>
      <c r="X101" s="145"/>
      <c r="Y101" s="145"/>
      <c r="Z101" s="145"/>
      <c r="AA101" s="145"/>
      <c r="AB101" s="332"/>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5"/>
      <c r="BF101" s="145"/>
      <c r="BG101" s="145"/>
      <c r="BH101" s="145"/>
      <c r="BI101" s="145"/>
      <c r="BJ101" s="145"/>
      <c r="BK101" s="145"/>
      <c r="BL101" s="145"/>
      <c r="BM101" s="145"/>
      <c r="BN101" s="145"/>
      <c r="BO101" s="145"/>
      <c r="BP101" s="145"/>
      <c r="BQ101" s="145"/>
      <c r="BR101" s="145"/>
      <c r="BS101" s="145"/>
      <c r="BT101" s="145"/>
      <c r="BU101" s="145"/>
      <c r="BV101" s="145"/>
      <c r="BW101" s="145"/>
      <c r="BX101" s="145"/>
      <c r="BY101" s="145"/>
      <c r="BZ101" s="145"/>
      <c r="CA101" s="145"/>
      <c r="CB101" s="145"/>
      <c r="CC101" s="145"/>
      <c r="CD101" s="145"/>
      <c r="CE101" s="145"/>
      <c r="CF101" s="145"/>
      <c r="CG101" s="145"/>
      <c r="CH101" s="145"/>
      <c r="CI101" s="145"/>
      <c r="CJ101" s="145"/>
      <c r="CK101" s="145"/>
      <c r="CL101" s="145"/>
      <c r="CM101" s="145"/>
      <c r="CN101" s="145"/>
      <c r="CO101" s="145"/>
      <c r="CP101" s="145"/>
      <c r="CQ101" s="145"/>
      <c r="CR101" s="145"/>
      <c r="CS101" s="145"/>
      <c r="CT101" s="145"/>
      <c r="CU101" s="145"/>
      <c r="CV101" s="145"/>
      <c r="CW101" s="145"/>
      <c r="CX101" s="145"/>
      <c r="CY101" s="145"/>
      <c r="CZ101" s="145"/>
      <c r="DA101" s="145"/>
      <c r="DB101" s="145"/>
      <c r="DC101" s="145"/>
      <c r="DD101" s="145"/>
      <c r="DE101" s="145"/>
      <c r="DF101" s="145"/>
      <c r="DG101" s="145"/>
      <c r="DH101" s="148"/>
      <c r="DI101" s="145"/>
      <c r="DJ101" s="145"/>
      <c r="DK101" s="145"/>
      <c r="DL101" s="145"/>
      <c r="DM101" s="145"/>
      <c r="DN101" s="145"/>
      <c r="DO101" s="145"/>
      <c r="DP101" s="145"/>
      <c r="DQ101" s="145"/>
      <c r="DR101" s="145"/>
      <c r="DS101" s="145"/>
      <c r="DT101" s="145"/>
      <c r="DU101" s="145"/>
      <c r="DV101" s="145"/>
      <c r="DW101" s="145"/>
      <c r="DX101" s="145"/>
      <c r="DY101" s="145"/>
      <c r="DZ101" s="145"/>
      <c r="EA101" s="145"/>
      <c r="EB101" s="148"/>
      <c r="EC101" s="145"/>
      <c r="ED101" s="148"/>
      <c r="EE101" s="145"/>
      <c r="EF101" s="145"/>
      <c r="EG101" s="145"/>
      <c r="EH101" s="145"/>
      <c r="EI101" s="145"/>
      <c r="EJ101" s="145"/>
      <c r="EK101" s="145">
        <v>0</v>
      </c>
      <c r="EL101" s="145">
        <v>0</v>
      </c>
    </row>
    <row r="102" spans="1:144" ht="20.100000000000001" customHeight="1" x14ac:dyDescent="0.3">
      <c r="A102" s="25" t="s">
        <v>4291</v>
      </c>
      <c r="B102" s="40" t="s">
        <v>106</v>
      </c>
      <c r="C102" s="26">
        <v>84513</v>
      </c>
      <c r="D102" s="25" t="s">
        <v>4293</v>
      </c>
      <c r="E102" s="26" t="s">
        <v>108</v>
      </c>
      <c r="F102" s="26"/>
      <c r="G102" s="26" t="s">
        <v>121</v>
      </c>
      <c r="H102" s="26" t="s">
        <v>281</v>
      </c>
      <c r="I102" s="26" t="s">
        <v>3</v>
      </c>
      <c r="J102" s="25" t="s">
        <v>195</v>
      </c>
      <c r="K102" s="25" t="s">
        <v>4294</v>
      </c>
      <c r="L102" s="25"/>
      <c r="M102" s="25" t="s">
        <v>4295</v>
      </c>
      <c r="N102" s="25"/>
      <c r="O102" s="83"/>
      <c r="P102" s="83"/>
      <c r="Q102" s="25" t="s">
        <v>4296</v>
      </c>
      <c r="R102" s="25" t="s">
        <v>4297</v>
      </c>
      <c r="S102" s="25" t="s">
        <v>4298</v>
      </c>
      <c r="T102" s="238"/>
      <c r="U102" s="145"/>
      <c r="V102" s="148"/>
      <c r="W102" s="145"/>
      <c r="X102" s="145"/>
      <c r="Y102" s="145"/>
      <c r="Z102" s="145"/>
      <c r="AA102" s="145"/>
      <c r="AB102" s="332"/>
      <c r="AC102" s="145"/>
      <c r="AD102" s="145"/>
      <c r="AE102" s="145"/>
      <c r="AF102" s="145"/>
      <c r="AG102" s="145"/>
      <c r="AH102" s="145"/>
      <c r="AI102" s="145">
        <v>1</v>
      </c>
      <c r="AJ102" s="145"/>
      <c r="AK102" s="145"/>
      <c r="AL102" s="145"/>
      <c r="AM102" s="145"/>
      <c r="AN102" s="145"/>
      <c r="AO102" s="145"/>
      <c r="AP102" s="145"/>
      <c r="AQ102" s="145"/>
      <c r="AR102" s="145"/>
      <c r="AS102" s="145"/>
      <c r="AT102" s="145"/>
      <c r="AU102" s="145"/>
      <c r="AV102" s="145"/>
      <c r="AW102" s="145"/>
      <c r="AX102" s="145"/>
      <c r="AY102" s="145"/>
      <c r="AZ102" s="145"/>
      <c r="BA102" s="145">
        <v>1</v>
      </c>
      <c r="BB102" s="145"/>
      <c r="BC102" s="145"/>
      <c r="BD102" s="145"/>
      <c r="BE102" s="145"/>
      <c r="BF102" s="145"/>
      <c r="BG102" s="145"/>
      <c r="BH102" s="145"/>
      <c r="BI102" s="145"/>
      <c r="BJ102" s="145"/>
      <c r="BK102" s="145"/>
      <c r="BL102" s="145"/>
      <c r="BM102" s="145"/>
      <c r="BN102" s="145"/>
      <c r="BO102" s="145"/>
      <c r="BP102" s="145"/>
      <c r="BQ102" s="145"/>
      <c r="BR102" s="145"/>
      <c r="BS102" s="145"/>
      <c r="BT102" s="145">
        <v>1</v>
      </c>
      <c r="BU102" s="145"/>
      <c r="BV102" s="145"/>
      <c r="BW102" s="145"/>
      <c r="BX102" s="145"/>
      <c r="BY102" s="145"/>
      <c r="BZ102" s="145"/>
      <c r="CA102" s="145"/>
      <c r="CB102" s="145"/>
      <c r="CC102" s="145">
        <v>1</v>
      </c>
      <c r="CD102" s="145"/>
      <c r="CE102" s="145"/>
      <c r="CF102" s="145"/>
      <c r="CG102" s="145"/>
      <c r="CH102" s="148"/>
      <c r="CI102" s="145"/>
      <c r="CJ102" s="145"/>
      <c r="CK102" s="145"/>
      <c r="CL102" s="145"/>
      <c r="CM102" s="145"/>
      <c r="CN102" s="145"/>
      <c r="CO102" s="145"/>
      <c r="CP102" s="145"/>
      <c r="CQ102" s="145"/>
      <c r="CR102" s="145"/>
      <c r="CS102" s="145"/>
      <c r="CT102" s="145"/>
      <c r="CU102" s="145"/>
      <c r="CV102" s="145"/>
      <c r="CW102" s="145"/>
      <c r="CX102" s="145"/>
      <c r="CY102" s="145"/>
      <c r="CZ102" s="145"/>
      <c r="DA102" s="145"/>
      <c r="DB102" s="145"/>
      <c r="DC102" s="145"/>
      <c r="DD102" s="145"/>
      <c r="DE102" s="145"/>
      <c r="DF102" s="145"/>
      <c r="DG102" s="145"/>
      <c r="DH102" s="148"/>
      <c r="DI102" s="145"/>
      <c r="DJ102" s="145"/>
      <c r="DK102" s="145"/>
      <c r="DL102" s="145"/>
      <c r="DM102" s="145"/>
      <c r="DN102" s="145"/>
      <c r="DO102" s="145"/>
      <c r="DP102" s="145"/>
      <c r="DQ102" s="145"/>
      <c r="DR102" s="145"/>
      <c r="DS102" s="145"/>
      <c r="DT102" s="145"/>
      <c r="DU102" s="145"/>
      <c r="DV102" s="145"/>
      <c r="DW102" s="145"/>
      <c r="DX102" s="145"/>
      <c r="DY102" s="145"/>
      <c r="DZ102" s="145"/>
      <c r="EA102" s="145"/>
      <c r="EB102" s="148"/>
      <c r="EC102" s="145"/>
      <c r="ED102" s="148"/>
      <c r="EE102" s="145"/>
      <c r="EF102" s="145"/>
      <c r="EG102" s="145"/>
      <c r="EH102" s="145"/>
      <c r="EI102" s="145"/>
      <c r="EJ102" s="145"/>
      <c r="EK102" s="145">
        <v>1</v>
      </c>
      <c r="EL102" s="145">
        <v>1</v>
      </c>
      <c r="EM102" s="145"/>
      <c r="EN102" s="228" t="s">
        <v>4299</v>
      </c>
    </row>
    <row r="103" spans="1:144" ht="20.100000000000001" customHeight="1" x14ac:dyDescent="0.3">
      <c r="A103" s="25" t="s">
        <v>3182</v>
      </c>
      <c r="B103" s="40" t="s">
        <v>152</v>
      </c>
      <c r="C103" s="26">
        <v>83812</v>
      </c>
      <c r="D103" s="25" t="s">
        <v>3199</v>
      </c>
      <c r="E103" s="26" t="s">
        <v>108</v>
      </c>
      <c r="F103" s="26" t="s">
        <v>3556</v>
      </c>
      <c r="G103" s="26" t="s">
        <v>109</v>
      </c>
      <c r="H103" s="26" t="s">
        <v>554</v>
      </c>
      <c r="I103" s="26" t="s">
        <v>385</v>
      </c>
      <c r="J103" s="25" t="s">
        <v>262</v>
      </c>
      <c r="K103" s="25" t="s">
        <v>3200</v>
      </c>
      <c r="L103" s="25"/>
      <c r="M103" s="25" t="s">
        <v>3201</v>
      </c>
      <c r="N103" s="25" t="s">
        <v>3202</v>
      </c>
      <c r="O103" s="25" t="s">
        <v>3203</v>
      </c>
      <c r="P103" s="83"/>
      <c r="Q103" s="83"/>
      <c r="R103" s="25" t="s">
        <v>3204</v>
      </c>
      <c r="S103" s="25" t="s">
        <v>3205</v>
      </c>
      <c r="T103" s="145"/>
      <c r="U103" s="145">
        <v>1</v>
      </c>
      <c r="V103" s="148"/>
      <c r="W103" s="145">
        <v>1</v>
      </c>
      <c r="X103" s="145"/>
      <c r="Y103" s="145"/>
      <c r="Z103" s="145"/>
      <c r="AA103" s="145"/>
      <c r="AB103" s="332"/>
      <c r="AC103" s="145"/>
      <c r="AD103" s="145"/>
      <c r="AE103" s="145"/>
      <c r="AF103" s="145"/>
      <c r="AG103" s="145">
        <v>1</v>
      </c>
      <c r="AH103" s="145"/>
      <c r="AI103" s="145">
        <v>1</v>
      </c>
      <c r="AJ103" s="145"/>
      <c r="AK103" s="145"/>
      <c r="AL103" s="145"/>
      <c r="AM103" s="145"/>
      <c r="AN103" s="145"/>
      <c r="AO103" s="145"/>
      <c r="AP103" s="145"/>
      <c r="AQ103" s="145"/>
      <c r="AR103" s="145"/>
      <c r="AS103" s="145"/>
      <c r="AT103" s="145"/>
      <c r="AU103" s="145"/>
      <c r="AV103" s="145"/>
      <c r="AW103" s="145">
        <v>1</v>
      </c>
      <c r="AX103" s="145"/>
      <c r="AY103" s="145"/>
      <c r="AZ103" s="145"/>
      <c r="BA103" s="145"/>
      <c r="BB103" s="145"/>
      <c r="BC103" s="145"/>
      <c r="BD103" s="145"/>
      <c r="BE103" s="145"/>
      <c r="BF103" s="145"/>
      <c r="BG103" s="145"/>
      <c r="BH103" s="145"/>
      <c r="BI103" s="145"/>
      <c r="BJ103" s="145"/>
      <c r="BK103" s="145"/>
      <c r="BL103" s="145"/>
      <c r="BM103" s="145"/>
      <c r="BN103" s="145"/>
      <c r="BO103" s="145"/>
      <c r="BP103" s="145"/>
      <c r="BQ103" s="145"/>
      <c r="BR103" s="145"/>
      <c r="BS103" s="145"/>
      <c r="BT103" s="145">
        <v>1</v>
      </c>
      <c r="BU103" s="145">
        <v>1</v>
      </c>
      <c r="BV103" s="145"/>
      <c r="BW103" s="145"/>
      <c r="BX103" s="145"/>
      <c r="BY103" s="145"/>
      <c r="BZ103" s="145"/>
      <c r="CA103" s="145"/>
      <c r="CB103" s="145"/>
      <c r="CC103" s="145"/>
      <c r="CD103" s="145"/>
      <c r="CE103" s="145"/>
      <c r="CF103" s="145"/>
      <c r="CG103" s="145"/>
      <c r="CH103" s="145"/>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5"/>
      <c r="DG103" s="145"/>
      <c r="DH103" s="148"/>
      <c r="DI103" s="145"/>
      <c r="DJ103" s="145"/>
      <c r="DK103" s="145"/>
      <c r="DL103" s="145"/>
      <c r="DM103" s="145"/>
      <c r="DN103" s="145"/>
      <c r="DO103" s="145"/>
      <c r="DP103" s="145"/>
      <c r="DQ103" s="145">
        <v>1</v>
      </c>
      <c r="DR103" s="145"/>
      <c r="DS103" s="145"/>
      <c r="DT103" s="145"/>
      <c r="DU103" s="145">
        <v>1</v>
      </c>
      <c r="DV103" s="145"/>
      <c r="DW103" s="145"/>
      <c r="DX103" s="145"/>
      <c r="DY103" s="145"/>
      <c r="DZ103" s="145"/>
      <c r="EA103" s="145"/>
      <c r="EB103" s="148"/>
      <c r="EC103" s="145"/>
      <c r="ED103" s="148"/>
      <c r="EE103" s="145"/>
      <c r="EF103" s="145"/>
      <c r="EG103" s="145"/>
      <c r="EH103" s="145"/>
      <c r="EI103" s="145"/>
      <c r="EJ103" s="145"/>
      <c r="EK103" s="145">
        <v>1</v>
      </c>
      <c r="EL103" s="145">
        <v>1</v>
      </c>
      <c r="EM103" s="145"/>
    </row>
    <row r="104" spans="1:144" ht="20.100000000000001" customHeight="1" x14ac:dyDescent="0.3">
      <c r="A104" s="25" t="s">
        <v>4002</v>
      </c>
      <c r="B104" s="26" t="s">
        <v>187</v>
      </c>
      <c r="C104" s="26">
        <v>84698</v>
      </c>
      <c r="D104" s="71" t="s">
        <v>4015</v>
      </c>
      <c r="E104" s="26" t="s">
        <v>108</v>
      </c>
      <c r="F104" s="26" t="s">
        <v>3549</v>
      </c>
      <c r="G104" s="26" t="s">
        <v>121</v>
      </c>
      <c r="H104" s="26" t="s">
        <v>281</v>
      </c>
      <c r="I104" s="26" t="s">
        <v>438</v>
      </c>
      <c r="J104" s="25" t="s">
        <v>1210</v>
      </c>
      <c r="K104" s="25" t="s">
        <v>4016</v>
      </c>
      <c r="L104" s="45" t="s">
        <v>4017</v>
      </c>
      <c r="M104" s="25"/>
      <c r="N104" s="25"/>
      <c r="O104" s="239"/>
      <c r="P104" s="239"/>
      <c r="Q104" s="239"/>
      <c r="R104" s="239"/>
      <c r="S104" s="239"/>
      <c r="U104" s="145"/>
      <c r="V104" s="148"/>
      <c r="W104" s="145"/>
      <c r="X104" s="145"/>
      <c r="Y104" s="145"/>
      <c r="Z104" s="145"/>
      <c r="AA104" s="145"/>
      <c r="AB104" s="332"/>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c r="CX104" s="145"/>
      <c r="CY104" s="145"/>
      <c r="CZ104" s="145"/>
      <c r="DA104" s="145"/>
      <c r="DB104" s="145"/>
      <c r="DC104" s="145"/>
      <c r="DD104" s="145"/>
      <c r="DE104" s="145"/>
      <c r="DF104" s="145"/>
      <c r="DG104" s="145"/>
      <c r="DH104" s="148"/>
      <c r="DI104" s="145"/>
      <c r="DJ104" s="145"/>
      <c r="DK104" s="145"/>
      <c r="DL104" s="145"/>
      <c r="DM104" s="145"/>
      <c r="DN104" s="145"/>
      <c r="DO104" s="145"/>
      <c r="DP104" s="145"/>
      <c r="DQ104" s="145"/>
      <c r="DR104" s="145"/>
      <c r="DS104" s="145"/>
      <c r="DT104" s="145"/>
      <c r="DU104" s="145"/>
      <c r="DV104" s="145"/>
      <c r="DW104" s="145"/>
      <c r="DX104" s="145"/>
      <c r="DY104" s="145"/>
      <c r="DZ104" s="145"/>
      <c r="EA104" s="145"/>
      <c r="EB104" s="148"/>
      <c r="EC104" s="145"/>
      <c r="ED104" s="148"/>
      <c r="EE104" s="145"/>
      <c r="EF104" s="145"/>
      <c r="EG104" s="145"/>
      <c r="EH104" s="145"/>
      <c r="EI104" s="145"/>
      <c r="EJ104" s="145"/>
      <c r="EK104" s="145">
        <v>0</v>
      </c>
      <c r="EL104" s="145">
        <v>0</v>
      </c>
      <c r="EM104" s="145"/>
    </row>
    <row r="105" spans="1:144" ht="20.100000000000001" customHeight="1" x14ac:dyDescent="0.3">
      <c r="A105" s="25" t="s">
        <v>3648</v>
      </c>
      <c r="B105" s="26" t="s">
        <v>106</v>
      </c>
      <c r="C105" s="26">
        <v>84355</v>
      </c>
      <c r="D105" s="71" t="s">
        <v>3649</v>
      </c>
      <c r="E105" s="26" t="s">
        <v>108</v>
      </c>
      <c r="F105" s="26" t="s">
        <v>3556</v>
      </c>
      <c r="G105" s="26" t="s">
        <v>114</v>
      </c>
      <c r="H105" s="26" t="s">
        <v>835</v>
      </c>
      <c r="I105" s="26" t="s">
        <v>438</v>
      </c>
      <c r="J105" s="25" t="s">
        <v>195</v>
      </c>
      <c r="K105" s="25" t="s">
        <v>3649</v>
      </c>
      <c r="L105" s="25"/>
      <c r="M105" s="83"/>
      <c r="N105" s="83"/>
      <c r="O105" s="83"/>
      <c r="P105" s="83"/>
      <c r="Q105" s="83"/>
      <c r="R105" s="83"/>
      <c r="S105" s="83"/>
      <c r="T105" s="145"/>
      <c r="U105" s="145"/>
      <c r="V105" s="148"/>
      <c r="W105" s="145"/>
      <c r="X105" s="145"/>
      <c r="Y105" s="145"/>
      <c r="Z105" s="145"/>
      <c r="AA105" s="145"/>
      <c r="AB105" s="332"/>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5"/>
      <c r="DG105" s="145"/>
      <c r="DH105" s="148"/>
      <c r="DI105" s="145"/>
      <c r="DJ105" s="145"/>
      <c r="DK105" s="145"/>
      <c r="DL105" s="145"/>
      <c r="DM105" s="145"/>
      <c r="DN105" s="145"/>
      <c r="DO105" s="145"/>
      <c r="DP105" s="145"/>
      <c r="DQ105" s="145"/>
      <c r="DR105" s="145"/>
      <c r="DS105" s="145"/>
      <c r="DT105" s="145"/>
      <c r="DU105" s="145"/>
      <c r="DV105" s="145"/>
      <c r="DW105" s="145"/>
      <c r="DX105" s="145"/>
      <c r="DY105" s="145"/>
      <c r="DZ105" s="145"/>
      <c r="EA105" s="145"/>
      <c r="EB105" s="148"/>
      <c r="EC105" s="145"/>
      <c r="ED105" s="148"/>
      <c r="EE105" s="145"/>
      <c r="EF105" s="145"/>
      <c r="EG105" s="145"/>
      <c r="EH105" s="145"/>
      <c r="EI105" s="145"/>
      <c r="EJ105" s="145"/>
      <c r="EK105" s="145">
        <v>0</v>
      </c>
      <c r="EL105" s="145">
        <v>0</v>
      </c>
      <c r="EM105" s="145"/>
    </row>
    <row r="106" spans="1:144" ht="20.100000000000001" customHeight="1" x14ac:dyDescent="0.3">
      <c r="A106" s="25" t="s">
        <v>4032</v>
      </c>
      <c r="B106" s="40" t="s">
        <v>126</v>
      </c>
      <c r="C106" s="26">
        <v>84060</v>
      </c>
      <c r="D106" s="71" t="s">
        <v>4033</v>
      </c>
      <c r="E106" s="26" t="s">
        <v>108</v>
      </c>
      <c r="F106" s="26" t="s">
        <v>3549</v>
      </c>
      <c r="G106" s="26" t="s">
        <v>114</v>
      </c>
      <c r="H106" s="26" t="s">
        <v>128</v>
      </c>
      <c r="I106" s="26" t="s">
        <v>415</v>
      </c>
      <c r="J106" s="25" t="s">
        <v>319</v>
      </c>
      <c r="K106" s="25" t="s">
        <v>4034</v>
      </c>
      <c r="L106" s="25"/>
      <c r="M106" s="25"/>
      <c r="N106" s="83"/>
      <c r="O106" s="83"/>
      <c r="P106" s="83"/>
      <c r="Q106" s="83"/>
      <c r="R106" s="83"/>
      <c r="S106" s="83"/>
      <c r="U106" s="145"/>
      <c r="V106" s="148"/>
      <c r="W106" s="145"/>
      <c r="X106" s="145"/>
      <c r="Y106" s="145"/>
      <c r="Z106" s="145"/>
      <c r="AA106" s="145"/>
      <c r="AB106" s="332"/>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c r="BY106" s="145"/>
      <c r="BZ106" s="145"/>
      <c r="CA106" s="145"/>
      <c r="CB106" s="145"/>
      <c r="CC106" s="145"/>
      <c r="CD106" s="145"/>
      <c r="CE106" s="145"/>
      <c r="CF106" s="145"/>
      <c r="CG106" s="145"/>
      <c r="CH106" s="145"/>
      <c r="CI106" s="145"/>
      <c r="CJ106" s="145"/>
      <c r="CK106" s="145"/>
      <c r="CL106" s="145"/>
      <c r="CM106" s="145"/>
      <c r="CN106" s="145"/>
      <c r="CO106" s="145"/>
      <c r="CP106" s="145"/>
      <c r="CQ106" s="145"/>
      <c r="CR106" s="145"/>
      <c r="CS106" s="145"/>
      <c r="CT106" s="145"/>
      <c r="CU106" s="145"/>
      <c r="CV106" s="145"/>
      <c r="CW106" s="145"/>
      <c r="CX106" s="145"/>
      <c r="CY106" s="145"/>
      <c r="CZ106" s="145"/>
      <c r="DA106" s="145"/>
      <c r="DB106" s="145"/>
      <c r="DC106" s="145"/>
      <c r="DD106" s="145"/>
      <c r="DE106" s="145"/>
      <c r="DF106" s="145"/>
      <c r="DG106" s="145"/>
      <c r="DH106" s="148"/>
      <c r="DI106" s="145"/>
      <c r="DJ106" s="145"/>
      <c r="DK106" s="145"/>
      <c r="DL106" s="145"/>
      <c r="DM106" s="145"/>
      <c r="DN106" s="145"/>
      <c r="DO106" s="145"/>
      <c r="DP106" s="145"/>
      <c r="DQ106" s="145"/>
      <c r="DR106" s="145"/>
      <c r="DS106" s="145"/>
      <c r="DT106" s="145"/>
      <c r="DU106" s="145"/>
      <c r="DV106" s="145"/>
      <c r="DW106" s="145"/>
      <c r="DX106" s="145"/>
      <c r="DY106" s="145"/>
      <c r="DZ106" s="145"/>
      <c r="EA106" s="145"/>
      <c r="EB106" s="148"/>
      <c r="EC106" s="145"/>
      <c r="ED106" s="148"/>
      <c r="EE106" s="145"/>
      <c r="EF106" s="145"/>
      <c r="EG106" s="145"/>
      <c r="EH106" s="145"/>
      <c r="EI106" s="145"/>
      <c r="EJ106" s="145"/>
      <c r="EK106" s="145">
        <v>0</v>
      </c>
      <c r="EL106" s="145">
        <v>0</v>
      </c>
      <c r="EM106" s="145"/>
    </row>
    <row r="107" spans="1:144" ht="20.100000000000001" customHeight="1" x14ac:dyDescent="0.3">
      <c r="A107" s="25" t="s">
        <v>3820</v>
      </c>
      <c r="B107" s="40" t="s">
        <v>126</v>
      </c>
      <c r="C107" s="26">
        <v>84258</v>
      </c>
      <c r="D107" s="25" t="s">
        <v>3824</v>
      </c>
      <c r="E107" s="26" t="s">
        <v>108</v>
      </c>
      <c r="F107" s="26" t="s">
        <v>3549</v>
      </c>
      <c r="G107" s="26" t="s">
        <v>114</v>
      </c>
      <c r="H107" s="26" t="s">
        <v>128</v>
      </c>
      <c r="I107" s="26" t="s">
        <v>516</v>
      </c>
      <c r="J107" s="25" t="s">
        <v>275</v>
      </c>
      <c r="K107" s="25" t="s">
        <v>3825</v>
      </c>
      <c r="L107" s="25"/>
      <c r="M107" s="25"/>
      <c r="N107" s="25"/>
      <c r="O107" s="239"/>
      <c r="P107" s="239"/>
      <c r="Q107" s="239"/>
      <c r="R107" s="239"/>
      <c r="S107" s="239"/>
      <c r="U107" s="145"/>
      <c r="V107" s="148"/>
      <c r="W107" s="145"/>
      <c r="X107" s="145"/>
      <c r="Y107" s="145"/>
      <c r="Z107" s="145"/>
      <c r="AA107" s="145"/>
      <c r="AB107" s="332"/>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5"/>
      <c r="DH107" s="148"/>
      <c r="DI107" s="145"/>
      <c r="DJ107" s="145"/>
      <c r="DK107" s="145"/>
      <c r="DL107" s="145"/>
      <c r="DM107" s="145"/>
      <c r="DN107" s="145"/>
      <c r="DO107" s="145"/>
      <c r="DP107" s="145"/>
      <c r="DQ107" s="145"/>
      <c r="DR107" s="145"/>
      <c r="DS107" s="145"/>
      <c r="DT107" s="145"/>
      <c r="DU107" s="145"/>
      <c r="DV107" s="145"/>
      <c r="DW107" s="145"/>
      <c r="DX107" s="145"/>
      <c r="DY107" s="145"/>
      <c r="DZ107" s="145"/>
      <c r="EA107" s="145"/>
      <c r="EB107" s="148"/>
      <c r="EC107" s="145"/>
      <c r="ED107" s="148"/>
      <c r="EE107" s="145"/>
      <c r="EF107" s="145"/>
      <c r="EG107" s="145"/>
      <c r="EH107" s="145"/>
      <c r="EI107" s="145"/>
      <c r="EJ107" s="145"/>
      <c r="EK107" s="145">
        <v>0</v>
      </c>
      <c r="EL107" s="145">
        <v>0</v>
      </c>
    </row>
    <row r="108" spans="1:144" ht="20.100000000000001" customHeight="1" x14ac:dyDescent="0.3">
      <c r="A108" s="25" t="s">
        <v>4255</v>
      </c>
      <c r="B108" s="40" t="s">
        <v>152</v>
      </c>
      <c r="C108" s="26">
        <v>84633</v>
      </c>
      <c r="D108" s="25" t="s">
        <v>1938</v>
      </c>
      <c r="E108" s="26" t="s">
        <v>108</v>
      </c>
      <c r="F108" s="26" t="s">
        <v>3549</v>
      </c>
      <c r="G108" s="26" t="s">
        <v>109</v>
      </c>
      <c r="H108" s="26" t="s">
        <v>554</v>
      </c>
      <c r="I108" s="26" t="s">
        <v>438</v>
      </c>
      <c r="J108" s="25" t="s">
        <v>262</v>
      </c>
      <c r="K108" s="25" t="s">
        <v>4265</v>
      </c>
      <c r="L108" s="25"/>
      <c r="M108" s="25"/>
      <c r="N108" s="83"/>
      <c r="O108" s="83"/>
      <c r="P108" s="83"/>
      <c r="Q108" s="83"/>
      <c r="R108" s="87" t="s">
        <v>4266</v>
      </c>
      <c r="S108" s="25" t="s">
        <v>4267</v>
      </c>
      <c r="T108" s="238"/>
      <c r="U108" s="145"/>
      <c r="V108" s="148"/>
      <c r="W108" s="145"/>
      <c r="X108" s="145"/>
      <c r="Y108" s="145"/>
      <c r="Z108" s="145"/>
      <c r="AA108" s="145"/>
      <c r="AB108" s="332">
        <v>1</v>
      </c>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v>1</v>
      </c>
      <c r="AX108" s="145"/>
      <c r="AY108" s="145"/>
      <c r="AZ108" s="145"/>
      <c r="BA108" s="145"/>
      <c r="BB108" s="145"/>
      <c r="BC108" s="145"/>
      <c r="BD108" s="145"/>
      <c r="BE108" s="145"/>
      <c r="BF108" s="145"/>
      <c r="BG108" s="145"/>
      <c r="BH108" s="145"/>
      <c r="BI108" s="145">
        <v>1</v>
      </c>
      <c r="BJ108" s="145"/>
      <c r="BK108" s="145"/>
      <c r="BL108" s="145"/>
      <c r="BM108" s="145"/>
      <c r="BN108" s="145"/>
      <c r="BO108" s="145"/>
      <c r="BP108" s="145"/>
      <c r="BQ108" s="145"/>
      <c r="BR108" s="145"/>
      <c r="BS108" s="145"/>
      <c r="BT108" s="145">
        <v>1</v>
      </c>
      <c r="BU108" s="145"/>
      <c r="BV108" s="145"/>
      <c r="BW108" s="145"/>
      <c r="BX108" s="145"/>
      <c r="BY108" s="145"/>
      <c r="BZ108" s="145"/>
      <c r="CA108" s="145"/>
      <c r="CB108" s="145"/>
      <c r="CC108" s="145"/>
      <c r="CD108" s="145"/>
      <c r="CE108" s="145"/>
      <c r="CF108" s="145"/>
      <c r="CG108" s="145">
        <v>1</v>
      </c>
      <c r="CH108" s="148">
        <v>1</v>
      </c>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8"/>
      <c r="DI108" s="145"/>
      <c r="DJ108" s="145"/>
      <c r="DK108" s="145"/>
      <c r="DL108" s="145"/>
      <c r="DM108" s="145"/>
      <c r="DN108" s="145"/>
      <c r="DO108" s="145"/>
      <c r="DP108" s="145"/>
      <c r="DQ108" s="145"/>
      <c r="DR108" s="145"/>
      <c r="DS108" s="145"/>
      <c r="DT108" s="145"/>
      <c r="DU108" s="145"/>
      <c r="DV108" s="145"/>
      <c r="DW108" s="145"/>
      <c r="DX108" s="145"/>
      <c r="DY108" s="145"/>
      <c r="DZ108" s="145"/>
      <c r="EA108" s="145"/>
      <c r="EB108" s="148"/>
      <c r="EC108" s="145"/>
      <c r="ED108" s="148"/>
      <c r="EE108" s="145"/>
      <c r="EF108" s="145"/>
      <c r="EG108" s="145"/>
      <c r="EH108" s="145"/>
      <c r="EI108" s="145"/>
      <c r="EJ108" s="145"/>
      <c r="EK108" s="145" t="s">
        <v>519</v>
      </c>
      <c r="EL108" s="145">
        <v>1</v>
      </c>
      <c r="EM108" s="145"/>
      <c r="EN108" s="228" t="s">
        <v>4268</v>
      </c>
    </row>
    <row r="109" spans="1:144" ht="20.100000000000001" customHeight="1" x14ac:dyDescent="0.3">
      <c r="A109" s="25" t="s">
        <v>3820</v>
      </c>
      <c r="B109" s="26" t="s">
        <v>106</v>
      </c>
      <c r="C109" s="26">
        <v>84571</v>
      </c>
      <c r="D109" s="25" t="s">
        <v>3842</v>
      </c>
      <c r="E109" s="26" t="s">
        <v>108</v>
      </c>
      <c r="F109" s="26" t="s">
        <v>3556</v>
      </c>
      <c r="G109" s="26" t="s">
        <v>109</v>
      </c>
      <c r="H109" s="26" t="s">
        <v>554</v>
      </c>
      <c r="I109" s="26" t="s">
        <v>438</v>
      </c>
      <c r="J109" s="25" t="s">
        <v>163</v>
      </c>
      <c r="K109" s="25" t="s">
        <v>3843</v>
      </c>
      <c r="L109" s="45" t="s">
        <v>3844</v>
      </c>
      <c r="M109" s="25" t="s">
        <v>3845</v>
      </c>
      <c r="N109" s="25"/>
      <c r="O109" s="239"/>
      <c r="P109" s="239"/>
      <c r="Q109" s="239"/>
      <c r="R109" s="25" t="s">
        <v>3846</v>
      </c>
      <c r="S109" s="25" t="s">
        <v>3847</v>
      </c>
      <c r="T109" s="238"/>
      <c r="U109" s="145"/>
      <c r="V109" s="148"/>
      <c r="W109" s="145"/>
      <c r="X109" s="145"/>
      <c r="Y109" s="145"/>
      <c r="Z109" s="145"/>
      <c r="AA109" s="145"/>
      <c r="AB109" s="332"/>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v>1</v>
      </c>
      <c r="BA109" s="145">
        <v>1</v>
      </c>
      <c r="BB109" s="145"/>
      <c r="BC109" s="145"/>
      <c r="BD109" s="145"/>
      <c r="BE109" s="145"/>
      <c r="BF109" s="145"/>
      <c r="BG109" s="145"/>
      <c r="BH109" s="145"/>
      <c r="BI109" s="145"/>
      <c r="BJ109" s="145"/>
      <c r="BK109" s="145"/>
      <c r="BL109" s="145"/>
      <c r="BM109" s="145"/>
      <c r="BN109" s="145"/>
      <c r="BO109" s="145"/>
      <c r="BP109" s="145"/>
      <c r="BQ109" s="145"/>
      <c r="BR109" s="145"/>
      <c r="BS109" s="145"/>
      <c r="BT109" s="145">
        <v>1</v>
      </c>
      <c r="BU109" s="145"/>
      <c r="BV109" s="145"/>
      <c r="BW109" s="145"/>
      <c r="BX109" s="145"/>
      <c r="BY109" s="145"/>
      <c r="BZ109" s="145"/>
      <c r="CA109" s="145"/>
      <c r="CB109" s="145"/>
      <c r="CC109" s="145"/>
      <c r="CD109" s="145"/>
      <c r="CE109" s="145"/>
      <c r="CF109" s="145"/>
      <c r="CG109" s="145"/>
      <c r="CH109" s="145"/>
      <c r="CI109" s="145"/>
      <c r="CJ109" s="145"/>
      <c r="CK109" s="145"/>
      <c r="CL109" s="145"/>
      <c r="CM109" s="145"/>
      <c r="CN109" s="145"/>
      <c r="CO109" s="145"/>
      <c r="CP109" s="145"/>
      <c r="CQ109" s="145"/>
      <c r="CR109" s="145"/>
      <c r="CS109" s="145"/>
      <c r="CT109" s="145"/>
      <c r="CU109" s="145"/>
      <c r="CV109" s="145"/>
      <c r="CW109" s="145"/>
      <c r="CX109" s="145"/>
      <c r="CY109" s="145"/>
      <c r="CZ109" s="145"/>
      <c r="DA109" s="145"/>
      <c r="DB109" s="145"/>
      <c r="DC109" s="145"/>
      <c r="DD109" s="145"/>
      <c r="DE109" s="145"/>
      <c r="DF109" s="145"/>
      <c r="DG109" s="145"/>
      <c r="DH109" s="148"/>
      <c r="DI109" s="145"/>
      <c r="DJ109" s="145"/>
      <c r="DK109" s="145">
        <v>1</v>
      </c>
      <c r="DL109" s="145"/>
      <c r="DM109" s="145"/>
      <c r="DN109" s="145"/>
      <c r="DO109" s="145"/>
      <c r="DP109" s="145"/>
      <c r="DQ109" s="145"/>
      <c r="DR109" s="145"/>
      <c r="DS109" s="145"/>
      <c r="DT109" s="145"/>
      <c r="DU109" s="145"/>
      <c r="DV109" s="145"/>
      <c r="DW109" s="145"/>
      <c r="DX109" s="145"/>
      <c r="DY109" s="145"/>
      <c r="DZ109" s="145"/>
      <c r="EA109" s="145"/>
      <c r="EB109" s="148"/>
      <c r="EC109" s="145"/>
      <c r="ED109" s="148"/>
      <c r="EE109" s="145"/>
      <c r="EF109" s="145"/>
      <c r="EG109" s="145"/>
      <c r="EH109" s="145"/>
      <c r="EI109" s="145"/>
      <c r="EJ109" s="145"/>
      <c r="EK109" s="145">
        <v>1</v>
      </c>
      <c r="EL109" s="145">
        <v>1</v>
      </c>
      <c r="EN109" s="228" t="s">
        <v>3848</v>
      </c>
    </row>
    <row r="110" spans="1:144" ht="20.100000000000001" customHeight="1" x14ac:dyDescent="0.3">
      <c r="A110" s="25" t="s">
        <v>3247</v>
      </c>
      <c r="B110" s="26" t="s">
        <v>187</v>
      </c>
      <c r="C110" s="26">
        <v>84249</v>
      </c>
      <c r="D110" s="25" t="s">
        <v>3266</v>
      </c>
      <c r="E110" s="26" t="s">
        <v>108</v>
      </c>
      <c r="F110" s="26" t="s">
        <v>3556</v>
      </c>
      <c r="G110" s="26" t="s">
        <v>121</v>
      </c>
      <c r="H110" s="26" t="s">
        <v>344</v>
      </c>
      <c r="I110" s="26" t="s">
        <v>3</v>
      </c>
      <c r="J110" s="25" t="s">
        <v>834</v>
      </c>
      <c r="K110" s="25" t="s">
        <v>3267</v>
      </c>
      <c r="L110" s="25"/>
      <c r="M110" s="25" t="s">
        <v>3268</v>
      </c>
      <c r="N110" s="25"/>
      <c r="O110" s="25" t="s">
        <v>3269</v>
      </c>
      <c r="P110" s="272"/>
      <c r="Q110" s="272"/>
      <c r="R110" s="25"/>
      <c r="S110" s="25" t="s">
        <v>3270</v>
      </c>
      <c r="U110" s="145"/>
      <c r="V110" s="148">
        <v>1</v>
      </c>
      <c r="W110" s="145"/>
      <c r="X110" s="145"/>
      <c r="Y110" s="145"/>
      <c r="Z110" s="145"/>
      <c r="AA110" s="145"/>
      <c r="AB110" s="332"/>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B110" s="145"/>
      <c r="BC110" s="145"/>
      <c r="BD110" s="145"/>
      <c r="BE110" s="145"/>
      <c r="BF110" s="145"/>
      <c r="BG110" s="145"/>
      <c r="BH110" s="145"/>
      <c r="BI110" s="145"/>
      <c r="BJ110" s="145"/>
      <c r="BK110" s="145"/>
      <c r="BL110" s="145"/>
      <c r="BM110" s="145"/>
      <c r="BN110" s="145"/>
      <c r="BO110" s="145"/>
      <c r="BP110" s="145"/>
      <c r="BQ110" s="145"/>
      <c r="BR110" s="145"/>
      <c r="BS110" s="145"/>
      <c r="BT110" s="145"/>
      <c r="BU110" s="145"/>
      <c r="BV110" s="145"/>
      <c r="BW110" s="145"/>
      <c r="BX110" s="145"/>
      <c r="BY110" s="145"/>
      <c r="BZ110" s="145"/>
      <c r="CA110" s="145"/>
      <c r="CB110" s="145"/>
      <c r="CC110" s="145"/>
      <c r="CD110" s="145"/>
      <c r="CE110" s="145"/>
      <c r="CF110" s="145"/>
      <c r="CG110" s="145"/>
      <c r="CH110" s="145"/>
      <c r="CI110" s="145"/>
      <c r="CJ110" s="145"/>
      <c r="CK110" s="145"/>
      <c r="CL110" s="145"/>
      <c r="CM110" s="145"/>
      <c r="CN110" s="145"/>
      <c r="CO110" s="145"/>
      <c r="CP110" s="145"/>
      <c r="CQ110" s="145"/>
      <c r="CR110" s="145"/>
      <c r="CS110" s="145"/>
      <c r="CT110" s="145"/>
      <c r="CU110" s="145"/>
      <c r="CV110" s="145"/>
      <c r="CW110" s="145"/>
      <c r="CX110" s="145"/>
      <c r="CY110" s="145"/>
      <c r="CZ110" s="145"/>
      <c r="DA110" s="145"/>
      <c r="DB110" s="145"/>
      <c r="DC110" s="145"/>
      <c r="DD110" s="145"/>
      <c r="DE110" s="145"/>
      <c r="DF110" s="145"/>
      <c r="DG110" s="145"/>
      <c r="DH110" s="148"/>
      <c r="DI110" s="145"/>
      <c r="DJ110" s="145"/>
      <c r="DK110" s="145"/>
      <c r="DL110" s="145"/>
      <c r="DM110" s="145"/>
      <c r="DN110" s="145"/>
      <c r="DO110" s="145"/>
      <c r="DP110" s="145"/>
      <c r="DQ110" s="145"/>
      <c r="DR110" s="145"/>
      <c r="DS110" s="145"/>
      <c r="DT110" s="145"/>
      <c r="DU110" s="145"/>
      <c r="DV110" s="145"/>
      <c r="DW110" s="145"/>
      <c r="DX110" s="145"/>
      <c r="DY110" s="145"/>
      <c r="DZ110" s="145"/>
      <c r="EA110" s="145"/>
      <c r="EB110" s="148"/>
      <c r="EC110" s="145"/>
      <c r="ED110" s="148"/>
      <c r="EE110" s="145"/>
      <c r="EF110" s="145"/>
      <c r="EG110" s="145"/>
      <c r="EH110" s="145"/>
      <c r="EI110" s="145"/>
      <c r="EJ110" s="145"/>
      <c r="EK110" s="145">
        <v>1</v>
      </c>
      <c r="EL110" s="145">
        <v>1</v>
      </c>
      <c r="EM110" s="145"/>
      <c r="EN110" s="228" t="s">
        <v>3271</v>
      </c>
    </row>
    <row r="111" spans="1:144" ht="20.100000000000001" customHeight="1" x14ac:dyDescent="0.3">
      <c r="A111" s="25" t="s">
        <v>3413</v>
      </c>
      <c r="B111" s="40" t="s">
        <v>126</v>
      </c>
      <c r="C111" s="26">
        <v>84173</v>
      </c>
      <c r="D111" s="25" t="s">
        <v>3452</v>
      </c>
      <c r="E111" s="26" t="s">
        <v>113</v>
      </c>
      <c r="F111" s="26" t="s">
        <v>3556</v>
      </c>
      <c r="G111" s="26" t="s">
        <v>114</v>
      </c>
      <c r="H111" s="26" t="s">
        <v>615</v>
      </c>
      <c r="I111" s="26" t="s">
        <v>438</v>
      </c>
      <c r="J111" s="25" t="s">
        <v>2195</v>
      </c>
      <c r="K111" s="25" t="s">
        <v>3453</v>
      </c>
      <c r="L111" s="45"/>
      <c r="M111" s="25"/>
      <c r="N111" s="272"/>
      <c r="O111" s="272"/>
      <c r="P111" s="272"/>
      <c r="Q111" s="272"/>
      <c r="R111" s="272"/>
      <c r="S111" s="272"/>
      <c r="U111" s="145"/>
      <c r="V111" s="148"/>
      <c r="W111" s="145"/>
      <c r="X111" s="145"/>
      <c r="Y111" s="145"/>
      <c r="Z111" s="145"/>
      <c r="AA111" s="145"/>
      <c r="AB111" s="332"/>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c r="DE111" s="145"/>
      <c r="DF111" s="145"/>
      <c r="DG111" s="145"/>
      <c r="DH111" s="148"/>
      <c r="DI111" s="145"/>
      <c r="DJ111" s="145"/>
      <c r="DK111" s="145"/>
      <c r="DL111" s="145"/>
      <c r="DM111" s="145"/>
      <c r="DN111" s="145"/>
      <c r="DO111" s="145"/>
      <c r="DP111" s="145"/>
      <c r="DQ111" s="145"/>
      <c r="DR111" s="145"/>
      <c r="DS111" s="145"/>
      <c r="DT111" s="145"/>
      <c r="DU111" s="145"/>
      <c r="DV111" s="145"/>
      <c r="DW111" s="145"/>
      <c r="DX111" s="145"/>
      <c r="DY111" s="145"/>
      <c r="DZ111" s="145"/>
      <c r="EA111" s="145"/>
      <c r="EB111" s="148"/>
      <c r="EC111" s="145"/>
      <c r="ED111" s="148"/>
      <c r="EE111" s="145"/>
      <c r="EF111" s="145"/>
      <c r="EG111" s="145"/>
      <c r="EH111" s="145"/>
      <c r="EI111" s="145"/>
      <c r="EJ111" s="145"/>
      <c r="EK111" s="145">
        <v>0</v>
      </c>
      <c r="EL111" s="145">
        <v>0</v>
      </c>
      <c r="EM111" s="145"/>
    </row>
    <row r="112" spans="1:144" ht="20.100000000000001" customHeight="1" x14ac:dyDescent="0.3">
      <c r="A112" s="25" t="s">
        <v>4410</v>
      </c>
      <c r="B112" s="40" t="s">
        <v>126</v>
      </c>
      <c r="C112" s="26">
        <v>84499</v>
      </c>
      <c r="D112" s="71" t="s">
        <v>4439</v>
      </c>
      <c r="E112" s="26" t="s">
        <v>108</v>
      </c>
      <c r="F112" s="26" t="s">
        <v>3556</v>
      </c>
      <c r="G112" s="26" t="s">
        <v>114</v>
      </c>
      <c r="H112" s="26" t="s">
        <v>615</v>
      </c>
      <c r="I112" s="26" t="s">
        <v>3</v>
      </c>
      <c r="J112" s="25" t="s">
        <v>129</v>
      </c>
      <c r="K112" s="25" t="s">
        <v>4440</v>
      </c>
      <c r="L112" s="25"/>
      <c r="M112" s="25"/>
      <c r="N112" s="83"/>
      <c r="O112" s="83"/>
      <c r="P112" s="83"/>
      <c r="Q112" s="83"/>
      <c r="R112" s="83"/>
      <c r="S112" s="83"/>
      <c r="T112" s="238"/>
      <c r="U112" s="145"/>
      <c r="V112" s="148"/>
      <c r="W112" s="145"/>
      <c r="X112" s="145"/>
      <c r="Y112" s="145"/>
      <c r="Z112" s="145"/>
      <c r="AA112" s="145"/>
      <c r="AB112" s="332"/>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8"/>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c r="DD112" s="145"/>
      <c r="DE112" s="145"/>
      <c r="DF112" s="145"/>
      <c r="DG112" s="145"/>
      <c r="DH112" s="148"/>
      <c r="DI112" s="145"/>
      <c r="DJ112" s="145"/>
      <c r="DK112" s="145"/>
      <c r="DL112" s="145"/>
      <c r="DM112" s="145"/>
      <c r="DN112" s="145"/>
      <c r="DO112" s="145"/>
      <c r="DP112" s="145"/>
      <c r="DQ112" s="145"/>
      <c r="DR112" s="145"/>
      <c r="DS112" s="145"/>
      <c r="DT112" s="145"/>
      <c r="DU112" s="145"/>
      <c r="DV112" s="145"/>
      <c r="DW112" s="145"/>
      <c r="DX112" s="145"/>
      <c r="DY112" s="145"/>
      <c r="DZ112" s="145"/>
      <c r="EA112" s="145"/>
      <c r="EB112" s="148"/>
      <c r="EC112" s="145"/>
      <c r="ED112" s="148"/>
      <c r="EE112" s="145"/>
      <c r="EF112" s="145"/>
      <c r="EG112" s="145"/>
      <c r="EH112" s="145"/>
      <c r="EI112" s="145"/>
      <c r="EJ112" s="145"/>
      <c r="EK112" s="145">
        <v>0</v>
      </c>
      <c r="EL112" s="145">
        <v>0</v>
      </c>
    </row>
    <row r="113" spans="1:144" ht="20.100000000000001" customHeight="1" x14ac:dyDescent="0.3">
      <c r="A113" s="25" t="s">
        <v>3458</v>
      </c>
      <c r="B113" s="40" t="s">
        <v>126</v>
      </c>
      <c r="C113" s="26">
        <v>83941</v>
      </c>
      <c r="D113" s="25" t="s">
        <v>3483</v>
      </c>
      <c r="E113" s="26" t="s">
        <v>108</v>
      </c>
      <c r="F113" s="26" t="s">
        <v>3556</v>
      </c>
      <c r="G113" s="26" t="s">
        <v>114</v>
      </c>
      <c r="H113" s="26" t="s">
        <v>128</v>
      </c>
      <c r="I113" s="26" t="s">
        <v>438</v>
      </c>
      <c r="J113" s="25" t="s">
        <v>1757</v>
      </c>
      <c r="K113" s="25" t="s">
        <v>3484</v>
      </c>
      <c r="L113" s="25"/>
      <c r="M113" s="25" t="s">
        <v>3485</v>
      </c>
      <c r="N113" s="25" t="s">
        <v>3486</v>
      </c>
      <c r="O113" s="25" t="s">
        <v>3487</v>
      </c>
      <c r="P113" s="272"/>
      <c r="Q113" s="272"/>
      <c r="R113" s="25" t="s">
        <v>3488</v>
      </c>
      <c r="S113" s="25" t="s">
        <v>3489</v>
      </c>
      <c r="U113" s="145">
        <v>1</v>
      </c>
      <c r="V113" s="148"/>
      <c r="W113" s="145"/>
      <c r="X113" s="145"/>
      <c r="Y113" s="145"/>
      <c r="Z113" s="145"/>
      <c r="AA113" s="145"/>
      <c r="AB113" s="332"/>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v>1</v>
      </c>
      <c r="BJ113" s="145"/>
      <c r="BK113" s="145"/>
      <c r="BL113" s="145"/>
      <c r="BM113" s="145"/>
      <c r="BN113" s="145"/>
      <c r="BO113" s="145"/>
      <c r="BP113" s="145"/>
      <c r="BQ113" s="145"/>
      <c r="BR113" s="145"/>
      <c r="BS113" s="145"/>
      <c r="BT113" s="145"/>
      <c r="BU113" s="145"/>
      <c r="BV113" s="145"/>
      <c r="BW113" s="145"/>
      <c r="BX113" s="145"/>
      <c r="BY113" s="145"/>
      <c r="BZ113" s="145"/>
      <c r="CA113" s="145"/>
      <c r="CB113" s="145"/>
      <c r="CC113" s="145"/>
      <c r="CD113" s="145"/>
      <c r="CE113" s="145"/>
      <c r="CF113" s="145"/>
      <c r="CG113" s="145"/>
      <c r="CH113" s="145"/>
      <c r="CI113" s="145"/>
      <c r="CJ113" s="145"/>
      <c r="CK113" s="145"/>
      <c r="CL113" s="145"/>
      <c r="CM113" s="145"/>
      <c r="CN113" s="145"/>
      <c r="CO113" s="145"/>
      <c r="CP113" s="145">
        <v>1</v>
      </c>
      <c r="CQ113" s="145"/>
      <c r="CR113" s="145"/>
      <c r="CS113" s="145"/>
      <c r="CT113" s="145"/>
      <c r="CU113" s="145"/>
      <c r="CV113" s="145"/>
      <c r="CW113" s="145"/>
      <c r="CX113" s="145"/>
      <c r="CY113" s="145"/>
      <c r="CZ113" s="145">
        <v>1</v>
      </c>
      <c r="DA113" s="145"/>
      <c r="DB113" s="145"/>
      <c r="DC113" s="145"/>
      <c r="DD113" s="145"/>
      <c r="DE113" s="145"/>
      <c r="DF113" s="145"/>
      <c r="DG113" s="145"/>
      <c r="DH113" s="148"/>
      <c r="DI113" s="145"/>
      <c r="DJ113" s="145"/>
      <c r="DK113" s="145"/>
      <c r="DL113" s="145"/>
      <c r="DM113" s="145"/>
      <c r="DN113" s="145"/>
      <c r="DO113" s="145"/>
      <c r="DP113" s="145"/>
      <c r="DQ113" s="145"/>
      <c r="DR113" s="145"/>
      <c r="DS113" s="145"/>
      <c r="DT113" s="145"/>
      <c r="DU113" s="145">
        <v>1</v>
      </c>
      <c r="DV113" s="145"/>
      <c r="DW113" s="145"/>
      <c r="DX113" s="145"/>
      <c r="DY113" s="145"/>
      <c r="DZ113" s="145"/>
      <c r="EA113" s="145"/>
      <c r="EB113" s="148"/>
      <c r="EC113" s="145"/>
      <c r="ED113" s="148"/>
      <c r="EE113" s="145"/>
      <c r="EF113" s="145"/>
      <c r="EG113" s="145"/>
      <c r="EH113" s="145"/>
      <c r="EI113" s="145"/>
      <c r="EJ113" s="145"/>
      <c r="EK113" s="145">
        <v>1</v>
      </c>
      <c r="EL113" s="145">
        <v>1</v>
      </c>
      <c r="EM113" s="145"/>
      <c r="EN113" s="228" t="s">
        <v>3490</v>
      </c>
    </row>
    <row r="114" spans="1:144" ht="20.100000000000001" customHeight="1" x14ac:dyDescent="0.3">
      <c r="A114" s="25" t="s">
        <v>3522</v>
      </c>
      <c r="B114" s="26" t="s">
        <v>126</v>
      </c>
      <c r="C114" s="26">
        <v>84529</v>
      </c>
      <c r="D114" s="71" t="s">
        <v>3531</v>
      </c>
      <c r="E114" s="26" t="s">
        <v>108</v>
      </c>
      <c r="F114" s="26" t="s">
        <v>3549</v>
      </c>
      <c r="G114" s="26" t="s">
        <v>109</v>
      </c>
      <c r="H114" s="26" t="s">
        <v>539</v>
      </c>
      <c r="I114" s="26" t="s">
        <v>405</v>
      </c>
      <c r="J114" s="25" t="s">
        <v>326</v>
      </c>
      <c r="K114" s="25" t="s">
        <v>3532</v>
      </c>
      <c r="L114" s="25"/>
      <c r="M114" s="25"/>
      <c r="N114" s="272"/>
      <c r="O114" s="272"/>
      <c r="P114" s="272"/>
      <c r="Q114" s="272"/>
      <c r="R114" s="272"/>
      <c r="S114" s="272"/>
      <c r="T114" s="235"/>
      <c r="U114" s="145"/>
      <c r="V114" s="148"/>
      <c r="W114" s="145"/>
      <c r="X114" s="145"/>
      <c r="Y114" s="145"/>
      <c r="Z114" s="145"/>
      <c r="AA114" s="145"/>
      <c r="AB114" s="332"/>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B114" s="145"/>
      <c r="BC114" s="145"/>
      <c r="BD114" s="145"/>
      <c r="BE114" s="145"/>
      <c r="BF114" s="145"/>
      <c r="BG114" s="145"/>
      <c r="BH114" s="145"/>
      <c r="BI114" s="145"/>
      <c r="BJ114" s="145"/>
      <c r="BK114" s="145"/>
      <c r="BL114" s="145"/>
      <c r="BM114" s="145"/>
      <c r="BN114" s="145"/>
      <c r="BO114" s="145"/>
      <c r="BP114" s="145"/>
      <c r="BQ114" s="145"/>
      <c r="BR114" s="145"/>
      <c r="BS114" s="145"/>
      <c r="BT114" s="145"/>
      <c r="BU114" s="145"/>
      <c r="BV114" s="145"/>
      <c r="BW114" s="145"/>
      <c r="BX114" s="145"/>
      <c r="BY114" s="145"/>
      <c r="BZ114" s="145"/>
      <c r="CA114" s="145"/>
      <c r="CB114" s="145"/>
      <c r="CC114" s="145"/>
      <c r="CD114" s="145"/>
      <c r="CE114" s="145"/>
      <c r="CF114" s="145"/>
      <c r="CG114" s="145"/>
      <c r="CH114" s="145"/>
      <c r="CI114" s="145"/>
      <c r="CJ114" s="145"/>
      <c r="CK114" s="145"/>
      <c r="CL114" s="145"/>
      <c r="CM114" s="145"/>
      <c r="CN114" s="145"/>
      <c r="CO114" s="145"/>
      <c r="CP114" s="145"/>
      <c r="CQ114" s="145"/>
      <c r="CR114" s="145"/>
      <c r="CS114" s="145"/>
      <c r="CT114" s="145"/>
      <c r="CU114" s="145"/>
      <c r="CV114" s="145"/>
      <c r="CW114" s="145"/>
      <c r="CX114" s="145"/>
      <c r="CY114" s="145"/>
      <c r="CZ114" s="145"/>
      <c r="DA114" s="145"/>
      <c r="DB114" s="145"/>
      <c r="DC114" s="145"/>
      <c r="DD114" s="145"/>
      <c r="DE114" s="145"/>
      <c r="DF114" s="145"/>
      <c r="DG114" s="145"/>
      <c r="DH114" s="148"/>
      <c r="DI114" s="145"/>
      <c r="DJ114" s="145"/>
      <c r="DK114" s="145"/>
      <c r="DL114" s="145"/>
      <c r="DM114" s="145"/>
      <c r="DN114" s="145"/>
      <c r="DO114" s="145"/>
      <c r="DP114" s="145"/>
      <c r="DQ114" s="145"/>
      <c r="DR114" s="145"/>
      <c r="DS114" s="145"/>
      <c r="DT114" s="145"/>
      <c r="DU114" s="145"/>
      <c r="DV114" s="145"/>
      <c r="DW114" s="145"/>
      <c r="DX114" s="145"/>
      <c r="DY114" s="145"/>
      <c r="DZ114" s="145"/>
      <c r="EA114" s="145"/>
      <c r="EB114" s="148"/>
      <c r="EC114" s="145"/>
      <c r="ED114" s="148"/>
      <c r="EE114" s="145"/>
      <c r="EF114" s="145"/>
      <c r="EG114" s="145"/>
      <c r="EH114" s="145"/>
      <c r="EI114" s="145"/>
      <c r="EJ114" s="145"/>
      <c r="EK114" s="145">
        <v>0</v>
      </c>
      <c r="EL114" s="145">
        <v>0</v>
      </c>
      <c r="EM114" s="145"/>
    </row>
    <row r="115" spans="1:144" ht="20.100000000000001" customHeight="1" x14ac:dyDescent="0.3">
      <c r="A115" s="25" t="s">
        <v>4060</v>
      </c>
      <c r="B115" s="40" t="s">
        <v>106</v>
      </c>
      <c r="C115" s="26">
        <v>84840</v>
      </c>
      <c r="D115" s="71" t="s">
        <v>4062</v>
      </c>
      <c r="E115" s="26" t="s">
        <v>108</v>
      </c>
      <c r="F115" s="116" t="s">
        <v>3549</v>
      </c>
      <c r="G115" s="26" t="s">
        <v>114</v>
      </c>
      <c r="H115" s="26" t="s">
        <v>3</v>
      </c>
      <c r="I115" s="26" t="s">
        <v>3</v>
      </c>
      <c r="J115" s="25" t="s">
        <v>195</v>
      </c>
      <c r="K115" s="25" t="s">
        <v>4063</v>
      </c>
      <c r="L115" s="25"/>
      <c r="M115" s="83"/>
      <c r="N115" s="83"/>
      <c r="O115" s="83"/>
      <c r="P115" s="83"/>
      <c r="Q115" s="83"/>
      <c r="R115" s="83"/>
      <c r="S115" s="25" t="s">
        <v>4064</v>
      </c>
      <c r="U115" s="145"/>
      <c r="V115" s="148"/>
      <c r="W115" s="145"/>
      <c r="X115" s="145"/>
      <c r="Y115" s="145"/>
      <c r="Z115" s="145"/>
      <c r="AA115" s="145"/>
      <c r="AB115" s="332"/>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c r="BQ115" s="145"/>
      <c r="BR115" s="145"/>
      <c r="BS115" s="145"/>
      <c r="BT115" s="145"/>
      <c r="BU115" s="145"/>
      <c r="BV115" s="145"/>
      <c r="BW115" s="145"/>
      <c r="BX115" s="145"/>
      <c r="BY115" s="145"/>
      <c r="BZ115" s="145"/>
      <c r="CA115" s="145"/>
      <c r="CB115" s="145"/>
      <c r="CC115" s="145"/>
      <c r="CD115" s="145"/>
      <c r="CE115" s="145"/>
      <c r="CF115" s="145"/>
      <c r="CG115" s="145"/>
      <c r="CH115" s="145"/>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5"/>
      <c r="DG115" s="145"/>
      <c r="DH115" s="148"/>
      <c r="DI115" s="145"/>
      <c r="DJ115" s="145"/>
      <c r="DK115" s="145"/>
      <c r="DL115" s="145"/>
      <c r="DM115" s="145"/>
      <c r="DN115" s="145"/>
      <c r="DO115" s="145"/>
      <c r="DP115" s="145"/>
      <c r="DQ115" s="145"/>
      <c r="DR115" s="145"/>
      <c r="DS115" s="145"/>
      <c r="DT115" s="145"/>
      <c r="DU115" s="145"/>
      <c r="DV115" s="145"/>
      <c r="DW115" s="145"/>
      <c r="DX115" s="145"/>
      <c r="DY115" s="145"/>
      <c r="DZ115" s="145"/>
      <c r="EA115" s="145"/>
      <c r="EB115" s="148"/>
      <c r="EC115" s="145"/>
      <c r="ED115" s="148"/>
      <c r="EE115" s="145"/>
      <c r="EF115" s="145"/>
      <c r="EG115" s="145"/>
      <c r="EH115" s="145"/>
      <c r="EI115" s="145"/>
      <c r="EJ115" s="145"/>
      <c r="EK115" s="145" t="s">
        <v>519</v>
      </c>
      <c r="EL115" s="145">
        <v>1</v>
      </c>
      <c r="EM115" s="145"/>
    </row>
    <row r="116" spans="1:144" ht="20.100000000000001" customHeight="1" x14ac:dyDescent="0.3">
      <c r="A116" s="25" t="s">
        <v>3864</v>
      </c>
      <c r="B116" s="40" t="s">
        <v>106</v>
      </c>
      <c r="C116" s="26">
        <v>84455</v>
      </c>
      <c r="D116" s="25" t="s">
        <v>3869</v>
      </c>
      <c r="E116" s="26" t="s">
        <v>108</v>
      </c>
      <c r="F116" s="26" t="s">
        <v>3549</v>
      </c>
      <c r="G116" s="26" t="s">
        <v>114</v>
      </c>
      <c r="H116" s="26" t="s">
        <v>252</v>
      </c>
      <c r="I116" s="26" t="s">
        <v>3</v>
      </c>
      <c r="J116" s="25" t="s">
        <v>195</v>
      </c>
      <c r="K116" s="25" t="s">
        <v>3870</v>
      </c>
      <c r="L116" s="45" t="s">
        <v>3871</v>
      </c>
      <c r="M116" s="25" t="s">
        <v>3872</v>
      </c>
      <c r="N116" s="239"/>
      <c r="O116" s="25" t="s">
        <v>3873</v>
      </c>
      <c r="P116" s="239"/>
      <c r="Q116" s="239"/>
      <c r="R116" s="25" t="s">
        <v>3874</v>
      </c>
      <c r="S116" s="25" t="s">
        <v>3875</v>
      </c>
      <c r="U116" s="145"/>
      <c r="V116" s="148">
        <v>1</v>
      </c>
      <c r="W116" s="145"/>
      <c r="X116" s="145"/>
      <c r="Y116" s="145"/>
      <c r="Z116" s="145"/>
      <c r="AA116" s="145"/>
      <c r="AB116" s="332"/>
      <c r="AC116" s="145"/>
      <c r="AD116" s="145"/>
      <c r="AE116" s="145"/>
      <c r="AF116" s="145"/>
      <c r="AG116" s="145">
        <v>1</v>
      </c>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v>1</v>
      </c>
      <c r="CL116" s="145"/>
      <c r="CM116" s="145"/>
      <c r="CN116" s="145"/>
      <c r="CO116" s="145"/>
      <c r="CP116" s="145"/>
      <c r="CQ116" s="145">
        <v>1</v>
      </c>
      <c r="CR116" s="145"/>
      <c r="CS116" s="145"/>
      <c r="CT116" s="145"/>
      <c r="CU116" s="145"/>
      <c r="CV116" s="145"/>
      <c r="CW116" s="145"/>
      <c r="CX116" s="145"/>
      <c r="CY116" s="145"/>
      <c r="CZ116" s="145"/>
      <c r="DA116" s="145"/>
      <c r="DB116" s="145"/>
      <c r="DC116" s="145"/>
      <c r="DD116" s="145"/>
      <c r="DE116" s="145"/>
      <c r="DF116" s="145"/>
      <c r="DG116" s="145"/>
      <c r="DH116" s="148"/>
      <c r="DI116" s="145"/>
      <c r="DJ116" s="145"/>
      <c r="DK116" s="145"/>
      <c r="DL116" s="145"/>
      <c r="DM116" s="145"/>
      <c r="DN116" s="145"/>
      <c r="DO116" s="145"/>
      <c r="DP116" s="145"/>
      <c r="DQ116" s="145"/>
      <c r="DR116" s="145"/>
      <c r="DS116" s="145"/>
      <c r="DT116" s="145"/>
      <c r="DU116" s="145"/>
      <c r="DV116" s="145"/>
      <c r="DW116" s="145"/>
      <c r="DX116" s="145"/>
      <c r="DY116" s="145"/>
      <c r="DZ116" s="145"/>
      <c r="EA116" s="145"/>
      <c r="EB116" s="148"/>
      <c r="EC116" s="145"/>
      <c r="ED116" s="148"/>
      <c r="EE116" s="145"/>
      <c r="EF116" s="145"/>
      <c r="EG116" s="145"/>
      <c r="EH116" s="145"/>
      <c r="EI116" s="145"/>
      <c r="EJ116" s="145"/>
      <c r="EK116" s="145">
        <v>1</v>
      </c>
      <c r="EL116" s="145">
        <v>1</v>
      </c>
      <c r="EM116" s="145"/>
      <c r="EN116" s="228" t="s">
        <v>3876</v>
      </c>
    </row>
    <row r="117" spans="1:144" ht="20.100000000000001" customHeight="1" x14ac:dyDescent="0.3">
      <c r="A117" s="25" t="s">
        <v>3495</v>
      </c>
      <c r="B117" s="40" t="s">
        <v>126</v>
      </c>
      <c r="C117" s="26">
        <v>83048</v>
      </c>
      <c r="D117" s="71" t="s">
        <v>3516</v>
      </c>
      <c r="E117" s="26" t="s">
        <v>293</v>
      </c>
      <c r="F117" s="26" t="s">
        <v>3549</v>
      </c>
      <c r="G117" s="26" t="s">
        <v>114</v>
      </c>
      <c r="H117" s="26" t="s">
        <v>128</v>
      </c>
      <c r="I117" s="26" t="s">
        <v>389</v>
      </c>
      <c r="J117" s="25" t="s">
        <v>129</v>
      </c>
      <c r="K117" s="25" t="s">
        <v>3517</v>
      </c>
      <c r="L117" s="25"/>
      <c r="M117" s="25"/>
      <c r="N117" s="272"/>
      <c r="O117" s="272"/>
      <c r="P117" s="272"/>
      <c r="Q117" s="272"/>
      <c r="R117" s="272"/>
      <c r="S117" s="272"/>
      <c r="T117" s="145"/>
      <c r="U117" s="145"/>
      <c r="V117" s="148"/>
      <c r="W117" s="145"/>
      <c r="X117" s="145"/>
      <c r="Y117" s="145"/>
      <c r="Z117" s="145"/>
      <c r="AA117" s="145"/>
      <c r="AB117" s="332"/>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c r="CM117" s="145"/>
      <c r="CN117" s="145"/>
      <c r="CO117" s="145"/>
      <c r="CP117" s="145"/>
      <c r="CQ117" s="145"/>
      <c r="CR117" s="145"/>
      <c r="CS117" s="145"/>
      <c r="CT117" s="145"/>
      <c r="CU117" s="145"/>
      <c r="CV117" s="145"/>
      <c r="CW117" s="145"/>
      <c r="CX117" s="145"/>
      <c r="CY117" s="145"/>
      <c r="CZ117" s="145"/>
      <c r="DA117" s="145"/>
      <c r="DB117" s="145"/>
      <c r="DC117" s="145"/>
      <c r="DD117" s="145"/>
      <c r="DE117" s="145"/>
      <c r="DF117" s="145"/>
      <c r="DG117" s="145"/>
      <c r="DH117" s="148"/>
      <c r="DI117" s="145"/>
      <c r="DJ117" s="145"/>
      <c r="DK117" s="145"/>
      <c r="DL117" s="145"/>
      <c r="DM117" s="145"/>
      <c r="DN117" s="145"/>
      <c r="DO117" s="145"/>
      <c r="DP117" s="145"/>
      <c r="DQ117" s="145"/>
      <c r="DR117" s="145"/>
      <c r="DS117" s="145"/>
      <c r="DT117" s="145"/>
      <c r="DU117" s="145"/>
      <c r="DV117" s="145"/>
      <c r="DW117" s="145"/>
      <c r="DX117" s="145"/>
      <c r="DY117" s="145"/>
      <c r="DZ117" s="145"/>
      <c r="EA117" s="145"/>
      <c r="EB117" s="148"/>
      <c r="EC117" s="145"/>
      <c r="ED117" s="148"/>
      <c r="EE117" s="145"/>
      <c r="EF117" s="145"/>
      <c r="EG117" s="145"/>
      <c r="EH117" s="145"/>
      <c r="EI117" s="145"/>
      <c r="EJ117" s="145"/>
      <c r="EK117" s="145">
        <v>0</v>
      </c>
      <c r="EL117" s="145">
        <v>0</v>
      </c>
      <c r="EM117" s="145"/>
    </row>
    <row r="118" spans="1:144" ht="20.100000000000001" customHeight="1" x14ac:dyDescent="0.3">
      <c r="A118" s="25" t="s">
        <v>4351</v>
      </c>
      <c r="B118" s="26" t="s">
        <v>106</v>
      </c>
      <c r="C118" s="26">
        <v>85092</v>
      </c>
      <c r="D118" s="71" t="s">
        <v>1570</v>
      </c>
      <c r="E118" s="26" t="s">
        <v>108</v>
      </c>
      <c r="F118" s="26" t="s">
        <v>3556</v>
      </c>
      <c r="G118" s="26" t="s">
        <v>109</v>
      </c>
      <c r="H118" s="26" t="s">
        <v>539</v>
      </c>
      <c r="I118" s="26" t="s">
        <v>3</v>
      </c>
      <c r="J118" s="25" t="s">
        <v>1795</v>
      </c>
      <c r="K118" s="25" t="s">
        <v>4352</v>
      </c>
      <c r="L118" s="25"/>
      <c r="M118" s="25"/>
      <c r="N118" s="239"/>
      <c r="O118" s="239"/>
      <c r="P118" s="239"/>
      <c r="Q118" s="239"/>
      <c r="R118" s="239"/>
      <c r="S118" s="239"/>
      <c r="U118" s="145"/>
      <c r="V118" s="148"/>
      <c r="W118" s="145"/>
      <c r="X118" s="145"/>
      <c r="Y118" s="145"/>
      <c r="Z118" s="145"/>
      <c r="AA118" s="145"/>
      <c r="AB118" s="332"/>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B118" s="145"/>
      <c r="BC118" s="145"/>
      <c r="BD118" s="145"/>
      <c r="BE118" s="145"/>
      <c r="BF118" s="145"/>
      <c r="BG118" s="145"/>
      <c r="BH118" s="145"/>
      <c r="BI118" s="145"/>
      <c r="BJ118" s="145"/>
      <c r="BK118" s="145"/>
      <c r="BL118" s="145"/>
      <c r="BM118" s="145"/>
      <c r="BN118" s="145"/>
      <c r="BO118" s="145"/>
      <c r="BP118" s="145"/>
      <c r="BQ118" s="145"/>
      <c r="BR118" s="145"/>
      <c r="BS118" s="145"/>
      <c r="BT118" s="145"/>
      <c r="BU118" s="145"/>
      <c r="BV118" s="145"/>
      <c r="BW118" s="145"/>
      <c r="BX118" s="145"/>
      <c r="BY118" s="145"/>
      <c r="BZ118" s="145"/>
      <c r="CA118" s="145"/>
      <c r="CB118" s="145"/>
      <c r="CC118" s="145"/>
      <c r="CD118" s="145"/>
      <c r="CE118" s="145"/>
      <c r="CF118" s="145"/>
      <c r="CG118" s="145"/>
      <c r="CH118" s="148"/>
      <c r="CI118" s="145"/>
      <c r="CJ118" s="145"/>
      <c r="CK118" s="145"/>
      <c r="CL118" s="145"/>
      <c r="CM118" s="145"/>
      <c r="CN118" s="145"/>
      <c r="CO118" s="145"/>
      <c r="CP118" s="145"/>
      <c r="CQ118" s="145"/>
      <c r="CR118" s="145"/>
      <c r="CS118" s="145"/>
      <c r="CT118" s="145"/>
      <c r="CU118" s="145"/>
      <c r="CV118" s="145"/>
      <c r="CW118" s="145"/>
      <c r="CX118" s="145"/>
      <c r="CY118" s="145"/>
      <c r="CZ118" s="145"/>
      <c r="DA118" s="145"/>
      <c r="DB118" s="145"/>
      <c r="DC118" s="145"/>
      <c r="DD118" s="145"/>
      <c r="DE118" s="145"/>
      <c r="DF118" s="145"/>
      <c r="DG118" s="145"/>
      <c r="DH118" s="148"/>
      <c r="DI118" s="145"/>
      <c r="DJ118" s="145"/>
      <c r="DK118" s="145"/>
      <c r="DL118" s="145"/>
      <c r="DM118" s="145"/>
      <c r="DN118" s="145"/>
      <c r="DO118" s="145"/>
      <c r="DP118" s="145"/>
      <c r="DQ118" s="145"/>
      <c r="DR118" s="145"/>
      <c r="DS118" s="145"/>
      <c r="DT118" s="145"/>
      <c r="DU118" s="145"/>
      <c r="DV118" s="145"/>
      <c r="DW118" s="145"/>
      <c r="DX118" s="145"/>
      <c r="DY118" s="145"/>
      <c r="DZ118" s="145"/>
      <c r="EA118" s="145"/>
      <c r="EB118" s="148"/>
      <c r="EC118" s="145"/>
      <c r="ED118" s="148"/>
      <c r="EE118" s="145"/>
      <c r="EF118" s="145"/>
      <c r="EG118" s="145"/>
      <c r="EH118" s="145"/>
      <c r="EI118" s="145"/>
      <c r="EJ118" s="145"/>
      <c r="EK118" s="145">
        <v>0</v>
      </c>
      <c r="EL118" s="145">
        <v>0</v>
      </c>
    </row>
    <row r="119" spans="1:144" ht="20.100000000000001" customHeight="1" x14ac:dyDescent="0.3">
      <c r="A119" s="25" t="s">
        <v>3247</v>
      </c>
      <c r="B119" s="26" t="s">
        <v>126</v>
      </c>
      <c r="C119" s="26">
        <v>83562</v>
      </c>
      <c r="D119" s="71" t="s">
        <v>3255</v>
      </c>
      <c r="E119" s="26" t="s">
        <v>108</v>
      </c>
      <c r="F119" s="26" t="s">
        <v>3549</v>
      </c>
      <c r="G119" s="26" t="s">
        <v>114</v>
      </c>
      <c r="H119" s="26" t="s">
        <v>615</v>
      </c>
      <c r="I119" s="26" t="s">
        <v>385</v>
      </c>
      <c r="J119" s="25" t="s">
        <v>1757</v>
      </c>
      <c r="K119" s="25" t="s">
        <v>3256</v>
      </c>
      <c r="L119" s="25"/>
      <c r="M119" s="25"/>
      <c r="N119" s="272"/>
      <c r="O119" s="272"/>
      <c r="P119" s="272"/>
      <c r="Q119" s="272"/>
      <c r="R119" s="272"/>
      <c r="S119" s="272"/>
      <c r="U119" s="145"/>
      <c r="V119" s="148"/>
      <c r="W119" s="145"/>
      <c r="X119" s="145"/>
      <c r="Y119" s="145"/>
      <c r="Z119" s="145"/>
      <c r="AA119" s="145"/>
      <c r="AB119" s="332"/>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5"/>
      <c r="DG119" s="145"/>
      <c r="DH119" s="148"/>
      <c r="DI119" s="145"/>
      <c r="DJ119" s="145"/>
      <c r="DK119" s="145"/>
      <c r="DL119" s="145"/>
      <c r="DM119" s="145"/>
      <c r="DN119" s="145"/>
      <c r="DO119" s="145"/>
      <c r="DP119" s="145"/>
      <c r="DQ119" s="145"/>
      <c r="DR119" s="145"/>
      <c r="DS119" s="145"/>
      <c r="DT119" s="145"/>
      <c r="DU119" s="145"/>
      <c r="DV119" s="145"/>
      <c r="DW119" s="145"/>
      <c r="DX119" s="145"/>
      <c r="DY119" s="145"/>
      <c r="DZ119" s="145"/>
      <c r="EA119" s="145"/>
      <c r="EB119" s="148"/>
      <c r="EC119" s="145"/>
      <c r="ED119" s="148"/>
      <c r="EE119" s="145"/>
      <c r="EF119" s="145"/>
      <c r="EG119" s="145"/>
      <c r="EH119" s="145"/>
      <c r="EI119" s="145"/>
      <c r="EJ119" s="145"/>
      <c r="EK119" s="145">
        <v>0</v>
      </c>
      <c r="EL119" s="145">
        <v>0</v>
      </c>
      <c r="EM119" s="145"/>
    </row>
    <row r="120" spans="1:144" ht="20.100000000000001" customHeight="1" x14ac:dyDescent="0.3">
      <c r="A120" s="25" t="s">
        <v>3272</v>
      </c>
      <c r="B120" s="26" t="s">
        <v>187</v>
      </c>
      <c r="C120" s="26">
        <v>84285</v>
      </c>
      <c r="D120" s="71" t="s">
        <v>3283</v>
      </c>
      <c r="E120" s="26" t="s">
        <v>108</v>
      </c>
      <c r="F120" s="26" t="s">
        <v>3556</v>
      </c>
      <c r="G120" s="26" t="s">
        <v>121</v>
      </c>
      <c r="H120" s="26" t="s">
        <v>344</v>
      </c>
      <c r="I120" s="26" t="s">
        <v>385</v>
      </c>
      <c r="J120" s="25" t="s">
        <v>834</v>
      </c>
      <c r="K120" s="25" t="s">
        <v>3284</v>
      </c>
      <c r="L120" s="25"/>
      <c r="M120" s="25"/>
      <c r="N120" s="272"/>
      <c r="O120" s="272"/>
      <c r="P120" s="272"/>
      <c r="Q120" s="272"/>
      <c r="R120" s="272"/>
      <c r="S120" s="25" t="s">
        <v>3287</v>
      </c>
      <c r="U120" s="145"/>
      <c r="V120" s="148"/>
      <c r="W120" s="145"/>
      <c r="X120" s="145"/>
      <c r="Y120" s="145"/>
      <c r="Z120" s="145"/>
      <c r="AA120" s="145"/>
      <c r="AB120" s="332"/>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c r="DA120" s="145"/>
      <c r="DB120" s="145"/>
      <c r="DC120" s="145"/>
      <c r="DD120" s="145"/>
      <c r="DE120" s="145"/>
      <c r="DF120" s="145"/>
      <c r="DG120" s="145"/>
      <c r="DH120" s="148"/>
      <c r="DI120" s="145"/>
      <c r="DJ120" s="145"/>
      <c r="DK120" s="145"/>
      <c r="DL120" s="145"/>
      <c r="DM120" s="145"/>
      <c r="DN120" s="145"/>
      <c r="DO120" s="145"/>
      <c r="DP120" s="145"/>
      <c r="DQ120" s="145"/>
      <c r="DR120" s="145"/>
      <c r="DS120" s="145"/>
      <c r="DT120" s="145"/>
      <c r="DU120" s="145"/>
      <c r="DV120" s="145"/>
      <c r="DW120" s="145"/>
      <c r="DX120" s="145"/>
      <c r="DY120" s="145"/>
      <c r="DZ120" s="145"/>
      <c r="EA120" s="145"/>
      <c r="EB120" s="148"/>
      <c r="EC120" s="145"/>
      <c r="ED120" s="148"/>
      <c r="EE120" s="145"/>
      <c r="EF120" s="145"/>
      <c r="EG120" s="145"/>
      <c r="EH120" s="145"/>
      <c r="EI120" s="145"/>
      <c r="EJ120" s="145"/>
      <c r="EK120" s="145" t="s">
        <v>519</v>
      </c>
      <c r="EL120" s="145">
        <v>1</v>
      </c>
      <c r="EM120" s="145"/>
    </row>
    <row r="121" spans="1:144" ht="20.100000000000001" customHeight="1" x14ac:dyDescent="0.3">
      <c r="A121" s="25" t="s">
        <v>3413</v>
      </c>
      <c r="B121" s="40" t="s">
        <v>106</v>
      </c>
      <c r="C121" s="26">
        <v>83075</v>
      </c>
      <c r="D121" s="25" t="s">
        <v>3418</v>
      </c>
      <c r="E121" s="26" t="s">
        <v>108</v>
      </c>
      <c r="F121" s="26" t="s">
        <v>3556</v>
      </c>
      <c r="G121" s="26" t="s">
        <v>114</v>
      </c>
      <c r="H121" s="26" t="s">
        <v>3419</v>
      </c>
      <c r="I121" s="26" t="s">
        <v>385</v>
      </c>
      <c r="J121" s="25" t="s">
        <v>643</v>
      </c>
      <c r="K121" s="25" t="s">
        <v>3420</v>
      </c>
      <c r="L121" s="25"/>
      <c r="M121" s="25" t="s">
        <v>3421</v>
      </c>
      <c r="N121" s="25" t="s">
        <v>3422</v>
      </c>
      <c r="O121" s="25" t="s">
        <v>3423</v>
      </c>
      <c r="P121" s="272"/>
      <c r="Q121" s="272"/>
      <c r="R121" s="25" t="s">
        <v>3424</v>
      </c>
      <c r="S121" s="25" t="s">
        <v>3425</v>
      </c>
      <c r="U121" s="145">
        <v>1</v>
      </c>
      <c r="V121" s="148">
        <v>1</v>
      </c>
      <c r="W121" s="145"/>
      <c r="X121" s="145">
        <v>1</v>
      </c>
      <c r="Y121" s="145"/>
      <c r="Z121" s="145"/>
      <c r="AA121" s="145"/>
      <c r="AB121" s="332"/>
      <c r="AC121" s="145">
        <v>1</v>
      </c>
      <c r="AD121" s="145"/>
      <c r="AE121" s="145"/>
      <c r="AF121" s="145"/>
      <c r="AG121" s="145"/>
      <c r="AH121" s="145"/>
      <c r="AI121" s="145"/>
      <c r="AJ121" s="145"/>
      <c r="AK121" s="145"/>
      <c r="AL121" s="145"/>
      <c r="AM121" s="145"/>
      <c r="AN121" s="145"/>
      <c r="AO121" s="145"/>
      <c r="AP121" s="145"/>
      <c r="AQ121" s="145"/>
      <c r="AR121" s="145"/>
      <c r="AS121" s="145"/>
      <c r="AT121" s="145"/>
      <c r="AU121" s="145">
        <v>1</v>
      </c>
      <c r="AV121" s="145"/>
      <c r="AW121" s="145"/>
      <c r="AX121" s="145"/>
      <c r="AY121" s="145"/>
      <c r="AZ121" s="145"/>
      <c r="BA121" s="145">
        <v>1</v>
      </c>
      <c r="BB121" s="145"/>
      <c r="BC121" s="145"/>
      <c r="BD121" s="145"/>
      <c r="BE121" s="145"/>
      <c r="BF121" s="145"/>
      <c r="BG121" s="145"/>
      <c r="BH121" s="145"/>
      <c r="BI121" s="145"/>
      <c r="BJ121" s="145"/>
      <c r="BK121" s="145"/>
      <c r="BL121" s="145"/>
      <c r="BM121" s="145"/>
      <c r="BN121" s="145"/>
      <c r="BO121" s="145">
        <v>1</v>
      </c>
      <c r="BP121" s="145"/>
      <c r="BQ121" s="145"/>
      <c r="BR121" s="145">
        <v>1</v>
      </c>
      <c r="BS121" s="145"/>
      <c r="BT121" s="145"/>
      <c r="BU121" s="145"/>
      <c r="BV121" s="145"/>
      <c r="BW121" s="145"/>
      <c r="BX121" s="145"/>
      <c r="BY121" s="145"/>
      <c r="BZ121" s="145">
        <v>1</v>
      </c>
      <c r="CA121" s="145"/>
      <c r="CB121" s="145"/>
      <c r="CC121" s="145">
        <v>1</v>
      </c>
      <c r="CD121" s="145"/>
      <c r="CE121" s="145"/>
      <c r="CF121" s="145"/>
      <c r="CG121" s="145">
        <v>1</v>
      </c>
      <c r="CH121" s="145"/>
      <c r="CI121" s="145"/>
      <c r="CJ121" s="145"/>
      <c r="CK121" s="145"/>
      <c r="CL121" s="145"/>
      <c r="CM121" s="145"/>
      <c r="CN121" s="145"/>
      <c r="CO121" s="145"/>
      <c r="CP121" s="145"/>
      <c r="CQ121" s="145"/>
      <c r="CR121" s="145"/>
      <c r="CS121" s="145"/>
      <c r="CT121" s="145"/>
      <c r="CU121" s="145"/>
      <c r="CV121" s="145">
        <v>1</v>
      </c>
      <c r="CW121" s="145"/>
      <c r="CX121" s="145"/>
      <c r="CY121" s="145"/>
      <c r="CZ121" s="145"/>
      <c r="DA121" s="145"/>
      <c r="DB121" s="145"/>
      <c r="DC121" s="145"/>
      <c r="DD121" s="145"/>
      <c r="DE121" s="145"/>
      <c r="DF121" s="145">
        <v>1</v>
      </c>
      <c r="DG121" s="145"/>
      <c r="DH121" s="148"/>
      <c r="DI121" s="145"/>
      <c r="DJ121" s="145"/>
      <c r="DK121" s="145"/>
      <c r="DL121" s="145"/>
      <c r="DM121" s="145"/>
      <c r="DN121" s="145"/>
      <c r="DO121" s="145"/>
      <c r="DP121" s="145">
        <v>1</v>
      </c>
      <c r="DQ121" s="145">
        <v>1</v>
      </c>
      <c r="DR121" s="145"/>
      <c r="DS121" s="145"/>
      <c r="DT121" s="145"/>
      <c r="DU121" s="145">
        <v>1</v>
      </c>
      <c r="DV121" s="145"/>
      <c r="DW121" s="145"/>
      <c r="DX121" s="145"/>
      <c r="DY121" s="145"/>
      <c r="DZ121" s="145"/>
      <c r="EA121" s="145"/>
      <c r="EB121" s="148"/>
      <c r="EC121" s="145"/>
      <c r="ED121" s="148"/>
      <c r="EE121" s="145"/>
      <c r="EF121" s="145"/>
      <c r="EG121" s="145"/>
      <c r="EH121" s="145"/>
      <c r="EI121" s="145"/>
      <c r="EJ121" s="145"/>
      <c r="EK121" s="145">
        <v>1</v>
      </c>
      <c r="EL121" s="145">
        <v>1</v>
      </c>
      <c r="EM121" s="145"/>
      <c r="EN121" s="228" t="s">
        <v>3426</v>
      </c>
    </row>
    <row r="122" spans="1:144" ht="20.100000000000001" customHeight="1" x14ac:dyDescent="0.3">
      <c r="A122" s="25" t="s">
        <v>3970</v>
      </c>
      <c r="B122" s="26" t="s">
        <v>106</v>
      </c>
      <c r="C122" s="26">
        <v>84199</v>
      </c>
      <c r="D122" s="25" t="s">
        <v>3971</v>
      </c>
      <c r="E122" s="26" t="s">
        <v>108</v>
      </c>
      <c r="F122" s="26" t="s">
        <v>3549</v>
      </c>
      <c r="G122" s="26" t="s">
        <v>114</v>
      </c>
      <c r="H122" s="26" t="s">
        <v>547</v>
      </c>
      <c r="I122" s="26" t="s">
        <v>385</v>
      </c>
      <c r="J122" s="25" t="s">
        <v>2263</v>
      </c>
      <c r="K122" s="25" t="s">
        <v>3972</v>
      </c>
      <c r="L122" s="45" t="s">
        <v>3973</v>
      </c>
      <c r="M122" s="25" t="s">
        <v>3974</v>
      </c>
      <c r="N122" s="239"/>
      <c r="O122" s="239"/>
      <c r="P122" s="239"/>
      <c r="Q122" s="239"/>
      <c r="R122" s="25" t="s">
        <v>3975</v>
      </c>
      <c r="S122" s="25" t="s">
        <v>3976</v>
      </c>
      <c r="U122" s="145"/>
      <c r="V122" s="148"/>
      <c r="W122" s="145"/>
      <c r="X122" s="145"/>
      <c r="Y122" s="145"/>
      <c r="Z122" s="145"/>
      <c r="AA122" s="145"/>
      <c r="AB122" s="332"/>
      <c r="AC122" s="145"/>
      <c r="AD122" s="145"/>
      <c r="AE122" s="145"/>
      <c r="AF122" s="145">
        <v>1</v>
      </c>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B122" s="145"/>
      <c r="BC122" s="145"/>
      <c r="BD122" s="145"/>
      <c r="BE122" s="145"/>
      <c r="BF122" s="145"/>
      <c r="BG122" s="145"/>
      <c r="BH122" s="145"/>
      <c r="BI122" s="145"/>
      <c r="BJ122" s="145"/>
      <c r="BK122" s="145"/>
      <c r="BL122" s="145"/>
      <c r="BM122" s="145"/>
      <c r="BN122" s="145"/>
      <c r="BO122" s="145"/>
      <c r="BP122" s="145"/>
      <c r="BQ122" s="145"/>
      <c r="BR122" s="145"/>
      <c r="BS122" s="145"/>
      <c r="BT122" s="145"/>
      <c r="BU122" s="145"/>
      <c r="BV122" s="145"/>
      <c r="BW122" s="145"/>
      <c r="BX122" s="145"/>
      <c r="BY122" s="145"/>
      <c r="BZ122" s="145"/>
      <c r="CA122" s="145"/>
      <c r="CB122" s="145"/>
      <c r="CC122" s="145"/>
      <c r="CD122" s="145"/>
      <c r="CE122" s="145"/>
      <c r="CF122" s="145"/>
      <c r="CG122" s="145"/>
      <c r="CH122" s="145"/>
      <c r="CI122" s="145"/>
      <c r="CJ122" s="145"/>
      <c r="CK122" s="145">
        <v>1</v>
      </c>
      <c r="CL122" s="145"/>
      <c r="CM122" s="145"/>
      <c r="CN122" s="145"/>
      <c r="CO122" s="145"/>
      <c r="CP122" s="145"/>
      <c r="CQ122" s="145"/>
      <c r="CR122" s="145"/>
      <c r="CS122" s="145"/>
      <c r="CT122" s="145"/>
      <c r="CU122" s="145"/>
      <c r="CV122" s="145"/>
      <c r="CW122" s="145"/>
      <c r="CX122" s="145"/>
      <c r="CY122" s="145"/>
      <c r="CZ122" s="145"/>
      <c r="DA122" s="145"/>
      <c r="DB122" s="145"/>
      <c r="DC122" s="145"/>
      <c r="DD122" s="145"/>
      <c r="DE122" s="145"/>
      <c r="DF122" s="145"/>
      <c r="DG122" s="145"/>
      <c r="DH122" s="148"/>
      <c r="DI122" s="145"/>
      <c r="DJ122" s="145"/>
      <c r="DK122" s="145"/>
      <c r="DL122" s="145"/>
      <c r="DM122" s="145"/>
      <c r="DN122" s="145"/>
      <c r="DO122" s="145"/>
      <c r="DP122" s="145"/>
      <c r="DQ122" s="145"/>
      <c r="DR122" s="145"/>
      <c r="DS122" s="145"/>
      <c r="DT122" s="145"/>
      <c r="DU122" s="145"/>
      <c r="DV122" s="145"/>
      <c r="DW122" s="145"/>
      <c r="DX122" s="145"/>
      <c r="DY122" s="145"/>
      <c r="DZ122" s="145"/>
      <c r="EA122" s="145"/>
      <c r="EB122" s="148"/>
      <c r="EC122" s="145"/>
      <c r="ED122" s="148"/>
      <c r="EE122" s="145"/>
      <c r="EF122" s="145"/>
      <c r="EG122" s="145"/>
      <c r="EH122" s="145"/>
      <c r="EI122" s="145"/>
      <c r="EJ122" s="145"/>
      <c r="EK122" s="145">
        <v>1</v>
      </c>
      <c r="EL122" s="145">
        <v>1</v>
      </c>
      <c r="EM122" s="145"/>
      <c r="EN122" s="228" t="s">
        <v>3977</v>
      </c>
    </row>
    <row r="123" spans="1:144" ht="20.100000000000001" customHeight="1" x14ac:dyDescent="0.3">
      <c r="A123" s="25" t="s">
        <v>3732</v>
      </c>
      <c r="B123" s="40" t="s">
        <v>187</v>
      </c>
      <c r="C123" s="26">
        <v>84747</v>
      </c>
      <c r="D123" s="25" t="s">
        <v>3747</v>
      </c>
      <c r="E123" s="26" t="s">
        <v>108</v>
      </c>
      <c r="F123" s="26" t="s">
        <v>3556</v>
      </c>
      <c r="G123" s="26" t="s">
        <v>121</v>
      </c>
      <c r="H123" s="26" t="s">
        <v>1247</v>
      </c>
      <c r="I123" s="26" t="s">
        <v>3</v>
      </c>
      <c r="J123" s="25" t="s">
        <v>1210</v>
      </c>
      <c r="K123" s="25" t="s">
        <v>3748</v>
      </c>
      <c r="L123" s="25"/>
      <c r="M123" s="25" t="s">
        <v>43</v>
      </c>
      <c r="N123" s="83"/>
      <c r="O123" s="83"/>
      <c r="P123" s="83"/>
      <c r="Q123" s="83"/>
      <c r="R123" s="83"/>
      <c r="S123" s="83"/>
      <c r="U123" s="145"/>
      <c r="V123" s="148"/>
      <c r="W123" s="145"/>
      <c r="X123" s="145"/>
      <c r="Y123" s="145"/>
      <c r="Z123" s="145"/>
      <c r="AA123" s="145"/>
      <c r="AB123" s="332"/>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B123" s="145"/>
      <c r="BC123" s="145"/>
      <c r="BD123" s="145"/>
      <c r="BE123" s="145"/>
      <c r="BF123" s="145"/>
      <c r="BG123" s="145"/>
      <c r="BH123" s="145"/>
      <c r="BI123" s="145"/>
      <c r="BJ123" s="145"/>
      <c r="BK123" s="145"/>
      <c r="BL123" s="145"/>
      <c r="BM123" s="145"/>
      <c r="BN123" s="145"/>
      <c r="BO123" s="145"/>
      <c r="BP123" s="145"/>
      <c r="BQ123" s="145"/>
      <c r="BR123" s="145"/>
      <c r="BS123" s="145"/>
      <c r="BT123" s="145">
        <v>1</v>
      </c>
      <c r="BU123" s="145"/>
      <c r="BV123" s="145"/>
      <c r="BW123" s="145"/>
      <c r="BX123" s="145"/>
      <c r="BY123" s="145"/>
      <c r="BZ123" s="145"/>
      <c r="CA123" s="145"/>
      <c r="CB123" s="145"/>
      <c r="CC123" s="145"/>
      <c r="CD123" s="145"/>
      <c r="CE123" s="145"/>
      <c r="CF123" s="145"/>
      <c r="CG123" s="145"/>
      <c r="CH123" s="145"/>
      <c r="CI123" s="145"/>
      <c r="CJ123" s="145"/>
      <c r="CK123" s="145"/>
      <c r="CL123" s="145"/>
      <c r="CM123" s="145"/>
      <c r="CN123" s="145"/>
      <c r="CO123" s="145"/>
      <c r="CP123" s="145"/>
      <c r="CQ123" s="145"/>
      <c r="CR123" s="145"/>
      <c r="CS123" s="145"/>
      <c r="CT123" s="145"/>
      <c r="CU123" s="145"/>
      <c r="CV123" s="145"/>
      <c r="CW123" s="145"/>
      <c r="CX123" s="145"/>
      <c r="CY123" s="145"/>
      <c r="CZ123" s="145"/>
      <c r="DA123" s="145"/>
      <c r="DB123" s="145"/>
      <c r="DC123" s="145"/>
      <c r="DD123" s="145"/>
      <c r="DE123" s="145"/>
      <c r="DF123" s="145"/>
      <c r="DG123" s="145"/>
      <c r="DH123" s="148"/>
      <c r="DI123" s="145"/>
      <c r="DJ123" s="145"/>
      <c r="DK123" s="145"/>
      <c r="DL123" s="145"/>
      <c r="DM123" s="145"/>
      <c r="DN123" s="145"/>
      <c r="DO123" s="145"/>
      <c r="DP123" s="145"/>
      <c r="DQ123" s="145"/>
      <c r="DR123" s="145"/>
      <c r="DS123" s="145"/>
      <c r="DT123" s="145"/>
      <c r="DU123" s="145"/>
      <c r="DV123" s="145"/>
      <c r="DW123" s="145"/>
      <c r="DX123" s="145"/>
      <c r="DY123" s="145"/>
      <c r="DZ123" s="145"/>
      <c r="EA123" s="145"/>
      <c r="EB123" s="148"/>
      <c r="EC123" s="145"/>
      <c r="ED123" s="148"/>
      <c r="EE123" s="145"/>
      <c r="EF123" s="145"/>
      <c r="EG123" s="145"/>
      <c r="EH123" s="145"/>
      <c r="EI123" s="145"/>
      <c r="EJ123" s="145"/>
      <c r="EK123" s="145">
        <v>1</v>
      </c>
      <c r="EL123" s="145">
        <v>0</v>
      </c>
    </row>
    <row r="124" spans="1:144" ht="20.100000000000001" customHeight="1" x14ac:dyDescent="0.3">
      <c r="A124" s="25" t="s">
        <v>4357</v>
      </c>
      <c r="B124" s="40" t="s">
        <v>126</v>
      </c>
      <c r="C124" s="26">
        <v>84873</v>
      </c>
      <c r="D124" s="25" t="s">
        <v>4373</v>
      </c>
      <c r="E124" s="26" t="s">
        <v>108</v>
      </c>
      <c r="F124" s="116" t="s">
        <v>3549</v>
      </c>
      <c r="G124" s="26" t="s">
        <v>114</v>
      </c>
      <c r="H124" s="26" t="s">
        <v>128</v>
      </c>
      <c r="I124" s="26" t="s">
        <v>3</v>
      </c>
      <c r="J124" s="25" t="s">
        <v>1757</v>
      </c>
      <c r="K124" s="25" t="s">
        <v>4374</v>
      </c>
      <c r="L124" s="45" t="s">
        <v>4375</v>
      </c>
      <c r="M124" s="25"/>
      <c r="N124" s="239"/>
      <c r="O124" s="239"/>
      <c r="P124" s="239"/>
      <c r="Q124" s="239"/>
      <c r="R124" s="25" t="s">
        <v>4376</v>
      </c>
      <c r="S124" s="25" t="s">
        <v>4377</v>
      </c>
      <c r="U124" s="145"/>
      <c r="V124" s="148"/>
      <c r="W124" s="145"/>
      <c r="X124" s="145"/>
      <c r="Y124" s="145"/>
      <c r="Z124" s="145"/>
      <c r="AA124" s="145"/>
      <c r="AB124" s="332"/>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8"/>
      <c r="CI124" s="145"/>
      <c r="CJ124" s="145"/>
      <c r="CK124" s="145"/>
      <c r="CL124" s="145"/>
      <c r="CM124" s="145"/>
      <c r="CN124" s="145"/>
      <c r="CO124" s="145"/>
      <c r="CP124" s="145"/>
      <c r="CQ124" s="145"/>
      <c r="CR124" s="145"/>
      <c r="CS124" s="145"/>
      <c r="CT124" s="145"/>
      <c r="CU124" s="145"/>
      <c r="CV124" s="145"/>
      <c r="CW124" s="145"/>
      <c r="CX124" s="145"/>
      <c r="CY124" s="145"/>
      <c r="CZ124" s="145"/>
      <c r="DA124" s="145"/>
      <c r="DB124" s="145">
        <v>1</v>
      </c>
      <c r="DC124" s="145"/>
      <c r="DD124" s="145"/>
      <c r="DE124" s="145"/>
      <c r="DF124" s="145"/>
      <c r="DG124" s="145"/>
      <c r="DH124" s="148"/>
      <c r="DI124" s="145"/>
      <c r="DJ124" s="145"/>
      <c r="DK124" s="145">
        <v>1</v>
      </c>
      <c r="DL124" s="145"/>
      <c r="DM124" s="145"/>
      <c r="DN124" s="145"/>
      <c r="DO124" s="145"/>
      <c r="DP124" s="145"/>
      <c r="DQ124" s="145"/>
      <c r="DR124" s="145"/>
      <c r="DS124" s="145"/>
      <c r="DT124" s="145"/>
      <c r="DU124" s="145">
        <v>1</v>
      </c>
      <c r="DV124" s="145"/>
      <c r="DW124" s="145"/>
      <c r="DX124" s="145"/>
      <c r="DY124" s="145"/>
      <c r="DZ124" s="145"/>
      <c r="EA124" s="145"/>
      <c r="EB124" s="148"/>
      <c r="EC124" s="145"/>
      <c r="ED124" s="148"/>
      <c r="EE124" s="145"/>
      <c r="EF124" s="145"/>
      <c r="EG124" s="145"/>
      <c r="EH124" s="145"/>
      <c r="EI124" s="145"/>
      <c r="EJ124" s="145"/>
      <c r="EK124" s="145" t="s">
        <v>519</v>
      </c>
      <c r="EL124" s="145">
        <v>1</v>
      </c>
    </row>
    <row r="125" spans="1:144" ht="20.100000000000001" customHeight="1" x14ac:dyDescent="0.3">
      <c r="A125" s="25" t="s">
        <v>4378</v>
      </c>
      <c r="B125" s="40" t="s">
        <v>106</v>
      </c>
      <c r="C125" s="26">
        <v>84755</v>
      </c>
      <c r="D125" s="25" t="s">
        <v>941</v>
      </c>
      <c r="E125" s="26" t="s">
        <v>113</v>
      </c>
      <c r="F125" s="26" t="s">
        <v>3556</v>
      </c>
      <c r="G125" s="26" t="s">
        <v>109</v>
      </c>
      <c r="H125" s="26" t="s">
        <v>177</v>
      </c>
      <c r="I125" s="26" t="s">
        <v>476</v>
      </c>
      <c r="J125" s="25" t="s">
        <v>163</v>
      </c>
      <c r="K125" s="25" t="s">
        <v>4381</v>
      </c>
      <c r="L125" s="25"/>
      <c r="M125" s="239"/>
      <c r="N125" s="239"/>
      <c r="O125" s="239"/>
      <c r="P125" s="239"/>
      <c r="Q125" s="239"/>
      <c r="R125" s="25" t="s">
        <v>4382</v>
      </c>
      <c r="S125" s="25" t="s">
        <v>4383</v>
      </c>
      <c r="U125" s="145">
        <v>1</v>
      </c>
      <c r="V125" s="148"/>
      <c r="W125" s="145"/>
      <c r="X125" s="145"/>
      <c r="Y125" s="145"/>
      <c r="Z125" s="145"/>
      <c r="AA125" s="145"/>
      <c r="AB125" s="332"/>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8"/>
      <c r="CI125" s="145"/>
      <c r="CJ125" s="145"/>
      <c r="CK125" s="145"/>
      <c r="CL125" s="145"/>
      <c r="CM125" s="145"/>
      <c r="CN125" s="145"/>
      <c r="CO125" s="145">
        <v>1</v>
      </c>
      <c r="CP125" s="145"/>
      <c r="CQ125" s="145"/>
      <c r="CR125" s="145"/>
      <c r="CS125" s="145"/>
      <c r="CT125" s="145"/>
      <c r="CU125" s="145"/>
      <c r="CV125" s="145"/>
      <c r="CW125" s="145"/>
      <c r="CX125" s="145"/>
      <c r="CY125" s="145"/>
      <c r="CZ125" s="145"/>
      <c r="DA125" s="145"/>
      <c r="DB125" s="145"/>
      <c r="DC125" s="145"/>
      <c r="DD125" s="145"/>
      <c r="DE125" s="145"/>
      <c r="DF125" s="145"/>
      <c r="DG125" s="145"/>
      <c r="DH125" s="148"/>
      <c r="DI125" s="145"/>
      <c r="DJ125" s="145"/>
      <c r="DK125" s="145"/>
      <c r="DL125" s="145"/>
      <c r="DM125" s="145"/>
      <c r="DN125" s="145"/>
      <c r="DO125" s="145"/>
      <c r="DP125" s="145"/>
      <c r="DQ125" s="145"/>
      <c r="DR125" s="145"/>
      <c r="DS125" s="145"/>
      <c r="DT125" s="145"/>
      <c r="DU125" s="145"/>
      <c r="DV125" s="145"/>
      <c r="DW125" s="145"/>
      <c r="DX125" s="145"/>
      <c r="DY125" s="145"/>
      <c r="DZ125" s="145"/>
      <c r="EA125" s="145"/>
      <c r="EB125" s="148"/>
      <c r="EC125" s="145"/>
      <c r="ED125" s="148"/>
      <c r="EE125" s="145"/>
      <c r="EF125" s="145"/>
      <c r="EG125" s="145"/>
      <c r="EH125" s="145"/>
      <c r="EI125" s="145"/>
      <c r="EJ125" s="145"/>
      <c r="EK125" s="145" t="s">
        <v>519</v>
      </c>
      <c r="EL125" s="145">
        <v>1</v>
      </c>
      <c r="EN125" s="228" t="s">
        <v>4384</v>
      </c>
    </row>
    <row r="126" spans="1:144" ht="20.100000000000001" customHeight="1" x14ac:dyDescent="0.3">
      <c r="A126" s="25" t="s">
        <v>3709</v>
      </c>
      <c r="B126" s="40" t="s">
        <v>143</v>
      </c>
      <c r="C126" s="26">
        <v>83423</v>
      </c>
      <c r="D126" s="25" t="s">
        <v>3720</v>
      </c>
      <c r="E126" s="26" t="s">
        <v>113</v>
      </c>
      <c r="F126" s="26" t="s">
        <v>3556</v>
      </c>
      <c r="G126" s="26" t="s">
        <v>109</v>
      </c>
      <c r="H126" s="26" t="s">
        <v>567</v>
      </c>
      <c r="I126" s="26" t="s">
        <v>449</v>
      </c>
      <c r="J126" s="25" t="s">
        <v>145</v>
      </c>
      <c r="K126" s="25" t="s">
        <v>3721</v>
      </c>
      <c r="L126" s="25"/>
      <c r="M126" s="25"/>
      <c r="N126" s="25"/>
      <c r="O126" s="25" t="s">
        <v>3722</v>
      </c>
      <c r="P126" s="83"/>
      <c r="Q126" s="83"/>
      <c r="R126" s="83"/>
      <c r="S126" s="83"/>
      <c r="U126" s="145"/>
      <c r="V126" s="148"/>
      <c r="W126" s="145"/>
      <c r="X126" s="145"/>
      <c r="Y126" s="145"/>
      <c r="Z126" s="145"/>
      <c r="AA126" s="145"/>
      <c r="AB126" s="332"/>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c r="CP126" s="145"/>
      <c r="CQ126" s="145"/>
      <c r="CR126" s="145"/>
      <c r="CS126" s="145"/>
      <c r="CT126" s="145"/>
      <c r="CU126" s="145"/>
      <c r="CV126" s="145"/>
      <c r="CW126" s="145"/>
      <c r="CX126" s="145"/>
      <c r="CY126" s="145"/>
      <c r="CZ126" s="145"/>
      <c r="DA126" s="145"/>
      <c r="DB126" s="145"/>
      <c r="DC126" s="145"/>
      <c r="DD126" s="145"/>
      <c r="DE126" s="145"/>
      <c r="DF126" s="145"/>
      <c r="DG126" s="145"/>
      <c r="DH126" s="148"/>
      <c r="DI126" s="145"/>
      <c r="DJ126" s="145"/>
      <c r="DK126" s="145"/>
      <c r="DL126" s="145"/>
      <c r="DM126" s="145"/>
      <c r="DN126" s="145"/>
      <c r="DO126" s="145"/>
      <c r="DP126" s="145"/>
      <c r="DQ126" s="145"/>
      <c r="DR126" s="145"/>
      <c r="DS126" s="145"/>
      <c r="DT126" s="145"/>
      <c r="DU126" s="145"/>
      <c r="DV126" s="145"/>
      <c r="DW126" s="145"/>
      <c r="DX126" s="145"/>
      <c r="DY126" s="145"/>
      <c r="DZ126" s="145"/>
      <c r="EA126" s="145"/>
      <c r="EB126" s="148"/>
      <c r="EC126" s="145"/>
      <c r="ED126" s="148"/>
      <c r="EE126" s="145"/>
      <c r="EF126" s="145"/>
      <c r="EG126" s="145"/>
      <c r="EH126" s="145"/>
      <c r="EI126" s="145"/>
      <c r="EJ126" s="145"/>
      <c r="EK126" s="145">
        <v>1</v>
      </c>
      <c r="EL126" s="145">
        <v>0</v>
      </c>
    </row>
    <row r="127" spans="1:144" ht="20.100000000000001" customHeight="1" x14ac:dyDescent="0.3">
      <c r="A127" s="25" t="s">
        <v>3458</v>
      </c>
      <c r="B127" s="40" t="s">
        <v>106</v>
      </c>
      <c r="C127" s="26">
        <v>84332</v>
      </c>
      <c r="D127" s="25" t="s">
        <v>3461</v>
      </c>
      <c r="E127" s="26" t="s">
        <v>113</v>
      </c>
      <c r="F127" s="26" t="s">
        <v>3556</v>
      </c>
      <c r="G127" s="26" t="s">
        <v>109</v>
      </c>
      <c r="H127" s="26" t="s">
        <v>567</v>
      </c>
      <c r="I127" s="26" t="s">
        <v>476</v>
      </c>
      <c r="J127" s="25" t="s">
        <v>171</v>
      </c>
      <c r="K127" s="25" t="s">
        <v>3462</v>
      </c>
      <c r="L127" s="45" t="s">
        <v>3463</v>
      </c>
      <c r="M127" s="25" t="s">
        <v>3464</v>
      </c>
      <c r="N127" s="25" t="s">
        <v>3465</v>
      </c>
      <c r="O127" s="25" t="s">
        <v>3466</v>
      </c>
      <c r="P127" s="272"/>
      <c r="Q127" s="272"/>
      <c r="R127" s="25" t="s">
        <v>3467</v>
      </c>
      <c r="S127" s="25" t="s">
        <v>3468</v>
      </c>
      <c r="U127" s="145"/>
      <c r="V127" s="148"/>
      <c r="W127" s="145"/>
      <c r="X127" s="145"/>
      <c r="Y127" s="145"/>
      <c r="Z127" s="145"/>
      <c r="AA127" s="145"/>
      <c r="AB127" s="332"/>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c r="CR127" s="145"/>
      <c r="CS127" s="145"/>
      <c r="CT127" s="145"/>
      <c r="CU127" s="145"/>
      <c r="CV127" s="145"/>
      <c r="CW127" s="145"/>
      <c r="CX127" s="145"/>
      <c r="CY127" s="145"/>
      <c r="CZ127" s="145"/>
      <c r="DA127" s="145"/>
      <c r="DB127" s="145">
        <v>1</v>
      </c>
      <c r="DC127" s="145"/>
      <c r="DD127" s="145"/>
      <c r="DE127" s="145"/>
      <c r="DF127" s="145"/>
      <c r="DG127" s="145"/>
      <c r="DH127" s="148"/>
      <c r="DI127" s="145"/>
      <c r="DJ127" s="145"/>
      <c r="DK127" s="145"/>
      <c r="DL127" s="145"/>
      <c r="DM127" s="145"/>
      <c r="DN127" s="145"/>
      <c r="DO127" s="145"/>
      <c r="DP127" s="145"/>
      <c r="DQ127" s="145"/>
      <c r="DR127" s="145"/>
      <c r="DS127" s="145"/>
      <c r="DT127" s="145"/>
      <c r="DU127" s="145"/>
      <c r="DV127" s="145"/>
      <c r="DW127" s="145"/>
      <c r="DX127" s="145"/>
      <c r="DY127" s="145"/>
      <c r="DZ127" s="145"/>
      <c r="EA127" s="145"/>
      <c r="EB127" s="148"/>
      <c r="EC127" s="145"/>
      <c r="ED127" s="148"/>
      <c r="EE127" s="145"/>
      <c r="EF127" s="145"/>
      <c r="EG127" s="145"/>
      <c r="EH127" s="145"/>
      <c r="EI127" s="145"/>
      <c r="EJ127" s="145"/>
      <c r="EK127" s="145">
        <v>1</v>
      </c>
      <c r="EL127" s="145">
        <v>1</v>
      </c>
      <c r="EM127" s="145"/>
      <c r="EN127" s="228" t="s">
        <v>3469</v>
      </c>
    </row>
    <row r="128" spans="1:144" ht="20.100000000000001" customHeight="1" x14ac:dyDescent="0.3">
      <c r="A128" s="25" t="s">
        <v>4410</v>
      </c>
      <c r="B128" s="40" t="s">
        <v>152</v>
      </c>
      <c r="C128" s="26">
        <v>84874</v>
      </c>
      <c r="D128" s="25" t="s">
        <v>4428</v>
      </c>
      <c r="E128" s="26" t="s">
        <v>108</v>
      </c>
      <c r="F128" s="26" t="s">
        <v>3556</v>
      </c>
      <c r="G128" s="26" t="s">
        <v>109</v>
      </c>
      <c r="H128" s="26" t="s">
        <v>154</v>
      </c>
      <c r="I128" s="26" t="s">
        <v>438</v>
      </c>
      <c r="J128" s="25" t="s">
        <v>262</v>
      </c>
      <c r="K128" s="25" t="s">
        <v>4429</v>
      </c>
      <c r="L128" s="45" t="s">
        <v>4430</v>
      </c>
      <c r="M128" s="25"/>
      <c r="N128" s="25"/>
      <c r="O128" s="25" t="s">
        <v>4431</v>
      </c>
      <c r="P128" s="83"/>
      <c r="Q128" s="83"/>
      <c r="R128" s="25" t="s">
        <v>4432</v>
      </c>
      <c r="S128" s="25" t="s">
        <v>4433</v>
      </c>
      <c r="U128" s="145"/>
      <c r="V128" s="148"/>
      <c r="W128" s="145"/>
      <c r="X128" s="145"/>
      <c r="Y128" s="145"/>
      <c r="Z128" s="145"/>
      <c r="AA128" s="145"/>
      <c r="AB128" s="332"/>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v>1</v>
      </c>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8"/>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v>1</v>
      </c>
      <c r="DC128" s="145"/>
      <c r="DD128" s="145"/>
      <c r="DE128" s="145"/>
      <c r="DF128" s="145"/>
      <c r="DG128" s="145"/>
      <c r="DH128" s="148"/>
      <c r="DI128" s="145"/>
      <c r="DJ128" s="145"/>
      <c r="DK128" s="145"/>
      <c r="DL128" s="145"/>
      <c r="DM128" s="145"/>
      <c r="DN128" s="145"/>
      <c r="DO128" s="145"/>
      <c r="DP128" s="145"/>
      <c r="DQ128" s="145"/>
      <c r="DR128" s="145"/>
      <c r="DS128" s="145"/>
      <c r="DT128" s="145"/>
      <c r="DU128" s="145"/>
      <c r="DV128" s="145"/>
      <c r="DW128" s="145"/>
      <c r="DX128" s="145"/>
      <c r="DY128" s="145"/>
      <c r="DZ128" s="145"/>
      <c r="EA128" s="145"/>
      <c r="EB128" s="148"/>
      <c r="EC128" s="145"/>
      <c r="ED128" s="148"/>
      <c r="EE128" s="145"/>
      <c r="EF128" s="145"/>
      <c r="EG128" s="145"/>
      <c r="EH128" s="145"/>
      <c r="EI128" s="145"/>
      <c r="EJ128" s="145"/>
      <c r="EK128" s="145">
        <v>1</v>
      </c>
      <c r="EL128" s="145">
        <v>1</v>
      </c>
      <c r="EN128" s="228" t="s">
        <v>4434</v>
      </c>
    </row>
    <row r="129" spans="1:144" ht="20.100000000000001" customHeight="1" x14ac:dyDescent="0.3">
      <c r="A129" s="25" t="s">
        <v>3413</v>
      </c>
      <c r="B129" s="40" t="s">
        <v>106</v>
      </c>
      <c r="C129" s="26">
        <v>83713</v>
      </c>
      <c r="D129" s="25" t="s">
        <v>3427</v>
      </c>
      <c r="E129" s="26" t="s">
        <v>108</v>
      </c>
      <c r="F129" s="26" t="s">
        <v>3556</v>
      </c>
      <c r="G129" s="26" t="s">
        <v>109</v>
      </c>
      <c r="H129" s="26" t="s">
        <v>539</v>
      </c>
      <c r="I129" s="26" t="s">
        <v>3</v>
      </c>
      <c r="J129" s="25" t="s">
        <v>123</v>
      </c>
      <c r="K129" s="25" t="s">
        <v>3428</v>
      </c>
      <c r="L129" s="25"/>
      <c r="M129" s="25" t="s">
        <v>3429</v>
      </c>
      <c r="N129" s="25" t="s">
        <v>3430</v>
      </c>
      <c r="O129" s="25" t="s">
        <v>3431</v>
      </c>
      <c r="P129" s="272"/>
      <c r="Q129" s="272"/>
      <c r="R129" s="25" t="s">
        <v>3432</v>
      </c>
      <c r="S129" s="25" t="s">
        <v>3433</v>
      </c>
      <c r="U129" s="145"/>
      <c r="V129" s="148"/>
      <c r="W129" s="145"/>
      <c r="X129" s="145"/>
      <c r="Y129" s="145"/>
      <c r="Z129" s="145"/>
      <c r="AA129" s="145"/>
      <c r="AB129" s="332"/>
      <c r="AC129" s="145"/>
      <c r="AD129" s="145"/>
      <c r="AE129" s="145"/>
      <c r="AF129" s="145"/>
      <c r="AG129" s="145"/>
      <c r="AH129" s="145"/>
      <c r="AI129" s="145">
        <v>1</v>
      </c>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v>1</v>
      </c>
      <c r="BE129" s="145"/>
      <c r="BF129" s="145"/>
      <c r="BG129" s="145"/>
      <c r="BH129" s="145"/>
      <c r="BI129" s="145"/>
      <c r="BJ129" s="145"/>
      <c r="BK129" s="145"/>
      <c r="BL129" s="145"/>
      <c r="BM129" s="145"/>
      <c r="BN129" s="145"/>
      <c r="BO129" s="145"/>
      <c r="BP129" s="145"/>
      <c r="BQ129" s="145"/>
      <c r="BR129" s="145"/>
      <c r="BS129" s="145"/>
      <c r="BT129" s="145">
        <v>1</v>
      </c>
      <c r="BU129" s="145">
        <v>1</v>
      </c>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8"/>
      <c r="DI129" s="145"/>
      <c r="DJ129" s="145"/>
      <c r="DK129" s="145"/>
      <c r="DL129" s="145"/>
      <c r="DM129" s="145"/>
      <c r="DN129" s="145"/>
      <c r="DO129" s="145"/>
      <c r="DP129" s="145"/>
      <c r="DQ129" s="145"/>
      <c r="DR129" s="145"/>
      <c r="DS129" s="145"/>
      <c r="DT129" s="145"/>
      <c r="DU129" s="145">
        <v>1</v>
      </c>
      <c r="DV129" s="145"/>
      <c r="DW129" s="145"/>
      <c r="DX129" s="145"/>
      <c r="DY129" s="145"/>
      <c r="DZ129" s="145"/>
      <c r="EA129" s="145"/>
      <c r="EB129" s="148"/>
      <c r="EC129" s="145"/>
      <c r="ED129" s="148"/>
      <c r="EE129" s="145"/>
      <c r="EF129" s="145"/>
      <c r="EG129" s="145"/>
      <c r="EH129" s="145"/>
      <c r="EI129" s="145"/>
      <c r="EJ129" s="145"/>
      <c r="EK129" s="145">
        <v>1</v>
      </c>
      <c r="EL129" s="145">
        <v>1</v>
      </c>
      <c r="EM129" s="145"/>
    </row>
    <row r="130" spans="1:144" ht="20.100000000000001" customHeight="1" x14ac:dyDescent="0.3">
      <c r="A130" s="25" t="s">
        <v>4445</v>
      </c>
      <c r="B130" s="26" t="s">
        <v>143</v>
      </c>
      <c r="C130" s="26">
        <v>85034</v>
      </c>
      <c r="D130" s="71" t="s">
        <v>4453</v>
      </c>
      <c r="E130" s="26" t="s">
        <v>113</v>
      </c>
      <c r="F130" s="26" t="s">
        <v>3549</v>
      </c>
      <c r="G130" s="26" t="s">
        <v>109</v>
      </c>
      <c r="H130" s="26" t="s">
        <v>154</v>
      </c>
      <c r="I130" s="26" t="s">
        <v>438</v>
      </c>
      <c r="J130" s="25" t="s">
        <v>145</v>
      </c>
      <c r="K130" s="25" t="s">
        <v>4454</v>
      </c>
      <c r="L130" s="45" t="s">
        <v>4455</v>
      </c>
      <c r="M130" s="25"/>
      <c r="N130" s="83"/>
      <c r="O130" s="83"/>
      <c r="P130" s="83"/>
      <c r="Q130" s="83"/>
      <c r="R130" s="83"/>
      <c r="S130" s="83"/>
      <c r="U130" s="145"/>
      <c r="V130" s="148"/>
      <c r="W130" s="145"/>
      <c r="X130" s="145"/>
      <c r="Y130" s="145"/>
      <c r="Z130" s="145"/>
      <c r="AA130" s="145"/>
      <c r="AB130" s="332"/>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8"/>
      <c r="CI130" s="145"/>
      <c r="CJ130" s="145"/>
      <c r="CK130" s="145"/>
      <c r="CL130" s="145"/>
      <c r="CM130" s="145"/>
      <c r="CN130" s="145"/>
      <c r="CO130" s="145"/>
      <c r="CP130" s="145"/>
      <c r="CQ130" s="145"/>
      <c r="CR130" s="145"/>
      <c r="CS130" s="145"/>
      <c r="CT130" s="145"/>
      <c r="CU130" s="145"/>
      <c r="CV130" s="145"/>
      <c r="CW130" s="145"/>
      <c r="CX130" s="145"/>
      <c r="CY130" s="145"/>
      <c r="CZ130" s="145"/>
      <c r="DA130" s="145"/>
      <c r="DB130" s="145"/>
      <c r="DC130" s="145"/>
      <c r="DD130" s="145"/>
      <c r="DE130" s="145"/>
      <c r="DF130" s="145"/>
      <c r="DG130" s="145"/>
      <c r="DH130" s="148"/>
      <c r="DI130" s="145"/>
      <c r="DJ130" s="145"/>
      <c r="DK130" s="145"/>
      <c r="DL130" s="145"/>
      <c r="DM130" s="145"/>
      <c r="DN130" s="145"/>
      <c r="DO130" s="145"/>
      <c r="DP130" s="145"/>
      <c r="DQ130" s="145"/>
      <c r="DR130" s="145"/>
      <c r="DS130" s="145"/>
      <c r="DT130" s="145"/>
      <c r="DU130" s="145"/>
      <c r="DV130" s="145"/>
      <c r="DW130" s="145"/>
      <c r="DX130" s="145"/>
      <c r="DY130" s="145"/>
      <c r="DZ130" s="145"/>
      <c r="EA130" s="145"/>
      <c r="EB130" s="148"/>
      <c r="EC130" s="145"/>
      <c r="ED130" s="148"/>
      <c r="EE130" s="145"/>
      <c r="EF130" s="145"/>
      <c r="EG130" s="145"/>
      <c r="EH130" s="145"/>
      <c r="EI130" s="145"/>
      <c r="EJ130" s="145"/>
      <c r="EK130" s="145">
        <v>0</v>
      </c>
      <c r="EL130" s="145">
        <v>0</v>
      </c>
    </row>
    <row r="131" spans="1:144" ht="20.100000000000001" customHeight="1" x14ac:dyDescent="0.3">
      <c r="A131" s="25" t="s">
        <v>4291</v>
      </c>
      <c r="B131" s="26" t="s">
        <v>106</v>
      </c>
      <c r="C131" s="26">
        <v>84924</v>
      </c>
      <c r="D131" s="71" t="s">
        <v>4300</v>
      </c>
      <c r="E131" s="26" t="s">
        <v>108</v>
      </c>
      <c r="F131" s="26" t="s">
        <v>3549</v>
      </c>
      <c r="G131" s="26" t="s">
        <v>109</v>
      </c>
      <c r="H131" s="26" t="s">
        <v>554</v>
      </c>
      <c r="I131" s="26" t="s">
        <v>476</v>
      </c>
      <c r="J131" s="25" t="s">
        <v>171</v>
      </c>
      <c r="K131" s="25" t="s">
        <v>4301</v>
      </c>
      <c r="L131" s="45" t="s">
        <v>4302</v>
      </c>
      <c r="M131" s="25"/>
      <c r="N131" s="83"/>
      <c r="O131" s="83"/>
      <c r="P131" s="83"/>
      <c r="Q131" s="83"/>
      <c r="R131" s="25" t="s">
        <v>4303</v>
      </c>
      <c r="S131" s="25" t="s">
        <v>4304</v>
      </c>
      <c r="U131" s="145"/>
      <c r="V131" s="148"/>
      <c r="W131" s="145"/>
      <c r="X131" s="145"/>
      <c r="Y131" s="145"/>
      <c r="Z131" s="145"/>
      <c r="AA131" s="145"/>
      <c r="AB131" s="332"/>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v>1</v>
      </c>
      <c r="BJ131" s="145">
        <v>1</v>
      </c>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8"/>
      <c r="CI131" s="145"/>
      <c r="CJ131" s="145"/>
      <c r="CK131" s="145"/>
      <c r="CL131" s="145"/>
      <c r="CM131" s="145"/>
      <c r="CN131" s="145"/>
      <c r="CO131" s="145"/>
      <c r="CP131" s="145"/>
      <c r="CQ131" s="145">
        <v>1</v>
      </c>
      <c r="CR131" s="145"/>
      <c r="CS131" s="145"/>
      <c r="CT131" s="145"/>
      <c r="CU131" s="145"/>
      <c r="CV131" s="145"/>
      <c r="CW131" s="145"/>
      <c r="CX131" s="145"/>
      <c r="CY131" s="145"/>
      <c r="CZ131" s="145"/>
      <c r="DA131" s="145"/>
      <c r="DB131" s="145"/>
      <c r="DC131" s="145"/>
      <c r="DD131" s="145"/>
      <c r="DE131" s="145"/>
      <c r="DF131" s="145"/>
      <c r="DG131" s="145"/>
      <c r="DH131" s="148"/>
      <c r="DI131" s="145"/>
      <c r="DJ131" s="145"/>
      <c r="DK131" s="145"/>
      <c r="DL131" s="145"/>
      <c r="DM131" s="145"/>
      <c r="DN131" s="145"/>
      <c r="DO131" s="145"/>
      <c r="DP131" s="145"/>
      <c r="DQ131" s="145"/>
      <c r="DR131" s="145"/>
      <c r="DS131" s="145"/>
      <c r="DT131" s="145"/>
      <c r="DU131" s="145"/>
      <c r="DV131" s="145"/>
      <c r="DW131" s="145"/>
      <c r="DX131" s="145"/>
      <c r="DY131" s="145"/>
      <c r="DZ131" s="145"/>
      <c r="EA131" s="145"/>
      <c r="EB131" s="148"/>
      <c r="EC131" s="145"/>
      <c r="ED131" s="148"/>
      <c r="EE131" s="145"/>
      <c r="EF131" s="145"/>
      <c r="EG131" s="145"/>
      <c r="EH131" s="145"/>
      <c r="EI131" s="145"/>
      <c r="EJ131" s="145"/>
      <c r="EK131" s="145" t="s">
        <v>519</v>
      </c>
      <c r="EL131" s="145">
        <v>1</v>
      </c>
      <c r="EM131" s="145"/>
      <c r="EN131" s="228" t="s">
        <v>4305</v>
      </c>
    </row>
    <row r="132" spans="1:144" ht="20.100000000000001" customHeight="1" x14ac:dyDescent="0.3">
      <c r="A132" s="25" t="s">
        <v>3300</v>
      </c>
      <c r="B132" s="40" t="s">
        <v>187</v>
      </c>
      <c r="C132" s="26">
        <v>84425</v>
      </c>
      <c r="D132" s="25" t="s">
        <v>3055</v>
      </c>
      <c r="E132" s="26" t="s">
        <v>108</v>
      </c>
      <c r="F132" s="26" t="s">
        <v>3549</v>
      </c>
      <c r="G132" s="26" t="s">
        <v>121</v>
      </c>
      <c r="H132" s="26" t="s">
        <v>835</v>
      </c>
      <c r="I132" s="26" t="s">
        <v>449</v>
      </c>
      <c r="J132" s="25" t="s">
        <v>834</v>
      </c>
      <c r="K132" s="25" t="s">
        <v>3331</v>
      </c>
      <c r="L132" s="25"/>
      <c r="M132" s="25" t="s">
        <v>3332</v>
      </c>
      <c r="N132" s="25" t="s">
        <v>3333</v>
      </c>
      <c r="O132" s="25" t="s">
        <v>3334</v>
      </c>
      <c r="P132" s="272"/>
      <c r="Q132" s="272"/>
      <c r="R132" s="25"/>
      <c r="S132" s="25" t="s">
        <v>3335</v>
      </c>
      <c r="U132" s="145"/>
      <c r="V132" s="148"/>
      <c r="W132" s="145">
        <v>1</v>
      </c>
      <c r="X132" s="145"/>
      <c r="Y132" s="145"/>
      <c r="Z132" s="145"/>
      <c r="AA132" s="145"/>
      <c r="AB132" s="332"/>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v>1</v>
      </c>
      <c r="CU132" s="145"/>
      <c r="CV132" s="145"/>
      <c r="CW132" s="145"/>
      <c r="CX132" s="145"/>
      <c r="CY132" s="145"/>
      <c r="CZ132" s="145"/>
      <c r="DA132" s="145"/>
      <c r="DB132" s="145"/>
      <c r="DC132" s="145"/>
      <c r="DD132" s="145"/>
      <c r="DE132" s="145"/>
      <c r="DF132" s="145"/>
      <c r="DG132" s="145"/>
      <c r="DH132" s="148"/>
      <c r="DI132" s="145"/>
      <c r="DJ132" s="145"/>
      <c r="DK132" s="145"/>
      <c r="DL132" s="145"/>
      <c r="DM132" s="145"/>
      <c r="DN132" s="145"/>
      <c r="DO132" s="145"/>
      <c r="DP132" s="145"/>
      <c r="DQ132" s="145"/>
      <c r="DR132" s="145"/>
      <c r="DS132" s="145"/>
      <c r="DT132" s="145"/>
      <c r="DU132" s="145">
        <v>1</v>
      </c>
      <c r="DV132" s="145"/>
      <c r="DW132" s="145"/>
      <c r="DX132" s="145"/>
      <c r="DY132" s="145"/>
      <c r="DZ132" s="145"/>
      <c r="EA132" s="145">
        <v>1</v>
      </c>
      <c r="EB132" s="148"/>
      <c r="EC132" s="145"/>
      <c r="ED132" s="148"/>
      <c r="EE132" s="145"/>
      <c r="EF132" s="145"/>
      <c r="EG132" s="145"/>
      <c r="EH132" s="145"/>
      <c r="EI132" s="145"/>
      <c r="EJ132" s="145"/>
      <c r="EK132" s="145">
        <v>1</v>
      </c>
      <c r="EL132" s="145">
        <v>1</v>
      </c>
      <c r="EM132" s="145"/>
      <c r="EN132" s="228" t="s">
        <v>3336</v>
      </c>
    </row>
    <row r="133" spans="1:144" ht="20.100000000000001" customHeight="1" x14ac:dyDescent="0.3">
      <c r="A133" s="25" t="s">
        <v>3648</v>
      </c>
      <c r="B133" s="26" t="s">
        <v>126</v>
      </c>
      <c r="C133" s="26">
        <v>84565</v>
      </c>
      <c r="D133" s="71" t="s">
        <v>3657</v>
      </c>
      <c r="E133" s="26" t="s">
        <v>113</v>
      </c>
      <c r="F133" s="26" t="s">
        <v>3549</v>
      </c>
      <c r="G133" s="26" t="s">
        <v>114</v>
      </c>
      <c r="H133" s="26" t="s">
        <v>128</v>
      </c>
      <c r="I133" s="26" t="s">
        <v>449</v>
      </c>
      <c r="J133" s="25" t="s">
        <v>326</v>
      </c>
      <c r="K133" s="25" t="s">
        <v>3658</v>
      </c>
      <c r="L133" s="45" t="s">
        <v>3659</v>
      </c>
      <c r="M133" s="25"/>
      <c r="N133" s="83"/>
      <c r="O133" s="83"/>
      <c r="P133" s="83"/>
      <c r="Q133" s="83"/>
      <c r="R133" s="83"/>
      <c r="S133" s="83"/>
      <c r="T133" s="238"/>
      <c r="CH133" s="198"/>
      <c r="EK133" s="145">
        <v>0</v>
      </c>
      <c r="EL133" s="145">
        <v>0</v>
      </c>
    </row>
    <row r="134" spans="1:144" ht="20.100000000000001" customHeight="1" x14ac:dyDescent="0.3">
      <c r="A134" s="25" t="s">
        <v>3413</v>
      </c>
      <c r="B134" s="40" t="s">
        <v>106</v>
      </c>
      <c r="C134" s="26">
        <v>83714</v>
      </c>
      <c r="D134" s="25" t="s">
        <v>3434</v>
      </c>
      <c r="E134" s="26" t="s">
        <v>318</v>
      </c>
      <c r="F134" s="26" t="s">
        <v>3556</v>
      </c>
      <c r="G134" s="26" t="s">
        <v>109</v>
      </c>
      <c r="H134" s="26" t="s">
        <v>554</v>
      </c>
      <c r="I134" s="26" t="s">
        <v>389</v>
      </c>
      <c r="J134" s="25" t="s">
        <v>140</v>
      </c>
      <c r="K134" s="25" t="s">
        <v>3435</v>
      </c>
      <c r="L134" s="45" t="s">
        <v>3436</v>
      </c>
      <c r="M134" s="25" t="s">
        <v>3437</v>
      </c>
      <c r="N134" s="25"/>
      <c r="O134" s="25"/>
      <c r="P134" s="272"/>
      <c r="Q134" s="25" t="s">
        <v>3438</v>
      </c>
      <c r="R134" s="272"/>
      <c r="S134" s="272"/>
      <c r="U134" s="145"/>
      <c r="V134" s="148"/>
      <c r="W134" s="145"/>
      <c r="X134" s="145"/>
      <c r="Y134" s="145"/>
      <c r="Z134" s="145"/>
      <c r="AA134" s="145"/>
      <c r="AB134" s="332"/>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v>1</v>
      </c>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v>1</v>
      </c>
      <c r="CL134" s="145"/>
      <c r="CM134" s="145"/>
      <c r="CN134" s="145"/>
      <c r="CO134" s="145">
        <v>1</v>
      </c>
      <c r="CP134" s="145"/>
      <c r="CQ134" s="145"/>
      <c r="CR134" s="145"/>
      <c r="CS134" s="145"/>
      <c r="CT134" s="145"/>
      <c r="CU134" s="145"/>
      <c r="CV134" s="145"/>
      <c r="CW134" s="145"/>
      <c r="CX134" s="145"/>
      <c r="CY134" s="145"/>
      <c r="CZ134" s="145"/>
      <c r="DA134" s="145"/>
      <c r="DB134" s="145"/>
      <c r="DC134" s="145"/>
      <c r="DD134" s="145"/>
      <c r="DE134" s="145"/>
      <c r="DF134" s="145"/>
      <c r="DG134" s="145"/>
      <c r="DH134" s="148">
        <v>1</v>
      </c>
      <c r="DI134" s="145"/>
      <c r="DJ134" s="145"/>
      <c r="DK134" s="145"/>
      <c r="DL134" s="145">
        <v>1</v>
      </c>
      <c r="DM134" s="145"/>
      <c r="DN134" s="145"/>
      <c r="DO134" s="145"/>
      <c r="DP134" s="145"/>
      <c r="DQ134" s="145"/>
      <c r="DR134" s="145"/>
      <c r="DS134" s="145"/>
      <c r="DT134" s="145"/>
      <c r="DU134" s="145"/>
      <c r="DV134" s="145"/>
      <c r="DW134" s="145"/>
      <c r="DX134" s="145"/>
      <c r="DY134" s="145"/>
      <c r="DZ134" s="145"/>
      <c r="EA134" s="145"/>
      <c r="EB134" s="148"/>
      <c r="EC134" s="145"/>
      <c r="ED134" s="148"/>
      <c r="EE134" s="145"/>
      <c r="EF134" s="145"/>
      <c r="EG134" s="145"/>
      <c r="EH134" s="145"/>
      <c r="EI134" s="145"/>
      <c r="EJ134" s="145"/>
      <c r="EK134" s="145">
        <v>1</v>
      </c>
      <c r="EL134" s="145">
        <v>0</v>
      </c>
      <c r="EM134" s="145"/>
      <c r="EN134" s="228" t="s">
        <v>3439</v>
      </c>
    </row>
    <row r="135" spans="1:144" ht="20.100000000000001" customHeight="1" x14ac:dyDescent="0.3">
      <c r="A135" s="25" t="s">
        <v>3648</v>
      </c>
      <c r="B135" s="26" t="s">
        <v>106</v>
      </c>
      <c r="C135" s="26">
        <v>84580</v>
      </c>
      <c r="D135" s="71" t="s">
        <v>3650</v>
      </c>
      <c r="E135" s="26" t="s">
        <v>113</v>
      </c>
      <c r="F135" s="26" t="s">
        <v>3549</v>
      </c>
      <c r="G135" s="26" t="s">
        <v>109</v>
      </c>
      <c r="H135" s="26" t="s">
        <v>554</v>
      </c>
      <c r="I135" s="26" t="s">
        <v>449</v>
      </c>
      <c r="J135" s="25" t="s">
        <v>643</v>
      </c>
      <c r="K135" s="25" t="s">
        <v>3651</v>
      </c>
      <c r="L135" s="45" t="s">
        <v>3652</v>
      </c>
      <c r="M135" s="25"/>
      <c r="N135" s="83"/>
      <c r="O135" s="83"/>
      <c r="P135" s="83"/>
      <c r="Q135" s="83"/>
      <c r="R135" s="25"/>
      <c r="S135" s="25" t="s">
        <v>3653</v>
      </c>
      <c r="T135" s="235"/>
      <c r="U135" s="145"/>
      <c r="V135" s="148"/>
      <c r="W135" s="145"/>
      <c r="X135" s="145"/>
      <c r="Y135" s="145"/>
      <c r="Z135" s="145"/>
      <c r="AA135" s="145"/>
      <c r="AB135" s="332"/>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c r="CP135" s="145"/>
      <c r="CQ135" s="145"/>
      <c r="CR135" s="145"/>
      <c r="CS135" s="145"/>
      <c r="CT135" s="145"/>
      <c r="CU135" s="145"/>
      <c r="CV135" s="145"/>
      <c r="CW135" s="145"/>
      <c r="CX135" s="145"/>
      <c r="CY135" s="145"/>
      <c r="CZ135" s="145"/>
      <c r="DA135" s="145"/>
      <c r="DB135" s="145"/>
      <c r="DC135" s="145"/>
      <c r="DD135" s="145"/>
      <c r="DE135" s="145"/>
      <c r="DF135" s="145"/>
      <c r="DG135" s="145"/>
      <c r="DH135" s="148"/>
      <c r="DI135" s="145"/>
      <c r="DJ135" s="145"/>
      <c r="DK135" s="145"/>
      <c r="DL135" s="145"/>
      <c r="DM135" s="145"/>
      <c r="DN135" s="145"/>
      <c r="DO135" s="145"/>
      <c r="DP135" s="145"/>
      <c r="DQ135" s="145"/>
      <c r="DR135" s="145"/>
      <c r="DS135" s="145"/>
      <c r="DT135" s="145"/>
      <c r="DU135" s="145"/>
      <c r="DV135" s="145"/>
      <c r="DW135" s="145"/>
      <c r="DX135" s="145"/>
      <c r="DY135" s="145"/>
      <c r="DZ135" s="145"/>
      <c r="EA135" s="145"/>
      <c r="EB135" s="148"/>
      <c r="EC135" s="145"/>
      <c r="ED135" s="148"/>
      <c r="EE135" s="145"/>
      <c r="EF135" s="145"/>
      <c r="EG135" s="145"/>
      <c r="EH135" s="145"/>
      <c r="EI135" s="145"/>
      <c r="EJ135" s="145"/>
      <c r="EK135" s="145" t="s">
        <v>519</v>
      </c>
      <c r="EL135" s="145">
        <v>1</v>
      </c>
      <c r="EM135" s="145"/>
    </row>
    <row r="136" spans="1:144" ht="20.100000000000001" customHeight="1" x14ac:dyDescent="0.3">
      <c r="A136" s="25" t="s">
        <v>3247</v>
      </c>
      <c r="B136" s="26" t="s">
        <v>126</v>
      </c>
      <c r="C136" s="26">
        <v>84383</v>
      </c>
      <c r="D136" s="71" t="s">
        <v>3257</v>
      </c>
      <c r="E136" s="26" t="s">
        <v>113</v>
      </c>
      <c r="F136" s="26" t="s">
        <v>3549</v>
      </c>
      <c r="G136" s="26" t="s">
        <v>674</v>
      </c>
      <c r="H136" s="26"/>
      <c r="I136" s="26" t="s">
        <v>389</v>
      </c>
      <c r="J136" s="25" t="s">
        <v>326</v>
      </c>
      <c r="K136" s="25" t="s">
        <v>3258</v>
      </c>
      <c r="L136" s="25"/>
      <c r="M136" s="25"/>
      <c r="N136" s="272"/>
      <c r="O136" s="272"/>
      <c r="P136" s="272"/>
      <c r="Q136" s="272"/>
      <c r="R136" s="272"/>
      <c r="S136" s="272"/>
      <c r="U136" s="145"/>
      <c r="V136" s="148"/>
      <c r="W136" s="145"/>
      <c r="X136" s="145"/>
      <c r="Y136" s="145"/>
      <c r="Z136" s="145"/>
      <c r="AA136" s="145"/>
      <c r="AB136" s="332"/>
      <c r="AC136" s="145"/>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c r="BP136" s="145"/>
      <c r="BQ136" s="145"/>
      <c r="BR136" s="145"/>
      <c r="BS136" s="145"/>
      <c r="BT136" s="145"/>
      <c r="BU136" s="145"/>
      <c r="BV136" s="145"/>
      <c r="BW136" s="145"/>
      <c r="BX136" s="145"/>
      <c r="BY136" s="145"/>
      <c r="BZ136" s="145"/>
      <c r="CA136" s="145"/>
      <c r="CB136" s="145"/>
      <c r="CC136" s="145"/>
      <c r="CD136" s="145"/>
      <c r="CE136" s="145"/>
      <c r="CF136" s="145"/>
      <c r="CG136" s="145"/>
      <c r="CH136" s="145"/>
      <c r="CI136" s="145"/>
      <c r="CJ136" s="145"/>
      <c r="CK136" s="145"/>
      <c r="CL136" s="145"/>
      <c r="CM136" s="145"/>
      <c r="CN136" s="145"/>
      <c r="CO136" s="145"/>
      <c r="CP136" s="145"/>
      <c r="CQ136" s="145"/>
      <c r="CR136" s="145"/>
      <c r="CS136" s="145"/>
      <c r="CT136" s="145"/>
      <c r="CU136" s="145"/>
      <c r="CV136" s="145"/>
      <c r="CW136" s="145"/>
      <c r="CX136" s="145"/>
      <c r="CY136" s="145"/>
      <c r="CZ136" s="145"/>
      <c r="DA136" s="145"/>
      <c r="DB136" s="145"/>
      <c r="DC136" s="145"/>
      <c r="DD136" s="145"/>
      <c r="DE136" s="145"/>
      <c r="DF136" s="145"/>
      <c r="DG136" s="145"/>
      <c r="DH136" s="148"/>
      <c r="DI136" s="145"/>
      <c r="DJ136" s="145"/>
      <c r="DK136" s="145"/>
      <c r="DL136" s="145"/>
      <c r="DM136" s="145"/>
      <c r="DN136" s="145"/>
      <c r="DO136" s="145"/>
      <c r="DP136" s="145"/>
      <c r="DQ136" s="145"/>
      <c r="DR136" s="145"/>
      <c r="DS136" s="145"/>
      <c r="DT136" s="145"/>
      <c r="DU136" s="145"/>
      <c r="DV136" s="145"/>
      <c r="DW136" s="145"/>
      <c r="DX136" s="145"/>
      <c r="DY136" s="145"/>
      <c r="DZ136" s="145"/>
      <c r="EA136" s="145"/>
      <c r="EB136" s="148"/>
      <c r="EC136" s="145"/>
      <c r="ED136" s="148"/>
      <c r="EE136" s="145"/>
      <c r="EF136" s="145"/>
      <c r="EG136" s="145"/>
      <c r="EH136" s="145"/>
      <c r="EI136" s="145"/>
      <c r="EJ136" s="145"/>
      <c r="EK136" s="145">
        <v>0</v>
      </c>
      <c r="EL136" s="145">
        <v>0</v>
      </c>
      <c r="EM136" s="145"/>
    </row>
    <row r="137" spans="1:144" ht="20.100000000000001" customHeight="1" x14ac:dyDescent="0.3">
      <c r="A137" s="25" t="s">
        <v>4334</v>
      </c>
      <c r="B137" s="26" t="s">
        <v>187</v>
      </c>
      <c r="C137" s="26">
        <v>83875</v>
      </c>
      <c r="D137" s="71" t="s">
        <v>4344</v>
      </c>
      <c r="E137" s="26" t="s">
        <v>108</v>
      </c>
      <c r="F137" s="26" t="s">
        <v>3549</v>
      </c>
      <c r="G137" s="26" t="s">
        <v>121</v>
      </c>
      <c r="H137" s="26" t="s">
        <v>344</v>
      </c>
      <c r="I137" s="26" t="s">
        <v>385</v>
      </c>
      <c r="J137" s="25" t="s">
        <v>834</v>
      </c>
      <c r="K137" s="25" t="s">
        <v>4344</v>
      </c>
      <c r="L137" s="25"/>
      <c r="M137" s="239"/>
      <c r="N137" s="239"/>
      <c r="O137" s="239"/>
      <c r="P137" s="239"/>
      <c r="Q137" s="239"/>
      <c r="R137" s="239"/>
      <c r="S137" s="239"/>
      <c r="U137" s="240"/>
      <c r="V137" s="241"/>
      <c r="W137" s="240"/>
      <c r="X137" s="240"/>
      <c r="Y137" s="240"/>
      <c r="Z137" s="240"/>
      <c r="AA137" s="240"/>
      <c r="AB137" s="338"/>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c r="BQ137" s="240"/>
      <c r="BR137" s="240"/>
      <c r="BS137" s="240"/>
      <c r="BT137" s="240"/>
      <c r="BU137" s="240"/>
      <c r="BV137" s="240"/>
      <c r="BW137" s="240"/>
      <c r="BX137" s="240"/>
      <c r="BY137" s="240"/>
      <c r="BZ137" s="240"/>
      <c r="CA137" s="240"/>
      <c r="CB137" s="240"/>
      <c r="CC137" s="240"/>
      <c r="CD137" s="240"/>
      <c r="CE137" s="240"/>
      <c r="CF137" s="240"/>
      <c r="CG137" s="240"/>
      <c r="CH137" s="241"/>
      <c r="CI137" s="240"/>
      <c r="CJ137" s="240"/>
      <c r="CK137" s="240"/>
      <c r="CL137" s="240"/>
      <c r="CM137" s="240"/>
      <c r="CN137" s="240"/>
      <c r="CO137" s="240"/>
      <c r="CP137" s="240"/>
      <c r="CQ137" s="240"/>
      <c r="CR137" s="240"/>
      <c r="CS137" s="240"/>
      <c r="CT137" s="240"/>
      <c r="CU137" s="240"/>
      <c r="CV137" s="240"/>
      <c r="CW137" s="240"/>
      <c r="CX137" s="240"/>
      <c r="CY137" s="240"/>
      <c r="CZ137" s="240"/>
      <c r="DA137" s="240"/>
      <c r="DB137" s="240"/>
      <c r="DC137" s="240"/>
      <c r="DD137" s="240"/>
      <c r="DE137" s="240"/>
      <c r="DF137" s="240"/>
      <c r="DG137" s="240"/>
      <c r="DH137" s="241"/>
      <c r="DI137" s="240"/>
      <c r="DJ137" s="240"/>
      <c r="DK137" s="240"/>
      <c r="DL137" s="240"/>
      <c r="DM137" s="240"/>
      <c r="DN137" s="240"/>
      <c r="DO137" s="240"/>
      <c r="DP137" s="240"/>
      <c r="DQ137" s="240"/>
      <c r="DR137" s="240"/>
      <c r="DS137" s="240"/>
      <c r="DT137" s="240"/>
      <c r="DU137" s="240"/>
      <c r="DV137" s="240"/>
      <c r="DW137" s="240"/>
      <c r="DX137" s="240"/>
      <c r="DY137" s="240"/>
      <c r="DZ137" s="240"/>
      <c r="EA137" s="240"/>
      <c r="EB137" s="241"/>
      <c r="EC137" s="240"/>
      <c r="ED137" s="241"/>
      <c r="EE137" s="240"/>
      <c r="EF137" s="240"/>
      <c r="EG137" s="240"/>
      <c r="EH137" s="240"/>
      <c r="EI137" s="240"/>
      <c r="EJ137" s="240"/>
      <c r="EK137" s="145">
        <v>0</v>
      </c>
      <c r="EL137" s="145">
        <v>0</v>
      </c>
    </row>
    <row r="138" spans="1:144" ht="20.100000000000001" customHeight="1" x14ac:dyDescent="0.3">
      <c r="A138" s="25" t="s">
        <v>4334</v>
      </c>
      <c r="B138" s="26" t="s">
        <v>126</v>
      </c>
      <c r="C138" s="26">
        <v>85087</v>
      </c>
      <c r="D138" s="71" t="s">
        <v>4340</v>
      </c>
      <c r="E138" s="26" t="s">
        <v>108</v>
      </c>
      <c r="F138" s="26"/>
      <c r="G138" s="26" t="s">
        <v>114</v>
      </c>
      <c r="H138" s="26" t="s">
        <v>128</v>
      </c>
      <c r="I138" s="26" t="s">
        <v>3</v>
      </c>
      <c r="J138" s="25" t="s">
        <v>326</v>
      </c>
      <c r="K138" s="25" t="s">
        <v>4341</v>
      </c>
      <c r="L138" s="25"/>
      <c r="M138" s="239"/>
      <c r="N138" s="239"/>
      <c r="O138" s="239"/>
      <c r="P138" s="239"/>
      <c r="Q138" s="239"/>
      <c r="R138" s="239"/>
      <c r="S138" s="239"/>
      <c r="U138" s="240"/>
      <c r="V138" s="241"/>
      <c r="W138" s="240"/>
      <c r="X138" s="240"/>
      <c r="Y138" s="240"/>
      <c r="Z138" s="240"/>
      <c r="AA138" s="240"/>
      <c r="AB138" s="338"/>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c r="BQ138" s="240"/>
      <c r="BR138" s="240"/>
      <c r="BS138" s="240"/>
      <c r="BT138" s="240"/>
      <c r="BU138" s="240"/>
      <c r="BV138" s="240"/>
      <c r="BW138" s="240"/>
      <c r="BX138" s="240"/>
      <c r="BY138" s="240"/>
      <c r="BZ138" s="240"/>
      <c r="CA138" s="240"/>
      <c r="CB138" s="240"/>
      <c r="CC138" s="240"/>
      <c r="CD138" s="240"/>
      <c r="CE138" s="240"/>
      <c r="CF138" s="240"/>
      <c r="CG138" s="240"/>
      <c r="CH138" s="241"/>
      <c r="CI138" s="240"/>
      <c r="CJ138" s="240"/>
      <c r="CK138" s="240"/>
      <c r="CL138" s="240"/>
      <c r="CM138" s="240"/>
      <c r="CN138" s="240"/>
      <c r="CO138" s="240"/>
      <c r="CP138" s="240"/>
      <c r="CQ138" s="240"/>
      <c r="CR138" s="240"/>
      <c r="CS138" s="240"/>
      <c r="CT138" s="240"/>
      <c r="CU138" s="240"/>
      <c r="CV138" s="240"/>
      <c r="CW138" s="240"/>
      <c r="CX138" s="240"/>
      <c r="CY138" s="240"/>
      <c r="CZ138" s="240"/>
      <c r="DA138" s="240"/>
      <c r="DB138" s="240"/>
      <c r="DC138" s="240"/>
      <c r="DD138" s="240"/>
      <c r="DE138" s="240"/>
      <c r="DF138" s="240"/>
      <c r="DG138" s="240"/>
      <c r="DH138" s="241"/>
      <c r="DI138" s="240"/>
      <c r="DJ138" s="240"/>
      <c r="DK138" s="240"/>
      <c r="DL138" s="240"/>
      <c r="DM138" s="240"/>
      <c r="DN138" s="240"/>
      <c r="DO138" s="240"/>
      <c r="DP138" s="240"/>
      <c r="DQ138" s="240"/>
      <c r="DR138" s="240"/>
      <c r="DS138" s="240"/>
      <c r="DT138" s="240"/>
      <c r="DU138" s="240"/>
      <c r="DV138" s="240"/>
      <c r="DW138" s="240"/>
      <c r="DX138" s="240"/>
      <c r="DY138" s="240"/>
      <c r="DZ138" s="240"/>
      <c r="EA138" s="240"/>
      <c r="EB138" s="241"/>
      <c r="EC138" s="240"/>
      <c r="ED138" s="241"/>
      <c r="EE138" s="240"/>
      <c r="EF138" s="240"/>
      <c r="EG138" s="240"/>
      <c r="EH138" s="240"/>
      <c r="EI138" s="240"/>
      <c r="EJ138" s="240"/>
      <c r="EK138" s="145">
        <v>0</v>
      </c>
      <c r="EL138" s="145">
        <v>0</v>
      </c>
    </row>
    <row r="139" spans="1:144" ht="20.100000000000001" customHeight="1" x14ac:dyDescent="0.3">
      <c r="A139" s="25" t="s">
        <v>4002</v>
      </c>
      <c r="B139" s="26" t="s">
        <v>143</v>
      </c>
      <c r="C139" s="26">
        <v>82256</v>
      </c>
      <c r="D139" s="25" t="s">
        <v>2837</v>
      </c>
      <c r="E139" s="26" t="s">
        <v>113</v>
      </c>
      <c r="F139" s="26" t="s">
        <v>3549</v>
      </c>
      <c r="G139" s="26" t="s">
        <v>109</v>
      </c>
      <c r="H139" s="26" t="s">
        <v>567</v>
      </c>
      <c r="I139" s="26" t="s">
        <v>476</v>
      </c>
      <c r="J139" s="25" t="s">
        <v>145</v>
      </c>
      <c r="K139" s="25" t="s">
        <v>2838</v>
      </c>
      <c r="L139" s="45" t="s">
        <v>4005</v>
      </c>
      <c r="M139" s="25" t="s">
        <v>4006</v>
      </c>
      <c r="N139" s="25"/>
      <c r="O139" s="239"/>
      <c r="P139" s="239"/>
      <c r="Q139" s="239"/>
      <c r="R139" s="25" t="s">
        <v>4007</v>
      </c>
      <c r="S139" s="25" t="s">
        <v>4008</v>
      </c>
      <c r="U139" s="145">
        <v>1</v>
      </c>
      <c r="V139" s="148"/>
      <c r="W139" s="145">
        <v>1</v>
      </c>
      <c r="X139" s="145">
        <v>1</v>
      </c>
      <c r="Y139" s="145"/>
      <c r="Z139" s="145"/>
      <c r="AA139" s="145"/>
      <c r="AB139" s="332"/>
      <c r="AC139" s="145">
        <v>1</v>
      </c>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v>1</v>
      </c>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v>1</v>
      </c>
      <c r="CN139" s="145"/>
      <c r="CO139" s="145"/>
      <c r="CP139" s="145"/>
      <c r="CQ139" s="145">
        <v>1</v>
      </c>
      <c r="CR139" s="145"/>
      <c r="CS139" s="145"/>
      <c r="CT139" s="145"/>
      <c r="CU139" s="145"/>
      <c r="CV139" s="145"/>
      <c r="CW139" s="145"/>
      <c r="CX139" s="145"/>
      <c r="CY139" s="145"/>
      <c r="CZ139" s="145"/>
      <c r="DA139" s="145"/>
      <c r="DB139" s="145"/>
      <c r="DC139" s="145"/>
      <c r="DD139" s="145"/>
      <c r="DE139" s="145"/>
      <c r="DF139" s="145"/>
      <c r="DG139" s="145"/>
      <c r="DH139" s="148"/>
      <c r="DI139" s="145"/>
      <c r="DJ139" s="145"/>
      <c r="DK139" s="145"/>
      <c r="DL139" s="145"/>
      <c r="DM139" s="145"/>
      <c r="DN139" s="145"/>
      <c r="DO139" s="145"/>
      <c r="DP139" s="145"/>
      <c r="DQ139" s="145"/>
      <c r="DR139" s="145"/>
      <c r="DS139" s="145"/>
      <c r="DT139" s="145"/>
      <c r="DU139" s="145"/>
      <c r="DV139" s="145"/>
      <c r="DW139" s="145"/>
      <c r="DX139" s="145"/>
      <c r="DY139" s="145"/>
      <c r="DZ139" s="145"/>
      <c r="EA139" s="145"/>
      <c r="EB139" s="148"/>
      <c r="EC139" s="145"/>
      <c r="ED139" s="148"/>
      <c r="EE139" s="145"/>
      <c r="EF139" s="145"/>
      <c r="EG139" s="145"/>
      <c r="EH139" s="145"/>
      <c r="EI139" s="145"/>
      <c r="EJ139" s="145"/>
      <c r="EK139" s="145">
        <v>1</v>
      </c>
      <c r="EL139" s="145">
        <v>1</v>
      </c>
      <c r="EM139" s="145"/>
      <c r="EN139" s="228" t="s">
        <v>3876</v>
      </c>
    </row>
    <row r="140" spans="1:144" ht="20.100000000000001" customHeight="1" x14ac:dyDescent="0.3">
      <c r="A140" s="25" t="s">
        <v>4291</v>
      </c>
      <c r="B140" s="40" t="s">
        <v>106</v>
      </c>
      <c r="C140" s="26">
        <v>84655</v>
      </c>
      <c r="D140" s="71" t="s">
        <v>4306</v>
      </c>
      <c r="E140" s="26" t="s">
        <v>108</v>
      </c>
      <c r="F140" s="26" t="s">
        <v>3556</v>
      </c>
      <c r="G140" s="26" t="s">
        <v>109</v>
      </c>
      <c r="H140" s="26" t="s">
        <v>567</v>
      </c>
      <c r="I140" s="26" t="s">
        <v>3</v>
      </c>
      <c r="J140" s="25" t="s">
        <v>195</v>
      </c>
      <c r="K140" s="25" t="s">
        <v>4307</v>
      </c>
      <c r="L140" s="45" t="s">
        <v>4308</v>
      </c>
      <c r="M140" s="25"/>
      <c r="N140" s="83"/>
      <c r="O140" s="83"/>
      <c r="P140" s="83"/>
      <c r="Q140" s="83"/>
      <c r="R140" s="25"/>
      <c r="S140" s="25" t="s">
        <v>4309</v>
      </c>
      <c r="U140" s="145"/>
      <c r="V140" s="148"/>
      <c r="W140" s="145"/>
      <c r="X140" s="145"/>
      <c r="Y140" s="145"/>
      <c r="Z140" s="145"/>
      <c r="AA140" s="145"/>
      <c r="AB140" s="332"/>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8"/>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5"/>
      <c r="DG140" s="145"/>
      <c r="DH140" s="148"/>
      <c r="DI140" s="145"/>
      <c r="DJ140" s="145"/>
      <c r="DK140" s="145"/>
      <c r="DL140" s="145"/>
      <c r="DM140" s="145"/>
      <c r="DN140" s="145"/>
      <c r="DO140" s="145"/>
      <c r="DP140" s="145"/>
      <c r="DQ140" s="145"/>
      <c r="DR140" s="145"/>
      <c r="DS140" s="145"/>
      <c r="DT140" s="145"/>
      <c r="DU140" s="145"/>
      <c r="DV140" s="145"/>
      <c r="DW140" s="145"/>
      <c r="DX140" s="145"/>
      <c r="DY140" s="145"/>
      <c r="DZ140" s="145"/>
      <c r="EA140" s="145"/>
      <c r="EB140" s="148"/>
      <c r="EC140" s="145"/>
      <c r="ED140" s="148"/>
      <c r="EE140" s="145"/>
      <c r="EF140" s="145"/>
      <c r="EG140" s="145"/>
      <c r="EH140" s="145"/>
      <c r="EI140" s="145"/>
      <c r="EJ140" s="145"/>
      <c r="EK140" s="145" t="s">
        <v>519</v>
      </c>
      <c r="EL140" s="145">
        <v>1</v>
      </c>
      <c r="EM140" s="145"/>
    </row>
    <row r="141" spans="1:144" ht="20.100000000000001" customHeight="1" x14ac:dyDescent="0.3">
      <c r="A141" s="25" t="s">
        <v>4410</v>
      </c>
      <c r="B141" s="40" t="s">
        <v>106</v>
      </c>
      <c r="C141" s="26">
        <v>84361</v>
      </c>
      <c r="D141" s="25" t="s">
        <v>4412</v>
      </c>
      <c r="E141" s="26" t="s">
        <v>108</v>
      </c>
      <c r="F141" s="26" t="s">
        <v>3556</v>
      </c>
      <c r="G141" s="26" t="s">
        <v>109</v>
      </c>
      <c r="H141" s="26" t="s">
        <v>154</v>
      </c>
      <c r="I141" s="26" t="s">
        <v>706</v>
      </c>
      <c r="J141" s="25" t="s">
        <v>123</v>
      </c>
      <c r="K141" s="25" t="s">
        <v>4413</v>
      </c>
      <c r="L141" s="25"/>
      <c r="M141" s="25"/>
      <c r="N141" s="239"/>
      <c r="O141" s="239"/>
      <c r="P141" s="239"/>
      <c r="Q141" s="239"/>
      <c r="R141" s="25" t="s">
        <v>4414</v>
      </c>
      <c r="S141" s="25" t="s">
        <v>4415</v>
      </c>
      <c r="U141" s="145">
        <v>1</v>
      </c>
      <c r="V141" s="148"/>
      <c r="W141" s="145"/>
      <c r="X141" s="145"/>
      <c r="Y141" s="145"/>
      <c r="Z141" s="145"/>
      <c r="AA141" s="145"/>
      <c r="AB141" s="332"/>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v>1</v>
      </c>
      <c r="BU141" s="145"/>
      <c r="BV141" s="145"/>
      <c r="BW141" s="145"/>
      <c r="BX141" s="145"/>
      <c r="BY141" s="145"/>
      <c r="BZ141" s="145"/>
      <c r="CA141" s="145"/>
      <c r="CB141" s="145"/>
      <c r="CC141" s="145">
        <v>1</v>
      </c>
      <c r="CD141" s="145"/>
      <c r="CE141" s="145"/>
      <c r="CF141" s="145"/>
      <c r="CG141" s="145">
        <v>1</v>
      </c>
      <c r="CH141" s="148"/>
      <c r="CI141" s="145"/>
      <c r="CJ141" s="145"/>
      <c r="CK141" s="145"/>
      <c r="CL141" s="145"/>
      <c r="CM141" s="145"/>
      <c r="CN141" s="145"/>
      <c r="CO141" s="145">
        <v>1</v>
      </c>
      <c r="CP141" s="145"/>
      <c r="CQ141" s="145"/>
      <c r="CR141" s="145"/>
      <c r="CS141" s="145"/>
      <c r="CT141" s="145"/>
      <c r="CU141" s="145"/>
      <c r="CV141" s="145"/>
      <c r="CW141" s="145"/>
      <c r="CX141" s="145"/>
      <c r="CY141" s="145"/>
      <c r="CZ141" s="145"/>
      <c r="DA141" s="145"/>
      <c r="DB141" s="145"/>
      <c r="DC141" s="145"/>
      <c r="DD141" s="145"/>
      <c r="DE141" s="145"/>
      <c r="DF141" s="145"/>
      <c r="DG141" s="145"/>
      <c r="DH141" s="148"/>
      <c r="DI141" s="145"/>
      <c r="DJ141" s="145"/>
      <c r="DK141" s="145"/>
      <c r="DL141" s="145"/>
      <c r="DM141" s="145"/>
      <c r="DN141" s="145"/>
      <c r="DO141" s="145">
        <v>1</v>
      </c>
      <c r="DP141" s="145"/>
      <c r="DQ141" s="145"/>
      <c r="DR141" s="145"/>
      <c r="DS141" s="145"/>
      <c r="DT141" s="145"/>
      <c r="DU141" s="145"/>
      <c r="DV141" s="145"/>
      <c r="DW141" s="145"/>
      <c r="DX141" s="145"/>
      <c r="DY141" s="145"/>
      <c r="DZ141" s="145"/>
      <c r="EA141" s="145"/>
      <c r="EB141" s="148"/>
      <c r="EC141" s="145"/>
      <c r="ED141" s="148"/>
      <c r="EE141" s="145"/>
      <c r="EF141" s="145"/>
      <c r="EG141" s="145"/>
      <c r="EH141" s="145"/>
      <c r="EI141" s="145"/>
      <c r="EJ141" s="145"/>
      <c r="EK141" s="145" t="s">
        <v>519</v>
      </c>
      <c r="EL141" s="145">
        <v>1</v>
      </c>
    </row>
    <row r="142" spans="1:144" ht="20.100000000000001" customHeight="1" x14ac:dyDescent="0.3">
      <c r="A142" s="25" t="s">
        <v>3182</v>
      </c>
      <c r="B142" s="40" t="s">
        <v>126</v>
      </c>
      <c r="C142" s="26">
        <v>83856</v>
      </c>
      <c r="D142" s="71" t="s">
        <v>3206</v>
      </c>
      <c r="E142" s="26" t="s">
        <v>108</v>
      </c>
      <c r="F142" s="26" t="s">
        <v>3549</v>
      </c>
      <c r="G142" s="26" t="s">
        <v>114</v>
      </c>
      <c r="H142" s="26" t="s">
        <v>128</v>
      </c>
      <c r="I142" s="26" t="s">
        <v>438</v>
      </c>
      <c r="J142" s="25" t="s">
        <v>129</v>
      </c>
      <c r="K142" s="25" t="s">
        <v>3207</v>
      </c>
      <c r="L142" s="271" t="s">
        <v>3208</v>
      </c>
      <c r="M142" s="25"/>
      <c r="N142" s="83"/>
      <c r="O142" s="83"/>
      <c r="P142" s="83"/>
      <c r="Q142" s="83"/>
      <c r="R142" s="87" t="s">
        <v>3209</v>
      </c>
      <c r="S142" s="83"/>
      <c r="T142" s="145"/>
      <c r="U142" s="145"/>
      <c r="V142" s="148"/>
      <c r="W142" s="145"/>
      <c r="X142" s="145"/>
      <c r="Y142" s="145"/>
      <c r="Z142" s="145"/>
      <c r="AA142" s="145"/>
      <c r="AB142" s="332"/>
      <c r="AC142" s="145"/>
      <c r="AD142" s="145"/>
      <c r="AE142" s="145"/>
      <c r="AF142" s="145"/>
      <c r="AG142" s="145"/>
      <c r="AH142" s="145"/>
      <c r="AI142" s="145"/>
      <c r="AJ142" s="145"/>
      <c r="AK142" s="145"/>
      <c r="AL142" s="145"/>
      <c r="AM142" s="145"/>
      <c r="AN142" s="145"/>
      <c r="AO142" s="145"/>
      <c r="AP142" s="145"/>
      <c r="AQ142" s="145"/>
      <c r="AR142" s="145"/>
      <c r="AS142" s="145"/>
      <c r="AT142" s="145">
        <v>1</v>
      </c>
      <c r="AU142" s="145">
        <v>1</v>
      </c>
      <c r="AV142" s="145"/>
      <c r="AW142" s="145"/>
      <c r="AX142" s="145"/>
      <c r="AY142" s="145">
        <v>1</v>
      </c>
      <c r="AZ142" s="145"/>
      <c r="BA142" s="145"/>
      <c r="BB142" s="145"/>
      <c r="BC142" s="145"/>
      <c r="BD142" s="145"/>
      <c r="BE142" s="145">
        <v>1</v>
      </c>
      <c r="BF142" s="145"/>
      <c r="BG142" s="145"/>
      <c r="BH142" s="145"/>
      <c r="BI142" s="145">
        <v>1</v>
      </c>
      <c r="BJ142" s="145"/>
      <c r="BK142" s="145"/>
      <c r="BL142" s="145"/>
      <c r="BM142" s="145"/>
      <c r="BN142" s="145"/>
      <c r="BO142" s="145"/>
      <c r="BP142" s="145"/>
      <c r="BQ142" s="145"/>
      <c r="BR142" s="145"/>
      <c r="BS142" s="145"/>
      <c r="BT142" s="145"/>
      <c r="BU142" s="145"/>
      <c r="BV142" s="145"/>
      <c r="BW142" s="145"/>
      <c r="BX142" s="145"/>
      <c r="BY142" s="145">
        <v>1</v>
      </c>
      <c r="BZ142" s="145"/>
      <c r="CA142" s="145"/>
      <c r="CB142" s="145"/>
      <c r="CC142" s="145"/>
      <c r="CD142" s="145"/>
      <c r="CE142" s="145"/>
      <c r="CF142" s="145"/>
      <c r="CG142" s="145"/>
      <c r="CH142" s="145"/>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5"/>
      <c r="DG142" s="145"/>
      <c r="DH142" s="148"/>
      <c r="DI142" s="145"/>
      <c r="DJ142" s="145"/>
      <c r="DK142" s="145"/>
      <c r="DL142" s="145"/>
      <c r="DM142" s="145"/>
      <c r="DN142" s="145"/>
      <c r="DO142" s="145"/>
      <c r="DP142" s="145"/>
      <c r="DQ142" s="145"/>
      <c r="DR142" s="145"/>
      <c r="DS142" s="145"/>
      <c r="DT142" s="145"/>
      <c r="DU142" s="145"/>
      <c r="DV142" s="145"/>
      <c r="DW142" s="145"/>
      <c r="DX142" s="145"/>
      <c r="DY142" s="145"/>
      <c r="DZ142" s="145"/>
      <c r="EA142" s="145"/>
      <c r="EB142" s="148"/>
      <c r="EC142" s="145"/>
      <c r="ED142" s="148"/>
      <c r="EE142" s="145"/>
      <c r="EF142" s="145"/>
      <c r="EG142" s="145"/>
      <c r="EH142" s="145"/>
      <c r="EI142" s="145"/>
      <c r="EJ142" s="145"/>
      <c r="EK142" s="145" t="s">
        <v>519</v>
      </c>
      <c r="EL142" s="145">
        <v>1</v>
      </c>
      <c r="EM142" s="145"/>
    </row>
    <row r="143" spans="1:144" ht="20.100000000000001" customHeight="1" x14ac:dyDescent="0.3">
      <c r="A143" s="25" t="s">
        <v>4044</v>
      </c>
      <c r="B143" s="40" t="s">
        <v>126</v>
      </c>
      <c r="C143" s="26">
        <v>84477</v>
      </c>
      <c r="D143" s="71" t="s">
        <v>4045</v>
      </c>
      <c r="E143" s="26" t="s">
        <v>108</v>
      </c>
      <c r="F143" s="26" t="s">
        <v>3549</v>
      </c>
      <c r="G143" s="26" t="s">
        <v>114</v>
      </c>
      <c r="H143" s="26" t="s">
        <v>615</v>
      </c>
      <c r="I143" s="26" t="s">
        <v>449</v>
      </c>
      <c r="J143" s="25" t="s">
        <v>275</v>
      </c>
      <c r="K143" s="25" t="s">
        <v>4046</v>
      </c>
      <c r="L143" s="25"/>
      <c r="M143" s="25"/>
      <c r="N143" s="83"/>
      <c r="O143" s="83"/>
      <c r="P143" s="83"/>
      <c r="Q143" s="83"/>
      <c r="R143" s="83"/>
      <c r="S143" s="83"/>
      <c r="T143" s="238"/>
      <c r="U143" s="145"/>
      <c r="V143" s="148"/>
      <c r="W143" s="145"/>
      <c r="X143" s="145"/>
      <c r="Y143" s="145"/>
      <c r="Z143" s="145"/>
      <c r="AA143" s="145"/>
      <c r="AB143" s="332"/>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c r="BP143" s="145"/>
      <c r="BQ143" s="145"/>
      <c r="BR143" s="145"/>
      <c r="BS143" s="145"/>
      <c r="BT143" s="145"/>
      <c r="BU143" s="145"/>
      <c r="BV143" s="145"/>
      <c r="BW143" s="145"/>
      <c r="BX143" s="145"/>
      <c r="BY143" s="145"/>
      <c r="BZ143" s="145"/>
      <c r="CA143" s="145"/>
      <c r="CB143" s="145"/>
      <c r="CC143" s="145"/>
      <c r="CD143" s="145"/>
      <c r="CE143" s="145"/>
      <c r="CF143" s="145"/>
      <c r="CG143" s="145"/>
      <c r="CH143" s="145"/>
      <c r="CI143" s="145"/>
      <c r="CJ143" s="145"/>
      <c r="CK143" s="145"/>
      <c r="CL143" s="145"/>
      <c r="CM143" s="145"/>
      <c r="CN143" s="145"/>
      <c r="CO143" s="145"/>
      <c r="CP143" s="145"/>
      <c r="CQ143" s="145"/>
      <c r="CR143" s="145"/>
      <c r="CS143" s="145"/>
      <c r="CT143" s="145"/>
      <c r="CU143" s="145"/>
      <c r="CV143" s="145"/>
      <c r="CW143" s="145"/>
      <c r="CX143" s="145"/>
      <c r="CY143" s="145"/>
      <c r="CZ143" s="145"/>
      <c r="DA143" s="145"/>
      <c r="DB143" s="145"/>
      <c r="DC143" s="145"/>
      <c r="DD143" s="145"/>
      <c r="DE143" s="145"/>
      <c r="DF143" s="145"/>
      <c r="DG143" s="145"/>
      <c r="DH143" s="148"/>
      <c r="DI143" s="145"/>
      <c r="DJ143" s="145"/>
      <c r="DK143" s="145"/>
      <c r="DL143" s="145"/>
      <c r="DM143" s="145"/>
      <c r="DN143" s="145"/>
      <c r="DO143" s="145"/>
      <c r="DP143" s="145"/>
      <c r="DQ143" s="145"/>
      <c r="DR143" s="145"/>
      <c r="DS143" s="145"/>
      <c r="DT143" s="145"/>
      <c r="DU143" s="145"/>
      <c r="DV143" s="145"/>
      <c r="DW143" s="145"/>
      <c r="DX143" s="145"/>
      <c r="DY143" s="145"/>
      <c r="DZ143" s="145"/>
      <c r="EA143" s="145"/>
      <c r="EB143" s="148"/>
      <c r="EC143" s="145"/>
      <c r="ED143" s="148"/>
      <c r="EE143" s="145"/>
      <c r="EF143" s="145"/>
      <c r="EG143" s="145"/>
      <c r="EH143" s="145"/>
      <c r="EI143" s="145"/>
      <c r="EJ143" s="145"/>
      <c r="EK143" s="145">
        <v>0</v>
      </c>
      <c r="EL143" s="145">
        <v>0</v>
      </c>
      <c r="EM143" s="145"/>
    </row>
    <row r="144" spans="1:144" ht="20.100000000000001" customHeight="1" x14ac:dyDescent="0.3">
      <c r="A144" s="25" t="s">
        <v>3970</v>
      </c>
      <c r="B144" s="26" t="s">
        <v>187</v>
      </c>
      <c r="C144" s="26">
        <v>84649</v>
      </c>
      <c r="D144" s="71" t="s">
        <v>4000</v>
      </c>
      <c r="E144" s="26" t="s">
        <v>108</v>
      </c>
      <c r="F144" s="26" t="s">
        <v>3556</v>
      </c>
      <c r="G144" s="26" t="s">
        <v>121</v>
      </c>
      <c r="H144" s="26" t="s">
        <v>344</v>
      </c>
      <c r="I144" s="26" t="s">
        <v>3</v>
      </c>
      <c r="J144" s="25" t="s">
        <v>1210</v>
      </c>
      <c r="K144" s="25" t="s">
        <v>4001</v>
      </c>
      <c r="L144" s="25"/>
      <c r="M144" s="25"/>
      <c r="N144" s="25"/>
      <c r="O144" s="239"/>
      <c r="P144" s="239"/>
      <c r="Q144" s="239"/>
      <c r="R144" s="239"/>
      <c r="S144" s="239"/>
      <c r="U144" s="145"/>
      <c r="V144" s="148"/>
      <c r="W144" s="145"/>
      <c r="X144" s="145"/>
      <c r="Y144" s="145"/>
      <c r="Z144" s="145"/>
      <c r="AA144" s="145"/>
      <c r="AB144" s="332"/>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c r="BW144" s="145"/>
      <c r="BX144" s="145"/>
      <c r="BY144" s="145"/>
      <c r="BZ144" s="145"/>
      <c r="CA144" s="145"/>
      <c r="CB144" s="145"/>
      <c r="CC144" s="145"/>
      <c r="CD144" s="145"/>
      <c r="CE144" s="145"/>
      <c r="CF144" s="145"/>
      <c r="CG144" s="145"/>
      <c r="CH144" s="145"/>
      <c r="CI144" s="145"/>
      <c r="CJ144" s="145"/>
      <c r="CK144" s="145"/>
      <c r="CL144" s="145"/>
      <c r="CM144" s="145"/>
      <c r="CN144" s="145"/>
      <c r="CO144" s="145"/>
      <c r="CP144" s="145"/>
      <c r="CQ144" s="145"/>
      <c r="CR144" s="145"/>
      <c r="CS144" s="145"/>
      <c r="CT144" s="145"/>
      <c r="CU144" s="145"/>
      <c r="CV144" s="145"/>
      <c r="CW144" s="145"/>
      <c r="CX144" s="145"/>
      <c r="CY144" s="145"/>
      <c r="CZ144" s="145"/>
      <c r="DA144" s="145"/>
      <c r="DB144" s="145"/>
      <c r="DC144" s="145"/>
      <c r="DD144" s="145"/>
      <c r="DE144" s="145"/>
      <c r="DF144" s="145"/>
      <c r="DG144" s="145"/>
      <c r="DH144" s="148"/>
      <c r="DI144" s="145"/>
      <c r="DJ144" s="145"/>
      <c r="DK144" s="145"/>
      <c r="DL144" s="145"/>
      <c r="DM144" s="145"/>
      <c r="DN144" s="145"/>
      <c r="DO144" s="145"/>
      <c r="DP144" s="145"/>
      <c r="DQ144" s="145"/>
      <c r="DR144" s="145"/>
      <c r="DS144" s="145"/>
      <c r="DT144" s="145"/>
      <c r="DU144" s="145"/>
      <c r="DV144" s="145"/>
      <c r="DW144" s="145"/>
      <c r="DX144" s="145"/>
      <c r="DY144" s="145"/>
      <c r="DZ144" s="145"/>
      <c r="EA144" s="145"/>
      <c r="EB144" s="148"/>
      <c r="EC144" s="145"/>
      <c r="ED144" s="148"/>
      <c r="EE144" s="145"/>
      <c r="EF144" s="145"/>
      <c r="EG144" s="145"/>
      <c r="EH144" s="145"/>
      <c r="EI144" s="145"/>
      <c r="EJ144" s="145"/>
      <c r="EK144" s="145">
        <v>0</v>
      </c>
      <c r="EL144" s="145">
        <v>0</v>
      </c>
      <c r="EM144" s="145"/>
    </row>
    <row r="145" spans="1:143" ht="20.100000000000001" customHeight="1" x14ac:dyDescent="0.3">
      <c r="A145" s="25" t="s">
        <v>3343</v>
      </c>
      <c r="B145" s="40" t="s">
        <v>106</v>
      </c>
      <c r="C145" s="26">
        <v>78327</v>
      </c>
      <c r="D145" s="25" t="s">
        <v>3345</v>
      </c>
      <c r="E145" s="26" t="s">
        <v>113</v>
      </c>
      <c r="F145" s="26" t="s">
        <v>3556</v>
      </c>
      <c r="G145" s="26" t="s">
        <v>114</v>
      </c>
      <c r="H145" s="26" t="s">
        <v>703</v>
      </c>
      <c r="I145" s="26" t="s">
        <v>3</v>
      </c>
      <c r="J145" s="25" t="s">
        <v>469</v>
      </c>
      <c r="K145" s="25" t="s">
        <v>3346</v>
      </c>
      <c r="L145" s="274"/>
      <c r="M145" s="25"/>
      <c r="N145" s="25" t="s">
        <v>3347</v>
      </c>
      <c r="O145" s="272"/>
      <c r="P145" s="272"/>
      <c r="Q145" s="272"/>
      <c r="R145" s="272"/>
      <c r="S145" s="272"/>
      <c r="U145" s="145"/>
      <c r="V145" s="148"/>
      <c r="W145" s="145"/>
      <c r="X145" s="145"/>
      <c r="Y145" s="145"/>
      <c r="Z145" s="145"/>
      <c r="AA145" s="145"/>
      <c r="AB145" s="332"/>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c r="CH145" s="145"/>
      <c r="CI145" s="145"/>
      <c r="CJ145" s="145"/>
      <c r="CK145" s="145"/>
      <c r="CL145" s="145"/>
      <c r="CM145" s="145"/>
      <c r="CN145" s="145"/>
      <c r="CO145" s="145"/>
      <c r="CP145" s="145"/>
      <c r="CQ145" s="145"/>
      <c r="CR145" s="145"/>
      <c r="CS145" s="145"/>
      <c r="CT145" s="145"/>
      <c r="CU145" s="145"/>
      <c r="CV145" s="145"/>
      <c r="CW145" s="145"/>
      <c r="CX145" s="145"/>
      <c r="CY145" s="145"/>
      <c r="CZ145" s="145"/>
      <c r="DA145" s="145"/>
      <c r="DB145" s="145"/>
      <c r="DC145" s="145"/>
      <c r="DD145" s="145"/>
      <c r="DE145" s="145"/>
      <c r="DF145" s="145"/>
      <c r="DG145" s="145"/>
      <c r="DH145" s="148"/>
      <c r="DI145" s="145"/>
      <c r="DJ145" s="145"/>
      <c r="DK145" s="145"/>
      <c r="DL145" s="145"/>
      <c r="DM145" s="145"/>
      <c r="DN145" s="145"/>
      <c r="DO145" s="145"/>
      <c r="DP145" s="145"/>
      <c r="DQ145" s="145"/>
      <c r="DR145" s="145"/>
      <c r="DS145" s="145"/>
      <c r="DT145" s="145"/>
      <c r="DU145" s="145"/>
      <c r="DV145" s="145"/>
      <c r="DW145" s="145"/>
      <c r="DX145" s="145"/>
      <c r="DY145" s="145"/>
      <c r="DZ145" s="145"/>
      <c r="EA145" s="145"/>
      <c r="EB145" s="148"/>
      <c r="EC145" s="145"/>
      <c r="ED145" s="148"/>
      <c r="EE145" s="145"/>
      <c r="EF145" s="145"/>
      <c r="EG145" s="145"/>
      <c r="EH145" s="145"/>
      <c r="EI145" s="145"/>
      <c r="EJ145" s="145"/>
      <c r="EK145" s="145">
        <v>1</v>
      </c>
      <c r="EL145" s="145">
        <v>0</v>
      </c>
      <c r="EM145" s="145"/>
    </row>
    <row r="146" spans="1:143" ht="20.100000000000001" customHeight="1" x14ac:dyDescent="0.3">
      <c r="A146" s="25" t="s">
        <v>3495</v>
      </c>
      <c r="B146" s="40" t="s">
        <v>126</v>
      </c>
      <c r="C146" s="26">
        <v>84476</v>
      </c>
      <c r="D146" s="71" t="s">
        <v>3518</v>
      </c>
      <c r="E146" s="26" t="s">
        <v>113</v>
      </c>
      <c r="F146" s="26" t="s">
        <v>3549</v>
      </c>
      <c r="G146" s="26" t="s">
        <v>114</v>
      </c>
      <c r="H146" s="26" t="s">
        <v>1021</v>
      </c>
      <c r="I146" s="26" t="s">
        <v>438</v>
      </c>
      <c r="J146" s="25" t="s">
        <v>326</v>
      </c>
      <c r="K146" s="25" t="s">
        <v>3519</v>
      </c>
      <c r="L146" s="25"/>
      <c r="M146" s="25"/>
      <c r="N146" s="272"/>
      <c r="O146" s="272"/>
      <c r="P146" s="272"/>
      <c r="Q146" s="272"/>
      <c r="R146" s="272"/>
      <c r="S146" s="272"/>
      <c r="T146" s="235"/>
      <c r="U146" s="145"/>
      <c r="V146" s="148"/>
      <c r="W146" s="145"/>
      <c r="X146" s="145"/>
      <c r="Y146" s="145"/>
      <c r="Z146" s="145"/>
      <c r="AA146" s="145"/>
      <c r="AB146" s="332"/>
      <c r="AC146" s="145"/>
      <c r="AD146" s="145"/>
      <c r="AE146" s="145"/>
      <c r="AF146" s="145"/>
      <c r="AG146" s="145"/>
      <c r="AH146" s="145"/>
      <c r="AI146" s="145"/>
      <c r="AJ146" s="145"/>
      <c r="AK146" s="145"/>
      <c r="AL146" s="145"/>
      <c r="AM146" s="145"/>
      <c r="AN146" s="145"/>
      <c r="AO146" s="145"/>
      <c r="AP146" s="145"/>
      <c r="AQ146" s="145"/>
      <c r="AR146" s="145"/>
      <c r="AS146" s="145"/>
      <c r="AT146" s="145"/>
      <c r="AU146" s="145"/>
      <c r="AV146" s="145"/>
      <c r="AW146" s="145"/>
      <c r="AX146" s="145"/>
      <c r="AY146" s="145"/>
      <c r="AZ146" s="145"/>
      <c r="BA146" s="145"/>
      <c r="BB146" s="145"/>
      <c r="BC146" s="145"/>
      <c r="BD146" s="145"/>
      <c r="BE146" s="145"/>
      <c r="BF146" s="145"/>
      <c r="BG146" s="145"/>
      <c r="BH146" s="145"/>
      <c r="BI146" s="145"/>
      <c r="BJ146" s="145"/>
      <c r="BK146" s="145"/>
      <c r="BL146" s="145"/>
      <c r="BM146" s="145"/>
      <c r="BN146" s="145"/>
      <c r="BO146" s="145"/>
      <c r="BP146" s="145"/>
      <c r="BQ146" s="145"/>
      <c r="BR146" s="145"/>
      <c r="BS146" s="145"/>
      <c r="BT146" s="145"/>
      <c r="BU146" s="145"/>
      <c r="BV146" s="145"/>
      <c r="BW146" s="145"/>
      <c r="BX146" s="145"/>
      <c r="BY146" s="145"/>
      <c r="BZ146" s="145"/>
      <c r="CA146" s="145"/>
      <c r="CB146" s="145"/>
      <c r="CC146" s="145"/>
      <c r="CD146" s="145"/>
      <c r="CE146" s="145"/>
      <c r="CF146" s="145"/>
      <c r="CG146" s="145"/>
      <c r="CH146" s="145"/>
      <c r="CI146" s="145"/>
      <c r="CJ146" s="145"/>
      <c r="CK146" s="145"/>
      <c r="CL146" s="145"/>
      <c r="CM146" s="145"/>
      <c r="CN146" s="145"/>
      <c r="CO146" s="145"/>
      <c r="CP146" s="145"/>
      <c r="CQ146" s="145"/>
      <c r="CR146" s="145"/>
      <c r="CS146" s="145"/>
      <c r="CT146" s="145"/>
      <c r="CU146" s="145"/>
      <c r="CV146" s="145"/>
      <c r="CW146" s="145"/>
      <c r="CX146" s="145"/>
      <c r="CY146" s="145"/>
      <c r="CZ146" s="145"/>
      <c r="DA146" s="145"/>
      <c r="DB146" s="145"/>
      <c r="DC146" s="145"/>
      <c r="DD146" s="145"/>
      <c r="DE146" s="145"/>
      <c r="DF146" s="145"/>
      <c r="DG146" s="145"/>
      <c r="DH146" s="148"/>
      <c r="DI146" s="145"/>
      <c r="DJ146" s="145"/>
      <c r="DK146" s="145"/>
      <c r="DL146" s="145"/>
      <c r="DM146" s="145"/>
      <c r="DN146" s="145"/>
      <c r="DO146" s="145"/>
      <c r="DP146" s="145"/>
      <c r="DQ146" s="145"/>
      <c r="DR146" s="145"/>
      <c r="DS146" s="145"/>
      <c r="DT146" s="145"/>
      <c r="DU146" s="145"/>
      <c r="DV146" s="145"/>
      <c r="DW146" s="145"/>
      <c r="DX146" s="145"/>
      <c r="DY146" s="145"/>
      <c r="DZ146" s="145"/>
      <c r="EA146" s="145"/>
      <c r="EB146" s="148"/>
      <c r="EC146" s="145"/>
      <c r="ED146" s="148"/>
      <c r="EE146" s="145"/>
      <c r="EF146" s="145"/>
      <c r="EG146" s="145"/>
      <c r="EH146" s="145"/>
      <c r="EI146" s="145"/>
      <c r="EJ146" s="145"/>
      <c r="EK146" s="145">
        <v>0</v>
      </c>
      <c r="EL146" s="145">
        <v>0</v>
      </c>
      <c r="EM146" s="145"/>
    </row>
    <row r="147" spans="1:143" ht="20.100000000000001" customHeight="1" x14ac:dyDescent="0.3">
      <c r="A147" s="25" t="s">
        <v>4002</v>
      </c>
      <c r="B147" s="26" t="s">
        <v>126</v>
      </c>
      <c r="C147" s="26">
        <v>84687</v>
      </c>
      <c r="D147" s="71" t="s">
        <v>4013</v>
      </c>
      <c r="E147" s="26" t="s">
        <v>467</v>
      </c>
      <c r="F147" s="26" t="s">
        <v>3556</v>
      </c>
      <c r="G147" s="26" t="s">
        <v>114</v>
      </c>
      <c r="H147" s="26" t="s">
        <v>615</v>
      </c>
      <c r="I147" s="26" t="s">
        <v>415</v>
      </c>
      <c r="J147" s="25" t="s">
        <v>326</v>
      </c>
      <c r="K147" s="25" t="s">
        <v>4014</v>
      </c>
      <c r="L147" s="25"/>
      <c r="M147" s="25"/>
      <c r="N147" s="25"/>
      <c r="O147" s="239"/>
      <c r="P147" s="311"/>
      <c r="Q147" s="239"/>
      <c r="R147" s="239"/>
      <c r="S147" s="239"/>
      <c r="U147" s="145"/>
      <c r="V147" s="148"/>
      <c r="W147" s="145"/>
      <c r="X147" s="145"/>
      <c r="Y147" s="145"/>
      <c r="Z147" s="145"/>
      <c r="AA147" s="145"/>
      <c r="AB147" s="332"/>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5"/>
      <c r="CI147" s="145"/>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c r="DD147" s="145"/>
      <c r="DE147" s="145"/>
      <c r="DF147" s="145"/>
      <c r="DG147" s="145"/>
      <c r="DH147" s="148"/>
      <c r="DI147" s="145"/>
      <c r="DJ147" s="145"/>
      <c r="DK147" s="145"/>
      <c r="DL147" s="145"/>
      <c r="DM147" s="145"/>
      <c r="DN147" s="145"/>
      <c r="DO147" s="145"/>
      <c r="DP147" s="145"/>
      <c r="DQ147" s="145"/>
      <c r="DR147" s="145"/>
      <c r="DS147" s="145"/>
      <c r="DT147" s="145"/>
      <c r="DU147" s="145"/>
      <c r="DV147" s="145"/>
      <c r="DW147" s="145"/>
      <c r="DX147" s="145"/>
      <c r="DY147" s="145"/>
      <c r="DZ147" s="145"/>
      <c r="EA147" s="145"/>
      <c r="EB147" s="148"/>
      <c r="EC147" s="145"/>
      <c r="ED147" s="148"/>
      <c r="EE147" s="145"/>
      <c r="EF147" s="145"/>
      <c r="EG147" s="145"/>
      <c r="EH147" s="145"/>
      <c r="EI147" s="145"/>
      <c r="EJ147" s="145"/>
      <c r="EK147" s="145">
        <v>0</v>
      </c>
      <c r="EL147" s="145">
        <v>0</v>
      </c>
      <c r="EM147" s="145"/>
    </row>
    <row r="148" spans="1:143" ht="20.100000000000001" customHeight="1" x14ac:dyDescent="0.3">
      <c r="A148" s="25" t="s">
        <v>3732</v>
      </c>
      <c r="B148" s="26" t="s">
        <v>126</v>
      </c>
      <c r="C148" s="26">
        <v>84468</v>
      </c>
      <c r="D148" s="71" t="s">
        <v>3743</v>
      </c>
      <c r="E148" s="26" t="s">
        <v>108</v>
      </c>
      <c r="F148" s="26" t="s">
        <v>3549</v>
      </c>
      <c r="G148" s="26" t="s">
        <v>114</v>
      </c>
      <c r="H148" s="26" t="s">
        <v>128</v>
      </c>
      <c r="I148" s="26" t="s">
        <v>415</v>
      </c>
      <c r="J148" s="25" t="s">
        <v>326</v>
      </c>
      <c r="K148" s="25" t="s">
        <v>3744</v>
      </c>
      <c r="L148" s="175"/>
      <c r="M148" s="83"/>
      <c r="N148" s="83"/>
      <c r="O148" s="83"/>
      <c r="P148" s="83"/>
      <c r="Q148" s="83"/>
      <c r="R148" s="83"/>
      <c r="S148" s="83"/>
      <c r="U148" s="145"/>
      <c r="V148" s="148"/>
      <c r="W148" s="145"/>
      <c r="X148" s="145"/>
      <c r="Y148" s="145"/>
      <c r="Z148" s="145"/>
      <c r="AA148" s="145"/>
      <c r="AB148" s="332"/>
      <c r="AC148" s="145"/>
      <c r="AD148" s="145"/>
      <c r="AE148" s="145"/>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c r="CB148" s="145"/>
      <c r="CC148" s="145"/>
      <c r="CD148" s="145"/>
      <c r="CE148" s="145"/>
      <c r="CF148" s="145"/>
      <c r="CG148" s="145"/>
      <c r="CH148" s="145"/>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5"/>
      <c r="DG148" s="145"/>
      <c r="DH148" s="148"/>
      <c r="DI148" s="145"/>
      <c r="DJ148" s="145"/>
      <c r="DK148" s="145"/>
      <c r="DL148" s="145"/>
      <c r="DM148" s="145"/>
      <c r="DN148" s="145"/>
      <c r="DO148" s="145"/>
      <c r="DP148" s="145"/>
      <c r="DQ148" s="145"/>
      <c r="DR148" s="145"/>
      <c r="DS148" s="145"/>
      <c r="DT148" s="145"/>
      <c r="DU148" s="145"/>
      <c r="DV148" s="145"/>
      <c r="DW148" s="145"/>
      <c r="DX148" s="145"/>
      <c r="DY148" s="145"/>
      <c r="DZ148" s="145"/>
      <c r="EA148" s="145"/>
      <c r="EB148" s="148"/>
      <c r="EC148" s="145"/>
      <c r="ED148" s="148"/>
      <c r="EE148" s="145"/>
      <c r="EF148" s="145"/>
      <c r="EG148" s="145"/>
      <c r="EH148" s="145"/>
      <c r="EI148" s="145"/>
      <c r="EJ148" s="145"/>
      <c r="EK148" s="145">
        <v>0</v>
      </c>
      <c r="EL148" s="145">
        <v>0</v>
      </c>
    </row>
    <row r="149" spans="1:143" ht="20.100000000000001" customHeight="1" x14ac:dyDescent="0.3">
      <c r="A149" s="25" t="s">
        <v>4334</v>
      </c>
      <c r="B149" s="26" t="s">
        <v>187</v>
      </c>
      <c r="C149" s="26">
        <v>84928</v>
      </c>
      <c r="D149" s="25" t="s">
        <v>4345</v>
      </c>
      <c r="E149" s="26" t="s">
        <v>108</v>
      </c>
      <c r="F149" s="26"/>
      <c r="G149" s="26" t="s">
        <v>121</v>
      </c>
      <c r="H149" s="26" t="s">
        <v>344</v>
      </c>
      <c r="I149" s="26" t="s">
        <v>3</v>
      </c>
      <c r="J149" s="25" t="s">
        <v>1210</v>
      </c>
      <c r="K149" s="25" t="s">
        <v>4346</v>
      </c>
      <c r="L149" s="25"/>
      <c r="M149" s="25" t="s">
        <v>4347</v>
      </c>
      <c r="N149" s="25" t="s">
        <v>4348</v>
      </c>
      <c r="O149" s="25" t="s">
        <v>4349</v>
      </c>
      <c r="P149" s="239"/>
      <c r="Q149" s="239"/>
      <c r="R149" s="25"/>
      <c r="S149" s="25" t="s">
        <v>4350</v>
      </c>
      <c r="U149" s="145"/>
      <c r="V149" s="148"/>
      <c r="W149" s="145"/>
      <c r="X149" s="145"/>
      <c r="Y149" s="145"/>
      <c r="Z149" s="145"/>
      <c r="AA149" s="145"/>
      <c r="AB149" s="332"/>
      <c r="AC149" s="145"/>
      <c r="AD149" s="145"/>
      <c r="AE149" s="145"/>
      <c r="AF149" s="145"/>
      <c r="AG149" s="145"/>
      <c r="AH149" s="145"/>
      <c r="AI149" s="145"/>
      <c r="AJ149" s="145"/>
      <c r="AK149" s="145"/>
      <c r="AL149" s="145"/>
      <c r="AM149" s="145"/>
      <c r="AN149" s="145"/>
      <c r="AO149" s="145"/>
      <c r="AP149" s="145"/>
      <c r="AQ149" s="145"/>
      <c r="AR149" s="145"/>
      <c r="AS149" s="145"/>
      <c r="AT149" s="145"/>
      <c r="AU149" s="145"/>
      <c r="AV149" s="145"/>
      <c r="AW149" s="145"/>
      <c r="AX149" s="145"/>
      <c r="AY149" s="145"/>
      <c r="AZ149" s="145"/>
      <c r="BA149" s="145"/>
      <c r="BB149" s="145"/>
      <c r="BC149" s="145"/>
      <c r="BD149" s="145"/>
      <c r="BE149" s="145"/>
      <c r="BF149" s="145"/>
      <c r="BG149" s="145"/>
      <c r="BH149" s="145"/>
      <c r="BI149" s="145"/>
      <c r="BJ149" s="145"/>
      <c r="BK149" s="145"/>
      <c r="BL149" s="145"/>
      <c r="BM149" s="145"/>
      <c r="BN149" s="145"/>
      <c r="BO149" s="145"/>
      <c r="BP149" s="145"/>
      <c r="BQ149" s="145"/>
      <c r="BR149" s="145"/>
      <c r="BS149" s="145"/>
      <c r="BT149" s="145">
        <v>1</v>
      </c>
      <c r="BU149" s="145"/>
      <c r="BV149" s="145"/>
      <c r="BW149" s="145"/>
      <c r="BX149" s="145"/>
      <c r="BY149" s="145"/>
      <c r="BZ149" s="145"/>
      <c r="CA149" s="145"/>
      <c r="CB149" s="145"/>
      <c r="CC149" s="145"/>
      <c r="CD149" s="145"/>
      <c r="CE149" s="145"/>
      <c r="CF149" s="145"/>
      <c r="CG149" s="145"/>
      <c r="CH149" s="148"/>
      <c r="CI149" s="145"/>
      <c r="CJ149" s="145"/>
      <c r="CK149" s="145"/>
      <c r="CL149" s="145"/>
      <c r="CM149" s="145"/>
      <c r="CN149" s="145"/>
      <c r="CO149" s="145"/>
      <c r="CP149" s="145"/>
      <c r="CQ149" s="145"/>
      <c r="CR149" s="145"/>
      <c r="CS149" s="145"/>
      <c r="CT149" s="145"/>
      <c r="CU149" s="145"/>
      <c r="CV149" s="145"/>
      <c r="CW149" s="145"/>
      <c r="CX149" s="145"/>
      <c r="CY149" s="145"/>
      <c r="CZ149" s="145"/>
      <c r="DA149" s="145"/>
      <c r="DB149" s="145"/>
      <c r="DC149" s="145"/>
      <c r="DD149" s="145"/>
      <c r="DE149" s="145"/>
      <c r="DF149" s="145"/>
      <c r="DG149" s="145"/>
      <c r="DH149" s="148"/>
      <c r="DI149" s="145"/>
      <c r="DJ149" s="145"/>
      <c r="DK149" s="145"/>
      <c r="DL149" s="145"/>
      <c r="DM149" s="145"/>
      <c r="DN149" s="145"/>
      <c r="DO149" s="145"/>
      <c r="DP149" s="145"/>
      <c r="DQ149" s="145"/>
      <c r="DR149" s="145"/>
      <c r="DS149" s="145"/>
      <c r="DT149" s="145"/>
      <c r="DU149" s="145"/>
      <c r="DV149" s="145"/>
      <c r="DW149" s="145"/>
      <c r="DX149" s="145"/>
      <c r="DY149" s="145"/>
      <c r="DZ149" s="145"/>
      <c r="EA149" s="145"/>
      <c r="EB149" s="148"/>
      <c r="EC149" s="145"/>
      <c r="ED149" s="148"/>
      <c r="EE149" s="145"/>
      <c r="EF149" s="145"/>
      <c r="EG149" s="145"/>
      <c r="EH149" s="145"/>
      <c r="EI149" s="145"/>
      <c r="EJ149" s="145"/>
      <c r="EK149" s="145">
        <v>1</v>
      </c>
      <c r="EL149" s="145">
        <v>1</v>
      </c>
    </row>
    <row r="150" spans="1:143" ht="20.100000000000001" customHeight="1" x14ac:dyDescent="0.3">
      <c r="A150" s="25" t="s">
        <v>4002</v>
      </c>
      <c r="B150" s="26" t="s">
        <v>152</v>
      </c>
      <c r="C150" s="26">
        <v>84419</v>
      </c>
      <c r="D150" s="25" t="s">
        <v>4009</v>
      </c>
      <c r="E150" s="26" t="s">
        <v>108</v>
      </c>
      <c r="F150" s="26" t="s">
        <v>3556</v>
      </c>
      <c r="G150" s="26" t="s">
        <v>109</v>
      </c>
      <c r="H150" s="26" t="s">
        <v>554</v>
      </c>
      <c r="I150" s="26" t="s">
        <v>385</v>
      </c>
      <c r="J150" s="25" t="s">
        <v>262</v>
      </c>
      <c r="K150" s="25" t="s">
        <v>4010</v>
      </c>
      <c r="L150" s="25"/>
      <c r="M150" s="25" t="s">
        <v>4011</v>
      </c>
      <c r="N150" s="25"/>
      <c r="O150" s="239"/>
      <c r="P150" s="239"/>
      <c r="Q150" s="239"/>
      <c r="R150" s="25"/>
      <c r="S150" s="25" t="s">
        <v>4012</v>
      </c>
      <c r="U150" s="145"/>
      <c r="V150" s="148"/>
      <c r="W150" s="145"/>
      <c r="X150" s="145"/>
      <c r="Y150" s="145"/>
      <c r="Z150" s="145"/>
      <c r="AA150" s="145"/>
      <c r="AB150" s="332"/>
      <c r="AC150" s="145"/>
      <c r="AD150" s="145"/>
      <c r="AE150" s="145"/>
      <c r="AF150" s="145"/>
      <c r="AG150" s="145"/>
      <c r="AH150" s="145"/>
      <c r="AI150" s="145"/>
      <c r="AJ150" s="145"/>
      <c r="AK150" s="145"/>
      <c r="AL150" s="145"/>
      <c r="AM150" s="145"/>
      <c r="AN150" s="145"/>
      <c r="AO150" s="145"/>
      <c r="AP150" s="145"/>
      <c r="AQ150" s="145"/>
      <c r="AR150" s="145"/>
      <c r="AS150" s="145"/>
      <c r="AT150" s="145"/>
      <c r="AU150" s="145"/>
      <c r="AV150" s="145"/>
      <c r="AW150" s="145"/>
      <c r="AX150" s="145"/>
      <c r="AY150" s="145"/>
      <c r="AZ150" s="145"/>
      <c r="BA150" s="145">
        <v>1</v>
      </c>
      <c r="BB150" s="145"/>
      <c r="BC150" s="145"/>
      <c r="BD150" s="145"/>
      <c r="BE150" s="145"/>
      <c r="BF150" s="145"/>
      <c r="BG150" s="145"/>
      <c r="BH150" s="145"/>
      <c r="BI150" s="145"/>
      <c r="BJ150" s="145"/>
      <c r="BK150" s="145"/>
      <c r="BL150" s="145"/>
      <c r="BM150" s="145"/>
      <c r="BN150" s="145"/>
      <c r="BO150" s="145"/>
      <c r="BP150" s="145"/>
      <c r="BQ150" s="145"/>
      <c r="BR150" s="145">
        <v>1</v>
      </c>
      <c r="BS150" s="145"/>
      <c r="BT150" s="145">
        <v>1</v>
      </c>
      <c r="BU150" s="145">
        <v>1</v>
      </c>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c r="CP150" s="145"/>
      <c r="CQ150" s="145"/>
      <c r="CR150" s="145"/>
      <c r="CS150" s="145"/>
      <c r="CT150" s="145">
        <v>1</v>
      </c>
      <c r="CU150" s="145"/>
      <c r="CV150" s="145"/>
      <c r="CW150" s="145"/>
      <c r="CX150" s="145"/>
      <c r="CY150" s="145"/>
      <c r="CZ150" s="145"/>
      <c r="DA150" s="145"/>
      <c r="DB150" s="145"/>
      <c r="DC150" s="145"/>
      <c r="DD150" s="145"/>
      <c r="DE150" s="145"/>
      <c r="DF150" s="145"/>
      <c r="DG150" s="145"/>
      <c r="DH150" s="148"/>
      <c r="DI150" s="145"/>
      <c r="DJ150" s="145"/>
      <c r="DK150" s="145"/>
      <c r="DL150" s="145"/>
      <c r="DM150" s="145"/>
      <c r="DN150" s="145"/>
      <c r="DO150" s="145"/>
      <c r="DP150" s="145"/>
      <c r="DQ150" s="145"/>
      <c r="DR150" s="145"/>
      <c r="DS150" s="145"/>
      <c r="DT150" s="145"/>
      <c r="DU150" s="145"/>
      <c r="DV150" s="145"/>
      <c r="DW150" s="145"/>
      <c r="DX150" s="145"/>
      <c r="DY150" s="145"/>
      <c r="DZ150" s="145"/>
      <c r="EA150" s="145"/>
      <c r="EB150" s="148"/>
      <c r="EC150" s="145"/>
      <c r="ED150" s="148"/>
      <c r="EE150" s="145"/>
      <c r="EF150" s="145"/>
      <c r="EG150" s="145"/>
      <c r="EH150" s="145"/>
      <c r="EI150" s="145"/>
      <c r="EJ150" s="145"/>
      <c r="EK150" s="145">
        <v>1</v>
      </c>
      <c r="EL150" s="145">
        <v>1</v>
      </c>
      <c r="EM150" s="145"/>
    </row>
    <row r="151" spans="1:143" ht="20.100000000000001" customHeight="1" x14ac:dyDescent="0.3">
      <c r="A151" s="25" t="s">
        <v>3607</v>
      </c>
      <c r="B151" s="40" t="s">
        <v>126</v>
      </c>
      <c r="C151" s="26">
        <v>83416</v>
      </c>
      <c r="D151" s="71" t="s">
        <v>2272</v>
      </c>
      <c r="E151" s="26" t="s">
        <v>108</v>
      </c>
      <c r="F151" s="26" t="s">
        <v>3549</v>
      </c>
      <c r="G151" s="26" t="s">
        <v>114</v>
      </c>
      <c r="H151" s="26" t="s">
        <v>128</v>
      </c>
      <c r="I151" s="26" t="s">
        <v>438</v>
      </c>
      <c r="J151" s="25" t="s">
        <v>2195</v>
      </c>
      <c r="K151" s="25" t="s">
        <v>3625</v>
      </c>
      <c r="L151" s="25"/>
      <c r="M151" s="25"/>
      <c r="N151" s="83"/>
      <c r="O151" s="83"/>
      <c r="P151" s="83"/>
      <c r="Q151" s="83"/>
      <c r="R151" s="83"/>
      <c r="S151" s="83"/>
      <c r="T151" s="145"/>
      <c r="U151" s="145"/>
      <c r="V151" s="148"/>
      <c r="W151" s="145"/>
      <c r="X151" s="145"/>
      <c r="Y151" s="145"/>
      <c r="Z151" s="145"/>
      <c r="AA151" s="145"/>
      <c r="AB151" s="332"/>
      <c r="AC151" s="145"/>
      <c r="AD151" s="145"/>
      <c r="AE151" s="145"/>
      <c r="AF151" s="145"/>
      <c r="AG151" s="145"/>
      <c r="AH151" s="145"/>
      <c r="AI151" s="145"/>
      <c r="AJ151" s="145"/>
      <c r="AK151" s="145"/>
      <c r="AL151" s="145"/>
      <c r="AM151" s="145"/>
      <c r="AN151" s="145"/>
      <c r="AO151" s="145"/>
      <c r="AP151" s="145"/>
      <c r="AQ151" s="145"/>
      <c r="AR151" s="145"/>
      <c r="AS151" s="145"/>
      <c r="AT151" s="145"/>
      <c r="AU151" s="145"/>
      <c r="AV151" s="145"/>
      <c r="AW151" s="145"/>
      <c r="AX151" s="145"/>
      <c r="AY151" s="145"/>
      <c r="AZ151" s="145"/>
      <c r="BA151" s="145"/>
      <c r="BB151" s="145"/>
      <c r="BC151" s="145"/>
      <c r="BD151" s="145"/>
      <c r="BE151" s="145"/>
      <c r="BF151" s="145"/>
      <c r="BG151" s="145"/>
      <c r="BH151" s="145"/>
      <c r="BI151" s="145"/>
      <c r="BJ151" s="145"/>
      <c r="BK151" s="145"/>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c r="CP151" s="145"/>
      <c r="CQ151" s="145"/>
      <c r="CR151" s="145"/>
      <c r="CS151" s="145"/>
      <c r="CT151" s="145"/>
      <c r="CU151" s="145"/>
      <c r="CV151" s="145"/>
      <c r="CW151" s="145"/>
      <c r="CX151" s="145"/>
      <c r="CY151" s="145"/>
      <c r="CZ151" s="145"/>
      <c r="DA151" s="145"/>
      <c r="DB151" s="145"/>
      <c r="DC151" s="145"/>
      <c r="DD151" s="145"/>
      <c r="DE151" s="145"/>
      <c r="DF151" s="145"/>
      <c r="DG151" s="145"/>
      <c r="DH151" s="148"/>
      <c r="DI151" s="145"/>
      <c r="DJ151" s="145"/>
      <c r="DK151" s="145"/>
      <c r="DL151" s="145"/>
      <c r="DM151" s="145"/>
      <c r="DN151" s="145"/>
      <c r="DO151" s="145"/>
      <c r="DP151" s="145"/>
      <c r="DQ151" s="145"/>
      <c r="DR151" s="145"/>
      <c r="DS151" s="145"/>
      <c r="DT151" s="145"/>
      <c r="DU151" s="145"/>
      <c r="DV151" s="145"/>
      <c r="DW151" s="145"/>
      <c r="DX151" s="145"/>
      <c r="DY151" s="145"/>
      <c r="DZ151" s="145"/>
      <c r="EA151" s="145"/>
      <c r="EB151" s="148"/>
      <c r="EC151" s="145"/>
      <c r="ED151" s="148"/>
      <c r="EE151" s="145"/>
      <c r="EF151" s="145"/>
      <c r="EG151" s="145"/>
      <c r="EH151" s="145"/>
      <c r="EI151" s="145"/>
      <c r="EJ151" s="145"/>
      <c r="EK151" s="145">
        <v>0</v>
      </c>
      <c r="EL151" s="145">
        <v>0</v>
      </c>
      <c r="EM151" s="145"/>
    </row>
    <row r="152" spans="1:143" ht="20.100000000000001" customHeight="1" x14ac:dyDescent="0.3">
      <c r="A152" s="25" t="s">
        <v>4255</v>
      </c>
      <c r="B152" s="40" t="s">
        <v>106</v>
      </c>
      <c r="C152" s="26">
        <v>84610</v>
      </c>
      <c r="D152" s="25" t="s">
        <v>2245</v>
      </c>
      <c r="E152" s="26" t="s">
        <v>108</v>
      </c>
      <c r="F152" s="26" t="s">
        <v>3556</v>
      </c>
      <c r="G152" s="26" t="s">
        <v>109</v>
      </c>
      <c r="H152" s="26" t="s">
        <v>539</v>
      </c>
      <c r="I152" s="26" t="s">
        <v>476</v>
      </c>
      <c r="J152" s="25" t="s">
        <v>123</v>
      </c>
      <c r="K152" s="25" t="s">
        <v>2246</v>
      </c>
      <c r="L152" s="25"/>
      <c r="M152" s="25"/>
      <c r="N152" s="25"/>
      <c r="O152" s="25"/>
      <c r="P152" s="83"/>
      <c r="Q152" s="83"/>
      <c r="R152" s="83"/>
      <c r="S152" s="83"/>
      <c r="T152" s="238"/>
      <c r="U152" s="145"/>
      <c r="V152" s="148"/>
      <c r="W152" s="145"/>
      <c r="X152" s="145"/>
      <c r="Y152" s="145"/>
      <c r="Z152" s="145"/>
      <c r="AA152" s="145"/>
      <c r="AB152" s="332"/>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8"/>
      <c r="CI152" s="145"/>
      <c r="CJ152" s="145"/>
      <c r="CK152" s="145"/>
      <c r="CL152" s="145"/>
      <c r="CM152" s="145"/>
      <c r="CN152" s="145"/>
      <c r="CO152" s="145"/>
      <c r="CP152" s="145"/>
      <c r="CQ152" s="145"/>
      <c r="CR152" s="145"/>
      <c r="CS152" s="145"/>
      <c r="CT152" s="145"/>
      <c r="CU152" s="145"/>
      <c r="CV152" s="145"/>
      <c r="CW152" s="145"/>
      <c r="CX152" s="145"/>
      <c r="CY152" s="145"/>
      <c r="CZ152" s="145"/>
      <c r="DA152" s="145"/>
      <c r="DB152" s="145"/>
      <c r="DC152" s="145"/>
      <c r="DD152" s="145"/>
      <c r="DE152" s="145"/>
      <c r="DF152" s="145"/>
      <c r="DG152" s="145"/>
      <c r="DH152" s="148"/>
      <c r="DI152" s="145"/>
      <c r="DJ152" s="145"/>
      <c r="DK152" s="145"/>
      <c r="DL152" s="145"/>
      <c r="DM152" s="145"/>
      <c r="DN152" s="145"/>
      <c r="DO152" s="145"/>
      <c r="DP152" s="145"/>
      <c r="DQ152" s="145"/>
      <c r="DR152" s="145"/>
      <c r="DS152" s="145"/>
      <c r="DT152" s="145"/>
      <c r="DU152" s="145"/>
      <c r="DV152" s="145"/>
      <c r="DW152" s="145"/>
      <c r="DX152" s="145"/>
      <c r="DY152" s="145"/>
      <c r="DZ152" s="145"/>
      <c r="EA152" s="145"/>
      <c r="EB152" s="148"/>
      <c r="EC152" s="145"/>
      <c r="ED152" s="148"/>
      <c r="EE152" s="145"/>
      <c r="EF152" s="145"/>
      <c r="EG152" s="145"/>
      <c r="EH152" s="145"/>
      <c r="EI152" s="145"/>
      <c r="EJ152" s="145"/>
      <c r="EK152" s="145">
        <v>0</v>
      </c>
      <c r="EL152" s="145">
        <v>0</v>
      </c>
      <c r="EM152" s="145"/>
    </row>
    <row r="153" spans="1:143" ht="20.100000000000001" customHeight="1" x14ac:dyDescent="0.3">
      <c r="A153" s="25" t="s">
        <v>3222</v>
      </c>
      <c r="B153" s="40" t="s">
        <v>126</v>
      </c>
      <c r="C153" s="26">
        <v>83557</v>
      </c>
      <c r="D153" s="25" t="s">
        <v>3238</v>
      </c>
      <c r="E153" s="26" t="s">
        <v>108</v>
      </c>
      <c r="F153" s="26" t="s">
        <v>3556</v>
      </c>
      <c r="G153" s="26" t="s">
        <v>114</v>
      </c>
      <c r="H153" s="26" t="s">
        <v>615</v>
      </c>
      <c r="I153" s="26" t="s">
        <v>3</v>
      </c>
      <c r="J153" s="25" t="s">
        <v>275</v>
      </c>
      <c r="K153" s="25" t="s">
        <v>3239</v>
      </c>
      <c r="L153" s="25"/>
      <c r="M153" s="25" t="s">
        <v>3240</v>
      </c>
      <c r="N153" s="272"/>
      <c r="O153" s="272"/>
      <c r="P153" s="272"/>
      <c r="Q153" s="25" t="s">
        <v>3241</v>
      </c>
      <c r="R153" s="25" t="s">
        <v>3242</v>
      </c>
      <c r="S153" s="25"/>
      <c r="U153" s="145"/>
      <c r="V153" s="148"/>
      <c r="W153" s="145"/>
      <c r="X153" s="145"/>
      <c r="Y153" s="145">
        <v>1</v>
      </c>
      <c r="Z153" s="145"/>
      <c r="AA153" s="145"/>
      <c r="AB153" s="332"/>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v>1</v>
      </c>
      <c r="BA153" s="145">
        <v>1</v>
      </c>
      <c r="BB153" s="145"/>
      <c r="BC153" s="145"/>
      <c r="BD153" s="145"/>
      <c r="BE153" s="145"/>
      <c r="BF153" s="145"/>
      <c r="BG153" s="145"/>
      <c r="BH153" s="145"/>
      <c r="BI153" s="145"/>
      <c r="BJ153" s="145"/>
      <c r="BK153" s="145"/>
      <c r="BL153" s="145"/>
      <c r="BM153" s="145"/>
      <c r="BN153" s="145"/>
      <c r="BO153" s="145"/>
      <c r="BP153" s="145"/>
      <c r="BQ153" s="145"/>
      <c r="BR153" s="145">
        <v>1</v>
      </c>
      <c r="BS153" s="145"/>
      <c r="BT153" s="145"/>
      <c r="BU153" s="145">
        <v>1</v>
      </c>
      <c r="BV153" s="145"/>
      <c r="BW153" s="145"/>
      <c r="BX153" s="145"/>
      <c r="BY153" s="145"/>
      <c r="BZ153" s="145">
        <v>1</v>
      </c>
      <c r="CA153" s="145"/>
      <c r="CB153" s="145"/>
      <c r="CC153" s="145"/>
      <c r="CD153" s="145"/>
      <c r="CE153" s="145"/>
      <c r="CF153" s="145"/>
      <c r="CG153" s="145"/>
      <c r="CH153" s="145"/>
      <c r="CI153" s="145">
        <v>1</v>
      </c>
      <c r="CJ153" s="145"/>
      <c r="CK153" s="145"/>
      <c r="CL153" s="145"/>
      <c r="CM153" s="145"/>
      <c r="CN153" s="145"/>
      <c r="CO153" s="145"/>
      <c r="CP153" s="145"/>
      <c r="CQ153" s="145"/>
      <c r="CR153" s="145"/>
      <c r="CS153" s="145"/>
      <c r="CT153" s="145"/>
      <c r="CU153" s="145"/>
      <c r="CV153" s="145"/>
      <c r="CW153" s="145"/>
      <c r="CX153" s="145">
        <v>1</v>
      </c>
      <c r="CY153" s="145"/>
      <c r="CZ153" s="145"/>
      <c r="DA153" s="145"/>
      <c r="DB153" s="145"/>
      <c r="DC153" s="145"/>
      <c r="DD153" s="145"/>
      <c r="DE153" s="145"/>
      <c r="DF153" s="145"/>
      <c r="DG153" s="145"/>
      <c r="DH153" s="148"/>
      <c r="DI153" s="145"/>
      <c r="DJ153" s="145"/>
      <c r="DK153" s="145"/>
      <c r="DL153" s="145"/>
      <c r="DM153" s="145"/>
      <c r="DN153" s="145"/>
      <c r="DO153" s="145"/>
      <c r="DP153" s="145"/>
      <c r="DQ153" s="145"/>
      <c r="DR153" s="145"/>
      <c r="DS153" s="145"/>
      <c r="DT153" s="145"/>
      <c r="DU153" s="145">
        <v>1</v>
      </c>
      <c r="DV153" s="145"/>
      <c r="DW153" s="145"/>
      <c r="DX153" s="145"/>
      <c r="DY153" s="145"/>
      <c r="DZ153" s="145"/>
      <c r="EA153" s="145">
        <v>1</v>
      </c>
      <c r="EB153" s="148"/>
      <c r="EC153" s="145"/>
      <c r="ED153" s="148"/>
      <c r="EE153" s="145"/>
      <c r="EF153" s="145"/>
      <c r="EG153" s="145"/>
      <c r="EH153" s="145"/>
      <c r="EI153" s="145"/>
      <c r="EJ153" s="145"/>
      <c r="EK153" s="145">
        <v>1</v>
      </c>
      <c r="EL153" s="145">
        <v>1</v>
      </c>
      <c r="EM153" s="145"/>
    </row>
    <row r="154" spans="1:143" ht="20.100000000000001" customHeight="1" x14ac:dyDescent="0.3">
      <c r="A154" s="25" t="s">
        <v>3631</v>
      </c>
      <c r="B154" s="26" t="s">
        <v>106</v>
      </c>
      <c r="C154" s="26">
        <v>84371</v>
      </c>
      <c r="D154" s="71" t="s">
        <v>538</v>
      </c>
      <c r="E154" s="26" t="s">
        <v>293</v>
      </c>
      <c r="F154" s="26" t="s">
        <v>3549</v>
      </c>
      <c r="G154" s="26" t="s">
        <v>109</v>
      </c>
      <c r="H154" s="26" t="s">
        <v>539</v>
      </c>
      <c r="I154" s="26" t="s">
        <v>3</v>
      </c>
      <c r="J154" s="25" t="s">
        <v>123</v>
      </c>
      <c r="K154" s="25" t="s">
        <v>3632</v>
      </c>
      <c r="L154" s="45" t="s">
        <v>3633</v>
      </c>
      <c r="M154" s="25"/>
      <c r="N154" s="83"/>
      <c r="O154" s="83"/>
      <c r="P154" s="83"/>
      <c r="Q154" s="83"/>
      <c r="R154" s="25"/>
      <c r="S154" s="25" t="s">
        <v>3634</v>
      </c>
      <c r="T154" s="145"/>
      <c r="U154" s="145"/>
      <c r="V154" s="148"/>
      <c r="W154" s="145"/>
      <c r="X154" s="145"/>
      <c r="Y154" s="145"/>
      <c r="Z154" s="145"/>
      <c r="AA154" s="145"/>
      <c r="AB154" s="332"/>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c r="CP154" s="145"/>
      <c r="CQ154" s="145"/>
      <c r="CR154" s="145"/>
      <c r="CS154" s="145"/>
      <c r="CT154" s="145"/>
      <c r="CU154" s="145"/>
      <c r="CV154" s="145"/>
      <c r="CW154" s="145"/>
      <c r="CX154" s="145"/>
      <c r="CY154" s="145"/>
      <c r="CZ154" s="145"/>
      <c r="DA154" s="145"/>
      <c r="DB154" s="145"/>
      <c r="DC154" s="145"/>
      <c r="DD154" s="145"/>
      <c r="DE154" s="145"/>
      <c r="DF154" s="145"/>
      <c r="DG154" s="145"/>
      <c r="DH154" s="148"/>
      <c r="DI154" s="145"/>
      <c r="DJ154" s="145"/>
      <c r="DK154" s="145"/>
      <c r="DL154" s="145"/>
      <c r="DM154" s="145"/>
      <c r="DN154" s="145"/>
      <c r="DO154" s="145"/>
      <c r="DP154" s="145"/>
      <c r="DQ154" s="145"/>
      <c r="DR154" s="145"/>
      <c r="DS154" s="145"/>
      <c r="DT154" s="145"/>
      <c r="DU154" s="145"/>
      <c r="DV154" s="145"/>
      <c r="DW154" s="145"/>
      <c r="DX154" s="145"/>
      <c r="DY154" s="145"/>
      <c r="DZ154" s="145"/>
      <c r="EA154" s="145"/>
      <c r="EB154" s="148"/>
      <c r="EC154" s="145"/>
      <c r="ED154" s="148"/>
      <c r="EE154" s="145"/>
      <c r="EF154" s="145"/>
      <c r="EG154" s="145"/>
      <c r="EH154" s="145"/>
      <c r="EI154" s="145"/>
      <c r="EJ154" s="145"/>
      <c r="EK154" s="145" t="s">
        <v>519</v>
      </c>
      <c r="EL154" s="145">
        <v>1</v>
      </c>
      <c r="EM154" s="145"/>
    </row>
    <row r="155" spans="1:143" ht="20.100000000000001" customHeight="1" x14ac:dyDescent="0.3">
      <c r="A155" s="25" t="s">
        <v>4291</v>
      </c>
      <c r="B155" s="40" t="s">
        <v>106</v>
      </c>
      <c r="C155" s="26">
        <v>84753</v>
      </c>
      <c r="D155" s="25" t="s">
        <v>4310</v>
      </c>
      <c r="E155" s="26" t="s">
        <v>108</v>
      </c>
      <c r="F155" s="26" t="s">
        <v>3556</v>
      </c>
      <c r="G155" s="26" t="s">
        <v>109</v>
      </c>
      <c r="H155" s="26" t="s">
        <v>539</v>
      </c>
      <c r="I155" s="26" t="s">
        <v>3</v>
      </c>
      <c r="J155" s="25" t="s">
        <v>163</v>
      </c>
      <c r="K155" s="25" t="s">
        <v>4311</v>
      </c>
      <c r="L155" s="25"/>
      <c r="M155" s="25"/>
      <c r="N155" s="25"/>
      <c r="O155" s="83"/>
      <c r="P155" s="83"/>
      <c r="Q155" s="83"/>
      <c r="R155" s="87" t="s">
        <v>4312</v>
      </c>
      <c r="S155" s="25" t="s">
        <v>4313</v>
      </c>
      <c r="U155" s="145"/>
      <c r="V155" s="148"/>
      <c r="W155" s="145"/>
      <c r="X155" s="145"/>
      <c r="Y155" s="145"/>
      <c r="Z155" s="145"/>
      <c r="AA155" s="145"/>
      <c r="AB155" s="332"/>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8"/>
      <c r="CI155" s="145"/>
      <c r="CJ155" s="145"/>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5"/>
      <c r="DG155" s="145"/>
      <c r="DH155" s="148"/>
      <c r="DI155" s="145"/>
      <c r="DJ155" s="145"/>
      <c r="DK155" s="145"/>
      <c r="DL155" s="145">
        <v>1</v>
      </c>
      <c r="DM155" s="145"/>
      <c r="DN155" s="145"/>
      <c r="DO155" s="145"/>
      <c r="DP155" s="145"/>
      <c r="DQ155" s="145"/>
      <c r="DR155" s="145"/>
      <c r="DS155" s="145"/>
      <c r="DT155" s="145"/>
      <c r="DU155" s="145"/>
      <c r="DV155" s="145"/>
      <c r="DW155" s="145"/>
      <c r="DX155" s="145"/>
      <c r="DY155" s="145"/>
      <c r="DZ155" s="145"/>
      <c r="EA155" s="145"/>
      <c r="EB155" s="148"/>
      <c r="EC155" s="145"/>
      <c r="ED155" s="148"/>
      <c r="EE155" s="145"/>
      <c r="EF155" s="145"/>
      <c r="EG155" s="145"/>
      <c r="EH155" s="145"/>
      <c r="EI155" s="145"/>
      <c r="EJ155" s="145"/>
      <c r="EK155" s="145" t="s">
        <v>519</v>
      </c>
      <c r="EL155" s="145">
        <v>1</v>
      </c>
      <c r="EM155" s="145"/>
    </row>
    <row r="156" spans="1:143" ht="20.100000000000001" customHeight="1" x14ac:dyDescent="0.3">
      <c r="A156" s="25" t="s">
        <v>3665</v>
      </c>
      <c r="B156" s="40" t="s">
        <v>152</v>
      </c>
      <c r="C156" s="26">
        <v>84384</v>
      </c>
      <c r="D156" s="25" t="s">
        <v>3686</v>
      </c>
      <c r="E156" s="26" t="s">
        <v>108</v>
      </c>
      <c r="F156" s="116" t="s">
        <v>3549</v>
      </c>
      <c r="G156" s="26" t="s">
        <v>109</v>
      </c>
      <c r="H156" s="26" t="s">
        <v>554</v>
      </c>
      <c r="I156" s="26" t="s">
        <v>405</v>
      </c>
      <c r="J156" s="25" t="s">
        <v>262</v>
      </c>
      <c r="K156" s="25" t="s">
        <v>3687</v>
      </c>
      <c r="L156" s="25"/>
      <c r="M156" s="25" t="s">
        <v>3688</v>
      </c>
      <c r="N156" s="25" t="s">
        <v>3689</v>
      </c>
      <c r="O156" s="25" t="s">
        <v>3690</v>
      </c>
      <c r="P156" s="83"/>
      <c r="Q156" s="83"/>
      <c r="R156" s="25" t="s">
        <v>3691</v>
      </c>
      <c r="S156" s="25" t="s">
        <v>3692</v>
      </c>
      <c r="U156" s="145"/>
      <c r="V156" s="148"/>
      <c r="W156" s="145"/>
      <c r="X156" s="145"/>
      <c r="Y156" s="145"/>
      <c r="Z156" s="145"/>
      <c r="AA156" s="145"/>
      <c r="AB156" s="332"/>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v>1</v>
      </c>
      <c r="CA156" s="145"/>
      <c r="CB156" s="145"/>
      <c r="CC156" s="145"/>
      <c r="CD156" s="145"/>
      <c r="CE156" s="145"/>
      <c r="CF156" s="145"/>
      <c r="CG156" s="145">
        <v>1</v>
      </c>
      <c r="CH156" s="145"/>
      <c r="CI156" s="145"/>
      <c r="CJ156" s="145"/>
      <c r="CK156" s="145"/>
      <c r="CL156" s="145"/>
      <c r="CM156" s="145"/>
      <c r="CN156" s="145"/>
      <c r="CO156" s="145"/>
      <c r="CP156" s="145"/>
      <c r="CQ156" s="145"/>
      <c r="CR156" s="145"/>
      <c r="CS156" s="145"/>
      <c r="CT156" s="145"/>
      <c r="CU156" s="145"/>
      <c r="CV156" s="145"/>
      <c r="CW156" s="145"/>
      <c r="CX156" s="145"/>
      <c r="CY156" s="145"/>
      <c r="CZ156" s="145"/>
      <c r="DA156" s="145"/>
      <c r="DB156" s="145"/>
      <c r="DC156" s="145"/>
      <c r="DD156" s="145"/>
      <c r="DE156" s="145"/>
      <c r="DF156" s="145"/>
      <c r="DG156" s="145"/>
      <c r="DH156" s="148"/>
      <c r="DI156" s="145"/>
      <c r="DJ156" s="145"/>
      <c r="DK156" s="145"/>
      <c r="DL156" s="145"/>
      <c r="DM156" s="145"/>
      <c r="DN156" s="145"/>
      <c r="DO156" s="145"/>
      <c r="DP156" s="145"/>
      <c r="DQ156" s="145"/>
      <c r="DR156" s="145"/>
      <c r="DS156" s="145"/>
      <c r="DT156" s="145"/>
      <c r="DU156" s="145"/>
      <c r="DV156" s="145"/>
      <c r="DW156" s="145"/>
      <c r="DX156" s="145"/>
      <c r="DY156" s="145"/>
      <c r="DZ156" s="145"/>
      <c r="EA156" s="145"/>
      <c r="EB156" s="148"/>
      <c r="EC156" s="145"/>
      <c r="ED156" s="148"/>
      <c r="EE156" s="145"/>
      <c r="EF156" s="145"/>
      <c r="EG156" s="145"/>
      <c r="EH156" s="145"/>
      <c r="EI156" s="145"/>
      <c r="EJ156" s="145"/>
      <c r="EK156" s="145">
        <v>1</v>
      </c>
      <c r="EL156" s="145">
        <v>1</v>
      </c>
    </row>
    <row r="157" spans="1:143" ht="20.100000000000001" customHeight="1" x14ac:dyDescent="0.3">
      <c r="A157" s="25" t="s">
        <v>3458</v>
      </c>
      <c r="B157" s="40" t="s">
        <v>143</v>
      </c>
      <c r="C157" s="26">
        <v>83188</v>
      </c>
      <c r="D157" s="25" t="s">
        <v>347</v>
      </c>
      <c r="E157" s="26" t="s">
        <v>113</v>
      </c>
      <c r="F157" s="26" t="s">
        <v>3556</v>
      </c>
      <c r="G157" s="26" t="s">
        <v>109</v>
      </c>
      <c r="H157" s="26" t="s">
        <v>539</v>
      </c>
      <c r="I157" s="26" t="s">
        <v>449</v>
      </c>
      <c r="J157" s="25" t="s">
        <v>145</v>
      </c>
      <c r="K157" s="25" t="s">
        <v>3480</v>
      </c>
      <c r="L157" s="25"/>
      <c r="M157" s="25" t="s">
        <v>3481</v>
      </c>
      <c r="N157" s="272"/>
      <c r="O157" s="272"/>
      <c r="P157" s="272"/>
      <c r="Q157" s="25" t="s">
        <v>3482</v>
      </c>
      <c r="R157" s="272"/>
      <c r="S157" s="272"/>
      <c r="U157" s="145"/>
      <c r="V157" s="148"/>
      <c r="W157" s="145"/>
      <c r="X157" s="145"/>
      <c r="Y157" s="145"/>
      <c r="Z157" s="145"/>
      <c r="AA157" s="145"/>
      <c r="AB157" s="332"/>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v>1</v>
      </c>
      <c r="CA157" s="145"/>
      <c r="CB157" s="145"/>
      <c r="CC157" s="145"/>
      <c r="CD157" s="145"/>
      <c r="CE157" s="145"/>
      <c r="CF157" s="145"/>
      <c r="CG157" s="145"/>
      <c r="CH157" s="145"/>
      <c r="CI157" s="145"/>
      <c r="CJ157" s="145"/>
      <c r="CK157" s="145"/>
      <c r="CL157" s="145"/>
      <c r="CM157" s="145"/>
      <c r="CN157" s="145"/>
      <c r="CO157" s="145"/>
      <c r="CP157" s="145"/>
      <c r="CQ157" s="145"/>
      <c r="CR157" s="145"/>
      <c r="CS157" s="145"/>
      <c r="CT157" s="145"/>
      <c r="CU157" s="145"/>
      <c r="CV157" s="145"/>
      <c r="CW157" s="145"/>
      <c r="CX157" s="145"/>
      <c r="CY157" s="145"/>
      <c r="CZ157" s="145"/>
      <c r="DA157" s="145"/>
      <c r="DB157" s="145"/>
      <c r="DC157" s="145"/>
      <c r="DD157" s="145"/>
      <c r="DE157" s="145"/>
      <c r="DF157" s="145"/>
      <c r="DG157" s="145"/>
      <c r="DH157" s="148"/>
      <c r="DI157" s="145"/>
      <c r="DJ157" s="145"/>
      <c r="DK157" s="145"/>
      <c r="DL157" s="145">
        <v>1</v>
      </c>
      <c r="DM157" s="145"/>
      <c r="DN157" s="145"/>
      <c r="DO157" s="145">
        <v>1</v>
      </c>
      <c r="DP157" s="145"/>
      <c r="DQ157" s="145"/>
      <c r="DR157" s="145"/>
      <c r="DS157" s="145"/>
      <c r="DT157" s="145"/>
      <c r="DU157" s="145"/>
      <c r="DV157" s="145"/>
      <c r="DW157" s="145"/>
      <c r="DX157" s="145"/>
      <c r="DY157" s="145"/>
      <c r="DZ157" s="145"/>
      <c r="EA157" s="145"/>
      <c r="EB157" s="148"/>
      <c r="EC157" s="145"/>
      <c r="ED157" s="148"/>
      <c r="EE157" s="145"/>
      <c r="EF157" s="145"/>
      <c r="EG157" s="145"/>
      <c r="EH157" s="145"/>
      <c r="EI157" s="145"/>
      <c r="EJ157" s="145"/>
      <c r="EK157" s="145">
        <v>1</v>
      </c>
      <c r="EL157" s="145">
        <v>0</v>
      </c>
      <c r="EM157" s="145"/>
    </row>
    <row r="158" spans="1:143" ht="20.100000000000001" customHeight="1" x14ac:dyDescent="0.3">
      <c r="A158" s="25" t="s">
        <v>3864</v>
      </c>
      <c r="B158" s="40" t="s">
        <v>106</v>
      </c>
      <c r="C158" s="26">
        <v>83374</v>
      </c>
      <c r="D158" s="71" t="s">
        <v>3877</v>
      </c>
      <c r="E158" s="26" t="s">
        <v>113</v>
      </c>
      <c r="F158" s="26" t="s">
        <v>3556</v>
      </c>
      <c r="G158" s="26" t="s">
        <v>109</v>
      </c>
      <c r="H158" s="26" t="s">
        <v>539</v>
      </c>
      <c r="I158" s="26" t="s">
        <v>449</v>
      </c>
      <c r="J158" s="25" t="s">
        <v>123</v>
      </c>
      <c r="K158" s="25" t="s">
        <v>3878</v>
      </c>
      <c r="L158" s="25"/>
      <c r="M158" s="25"/>
      <c r="N158" s="239"/>
      <c r="O158" s="239"/>
      <c r="P158" s="239"/>
      <c r="Q158" s="239"/>
      <c r="R158" s="239"/>
      <c r="S158" s="239"/>
      <c r="U158" s="145"/>
      <c r="V158" s="148"/>
      <c r="W158" s="145"/>
      <c r="X158" s="145"/>
      <c r="Y158" s="145"/>
      <c r="Z158" s="145"/>
      <c r="AA158" s="145"/>
      <c r="AB158" s="332"/>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c r="CP158" s="145"/>
      <c r="CQ158" s="145"/>
      <c r="CR158" s="145"/>
      <c r="CS158" s="145"/>
      <c r="CT158" s="145"/>
      <c r="CU158" s="145"/>
      <c r="CV158" s="145"/>
      <c r="CW158" s="145"/>
      <c r="CX158" s="145"/>
      <c r="CY158" s="145"/>
      <c r="CZ158" s="145"/>
      <c r="DA158" s="145"/>
      <c r="DB158" s="145"/>
      <c r="DC158" s="145"/>
      <c r="DD158" s="145"/>
      <c r="DE158" s="145"/>
      <c r="DF158" s="145"/>
      <c r="DG158" s="145"/>
      <c r="DH158" s="148"/>
      <c r="DI158" s="145"/>
      <c r="DJ158" s="145"/>
      <c r="DK158" s="145"/>
      <c r="DL158" s="145"/>
      <c r="DM158" s="145"/>
      <c r="DN158" s="145"/>
      <c r="DO158" s="145"/>
      <c r="DP158" s="145"/>
      <c r="DQ158" s="145"/>
      <c r="DR158" s="145"/>
      <c r="DS158" s="145"/>
      <c r="DT158" s="145"/>
      <c r="DU158" s="145"/>
      <c r="DV158" s="145"/>
      <c r="DW158" s="145"/>
      <c r="DX158" s="145"/>
      <c r="DY158" s="145"/>
      <c r="DZ158" s="145"/>
      <c r="EA158" s="145"/>
      <c r="EB158" s="148"/>
      <c r="EC158" s="145"/>
      <c r="ED158" s="148"/>
      <c r="EE158" s="145"/>
      <c r="EF158" s="145"/>
      <c r="EG158" s="145"/>
      <c r="EH158" s="145"/>
      <c r="EI158" s="145"/>
      <c r="EJ158" s="145"/>
      <c r="EK158" s="145">
        <v>0</v>
      </c>
      <c r="EL158" s="145">
        <v>0</v>
      </c>
      <c r="EM158" s="145"/>
    </row>
    <row r="159" spans="1:143" ht="20.100000000000001" customHeight="1" x14ac:dyDescent="0.3">
      <c r="A159" s="25" t="s">
        <v>3564</v>
      </c>
      <c r="B159" s="40" t="s">
        <v>187</v>
      </c>
      <c r="C159" s="26">
        <v>84664</v>
      </c>
      <c r="D159" s="71" t="s">
        <v>3603</v>
      </c>
      <c r="E159" s="26" t="s">
        <v>3604</v>
      </c>
      <c r="F159" s="26" t="s">
        <v>3549</v>
      </c>
      <c r="G159" s="26" t="s">
        <v>121</v>
      </c>
      <c r="H159" s="26" t="s">
        <v>344</v>
      </c>
      <c r="I159" s="26" t="s">
        <v>3</v>
      </c>
      <c r="J159" s="25" t="s">
        <v>834</v>
      </c>
      <c r="K159" s="25" t="s">
        <v>3605</v>
      </c>
      <c r="L159" s="25"/>
      <c r="M159" s="25"/>
      <c r="N159" s="239"/>
      <c r="O159" s="239"/>
      <c r="P159" s="239"/>
      <c r="Q159" s="239"/>
      <c r="R159" s="25"/>
      <c r="S159" s="25" t="s">
        <v>3606</v>
      </c>
      <c r="T159" s="145"/>
      <c r="U159" s="145"/>
      <c r="V159" s="148"/>
      <c r="W159" s="145"/>
      <c r="X159" s="145"/>
      <c r="Y159" s="145"/>
      <c r="Z159" s="145"/>
      <c r="AA159" s="145"/>
      <c r="AB159" s="332"/>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c r="CP159" s="145"/>
      <c r="CQ159" s="145"/>
      <c r="CR159" s="145"/>
      <c r="CS159" s="145"/>
      <c r="CT159" s="145"/>
      <c r="CU159" s="145"/>
      <c r="CV159" s="145"/>
      <c r="CW159" s="145"/>
      <c r="CX159" s="145"/>
      <c r="CY159" s="145"/>
      <c r="CZ159" s="145"/>
      <c r="DA159" s="145"/>
      <c r="DB159" s="145"/>
      <c r="DC159" s="145"/>
      <c r="DD159" s="145"/>
      <c r="DE159" s="145"/>
      <c r="DF159" s="145"/>
      <c r="DG159" s="145"/>
      <c r="DH159" s="148"/>
      <c r="DI159" s="145"/>
      <c r="DJ159" s="145"/>
      <c r="DK159" s="145"/>
      <c r="DL159" s="145"/>
      <c r="DM159" s="145"/>
      <c r="DN159" s="145"/>
      <c r="DO159" s="145"/>
      <c r="DP159" s="145"/>
      <c r="DQ159" s="145"/>
      <c r="DR159" s="145"/>
      <c r="DS159" s="145"/>
      <c r="DT159" s="145"/>
      <c r="DU159" s="145"/>
      <c r="DV159" s="145"/>
      <c r="DW159" s="145"/>
      <c r="DX159" s="145"/>
      <c r="DY159" s="145"/>
      <c r="DZ159" s="145"/>
      <c r="EA159" s="145"/>
      <c r="EB159" s="148"/>
      <c r="EC159" s="145"/>
      <c r="ED159" s="148"/>
      <c r="EE159" s="145"/>
      <c r="EF159" s="145"/>
      <c r="EG159" s="145"/>
      <c r="EH159" s="145"/>
      <c r="EI159" s="145"/>
      <c r="EJ159" s="145"/>
      <c r="EK159" s="145" t="s">
        <v>519</v>
      </c>
      <c r="EL159" s="145">
        <v>1</v>
      </c>
      <c r="EM159" s="145"/>
    </row>
    <row r="160" spans="1:143" ht="20.100000000000001" customHeight="1" x14ac:dyDescent="0.3">
      <c r="A160" s="25" t="s">
        <v>3343</v>
      </c>
      <c r="B160" s="40" t="s">
        <v>152</v>
      </c>
      <c r="C160" s="26">
        <v>83734</v>
      </c>
      <c r="D160" s="71" t="s">
        <v>3357</v>
      </c>
      <c r="E160" s="26" t="s">
        <v>108</v>
      </c>
      <c r="F160" s="26" t="s">
        <v>3556</v>
      </c>
      <c r="G160" s="26" t="s">
        <v>109</v>
      </c>
      <c r="H160" s="26" t="s">
        <v>554</v>
      </c>
      <c r="I160" s="26" t="s">
        <v>415</v>
      </c>
      <c r="J160" s="25" t="s">
        <v>1284</v>
      </c>
      <c r="K160" s="25" t="s">
        <v>3358</v>
      </c>
      <c r="L160" s="45" t="s">
        <v>3359</v>
      </c>
      <c r="M160" s="25"/>
      <c r="N160" s="272"/>
      <c r="O160" s="272"/>
      <c r="P160" s="272"/>
      <c r="Q160" s="272"/>
      <c r="R160" s="272"/>
      <c r="S160" s="272"/>
      <c r="U160" s="145"/>
      <c r="V160" s="148"/>
      <c r="W160" s="145"/>
      <c r="X160" s="145"/>
      <c r="Y160" s="145"/>
      <c r="Z160" s="145"/>
      <c r="AA160" s="145"/>
      <c r="AB160" s="332"/>
      <c r="AC160" s="145"/>
      <c r="AD160" s="145"/>
      <c r="AE160" s="145"/>
      <c r="AF160" s="145"/>
      <c r="AG160" s="145"/>
      <c r="AH160" s="145"/>
      <c r="AI160" s="145"/>
      <c r="AJ160" s="145"/>
      <c r="AK160" s="145"/>
      <c r="AL160" s="145"/>
      <c r="AM160" s="145"/>
      <c r="AN160" s="145"/>
      <c r="AO160" s="145"/>
      <c r="AP160" s="145"/>
      <c r="AQ160" s="145"/>
      <c r="AR160" s="145"/>
      <c r="AS160" s="145"/>
      <c r="AT160" s="145"/>
      <c r="AU160" s="145"/>
      <c r="AV160" s="145"/>
      <c r="AW160" s="145"/>
      <c r="AX160" s="145"/>
      <c r="AY160" s="145"/>
      <c r="AZ160" s="145"/>
      <c r="BA160" s="145"/>
      <c r="BB160" s="145"/>
      <c r="BC160" s="145"/>
      <c r="BD160" s="145"/>
      <c r="BE160" s="145"/>
      <c r="BF160" s="145"/>
      <c r="BG160" s="145"/>
      <c r="BH160" s="145"/>
      <c r="BI160" s="145"/>
      <c r="BJ160" s="145"/>
      <c r="BK160" s="145"/>
      <c r="BL160" s="145"/>
      <c r="BM160" s="145"/>
      <c r="BN160" s="145"/>
      <c r="BO160" s="145"/>
      <c r="BP160" s="145"/>
      <c r="BQ160" s="145"/>
      <c r="BR160" s="145"/>
      <c r="BS160" s="145"/>
      <c r="BT160" s="145"/>
      <c r="BU160" s="145"/>
      <c r="BV160" s="145"/>
      <c r="BW160" s="145"/>
      <c r="BX160" s="145"/>
      <c r="BY160" s="145"/>
      <c r="BZ160" s="145"/>
      <c r="CA160" s="145"/>
      <c r="CB160" s="145"/>
      <c r="CC160" s="145"/>
      <c r="CD160" s="145"/>
      <c r="CE160" s="145"/>
      <c r="CF160" s="145"/>
      <c r="CG160" s="145"/>
      <c r="CH160" s="145"/>
      <c r="CI160" s="145"/>
      <c r="CJ160" s="145"/>
      <c r="CK160" s="145"/>
      <c r="CL160" s="145"/>
      <c r="CM160" s="145"/>
      <c r="CN160" s="145"/>
      <c r="CO160" s="145"/>
      <c r="CP160" s="145"/>
      <c r="CQ160" s="145"/>
      <c r="CR160" s="145"/>
      <c r="CS160" s="145"/>
      <c r="CT160" s="145"/>
      <c r="CU160" s="145"/>
      <c r="CV160" s="145"/>
      <c r="CW160" s="145"/>
      <c r="CX160" s="145"/>
      <c r="CY160" s="145"/>
      <c r="CZ160" s="145"/>
      <c r="DA160" s="145"/>
      <c r="DB160" s="145"/>
      <c r="DC160" s="145"/>
      <c r="DD160" s="145"/>
      <c r="DE160" s="145"/>
      <c r="DF160" s="145"/>
      <c r="DG160" s="145"/>
      <c r="DH160" s="148"/>
      <c r="DI160" s="145"/>
      <c r="DJ160" s="145"/>
      <c r="DK160" s="145"/>
      <c r="DL160" s="145"/>
      <c r="DM160" s="145"/>
      <c r="DN160" s="145"/>
      <c r="DO160" s="145"/>
      <c r="DP160" s="145"/>
      <c r="DQ160" s="145"/>
      <c r="DR160" s="145"/>
      <c r="DS160" s="145"/>
      <c r="DT160" s="145"/>
      <c r="DU160" s="145"/>
      <c r="DV160" s="145"/>
      <c r="DW160" s="145"/>
      <c r="DX160" s="145"/>
      <c r="DY160" s="145"/>
      <c r="DZ160" s="145"/>
      <c r="EA160" s="145"/>
      <c r="EB160" s="148"/>
      <c r="EC160" s="145"/>
      <c r="ED160" s="148"/>
      <c r="EE160" s="145"/>
      <c r="EF160" s="145"/>
      <c r="EG160" s="145"/>
      <c r="EH160" s="145"/>
      <c r="EI160" s="145"/>
      <c r="EJ160" s="145"/>
      <c r="EK160" s="145">
        <v>0</v>
      </c>
      <c r="EL160" s="145">
        <v>0</v>
      </c>
      <c r="EM160" s="145"/>
    </row>
    <row r="161" spans="1:144" ht="20.100000000000001" customHeight="1" x14ac:dyDescent="0.3">
      <c r="A161" s="25" t="s">
        <v>3607</v>
      </c>
      <c r="B161" s="40" t="s">
        <v>106</v>
      </c>
      <c r="C161" s="26">
        <v>83947</v>
      </c>
      <c r="D161" s="25" t="s">
        <v>3617</v>
      </c>
      <c r="E161" s="26" t="s">
        <v>293</v>
      </c>
      <c r="F161" s="26" t="s">
        <v>3556</v>
      </c>
      <c r="G161" s="26" t="s">
        <v>109</v>
      </c>
      <c r="H161" s="26" t="s">
        <v>567</v>
      </c>
      <c r="I161" s="26" t="s">
        <v>3</v>
      </c>
      <c r="J161" s="25" t="s">
        <v>163</v>
      </c>
      <c r="K161" s="25" t="s">
        <v>3618</v>
      </c>
      <c r="L161" s="25"/>
      <c r="M161" s="25" t="s">
        <v>3619</v>
      </c>
      <c r="N161" s="239"/>
      <c r="O161" s="25" t="s">
        <v>3620</v>
      </c>
      <c r="P161" s="239"/>
      <c r="Q161" s="239"/>
      <c r="R161" s="25"/>
      <c r="S161" s="25" t="s">
        <v>3621</v>
      </c>
      <c r="T161" s="145"/>
      <c r="U161" s="145"/>
      <c r="V161" s="148"/>
      <c r="W161" s="145"/>
      <c r="X161" s="145"/>
      <c r="Y161" s="145"/>
      <c r="Z161" s="145"/>
      <c r="AA161" s="145"/>
      <c r="AB161" s="332"/>
      <c r="AC161" s="145"/>
      <c r="AD161" s="145"/>
      <c r="AE161" s="145"/>
      <c r="AF161" s="145"/>
      <c r="AG161" s="145"/>
      <c r="AH161" s="145"/>
      <c r="AI161" s="145">
        <v>1</v>
      </c>
      <c r="AJ161" s="145"/>
      <c r="AK161" s="145"/>
      <c r="AL161" s="145">
        <v>1</v>
      </c>
      <c r="AM161" s="145"/>
      <c r="AN161" s="145"/>
      <c r="AO161" s="145"/>
      <c r="AP161" s="145"/>
      <c r="AQ161" s="145"/>
      <c r="AR161" s="145"/>
      <c r="AS161" s="145"/>
      <c r="AT161" s="145"/>
      <c r="AU161" s="145"/>
      <c r="AV161" s="145"/>
      <c r="AW161" s="145"/>
      <c r="AX161" s="145"/>
      <c r="AY161" s="145"/>
      <c r="AZ161" s="145"/>
      <c r="BA161" s="145">
        <v>1</v>
      </c>
      <c r="BB161" s="145"/>
      <c r="BC161" s="145"/>
      <c r="BD161" s="145"/>
      <c r="BE161" s="145"/>
      <c r="BF161" s="145"/>
      <c r="BG161" s="145"/>
      <c r="BH161" s="145"/>
      <c r="BI161" s="145"/>
      <c r="BJ161" s="145"/>
      <c r="BK161" s="145"/>
      <c r="BL161" s="145"/>
      <c r="BM161" s="145"/>
      <c r="BN161" s="145"/>
      <c r="BO161" s="145"/>
      <c r="BP161" s="145"/>
      <c r="BQ161" s="145"/>
      <c r="BR161" s="145"/>
      <c r="BS161" s="145"/>
      <c r="BT161" s="145"/>
      <c r="BU161" s="145"/>
      <c r="BV161" s="145"/>
      <c r="BW161" s="145"/>
      <c r="BX161" s="145"/>
      <c r="BY161" s="145"/>
      <c r="BZ161" s="145"/>
      <c r="CA161" s="145"/>
      <c r="CB161" s="145"/>
      <c r="CC161" s="145"/>
      <c r="CD161" s="145"/>
      <c r="CE161" s="145"/>
      <c r="CF161" s="145"/>
      <c r="CG161" s="145"/>
      <c r="CH161" s="145"/>
      <c r="CI161" s="145"/>
      <c r="CJ161" s="145"/>
      <c r="CK161" s="145"/>
      <c r="CL161" s="145"/>
      <c r="CM161" s="145"/>
      <c r="CN161" s="145"/>
      <c r="CO161" s="145"/>
      <c r="CP161" s="145"/>
      <c r="CQ161" s="145"/>
      <c r="CR161" s="145"/>
      <c r="CS161" s="145"/>
      <c r="CT161" s="145"/>
      <c r="CU161" s="145"/>
      <c r="CV161" s="145"/>
      <c r="CW161" s="145"/>
      <c r="CX161" s="145"/>
      <c r="CY161" s="145"/>
      <c r="CZ161" s="145"/>
      <c r="DA161" s="145"/>
      <c r="DB161" s="145"/>
      <c r="DC161" s="145"/>
      <c r="DD161" s="145"/>
      <c r="DE161" s="145"/>
      <c r="DF161" s="145"/>
      <c r="DG161" s="145"/>
      <c r="DH161" s="148"/>
      <c r="DI161" s="145"/>
      <c r="DJ161" s="145"/>
      <c r="DK161" s="145"/>
      <c r="DL161" s="145"/>
      <c r="DM161" s="145"/>
      <c r="DN161" s="145"/>
      <c r="DO161" s="145"/>
      <c r="DP161" s="145"/>
      <c r="DQ161" s="145"/>
      <c r="DR161" s="145"/>
      <c r="DS161" s="145"/>
      <c r="DT161" s="145"/>
      <c r="DU161" s="145"/>
      <c r="DV161" s="145"/>
      <c r="DW161" s="145"/>
      <c r="DX161" s="145"/>
      <c r="DY161" s="145"/>
      <c r="DZ161" s="145"/>
      <c r="EA161" s="145"/>
      <c r="EB161" s="148"/>
      <c r="EC161" s="145"/>
      <c r="ED161" s="148"/>
      <c r="EE161" s="145"/>
      <c r="EF161" s="145"/>
      <c r="EG161" s="145"/>
      <c r="EH161" s="145"/>
      <c r="EI161" s="145"/>
      <c r="EJ161" s="145"/>
      <c r="EK161" s="145">
        <v>1</v>
      </c>
      <c r="EL161" s="145">
        <v>1</v>
      </c>
      <c r="EM161" s="145"/>
    </row>
    <row r="162" spans="1:144" ht="20.100000000000001" customHeight="1" x14ac:dyDescent="0.3">
      <c r="A162" s="25" t="s">
        <v>4378</v>
      </c>
      <c r="B162" s="40" t="s">
        <v>187</v>
      </c>
      <c r="C162" s="26">
        <v>85123</v>
      </c>
      <c r="D162" s="25" t="s">
        <v>4398</v>
      </c>
      <c r="E162" s="26" t="s">
        <v>108</v>
      </c>
      <c r="F162" s="26" t="s">
        <v>3556</v>
      </c>
      <c r="G162" s="26" t="s">
        <v>121</v>
      </c>
      <c r="H162" s="26" t="s">
        <v>3</v>
      </c>
      <c r="I162" s="26" t="s">
        <v>3</v>
      </c>
      <c r="J162" s="25" t="s">
        <v>834</v>
      </c>
      <c r="K162" s="25" t="s">
        <v>4399</v>
      </c>
      <c r="L162" s="25"/>
      <c r="M162" s="25" t="s">
        <v>4400</v>
      </c>
      <c r="N162" s="25"/>
      <c r="O162" s="239"/>
      <c r="P162" s="239"/>
      <c r="Q162" s="25" t="s">
        <v>4401</v>
      </c>
      <c r="R162" s="25" t="s">
        <v>4402</v>
      </c>
      <c r="S162" s="25" t="s">
        <v>4403</v>
      </c>
      <c r="U162" s="145"/>
      <c r="V162" s="148"/>
      <c r="W162" s="145"/>
      <c r="X162" s="145"/>
      <c r="Y162" s="145"/>
      <c r="Z162" s="145"/>
      <c r="AA162" s="145"/>
      <c r="AB162" s="332"/>
      <c r="AC162" s="145"/>
      <c r="AD162" s="145"/>
      <c r="AE162" s="145"/>
      <c r="AF162" s="145"/>
      <c r="AG162" s="145"/>
      <c r="AH162" s="145"/>
      <c r="AI162" s="145">
        <v>1</v>
      </c>
      <c r="AJ162" s="145"/>
      <c r="AK162" s="145"/>
      <c r="AL162" s="145"/>
      <c r="AM162" s="145"/>
      <c r="AN162" s="145"/>
      <c r="AO162" s="145"/>
      <c r="AP162" s="145">
        <v>1</v>
      </c>
      <c r="AQ162" s="145"/>
      <c r="AR162" s="145"/>
      <c r="AS162" s="145"/>
      <c r="AT162" s="145"/>
      <c r="AU162" s="145"/>
      <c r="AV162" s="145"/>
      <c r="AW162" s="145"/>
      <c r="AX162" s="145"/>
      <c r="AY162" s="145"/>
      <c r="AZ162" s="145"/>
      <c r="BA162" s="145"/>
      <c r="BB162" s="145"/>
      <c r="BC162" s="145"/>
      <c r="BD162" s="145"/>
      <c r="BE162" s="145"/>
      <c r="BF162" s="145"/>
      <c r="BG162" s="145"/>
      <c r="BH162" s="145"/>
      <c r="BI162" s="145"/>
      <c r="BJ162" s="145"/>
      <c r="BK162" s="145"/>
      <c r="BL162" s="145"/>
      <c r="BM162" s="145"/>
      <c r="BN162" s="145"/>
      <c r="BO162" s="145"/>
      <c r="BP162" s="145"/>
      <c r="BQ162" s="145"/>
      <c r="BR162" s="145"/>
      <c r="BS162" s="145"/>
      <c r="BT162" s="145"/>
      <c r="BU162" s="145"/>
      <c r="BV162" s="145"/>
      <c r="BW162" s="145"/>
      <c r="BX162" s="145"/>
      <c r="BY162" s="145"/>
      <c r="BZ162" s="145"/>
      <c r="CA162" s="145"/>
      <c r="CB162" s="145"/>
      <c r="CC162" s="145"/>
      <c r="CD162" s="145"/>
      <c r="CE162" s="145"/>
      <c r="CF162" s="145"/>
      <c r="CG162" s="145"/>
      <c r="CH162" s="148"/>
      <c r="CI162" s="145"/>
      <c r="CJ162" s="145"/>
      <c r="CK162" s="145"/>
      <c r="CL162" s="145"/>
      <c r="CM162" s="145"/>
      <c r="CN162" s="145"/>
      <c r="CO162" s="145"/>
      <c r="CP162" s="145"/>
      <c r="CQ162" s="145"/>
      <c r="CR162" s="145"/>
      <c r="CS162" s="145"/>
      <c r="CT162" s="145"/>
      <c r="CU162" s="145"/>
      <c r="CV162" s="145"/>
      <c r="CW162" s="145"/>
      <c r="CX162" s="145"/>
      <c r="CY162" s="145"/>
      <c r="CZ162" s="145"/>
      <c r="DA162" s="145"/>
      <c r="DB162" s="145"/>
      <c r="DC162" s="145"/>
      <c r="DD162" s="145"/>
      <c r="DE162" s="145"/>
      <c r="DF162" s="145"/>
      <c r="DG162" s="145"/>
      <c r="DH162" s="148"/>
      <c r="DI162" s="145"/>
      <c r="DJ162" s="145"/>
      <c r="DK162" s="145"/>
      <c r="DL162" s="145"/>
      <c r="DM162" s="145"/>
      <c r="DN162" s="145"/>
      <c r="DO162" s="145"/>
      <c r="DP162" s="145"/>
      <c r="DQ162" s="145"/>
      <c r="DR162" s="145"/>
      <c r="DS162" s="145"/>
      <c r="DT162" s="145"/>
      <c r="DU162" s="145"/>
      <c r="DV162" s="145"/>
      <c r="DW162" s="145"/>
      <c r="DX162" s="145"/>
      <c r="DY162" s="145"/>
      <c r="DZ162" s="145"/>
      <c r="EA162" s="145"/>
      <c r="EB162" s="148"/>
      <c r="EC162" s="145"/>
      <c r="ED162" s="148"/>
      <c r="EE162" s="145"/>
      <c r="EF162" s="145"/>
      <c r="EG162" s="145"/>
      <c r="EH162" s="145"/>
      <c r="EI162" s="145"/>
      <c r="EJ162" s="145"/>
      <c r="EK162" s="145">
        <v>1</v>
      </c>
      <c r="EL162" s="145">
        <v>1</v>
      </c>
      <c r="EN162" s="228" t="s">
        <v>4404</v>
      </c>
    </row>
    <row r="163" spans="1:144" ht="20.100000000000001" customHeight="1" x14ac:dyDescent="0.3">
      <c r="A163" s="25" t="s">
        <v>3413</v>
      </c>
      <c r="B163" s="40" t="s">
        <v>106</v>
      </c>
      <c r="C163" s="26">
        <v>83543</v>
      </c>
      <c r="D163" s="71" t="s">
        <v>3440</v>
      </c>
      <c r="E163" s="26" t="s">
        <v>113</v>
      </c>
      <c r="F163" s="26" t="s">
        <v>3549</v>
      </c>
      <c r="G163" s="26" t="s">
        <v>109</v>
      </c>
      <c r="H163" s="26" t="s">
        <v>997</v>
      </c>
      <c r="I163" s="26" t="s">
        <v>438</v>
      </c>
      <c r="J163" s="25" t="s">
        <v>171</v>
      </c>
      <c r="K163" s="25" t="s">
        <v>3441</v>
      </c>
      <c r="L163" s="25"/>
      <c r="M163" s="25"/>
      <c r="N163" s="272"/>
      <c r="O163" s="272"/>
      <c r="P163" s="272"/>
      <c r="Q163" s="272"/>
      <c r="R163" s="272"/>
      <c r="S163" s="272"/>
      <c r="U163" s="145"/>
      <c r="V163" s="148"/>
      <c r="W163" s="145"/>
      <c r="X163" s="145"/>
      <c r="Y163" s="145"/>
      <c r="Z163" s="145"/>
      <c r="AA163" s="145"/>
      <c r="AB163" s="332"/>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c r="CJ163" s="145"/>
      <c r="CK163" s="145"/>
      <c r="CL163" s="145"/>
      <c r="CM163" s="145"/>
      <c r="CN163" s="145"/>
      <c r="CO163" s="145"/>
      <c r="CP163" s="145"/>
      <c r="CQ163" s="145"/>
      <c r="CR163" s="145"/>
      <c r="CS163" s="145"/>
      <c r="CT163" s="145"/>
      <c r="CU163" s="145"/>
      <c r="CV163" s="145"/>
      <c r="CW163" s="145"/>
      <c r="CX163" s="145"/>
      <c r="CY163" s="145"/>
      <c r="CZ163" s="145"/>
      <c r="DA163" s="145"/>
      <c r="DB163" s="145"/>
      <c r="DC163" s="145"/>
      <c r="DD163" s="145"/>
      <c r="DE163" s="145"/>
      <c r="DF163" s="145"/>
      <c r="DG163" s="145"/>
      <c r="DH163" s="148"/>
      <c r="DI163" s="145"/>
      <c r="DJ163" s="145"/>
      <c r="DK163" s="145"/>
      <c r="DL163" s="145"/>
      <c r="DM163" s="145"/>
      <c r="DN163" s="145"/>
      <c r="DO163" s="145"/>
      <c r="DP163" s="145"/>
      <c r="DQ163" s="145"/>
      <c r="DR163" s="145"/>
      <c r="DS163" s="145"/>
      <c r="DT163" s="145"/>
      <c r="DU163" s="145"/>
      <c r="DV163" s="145"/>
      <c r="DW163" s="145"/>
      <c r="DX163" s="145"/>
      <c r="DY163" s="145"/>
      <c r="DZ163" s="145"/>
      <c r="EA163" s="145"/>
      <c r="EB163" s="148"/>
      <c r="EC163" s="145"/>
      <c r="ED163" s="148"/>
      <c r="EE163" s="145"/>
      <c r="EF163" s="145"/>
      <c r="EG163" s="145"/>
      <c r="EH163" s="145"/>
      <c r="EI163" s="145"/>
      <c r="EJ163" s="145"/>
      <c r="EK163" s="145">
        <v>0</v>
      </c>
      <c r="EL163" s="145">
        <v>0</v>
      </c>
      <c r="EM163" s="145"/>
    </row>
    <row r="164" spans="1:144" ht="20.100000000000001" customHeight="1" x14ac:dyDescent="0.3">
      <c r="A164" s="25" t="s">
        <v>3864</v>
      </c>
      <c r="B164" s="40" t="s">
        <v>106</v>
      </c>
      <c r="C164" s="26">
        <v>84070</v>
      </c>
      <c r="D164" s="25" t="s">
        <v>981</v>
      </c>
      <c r="E164" s="26" t="s">
        <v>318</v>
      </c>
      <c r="F164" s="26" t="s">
        <v>3556</v>
      </c>
      <c r="G164" s="26" t="s">
        <v>121</v>
      </c>
      <c r="H164" s="26" t="s">
        <v>281</v>
      </c>
      <c r="I164" s="26" t="s">
        <v>3</v>
      </c>
      <c r="J164" s="25" t="s">
        <v>163</v>
      </c>
      <c r="K164" s="25" t="s">
        <v>3879</v>
      </c>
      <c r="L164" s="45" t="s">
        <v>3880</v>
      </c>
      <c r="M164" s="25" t="s">
        <v>3881</v>
      </c>
      <c r="N164" s="239"/>
      <c r="O164" s="239"/>
      <c r="P164" s="239"/>
      <c r="Q164" s="25" t="s">
        <v>3882</v>
      </c>
      <c r="R164" s="25" t="s">
        <v>3883</v>
      </c>
      <c r="S164" s="25" t="s">
        <v>3884</v>
      </c>
      <c r="U164" s="145">
        <v>1</v>
      </c>
      <c r="V164" s="148"/>
      <c r="W164" s="145"/>
      <c r="X164" s="145"/>
      <c r="Y164" s="145"/>
      <c r="Z164" s="145"/>
      <c r="AA164" s="145">
        <v>1</v>
      </c>
      <c r="AB164" s="332"/>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v>1</v>
      </c>
      <c r="BF164" s="145"/>
      <c r="BG164" s="145"/>
      <c r="BH164" s="145"/>
      <c r="BI164" s="145">
        <v>1</v>
      </c>
      <c r="BJ164" s="145"/>
      <c r="BK164" s="145"/>
      <c r="BL164" s="145"/>
      <c r="BM164" s="145"/>
      <c r="BN164" s="145"/>
      <c r="BO164" s="145"/>
      <c r="BP164" s="145"/>
      <c r="BQ164" s="145"/>
      <c r="BR164" s="145"/>
      <c r="BS164" s="145"/>
      <c r="BT164" s="145"/>
      <c r="BU164" s="145"/>
      <c r="BV164" s="145"/>
      <c r="BW164" s="145"/>
      <c r="BX164" s="145"/>
      <c r="BY164" s="145">
        <v>1</v>
      </c>
      <c r="BZ164" s="145"/>
      <c r="CA164" s="145"/>
      <c r="CB164" s="145"/>
      <c r="CC164" s="145"/>
      <c r="CD164" s="145"/>
      <c r="CE164" s="145"/>
      <c r="CF164" s="145"/>
      <c r="CG164" s="145"/>
      <c r="CH164" s="145"/>
      <c r="CI164" s="145"/>
      <c r="CJ164" s="145"/>
      <c r="CK164" s="145"/>
      <c r="CL164" s="145"/>
      <c r="CM164" s="145"/>
      <c r="CN164" s="145"/>
      <c r="CO164" s="145"/>
      <c r="CP164" s="145"/>
      <c r="CQ164" s="145"/>
      <c r="CR164" s="145"/>
      <c r="CS164" s="145"/>
      <c r="CT164" s="145"/>
      <c r="CU164" s="145"/>
      <c r="CV164" s="145"/>
      <c r="CW164" s="145"/>
      <c r="CX164" s="145"/>
      <c r="CY164" s="145"/>
      <c r="CZ164" s="145"/>
      <c r="DA164" s="145"/>
      <c r="DB164" s="145"/>
      <c r="DC164" s="145"/>
      <c r="DD164" s="145"/>
      <c r="DE164" s="145"/>
      <c r="DF164" s="145"/>
      <c r="DG164" s="145"/>
      <c r="DH164" s="148"/>
      <c r="DI164" s="145"/>
      <c r="DJ164" s="145"/>
      <c r="DK164" s="145"/>
      <c r="DL164" s="145"/>
      <c r="DM164" s="145"/>
      <c r="DN164" s="145"/>
      <c r="DO164" s="145"/>
      <c r="DP164" s="145"/>
      <c r="DQ164" s="145">
        <v>1</v>
      </c>
      <c r="DR164" s="145">
        <v>1</v>
      </c>
      <c r="DS164" s="145"/>
      <c r="DT164" s="145"/>
      <c r="DU164" s="145">
        <v>1</v>
      </c>
      <c r="DV164" s="145"/>
      <c r="DW164" s="145"/>
      <c r="DX164" s="145"/>
      <c r="DY164" s="145"/>
      <c r="DZ164" s="145"/>
      <c r="EA164" s="145"/>
      <c r="EB164" s="148"/>
      <c r="EC164" s="145"/>
      <c r="ED164" s="148"/>
      <c r="EE164" s="145"/>
      <c r="EF164" s="145"/>
      <c r="EG164" s="145"/>
      <c r="EH164" s="145"/>
      <c r="EI164" s="145"/>
      <c r="EJ164" s="145"/>
      <c r="EK164" s="145">
        <v>1</v>
      </c>
      <c r="EL164" s="145">
        <v>1</v>
      </c>
      <c r="EM164" s="145"/>
      <c r="EN164" s="228" t="s">
        <v>3886</v>
      </c>
    </row>
    <row r="165" spans="1:144" ht="20.100000000000001" customHeight="1" x14ac:dyDescent="0.3">
      <c r="A165" s="25" t="s">
        <v>4218</v>
      </c>
      <c r="B165" s="40" t="s">
        <v>106</v>
      </c>
      <c r="C165" s="26">
        <v>84653</v>
      </c>
      <c r="D165" s="25" t="s">
        <v>4221</v>
      </c>
      <c r="E165" s="25"/>
      <c r="F165" s="26" t="s">
        <v>108</v>
      </c>
      <c r="G165" s="116" t="s">
        <v>3556</v>
      </c>
      <c r="H165" s="26" t="s">
        <v>121</v>
      </c>
      <c r="I165" s="26" t="s">
        <v>3</v>
      </c>
      <c r="J165" s="26" t="s">
        <v>3</v>
      </c>
      <c r="K165" s="25" t="s">
        <v>2263</v>
      </c>
      <c r="L165" s="25" t="s">
        <v>4222</v>
      </c>
      <c r="M165" s="25"/>
      <c r="N165" s="25"/>
      <c r="O165" s="83"/>
      <c r="P165" s="83"/>
      <c r="Q165" s="83"/>
      <c r="R165" s="25" t="s">
        <v>4223</v>
      </c>
      <c r="S165" s="25" t="s">
        <v>4224</v>
      </c>
      <c r="U165" s="145"/>
      <c r="V165" s="148"/>
      <c r="W165" s="145"/>
      <c r="X165" s="145"/>
      <c r="Y165" s="145"/>
      <c r="Z165" s="145"/>
      <c r="AA165" s="145"/>
      <c r="AB165" s="332">
        <v>1</v>
      </c>
      <c r="AC165" s="145"/>
      <c r="AD165" s="145"/>
      <c r="AE165" s="145"/>
      <c r="AF165" s="145"/>
      <c r="AG165" s="145"/>
      <c r="AH165" s="145"/>
      <c r="AI165" s="145"/>
      <c r="AJ165" s="145"/>
      <c r="AK165" s="145"/>
      <c r="AL165" s="145"/>
      <c r="AM165" s="145"/>
      <c r="AN165" s="145"/>
      <c r="AO165" s="145"/>
      <c r="AP165" s="145"/>
      <c r="AQ165" s="145"/>
      <c r="AR165" s="145"/>
      <c r="AS165" s="145"/>
      <c r="AT165" s="145"/>
      <c r="AU165" s="145"/>
      <c r="AV165" s="145"/>
      <c r="AW165" s="145"/>
      <c r="AX165" s="145"/>
      <c r="AY165" s="145"/>
      <c r="AZ165" s="145"/>
      <c r="BA165" s="145"/>
      <c r="BB165" s="145"/>
      <c r="BC165" s="145"/>
      <c r="BD165" s="145"/>
      <c r="BE165" s="145"/>
      <c r="BF165" s="145"/>
      <c r="BG165" s="145"/>
      <c r="BH165" s="145"/>
      <c r="BI165" s="145"/>
      <c r="BJ165" s="145"/>
      <c r="BK165" s="145"/>
      <c r="BL165" s="145"/>
      <c r="BM165" s="145"/>
      <c r="BN165" s="145"/>
      <c r="BO165" s="145"/>
      <c r="BP165" s="145"/>
      <c r="BQ165" s="145"/>
      <c r="BR165" s="145"/>
      <c r="BS165" s="145"/>
      <c r="BT165" s="145"/>
      <c r="BU165" s="145"/>
      <c r="BV165" s="145"/>
      <c r="BW165" s="145"/>
      <c r="BX165" s="145"/>
      <c r="BY165" s="145"/>
      <c r="BZ165" s="145"/>
      <c r="CA165" s="145"/>
      <c r="CB165" s="145"/>
      <c r="CC165" s="145"/>
      <c r="CD165" s="145"/>
      <c r="CE165" s="145"/>
      <c r="CF165" s="145"/>
      <c r="CG165" s="145">
        <v>1</v>
      </c>
      <c r="CH165" s="148"/>
      <c r="CI165" s="145"/>
      <c r="CJ165" s="145"/>
      <c r="CK165" s="145"/>
      <c r="CL165" s="145"/>
      <c r="CM165" s="145"/>
      <c r="CN165" s="145"/>
      <c r="CO165" s="145"/>
      <c r="CP165" s="145"/>
      <c r="CQ165" s="145"/>
      <c r="CR165" s="145"/>
      <c r="CS165" s="145"/>
      <c r="CT165" s="145"/>
      <c r="CU165" s="145"/>
      <c r="CV165" s="145"/>
      <c r="CW165" s="145"/>
      <c r="CX165" s="145"/>
      <c r="CY165" s="145"/>
      <c r="CZ165" s="145"/>
      <c r="DA165" s="145"/>
      <c r="DB165" s="145"/>
      <c r="DC165" s="145"/>
      <c r="DD165" s="145"/>
      <c r="DE165" s="145"/>
      <c r="DF165" s="145"/>
      <c r="DG165" s="145"/>
      <c r="DH165" s="148"/>
      <c r="DI165" s="145"/>
      <c r="DJ165" s="145"/>
      <c r="DK165" s="145"/>
      <c r="DL165" s="145"/>
      <c r="DM165" s="145"/>
      <c r="DN165" s="145"/>
      <c r="DO165" s="145"/>
      <c r="DP165" s="145"/>
      <c r="DQ165" s="145"/>
      <c r="DR165" s="145"/>
      <c r="DS165" s="145"/>
      <c r="DT165" s="145"/>
      <c r="DU165" s="145"/>
      <c r="DV165" s="145"/>
      <c r="DW165" s="145"/>
      <c r="DX165" s="145"/>
      <c r="DY165" s="145"/>
      <c r="DZ165" s="145"/>
      <c r="EA165" s="145"/>
      <c r="EB165" s="148"/>
      <c r="EC165" s="145"/>
      <c r="ED165" s="148"/>
      <c r="EE165" s="145"/>
      <c r="EF165" s="145"/>
      <c r="EG165" s="145"/>
      <c r="EH165" s="145"/>
      <c r="EI165" s="145"/>
      <c r="EJ165" s="145"/>
      <c r="EK165" s="145" t="s">
        <v>519</v>
      </c>
      <c r="EL165" s="145">
        <v>1</v>
      </c>
      <c r="EM165" s="145"/>
      <c r="EN165" s="228" t="s">
        <v>4225</v>
      </c>
    </row>
    <row r="166" spans="1:144" ht="20.100000000000001" customHeight="1" x14ac:dyDescent="0.3">
      <c r="A166" s="25" t="s">
        <v>3864</v>
      </c>
      <c r="B166" s="40" t="s">
        <v>106</v>
      </c>
      <c r="C166" s="26">
        <v>83597</v>
      </c>
      <c r="D166" s="25" t="s">
        <v>3887</v>
      </c>
      <c r="E166" s="26" t="s">
        <v>108</v>
      </c>
      <c r="F166" s="26" t="s">
        <v>3549</v>
      </c>
      <c r="G166" s="26" t="s">
        <v>109</v>
      </c>
      <c r="H166" s="26" t="s">
        <v>539</v>
      </c>
      <c r="I166" s="26" t="s">
        <v>449</v>
      </c>
      <c r="J166" s="25" t="s">
        <v>643</v>
      </c>
      <c r="K166" s="25" t="s">
        <v>3888</v>
      </c>
      <c r="L166" s="45" t="s">
        <v>3889</v>
      </c>
      <c r="M166" s="25" t="s">
        <v>32</v>
      </c>
      <c r="N166" s="25" t="s">
        <v>3890</v>
      </c>
      <c r="O166" s="25" t="s">
        <v>3891</v>
      </c>
      <c r="P166" s="239"/>
      <c r="Q166" s="239"/>
      <c r="R166" s="87" t="s">
        <v>3892</v>
      </c>
      <c r="S166" s="25" t="s">
        <v>3893</v>
      </c>
      <c r="U166" s="145">
        <v>1</v>
      </c>
      <c r="V166" s="148"/>
      <c r="W166" s="145"/>
      <c r="X166" s="145"/>
      <c r="Y166" s="145"/>
      <c r="Z166" s="145"/>
      <c r="AA166" s="145"/>
      <c r="AB166" s="332"/>
      <c r="AC166" s="145">
        <v>1</v>
      </c>
      <c r="AD166" s="145"/>
      <c r="AE166" s="145"/>
      <c r="AF166" s="145">
        <v>1</v>
      </c>
      <c r="AG166" s="145"/>
      <c r="AH166" s="145"/>
      <c r="AI166" s="145">
        <v>1</v>
      </c>
      <c r="AJ166" s="145"/>
      <c r="AK166" s="145"/>
      <c r="AL166" s="145">
        <v>1</v>
      </c>
      <c r="AM166" s="145"/>
      <c r="AN166" s="145"/>
      <c r="AO166" s="145"/>
      <c r="AP166" s="145"/>
      <c r="AQ166" s="145"/>
      <c r="AR166" s="145"/>
      <c r="AS166" s="145"/>
      <c r="AT166" s="145"/>
      <c r="AU166" s="145"/>
      <c r="AV166" s="145"/>
      <c r="AW166" s="145">
        <v>1</v>
      </c>
      <c r="AX166" s="145"/>
      <c r="AY166" s="145"/>
      <c r="AZ166" s="145">
        <v>1</v>
      </c>
      <c r="BA166" s="145">
        <v>1</v>
      </c>
      <c r="BB166" s="145"/>
      <c r="BC166" s="145"/>
      <c r="BD166" s="145"/>
      <c r="BE166" s="145"/>
      <c r="BF166" s="145"/>
      <c r="BG166" s="145"/>
      <c r="BH166" s="145"/>
      <c r="BI166" s="145"/>
      <c r="BJ166" s="145"/>
      <c r="BK166" s="145"/>
      <c r="BL166" s="145"/>
      <c r="BM166" s="145"/>
      <c r="BN166" s="145"/>
      <c r="BO166" s="145"/>
      <c r="BP166" s="145"/>
      <c r="BQ166" s="145"/>
      <c r="BR166" s="145"/>
      <c r="BS166" s="145"/>
      <c r="BT166" s="145"/>
      <c r="BU166" s="145"/>
      <c r="BV166" s="145"/>
      <c r="BW166" s="145"/>
      <c r="BX166" s="145"/>
      <c r="BY166" s="145"/>
      <c r="BZ166" s="145"/>
      <c r="CA166" s="145"/>
      <c r="CB166" s="145"/>
      <c r="CC166" s="145"/>
      <c r="CD166" s="145"/>
      <c r="CE166" s="145"/>
      <c r="CF166" s="145"/>
      <c r="CG166" s="145">
        <v>1</v>
      </c>
      <c r="CH166" s="145"/>
      <c r="CI166" s="145"/>
      <c r="CJ166" s="145"/>
      <c r="CK166" s="145"/>
      <c r="CL166" s="145"/>
      <c r="CM166" s="145"/>
      <c r="CN166" s="145"/>
      <c r="CO166" s="145"/>
      <c r="CP166" s="145"/>
      <c r="CQ166" s="145"/>
      <c r="CR166" s="145"/>
      <c r="CS166" s="145"/>
      <c r="CT166" s="145"/>
      <c r="CU166" s="145"/>
      <c r="CV166" s="145"/>
      <c r="CW166" s="145"/>
      <c r="CX166" s="145"/>
      <c r="CY166" s="145"/>
      <c r="CZ166" s="145"/>
      <c r="DA166" s="145"/>
      <c r="DB166" s="145">
        <v>1</v>
      </c>
      <c r="DC166" s="145"/>
      <c r="DD166" s="145"/>
      <c r="DE166" s="145"/>
      <c r="DF166" s="145"/>
      <c r="DG166" s="145"/>
      <c r="DH166" s="148"/>
      <c r="DI166" s="145"/>
      <c r="DJ166" s="145"/>
      <c r="DK166" s="145"/>
      <c r="DL166" s="145"/>
      <c r="DM166" s="145"/>
      <c r="DN166" s="145"/>
      <c r="DO166" s="145"/>
      <c r="DP166" s="145"/>
      <c r="DQ166" s="145">
        <v>1</v>
      </c>
      <c r="DR166" s="145"/>
      <c r="DS166" s="145"/>
      <c r="DT166" s="145"/>
      <c r="DU166" s="145">
        <v>1</v>
      </c>
      <c r="DV166" s="145"/>
      <c r="DW166" s="145"/>
      <c r="DX166" s="145"/>
      <c r="DY166" s="145"/>
      <c r="DZ166" s="145"/>
      <c r="EA166" s="145"/>
      <c r="EB166" s="148"/>
      <c r="EC166" s="145"/>
      <c r="ED166" s="148"/>
      <c r="EE166" s="145"/>
      <c r="EF166" s="145"/>
      <c r="EG166" s="145"/>
      <c r="EH166" s="145"/>
      <c r="EI166" s="145"/>
      <c r="EJ166" s="145"/>
      <c r="EK166" s="145">
        <v>1</v>
      </c>
      <c r="EL166" s="145">
        <v>1</v>
      </c>
      <c r="EM166" s="145"/>
      <c r="EN166" s="228" t="s">
        <v>3895</v>
      </c>
    </row>
    <row r="167" spans="1:144" ht="20.100000000000001" customHeight="1" x14ac:dyDescent="0.3">
      <c r="A167" s="25" t="s">
        <v>3495</v>
      </c>
      <c r="B167" s="40" t="s">
        <v>106</v>
      </c>
      <c r="C167" s="26">
        <v>83220</v>
      </c>
      <c r="D167" s="25" t="s">
        <v>3496</v>
      </c>
      <c r="E167" s="26" t="s">
        <v>108</v>
      </c>
      <c r="F167" s="26" t="s">
        <v>3556</v>
      </c>
      <c r="G167" s="26" t="s">
        <v>121</v>
      </c>
      <c r="H167" s="26" t="s">
        <v>281</v>
      </c>
      <c r="I167" s="26" t="s">
        <v>3</v>
      </c>
      <c r="J167" s="25" t="s">
        <v>195</v>
      </c>
      <c r="K167" s="25" t="s">
        <v>3497</v>
      </c>
      <c r="L167" s="45" t="s">
        <v>3498</v>
      </c>
      <c r="M167" s="25" t="s">
        <v>3134</v>
      </c>
      <c r="N167" s="272"/>
      <c r="O167" s="272"/>
      <c r="P167" s="272"/>
      <c r="Q167" s="272"/>
      <c r="R167" s="25" t="s">
        <v>3499</v>
      </c>
      <c r="S167" s="25" t="s">
        <v>3500</v>
      </c>
      <c r="U167" s="145"/>
      <c r="V167" s="148"/>
      <c r="W167" s="145"/>
      <c r="X167" s="145"/>
      <c r="Y167" s="145"/>
      <c r="Z167" s="145"/>
      <c r="AA167" s="145"/>
      <c r="AB167" s="332"/>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v>1</v>
      </c>
      <c r="CN167" s="145"/>
      <c r="CO167" s="145"/>
      <c r="CP167" s="145"/>
      <c r="CQ167" s="145"/>
      <c r="CR167" s="145"/>
      <c r="CS167" s="145"/>
      <c r="CT167" s="145"/>
      <c r="CU167" s="145"/>
      <c r="CV167" s="145"/>
      <c r="CW167" s="145"/>
      <c r="CX167" s="145"/>
      <c r="CY167" s="145"/>
      <c r="CZ167" s="145"/>
      <c r="DA167" s="145"/>
      <c r="DB167" s="145"/>
      <c r="DC167" s="145"/>
      <c r="DD167" s="145"/>
      <c r="DE167" s="145"/>
      <c r="DF167" s="145"/>
      <c r="DG167" s="145"/>
      <c r="DH167" s="148"/>
      <c r="DI167" s="145"/>
      <c r="DJ167" s="145"/>
      <c r="DK167" s="145"/>
      <c r="DL167" s="145"/>
      <c r="DM167" s="145"/>
      <c r="DN167" s="145"/>
      <c r="DO167" s="145"/>
      <c r="DP167" s="145"/>
      <c r="DQ167" s="145"/>
      <c r="DR167" s="145"/>
      <c r="DS167" s="145"/>
      <c r="DT167" s="145"/>
      <c r="DU167" s="145"/>
      <c r="DV167" s="145"/>
      <c r="DW167" s="145"/>
      <c r="DX167" s="145"/>
      <c r="DY167" s="145"/>
      <c r="DZ167" s="145"/>
      <c r="EA167" s="145"/>
      <c r="EB167" s="148"/>
      <c r="EC167" s="145"/>
      <c r="ED167" s="148"/>
      <c r="EE167" s="145"/>
      <c r="EF167" s="145"/>
      <c r="EG167" s="145"/>
      <c r="EH167" s="145"/>
      <c r="EI167" s="145"/>
      <c r="EJ167" s="145"/>
      <c r="EK167" s="145">
        <v>1</v>
      </c>
      <c r="EL167" s="145">
        <v>1</v>
      </c>
      <c r="EM167" s="145"/>
      <c r="EN167" s="228" t="s">
        <v>3501</v>
      </c>
    </row>
    <row r="168" spans="1:144" ht="20.100000000000001" customHeight="1" x14ac:dyDescent="0.3">
      <c r="A168" s="25" t="s">
        <v>3732</v>
      </c>
      <c r="B168" s="40" t="s">
        <v>126</v>
      </c>
      <c r="C168" s="26">
        <v>84669</v>
      </c>
      <c r="D168" s="71" t="s">
        <v>3745</v>
      </c>
      <c r="E168" s="26" t="s">
        <v>108</v>
      </c>
      <c r="F168" s="26" t="s">
        <v>3549</v>
      </c>
      <c r="G168" s="26" t="s">
        <v>114</v>
      </c>
      <c r="H168" s="26" t="s">
        <v>128</v>
      </c>
      <c r="I168" s="26" t="s">
        <v>516</v>
      </c>
      <c r="J168" s="25" t="s">
        <v>326</v>
      </c>
      <c r="K168" s="25" t="s">
        <v>3746</v>
      </c>
      <c r="L168" s="25"/>
      <c r="M168" s="83"/>
      <c r="N168" s="83"/>
      <c r="O168" s="83"/>
      <c r="P168" s="83"/>
      <c r="Q168" s="83"/>
      <c r="R168" s="83"/>
      <c r="S168" s="83"/>
      <c r="U168" s="145"/>
      <c r="V168" s="148"/>
      <c r="W168" s="145"/>
      <c r="X168" s="145"/>
      <c r="Y168" s="145"/>
      <c r="Z168" s="145"/>
      <c r="AA168" s="145"/>
      <c r="AB168" s="332"/>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8"/>
      <c r="DI168" s="145"/>
      <c r="DJ168" s="145"/>
      <c r="DK168" s="145"/>
      <c r="DL168" s="145"/>
      <c r="DM168" s="145"/>
      <c r="DN168" s="145"/>
      <c r="DO168" s="145"/>
      <c r="DP168" s="145"/>
      <c r="DQ168" s="145"/>
      <c r="DR168" s="145"/>
      <c r="DS168" s="145"/>
      <c r="DT168" s="145"/>
      <c r="DU168" s="145"/>
      <c r="DV168" s="145"/>
      <c r="DW168" s="145"/>
      <c r="DX168" s="145"/>
      <c r="DY168" s="145"/>
      <c r="DZ168" s="145"/>
      <c r="EA168" s="145"/>
      <c r="EB168" s="148"/>
      <c r="EC168" s="145"/>
      <c r="ED168" s="148"/>
      <c r="EE168" s="145"/>
      <c r="EF168" s="145"/>
      <c r="EG168" s="145"/>
      <c r="EH168" s="145"/>
      <c r="EI168" s="145"/>
      <c r="EJ168" s="145"/>
      <c r="EK168" s="145">
        <v>0</v>
      </c>
      <c r="EL168" s="145">
        <v>0</v>
      </c>
    </row>
    <row r="169" spans="1:144" ht="20.100000000000001" customHeight="1" x14ac:dyDescent="0.3">
      <c r="A169" s="25" t="s">
        <v>3820</v>
      </c>
      <c r="B169" s="26" t="s">
        <v>106</v>
      </c>
      <c r="C169" s="275">
        <v>84457</v>
      </c>
      <c r="D169" s="71" t="s">
        <v>3832</v>
      </c>
      <c r="E169" s="26" t="s">
        <v>108</v>
      </c>
      <c r="F169" s="26" t="s">
        <v>3549</v>
      </c>
      <c r="G169" s="26" t="s">
        <v>109</v>
      </c>
      <c r="H169" s="26" t="s">
        <v>539</v>
      </c>
      <c r="I169" s="26" t="s">
        <v>3</v>
      </c>
      <c r="J169" s="25" t="s">
        <v>171</v>
      </c>
      <c r="K169" s="25" t="s">
        <v>3833</v>
      </c>
      <c r="L169" s="25"/>
      <c r="M169" s="25"/>
      <c r="N169" s="239"/>
      <c r="O169" s="239"/>
      <c r="P169" s="239"/>
      <c r="Q169" s="239"/>
      <c r="R169" s="25"/>
      <c r="S169" s="25" t="s">
        <v>3834</v>
      </c>
      <c r="U169" s="145"/>
      <c r="V169" s="148"/>
      <c r="W169" s="145"/>
      <c r="X169" s="145"/>
      <c r="Y169" s="145"/>
      <c r="Z169" s="145"/>
      <c r="AA169" s="145"/>
      <c r="AB169" s="332"/>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5"/>
      <c r="DG169" s="145"/>
      <c r="DH169" s="148"/>
      <c r="DI169" s="145"/>
      <c r="DJ169" s="145"/>
      <c r="DK169" s="145"/>
      <c r="DL169" s="145"/>
      <c r="DM169" s="145"/>
      <c r="DN169" s="145"/>
      <c r="DO169" s="145"/>
      <c r="DP169" s="145"/>
      <c r="DQ169" s="145"/>
      <c r="DR169" s="145"/>
      <c r="DS169" s="145"/>
      <c r="DT169" s="145"/>
      <c r="DU169" s="145"/>
      <c r="DV169" s="145"/>
      <c r="DW169" s="145"/>
      <c r="DX169" s="145"/>
      <c r="DY169" s="145"/>
      <c r="DZ169" s="145"/>
      <c r="EA169" s="145"/>
      <c r="EB169" s="148"/>
      <c r="EC169" s="145"/>
      <c r="ED169" s="148"/>
      <c r="EE169" s="145"/>
      <c r="EF169" s="145"/>
      <c r="EG169" s="145"/>
      <c r="EH169" s="145"/>
      <c r="EI169" s="145"/>
      <c r="EJ169" s="145"/>
      <c r="EK169" s="145" t="s">
        <v>519</v>
      </c>
      <c r="EL169" s="145">
        <v>1</v>
      </c>
    </row>
    <row r="170" spans="1:144" ht="20.100000000000001" customHeight="1" x14ac:dyDescent="0.3">
      <c r="A170" s="25" t="s">
        <v>3699</v>
      </c>
      <c r="B170" s="40" t="s">
        <v>126</v>
      </c>
      <c r="C170" s="26">
        <v>82051</v>
      </c>
      <c r="D170" s="25" t="s">
        <v>3700</v>
      </c>
      <c r="E170" s="26" t="s">
        <v>108</v>
      </c>
      <c r="F170" s="116" t="s">
        <v>3556</v>
      </c>
      <c r="G170" s="26" t="s">
        <v>114</v>
      </c>
      <c r="H170" s="26" t="s">
        <v>633</v>
      </c>
      <c r="I170" s="26" t="s">
        <v>449</v>
      </c>
      <c r="J170" s="25" t="s">
        <v>1757</v>
      </c>
      <c r="K170" s="25" t="s">
        <v>3701</v>
      </c>
      <c r="L170" s="45" t="s">
        <v>3702</v>
      </c>
      <c r="M170" s="25" t="s">
        <v>3703</v>
      </c>
      <c r="N170" s="83"/>
      <c r="O170" s="83"/>
      <c r="P170" s="83"/>
      <c r="Q170" s="83"/>
      <c r="R170" s="25" t="s">
        <v>3704</v>
      </c>
      <c r="S170" s="25" t="s">
        <v>3705</v>
      </c>
      <c r="U170" s="145"/>
      <c r="V170" s="148"/>
      <c r="W170" s="145"/>
      <c r="X170" s="145"/>
      <c r="Y170" s="145"/>
      <c r="Z170" s="145">
        <v>1</v>
      </c>
      <c r="AA170" s="145"/>
      <c r="AB170" s="332"/>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c r="CP170" s="145"/>
      <c r="CQ170" s="145">
        <v>1</v>
      </c>
      <c r="CR170" s="145"/>
      <c r="CS170" s="145"/>
      <c r="CT170" s="145">
        <v>1</v>
      </c>
      <c r="CU170" s="145">
        <v>1</v>
      </c>
      <c r="CV170" s="145"/>
      <c r="CW170" s="145"/>
      <c r="CX170" s="145"/>
      <c r="CY170" s="145"/>
      <c r="CZ170" s="145"/>
      <c r="DA170" s="145"/>
      <c r="DB170" s="145"/>
      <c r="DC170" s="145"/>
      <c r="DD170" s="145"/>
      <c r="DE170" s="145"/>
      <c r="DF170" s="145"/>
      <c r="DG170" s="145"/>
      <c r="DH170" s="148"/>
      <c r="DI170" s="145"/>
      <c r="DJ170" s="145"/>
      <c r="DK170" s="145"/>
      <c r="DL170" s="145"/>
      <c r="DM170" s="145"/>
      <c r="DN170" s="145"/>
      <c r="DO170" s="145"/>
      <c r="DP170" s="145"/>
      <c r="DQ170" s="145"/>
      <c r="DR170" s="145">
        <v>1</v>
      </c>
      <c r="DS170" s="145"/>
      <c r="DT170" s="145"/>
      <c r="DU170" s="145"/>
      <c r="DV170" s="145"/>
      <c r="DW170" s="145"/>
      <c r="DX170" s="145"/>
      <c r="DY170" s="145"/>
      <c r="DZ170" s="145"/>
      <c r="EA170" s="145"/>
      <c r="EB170" s="148"/>
      <c r="EC170" s="145"/>
      <c r="ED170" s="148"/>
      <c r="EE170" s="145"/>
      <c r="EF170" s="145"/>
      <c r="EG170" s="145"/>
      <c r="EH170" s="145"/>
      <c r="EI170" s="145"/>
      <c r="EJ170" s="145"/>
      <c r="EK170" s="145">
        <v>1</v>
      </c>
      <c r="EL170" s="145">
        <v>1</v>
      </c>
      <c r="EN170" s="228" t="s">
        <v>3706</v>
      </c>
    </row>
    <row r="171" spans="1:144" ht="20.100000000000001" customHeight="1" x14ac:dyDescent="0.3">
      <c r="A171" s="25" t="s">
        <v>3272</v>
      </c>
      <c r="B171" s="26" t="s">
        <v>187</v>
      </c>
      <c r="C171" s="26">
        <v>83531</v>
      </c>
      <c r="D171" s="71" t="s">
        <v>3285</v>
      </c>
      <c r="E171" s="26" t="s">
        <v>113</v>
      </c>
      <c r="F171" s="26" t="s">
        <v>3549</v>
      </c>
      <c r="G171" s="26" t="s">
        <v>121</v>
      </c>
      <c r="H171" s="26" t="s">
        <v>344</v>
      </c>
      <c r="I171" s="26" t="s">
        <v>438</v>
      </c>
      <c r="J171" s="25" t="s">
        <v>1210</v>
      </c>
      <c r="K171" s="25" t="s">
        <v>3286</v>
      </c>
      <c r="L171" s="25"/>
      <c r="M171" s="25"/>
      <c r="N171" s="272"/>
      <c r="O171" s="272"/>
      <c r="P171" s="272"/>
      <c r="Q171" s="272"/>
      <c r="R171" s="272"/>
      <c r="S171" s="25" t="s">
        <v>3288</v>
      </c>
      <c r="U171" s="145"/>
      <c r="V171" s="148"/>
      <c r="W171" s="145"/>
      <c r="X171" s="145"/>
      <c r="Y171" s="145"/>
      <c r="Z171" s="145"/>
      <c r="AA171" s="145"/>
      <c r="AB171" s="332"/>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5"/>
      <c r="CI171" s="145"/>
      <c r="CJ171" s="145"/>
      <c r="CK171" s="145"/>
      <c r="CL171" s="145"/>
      <c r="CM171" s="145"/>
      <c r="CN171" s="145"/>
      <c r="CO171" s="145"/>
      <c r="CP171" s="145"/>
      <c r="CQ171" s="145"/>
      <c r="CR171" s="145"/>
      <c r="CS171" s="145"/>
      <c r="CT171" s="145"/>
      <c r="CU171" s="145"/>
      <c r="CV171" s="145"/>
      <c r="CW171" s="145"/>
      <c r="CX171" s="145"/>
      <c r="CY171" s="145"/>
      <c r="CZ171" s="145"/>
      <c r="DA171" s="145"/>
      <c r="DB171" s="145"/>
      <c r="DC171" s="145"/>
      <c r="DD171" s="145"/>
      <c r="DE171" s="145"/>
      <c r="DF171" s="145"/>
      <c r="DG171" s="145"/>
      <c r="DH171" s="148"/>
      <c r="DI171" s="145"/>
      <c r="DJ171" s="145"/>
      <c r="DK171" s="145"/>
      <c r="DL171" s="145"/>
      <c r="DM171" s="145"/>
      <c r="DN171" s="145"/>
      <c r="DO171" s="145"/>
      <c r="DP171" s="145"/>
      <c r="DQ171" s="145"/>
      <c r="DR171" s="145"/>
      <c r="DS171" s="145"/>
      <c r="DT171" s="145"/>
      <c r="DU171" s="145"/>
      <c r="DV171" s="145"/>
      <c r="DW171" s="145"/>
      <c r="DX171" s="145"/>
      <c r="DY171" s="145"/>
      <c r="DZ171" s="145"/>
      <c r="EA171" s="145"/>
      <c r="EB171" s="148"/>
      <c r="EC171" s="145"/>
      <c r="ED171" s="148"/>
      <c r="EE171" s="145"/>
      <c r="EF171" s="145"/>
      <c r="EG171" s="145"/>
      <c r="EH171" s="145"/>
      <c r="EI171" s="145"/>
      <c r="EJ171" s="145"/>
      <c r="EK171" s="145" t="s">
        <v>519</v>
      </c>
      <c r="EL171" s="145">
        <v>1</v>
      </c>
      <c r="EM171" s="145"/>
    </row>
    <row r="172" spans="1:144" ht="20.100000000000001" customHeight="1" x14ac:dyDescent="0.3">
      <c r="A172" s="25" t="s">
        <v>4255</v>
      </c>
      <c r="B172" s="40" t="s">
        <v>143</v>
      </c>
      <c r="C172" s="26">
        <v>83100</v>
      </c>
      <c r="D172" s="25" t="s">
        <v>2780</v>
      </c>
      <c r="E172" s="26" t="s">
        <v>108</v>
      </c>
      <c r="F172" s="26" t="s">
        <v>3549</v>
      </c>
      <c r="G172" s="26" t="s">
        <v>121</v>
      </c>
      <c r="H172" s="26" t="s">
        <v>281</v>
      </c>
      <c r="I172" s="26" t="s">
        <v>706</v>
      </c>
      <c r="J172" s="25" t="s">
        <v>145</v>
      </c>
      <c r="K172" s="25" t="s">
        <v>4259</v>
      </c>
      <c r="L172" s="25"/>
      <c r="M172" s="25" t="s">
        <v>4260</v>
      </c>
      <c r="N172" s="25" t="s">
        <v>4261</v>
      </c>
      <c r="O172" s="25" t="s">
        <v>4262</v>
      </c>
      <c r="P172" s="83"/>
      <c r="Q172" s="83"/>
      <c r="R172" s="25" t="s">
        <v>4263</v>
      </c>
      <c r="S172" s="25" t="s">
        <v>4264</v>
      </c>
      <c r="U172" s="145">
        <v>1</v>
      </c>
      <c r="V172" s="148"/>
      <c r="W172" s="145">
        <v>1</v>
      </c>
      <c r="X172" s="145"/>
      <c r="Y172" s="145"/>
      <c r="Z172" s="145"/>
      <c r="AA172" s="145"/>
      <c r="AB172" s="332"/>
      <c r="AC172" s="145">
        <v>1</v>
      </c>
      <c r="AD172" s="145"/>
      <c r="AE172" s="145"/>
      <c r="AF172" s="145"/>
      <c r="AG172" s="145"/>
      <c r="AH172" s="145"/>
      <c r="AI172" s="145">
        <v>1</v>
      </c>
      <c r="AJ172" s="145"/>
      <c r="AK172" s="145"/>
      <c r="AL172" s="145"/>
      <c r="AM172" s="145"/>
      <c r="AN172" s="145"/>
      <c r="AO172" s="145"/>
      <c r="AP172" s="145"/>
      <c r="AQ172" s="145"/>
      <c r="AR172" s="145"/>
      <c r="AS172" s="145"/>
      <c r="AT172" s="145"/>
      <c r="AU172" s="145"/>
      <c r="AV172" s="145"/>
      <c r="AW172" s="145"/>
      <c r="AX172" s="145"/>
      <c r="AY172" s="145"/>
      <c r="AZ172" s="145"/>
      <c r="BA172" s="145"/>
      <c r="BB172" s="145">
        <v>1</v>
      </c>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8"/>
      <c r="CI172" s="145"/>
      <c r="CJ172" s="145"/>
      <c r="CK172" s="145"/>
      <c r="CL172" s="145"/>
      <c r="CM172" s="145"/>
      <c r="CN172" s="145"/>
      <c r="CO172" s="145"/>
      <c r="CP172" s="145"/>
      <c r="CQ172" s="145"/>
      <c r="CR172" s="145"/>
      <c r="CS172" s="145"/>
      <c r="CT172" s="145"/>
      <c r="CU172" s="145"/>
      <c r="CV172" s="145"/>
      <c r="CW172" s="145"/>
      <c r="CX172" s="145"/>
      <c r="CY172" s="145"/>
      <c r="CZ172" s="145"/>
      <c r="DA172" s="145"/>
      <c r="DB172" s="145"/>
      <c r="DC172" s="145"/>
      <c r="DD172" s="145"/>
      <c r="DE172" s="145"/>
      <c r="DF172" s="145"/>
      <c r="DG172" s="145"/>
      <c r="DH172" s="148"/>
      <c r="DI172" s="145"/>
      <c r="DJ172" s="145"/>
      <c r="DK172" s="145"/>
      <c r="DL172" s="145"/>
      <c r="DM172" s="145"/>
      <c r="DN172" s="145"/>
      <c r="DO172" s="145"/>
      <c r="DP172" s="145"/>
      <c r="DQ172" s="145"/>
      <c r="DR172" s="145"/>
      <c r="DS172" s="145"/>
      <c r="DT172" s="145"/>
      <c r="DU172" s="145"/>
      <c r="DV172" s="145"/>
      <c r="DW172" s="145"/>
      <c r="DX172" s="145"/>
      <c r="DY172" s="145"/>
      <c r="DZ172" s="145"/>
      <c r="EA172" s="145"/>
      <c r="EB172" s="148"/>
      <c r="EC172" s="145"/>
      <c r="ED172" s="148"/>
      <c r="EE172" s="145"/>
      <c r="EF172" s="145"/>
      <c r="EG172" s="145"/>
      <c r="EH172" s="145"/>
      <c r="EI172" s="145"/>
      <c r="EJ172" s="145"/>
      <c r="EK172" s="145">
        <v>1</v>
      </c>
      <c r="EL172" s="145">
        <v>1</v>
      </c>
      <c r="EM172" s="145"/>
    </row>
    <row r="173" spans="1:144" ht="20.100000000000001" customHeight="1" x14ac:dyDescent="0.3">
      <c r="A173" s="25" t="s">
        <v>4218</v>
      </c>
      <c r="B173" s="40" t="s">
        <v>106</v>
      </c>
      <c r="C173" s="26">
        <v>84574</v>
      </c>
      <c r="D173" s="25" t="s">
        <v>4226</v>
      </c>
      <c r="E173" s="26" t="s">
        <v>108</v>
      </c>
      <c r="F173" s="26" t="s">
        <v>3549</v>
      </c>
      <c r="G173" s="26" t="s">
        <v>109</v>
      </c>
      <c r="H173" s="26" t="s">
        <v>567</v>
      </c>
      <c r="I173" s="26" t="s">
        <v>438</v>
      </c>
      <c r="J173" s="25" t="s">
        <v>643</v>
      </c>
      <c r="K173" s="25" t="s">
        <v>4227</v>
      </c>
      <c r="L173" s="45" t="s">
        <v>4228</v>
      </c>
      <c r="M173" s="25"/>
      <c r="N173" s="25"/>
      <c r="O173" s="83"/>
      <c r="P173" s="83"/>
      <c r="Q173" s="83"/>
      <c r="R173" s="25" t="s">
        <v>4229</v>
      </c>
      <c r="S173" s="25" t="s">
        <v>4230</v>
      </c>
      <c r="T173" s="238"/>
      <c r="U173" s="145"/>
      <c r="V173" s="148"/>
      <c r="W173" s="145"/>
      <c r="X173" s="145"/>
      <c r="Y173" s="145"/>
      <c r="Z173" s="145"/>
      <c r="AA173" s="145"/>
      <c r="AB173" s="332"/>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v>1</v>
      </c>
      <c r="BQ173" s="145"/>
      <c r="BR173" s="145"/>
      <c r="BS173" s="145"/>
      <c r="BT173" s="145"/>
      <c r="BU173" s="145">
        <v>1</v>
      </c>
      <c r="BV173" s="145"/>
      <c r="BW173" s="145"/>
      <c r="BX173" s="145"/>
      <c r="BY173" s="145"/>
      <c r="BZ173" s="145"/>
      <c r="CA173" s="145"/>
      <c r="CB173" s="145"/>
      <c r="CC173" s="145"/>
      <c r="CD173" s="145"/>
      <c r="CE173" s="145"/>
      <c r="CF173" s="145"/>
      <c r="CG173" s="145"/>
      <c r="CH173" s="148"/>
      <c r="CI173" s="145"/>
      <c r="CJ173" s="145"/>
      <c r="CK173" s="145"/>
      <c r="CL173" s="145"/>
      <c r="CM173" s="145"/>
      <c r="CN173" s="145"/>
      <c r="CO173" s="145"/>
      <c r="CP173" s="145"/>
      <c r="CQ173" s="145"/>
      <c r="CR173" s="145"/>
      <c r="CS173" s="145">
        <v>1</v>
      </c>
      <c r="CT173" s="145"/>
      <c r="CU173" s="145"/>
      <c r="CV173" s="145"/>
      <c r="CW173" s="145"/>
      <c r="CX173" s="145"/>
      <c r="CY173" s="145"/>
      <c r="CZ173" s="145"/>
      <c r="DA173" s="145"/>
      <c r="DB173" s="145"/>
      <c r="DC173" s="145"/>
      <c r="DD173" s="145"/>
      <c r="DE173" s="145"/>
      <c r="DF173" s="145"/>
      <c r="DG173" s="145"/>
      <c r="DH173" s="148"/>
      <c r="DI173" s="145"/>
      <c r="DJ173" s="145"/>
      <c r="DK173" s="145"/>
      <c r="DL173" s="145"/>
      <c r="DM173" s="145"/>
      <c r="DN173" s="145"/>
      <c r="DO173" s="145"/>
      <c r="DP173" s="145"/>
      <c r="DQ173" s="145"/>
      <c r="DR173" s="145"/>
      <c r="DS173" s="145"/>
      <c r="DT173" s="145"/>
      <c r="DU173" s="145">
        <v>1</v>
      </c>
      <c r="DV173" s="145"/>
      <c r="DW173" s="145"/>
      <c r="DX173" s="145"/>
      <c r="DY173" s="145"/>
      <c r="DZ173" s="145"/>
      <c r="EA173" s="145"/>
      <c r="EB173" s="148"/>
      <c r="EC173" s="145"/>
      <c r="ED173" s="148"/>
      <c r="EE173" s="145"/>
      <c r="EF173" s="145"/>
      <c r="EG173" s="145"/>
      <c r="EH173" s="145"/>
      <c r="EI173" s="145"/>
      <c r="EJ173" s="145"/>
      <c r="EK173" s="145" t="s">
        <v>519</v>
      </c>
      <c r="EL173" s="145">
        <v>1</v>
      </c>
      <c r="EM173" s="145"/>
      <c r="EN173" s="228" t="s">
        <v>4231</v>
      </c>
    </row>
    <row r="174" spans="1:144" ht="20.100000000000001" customHeight="1" x14ac:dyDescent="0.3">
      <c r="A174" s="25" t="s">
        <v>3289</v>
      </c>
      <c r="B174" s="40" t="s">
        <v>106</v>
      </c>
      <c r="C174" s="26">
        <v>83802</v>
      </c>
      <c r="D174" s="71" t="s">
        <v>3290</v>
      </c>
      <c r="E174" s="26" t="s">
        <v>108</v>
      </c>
      <c r="F174" s="26" t="s">
        <v>3549</v>
      </c>
      <c r="G174" s="26" t="s">
        <v>114</v>
      </c>
      <c r="H174" s="26" t="s">
        <v>1018</v>
      </c>
      <c r="I174" s="26" t="s">
        <v>405</v>
      </c>
      <c r="J174" s="25" t="s">
        <v>195</v>
      </c>
      <c r="K174" s="25" t="s">
        <v>3291</v>
      </c>
      <c r="L174" s="25"/>
      <c r="M174" s="25"/>
      <c r="N174" s="272"/>
      <c r="O174" s="272"/>
      <c r="P174" s="272"/>
      <c r="Q174" s="272"/>
      <c r="R174" s="272"/>
      <c r="S174" s="272"/>
      <c r="U174" s="145"/>
      <c r="V174" s="148"/>
      <c r="W174" s="145"/>
      <c r="X174" s="145"/>
      <c r="Y174" s="145"/>
      <c r="Z174" s="145"/>
      <c r="AA174" s="145"/>
      <c r="AB174" s="332"/>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5"/>
      <c r="BK174" s="145"/>
      <c r="BL174" s="145"/>
      <c r="BM174" s="145"/>
      <c r="BN174" s="145"/>
      <c r="BO174" s="145"/>
      <c r="BP174" s="145"/>
      <c r="BQ174" s="145"/>
      <c r="BR174" s="145"/>
      <c r="BS174" s="145"/>
      <c r="BT174" s="145"/>
      <c r="BU174" s="145"/>
      <c r="BV174" s="145"/>
      <c r="BW174" s="145"/>
      <c r="BX174" s="145"/>
      <c r="BY174" s="145"/>
      <c r="BZ174" s="145"/>
      <c r="CA174" s="145"/>
      <c r="CB174" s="145"/>
      <c r="CC174" s="145"/>
      <c r="CD174" s="145"/>
      <c r="CE174" s="145"/>
      <c r="CF174" s="145"/>
      <c r="CG174" s="145"/>
      <c r="CH174" s="145"/>
      <c r="CI174" s="145"/>
      <c r="CJ174" s="145"/>
      <c r="CK174" s="145"/>
      <c r="CL174" s="145"/>
      <c r="CM174" s="145"/>
      <c r="CN174" s="145"/>
      <c r="CO174" s="145"/>
      <c r="CP174" s="145"/>
      <c r="CQ174" s="145"/>
      <c r="CR174" s="145"/>
      <c r="CS174" s="145"/>
      <c r="CT174" s="145"/>
      <c r="CU174" s="145"/>
      <c r="CV174" s="145"/>
      <c r="CW174" s="145"/>
      <c r="CX174" s="145"/>
      <c r="CY174" s="145"/>
      <c r="CZ174" s="145"/>
      <c r="DA174" s="145"/>
      <c r="DB174" s="145"/>
      <c r="DC174" s="145"/>
      <c r="DD174" s="145"/>
      <c r="DE174" s="145"/>
      <c r="DF174" s="145"/>
      <c r="DG174" s="145"/>
      <c r="DH174" s="148"/>
      <c r="DI174" s="145"/>
      <c r="DJ174" s="145"/>
      <c r="DK174" s="145"/>
      <c r="DL174" s="145"/>
      <c r="DM174" s="145"/>
      <c r="DN174" s="145"/>
      <c r="DO174" s="145"/>
      <c r="DP174" s="145"/>
      <c r="DQ174" s="145"/>
      <c r="DR174" s="145"/>
      <c r="DS174" s="145"/>
      <c r="DT174" s="145"/>
      <c r="DU174" s="145"/>
      <c r="DV174" s="145"/>
      <c r="DW174" s="145"/>
      <c r="DX174" s="145"/>
      <c r="DY174" s="145"/>
      <c r="DZ174" s="145"/>
      <c r="EA174" s="145"/>
      <c r="EB174" s="148"/>
      <c r="EC174" s="145"/>
      <c r="ED174" s="148"/>
      <c r="EE174" s="145"/>
      <c r="EF174" s="145"/>
      <c r="EG174" s="145"/>
      <c r="EH174" s="145"/>
      <c r="EI174" s="145"/>
      <c r="EJ174" s="145"/>
      <c r="EK174" s="145">
        <v>0</v>
      </c>
      <c r="EL174" s="145">
        <v>0</v>
      </c>
      <c r="EM174" s="145"/>
    </row>
    <row r="175" spans="1:144" ht="20.100000000000001" customHeight="1" x14ac:dyDescent="0.3">
      <c r="A175" s="25" t="s">
        <v>3247</v>
      </c>
      <c r="B175" s="26" t="s">
        <v>106</v>
      </c>
      <c r="C175" s="26">
        <v>83735</v>
      </c>
      <c r="D175" s="71" t="s">
        <v>1514</v>
      </c>
      <c r="E175" s="26" t="s">
        <v>318</v>
      </c>
      <c r="F175" s="26" t="s">
        <v>3556</v>
      </c>
      <c r="G175" s="26" t="s">
        <v>109</v>
      </c>
      <c r="H175" s="26" t="s">
        <v>539</v>
      </c>
      <c r="I175" s="26" t="s">
        <v>438</v>
      </c>
      <c r="J175" s="25" t="s">
        <v>163</v>
      </c>
      <c r="K175" s="25" t="s">
        <v>3248</v>
      </c>
      <c r="L175" s="25"/>
      <c r="M175" s="25"/>
      <c r="N175" s="272"/>
      <c r="O175" s="272"/>
      <c r="P175" s="272"/>
      <c r="Q175" s="272"/>
      <c r="R175" s="25" t="s">
        <v>3249</v>
      </c>
      <c r="S175" s="25" t="s">
        <v>3250</v>
      </c>
      <c r="U175" s="145"/>
      <c r="V175" s="148"/>
      <c r="W175" s="145"/>
      <c r="X175" s="145"/>
      <c r="Y175" s="145"/>
      <c r="Z175" s="145"/>
      <c r="AA175" s="145"/>
      <c r="AB175" s="332"/>
      <c r="AC175" s="145">
        <v>1</v>
      </c>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5"/>
      <c r="CI175" s="145"/>
      <c r="CJ175" s="145"/>
      <c r="CK175" s="145"/>
      <c r="CL175" s="145"/>
      <c r="CM175" s="145"/>
      <c r="CN175" s="145"/>
      <c r="CO175" s="145"/>
      <c r="CP175" s="145"/>
      <c r="CQ175" s="145"/>
      <c r="CR175" s="145"/>
      <c r="CS175" s="145"/>
      <c r="CT175" s="145"/>
      <c r="CU175" s="145"/>
      <c r="CV175" s="145"/>
      <c r="CW175" s="145"/>
      <c r="CX175" s="145"/>
      <c r="CY175" s="145"/>
      <c r="CZ175" s="145"/>
      <c r="DA175" s="145"/>
      <c r="DB175" s="145"/>
      <c r="DC175" s="145"/>
      <c r="DD175" s="145"/>
      <c r="DE175" s="145"/>
      <c r="DF175" s="145"/>
      <c r="DG175" s="145"/>
      <c r="DH175" s="148"/>
      <c r="DI175" s="145"/>
      <c r="DJ175" s="145"/>
      <c r="DK175" s="145"/>
      <c r="DL175" s="145">
        <v>1</v>
      </c>
      <c r="DM175" s="145"/>
      <c r="DN175" s="145"/>
      <c r="DO175" s="145"/>
      <c r="DP175" s="145"/>
      <c r="DQ175" s="145"/>
      <c r="DR175" s="145"/>
      <c r="DS175" s="145"/>
      <c r="DT175" s="145"/>
      <c r="DU175" s="145"/>
      <c r="DV175" s="145"/>
      <c r="DW175" s="145"/>
      <c r="DX175" s="145"/>
      <c r="DY175" s="145"/>
      <c r="DZ175" s="145"/>
      <c r="EA175" s="145"/>
      <c r="EB175" s="148"/>
      <c r="EC175" s="145"/>
      <c r="ED175" s="148"/>
      <c r="EE175" s="145"/>
      <c r="EF175" s="145"/>
      <c r="EG175" s="145"/>
      <c r="EH175" s="145"/>
      <c r="EI175" s="145"/>
      <c r="EJ175" s="145"/>
      <c r="EK175" s="145" t="s">
        <v>519</v>
      </c>
      <c r="EL175" s="145">
        <v>1</v>
      </c>
      <c r="EM175" s="145"/>
    </row>
    <row r="176" spans="1:144" ht="20.100000000000001" customHeight="1" x14ac:dyDescent="0.3">
      <c r="A176" s="25" t="s">
        <v>3538</v>
      </c>
      <c r="B176" s="26" t="s">
        <v>187</v>
      </c>
      <c r="C176" s="26">
        <v>84409</v>
      </c>
      <c r="D176" s="25" t="s">
        <v>1514</v>
      </c>
      <c r="E176" s="26" t="s">
        <v>108</v>
      </c>
      <c r="F176" s="26" t="s">
        <v>3556</v>
      </c>
      <c r="G176" s="26" t="s">
        <v>121</v>
      </c>
      <c r="H176" s="26" t="s">
        <v>835</v>
      </c>
      <c r="I176" s="26" t="s">
        <v>3</v>
      </c>
      <c r="J176" s="25" t="s">
        <v>1210</v>
      </c>
      <c r="K176" s="25" t="s">
        <v>3543</v>
      </c>
      <c r="L176" s="25"/>
      <c r="M176" s="25"/>
      <c r="N176" s="239"/>
      <c r="O176" s="239"/>
      <c r="P176" s="239"/>
      <c r="Q176" s="239"/>
      <c r="R176" s="239"/>
      <c r="S176" s="239"/>
      <c r="T176" s="145"/>
      <c r="U176" s="145"/>
      <c r="V176" s="148"/>
      <c r="W176" s="145"/>
      <c r="X176" s="145"/>
      <c r="Y176" s="145"/>
      <c r="Z176" s="145"/>
      <c r="AA176" s="145"/>
      <c r="AB176" s="332"/>
      <c r="AC176" s="145"/>
      <c r="AD176" s="145"/>
      <c r="AE176" s="145"/>
      <c r="AF176" s="145"/>
      <c r="AG176" s="145"/>
      <c r="AH176" s="145"/>
      <c r="AI176" s="145"/>
      <c r="AJ176" s="145"/>
      <c r="AK176" s="145"/>
      <c r="AL176" s="145"/>
      <c r="AM176" s="145"/>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5"/>
      <c r="BK176" s="145"/>
      <c r="BL176" s="145"/>
      <c r="BM176" s="145"/>
      <c r="BN176" s="145"/>
      <c r="BO176" s="145"/>
      <c r="BP176" s="145"/>
      <c r="BQ176" s="145"/>
      <c r="BR176" s="145"/>
      <c r="BS176" s="145"/>
      <c r="BT176" s="145"/>
      <c r="BU176" s="145"/>
      <c r="BV176" s="145"/>
      <c r="BW176" s="145"/>
      <c r="BX176" s="145"/>
      <c r="BY176" s="145"/>
      <c r="BZ176" s="145"/>
      <c r="CA176" s="145"/>
      <c r="CB176" s="145"/>
      <c r="CC176" s="145"/>
      <c r="CD176" s="145"/>
      <c r="CE176" s="145"/>
      <c r="CF176" s="145"/>
      <c r="CG176" s="145"/>
      <c r="CH176" s="145"/>
      <c r="CI176" s="145"/>
      <c r="CJ176" s="145"/>
      <c r="CK176" s="145"/>
      <c r="CL176" s="145"/>
      <c r="CM176" s="145"/>
      <c r="CN176" s="145"/>
      <c r="CO176" s="145"/>
      <c r="CP176" s="145"/>
      <c r="CQ176" s="145"/>
      <c r="CR176" s="145"/>
      <c r="CS176" s="145"/>
      <c r="CT176" s="145"/>
      <c r="CU176" s="145"/>
      <c r="CV176" s="145"/>
      <c r="CW176" s="145"/>
      <c r="CX176" s="145"/>
      <c r="CY176" s="145"/>
      <c r="CZ176" s="145"/>
      <c r="DA176" s="145"/>
      <c r="DB176" s="145"/>
      <c r="DC176" s="145"/>
      <c r="DD176" s="145"/>
      <c r="DE176" s="145"/>
      <c r="DF176" s="145"/>
      <c r="DG176" s="145"/>
      <c r="DH176" s="148"/>
      <c r="DI176" s="145"/>
      <c r="DJ176" s="145"/>
      <c r="DK176" s="145"/>
      <c r="DL176" s="145"/>
      <c r="DM176" s="145"/>
      <c r="DN176" s="145"/>
      <c r="DO176" s="145"/>
      <c r="DP176" s="145"/>
      <c r="DQ176" s="145"/>
      <c r="DR176" s="145"/>
      <c r="DS176" s="145"/>
      <c r="DT176" s="145"/>
      <c r="DU176" s="145"/>
      <c r="DV176" s="145"/>
      <c r="DW176" s="145"/>
      <c r="DX176" s="145"/>
      <c r="DY176" s="145"/>
      <c r="DZ176" s="145"/>
      <c r="EA176" s="145"/>
      <c r="EB176" s="148"/>
      <c r="EC176" s="145"/>
      <c r="ED176" s="148"/>
      <c r="EE176" s="145"/>
      <c r="EF176" s="145"/>
      <c r="EG176" s="145"/>
      <c r="EH176" s="145"/>
      <c r="EI176" s="145"/>
      <c r="EJ176" s="145"/>
      <c r="EK176" s="145">
        <v>0</v>
      </c>
      <c r="EL176" s="145">
        <v>0</v>
      </c>
      <c r="EM176" s="145"/>
    </row>
    <row r="177" spans="1:144" ht="20.100000000000001" customHeight="1" x14ac:dyDescent="0.3">
      <c r="A177" s="25" t="s">
        <v>3940</v>
      </c>
      <c r="B177" s="26" t="s">
        <v>152</v>
      </c>
      <c r="C177" s="26">
        <v>84593</v>
      </c>
      <c r="D177" s="71" t="s">
        <v>3957</v>
      </c>
      <c r="E177" s="26" t="s">
        <v>108</v>
      </c>
      <c r="F177" s="26" t="s">
        <v>3549</v>
      </c>
      <c r="G177" s="26" t="s">
        <v>109</v>
      </c>
      <c r="H177" s="26" t="s">
        <v>554</v>
      </c>
      <c r="I177" s="26" t="s">
        <v>438</v>
      </c>
      <c r="J177" s="25" t="s">
        <v>262</v>
      </c>
      <c r="K177" s="25" t="s">
        <v>3958</v>
      </c>
      <c r="L177" s="25"/>
      <c r="M177" s="25"/>
      <c r="N177" s="239"/>
      <c r="O177" s="239"/>
      <c r="P177" s="239"/>
      <c r="Q177" s="239"/>
      <c r="R177" s="239"/>
      <c r="S177" s="239"/>
      <c r="T177" s="238"/>
      <c r="U177" s="145"/>
      <c r="V177" s="148"/>
      <c r="W177" s="145"/>
      <c r="X177" s="145"/>
      <c r="Y177" s="145"/>
      <c r="Z177" s="145"/>
      <c r="AA177" s="145"/>
      <c r="AB177" s="332"/>
      <c r="AC177" s="145"/>
      <c r="AD177" s="145"/>
      <c r="AE177" s="145"/>
      <c r="AF177" s="145"/>
      <c r="AG177" s="145"/>
      <c r="AH177" s="145"/>
      <c r="AI177" s="145"/>
      <c r="AJ177" s="145"/>
      <c r="AK177" s="145"/>
      <c r="AL177" s="145"/>
      <c r="AM177" s="145"/>
      <c r="AN177" s="145"/>
      <c r="AO177" s="145"/>
      <c r="AP177" s="145"/>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c r="BQ177" s="145"/>
      <c r="BR177" s="145"/>
      <c r="BS177" s="145"/>
      <c r="BT177" s="145"/>
      <c r="BU177" s="145"/>
      <c r="BV177" s="145"/>
      <c r="BW177" s="145"/>
      <c r="BX177" s="145"/>
      <c r="BY177" s="145"/>
      <c r="BZ177" s="145"/>
      <c r="CA177" s="145"/>
      <c r="CB177" s="145"/>
      <c r="CC177" s="145"/>
      <c r="CD177" s="145"/>
      <c r="CE177" s="145"/>
      <c r="CF177" s="145"/>
      <c r="CG177" s="145"/>
      <c r="CH177" s="145"/>
      <c r="CI177" s="145"/>
      <c r="CJ177" s="145"/>
      <c r="CK177" s="145"/>
      <c r="CL177" s="145"/>
      <c r="CM177" s="145"/>
      <c r="CN177" s="145"/>
      <c r="CO177" s="145"/>
      <c r="CP177" s="145"/>
      <c r="CQ177" s="145"/>
      <c r="CR177" s="145"/>
      <c r="CS177" s="145"/>
      <c r="CT177" s="145"/>
      <c r="CU177" s="145"/>
      <c r="CV177" s="145"/>
      <c r="CW177" s="145"/>
      <c r="CX177" s="145"/>
      <c r="CY177" s="145"/>
      <c r="CZ177" s="145"/>
      <c r="DA177" s="145"/>
      <c r="DB177" s="145"/>
      <c r="DC177" s="145"/>
      <c r="DD177" s="145"/>
      <c r="DE177" s="145"/>
      <c r="DF177" s="145"/>
      <c r="DG177" s="145"/>
      <c r="DH177" s="148"/>
      <c r="DI177" s="145"/>
      <c r="DJ177" s="145"/>
      <c r="DK177" s="145"/>
      <c r="DL177" s="145"/>
      <c r="DM177" s="145"/>
      <c r="DN177" s="145"/>
      <c r="DO177" s="145"/>
      <c r="DP177" s="145"/>
      <c r="DQ177" s="145"/>
      <c r="DR177" s="145"/>
      <c r="DS177" s="145"/>
      <c r="DT177" s="145"/>
      <c r="DU177" s="145"/>
      <c r="DV177" s="145"/>
      <c r="DW177" s="145"/>
      <c r="DX177" s="145"/>
      <c r="DY177" s="145"/>
      <c r="DZ177" s="145"/>
      <c r="EA177" s="145"/>
      <c r="EB177" s="148"/>
      <c r="EC177" s="145"/>
      <c r="ED177" s="148"/>
      <c r="EE177" s="145"/>
      <c r="EF177" s="145"/>
      <c r="EG177" s="145"/>
      <c r="EH177" s="145"/>
      <c r="EI177" s="145"/>
      <c r="EJ177" s="145"/>
      <c r="EK177" s="145">
        <v>0</v>
      </c>
      <c r="EL177" s="145">
        <v>0</v>
      </c>
      <c r="EM177" s="145"/>
    </row>
    <row r="178" spans="1:144" ht="20.100000000000001" customHeight="1" x14ac:dyDescent="0.3">
      <c r="A178" s="25" t="s">
        <v>4410</v>
      </c>
      <c r="B178" s="40" t="s">
        <v>106</v>
      </c>
      <c r="C178" s="26">
        <v>84010</v>
      </c>
      <c r="D178" s="25" t="s">
        <v>4416</v>
      </c>
      <c r="E178" s="26" t="s">
        <v>108</v>
      </c>
      <c r="F178" s="26" t="s">
        <v>3549</v>
      </c>
      <c r="G178" s="26" t="s">
        <v>109</v>
      </c>
      <c r="H178" s="26" t="s">
        <v>177</v>
      </c>
      <c r="I178" s="26" t="s">
        <v>516</v>
      </c>
      <c r="J178" s="25" t="s">
        <v>643</v>
      </c>
      <c r="K178" s="25" t="s">
        <v>4417</v>
      </c>
      <c r="L178" s="45" t="s">
        <v>4418</v>
      </c>
      <c r="M178" s="25"/>
      <c r="N178" s="239"/>
      <c r="O178" s="239"/>
      <c r="P178" s="239"/>
      <c r="Q178" s="239"/>
      <c r="R178" s="87" t="s">
        <v>4419</v>
      </c>
      <c r="S178" s="25" t="s">
        <v>4420</v>
      </c>
      <c r="U178" s="145"/>
      <c r="V178" s="148"/>
      <c r="W178" s="145">
        <v>1</v>
      </c>
      <c r="X178" s="145"/>
      <c r="Y178" s="145"/>
      <c r="Z178" s="145"/>
      <c r="AA178" s="145"/>
      <c r="AB178" s="332">
        <v>1</v>
      </c>
      <c r="AC178" s="145"/>
      <c r="AD178" s="145"/>
      <c r="AE178" s="145"/>
      <c r="AF178" s="145">
        <v>1</v>
      </c>
      <c r="AG178" s="145">
        <v>1</v>
      </c>
      <c r="AH178" s="145"/>
      <c r="AI178" s="145">
        <v>1</v>
      </c>
      <c r="AJ178" s="145"/>
      <c r="AK178" s="145"/>
      <c r="AL178" s="145">
        <v>1</v>
      </c>
      <c r="AM178" s="145"/>
      <c r="AN178" s="145"/>
      <c r="AO178" s="145"/>
      <c r="AP178" s="145"/>
      <c r="AQ178" s="145"/>
      <c r="AR178" s="145">
        <v>1</v>
      </c>
      <c r="AS178" s="145"/>
      <c r="AT178" s="145"/>
      <c r="AU178" s="145"/>
      <c r="AV178" s="145"/>
      <c r="AW178" s="145"/>
      <c r="AX178" s="145"/>
      <c r="AY178" s="145">
        <v>1</v>
      </c>
      <c r="AZ178" s="145"/>
      <c r="BA178" s="145"/>
      <c r="BB178" s="145"/>
      <c r="BC178" s="145"/>
      <c r="BD178" s="145">
        <v>1</v>
      </c>
      <c r="BE178" s="145"/>
      <c r="BF178" s="145"/>
      <c r="BG178" s="145"/>
      <c r="BH178" s="145"/>
      <c r="BI178" s="145">
        <v>1</v>
      </c>
      <c r="BJ178" s="145"/>
      <c r="BK178" s="145"/>
      <c r="BL178" s="145"/>
      <c r="BM178" s="145"/>
      <c r="BN178" s="145"/>
      <c r="BO178" s="145"/>
      <c r="BP178" s="145"/>
      <c r="BQ178" s="145"/>
      <c r="BR178" s="145"/>
      <c r="BS178" s="145"/>
      <c r="BT178" s="145"/>
      <c r="BU178" s="145"/>
      <c r="BV178" s="145"/>
      <c r="BW178" s="145"/>
      <c r="BX178" s="145"/>
      <c r="BY178" s="145"/>
      <c r="BZ178" s="145">
        <v>1</v>
      </c>
      <c r="CA178" s="145"/>
      <c r="CB178" s="145"/>
      <c r="CC178" s="145"/>
      <c r="CD178" s="145"/>
      <c r="CE178" s="145"/>
      <c r="CF178" s="145"/>
      <c r="CG178" s="145"/>
      <c r="CH178" s="148">
        <v>1</v>
      </c>
      <c r="CI178" s="145"/>
      <c r="CJ178" s="145"/>
      <c r="CK178" s="145"/>
      <c r="CL178" s="145"/>
      <c r="CM178" s="145"/>
      <c r="CN178" s="145"/>
      <c r="CO178" s="145"/>
      <c r="CP178" s="145"/>
      <c r="CQ178" s="145">
        <v>1</v>
      </c>
      <c r="CR178" s="145"/>
      <c r="CS178" s="145"/>
      <c r="CT178" s="145"/>
      <c r="CU178" s="145"/>
      <c r="CV178" s="145">
        <v>1</v>
      </c>
      <c r="CW178" s="145"/>
      <c r="CX178" s="145"/>
      <c r="CY178" s="145"/>
      <c r="CZ178" s="145"/>
      <c r="DA178" s="145"/>
      <c r="DB178" s="145"/>
      <c r="DC178" s="145"/>
      <c r="DD178" s="145"/>
      <c r="DE178" s="145"/>
      <c r="DF178" s="145"/>
      <c r="DG178" s="145"/>
      <c r="DH178" s="148"/>
      <c r="DI178" s="145"/>
      <c r="DJ178" s="145"/>
      <c r="DK178" s="145"/>
      <c r="DL178" s="145"/>
      <c r="DM178" s="145"/>
      <c r="DN178" s="145"/>
      <c r="DO178" s="145"/>
      <c r="DP178" s="145"/>
      <c r="DQ178" s="145"/>
      <c r="DR178" s="145"/>
      <c r="DS178" s="145"/>
      <c r="DT178" s="145"/>
      <c r="DU178" s="145">
        <v>1</v>
      </c>
      <c r="DV178" s="145"/>
      <c r="DW178" s="145"/>
      <c r="DX178" s="145"/>
      <c r="DY178" s="145"/>
      <c r="DZ178" s="145"/>
      <c r="EA178" s="145"/>
      <c r="EB178" s="148"/>
      <c r="EC178" s="145"/>
      <c r="ED178" s="148"/>
      <c r="EE178" s="145"/>
      <c r="EF178" s="145"/>
      <c r="EG178" s="145"/>
      <c r="EH178" s="145"/>
      <c r="EI178" s="145"/>
      <c r="EJ178" s="145"/>
      <c r="EK178" s="145" t="s">
        <v>519</v>
      </c>
      <c r="EL178" s="145">
        <v>1</v>
      </c>
      <c r="EN178" s="228" t="s">
        <v>4421</v>
      </c>
    </row>
    <row r="179" spans="1:144" ht="20.100000000000001" customHeight="1" x14ac:dyDescent="0.3">
      <c r="A179" s="25" t="s">
        <v>3774</v>
      </c>
      <c r="B179" s="40" t="s">
        <v>152</v>
      </c>
      <c r="C179" s="26">
        <v>82751</v>
      </c>
      <c r="D179" s="71" t="s">
        <v>3781</v>
      </c>
      <c r="E179" s="26" t="s">
        <v>108</v>
      </c>
      <c r="F179" s="26" t="s">
        <v>3549</v>
      </c>
      <c r="G179" s="26" t="s">
        <v>109</v>
      </c>
      <c r="H179" s="26" t="s">
        <v>554</v>
      </c>
      <c r="I179" s="26" t="s">
        <v>389</v>
      </c>
      <c r="J179" s="25" t="s">
        <v>262</v>
      </c>
      <c r="K179" s="25" t="s">
        <v>3782</v>
      </c>
      <c r="L179" s="25"/>
      <c r="M179" s="25"/>
      <c r="N179" s="239"/>
      <c r="O179" s="239"/>
      <c r="P179" s="239"/>
      <c r="Q179" s="239"/>
      <c r="R179" s="25"/>
      <c r="S179" s="25" t="s">
        <v>3783</v>
      </c>
      <c r="U179" s="145"/>
      <c r="V179" s="148"/>
      <c r="W179" s="145"/>
      <c r="X179" s="145"/>
      <c r="Y179" s="145"/>
      <c r="Z179" s="145"/>
      <c r="AA179" s="145"/>
      <c r="AB179" s="332"/>
      <c r="AC179" s="145"/>
      <c r="AD179" s="145"/>
      <c r="AE179" s="145"/>
      <c r="AF179" s="145"/>
      <c r="AG179" s="145"/>
      <c r="AH179" s="145"/>
      <c r="AI179" s="145"/>
      <c r="AJ179" s="145"/>
      <c r="AK179" s="145"/>
      <c r="AL179" s="145"/>
      <c r="AM179" s="145"/>
      <c r="AN179" s="145"/>
      <c r="AO179" s="145"/>
      <c r="AP179" s="145"/>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5"/>
      <c r="CI179" s="145"/>
      <c r="CJ179" s="145"/>
      <c r="CK179" s="145"/>
      <c r="CL179" s="145"/>
      <c r="CM179" s="145"/>
      <c r="CN179" s="145"/>
      <c r="CO179" s="145"/>
      <c r="CP179" s="145"/>
      <c r="CQ179" s="145"/>
      <c r="CR179" s="145"/>
      <c r="CS179" s="145"/>
      <c r="CT179" s="145"/>
      <c r="CU179" s="145"/>
      <c r="CV179" s="145"/>
      <c r="CW179" s="145"/>
      <c r="CX179" s="145"/>
      <c r="CY179" s="145"/>
      <c r="CZ179" s="145"/>
      <c r="DA179" s="145"/>
      <c r="DB179" s="145"/>
      <c r="DC179" s="145"/>
      <c r="DD179" s="145"/>
      <c r="DE179" s="145"/>
      <c r="DF179" s="145"/>
      <c r="DG179" s="145"/>
      <c r="DH179" s="148"/>
      <c r="DI179" s="145"/>
      <c r="DJ179" s="145"/>
      <c r="DK179" s="145"/>
      <c r="DL179" s="145"/>
      <c r="DM179" s="145"/>
      <c r="DN179" s="145"/>
      <c r="DO179" s="145"/>
      <c r="DP179" s="145"/>
      <c r="DQ179" s="145"/>
      <c r="DR179" s="145"/>
      <c r="DS179" s="145"/>
      <c r="DT179" s="145"/>
      <c r="DU179" s="145"/>
      <c r="DV179" s="145"/>
      <c r="DW179" s="145"/>
      <c r="DX179" s="145"/>
      <c r="DY179" s="145"/>
      <c r="DZ179" s="145"/>
      <c r="EA179" s="145"/>
      <c r="EB179" s="148"/>
      <c r="EC179" s="145"/>
      <c r="ED179" s="148"/>
      <c r="EE179" s="145"/>
      <c r="EF179" s="145"/>
      <c r="EG179" s="145"/>
      <c r="EH179" s="145"/>
      <c r="EI179" s="145"/>
      <c r="EJ179" s="145"/>
      <c r="EK179" s="145" t="s">
        <v>519</v>
      </c>
      <c r="EL179" s="145">
        <v>1</v>
      </c>
    </row>
    <row r="180" spans="1:144" ht="20.100000000000001" customHeight="1" x14ac:dyDescent="0.3">
      <c r="A180" s="25" t="s">
        <v>3538</v>
      </c>
      <c r="B180" s="26" t="s">
        <v>126</v>
      </c>
      <c r="C180" s="26">
        <v>84160</v>
      </c>
      <c r="D180" s="71" t="s">
        <v>3539</v>
      </c>
      <c r="E180" s="26" t="s">
        <v>108</v>
      </c>
      <c r="F180" s="26" t="s">
        <v>3556</v>
      </c>
      <c r="G180" s="26" t="s">
        <v>114</v>
      </c>
      <c r="H180" s="26" t="s">
        <v>615</v>
      </c>
      <c r="I180" s="26" t="s">
        <v>438</v>
      </c>
      <c r="J180" s="25" t="s">
        <v>2195</v>
      </c>
      <c r="K180" s="25" t="s">
        <v>3540</v>
      </c>
      <c r="L180" s="25"/>
      <c r="M180" s="25"/>
      <c r="N180" s="239"/>
      <c r="O180" s="239"/>
      <c r="P180" s="239"/>
      <c r="Q180" s="239"/>
      <c r="R180" s="239"/>
      <c r="S180" s="239"/>
      <c r="T180" s="145"/>
      <c r="U180" s="145"/>
      <c r="V180" s="148"/>
      <c r="W180" s="145"/>
      <c r="X180" s="145"/>
      <c r="Y180" s="145"/>
      <c r="Z180" s="145"/>
      <c r="AA180" s="145"/>
      <c r="AB180" s="332"/>
      <c r="AC180" s="145"/>
      <c r="AD180" s="145"/>
      <c r="AE180" s="145"/>
      <c r="AF180" s="145"/>
      <c r="AG180" s="145"/>
      <c r="AH180" s="145"/>
      <c r="AI180" s="145"/>
      <c r="AJ180" s="145"/>
      <c r="AK180" s="145"/>
      <c r="AL180" s="145"/>
      <c r="AM180" s="145"/>
      <c r="AN180" s="145"/>
      <c r="AO180" s="145"/>
      <c r="AP180" s="145"/>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c r="CP180" s="145"/>
      <c r="CQ180" s="145"/>
      <c r="CR180" s="145"/>
      <c r="CS180" s="145"/>
      <c r="CT180" s="145"/>
      <c r="CU180" s="145"/>
      <c r="CV180" s="145"/>
      <c r="CW180" s="145"/>
      <c r="CX180" s="145"/>
      <c r="CY180" s="145"/>
      <c r="CZ180" s="145"/>
      <c r="DA180" s="145"/>
      <c r="DB180" s="145"/>
      <c r="DC180" s="145"/>
      <c r="DD180" s="145"/>
      <c r="DE180" s="145"/>
      <c r="DF180" s="145"/>
      <c r="DG180" s="145"/>
      <c r="DH180" s="148"/>
      <c r="DI180" s="145"/>
      <c r="DJ180" s="145"/>
      <c r="DK180" s="145"/>
      <c r="DL180" s="145"/>
      <c r="DM180" s="145"/>
      <c r="DN180" s="145"/>
      <c r="DO180" s="145"/>
      <c r="DP180" s="145"/>
      <c r="DQ180" s="145"/>
      <c r="DR180" s="145"/>
      <c r="DS180" s="145"/>
      <c r="DT180" s="145"/>
      <c r="DU180" s="145"/>
      <c r="DV180" s="145"/>
      <c r="DW180" s="145"/>
      <c r="DX180" s="145"/>
      <c r="DY180" s="145"/>
      <c r="DZ180" s="145"/>
      <c r="EA180" s="145"/>
      <c r="EB180" s="148"/>
      <c r="EC180" s="145"/>
      <c r="ED180" s="148"/>
      <c r="EE180" s="145"/>
      <c r="EF180" s="145"/>
      <c r="EG180" s="145"/>
      <c r="EH180" s="145"/>
      <c r="EI180" s="145"/>
      <c r="EJ180" s="145"/>
      <c r="EK180" s="145">
        <v>0</v>
      </c>
      <c r="EL180" s="145">
        <v>0</v>
      </c>
      <c r="EM180" s="145"/>
    </row>
    <row r="181" spans="1:144" ht="20.100000000000001" customHeight="1" x14ac:dyDescent="0.3">
      <c r="A181" s="25" t="s">
        <v>3709</v>
      </c>
      <c r="B181" s="40" t="s">
        <v>143</v>
      </c>
      <c r="C181" s="26">
        <v>83809</v>
      </c>
      <c r="D181" s="25" t="s">
        <v>3723</v>
      </c>
      <c r="E181" s="26" t="s">
        <v>108</v>
      </c>
      <c r="F181" s="26" t="s">
        <v>3556</v>
      </c>
      <c r="G181" s="26" t="s">
        <v>109</v>
      </c>
      <c r="H181" s="26" t="s">
        <v>567</v>
      </c>
      <c r="I181" s="26" t="s">
        <v>405</v>
      </c>
      <c r="J181" s="25" t="s">
        <v>228</v>
      </c>
      <c r="K181" s="25" t="s">
        <v>3724</v>
      </c>
      <c r="L181" s="25"/>
      <c r="M181" s="25"/>
      <c r="N181" s="25"/>
      <c r="O181" s="25" t="s">
        <v>3725</v>
      </c>
      <c r="P181" s="83"/>
      <c r="Q181" s="83"/>
      <c r="R181" s="25" t="s">
        <v>3726</v>
      </c>
      <c r="S181" s="25" t="s">
        <v>3727</v>
      </c>
      <c r="U181" s="145"/>
      <c r="V181" s="148"/>
      <c r="W181" s="145"/>
      <c r="X181" s="145"/>
      <c r="Y181" s="145"/>
      <c r="Z181" s="145"/>
      <c r="AA181" s="145"/>
      <c r="AB181" s="332"/>
      <c r="AC181" s="145"/>
      <c r="AD181" s="145"/>
      <c r="AE181" s="145"/>
      <c r="AF181" s="145"/>
      <c r="AG181" s="145"/>
      <c r="AH181" s="145"/>
      <c r="AI181" s="145"/>
      <c r="AJ181" s="145"/>
      <c r="AK181" s="145"/>
      <c r="AL181" s="145"/>
      <c r="AM181" s="145"/>
      <c r="AN181" s="145"/>
      <c r="AO181" s="145"/>
      <c r="AP181" s="145"/>
      <c r="AQ181" s="145"/>
      <c r="AR181" s="145"/>
      <c r="AS181" s="145"/>
      <c r="AT181" s="145"/>
      <c r="AU181" s="145"/>
      <c r="AV181" s="145"/>
      <c r="AW181" s="145"/>
      <c r="AX181" s="145"/>
      <c r="AY181" s="145"/>
      <c r="AZ181" s="145"/>
      <c r="BA181" s="145"/>
      <c r="BB181" s="145"/>
      <c r="BC181" s="145"/>
      <c r="BD181" s="145"/>
      <c r="BE181" s="145"/>
      <c r="BF181" s="145"/>
      <c r="BG181" s="145"/>
      <c r="BH181" s="145"/>
      <c r="BI181" s="145"/>
      <c r="BJ181" s="145"/>
      <c r="BK181" s="145"/>
      <c r="BL181" s="145"/>
      <c r="BM181" s="145"/>
      <c r="BN181" s="145"/>
      <c r="BO181" s="145"/>
      <c r="BP181" s="145"/>
      <c r="BQ181" s="145"/>
      <c r="BR181" s="145"/>
      <c r="BS181" s="145"/>
      <c r="BT181" s="145"/>
      <c r="BU181" s="145"/>
      <c r="BV181" s="145"/>
      <c r="BW181" s="145"/>
      <c r="BX181" s="145"/>
      <c r="BY181" s="145"/>
      <c r="BZ181" s="145"/>
      <c r="CA181" s="145"/>
      <c r="CB181" s="145"/>
      <c r="CC181" s="145"/>
      <c r="CD181" s="145"/>
      <c r="CE181" s="145"/>
      <c r="CF181" s="145"/>
      <c r="CG181" s="145"/>
      <c r="CH181" s="145"/>
      <c r="CI181" s="145"/>
      <c r="CJ181" s="145"/>
      <c r="CK181" s="145"/>
      <c r="CL181" s="145"/>
      <c r="CM181" s="145"/>
      <c r="CN181" s="145"/>
      <c r="CO181" s="145"/>
      <c r="CP181" s="145"/>
      <c r="CQ181" s="145"/>
      <c r="CR181" s="145"/>
      <c r="CS181" s="145"/>
      <c r="CT181" s="145"/>
      <c r="CU181" s="145"/>
      <c r="CV181" s="145"/>
      <c r="CW181" s="145"/>
      <c r="CX181" s="145"/>
      <c r="CY181" s="145"/>
      <c r="CZ181" s="145"/>
      <c r="DA181" s="145"/>
      <c r="DB181" s="145"/>
      <c r="DC181" s="145"/>
      <c r="DD181" s="145"/>
      <c r="DE181" s="145"/>
      <c r="DF181" s="145"/>
      <c r="DG181" s="145"/>
      <c r="DH181" s="148"/>
      <c r="DI181" s="145"/>
      <c r="DJ181" s="145"/>
      <c r="DK181" s="145"/>
      <c r="DL181" s="145"/>
      <c r="DM181" s="145"/>
      <c r="DN181" s="145"/>
      <c r="DO181" s="145"/>
      <c r="DP181" s="145"/>
      <c r="DQ181" s="145"/>
      <c r="DR181" s="145"/>
      <c r="DS181" s="145"/>
      <c r="DT181" s="145"/>
      <c r="DU181" s="145"/>
      <c r="DV181" s="145"/>
      <c r="DW181" s="145"/>
      <c r="DX181" s="145"/>
      <c r="DY181" s="145"/>
      <c r="DZ181" s="145"/>
      <c r="EA181" s="145"/>
      <c r="EB181" s="148"/>
      <c r="EC181" s="145"/>
      <c r="ED181" s="148"/>
      <c r="EE181" s="145"/>
      <c r="EF181" s="145"/>
      <c r="EG181" s="145"/>
      <c r="EH181" s="145"/>
      <c r="EI181" s="145"/>
      <c r="EJ181" s="145"/>
      <c r="EK181" s="145">
        <v>1</v>
      </c>
      <c r="EL181" s="145">
        <v>1</v>
      </c>
      <c r="EN181" s="228" t="s">
        <v>3554</v>
      </c>
    </row>
    <row r="182" spans="1:144" ht="20.100000000000001" customHeight="1" x14ac:dyDescent="0.3">
      <c r="A182" s="25" t="s">
        <v>3343</v>
      </c>
      <c r="B182" s="40" t="s">
        <v>187</v>
      </c>
      <c r="C182" s="26">
        <v>84308</v>
      </c>
      <c r="D182" s="25" t="s">
        <v>3361</v>
      </c>
      <c r="E182" s="26" t="s">
        <v>108</v>
      </c>
      <c r="F182" s="26" t="s">
        <v>3556</v>
      </c>
      <c r="G182" s="26" t="s">
        <v>121</v>
      </c>
      <c r="H182" s="26" t="s">
        <v>3</v>
      </c>
      <c r="I182" s="26" t="s">
        <v>3</v>
      </c>
      <c r="J182" s="25" t="s">
        <v>1210</v>
      </c>
      <c r="K182" s="25" t="s">
        <v>3362</v>
      </c>
      <c r="L182" s="25"/>
      <c r="M182" s="25" t="s">
        <v>3363</v>
      </c>
      <c r="N182" s="25" t="s">
        <v>3364</v>
      </c>
      <c r="O182" s="272"/>
      <c r="P182" s="272"/>
      <c r="Q182" s="272"/>
      <c r="R182" s="25" t="s">
        <v>3365</v>
      </c>
      <c r="S182" s="25" t="s">
        <v>3366</v>
      </c>
      <c r="U182" s="145"/>
      <c r="V182" s="148"/>
      <c r="W182" s="145"/>
      <c r="X182" s="145"/>
      <c r="Y182" s="145">
        <v>1</v>
      </c>
      <c r="Z182" s="145"/>
      <c r="AA182" s="145"/>
      <c r="AB182" s="332"/>
      <c r="AC182" s="145"/>
      <c r="AD182" s="145"/>
      <c r="AE182" s="145"/>
      <c r="AF182" s="145"/>
      <c r="AG182" s="145"/>
      <c r="AH182" s="145"/>
      <c r="AI182" s="145">
        <v>1</v>
      </c>
      <c r="AJ182" s="145"/>
      <c r="AK182" s="145"/>
      <c r="AL182" s="145">
        <v>1</v>
      </c>
      <c r="AM182" s="145"/>
      <c r="AN182" s="145"/>
      <c r="AO182" s="145"/>
      <c r="AP182" s="145"/>
      <c r="AQ182" s="145"/>
      <c r="AR182" s="145"/>
      <c r="AS182" s="145"/>
      <c r="AT182" s="145"/>
      <c r="AU182" s="145"/>
      <c r="AV182" s="145">
        <v>1</v>
      </c>
      <c r="AW182" s="145"/>
      <c r="AX182" s="145"/>
      <c r="AY182" s="145"/>
      <c r="AZ182" s="145"/>
      <c r="BA182" s="145">
        <v>1</v>
      </c>
      <c r="BB182" s="145"/>
      <c r="BC182" s="145"/>
      <c r="BD182" s="145"/>
      <c r="BE182" s="145"/>
      <c r="BF182" s="145"/>
      <c r="BG182" s="145"/>
      <c r="BH182" s="145"/>
      <c r="BI182" s="145"/>
      <c r="BJ182" s="145"/>
      <c r="BK182" s="145"/>
      <c r="BL182" s="145"/>
      <c r="BM182" s="145"/>
      <c r="BN182" s="145"/>
      <c r="BO182" s="145"/>
      <c r="BP182" s="145"/>
      <c r="BQ182" s="145"/>
      <c r="BR182" s="145"/>
      <c r="BS182" s="145"/>
      <c r="BT182" s="145"/>
      <c r="BU182" s="145"/>
      <c r="BV182" s="145"/>
      <c r="BW182" s="145"/>
      <c r="BX182" s="145"/>
      <c r="BY182" s="145"/>
      <c r="BZ182" s="145"/>
      <c r="CA182" s="145"/>
      <c r="CB182" s="145"/>
      <c r="CC182" s="145"/>
      <c r="CD182" s="145"/>
      <c r="CE182" s="145"/>
      <c r="CF182" s="145"/>
      <c r="CG182" s="145"/>
      <c r="CH182" s="145"/>
      <c r="CI182" s="145"/>
      <c r="CJ182" s="145"/>
      <c r="CK182" s="145"/>
      <c r="CL182" s="145"/>
      <c r="CM182" s="145"/>
      <c r="CN182" s="145"/>
      <c r="CO182" s="145"/>
      <c r="CP182" s="145"/>
      <c r="CQ182" s="145"/>
      <c r="CR182" s="145"/>
      <c r="CS182" s="145"/>
      <c r="CT182" s="145"/>
      <c r="CU182" s="145"/>
      <c r="CV182" s="145"/>
      <c r="CW182" s="145"/>
      <c r="CX182" s="145"/>
      <c r="CY182" s="145"/>
      <c r="CZ182" s="145"/>
      <c r="DA182" s="145"/>
      <c r="DB182" s="145"/>
      <c r="DC182" s="145"/>
      <c r="DD182" s="145"/>
      <c r="DE182" s="145"/>
      <c r="DF182" s="145"/>
      <c r="DG182" s="145"/>
      <c r="DH182" s="148"/>
      <c r="DI182" s="145"/>
      <c r="DJ182" s="145"/>
      <c r="DK182" s="145"/>
      <c r="DL182" s="145"/>
      <c r="DM182" s="145"/>
      <c r="DN182" s="145"/>
      <c r="DO182" s="145"/>
      <c r="DP182" s="145"/>
      <c r="DQ182" s="145"/>
      <c r="DR182" s="145"/>
      <c r="DS182" s="145"/>
      <c r="DT182" s="145"/>
      <c r="DU182" s="145"/>
      <c r="DV182" s="145"/>
      <c r="DW182" s="145"/>
      <c r="DX182" s="145"/>
      <c r="DY182" s="145"/>
      <c r="DZ182" s="145"/>
      <c r="EA182" s="145"/>
      <c r="EB182" s="148"/>
      <c r="EC182" s="145"/>
      <c r="ED182" s="148"/>
      <c r="EE182" s="145"/>
      <c r="EF182" s="145"/>
      <c r="EG182" s="145"/>
      <c r="EH182" s="145"/>
      <c r="EI182" s="145"/>
      <c r="EJ182" s="145"/>
      <c r="EK182" s="145">
        <v>1</v>
      </c>
      <c r="EL182" s="145">
        <v>1</v>
      </c>
      <c r="EM182" s="145"/>
    </row>
    <row r="183" spans="1:144" ht="20.100000000000001" customHeight="1" x14ac:dyDescent="0.3">
      <c r="A183" s="25" t="s">
        <v>3182</v>
      </c>
      <c r="B183" s="40" t="s">
        <v>106</v>
      </c>
      <c r="C183" s="26">
        <v>83516</v>
      </c>
      <c r="D183" s="25" t="s">
        <v>845</v>
      </c>
      <c r="E183" s="26" t="s">
        <v>293</v>
      </c>
      <c r="F183" s="26" t="s">
        <v>3556</v>
      </c>
      <c r="G183" s="26" t="s">
        <v>109</v>
      </c>
      <c r="H183" s="26" t="s">
        <v>567</v>
      </c>
      <c r="I183" s="26" t="s">
        <v>3</v>
      </c>
      <c r="J183" s="25" t="s">
        <v>469</v>
      </c>
      <c r="K183" s="25" t="s">
        <v>3190</v>
      </c>
      <c r="L183" s="25"/>
      <c r="M183" s="25"/>
      <c r="N183" s="83"/>
      <c r="O183" s="83"/>
      <c r="P183" s="83"/>
      <c r="Q183" s="83"/>
      <c r="R183" s="83"/>
      <c r="S183" s="83"/>
      <c r="T183" s="145"/>
      <c r="U183" s="145"/>
      <c r="V183" s="148"/>
      <c r="W183" s="145"/>
      <c r="X183" s="145"/>
      <c r="Y183" s="145"/>
      <c r="Z183" s="145"/>
      <c r="AA183" s="145"/>
      <c r="AB183" s="332"/>
      <c r="AC183" s="145"/>
      <c r="AD183" s="145"/>
      <c r="AE183" s="145"/>
      <c r="AF183" s="145"/>
      <c r="AG183" s="145"/>
      <c r="AH183" s="145"/>
      <c r="AI183" s="145"/>
      <c r="AJ183" s="145"/>
      <c r="AK183" s="145"/>
      <c r="AL183" s="145"/>
      <c r="AM183" s="145"/>
      <c r="AN183" s="145"/>
      <c r="AO183" s="145"/>
      <c r="AP183" s="145"/>
      <c r="AQ183" s="145"/>
      <c r="AR183" s="145"/>
      <c r="AS183" s="145"/>
      <c r="AT183" s="145"/>
      <c r="AU183" s="145"/>
      <c r="AV183" s="145"/>
      <c r="AW183" s="145"/>
      <c r="AX183" s="145"/>
      <c r="AY183" s="145"/>
      <c r="AZ183" s="145"/>
      <c r="BA183" s="145"/>
      <c r="BB183" s="145"/>
      <c r="BC183" s="145"/>
      <c r="BD183" s="145"/>
      <c r="BE183" s="145"/>
      <c r="BF183" s="145"/>
      <c r="BG183" s="145"/>
      <c r="BH183" s="145"/>
      <c r="BI183" s="145"/>
      <c r="BJ183" s="145"/>
      <c r="BK183" s="145"/>
      <c r="BL183" s="145"/>
      <c r="BM183" s="145"/>
      <c r="BN183" s="145"/>
      <c r="BO183" s="145"/>
      <c r="BP183" s="145"/>
      <c r="BQ183" s="145"/>
      <c r="BR183" s="145"/>
      <c r="BS183" s="145"/>
      <c r="BT183" s="145"/>
      <c r="BU183" s="145"/>
      <c r="BV183" s="145"/>
      <c r="BW183" s="145"/>
      <c r="BX183" s="145"/>
      <c r="BY183" s="145"/>
      <c r="BZ183" s="145"/>
      <c r="CA183" s="145"/>
      <c r="CB183" s="145"/>
      <c r="CC183" s="145"/>
      <c r="CD183" s="145"/>
      <c r="CE183" s="145"/>
      <c r="CF183" s="145"/>
      <c r="CG183" s="145"/>
      <c r="CH183" s="145"/>
      <c r="CI183" s="145"/>
      <c r="CJ183" s="145"/>
      <c r="CK183" s="145"/>
      <c r="CL183" s="145"/>
      <c r="CM183" s="145"/>
      <c r="CN183" s="145"/>
      <c r="CO183" s="145"/>
      <c r="CP183" s="145"/>
      <c r="CQ183" s="145"/>
      <c r="CR183" s="145"/>
      <c r="CS183" s="145"/>
      <c r="CT183" s="145"/>
      <c r="CU183" s="145"/>
      <c r="CV183" s="145"/>
      <c r="CW183" s="145"/>
      <c r="CX183" s="145"/>
      <c r="CY183" s="145"/>
      <c r="CZ183" s="145"/>
      <c r="DA183" s="145"/>
      <c r="DB183" s="145"/>
      <c r="DC183" s="145"/>
      <c r="DD183" s="145"/>
      <c r="DE183" s="145"/>
      <c r="DF183" s="145"/>
      <c r="DG183" s="145"/>
      <c r="DH183" s="148"/>
      <c r="DI183" s="145"/>
      <c r="DJ183" s="145"/>
      <c r="DK183" s="145"/>
      <c r="DL183" s="145"/>
      <c r="DM183" s="145"/>
      <c r="DN183" s="145"/>
      <c r="DO183" s="145"/>
      <c r="DP183" s="145"/>
      <c r="DQ183" s="145"/>
      <c r="DR183" s="145"/>
      <c r="DS183" s="145"/>
      <c r="DT183" s="145"/>
      <c r="DU183" s="145"/>
      <c r="DV183" s="145"/>
      <c r="DW183" s="145"/>
      <c r="DX183" s="145"/>
      <c r="DY183" s="145"/>
      <c r="DZ183" s="145"/>
      <c r="EA183" s="145"/>
      <c r="EB183" s="148"/>
      <c r="EC183" s="145"/>
      <c r="ED183" s="148"/>
      <c r="EE183" s="145"/>
      <c r="EF183" s="145"/>
      <c r="EG183" s="145"/>
      <c r="EH183" s="145"/>
      <c r="EI183" s="145"/>
      <c r="EJ183" s="145"/>
      <c r="EK183" s="145">
        <v>0</v>
      </c>
      <c r="EL183" s="145">
        <v>0</v>
      </c>
      <c r="EM183" s="145"/>
    </row>
    <row r="184" spans="1:144" ht="20.100000000000001" customHeight="1" x14ac:dyDescent="0.3">
      <c r="A184" s="25" t="s">
        <v>3495</v>
      </c>
      <c r="B184" s="40" t="s">
        <v>152</v>
      </c>
      <c r="C184" s="26">
        <v>78296</v>
      </c>
      <c r="D184" s="25" t="s">
        <v>845</v>
      </c>
      <c r="E184" s="26" t="s">
        <v>293</v>
      </c>
      <c r="F184" s="26" t="s">
        <v>3556</v>
      </c>
      <c r="G184" s="26" t="s">
        <v>109</v>
      </c>
      <c r="H184" s="26" t="s">
        <v>567</v>
      </c>
      <c r="I184" s="26" t="s">
        <v>405</v>
      </c>
      <c r="J184" s="25" t="s">
        <v>262</v>
      </c>
      <c r="K184" s="25" t="s">
        <v>3510</v>
      </c>
      <c r="L184" s="25"/>
      <c r="M184" s="25" t="s">
        <v>3511</v>
      </c>
      <c r="N184" s="25" t="s">
        <v>3512</v>
      </c>
      <c r="O184" s="25" t="s">
        <v>3513</v>
      </c>
      <c r="P184" s="272"/>
      <c r="Q184" s="272"/>
      <c r="R184" s="272"/>
      <c r="S184" s="272"/>
      <c r="T184" s="145"/>
      <c r="U184" s="145"/>
      <c r="V184" s="148"/>
      <c r="W184" s="145"/>
      <c r="X184" s="145"/>
      <c r="Y184" s="145"/>
      <c r="Z184" s="145"/>
      <c r="AA184" s="145"/>
      <c r="AB184" s="332"/>
      <c r="AC184" s="145"/>
      <c r="AD184" s="145"/>
      <c r="AE184" s="145"/>
      <c r="AF184" s="145"/>
      <c r="AG184" s="145"/>
      <c r="AH184" s="145"/>
      <c r="AI184" s="145"/>
      <c r="AJ184" s="145"/>
      <c r="AK184" s="145"/>
      <c r="AL184" s="145"/>
      <c r="AM184" s="145"/>
      <c r="AN184" s="145"/>
      <c r="AO184" s="145"/>
      <c r="AP184" s="145"/>
      <c r="AQ184" s="145"/>
      <c r="AR184" s="145"/>
      <c r="AS184" s="145"/>
      <c r="AT184" s="145"/>
      <c r="AU184" s="145"/>
      <c r="AV184" s="145"/>
      <c r="AW184" s="145"/>
      <c r="AX184" s="145"/>
      <c r="AY184" s="145"/>
      <c r="AZ184" s="145"/>
      <c r="BA184" s="145">
        <v>1</v>
      </c>
      <c r="BB184" s="145"/>
      <c r="BC184" s="145"/>
      <c r="BD184" s="145"/>
      <c r="BE184" s="145"/>
      <c r="BF184" s="145"/>
      <c r="BG184" s="145"/>
      <c r="BH184" s="145"/>
      <c r="BI184" s="145"/>
      <c r="BJ184" s="145"/>
      <c r="BK184" s="145"/>
      <c r="BL184" s="145"/>
      <c r="BM184" s="145"/>
      <c r="BN184" s="145"/>
      <c r="BO184" s="145"/>
      <c r="BP184" s="145"/>
      <c r="BQ184" s="145"/>
      <c r="BR184" s="145"/>
      <c r="BS184" s="145"/>
      <c r="BT184" s="145">
        <v>1</v>
      </c>
      <c r="BU184" s="145"/>
      <c r="BV184" s="145"/>
      <c r="BW184" s="145"/>
      <c r="BX184" s="145"/>
      <c r="BY184" s="145"/>
      <c r="BZ184" s="145"/>
      <c r="CA184" s="145"/>
      <c r="CB184" s="145"/>
      <c r="CC184" s="145"/>
      <c r="CD184" s="145"/>
      <c r="CE184" s="145"/>
      <c r="CF184" s="145"/>
      <c r="CG184" s="145">
        <v>1</v>
      </c>
      <c r="CH184" s="145"/>
      <c r="CI184" s="145"/>
      <c r="CJ184" s="145"/>
      <c r="CK184" s="145"/>
      <c r="CL184" s="145"/>
      <c r="CM184" s="145"/>
      <c r="CN184" s="145"/>
      <c r="CO184" s="145"/>
      <c r="CP184" s="145"/>
      <c r="CQ184" s="145"/>
      <c r="CR184" s="145"/>
      <c r="CS184" s="145"/>
      <c r="CT184" s="145"/>
      <c r="CU184" s="145"/>
      <c r="CV184" s="145"/>
      <c r="CW184" s="145"/>
      <c r="CX184" s="145"/>
      <c r="CY184" s="145"/>
      <c r="CZ184" s="145"/>
      <c r="DA184" s="145"/>
      <c r="DB184" s="145"/>
      <c r="DC184" s="145"/>
      <c r="DD184" s="145"/>
      <c r="DE184" s="145"/>
      <c r="DF184" s="145"/>
      <c r="DG184" s="145"/>
      <c r="DH184" s="148"/>
      <c r="DI184" s="145"/>
      <c r="DJ184" s="145"/>
      <c r="DK184" s="145"/>
      <c r="DL184" s="145"/>
      <c r="DM184" s="145"/>
      <c r="DN184" s="145"/>
      <c r="DO184" s="145"/>
      <c r="DP184" s="145"/>
      <c r="DQ184" s="145"/>
      <c r="DR184" s="145"/>
      <c r="DS184" s="145"/>
      <c r="DT184" s="145"/>
      <c r="DU184" s="145"/>
      <c r="DV184" s="145"/>
      <c r="DW184" s="145"/>
      <c r="DX184" s="145"/>
      <c r="DY184" s="145"/>
      <c r="DZ184" s="145"/>
      <c r="EA184" s="145"/>
      <c r="EB184" s="148"/>
      <c r="EC184" s="145"/>
      <c r="ED184" s="148"/>
      <c r="EE184" s="145"/>
      <c r="EF184" s="145"/>
      <c r="EG184" s="145"/>
      <c r="EH184" s="145"/>
      <c r="EI184" s="145"/>
      <c r="EJ184" s="145"/>
      <c r="EK184" s="145">
        <v>1</v>
      </c>
      <c r="EL184" s="145">
        <v>0</v>
      </c>
      <c r="EM184" s="145"/>
    </row>
    <row r="185" spans="1:144" ht="20.100000000000001" customHeight="1" x14ac:dyDescent="0.3">
      <c r="A185" s="25" t="s">
        <v>3522</v>
      </c>
      <c r="B185" s="26" t="s">
        <v>126</v>
      </c>
      <c r="C185" s="26">
        <v>84179</v>
      </c>
      <c r="D185" s="71" t="s">
        <v>845</v>
      </c>
      <c r="E185" s="26" t="s">
        <v>293</v>
      </c>
      <c r="F185" s="26" t="s">
        <v>3556</v>
      </c>
      <c r="G185" s="26" t="s">
        <v>114</v>
      </c>
      <c r="H185" s="26" t="s">
        <v>128</v>
      </c>
      <c r="I185" s="26" t="s">
        <v>3</v>
      </c>
      <c r="J185" s="25" t="s">
        <v>275</v>
      </c>
      <c r="K185" s="25" t="s">
        <v>3533</v>
      </c>
      <c r="L185" s="25"/>
      <c r="M185" s="25"/>
      <c r="N185" s="272"/>
      <c r="O185" s="272"/>
      <c r="P185" s="272"/>
      <c r="Q185" s="272"/>
      <c r="R185" s="272"/>
      <c r="S185" s="272"/>
      <c r="T185" s="145"/>
      <c r="U185" s="145"/>
      <c r="V185" s="148"/>
      <c r="W185" s="145"/>
      <c r="X185" s="145"/>
      <c r="Y185" s="145"/>
      <c r="Z185" s="145"/>
      <c r="AA185" s="145"/>
      <c r="AB185" s="332"/>
      <c r="AC185" s="145"/>
      <c r="AD185" s="145"/>
      <c r="AE185" s="145"/>
      <c r="AF185" s="145"/>
      <c r="AG185" s="145"/>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5"/>
      <c r="CI185" s="145"/>
      <c r="CJ185" s="145"/>
      <c r="CK185" s="145"/>
      <c r="CL185" s="145"/>
      <c r="CM185" s="145"/>
      <c r="CN185" s="145"/>
      <c r="CO185" s="145"/>
      <c r="CP185" s="145"/>
      <c r="CQ185" s="145"/>
      <c r="CR185" s="145"/>
      <c r="CS185" s="145"/>
      <c r="CT185" s="145"/>
      <c r="CU185" s="145"/>
      <c r="CV185" s="145"/>
      <c r="CW185" s="145"/>
      <c r="CX185" s="145"/>
      <c r="CY185" s="145"/>
      <c r="CZ185" s="145"/>
      <c r="DA185" s="145"/>
      <c r="DB185" s="145"/>
      <c r="DC185" s="145"/>
      <c r="DD185" s="145"/>
      <c r="DE185" s="145"/>
      <c r="DF185" s="145"/>
      <c r="DG185" s="145"/>
      <c r="DH185" s="148"/>
      <c r="DI185" s="145"/>
      <c r="DJ185" s="145"/>
      <c r="DK185" s="145"/>
      <c r="DL185" s="145"/>
      <c r="DM185" s="145"/>
      <c r="DN185" s="145"/>
      <c r="DO185" s="145"/>
      <c r="DP185" s="145"/>
      <c r="DQ185" s="145"/>
      <c r="DR185" s="145"/>
      <c r="DS185" s="145"/>
      <c r="DT185" s="145"/>
      <c r="DU185" s="145"/>
      <c r="DV185" s="145"/>
      <c r="DW185" s="145"/>
      <c r="DX185" s="145"/>
      <c r="DY185" s="145"/>
      <c r="DZ185" s="145"/>
      <c r="EA185" s="145"/>
      <c r="EB185" s="148"/>
      <c r="EC185" s="145"/>
      <c r="ED185" s="148"/>
      <c r="EE185" s="145"/>
      <c r="EF185" s="145"/>
      <c r="EG185" s="145"/>
      <c r="EH185" s="145"/>
      <c r="EI185" s="145"/>
      <c r="EJ185" s="145"/>
      <c r="EK185" s="145">
        <v>0</v>
      </c>
      <c r="EL185" s="145">
        <v>0</v>
      </c>
      <c r="EM185" s="145"/>
    </row>
    <row r="186" spans="1:144" ht="20.100000000000001" customHeight="1" x14ac:dyDescent="0.3">
      <c r="A186" s="25" t="s">
        <v>3820</v>
      </c>
      <c r="B186" s="26" t="s">
        <v>126</v>
      </c>
      <c r="C186" s="26">
        <v>84849</v>
      </c>
      <c r="D186" s="71" t="s">
        <v>845</v>
      </c>
      <c r="E186" s="26" t="s">
        <v>108</v>
      </c>
      <c r="F186" s="26" t="s">
        <v>3549</v>
      </c>
      <c r="G186" s="26" t="s">
        <v>114</v>
      </c>
      <c r="H186" s="26" t="s">
        <v>128</v>
      </c>
      <c r="I186" s="26" t="s">
        <v>3</v>
      </c>
      <c r="J186" s="25" t="s">
        <v>326</v>
      </c>
      <c r="K186" s="25" t="s">
        <v>3854</v>
      </c>
      <c r="L186" s="25"/>
      <c r="M186" s="25"/>
      <c r="N186" s="239"/>
      <c r="O186" s="239"/>
      <c r="P186" s="239"/>
      <c r="Q186" s="239"/>
      <c r="R186" s="239"/>
      <c r="S186" s="239"/>
      <c r="U186" s="145"/>
      <c r="V186" s="148"/>
      <c r="W186" s="145"/>
      <c r="X186" s="145"/>
      <c r="Y186" s="145"/>
      <c r="Z186" s="145"/>
      <c r="AA186" s="145"/>
      <c r="AB186" s="332"/>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5"/>
      <c r="CI186" s="145"/>
      <c r="CJ186" s="145"/>
      <c r="CK186" s="145"/>
      <c r="CL186" s="145"/>
      <c r="CM186" s="145"/>
      <c r="CN186" s="145"/>
      <c r="CO186" s="145"/>
      <c r="CP186" s="145"/>
      <c r="CQ186" s="145"/>
      <c r="CR186" s="145"/>
      <c r="CS186" s="145"/>
      <c r="CT186" s="145"/>
      <c r="CU186" s="145"/>
      <c r="CV186" s="145"/>
      <c r="CW186" s="145"/>
      <c r="CX186" s="145"/>
      <c r="CY186" s="145"/>
      <c r="CZ186" s="145"/>
      <c r="DA186" s="145"/>
      <c r="DB186" s="145"/>
      <c r="DC186" s="145"/>
      <c r="DD186" s="145"/>
      <c r="DE186" s="145"/>
      <c r="DF186" s="145"/>
      <c r="DG186" s="145"/>
      <c r="DH186" s="148"/>
      <c r="DI186" s="145"/>
      <c r="DJ186" s="145"/>
      <c r="DK186" s="145"/>
      <c r="DL186" s="145"/>
      <c r="DM186" s="145"/>
      <c r="DN186" s="145"/>
      <c r="DO186" s="145"/>
      <c r="DP186" s="145"/>
      <c r="DQ186" s="145"/>
      <c r="DR186" s="145"/>
      <c r="DS186" s="145"/>
      <c r="DT186" s="145"/>
      <c r="DU186" s="145"/>
      <c r="DV186" s="145"/>
      <c r="DW186" s="145"/>
      <c r="DX186" s="145"/>
      <c r="DY186" s="145"/>
      <c r="DZ186" s="145"/>
      <c r="EA186" s="145"/>
      <c r="EB186" s="148"/>
      <c r="EC186" s="145"/>
      <c r="ED186" s="148"/>
      <c r="EE186" s="145"/>
      <c r="EF186" s="145"/>
      <c r="EG186" s="145"/>
      <c r="EH186" s="145"/>
      <c r="EI186" s="145"/>
      <c r="EJ186" s="145"/>
      <c r="EK186" s="145">
        <v>0</v>
      </c>
      <c r="EL186" s="145">
        <v>0</v>
      </c>
    </row>
    <row r="187" spans="1:144" ht="20.100000000000001" customHeight="1" x14ac:dyDescent="0.3">
      <c r="A187" s="25" t="s">
        <v>3458</v>
      </c>
      <c r="B187" s="40" t="s">
        <v>126</v>
      </c>
      <c r="C187" s="26">
        <v>83801</v>
      </c>
      <c r="D187" s="71" t="s">
        <v>3491</v>
      </c>
      <c r="E187" s="26" t="s">
        <v>108</v>
      </c>
      <c r="F187" s="26" t="s">
        <v>3549</v>
      </c>
      <c r="G187" s="26" t="s">
        <v>114</v>
      </c>
      <c r="H187" s="26" t="s">
        <v>128</v>
      </c>
      <c r="I187" s="26" t="s">
        <v>438</v>
      </c>
      <c r="J187" s="25" t="s">
        <v>129</v>
      </c>
      <c r="K187" s="25" t="s">
        <v>3492</v>
      </c>
      <c r="L187" s="25"/>
      <c r="M187" s="25"/>
      <c r="N187" s="272"/>
      <c r="O187" s="272"/>
      <c r="P187" s="272"/>
      <c r="Q187" s="272"/>
      <c r="R187" s="272"/>
      <c r="S187" s="272"/>
      <c r="U187" s="145"/>
      <c r="V187" s="148"/>
      <c r="W187" s="145"/>
      <c r="X187" s="145"/>
      <c r="Y187" s="145"/>
      <c r="Z187" s="145"/>
      <c r="AA187" s="145"/>
      <c r="AB187" s="332"/>
      <c r="AC187" s="145"/>
      <c r="AD187" s="145"/>
      <c r="AE187" s="145"/>
      <c r="AF187" s="145"/>
      <c r="AG187" s="145"/>
      <c r="AH187" s="145"/>
      <c r="AI187" s="145"/>
      <c r="AJ187" s="145"/>
      <c r="AK187" s="145"/>
      <c r="AL187" s="145"/>
      <c r="AM187" s="145"/>
      <c r="AN187" s="145"/>
      <c r="AO187" s="145"/>
      <c r="AP187" s="145"/>
      <c r="AQ187" s="145"/>
      <c r="AR187" s="145"/>
      <c r="AS187" s="145"/>
      <c r="AT187" s="145"/>
      <c r="AU187" s="145"/>
      <c r="AV187" s="145"/>
      <c r="AW187" s="145"/>
      <c r="AX187" s="145"/>
      <c r="AY187" s="145"/>
      <c r="AZ187" s="145"/>
      <c r="BA187" s="145"/>
      <c r="BB187" s="145"/>
      <c r="BC187" s="145"/>
      <c r="BD187" s="145"/>
      <c r="BE187" s="145"/>
      <c r="BF187" s="145"/>
      <c r="BG187" s="145"/>
      <c r="BH187" s="145"/>
      <c r="BI187" s="145"/>
      <c r="BJ187" s="145"/>
      <c r="BK187" s="145"/>
      <c r="BL187" s="145"/>
      <c r="BM187" s="145"/>
      <c r="BN187" s="145"/>
      <c r="BO187" s="145"/>
      <c r="BP187" s="145"/>
      <c r="BQ187" s="145"/>
      <c r="BR187" s="145"/>
      <c r="BS187" s="145"/>
      <c r="BT187" s="145"/>
      <c r="BU187" s="145"/>
      <c r="BV187" s="145"/>
      <c r="BW187" s="145"/>
      <c r="BX187" s="145"/>
      <c r="BY187" s="145"/>
      <c r="BZ187" s="145"/>
      <c r="CA187" s="145"/>
      <c r="CB187" s="145"/>
      <c r="CC187" s="145"/>
      <c r="CD187" s="145"/>
      <c r="CE187" s="145"/>
      <c r="CF187" s="145"/>
      <c r="CG187" s="145"/>
      <c r="CH187" s="145"/>
      <c r="CI187" s="145"/>
      <c r="CJ187" s="145"/>
      <c r="CK187" s="145"/>
      <c r="CL187" s="145"/>
      <c r="CM187" s="145"/>
      <c r="CN187" s="145"/>
      <c r="CO187" s="145"/>
      <c r="CP187" s="145"/>
      <c r="CQ187" s="145"/>
      <c r="CR187" s="145"/>
      <c r="CS187" s="145"/>
      <c r="CT187" s="145"/>
      <c r="CU187" s="145"/>
      <c r="CV187" s="145"/>
      <c r="CW187" s="145"/>
      <c r="CX187" s="145"/>
      <c r="CY187" s="145"/>
      <c r="CZ187" s="145"/>
      <c r="DA187" s="145"/>
      <c r="DB187" s="145"/>
      <c r="DC187" s="145"/>
      <c r="DD187" s="145"/>
      <c r="DE187" s="145"/>
      <c r="DF187" s="145"/>
      <c r="DG187" s="145"/>
      <c r="DH187" s="148"/>
      <c r="DI187" s="145"/>
      <c r="DJ187" s="145"/>
      <c r="DK187" s="145"/>
      <c r="DL187" s="145"/>
      <c r="DM187" s="145"/>
      <c r="DN187" s="145"/>
      <c r="DO187" s="145"/>
      <c r="DP187" s="145"/>
      <c r="DQ187" s="145"/>
      <c r="DR187" s="145"/>
      <c r="DS187" s="145"/>
      <c r="DT187" s="145"/>
      <c r="DU187" s="145"/>
      <c r="DV187" s="145"/>
      <c r="DW187" s="145"/>
      <c r="DX187" s="145"/>
      <c r="DY187" s="145"/>
      <c r="DZ187" s="145"/>
      <c r="EA187" s="145"/>
      <c r="EB187" s="148"/>
      <c r="EC187" s="145"/>
      <c r="ED187" s="148"/>
      <c r="EE187" s="145"/>
      <c r="EF187" s="145"/>
      <c r="EG187" s="145"/>
      <c r="EH187" s="145"/>
      <c r="EI187" s="145"/>
      <c r="EJ187" s="145"/>
      <c r="EK187" s="145">
        <v>0</v>
      </c>
      <c r="EL187" s="145">
        <v>0</v>
      </c>
      <c r="EM187" s="145"/>
    </row>
    <row r="188" spans="1:144" ht="20.100000000000001" customHeight="1" x14ac:dyDescent="0.3">
      <c r="A188" s="25" t="s">
        <v>4334</v>
      </c>
      <c r="B188" s="26" t="s">
        <v>126</v>
      </c>
      <c r="C188" s="26">
        <v>84723</v>
      </c>
      <c r="D188" s="71" t="s">
        <v>4342</v>
      </c>
      <c r="E188" s="26" t="s">
        <v>108</v>
      </c>
      <c r="F188" s="26" t="s">
        <v>3549</v>
      </c>
      <c r="G188" s="26" t="s">
        <v>114</v>
      </c>
      <c r="H188" s="26" t="s">
        <v>128</v>
      </c>
      <c r="I188" s="26" t="s">
        <v>385</v>
      </c>
      <c r="J188" s="25" t="s">
        <v>326</v>
      </c>
      <c r="K188" s="25" t="s">
        <v>4343</v>
      </c>
      <c r="L188" s="25"/>
      <c r="M188" s="239"/>
      <c r="N188" s="239"/>
      <c r="O188" s="239"/>
      <c r="P188" s="239"/>
      <c r="Q188" s="239"/>
      <c r="R188" s="239"/>
      <c r="S188" s="239"/>
      <c r="U188" s="240"/>
      <c r="V188" s="241"/>
      <c r="W188" s="240"/>
      <c r="X188" s="240"/>
      <c r="Y188" s="240"/>
      <c r="Z188" s="240"/>
      <c r="AA188" s="240"/>
      <c r="AB188" s="338"/>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c r="BQ188" s="240"/>
      <c r="BR188" s="240"/>
      <c r="BS188" s="240"/>
      <c r="BT188" s="240"/>
      <c r="BU188" s="240"/>
      <c r="BV188" s="240"/>
      <c r="BW188" s="240"/>
      <c r="BX188" s="240"/>
      <c r="BY188" s="240"/>
      <c r="BZ188" s="240"/>
      <c r="CA188" s="240"/>
      <c r="CB188" s="240"/>
      <c r="CC188" s="240"/>
      <c r="CD188" s="240"/>
      <c r="CE188" s="240"/>
      <c r="CF188" s="240"/>
      <c r="CG188" s="240"/>
      <c r="CH188" s="241"/>
      <c r="CI188" s="240"/>
      <c r="CJ188" s="240"/>
      <c r="CK188" s="240"/>
      <c r="CL188" s="240"/>
      <c r="CM188" s="240"/>
      <c r="CN188" s="240"/>
      <c r="CO188" s="240"/>
      <c r="CP188" s="240"/>
      <c r="CQ188" s="240"/>
      <c r="CR188" s="240"/>
      <c r="CS188" s="240"/>
      <c r="CT188" s="240"/>
      <c r="CU188" s="240"/>
      <c r="CV188" s="240"/>
      <c r="CW188" s="240"/>
      <c r="CX188" s="240"/>
      <c r="CY188" s="240"/>
      <c r="CZ188" s="240"/>
      <c r="DA188" s="240"/>
      <c r="DB188" s="240"/>
      <c r="DC188" s="240"/>
      <c r="DD188" s="240"/>
      <c r="DE188" s="240"/>
      <c r="DF188" s="240"/>
      <c r="DG188" s="240"/>
      <c r="DH188" s="241"/>
      <c r="DI188" s="240"/>
      <c r="DJ188" s="240"/>
      <c r="DK188" s="240"/>
      <c r="DL188" s="240"/>
      <c r="DM188" s="240"/>
      <c r="DN188" s="240"/>
      <c r="DO188" s="240"/>
      <c r="DP188" s="240"/>
      <c r="DQ188" s="240"/>
      <c r="DR188" s="240"/>
      <c r="DS188" s="240"/>
      <c r="DT188" s="240"/>
      <c r="DU188" s="240"/>
      <c r="DV188" s="240"/>
      <c r="DW188" s="240"/>
      <c r="DX188" s="240"/>
      <c r="DY188" s="240"/>
      <c r="DZ188" s="240"/>
      <c r="EA188" s="240"/>
      <c r="EB188" s="241"/>
      <c r="EC188" s="240"/>
      <c r="ED188" s="241"/>
      <c r="EE188" s="240"/>
      <c r="EF188" s="240"/>
      <c r="EG188" s="240"/>
      <c r="EH188" s="240"/>
      <c r="EI188" s="240"/>
      <c r="EJ188" s="240"/>
      <c r="EK188" s="145">
        <v>0</v>
      </c>
      <c r="EL188" s="145">
        <v>0</v>
      </c>
    </row>
    <row r="189" spans="1:144" ht="20.100000000000001" customHeight="1" x14ac:dyDescent="0.3">
      <c r="A189" s="25" t="s">
        <v>3732</v>
      </c>
      <c r="B189" s="40" t="s">
        <v>106</v>
      </c>
      <c r="C189" s="26">
        <v>83627</v>
      </c>
      <c r="D189" s="25" t="s">
        <v>3735</v>
      </c>
      <c r="E189" s="26" t="s">
        <v>108</v>
      </c>
      <c r="F189" s="26" t="s">
        <v>3556</v>
      </c>
      <c r="G189" s="26" t="s">
        <v>109</v>
      </c>
      <c r="H189" s="26" t="s">
        <v>117</v>
      </c>
      <c r="I189" s="26" t="s">
        <v>476</v>
      </c>
      <c r="J189" s="25" t="s">
        <v>123</v>
      </c>
      <c r="K189" s="25" t="s">
        <v>3736</v>
      </c>
      <c r="L189" s="25"/>
      <c r="M189" s="25"/>
      <c r="N189" s="25"/>
      <c r="O189" s="83"/>
      <c r="P189" s="83"/>
      <c r="Q189" s="83"/>
      <c r="R189" s="25" t="s">
        <v>3737</v>
      </c>
      <c r="S189" s="25"/>
      <c r="U189" s="145">
        <v>1</v>
      </c>
      <c r="V189" s="148"/>
      <c r="W189" s="145"/>
      <c r="X189" s="145"/>
      <c r="Y189" s="145"/>
      <c r="Z189" s="145"/>
      <c r="AA189" s="145"/>
      <c r="AB189" s="332"/>
      <c r="AC189" s="145"/>
      <c r="AD189" s="145"/>
      <c r="AE189" s="145"/>
      <c r="AF189" s="145">
        <v>1</v>
      </c>
      <c r="AG189" s="145"/>
      <c r="AH189" s="145"/>
      <c r="AI189" s="145"/>
      <c r="AJ189" s="145"/>
      <c r="AK189" s="145"/>
      <c r="AL189" s="145"/>
      <c r="AM189" s="145"/>
      <c r="AN189" s="145"/>
      <c r="AO189" s="145"/>
      <c r="AP189" s="145"/>
      <c r="AQ189" s="145"/>
      <c r="AR189" s="145"/>
      <c r="AS189" s="145"/>
      <c r="AT189" s="145"/>
      <c r="AU189" s="145"/>
      <c r="AV189" s="145"/>
      <c r="AW189" s="145"/>
      <c r="AX189" s="145"/>
      <c r="AY189" s="145"/>
      <c r="AZ189" s="145"/>
      <c r="BA189" s="145"/>
      <c r="BB189" s="145"/>
      <c r="BC189" s="145">
        <v>1</v>
      </c>
      <c r="BD189" s="145"/>
      <c r="BE189" s="145"/>
      <c r="BF189" s="145"/>
      <c r="BG189" s="145"/>
      <c r="BH189" s="145"/>
      <c r="BI189" s="145"/>
      <c r="BJ189" s="145">
        <v>1</v>
      </c>
      <c r="BK189" s="145"/>
      <c r="BL189" s="145"/>
      <c r="BM189" s="145"/>
      <c r="BN189" s="145"/>
      <c r="BO189" s="145"/>
      <c r="BP189" s="145"/>
      <c r="BQ189" s="145"/>
      <c r="BR189" s="145"/>
      <c r="BS189" s="145"/>
      <c r="BT189" s="145">
        <v>1</v>
      </c>
      <c r="BU189" s="145"/>
      <c r="BV189" s="145"/>
      <c r="BW189" s="145"/>
      <c r="BX189" s="145"/>
      <c r="BY189" s="145"/>
      <c r="BZ189" s="145"/>
      <c r="CA189" s="145"/>
      <c r="CB189" s="145"/>
      <c r="CC189" s="145"/>
      <c r="CD189" s="145"/>
      <c r="CE189" s="145"/>
      <c r="CF189" s="145"/>
      <c r="CG189" s="145"/>
      <c r="CH189" s="145"/>
      <c r="CI189" s="145"/>
      <c r="CJ189" s="145"/>
      <c r="CK189" s="145"/>
      <c r="CL189" s="145"/>
      <c r="CM189" s="145"/>
      <c r="CN189" s="145"/>
      <c r="CO189" s="145"/>
      <c r="CP189" s="145"/>
      <c r="CQ189" s="145"/>
      <c r="CR189" s="145"/>
      <c r="CS189" s="145"/>
      <c r="CT189" s="145"/>
      <c r="CU189" s="145"/>
      <c r="CV189" s="145"/>
      <c r="CW189" s="145"/>
      <c r="CX189" s="145"/>
      <c r="CY189" s="145"/>
      <c r="CZ189" s="145"/>
      <c r="DA189" s="145"/>
      <c r="DB189" s="145"/>
      <c r="DC189" s="145"/>
      <c r="DD189" s="145"/>
      <c r="DE189" s="145"/>
      <c r="DF189" s="145"/>
      <c r="DG189" s="145"/>
      <c r="DH189" s="148"/>
      <c r="DI189" s="145"/>
      <c r="DJ189" s="145"/>
      <c r="DK189" s="145"/>
      <c r="DL189" s="145"/>
      <c r="DM189" s="145"/>
      <c r="DN189" s="145"/>
      <c r="DO189" s="145"/>
      <c r="DP189" s="145"/>
      <c r="DQ189" s="145">
        <v>1</v>
      </c>
      <c r="DR189" s="145"/>
      <c r="DS189" s="145"/>
      <c r="DT189" s="145"/>
      <c r="DU189" s="145">
        <v>1</v>
      </c>
      <c r="DV189" s="145"/>
      <c r="DW189" s="145"/>
      <c r="DX189" s="145"/>
      <c r="DY189" s="145"/>
      <c r="DZ189" s="145"/>
      <c r="EA189" s="145"/>
      <c r="EB189" s="148"/>
      <c r="EC189" s="145"/>
      <c r="ED189" s="148"/>
      <c r="EE189" s="145"/>
      <c r="EF189" s="145"/>
      <c r="EG189" s="145"/>
      <c r="EH189" s="145"/>
      <c r="EI189" s="145"/>
      <c r="EJ189" s="145"/>
      <c r="EK189" s="145" t="s">
        <v>519</v>
      </c>
      <c r="EL189" s="145">
        <v>1</v>
      </c>
    </row>
    <row r="190" spans="1:144" ht="20.100000000000001" customHeight="1" x14ac:dyDescent="0.3">
      <c r="A190" s="25" t="s">
        <v>4445</v>
      </c>
      <c r="B190" s="26" t="s">
        <v>187</v>
      </c>
      <c r="C190" s="26">
        <v>85000</v>
      </c>
      <c r="D190" s="25" t="s">
        <v>4465</v>
      </c>
      <c r="E190" s="26" t="s">
        <v>108</v>
      </c>
      <c r="F190" s="26" t="s">
        <v>3556</v>
      </c>
      <c r="G190" s="26" t="s">
        <v>121</v>
      </c>
      <c r="H190" s="26" t="s">
        <v>122</v>
      </c>
      <c r="I190" s="26" t="s">
        <v>449</v>
      </c>
      <c r="J190" s="25" t="s">
        <v>834</v>
      </c>
      <c r="K190" s="25" t="s">
        <v>4466</v>
      </c>
      <c r="L190" s="45" t="s">
        <v>4467</v>
      </c>
      <c r="M190" s="25" t="s">
        <v>4468</v>
      </c>
      <c r="N190" s="25"/>
      <c r="O190" s="83"/>
      <c r="P190" s="83"/>
      <c r="Q190" s="83"/>
      <c r="R190" s="25"/>
      <c r="S190" s="25" t="s">
        <v>4469</v>
      </c>
      <c r="U190" s="145"/>
      <c r="V190" s="148"/>
      <c r="W190" s="145"/>
      <c r="X190" s="145"/>
      <c r="Y190" s="145"/>
      <c r="Z190" s="145"/>
      <c r="AA190" s="145"/>
      <c r="AB190" s="332"/>
      <c r="AC190" s="145"/>
      <c r="AD190" s="145"/>
      <c r="AE190" s="145"/>
      <c r="AF190" s="145"/>
      <c r="AG190" s="145"/>
      <c r="AH190" s="145"/>
      <c r="AI190" s="145"/>
      <c r="AJ190" s="145"/>
      <c r="AK190" s="145"/>
      <c r="AL190" s="145"/>
      <c r="AM190" s="145"/>
      <c r="AN190" s="145"/>
      <c r="AO190" s="145"/>
      <c r="AP190" s="145"/>
      <c r="AQ190" s="145"/>
      <c r="AR190" s="145"/>
      <c r="AS190" s="145"/>
      <c r="AT190" s="145"/>
      <c r="AU190" s="145"/>
      <c r="AV190" s="145"/>
      <c r="AW190" s="145"/>
      <c r="AX190" s="145"/>
      <c r="AY190" s="145"/>
      <c r="AZ190" s="145"/>
      <c r="BA190" s="145"/>
      <c r="BB190" s="145"/>
      <c r="BC190" s="145"/>
      <c r="BD190" s="145"/>
      <c r="BE190" s="145"/>
      <c r="BF190" s="145"/>
      <c r="BG190" s="145"/>
      <c r="BH190" s="145"/>
      <c r="BI190" s="145"/>
      <c r="BJ190" s="145"/>
      <c r="BK190" s="145"/>
      <c r="BL190" s="145"/>
      <c r="BM190" s="145"/>
      <c r="BN190" s="145"/>
      <c r="BO190" s="145"/>
      <c r="BP190" s="145"/>
      <c r="BQ190" s="145"/>
      <c r="BR190" s="145"/>
      <c r="BS190" s="145"/>
      <c r="BT190" s="145">
        <v>1</v>
      </c>
      <c r="BU190" s="145">
        <v>1</v>
      </c>
      <c r="BV190" s="145"/>
      <c r="BW190" s="145"/>
      <c r="BX190" s="145"/>
      <c r="BY190" s="145"/>
      <c r="BZ190" s="145"/>
      <c r="CA190" s="145"/>
      <c r="CB190" s="145"/>
      <c r="CC190" s="145"/>
      <c r="CD190" s="145"/>
      <c r="CE190" s="145"/>
      <c r="CF190" s="145"/>
      <c r="CG190" s="145"/>
      <c r="CH190" s="148"/>
      <c r="CI190" s="145"/>
      <c r="CJ190" s="145"/>
      <c r="CK190" s="145"/>
      <c r="CL190" s="145"/>
      <c r="CM190" s="145"/>
      <c r="CN190" s="145"/>
      <c r="CO190" s="145"/>
      <c r="CP190" s="145"/>
      <c r="CQ190" s="145"/>
      <c r="CR190" s="145"/>
      <c r="CS190" s="145"/>
      <c r="CT190" s="145"/>
      <c r="CU190" s="145"/>
      <c r="CV190" s="145"/>
      <c r="CW190" s="145"/>
      <c r="CX190" s="145"/>
      <c r="CY190" s="145"/>
      <c r="CZ190" s="145"/>
      <c r="DA190" s="145"/>
      <c r="DB190" s="145"/>
      <c r="DC190" s="145"/>
      <c r="DD190" s="145"/>
      <c r="DE190" s="145"/>
      <c r="DF190" s="145"/>
      <c r="DG190" s="145"/>
      <c r="DH190" s="148"/>
      <c r="DI190" s="145"/>
      <c r="DJ190" s="145"/>
      <c r="DK190" s="145"/>
      <c r="DL190" s="145"/>
      <c r="DM190" s="145"/>
      <c r="DN190" s="145"/>
      <c r="DO190" s="145"/>
      <c r="DP190" s="145"/>
      <c r="DQ190" s="145"/>
      <c r="DR190" s="145"/>
      <c r="DS190" s="145"/>
      <c r="DT190" s="145"/>
      <c r="DU190" s="145"/>
      <c r="DV190" s="145"/>
      <c r="DW190" s="145"/>
      <c r="DX190" s="145"/>
      <c r="DY190" s="145"/>
      <c r="DZ190" s="145"/>
      <c r="EA190" s="145"/>
      <c r="EB190" s="148"/>
      <c r="EC190" s="145"/>
      <c r="ED190" s="148"/>
      <c r="EE190" s="145"/>
      <c r="EF190" s="145"/>
      <c r="EG190" s="145"/>
      <c r="EH190" s="145"/>
      <c r="EI190" s="145"/>
      <c r="EJ190" s="145"/>
      <c r="EK190" s="145">
        <v>1</v>
      </c>
      <c r="EL190" s="145">
        <v>1</v>
      </c>
    </row>
    <row r="191" spans="1:144" ht="20.100000000000001" customHeight="1" x14ac:dyDescent="0.3">
      <c r="A191" s="25" t="s">
        <v>4044</v>
      </c>
      <c r="B191" s="40" t="s">
        <v>126</v>
      </c>
      <c r="C191" s="26">
        <v>84724</v>
      </c>
      <c r="D191" s="25" t="s">
        <v>4047</v>
      </c>
      <c r="E191" s="26" t="s">
        <v>108</v>
      </c>
      <c r="F191" s="26" t="s">
        <v>3556</v>
      </c>
      <c r="G191" s="26" t="s">
        <v>114</v>
      </c>
      <c r="H191" s="26" t="s">
        <v>128</v>
      </c>
      <c r="I191" s="26" t="s">
        <v>385</v>
      </c>
      <c r="J191" s="25" t="s">
        <v>1757</v>
      </c>
      <c r="K191" s="25" t="s">
        <v>4048</v>
      </c>
      <c r="L191" s="25"/>
      <c r="M191" s="25" t="s">
        <v>4049</v>
      </c>
      <c r="N191" s="25"/>
      <c r="O191" s="25" t="s">
        <v>4050</v>
      </c>
      <c r="P191" s="83"/>
      <c r="Q191" s="83"/>
      <c r="R191" s="87" t="s">
        <v>4051</v>
      </c>
      <c r="S191" s="25" t="s">
        <v>4052</v>
      </c>
      <c r="U191" s="145"/>
      <c r="V191" s="148"/>
      <c r="W191" s="145"/>
      <c r="X191" s="145"/>
      <c r="Y191" s="145"/>
      <c r="Z191" s="145"/>
      <c r="AA191" s="145"/>
      <c r="AB191" s="332"/>
      <c r="AC191" s="145"/>
      <c r="AD191" s="145"/>
      <c r="AE191" s="145"/>
      <c r="AF191" s="145">
        <v>1</v>
      </c>
      <c r="AG191" s="145">
        <v>1</v>
      </c>
      <c r="AH191" s="145"/>
      <c r="AI191" s="145">
        <v>1</v>
      </c>
      <c r="AJ191" s="145"/>
      <c r="AK191" s="145"/>
      <c r="AL191" s="145">
        <v>1</v>
      </c>
      <c r="AM191" s="145"/>
      <c r="AN191" s="145"/>
      <c r="AO191" s="145"/>
      <c r="AP191" s="145">
        <v>1</v>
      </c>
      <c r="AQ191" s="145"/>
      <c r="AR191" s="145"/>
      <c r="AS191" s="145"/>
      <c r="AT191" s="145"/>
      <c r="AU191" s="145"/>
      <c r="AV191" s="145"/>
      <c r="AW191" s="145"/>
      <c r="AX191" s="145"/>
      <c r="AY191" s="145"/>
      <c r="AZ191" s="145"/>
      <c r="BA191" s="145"/>
      <c r="BB191" s="145"/>
      <c r="BC191" s="145"/>
      <c r="BD191" s="145"/>
      <c r="BE191" s="145"/>
      <c r="BF191" s="145"/>
      <c r="BG191" s="145"/>
      <c r="BH191" s="145"/>
      <c r="BI191" s="145"/>
      <c r="BJ191" s="145"/>
      <c r="BK191" s="145"/>
      <c r="BL191" s="145"/>
      <c r="BM191" s="145"/>
      <c r="BN191" s="145"/>
      <c r="BO191" s="145"/>
      <c r="BP191" s="145"/>
      <c r="BQ191" s="145"/>
      <c r="BR191" s="145">
        <v>1</v>
      </c>
      <c r="BS191" s="145"/>
      <c r="BT191" s="145"/>
      <c r="BU191" s="145"/>
      <c r="BV191" s="145"/>
      <c r="BW191" s="145"/>
      <c r="BX191" s="145"/>
      <c r="BY191" s="145"/>
      <c r="BZ191" s="145"/>
      <c r="CA191" s="145"/>
      <c r="CB191" s="145"/>
      <c r="CC191" s="145"/>
      <c r="CD191" s="145"/>
      <c r="CE191" s="145"/>
      <c r="CF191" s="145"/>
      <c r="CG191" s="145"/>
      <c r="CH191" s="145"/>
      <c r="CI191" s="145"/>
      <c r="CJ191" s="145"/>
      <c r="CK191" s="145"/>
      <c r="CL191" s="145"/>
      <c r="CM191" s="145"/>
      <c r="CN191" s="145"/>
      <c r="CO191" s="145"/>
      <c r="CP191" s="145"/>
      <c r="CQ191" s="145"/>
      <c r="CR191" s="145"/>
      <c r="CS191" s="145"/>
      <c r="CT191" s="145">
        <v>1</v>
      </c>
      <c r="CU191" s="145"/>
      <c r="CV191" s="145"/>
      <c r="CW191" s="145"/>
      <c r="CX191" s="145"/>
      <c r="CY191" s="145"/>
      <c r="CZ191" s="145"/>
      <c r="DA191" s="145"/>
      <c r="DB191" s="145">
        <v>1</v>
      </c>
      <c r="DC191" s="145"/>
      <c r="DD191" s="145"/>
      <c r="DE191" s="145"/>
      <c r="DF191" s="145"/>
      <c r="DG191" s="145"/>
      <c r="DH191" s="148"/>
      <c r="DI191" s="145"/>
      <c r="DJ191" s="145"/>
      <c r="DK191" s="145">
        <v>1</v>
      </c>
      <c r="DL191" s="145"/>
      <c r="DM191" s="145"/>
      <c r="DN191" s="145"/>
      <c r="DO191" s="145">
        <v>1</v>
      </c>
      <c r="DP191" s="145"/>
      <c r="DQ191" s="145"/>
      <c r="DR191" s="145">
        <v>1</v>
      </c>
      <c r="DS191" s="145"/>
      <c r="DT191" s="145"/>
      <c r="DU191" s="145"/>
      <c r="DV191" s="145"/>
      <c r="DW191" s="145"/>
      <c r="DX191" s="145"/>
      <c r="DY191" s="145"/>
      <c r="DZ191" s="145"/>
      <c r="EA191" s="145"/>
      <c r="EB191" s="148"/>
      <c r="EC191" s="145"/>
      <c r="ED191" s="148"/>
      <c r="EE191" s="145"/>
      <c r="EF191" s="145">
        <v>1</v>
      </c>
      <c r="EG191" s="145"/>
      <c r="EH191" s="145"/>
      <c r="EI191" s="145"/>
      <c r="EJ191" s="145"/>
      <c r="EK191" s="145">
        <v>1</v>
      </c>
      <c r="EL191" s="145">
        <v>1</v>
      </c>
      <c r="EM191" s="145"/>
      <c r="EN191" s="228" t="s">
        <v>4053</v>
      </c>
    </row>
    <row r="192" spans="1:144" ht="20.100000000000001" customHeight="1" x14ac:dyDescent="0.3">
      <c r="A192" s="25" t="s">
        <v>3538</v>
      </c>
      <c r="B192" s="26" t="s">
        <v>187</v>
      </c>
      <c r="C192" s="26">
        <v>84609</v>
      </c>
      <c r="D192" s="71" t="s">
        <v>3544</v>
      </c>
      <c r="E192" s="26" t="s">
        <v>108</v>
      </c>
      <c r="F192" s="26" t="s">
        <v>3556</v>
      </c>
      <c r="G192" s="26" t="s">
        <v>121</v>
      </c>
      <c r="H192" s="26" t="s">
        <v>344</v>
      </c>
      <c r="I192" s="26" t="s">
        <v>385</v>
      </c>
      <c r="J192" s="25" t="s">
        <v>834</v>
      </c>
      <c r="K192" s="25" t="s">
        <v>3545</v>
      </c>
      <c r="L192" s="25"/>
      <c r="M192" s="25"/>
      <c r="N192" s="239"/>
      <c r="O192" s="239"/>
      <c r="P192" s="239"/>
      <c r="Q192" s="239"/>
      <c r="R192" s="239"/>
      <c r="S192" s="239"/>
      <c r="T192" s="235"/>
      <c r="U192" s="145"/>
      <c r="V192" s="148"/>
      <c r="W192" s="145"/>
      <c r="X192" s="145"/>
      <c r="Y192" s="145"/>
      <c r="Z192" s="145"/>
      <c r="AA192" s="145"/>
      <c r="AB192" s="332"/>
      <c r="AC192" s="145"/>
      <c r="AD192" s="145"/>
      <c r="AE192" s="145"/>
      <c r="AF192" s="145"/>
      <c r="AG192" s="145"/>
      <c r="AH192" s="145"/>
      <c r="AI192" s="145"/>
      <c r="AJ192" s="145"/>
      <c r="AK192" s="145"/>
      <c r="AL192" s="145"/>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5"/>
      <c r="CI192" s="145"/>
      <c r="CJ192" s="145"/>
      <c r="CK192" s="145"/>
      <c r="CL192" s="145"/>
      <c r="CM192" s="145"/>
      <c r="CN192" s="145"/>
      <c r="CO192" s="145"/>
      <c r="CP192" s="145"/>
      <c r="CQ192" s="145"/>
      <c r="CR192" s="145"/>
      <c r="CS192" s="145"/>
      <c r="CT192" s="145"/>
      <c r="CU192" s="145"/>
      <c r="CV192" s="145"/>
      <c r="CW192" s="145"/>
      <c r="CX192" s="145"/>
      <c r="CY192" s="145"/>
      <c r="CZ192" s="145"/>
      <c r="DA192" s="145"/>
      <c r="DB192" s="145"/>
      <c r="DC192" s="145"/>
      <c r="DD192" s="145"/>
      <c r="DE192" s="145"/>
      <c r="DF192" s="145"/>
      <c r="DG192" s="145"/>
      <c r="DH192" s="148"/>
      <c r="DI192" s="145"/>
      <c r="DJ192" s="145"/>
      <c r="DK192" s="145"/>
      <c r="DL192" s="145"/>
      <c r="DM192" s="145"/>
      <c r="DN192" s="145"/>
      <c r="DO192" s="145"/>
      <c r="DP192" s="145"/>
      <c r="DQ192" s="145"/>
      <c r="DR192" s="145"/>
      <c r="DS192" s="145"/>
      <c r="DT192" s="145"/>
      <c r="DU192" s="145"/>
      <c r="DV192" s="145"/>
      <c r="DW192" s="145"/>
      <c r="DX192" s="145"/>
      <c r="DY192" s="145"/>
      <c r="DZ192" s="145"/>
      <c r="EA192" s="145"/>
      <c r="EB192" s="148"/>
      <c r="EC192" s="145"/>
      <c r="ED192" s="148"/>
      <c r="EE192" s="145"/>
      <c r="EF192" s="145"/>
      <c r="EG192" s="145"/>
      <c r="EH192" s="145"/>
      <c r="EI192" s="145"/>
      <c r="EJ192" s="145"/>
      <c r="EK192" s="145">
        <v>0</v>
      </c>
      <c r="EL192" s="145">
        <v>0</v>
      </c>
      <c r="EM192" s="145"/>
    </row>
    <row r="193" spans="1:144" ht="20.100000000000001" customHeight="1" x14ac:dyDescent="0.3">
      <c r="A193" s="25" t="s">
        <v>4470</v>
      </c>
      <c r="B193" s="26" t="s">
        <v>126</v>
      </c>
      <c r="C193" s="26">
        <v>84765</v>
      </c>
      <c r="D193" s="71" t="s">
        <v>4477</v>
      </c>
      <c r="E193" s="26" t="s">
        <v>113</v>
      </c>
      <c r="F193" s="26"/>
      <c r="G193" s="26" t="s">
        <v>114</v>
      </c>
      <c r="H193" s="26" t="s">
        <v>128</v>
      </c>
      <c r="I193" s="26" t="s">
        <v>3</v>
      </c>
      <c r="J193" s="25" t="s">
        <v>129</v>
      </c>
      <c r="K193" s="25" t="s">
        <v>4478</v>
      </c>
      <c r="L193" s="25"/>
      <c r="M193" s="83"/>
      <c r="N193" s="83"/>
      <c r="O193" s="83"/>
      <c r="P193" s="83"/>
      <c r="Q193" s="83"/>
      <c r="R193" s="83"/>
      <c r="S193" s="83"/>
      <c r="U193" s="145"/>
      <c r="V193" s="148"/>
      <c r="W193" s="145"/>
      <c r="X193" s="145"/>
      <c r="Y193" s="145"/>
      <c r="Z193" s="145"/>
      <c r="AA193" s="145"/>
      <c r="AB193" s="332"/>
      <c r="AC193" s="145"/>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5"/>
      <c r="BK193" s="145"/>
      <c r="BL193" s="145"/>
      <c r="BM193" s="145"/>
      <c r="BN193" s="145"/>
      <c r="BO193" s="145"/>
      <c r="BP193" s="145"/>
      <c r="BQ193" s="145"/>
      <c r="BR193" s="145"/>
      <c r="BS193" s="145"/>
      <c r="BT193" s="145"/>
      <c r="BU193" s="145"/>
      <c r="BV193" s="145"/>
      <c r="BW193" s="145"/>
      <c r="BX193" s="145"/>
      <c r="BY193" s="145"/>
      <c r="BZ193" s="145"/>
      <c r="CA193" s="145"/>
      <c r="CB193" s="145"/>
      <c r="CC193" s="145"/>
      <c r="CD193" s="145"/>
      <c r="CE193" s="145"/>
      <c r="CF193" s="145"/>
      <c r="CG193" s="145"/>
      <c r="CH193" s="148"/>
      <c r="CI193" s="145"/>
      <c r="CJ193" s="145"/>
      <c r="CK193" s="145"/>
      <c r="CL193" s="145"/>
      <c r="CM193" s="145"/>
      <c r="CN193" s="145"/>
      <c r="CO193" s="145"/>
      <c r="CP193" s="145"/>
      <c r="CQ193" s="145"/>
      <c r="CR193" s="145"/>
      <c r="CS193" s="145"/>
      <c r="CT193" s="145"/>
      <c r="CU193" s="145"/>
      <c r="CV193" s="145"/>
      <c r="CW193" s="145"/>
      <c r="CX193" s="145"/>
      <c r="CY193" s="145"/>
      <c r="CZ193" s="145"/>
      <c r="DA193" s="145"/>
      <c r="DB193" s="145"/>
      <c r="DC193" s="145"/>
      <c r="DD193" s="145"/>
      <c r="DE193" s="145"/>
      <c r="DF193" s="145"/>
      <c r="DG193" s="145"/>
      <c r="DH193" s="148"/>
      <c r="DI193" s="145"/>
      <c r="DJ193" s="145"/>
      <c r="DK193" s="145"/>
      <c r="DL193" s="145"/>
      <c r="DM193" s="145"/>
      <c r="DN193" s="145"/>
      <c r="DO193" s="145"/>
      <c r="DP193" s="145"/>
      <c r="DQ193" s="145"/>
      <c r="DR193" s="145"/>
      <c r="DS193" s="145"/>
      <c r="DT193" s="145"/>
      <c r="DU193" s="145"/>
      <c r="DV193" s="145"/>
      <c r="DW193" s="145"/>
      <c r="DX193" s="145"/>
      <c r="DY193" s="145"/>
      <c r="DZ193" s="145"/>
      <c r="EA193" s="145"/>
      <c r="EB193" s="148"/>
      <c r="EC193" s="145"/>
      <c r="ED193" s="148"/>
      <c r="EE193" s="145"/>
      <c r="EF193" s="145"/>
      <c r="EG193" s="145"/>
      <c r="EH193" s="145"/>
      <c r="EI193" s="145"/>
      <c r="EJ193" s="145"/>
      <c r="EK193" s="145">
        <v>0</v>
      </c>
      <c r="EL193" s="145">
        <v>0</v>
      </c>
    </row>
    <row r="194" spans="1:144" ht="20.100000000000001" customHeight="1" x14ac:dyDescent="0.3">
      <c r="A194" s="25" t="s">
        <v>3222</v>
      </c>
      <c r="B194" s="40" t="s">
        <v>126</v>
      </c>
      <c r="C194" s="26">
        <v>83588</v>
      </c>
      <c r="D194" s="71" t="s">
        <v>3243</v>
      </c>
      <c r="E194" s="26" t="s">
        <v>108</v>
      </c>
      <c r="F194" s="26" t="s">
        <v>3549</v>
      </c>
      <c r="G194" s="26" t="s">
        <v>114</v>
      </c>
      <c r="H194" s="26" t="s">
        <v>128</v>
      </c>
      <c r="I194" s="26" t="s">
        <v>3</v>
      </c>
      <c r="J194" s="25" t="s">
        <v>2195</v>
      </c>
      <c r="K194" s="25" t="s">
        <v>3244</v>
      </c>
      <c r="L194" s="25"/>
      <c r="M194" s="25"/>
      <c r="N194" s="272"/>
      <c r="O194" s="272"/>
      <c r="P194" s="272"/>
      <c r="Q194" s="272"/>
      <c r="R194" s="272"/>
      <c r="S194" s="272"/>
      <c r="U194" s="145"/>
      <c r="V194" s="148"/>
      <c r="W194" s="145"/>
      <c r="X194" s="145"/>
      <c r="Y194" s="145"/>
      <c r="Z194" s="145"/>
      <c r="AA194" s="145"/>
      <c r="AB194" s="332"/>
      <c r="AC194" s="145"/>
      <c r="AD194" s="145"/>
      <c r="AE194" s="145"/>
      <c r="AF194" s="145"/>
      <c r="AG194" s="145"/>
      <c r="AH194" s="145"/>
      <c r="AI194" s="145"/>
      <c r="AJ194" s="145"/>
      <c r="AK194" s="145"/>
      <c r="AL194" s="145"/>
      <c r="AM194" s="145"/>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5"/>
      <c r="BK194" s="145"/>
      <c r="BL194" s="145"/>
      <c r="BM194" s="145"/>
      <c r="BN194" s="145"/>
      <c r="BO194" s="145"/>
      <c r="BP194" s="145"/>
      <c r="BQ194" s="145"/>
      <c r="BR194" s="145"/>
      <c r="BS194" s="145"/>
      <c r="BT194" s="145"/>
      <c r="BU194" s="145"/>
      <c r="BV194" s="145"/>
      <c r="BW194" s="145"/>
      <c r="BX194" s="145"/>
      <c r="BY194" s="145"/>
      <c r="BZ194" s="145"/>
      <c r="CA194" s="145"/>
      <c r="CB194" s="145"/>
      <c r="CC194" s="145"/>
      <c r="CD194" s="145"/>
      <c r="CE194" s="145"/>
      <c r="CF194" s="145"/>
      <c r="CG194" s="145"/>
      <c r="CH194" s="145"/>
      <c r="CI194" s="145"/>
      <c r="CJ194" s="145"/>
      <c r="CK194" s="145"/>
      <c r="CL194" s="145"/>
      <c r="CM194" s="145"/>
      <c r="CN194" s="145"/>
      <c r="CO194" s="145"/>
      <c r="CP194" s="145"/>
      <c r="CQ194" s="145"/>
      <c r="CR194" s="145"/>
      <c r="CS194" s="145"/>
      <c r="CT194" s="145"/>
      <c r="CU194" s="145"/>
      <c r="CV194" s="145"/>
      <c r="CW194" s="145"/>
      <c r="CX194" s="145"/>
      <c r="CY194" s="145"/>
      <c r="CZ194" s="145"/>
      <c r="DA194" s="145"/>
      <c r="DB194" s="145"/>
      <c r="DC194" s="145"/>
      <c r="DD194" s="145"/>
      <c r="DE194" s="145"/>
      <c r="DF194" s="145"/>
      <c r="DG194" s="145"/>
      <c r="DH194" s="148"/>
      <c r="DI194" s="145"/>
      <c r="DJ194" s="145"/>
      <c r="DK194" s="145"/>
      <c r="DL194" s="145"/>
      <c r="DM194" s="145"/>
      <c r="DN194" s="145"/>
      <c r="DO194" s="145"/>
      <c r="DP194" s="145"/>
      <c r="DQ194" s="145"/>
      <c r="DR194" s="145"/>
      <c r="DS194" s="145"/>
      <c r="DT194" s="145"/>
      <c r="DU194" s="145"/>
      <c r="DV194" s="145"/>
      <c r="DW194" s="145"/>
      <c r="DX194" s="145"/>
      <c r="DY194" s="145"/>
      <c r="DZ194" s="145"/>
      <c r="EA194" s="145"/>
      <c r="EB194" s="148"/>
      <c r="EC194" s="145"/>
      <c r="ED194" s="148"/>
      <c r="EE194" s="145"/>
      <c r="EF194" s="145"/>
      <c r="EG194" s="145"/>
      <c r="EH194" s="145"/>
      <c r="EI194" s="145"/>
      <c r="EJ194" s="145"/>
      <c r="EK194" s="145">
        <v>0</v>
      </c>
      <c r="EL194" s="145">
        <v>0</v>
      </c>
      <c r="EM194" s="145"/>
    </row>
    <row r="195" spans="1:144" ht="20.100000000000001" customHeight="1" x14ac:dyDescent="0.3">
      <c r="A195" s="25" t="s">
        <v>3182</v>
      </c>
      <c r="B195" s="40" t="s">
        <v>143</v>
      </c>
      <c r="C195" s="26">
        <v>83150</v>
      </c>
      <c r="D195" s="71" t="s">
        <v>2056</v>
      </c>
      <c r="E195" s="26" t="s">
        <v>108</v>
      </c>
      <c r="F195" s="26"/>
      <c r="G195" s="26" t="s">
        <v>109</v>
      </c>
      <c r="H195" s="26" t="s">
        <v>567</v>
      </c>
      <c r="I195" s="26" t="s">
        <v>385</v>
      </c>
      <c r="J195" s="25" t="s">
        <v>145</v>
      </c>
      <c r="K195" s="25" t="s">
        <v>3196</v>
      </c>
      <c r="L195" s="25"/>
      <c r="M195" s="25"/>
      <c r="N195" s="83"/>
      <c r="O195" s="83"/>
      <c r="P195" s="83"/>
      <c r="Q195" s="83"/>
      <c r="R195" s="83"/>
      <c r="S195" s="83"/>
      <c r="T195" s="145"/>
      <c r="U195" s="145"/>
      <c r="V195" s="148"/>
      <c r="W195" s="145"/>
      <c r="X195" s="145"/>
      <c r="Y195" s="145"/>
      <c r="Z195" s="145"/>
      <c r="AA195" s="145"/>
      <c r="AB195" s="332"/>
      <c r="AC195" s="145"/>
      <c r="AD195" s="145"/>
      <c r="AE195" s="145"/>
      <c r="AF195" s="145"/>
      <c r="AG195" s="145"/>
      <c r="AH195" s="145"/>
      <c r="AI195" s="145"/>
      <c r="AJ195" s="145"/>
      <c r="AK195" s="145"/>
      <c r="AL195" s="145"/>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5"/>
      <c r="CI195" s="145"/>
      <c r="CJ195" s="145"/>
      <c r="CK195" s="145"/>
      <c r="CL195" s="145"/>
      <c r="CM195" s="145"/>
      <c r="CN195" s="145"/>
      <c r="CO195" s="145"/>
      <c r="CP195" s="145"/>
      <c r="CQ195" s="145"/>
      <c r="CR195" s="145"/>
      <c r="CS195" s="145"/>
      <c r="CT195" s="145"/>
      <c r="CU195" s="145"/>
      <c r="CV195" s="145"/>
      <c r="CW195" s="145"/>
      <c r="CX195" s="145"/>
      <c r="CY195" s="145"/>
      <c r="CZ195" s="145"/>
      <c r="DA195" s="145"/>
      <c r="DB195" s="145"/>
      <c r="DC195" s="145"/>
      <c r="DD195" s="145"/>
      <c r="DE195" s="145"/>
      <c r="DF195" s="145"/>
      <c r="DG195" s="145"/>
      <c r="DH195" s="148"/>
      <c r="DI195" s="145"/>
      <c r="DJ195" s="145"/>
      <c r="DK195" s="145"/>
      <c r="DL195" s="145"/>
      <c r="DM195" s="145"/>
      <c r="DN195" s="145"/>
      <c r="DO195" s="145"/>
      <c r="DP195" s="145"/>
      <c r="DQ195" s="145"/>
      <c r="DR195" s="145"/>
      <c r="DS195" s="145"/>
      <c r="DT195" s="145"/>
      <c r="DU195" s="145"/>
      <c r="DV195" s="145"/>
      <c r="DW195" s="145"/>
      <c r="DX195" s="145"/>
      <c r="DY195" s="145"/>
      <c r="DZ195" s="145"/>
      <c r="EA195" s="145"/>
      <c r="EB195" s="148"/>
      <c r="EC195" s="145"/>
      <c r="ED195" s="148"/>
      <c r="EE195" s="145"/>
      <c r="EF195" s="145"/>
      <c r="EG195" s="145"/>
      <c r="EH195" s="145"/>
      <c r="EI195" s="145"/>
      <c r="EJ195" s="145"/>
      <c r="EK195" s="145">
        <v>0</v>
      </c>
      <c r="EL195" s="145">
        <v>0</v>
      </c>
      <c r="EM195" s="145"/>
    </row>
    <row r="196" spans="1:144" ht="20.100000000000001" customHeight="1" x14ac:dyDescent="0.3">
      <c r="A196" s="25" t="s">
        <v>3458</v>
      </c>
      <c r="B196" s="40" t="s">
        <v>106</v>
      </c>
      <c r="C196" s="26">
        <v>82630</v>
      </c>
      <c r="D196" s="25" t="s">
        <v>3470</v>
      </c>
      <c r="E196" s="26" t="s">
        <v>108</v>
      </c>
      <c r="F196" s="26" t="s">
        <v>3556</v>
      </c>
      <c r="G196" s="26" t="s">
        <v>114</v>
      </c>
      <c r="H196" s="26" t="s">
        <v>1475</v>
      </c>
      <c r="I196" s="26" t="s">
        <v>405</v>
      </c>
      <c r="J196" s="25" t="s">
        <v>163</v>
      </c>
      <c r="K196" s="25" t="s">
        <v>3471</v>
      </c>
      <c r="L196" s="25"/>
      <c r="M196" s="25" t="s">
        <v>24</v>
      </c>
      <c r="N196" s="25"/>
      <c r="O196" s="25"/>
      <c r="P196" s="272"/>
      <c r="Q196" s="25" t="s">
        <v>3472</v>
      </c>
      <c r="R196" s="25" t="s">
        <v>3473</v>
      </c>
      <c r="S196" s="25" t="s">
        <v>3474</v>
      </c>
      <c r="U196" s="145"/>
      <c r="V196" s="148"/>
      <c r="W196" s="145"/>
      <c r="X196" s="145"/>
      <c r="Y196" s="145"/>
      <c r="Z196" s="145"/>
      <c r="AA196" s="145"/>
      <c r="AB196" s="332"/>
      <c r="AC196" s="145">
        <v>1</v>
      </c>
      <c r="AD196" s="145"/>
      <c r="AE196" s="145"/>
      <c r="AF196" s="145"/>
      <c r="AG196" s="145"/>
      <c r="AH196" s="145"/>
      <c r="AI196" s="145"/>
      <c r="AJ196" s="145"/>
      <c r="AK196" s="145"/>
      <c r="AL196" s="145"/>
      <c r="AM196" s="145"/>
      <c r="AN196" s="145"/>
      <c r="AO196" s="145"/>
      <c r="AP196" s="145"/>
      <c r="AQ196" s="145"/>
      <c r="AR196" s="145"/>
      <c r="AS196" s="145"/>
      <c r="AT196" s="145"/>
      <c r="AU196" s="145"/>
      <c r="AV196" s="145"/>
      <c r="AW196" s="145"/>
      <c r="AX196" s="145"/>
      <c r="AY196" s="145"/>
      <c r="AZ196" s="145"/>
      <c r="BA196" s="145"/>
      <c r="BB196" s="145"/>
      <c r="BC196" s="145"/>
      <c r="BD196" s="145"/>
      <c r="BE196" s="145"/>
      <c r="BF196" s="145"/>
      <c r="BG196" s="145"/>
      <c r="BH196" s="145"/>
      <c r="BI196" s="145">
        <v>1</v>
      </c>
      <c r="BJ196" s="145"/>
      <c r="BK196" s="145"/>
      <c r="BL196" s="145"/>
      <c r="BM196" s="145"/>
      <c r="BN196" s="145"/>
      <c r="BO196" s="145"/>
      <c r="BP196" s="145"/>
      <c r="BQ196" s="145"/>
      <c r="BR196" s="145">
        <v>1</v>
      </c>
      <c r="BS196" s="145"/>
      <c r="BT196" s="145"/>
      <c r="BU196" s="145"/>
      <c r="BV196" s="145"/>
      <c r="BW196" s="145"/>
      <c r="BX196" s="145"/>
      <c r="BY196" s="145"/>
      <c r="BZ196" s="145"/>
      <c r="CA196" s="145"/>
      <c r="CB196" s="145"/>
      <c r="CC196" s="145"/>
      <c r="CD196" s="145"/>
      <c r="CE196" s="145"/>
      <c r="CF196" s="145"/>
      <c r="CG196" s="145"/>
      <c r="CH196" s="145"/>
      <c r="CI196" s="145"/>
      <c r="CJ196" s="145"/>
      <c r="CK196" s="145">
        <v>1</v>
      </c>
      <c r="CL196" s="145"/>
      <c r="CM196" s="145"/>
      <c r="CN196" s="145"/>
      <c r="CO196" s="145"/>
      <c r="CP196" s="145"/>
      <c r="CQ196" s="145"/>
      <c r="CR196" s="145"/>
      <c r="CS196" s="145"/>
      <c r="CT196" s="145"/>
      <c r="CU196" s="145"/>
      <c r="CV196" s="145"/>
      <c r="CW196" s="145"/>
      <c r="CX196" s="145"/>
      <c r="CY196" s="145"/>
      <c r="CZ196" s="145">
        <v>1</v>
      </c>
      <c r="DA196" s="145"/>
      <c r="DB196" s="145"/>
      <c r="DC196" s="145"/>
      <c r="DD196" s="145"/>
      <c r="DE196" s="145"/>
      <c r="DF196" s="145"/>
      <c r="DG196" s="145"/>
      <c r="DH196" s="148"/>
      <c r="DI196" s="145"/>
      <c r="DJ196" s="145"/>
      <c r="DK196" s="145">
        <v>1</v>
      </c>
      <c r="DL196" s="145"/>
      <c r="DM196" s="145"/>
      <c r="DN196" s="145"/>
      <c r="DO196" s="145"/>
      <c r="DP196" s="145"/>
      <c r="DQ196" s="145"/>
      <c r="DR196" s="145"/>
      <c r="DS196" s="145"/>
      <c r="DT196" s="145"/>
      <c r="DU196" s="145"/>
      <c r="DV196" s="145"/>
      <c r="DW196" s="145"/>
      <c r="DX196" s="145"/>
      <c r="DY196" s="145"/>
      <c r="DZ196" s="145"/>
      <c r="EA196" s="145"/>
      <c r="EB196" s="148"/>
      <c r="EC196" s="145"/>
      <c r="ED196" s="148"/>
      <c r="EE196" s="145"/>
      <c r="EF196" s="145"/>
      <c r="EG196" s="145"/>
      <c r="EH196" s="145"/>
      <c r="EI196" s="145"/>
      <c r="EJ196" s="145"/>
      <c r="EK196" s="145">
        <v>1</v>
      </c>
      <c r="EL196" s="145">
        <v>1</v>
      </c>
      <c r="EM196" s="145"/>
    </row>
    <row r="197" spans="1:144" ht="20.100000000000001" customHeight="1" x14ac:dyDescent="0.3">
      <c r="A197" s="25" t="s">
        <v>3564</v>
      </c>
      <c r="B197" s="40" t="s">
        <v>106</v>
      </c>
      <c r="C197" s="26">
        <v>84504</v>
      </c>
      <c r="D197" s="25" t="s">
        <v>3565</v>
      </c>
      <c r="E197" s="26" t="s">
        <v>113</v>
      </c>
      <c r="F197" s="26" t="s">
        <v>3549</v>
      </c>
      <c r="G197" s="26" t="s">
        <v>109</v>
      </c>
      <c r="H197" s="26" t="s">
        <v>554</v>
      </c>
      <c r="I197" s="26" t="s">
        <v>389</v>
      </c>
      <c r="J197" s="25" t="s">
        <v>3307</v>
      </c>
      <c r="K197" s="25" t="s">
        <v>3566</v>
      </c>
      <c r="L197" s="79"/>
      <c r="M197" s="25"/>
      <c r="N197" s="239"/>
      <c r="O197" s="239"/>
      <c r="P197" s="239"/>
      <c r="Q197" s="239"/>
      <c r="R197" s="25" t="s">
        <v>3567</v>
      </c>
      <c r="S197" s="25"/>
      <c r="T197" s="235"/>
      <c r="U197" s="145">
        <v>1</v>
      </c>
      <c r="V197" s="148"/>
      <c r="W197" s="145">
        <v>1</v>
      </c>
      <c r="X197" s="145"/>
      <c r="Y197" s="145"/>
      <c r="Z197" s="145"/>
      <c r="AA197" s="145"/>
      <c r="AB197" s="332"/>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5"/>
      <c r="CI197" s="145"/>
      <c r="CJ197" s="145"/>
      <c r="CK197" s="145">
        <v>1</v>
      </c>
      <c r="CL197" s="145"/>
      <c r="CM197" s="145">
        <v>1</v>
      </c>
      <c r="CN197" s="145"/>
      <c r="CO197" s="145">
        <v>1</v>
      </c>
      <c r="CP197" s="145"/>
      <c r="CQ197" s="145"/>
      <c r="CR197" s="145"/>
      <c r="CS197" s="145"/>
      <c r="CT197" s="145"/>
      <c r="CU197" s="145"/>
      <c r="CV197" s="145"/>
      <c r="CW197" s="145"/>
      <c r="CX197" s="145"/>
      <c r="CY197" s="145"/>
      <c r="CZ197" s="145">
        <v>1</v>
      </c>
      <c r="DA197" s="145"/>
      <c r="DB197" s="145"/>
      <c r="DC197" s="145"/>
      <c r="DD197" s="145"/>
      <c r="DE197" s="145"/>
      <c r="DF197" s="145"/>
      <c r="DG197" s="145"/>
      <c r="DH197" s="148"/>
      <c r="DI197" s="145"/>
      <c r="DJ197" s="145"/>
      <c r="DK197" s="145"/>
      <c r="DL197" s="145">
        <v>1</v>
      </c>
      <c r="DM197" s="145"/>
      <c r="DN197" s="145"/>
      <c r="DO197" s="145"/>
      <c r="DP197" s="145"/>
      <c r="DQ197" s="145"/>
      <c r="DR197" s="145"/>
      <c r="DS197" s="145"/>
      <c r="DT197" s="145"/>
      <c r="DU197" s="145"/>
      <c r="DV197" s="145"/>
      <c r="DW197" s="145"/>
      <c r="DX197" s="145"/>
      <c r="DY197" s="145"/>
      <c r="DZ197" s="145"/>
      <c r="EA197" s="145"/>
      <c r="EB197" s="148"/>
      <c r="EC197" s="145"/>
      <c r="ED197" s="148"/>
      <c r="EE197" s="145"/>
      <c r="EF197" s="145"/>
      <c r="EG197" s="145"/>
      <c r="EH197" s="145"/>
      <c r="EI197" s="145"/>
      <c r="EJ197" s="145"/>
      <c r="EK197" s="145" t="s">
        <v>519</v>
      </c>
      <c r="EL197" s="145">
        <v>1</v>
      </c>
      <c r="EM197" s="145"/>
      <c r="EN197" s="228" t="s">
        <v>3574</v>
      </c>
    </row>
    <row r="198" spans="1:144" ht="20.100000000000001" customHeight="1" x14ac:dyDescent="0.3">
      <c r="A198" s="25" t="s">
        <v>4218</v>
      </c>
      <c r="B198" s="40" t="s">
        <v>106</v>
      </c>
      <c r="C198" s="26">
        <v>84905</v>
      </c>
      <c r="D198" s="71" t="s">
        <v>4232</v>
      </c>
      <c r="E198" s="26" t="s">
        <v>108</v>
      </c>
      <c r="F198" s="26" t="s">
        <v>3549</v>
      </c>
      <c r="G198" s="26" t="s">
        <v>109</v>
      </c>
      <c r="H198" s="26" t="s">
        <v>539</v>
      </c>
      <c r="I198" s="26" t="s">
        <v>405</v>
      </c>
      <c r="J198" s="25" t="s">
        <v>1795</v>
      </c>
      <c r="K198" s="25" t="s">
        <v>4233</v>
      </c>
      <c r="L198" s="25"/>
      <c r="M198" s="25"/>
      <c r="N198" s="83"/>
      <c r="O198" s="83"/>
      <c r="P198" s="83"/>
      <c r="Q198" s="83"/>
      <c r="R198" s="83"/>
      <c r="S198" s="83"/>
      <c r="U198" s="145"/>
      <c r="V198" s="148"/>
      <c r="W198" s="145"/>
      <c r="X198" s="145"/>
      <c r="Y198" s="145"/>
      <c r="Z198" s="145"/>
      <c r="AA198" s="145"/>
      <c r="AB198" s="332"/>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8"/>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8"/>
      <c r="DI198" s="145"/>
      <c r="DJ198" s="145"/>
      <c r="DK198" s="145"/>
      <c r="DL198" s="145"/>
      <c r="DM198" s="145"/>
      <c r="DN198" s="145"/>
      <c r="DO198" s="145"/>
      <c r="DP198" s="145"/>
      <c r="DQ198" s="145"/>
      <c r="DR198" s="145"/>
      <c r="DS198" s="145"/>
      <c r="DT198" s="145"/>
      <c r="DU198" s="145"/>
      <c r="DV198" s="145"/>
      <c r="DW198" s="145"/>
      <c r="DX198" s="145"/>
      <c r="DY198" s="145"/>
      <c r="DZ198" s="145"/>
      <c r="EA198" s="145"/>
      <c r="EB198" s="148"/>
      <c r="EC198" s="145"/>
      <c r="ED198" s="148"/>
      <c r="EE198" s="145"/>
      <c r="EF198" s="145"/>
      <c r="EG198" s="145"/>
      <c r="EH198" s="145"/>
      <c r="EI198" s="145"/>
      <c r="EJ198" s="145"/>
      <c r="EK198" s="145">
        <v>0</v>
      </c>
      <c r="EL198" s="145">
        <v>0</v>
      </c>
      <c r="EM198" s="145"/>
    </row>
    <row r="199" spans="1:144" ht="20.100000000000001" customHeight="1" x14ac:dyDescent="0.3">
      <c r="A199" s="25" t="s">
        <v>3413</v>
      </c>
      <c r="B199" s="40" t="s">
        <v>106</v>
      </c>
      <c r="C199" s="26">
        <v>84305</v>
      </c>
      <c r="D199" s="71" t="s">
        <v>3442</v>
      </c>
      <c r="E199" s="26" t="s">
        <v>108</v>
      </c>
      <c r="F199" s="26" t="s">
        <v>3549</v>
      </c>
      <c r="G199" s="26" t="s">
        <v>109</v>
      </c>
      <c r="H199" s="26" t="s">
        <v>1128</v>
      </c>
      <c r="I199" s="26" t="s">
        <v>3</v>
      </c>
      <c r="J199" s="25" t="s">
        <v>195</v>
      </c>
      <c r="K199" s="25" t="s">
        <v>3443</v>
      </c>
      <c r="L199" s="25"/>
      <c r="M199" s="25"/>
      <c r="N199" s="272"/>
      <c r="O199" s="272"/>
      <c r="P199" s="272"/>
      <c r="Q199" s="272"/>
      <c r="R199" s="272"/>
      <c r="S199" s="25" t="s">
        <v>3444</v>
      </c>
      <c r="U199" s="145"/>
      <c r="V199" s="148"/>
      <c r="W199" s="145"/>
      <c r="X199" s="145"/>
      <c r="Y199" s="145"/>
      <c r="Z199" s="145"/>
      <c r="AA199" s="145"/>
      <c r="AB199" s="332"/>
      <c r="AC199" s="145"/>
      <c r="AD199" s="145"/>
      <c r="AE199" s="145"/>
      <c r="AF199" s="145"/>
      <c r="AG199" s="145"/>
      <c r="AH199" s="145"/>
      <c r="AI199" s="145"/>
      <c r="AJ199" s="145"/>
      <c r="AK199" s="145"/>
      <c r="AL199" s="145"/>
      <c r="AM199" s="145"/>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c r="BJ199" s="145"/>
      <c r="BK199" s="145"/>
      <c r="BL199" s="145"/>
      <c r="BM199" s="145"/>
      <c r="BN199" s="145"/>
      <c r="BO199" s="145"/>
      <c r="BP199" s="145"/>
      <c r="BQ199" s="145"/>
      <c r="BR199" s="145"/>
      <c r="BS199" s="145"/>
      <c r="BT199" s="145"/>
      <c r="BU199" s="145"/>
      <c r="BV199" s="145"/>
      <c r="BW199" s="145"/>
      <c r="BX199" s="145"/>
      <c r="BY199" s="145"/>
      <c r="BZ199" s="145"/>
      <c r="CA199" s="145"/>
      <c r="CB199" s="145"/>
      <c r="CC199" s="145"/>
      <c r="CD199" s="145"/>
      <c r="CE199" s="145"/>
      <c r="CF199" s="145"/>
      <c r="CG199" s="145"/>
      <c r="CH199" s="145"/>
      <c r="CI199" s="145"/>
      <c r="CJ199" s="145"/>
      <c r="CK199" s="145"/>
      <c r="CL199" s="145"/>
      <c r="CM199" s="145"/>
      <c r="CN199" s="145"/>
      <c r="CO199" s="145"/>
      <c r="CP199" s="145"/>
      <c r="CQ199" s="145"/>
      <c r="CR199" s="145"/>
      <c r="CS199" s="145"/>
      <c r="CT199" s="145"/>
      <c r="CU199" s="145"/>
      <c r="CV199" s="145"/>
      <c r="CW199" s="145"/>
      <c r="CX199" s="145"/>
      <c r="CY199" s="145"/>
      <c r="CZ199" s="145"/>
      <c r="DA199" s="145"/>
      <c r="DB199" s="145"/>
      <c r="DC199" s="145"/>
      <c r="DD199" s="145"/>
      <c r="DE199" s="145"/>
      <c r="DF199" s="145"/>
      <c r="DG199" s="145"/>
      <c r="DH199" s="148"/>
      <c r="DI199" s="145"/>
      <c r="DJ199" s="145"/>
      <c r="DK199" s="145"/>
      <c r="DL199" s="145"/>
      <c r="DM199" s="145"/>
      <c r="DN199" s="145"/>
      <c r="DO199" s="145"/>
      <c r="DP199" s="145"/>
      <c r="DQ199" s="145"/>
      <c r="DR199" s="145"/>
      <c r="DS199" s="145"/>
      <c r="DT199" s="145"/>
      <c r="DU199" s="145"/>
      <c r="DV199" s="145"/>
      <c r="DW199" s="145"/>
      <c r="DX199" s="145"/>
      <c r="DY199" s="145"/>
      <c r="DZ199" s="145"/>
      <c r="EA199" s="145"/>
      <c r="EB199" s="148"/>
      <c r="EC199" s="145"/>
      <c r="ED199" s="148"/>
      <c r="EE199" s="145"/>
      <c r="EF199" s="145"/>
      <c r="EG199" s="145"/>
      <c r="EH199" s="145"/>
      <c r="EI199" s="145"/>
      <c r="EJ199" s="145"/>
      <c r="EK199" s="145" t="s">
        <v>519</v>
      </c>
      <c r="EL199" s="145">
        <v>1</v>
      </c>
      <c r="EM199" s="145"/>
    </row>
    <row r="200" spans="1:144" ht="20.100000000000001" customHeight="1" x14ac:dyDescent="0.3">
      <c r="A200" s="25" t="s">
        <v>4410</v>
      </c>
      <c r="B200" s="40" t="s">
        <v>187</v>
      </c>
      <c r="C200" s="26">
        <v>85111</v>
      </c>
      <c r="D200" s="25" t="s">
        <v>4441</v>
      </c>
      <c r="E200" s="26" t="s">
        <v>108</v>
      </c>
      <c r="F200" s="26" t="s">
        <v>3549</v>
      </c>
      <c r="G200" s="26" t="s">
        <v>121</v>
      </c>
      <c r="H200" s="26" t="s">
        <v>344</v>
      </c>
      <c r="I200" s="26" t="s">
        <v>385</v>
      </c>
      <c r="J200" s="25" t="s">
        <v>1210</v>
      </c>
      <c r="K200" s="25" t="s">
        <v>4442</v>
      </c>
      <c r="L200" s="25"/>
      <c r="M200" s="25" t="s">
        <v>4443</v>
      </c>
      <c r="N200" s="25"/>
      <c r="O200" s="83"/>
      <c r="P200" s="83"/>
      <c r="Q200" s="83"/>
      <c r="R200" s="83"/>
      <c r="S200" s="83"/>
      <c r="U200" s="145"/>
      <c r="V200" s="148"/>
      <c r="W200" s="145"/>
      <c r="X200" s="145"/>
      <c r="Y200" s="145"/>
      <c r="Z200" s="145"/>
      <c r="AA200" s="145"/>
      <c r="AB200" s="332"/>
      <c r="AC200" s="145"/>
      <c r="AD200" s="145"/>
      <c r="AE200" s="145"/>
      <c r="AF200" s="145"/>
      <c r="AG200" s="145"/>
      <c r="AH200" s="145"/>
      <c r="AI200" s="145"/>
      <c r="AJ200" s="145"/>
      <c r="AK200" s="145"/>
      <c r="AL200" s="145"/>
      <c r="AM200" s="145"/>
      <c r="AN200" s="145"/>
      <c r="AO200" s="145"/>
      <c r="AP200" s="145"/>
      <c r="AQ200" s="145"/>
      <c r="AR200" s="145"/>
      <c r="AS200" s="145"/>
      <c r="AT200" s="145"/>
      <c r="AU200" s="145"/>
      <c r="AV200" s="145"/>
      <c r="AW200" s="145"/>
      <c r="AX200" s="145"/>
      <c r="AY200" s="145"/>
      <c r="AZ200" s="145"/>
      <c r="BA200" s="145"/>
      <c r="BB200" s="145"/>
      <c r="BC200" s="145"/>
      <c r="BD200" s="145"/>
      <c r="BE200" s="145"/>
      <c r="BF200" s="145"/>
      <c r="BG200" s="145"/>
      <c r="BH200" s="145"/>
      <c r="BI200" s="145"/>
      <c r="BJ200" s="145"/>
      <c r="BK200" s="145"/>
      <c r="BL200" s="145"/>
      <c r="BM200" s="145"/>
      <c r="BN200" s="145"/>
      <c r="BO200" s="145"/>
      <c r="BP200" s="145"/>
      <c r="BQ200" s="145"/>
      <c r="BR200" s="145"/>
      <c r="BS200" s="145"/>
      <c r="BT200" s="145">
        <v>1</v>
      </c>
      <c r="BU200" s="145"/>
      <c r="BV200" s="145"/>
      <c r="BW200" s="145"/>
      <c r="BX200" s="145"/>
      <c r="BY200" s="145"/>
      <c r="BZ200" s="145"/>
      <c r="CA200" s="145"/>
      <c r="CB200" s="145"/>
      <c r="CC200" s="145"/>
      <c r="CD200" s="145"/>
      <c r="CE200" s="145"/>
      <c r="CF200" s="145"/>
      <c r="CG200" s="145"/>
      <c r="CH200" s="148"/>
      <c r="CI200" s="145"/>
      <c r="CJ200" s="145"/>
      <c r="CK200" s="145"/>
      <c r="CL200" s="145"/>
      <c r="CM200" s="145"/>
      <c r="CN200" s="145"/>
      <c r="CO200" s="145"/>
      <c r="CP200" s="145"/>
      <c r="CQ200" s="145"/>
      <c r="CR200" s="145"/>
      <c r="CS200" s="145"/>
      <c r="CT200" s="145"/>
      <c r="CU200" s="145"/>
      <c r="CV200" s="145"/>
      <c r="CW200" s="145"/>
      <c r="CX200" s="145"/>
      <c r="CY200" s="145"/>
      <c r="CZ200" s="145"/>
      <c r="DA200" s="145"/>
      <c r="DB200" s="145"/>
      <c r="DC200" s="145"/>
      <c r="DD200" s="145"/>
      <c r="DE200" s="145"/>
      <c r="DF200" s="145"/>
      <c r="DG200" s="145"/>
      <c r="DH200" s="148"/>
      <c r="DI200" s="145"/>
      <c r="DJ200" s="145"/>
      <c r="DK200" s="145"/>
      <c r="DL200" s="145"/>
      <c r="DM200" s="145"/>
      <c r="DN200" s="145"/>
      <c r="DO200" s="145"/>
      <c r="DP200" s="145"/>
      <c r="DQ200" s="145"/>
      <c r="DR200" s="145"/>
      <c r="DS200" s="145"/>
      <c r="DT200" s="145"/>
      <c r="DU200" s="145"/>
      <c r="DV200" s="145"/>
      <c r="DW200" s="145"/>
      <c r="DX200" s="145"/>
      <c r="DY200" s="145"/>
      <c r="DZ200" s="145"/>
      <c r="EA200" s="145"/>
      <c r="EB200" s="148"/>
      <c r="EC200" s="145"/>
      <c r="ED200" s="148"/>
      <c r="EE200" s="145"/>
      <c r="EF200" s="145"/>
      <c r="EG200" s="145"/>
      <c r="EH200" s="145"/>
      <c r="EI200" s="145"/>
      <c r="EJ200" s="145"/>
      <c r="EK200" s="145">
        <v>1</v>
      </c>
      <c r="EL200" s="145">
        <v>0</v>
      </c>
      <c r="EN200" s="228" t="s">
        <v>4444</v>
      </c>
    </row>
    <row r="201" spans="1:144" ht="20.100000000000001" customHeight="1" x14ac:dyDescent="0.3">
      <c r="A201" s="25" t="s">
        <v>3182</v>
      </c>
      <c r="B201" s="40" t="s">
        <v>126</v>
      </c>
      <c r="C201" s="26">
        <v>84382</v>
      </c>
      <c r="D201" s="71" t="s">
        <v>3210</v>
      </c>
      <c r="E201" s="26" t="s">
        <v>108</v>
      </c>
      <c r="F201" s="26" t="s">
        <v>3556</v>
      </c>
      <c r="G201" s="26" t="s">
        <v>114</v>
      </c>
      <c r="H201" s="26" t="s">
        <v>128</v>
      </c>
      <c r="I201" s="26" t="s">
        <v>385</v>
      </c>
      <c r="J201" s="25" t="s">
        <v>326</v>
      </c>
      <c r="K201" s="25" t="s">
        <v>3211</v>
      </c>
      <c r="L201" s="25"/>
      <c r="M201" s="25"/>
      <c r="N201" s="83"/>
      <c r="O201" s="83"/>
      <c r="P201" s="83"/>
      <c r="Q201" s="83"/>
      <c r="R201" s="83"/>
      <c r="S201" s="83"/>
      <c r="T201" s="145"/>
      <c r="U201" s="145"/>
      <c r="V201" s="148"/>
      <c r="W201" s="145"/>
      <c r="X201" s="145"/>
      <c r="Y201" s="145"/>
      <c r="Z201" s="145"/>
      <c r="AA201" s="145"/>
      <c r="AB201" s="332"/>
      <c r="AC201" s="145"/>
      <c r="AD201" s="145"/>
      <c r="AE201" s="145"/>
      <c r="AF201" s="145"/>
      <c r="AG201" s="145"/>
      <c r="AH201" s="145"/>
      <c r="AI201" s="145"/>
      <c r="AJ201" s="145"/>
      <c r="AK201" s="145"/>
      <c r="AL201" s="145"/>
      <c r="AM201" s="145"/>
      <c r="AN201" s="145"/>
      <c r="AO201" s="145"/>
      <c r="AP201" s="145"/>
      <c r="AQ201" s="145"/>
      <c r="AR201" s="145"/>
      <c r="AS201" s="145"/>
      <c r="AT201" s="145"/>
      <c r="AU201" s="145"/>
      <c r="AV201" s="145"/>
      <c r="AW201" s="145"/>
      <c r="AX201" s="145"/>
      <c r="AY201" s="145"/>
      <c r="AZ201" s="145"/>
      <c r="BA201" s="145"/>
      <c r="BB201" s="145"/>
      <c r="BC201" s="145"/>
      <c r="BD201" s="145"/>
      <c r="BE201" s="145"/>
      <c r="BF201" s="145"/>
      <c r="BG201" s="145"/>
      <c r="BH201" s="145"/>
      <c r="BI201" s="145"/>
      <c r="BJ201" s="145"/>
      <c r="BK201" s="145"/>
      <c r="BL201" s="145"/>
      <c r="BM201" s="145"/>
      <c r="BN201" s="145"/>
      <c r="BO201" s="145"/>
      <c r="BP201" s="145"/>
      <c r="BQ201" s="145"/>
      <c r="BR201" s="145"/>
      <c r="BS201" s="145"/>
      <c r="BT201" s="145"/>
      <c r="BU201" s="145"/>
      <c r="BV201" s="145"/>
      <c r="BW201" s="145"/>
      <c r="BX201" s="145"/>
      <c r="BY201" s="145"/>
      <c r="BZ201" s="145"/>
      <c r="CA201" s="145"/>
      <c r="CB201" s="145"/>
      <c r="CC201" s="145"/>
      <c r="CD201" s="145"/>
      <c r="CE201" s="145"/>
      <c r="CF201" s="145"/>
      <c r="CG201" s="145"/>
      <c r="CH201" s="145"/>
      <c r="CI201" s="145"/>
      <c r="CJ201" s="145"/>
      <c r="CK201" s="145"/>
      <c r="CL201" s="145"/>
      <c r="CM201" s="145"/>
      <c r="CN201" s="145"/>
      <c r="CO201" s="145"/>
      <c r="CP201" s="145"/>
      <c r="CQ201" s="145"/>
      <c r="CR201" s="145"/>
      <c r="CS201" s="145"/>
      <c r="CT201" s="145"/>
      <c r="CU201" s="145"/>
      <c r="CV201" s="145"/>
      <c r="CW201" s="145"/>
      <c r="CX201" s="145"/>
      <c r="CY201" s="145"/>
      <c r="CZ201" s="145"/>
      <c r="DA201" s="145"/>
      <c r="DB201" s="145"/>
      <c r="DC201" s="145"/>
      <c r="DD201" s="145"/>
      <c r="DE201" s="145"/>
      <c r="DF201" s="145"/>
      <c r="DG201" s="145"/>
      <c r="DH201" s="148"/>
      <c r="DI201" s="145"/>
      <c r="DJ201" s="145"/>
      <c r="DK201" s="145"/>
      <c r="DL201" s="145"/>
      <c r="DM201" s="145"/>
      <c r="DN201" s="145"/>
      <c r="DO201" s="145"/>
      <c r="DP201" s="145"/>
      <c r="DQ201" s="145"/>
      <c r="DR201" s="145"/>
      <c r="DS201" s="145"/>
      <c r="DT201" s="145"/>
      <c r="DU201" s="145"/>
      <c r="DV201" s="145"/>
      <c r="DW201" s="145"/>
      <c r="DX201" s="145"/>
      <c r="DY201" s="145"/>
      <c r="DZ201" s="145"/>
      <c r="EA201" s="145"/>
      <c r="EB201" s="148"/>
      <c r="EC201" s="145"/>
      <c r="ED201" s="148"/>
      <c r="EE201" s="145"/>
      <c r="EF201" s="145"/>
      <c r="EG201" s="145"/>
      <c r="EH201" s="145"/>
      <c r="EI201" s="145"/>
      <c r="EJ201" s="145"/>
      <c r="EK201" s="145">
        <v>0</v>
      </c>
      <c r="EL201" s="145">
        <v>0</v>
      </c>
      <c r="EM201" s="145"/>
    </row>
    <row r="202" spans="1:144" ht="20.100000000000001" customHeight="1" x14ac:dyDescent="0.3">
      <c r="A202" s="25" t="s">
        <v>3820</v>
      </c>
      <c r="B202" s="40" t="s">
        <v>106</v>
      </c>
      <c r="C202" s="26">
        <v>84230</v>
      </c>
      <c r="D202" s="71" t="s">
        <v>3821</v>
      </c>
      <c r="E202" s="26" t="s">
        <v>113</v>
      </c>
      <c r="F202" s="26" t="s">
        <v>3549</v>
      </c>
      <c r="G202" s="26" t="s">
        <v>121</v>
      </c>
      <c r="H202" s="26" t="s">
        <v>281</v>
      </c>
      <c r="I202" s="26" t="s">
        <v>449</v>
      </c>
      <c r="J202" s="25" t="s">
        <v>195</v>
      </c>
      <c r="K202" s="25" t="s">
        <v>3822</v>
      </c>
      <c r="L202" s="45" t="s">
        <v>3823</v>
      </c>
      <c r="M202" s="25"/>
      <c r="N202" s="239"/>
      <c r="O202" s="239"/>
      <c r="P202" s="239"/>
      <c r="Q202" s="239"/>
      <c r="R202" s="239"/>
      <c r="S202" s="239"/>
      <c r="U202" s="145"/>
      <c r="V202" s="148"/>
      <c r="W202" s="145"/>
      <c r="X202" s="145"/>
      <c r="Y202" s="145"/>
      <c r="Z202" s="145"/>
      <c r="AA202" s="145"/>
      <c r="AB202" s="332"/>
      <c r="AC202" s="145"/>
      <c r="AD202" s="145"/>
      <c r="AE202" s="145"/>
      <c r="AF202" s="145"/>
      <c r="AG202" s="145"/>
      <c r="AH202" s="145"/>
      <c r="AI202" s="145"/>
      <c r="AJ202" s="145"/>
      <c r="AK202" s="145"/>
      <c r="AL202" s="145"/>
      <c r="AM202" s="145"/>
      <c r="AN202" s="145"/>
      <c r="AO202" s="145"/>
      <c r="AP202" s="145"/>
      <c r="AQ202" s="145"/>
      <c r="AR202" s="145"/>
      <c r="AS202" s="145"/>
      <c r="AT202" s="145"/>
      <c r="AU202" s="145"/>
      <c r="AV202" s="145"/>
      <c r="AW202" s="145"/>
      <c r="AX202" s="145"/>
      <c r="AY202" s="145"/>
      <c r="AZ202" s="145"/>
      <c r="BA202" s="145"/>
      <c r="BB202" s="145"/>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145"/>
      <c r="CF202" s="145"/>
      <c r="CG202" s="145"/>
      <c r="CH202" s="145"/>
      <c r="CI202" s="145"/>
      <c r="CJ202" s="145"/>
      <c r="CK202" s="145"/>
      <c r="CL202" s="145"/>
      <c r="CM202" s="145"/>
      <c r="CN202" s="145"/>
      <c r="CO202" s="145"/>
      <c r="CP202" s="145"/>
      <c r="CQ202" s="145"/>
      <c r="CR202" s="145"/>
      <c r="CS202" s="145"/>
      <c r="CT202" s="145"/>
      <c r="CU202" s="145"/>
      <c r="CV202" s="145"/>
      <c r="CW202" s="145"/>
      <c r="CX202" s="145"/>
      <c r="CY202" s="145"/>
      <c r="CZ202" s="145"/>
      <c r="DA202" s="145"/>
      <c r="DB202" s="145"/>
      <c r="DC202" s="145"/>
      <c r="DD202" s="145"/>
      <c r="DE202" s="145"/>
      <c r="DF202" s="145"/>
      <c r="DG202" s="145"/>
      <c r="DH202" s="148"/>
      <c r="DI202" s="145"/>
      <c r="DJ202" s="145"/>
      <c r="DK202" s="145"/>
      <c r="DL202" s="145"/>
      <c r="DM202" s="145"/>
      <c r="DN202" s="145"/>
      <c r="DO202" s="145"/>
      <c r="DP202" s="145"/>
      <c r="DQ202" s="145"/>
      <c r="DR202" s="145"/>
      <c r="DS202" s="145"/>
      <c r="DT202" s="145"/>
      <c r="DU202" s="145"/>
      <c r="DV202" s="145"/>
      <c r="DW202" s="145"/>
      <c r="DX202" s="145"/>
      <c r="DY202" s="145"/>
      <c r="DZ202" s="145"/>
      <c r="EA202" s="145"/>
      <c r="EB202" s="148"/>
      <c r="EC202" s="145"/>
      <c r="ED202" s="148"/>
      <c r="EE202" s="145"/>
      <c r="EF202" s="145"/>
      <c r="EG202" s="145"/>
      <c r="EH202" s="145"/>
      <c r="EI202" s="145"/>
      <c r="EJ202" s="145"/>
      <c r="EK202" s="145">
        <v>0</v>
      </c>
      <c r="EL202" s="145">
        <v>0</v>
      </c>
    </row>
    <row r="203" spans="1:144" ht="20.100000000000001" customHeight="1" x14ac:dyDescent="0.3">
      <c r="A203" s="25" t="s">
        <v>3905</v>
      </c>
      <c r="B203" s="40" t="s">
        <v>187</v>
      </c>
      <c r="C203" s="26">
        <v>84560</v>
      </c>
      <c r="D203" s="25" t="s">
        <v>3929</v>
      </c>
      <c r="E203" s="26" t="s">
        <v>108</v>
      </c>
      <c r="F203" s="26" t="s">
        <v>3549</v>
      </c>
      <c r="G203" s="26" t="s">
        <v>121</v>
      </c>
      <c r="H203" s="26" t="s">
        <v>344</v>
      </c>
      <c r="I203" s="26" t="s">
        <v>389</v>
      </c>
      <c r="J203" s="25" t="s">
        <v>1210</v>
      </c>
      <c r="K203" s="25" t="s">
        <v>3930</v>
      </c>
      <c r="L203" s="25"/>
      <c r="M203" s="25" t="s">
        <v>3931</v>
      </c>
      <c r="N203" s="25"/>
      <c r="O203" s="25" t="s">
        <v>3932</v>
      </c>
      <c r="P203" s="239"/>
      <c r="Q203" s="239"/>
      <c r="R203" s="25" t="s">
        <v>3933</v>
      </c>
      <c r="S203" s="25"/>
      <c r="T203" s="238"/>
      <c r="U203" s="145"/>
      <c r="V203" s="148"/>
      <c r="W203" s="145"/>
      <c r="X203" s="145"/>
      <c r="Y203" s="145"/>
      <c r="Z203" s="145"/>
      <c r="AA203" s="145"/>
      <c r="AB203" s="332">
        <v>1</v>
      </c>
      <c r="AC203" s="145"/>
      <c r="AD203" s="145"/>
      <c r="AE203" s="145"/>
      <c r="AF203" s="145">
        <v>1</v>
      </c>
      <c r="AG203" s="145"/>
      <c r="AH203" s="145"/>
      <c r="AI203" s="145"/>
      <c r="AJ203" s="145"/>
      <c r="AK203" s="145"/>
      <c r="AL203" s="145"/>
      <c r="AM203" s="145"/>
      <c r="AN203" s="145"/>
      <c r="AO203" s="145"/>
      <c r="AP203" s="145"/>
      <c r="AQ203" s="145"/>
      <c r="AR203" s="145"/>
      <c r="AS203" s="145"/>
      <c r="AT203" s="145"/>
      <c r="AU203" s="145"/>
      <c r="AV203" s="145"/>
      <c r="AW203" s="145"/>
      <c r="AX203" s="145"/>
      <c r="AY203" s="145"/>
      <c r="AZ203" s="145"/>
      <c r="BA203" s="145">
        <v>1</v>
      </c>
      <c r="BB203" s="145"/>
      <c r="BC203" s="145"/>
      <c r="BD203" s="145"/>
      <c r="BE203" s="145"/>
      <c r="BF203" s="145"/>
      <c r="BG203" s="145"/>
      <c r="BH203" s="145"/>
      <c r="BI203" s="145"/>
      <c r="BJ203" s="145"/>
      <c r="BK203" s="145"/>
      <c r="BL203" s="145"/>
      <c r="BM203" s="145"/>
      <c r="BN203" s="145"/>
      <c r="BO203" s="145"/>
      <c r="BP203" s="145"/>
      <c r="BQ203" s="145"/>
      <c r="BR203" s="145"/>
      <c r="BS203" s="145"/>
      <c r="BT203" s="145">
        <v>1</v>
      </c>
      <c r="BU203" s="145"/>
      <c r="BV203" s="145"/>
      <c r="BW203" s="145"/>
      <c r="BX203" s="145"/>
      <c r="BY203" s="145"/>
      <c r="BZ203" s="145"/>
      <c r="CA203" s="145"/>
      <c r="CB203" s="145"/>
      <c r="CC203" s="145"/>
      <c r="CD203" s="145"/>
      <c r="CE203" s="145"/>
      <c r="CF203" s="145"/>
      <c r="CG203" s="145"/>
      <c r="CH203" s="145"/>
      <c r="CI203" s="145"/>
      <c r="CJ203" s="145"/>
      <c r="CK203" s="145"/>
      <c r="CL203" s="145"/>
      <c r="CM203" s="145"/>
      <c r="CN203" s="145"/>
      <c r="CO203" s="145"/>
      <c r="CP203" s="145"/>
      <c r="CQ203" s="145"/>
      <c r="CR203" s="145"/>
      <c r="CS203" s="145"/>
      <c r="CT203" s="145"/>
      <c r="CU203" s="145"/>
      <c r="CV203" s="145"/>
      <c r="CW203" s="145"/>
      <c r="CX203" s="145"/>
      <c r="CY203" s="145"/>
      <c r="CZ203" s="145"/>
      <c r="DA203" s="145"/>
      <c r="DB203" s="145"/>
      <c r="DC203" s="145"/>
      <c r="DD203" s="145"/>
      <c r="DE203" s="145"/>
      <c r="DF203" s="145"/>
      <c r="DG203" s="145"/>
      <c r="DH203" s="148"/>
      <c r="DI203" s="145"/>
      <c r="DJ203" s="145"/>
      <c r="DK203" s="145"/>
      <c r="DL203" s="145"/>
      <c r="DM203" s="145"/>
      <c r="DN203" s="145"/>
      <c r="DO203" s="145"/>
      <c r="DP203" s="145"/>
      <c r="DQ203" s="145"/>
      <c r="DR203" s="145"/>
      <c r="DS203" s="145"/>
      <c r="DT203" s="145"/>
      <c r="DU203" s="145"/>
      <c r="DV203" s="145"/>
      <c r="DW203" s="145"/>
      <c r="DX203" s="145"/>
      <c r="DY203" s="145"/>
      <c r="DZ203" s="145"/>
      <c r="EA203" s="145"/>
      <c r="EB203" s="148"/>
      <c r="EC203" s="145"/>
      <c r="ED203" s="148"/>
      <c r="EE203" s="145"/>
      <c r="EF203" s="145"/>
      <c r="EG203" s="145"/>
      <c r="EH203" s="145"/>
      <c r="EI203" s="145"/>
      <c r="EJ203" s="145"/>
      <c r="EK203" s="145">
        <v>1</v>
      </c>
      <c r="EL203" s="145">
        <v>1</v>
      </c>
      <c r="EM203" s="145"/>
      <c r="EN203" s="228" t="s">
        <v>3934</v>
      </c>
    </row>
    <row r="204" spans="1:144" ht="20.100000000000001" customHeight="1" x14ac:dyDescent="0.3">
      <c r="A204" s="25" t="s">
        <v>4470</v>
      </c>
      <c r="B204" s="26" t="s">
        <v>152</v>
      </c>
      <c r="C204" s="26">
        <v>84859</v>
      </c>
      <c r="D204" s="25" t="s">
        <v>4471</v>
      </c>
      <c r="E204" s="26" t="s">
        <v>108</v>
      </c>
      <c r="F204" s="26" t="s">
        <v>3549</v>
      </c>
      <c r="G204" s="26" t="s">
        <v>109</v>
      </c>
      <c r="H204" s="26" t="s">
        <v>154</v>
      </c>
      <c r="I204" s="26" t="s">
        <v>438</v>
      </c>
      <c r="J204" s="25" t="s">
        <v>262</v>
      </c>
      <c r="K204" s="25" t="s">
        <v>4472</v>
      </c>
      <c r="L204" s="25"/>
      <c r="M204" s="25" t="s">
        <v>4473</v>
      </c>
      <c r="N204" s="83"/>
      <c r="O204" s="83"/>
      <c r="P204" s="83"/>
      <c r="Q204" s="83"/>
      <c r="R204" s="87" t="s">
        <v>4474</v>
      </c>
      <c r="S204" s="25" t="s">
        <v>4475</v>
      </c>
      <c r="U204" s="145"/>
      <c r="V204" s="148"/>
      <c r="W204" s="145"/>
      <c r="X204" s="145"/>
      <c r="Y204" s="145"/>
      <c r="Z204" s="145"/>
      <c r="AA204" s="145"/>
      <c r="AB204" s="332"/>
      <c r="AC204" s="145"/>
      <c r="AD204" s="145"/>
      <c r="AE204" s="145"/>
      <c r="AF204" s="145"/>
      <c r="AG204" s="145"/>
      <c r="AH204" s="145"/>
      <c r="AI204" s="145"/>
      <c r="AJ204" s="145"/>
      <c r="AK204" s="145"/>
      <c r="AL204" s="145"/>
      <c r="AM204" s="145"/>
      <c r="AN204" s="145"/>
      <c r="AO204" s="145"/>
      <c r="AP204" s="145"/>
      <c r="AQ204" s="145"/>
      <c r="AR204" s="145"/>
      <c r="AS204" s="145"/>
      <c r="AT204" s="145"/>
      <c r="AU204" s="145"/>
      <c r="AV204" s="145"/>
      <c r="AW204" s="145">
        <v>1</v>
      </c>
      <c r="AX204" s="145"/>
      <c r="AY204" s="145"/>
      <c r="AZ204" s="145"/>
      <c r="BA204" s="145"/>
      <c r="BB204" s="145"/>
      <c r="BC204" s="145"/>
      <c r="BD204" s="145"/>
      <c r="BE204" s="145"/>
      <c r="BF204" s="145"/>
      <c r="BG204" s="145"/>
      <c r="BH204" s="145"/>
      <c r="BI204" s="145">
        <v>1</v>
      </c>
      <c r="BJ204" s="145"/>
      <c r="BK204" s="145"/>
      <c r="BL204" s="145"/>
      <c r="BM204" s="145"/>
      <c r="BN204" s="145"/>
      <c r="BO204" s="145"/>
      <c r="BP204" s="145"/>
      <c r="BQ204" s="145"/>
      <c r="BR204" s="145"/>
      <c r="BS204" s="145"/>
      <c r="BT204" s="145"/>
      <c r="BU204" s="145"/>
      <c r="BV204" s="145"/>
      <c r="BW204" s="145"/>
      <c r="BX204" s="145"/>
      <c r="BY204" s="145"/>
      <c r="BZ204" s="145"/>
      <c r="CA204" s="145"/>
      <c r="CB204" s="145"/>
      <c r="CC204" s="145">
        <v>1</v>
      </c>
      <c r="CD204" s="145"/>
      <c r="CE204" s="145"/>
      <c r="CF204" s="145"/>
      <c r="CG204" s="145">
        <v>1</v>
      </c>
      <c r="CH204" s="148">
        <v>1</v>
      </c>
      <c r="CI204" s="145"/>
      <c r="CJ204" s="145"/>
      <c r="CK204" s="145"/>
      <c r="CL204" s="145"/>
      <c r="CM204" s="145"/>
      <c r="CN204" s="145"/>
      <c r="CO204" s="145"/>
      <c r="CP204" s="145"/>
      <c r="CQ204" s="145"/>
      <c r="CR204" s="145"/>
      <c r="CS204" s="145"/>
      <c r="CT204" s="145"/>
      <c r="CU204" s="145"/>
      <c r="CV204" s="145"/>
      <c r="CW204" s="145"/>
      <c r="CX204" s="145"/>
      <c r="CY204" s="145"/>
      <c r="CZ204" s="145"/>
      <c r="DA204" s="145"/>
      <c r="DB204" s="145"/>
      <c r="DC204" s="145"/>
      <c r="DD204" s="145"/>
      <c r="DE204" s="145"/>
      <c r="DF204" s="145"/>
      <c r="DG204" s="145"/>
      <c r="DH204" s="148"/>
      <c r="DI204" s="145"/>
      <c r="DJ204" s="145"/>
      <c r="DK204" s="145"/>
      <c r="DL204" s="145"/>
      <c r="DM204" s="145"/>
      <c r="DN204" s="145"/>
      <c r="DO204" s="145"/>
      <c r="DP204" s="145"/>
      <c r="DQ204" s="145"/>
      <c r="DR204" s="145"/>
      <c r="DS204" s="145"/>
      <c r="DT204" s="145"/>
      <c r="DU204" s="145"/>
      <c r="DV204" s="145"/>
      <c r="DW204" s="145"/>
      <c r="DX204" s="145"/>
      <c r="DY204" s="145"/>
      <c r="DZ204" s="145"/>
      <c r="EA204" s="145"/>
      <c r="EB204" s="148"/>
      <c r="EC204" s="145"/>
      <c r="ED204" s="148"/>
      <c r="EE204" s="145"/>
      <c r="EF204" s="145"/>
      <c r="EG204" s="145"/>
      <c r="EH204" s="145"/>
      <c r="EI204" s="145"/>
      <c r="EJ204" s="145"/>
      <c r="EK204" s="145">
        <v>1</v>
      </c>
      <c r="EL204" s="145">
        <v>1</v>
      </c>
      <c r="EN204" s="228" t="s">
        <v>4476</v>
      </c>
    </row>
    <row r="205" spans="1:144" ht="20.100000000000001" customHeight="1" x14ac:dyDescent="0.3">
      <c r="A205" s="25" t="s">
        <v>4334</v>
      </c>
      <c r="B205" s="26" t="s">
        <v>152</v>
      </c>
      <c r="C205" s="26">
        <v>84254</v>
      </c>
      <c r="D205" s="25" t="s">
        <v>4337</v>
      </c>
      <c r="E205" s="26" t="s">
        <v>293</v>
      </c>
      <c r="F205" s="26" t="s">
        <v>3556</v>
      </c>
      <c r="G205" s="26" t="s">
        <v>109</v>
      </c>
      <c r="H205" s="26" t="s">
        <v>1128</v>
      </c>
      <c r="I205" s="26" t="s">
        <v>3</v>
      </c>
      <c r="J205" s="25" t="s">
        <v>262</v>
      </c>
      <c r="K205" s="25" t="s">
        <v>4338</v>
      </c>
      <c r="L205" s="25"/>
      <c r="M205" s="25"/>
      <c r="N205" s="25"/>
      <c r="O205" s="239"/>
      <c r="P205" s="239"/>
      <c r="Q205" s="239"/>
      <c r="R205" s="25"/>
      <c r="S205" s="25" t="s">
        <v>4339</v>
      </c>
      <c r="U205" s="240"/>
      <c r="V205" s="241"/>
      <c r="W205" s="240"/>
      <c r="X205" s="240"/>
      <c r="Y205" s="240"/>
      <c r="Z205" s="240"/>
      <c r="AA205" s="240"/>
      <c r="AB205" s="338"/>
      <c r="AC205" s="240"/>
      <c r="AD205" s="240"/>
      <c r="AE205" s="240"/>
      <c r="AF205" s="240"/>
      <c r="AG205" s="240"/>
      <c r="AH205" s="240"/>
      <c r="AI205" s="240"/>
      <c r="AJ205" s="240"/>
      <c r="AK205" s="240"/>
      <c r="AL205" s="240"/>
      <c r="AM205" s="240"/>
      <c r="AN205" s="240"/>
      <c r="AO205" s="240"/>
      <c r="AP205" s="240"/>
      <c r="AQ205" s="240"/>
      <c r="AR205" s="240"/>
      <c r="AS205" s="240"/>
      <c r="AT205" s="240"/>
      <c r="AU205" s="240"/>
      <c r="AV205" s="240"/>
      <c r="AW205" s="240"/>
      <c r="AX205" s="240"/>
      <c r="AY205" s="240"/>
      <c r="AZ205" s="240"/>
      <c r="BA205" s="240"/>
      <c r="BB205" s="240"/>
      <c r="BC205" s="240"/>
      <c r="BD205" s="240"/>
      <c r="BE205" s="240"/>
      <c r="BF205" s="240"/>
      <c r="BG205" s="240"/>
      <c r="BH205" s="240"/>
      <c r="BI205" s="240"/>
      <c r="BJ205" s="240"/>
      <c r="BK205" s="240"/>
      <c r="BL205" s="240"/>
      <c r="BM205" s="240"/>
      <c r="BN205" s="240"/>
      <c r="BO205" s="240"/>
      <c r="BP205" s="240"/>
      <c r="BQ205" s="240"/>
      <c r="BR205" s="240"/>
      <c r="BS205" s="240"/>
      <c r="BT205" s="240"/>
      <c r="BU205" s="240"/>
      <c r="BV205" s="240"/>
      <c r="BW205" s="240"/>
      <c r="BX205" s="240"/>
      <c r="BY205" s="240"/>
      <c r="BZ205" s="240"/>
      <c r="CA205" s="240"/>
      <c r="CB205" s="240"/>
      <c r="CC205" s="240"/>
      <c r="CD205" s="240"/>
      <c r="CE205" s="240"/>
      <c r="CF205" s="240"/>
      <c r="CG205" s="240"/>
      <c r="CH205" s="241"/>
      <c r="CI205" s="240"/>
      <c r="CJ205" s="240"/>
      <c r="CK205" s="240"/>
      <c r="CL205" s="240"/>
      <c r="CM205" s="240"/>
      <c r="CN205" s="240"/>
      <c r="CO205" s="240"/>
      <c r="CP205" s="240"/>
      <c r="CQ205" s="240"/>
      <c r="CR205" s="240"/>
      <c r="CS205" s="240"/>
      <c r="CT205" s="240"/>
      <c r="CU205" s="240"/>
      <c r="CV205" s="240"/>
      <c r="CW205" s="240"/>
      <c r="CX205" s="240"/>
      <c r="CY205" s="240"/>
      <c r="CZ205" s="240"/>
      <c r="DA205" s="240"/>
      <c r="DB205" s="240"/>
      <c r="DC205" s="240"/>
      <c r="DD205" s="240"/>
      <c r="DE205" s="240"/>
      <c r="DF205" s="240"/>
      <c r="DG205" s="240"/>
      <c r="DH205" s="241"/>
      <c r="DI205" s="240"/>
      <c r="DJ205" s="240"/>
      <c r="DK205" s="240"/>
      <c r="DL205" s="240"/>
      <c r="DM205" s="240"/>
      <c r="DN205" s="240"/>
      <c r="DO205" s="240"/>
      <c r="DP205" s="240"/>
      <c r="DQ205" s="240"/>
      <c r="DR205" s="240"/>
      <c r="DS205" s="240"/>
      <c r="DT205" s="240"/>
      <c r="DU205" s="240"/>
      <c r="DV205" s="240"/>
      <c r="DW205" s="240"/>
      <c r="DX205" s="240"/>
      <c r="DY205" s="240"/>
      <c r="DZ205" s="240"/>
      <c r="EA205" s="240"/>
      <c r="EB205" s="241"/>
      <c r="EC205" s="240"/>
      <c r="ED205" s="241"/>
      <c r="EE205" s="240"/>
      <c r="EF205" s="240"/>
      <c r="EG205" s="240"/>
      <c r="EH205" s="240"/>
      <c r="EI205" s="240"/>
      <c r="EJ205" s="240"/>
      <c r="EK205" s="145" t="s">
        <v>519</v>
      </c>
      <c r="EL205" s="145">
        <v>1</v>
      </c>
    </row>
    <row r="206" spans="1:144" ht="20.100000000000001" customHeight="1" x14ac:dyDescent="0.3">
      <c r="A206" s="25" t="s">
        <v>4410</v>
      </c>
      <c r="B206" s="40" t="s">
        <v>152</v>
      </c>
      <c r="C206" s="26">
        <v>85010</v>
      </c>
      <c r="D206" s="71" t="s">
        <v>4435</v>
      </c>
      <c r="E206" s="26" t="s">
        <v>293</v>
      </c>
      <c r="F206" s="26" t="s">
        <v>3556</v>
      </c>
      <c r="G206" s="26" t="s">
        <v>109</v>
      </c>
      <c r="H206" s="26" t="s">
        <v>154</v>
      </c>
      <c r="I206" s="26" t="s">
        <v>3</v>
      </c>
      <c r="J206" s="25" t="s">
        <v>1284</v>
      </c>
      <c r="K206" s="25" t="s">
        <v>4436</v>
      </c>
      <c r="L206" s="25"/>
      <c r="M206" s="25"/>
      <c r="N206" s="83"/>
      <c r="O206" s="83"/>
      <c r="P206" s="83"/>
      <c r="Q206" s="83"/>
      <c r="R206" s="83"/>
      <c r="S206" s="83"/>
      <c r="U206" s="145"/>
      <c r="V206" s="148"/>
      <c r="W206" s="145"/>
      <c r="X206" s="145"/>
      <c r="Y206" s="145"/>
      <c r="Z206" s="145"/>
      <c r="AA206" s="145"/>
      <c r="AB206" s="332"/>
      <c r="AC206" s="145"/>
      <c r="AD206" s="145"/>
      <c r="AE206" s="145"/>
      <c r="AF206" s="145"/>
      <c r="AG206" s="145"/>
      <c r="AH206" s="145"/>
      <c r="AI206" s="145"/>
      <c r="AJ206" s="145"/>
      <c r="AK206" s="145"/>
      <c r="AL206" s="145"/>
      <c r="AM206" s="145"/>
      <c r="AN206" s="145"/>
      <c r="AO206" s="145"/>
      <c r="AP206" s="145"/>
      <c r="AQ206" s="145"/>
      <c r="AR206" s="145"/>
      <c r="AS206" s="145"/>
      <c r="AT206" s="145"/>
      <c r="AU206" s="145"/>
      <c r="AV206" s="145"/>
      <c r="AW206" s="145"/>
      <c r="AX206" s="145"/>
      <c r="AY206" s="145"/>
      <c r="AZ206" s="145"/>
      <c r="BA206" s="145"/>
      <c r="BB206" s="145"/>
      <c r="BC206" s="145"/>
      <c r="BD206" s="145"/>
      <c r="BE206" s="145"/>
      <c r="BF206" s="145"/>
      <c r="BG206" s="145"/>
      <c r="BH206" s="145"/>
      <c r="BI206" s="145"/>
      <c r="BJ206" s="145"/>
      <c r="BK206" s="145"/>
      <c r="BL206" s="145"/>
      <c r="BM206" s="145"/>
      <c r="BN206" s="145"/>
      <c r="BO206" s="145"/>
      <c r="BP206" s="145"/>
      <c r="BQ206" s="145"/>
      <c r="BR206" s="145"/>
      <c r="BS206" s="145"/>
      <c r="BT206" s="145"/>
      <c r="BU206" s="145"/>
      <c r="BV206" s="145"/>
      <c r="BW206" s="145"/>
      <c r="BX206" s="145"/>
      <c r="BY206" s="145"/>
      <c r="BZ206" s="145"/>
      <c r="CA206" s="145"/>
      <c r="CB206" s="145"/>
      <c r="CC206" s="145"/>
      <c r="CD206" s="145"/>
      <c r="CE206" s="145"/>
      <c r="CF206" s="145"/>
      <c r="CG206" s="145"/>
      <c r="CH206" s="148"/>
      <c r="CI206" s="145"/>
      <c r="CJ206" s="145"/>
      <c r="CK206" s="145"/>
      <c r="CL206" s="145"/>
      <c r="CM206" s="145"/>
      <c r="CN206" s="145"/>
      <c r="CO206" s="145"/>
      <c r="CP206" s="145"/>
      <c r="CQ206" s="145"/>
      <c r="CR206" s="145"/>
      <c r="CS206" s="145"/>
      <c r="CT206" s="145"/>
      <c r="CU206" s="145"/>
      <c r="CV206" s="145"/>
      <c r="CW206" s="145"/>
      <c r="CX206" s="145"/>
      <c r="CY206" s="145"/>
      <c r="CZ206" s="145"/>
      <c r="DA206" s="145"/>
      <c r="DB206" s="145"/>
      <c r="DC206" s="145"/>
      <c r="DD206" s="145"/>
      <c r="DE206" s="145"/>
      <c r="DF206" s="145"/>
      <c r="DG206" s="145"/>
      <c r="DH206" s="148"/>
      <c r="DI206" s="145"/>
      <c r="DJ206" s="145"/>
      <c r="DK206" s="145"/>
      <c r="DL206" s="145"/>
      <c r="DM206" s="145"/>
      <c r="DN206" s="145"/>
      <c r="DO206" s="145"/>
      <c r="DP206" s="145"/>
      <c r="DQ206" s="145"/>
      <c r="DR206" s="145"/>
      <c r="DS206" s="145"/>
      <c r="DT206" s="145"/>
      <c r="DU206" s="145"/>
      <c r="DV206" s="145"/>
      <c r="DW206" s="145"/>
      <c r="DX206" s="145"/>
      <c r="DY206" s="145"/>
      <c r="DZ206" s="145"/>
      <c r="EA206" s="145"/>
      <c r="EB206" s="148"/>
      <c r="EC206" s="145"/>
      <c r="ED206" s="148"/>
      <c r="EE206" s="145"/>
      <c r="EF206" s="145"/>
      <c r="EG206" s="145"/>
      <c r="EH206" s="145"/>
      <c r="EI206" s="145"/>
      <c r="EJ206" s="145"/>
      <c r="EK206" s="145">
        <v>0</v>
      </c>
      <c r="EL206" s="145">
        <v>0</v>
      </c>
    </row>
    <row r="207" spans="1:144" ht="20.100000000000001" customHeight="1" x14ac:dyDescent="0.3">
      <c r="A207" s="25" t="s">
        <v>3709</v>
      </c>
      <c r="B207" s="40" t="s">
        <v>152</v>
      </c>
      <c r="C207" s="26">
        <v>84599</v>
      </c>
      <c r="D207" s="71" t="s">
        <v>3728</v>
      </c>
      <c r="E207" s="26" t="s">
        <v>108</v>
      </c>
      <c r="F207" s="26" t="s">
        <v>3556</v>
      </c>
      <c r="G207" s="26" t="s">
        <v>109</v>
      </c>
      <c r="H207" s="26" t="s">
        <v>554</v>
      </c>
      <c r="I207" s="26" t="s">
        <v>3</v>
      </c>
      <c r="J207" s="25" t="s">
        <v>3729</v>
      </c>
      <c r="K207" s="25" t="s">
        <v>3730</v>
      </c>
      <c r="L207" s="25"/>
      <c r="M207" s="83"/>
      <c r="N207" s="83"/>
      <c r="O207" s="83"/>
      <c r="P207" s="83"/>
      <c r="Q207" s="83"/>
      <c r="R207" s="83"/>
      <c r="S207" s="83"/>
      <c r="T207" s="238"/>
      <c r="U207" s="145"/>
      <c r="V207" s="148"/>
      <c r="W207" s="145"/>
      <c r="X207" s="145"/>
      <c r="Y207" s="145"/>
      <c r="Z207" s="145"/>
      <c r="AA207" s="145"/>
      <c r="AB207" s="332"/>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c r="AX207" s="145"/>
      <c r="AY207" s="145"/>
      <c r="AZ207" s="145"/>
      <c r="BA207" s="145"/>
      <c r="BB207" s="145"/>
      <c r="BC207" s="145"/>
      <c r="BD207" s="145"/>
      <c r="BE207" s="145"/>
      <c r="BF207" s="145"/>
      <c r="BG207" s="145"/>
      <c r="BH207" s="145"/>
      <c r="BI207" s="145"/>
      <c r="BJ207" s="145"/>
      <c r="BK207" s="145"/>
      <c r="BL207" s="145"/>
      <c r="BM207" s="145"/>
      <c r="BN207" s="145"/>
      <c r="BO207" s="145"/>
      <c r="BP207" s="145"/>
      <c r="BQ207" s="145"/>
      <c r="BR207" s="145"/>
      <c r="BS207" s="145"/>
      <c r="BT207" s="145"/>
      <c r="BU207" s="145"/>
      <c r="BV207" s="145"/>
      <c r="BW207" s="145"/>
      <c r="BX207" s="145"/>
      <c r="BY207" s="145"/>
      <c r="BZ207" s="145"/>
      <c r="CA207" s="145"/>
      <c r="CB207" s="145"/>
      <c r="CC207" s="145"/>
      <c r="CD207" s="145"/>
      <c r="CE207" s="145"/>
      <c r="CF207" s="145"/>
      <c r="CG207" s="145"/>
      <c r="CH207" s="145"/>
      <c r="CI207" s="145"/>
      <c r="CJ207" s="145"/>
      <c r="CK207" s="145"/>
      <c r="CL207" s="145"/>
      <c r="CM207" s="145"/>
      <c r="CN207" s="145"/>
      <c r="CO207" s="145"/>
      <c r="CP207" s="145"/>
      <c r="CQ207" s="145"/>
      <c r="CR207" s="145"/>
      <c r="CS207" s="145"/>
      <c r="CT207" s="145"/>
      <c r="CU207" s="145"/>
      <c r="CV207" s="145"/>
      <c r="CW207" s="145"/>
      <c r="CX207" s="145"/>
      <c r="CY207" s="145"/>
      <c r="CZ207" s="145"/>
      <c r="DA207" s="145"/>
      <c r="DB207" s="145"/>
      <c r="DC207" s="145"/>
      <c r="DD207" s="145"/>
      <c r="DE207" s="145"/>
      <c r="DF207" s="145"/>
      <c r="DG207" s="145"/>
      <c r="DH207" s="148"/>
      <c r="DI207" s="145"/>
      <c r="DJ207" s="145"/>
      <c r="DK207" s="145"/>
      <c r="DL207" s="145"/>
      <c r="DM207" s="145"/>
      <c r="DN207" s="145"/>
      <c r="DO207" s="145"/>
      <c r="DP207" s="145"/>
      <c r="DQ207" s="145"/>
      <c r="DR207" s="145"/>
      <c r="DS207" s="145"/>
      <c r="DT207" s="145"/>
      <c r="DU207" s="145"/>
      <c r="DV207" s="145"/>
      <c r="DW207" s="145"/>
      <c r="DX207" s="145"/>
      <c r="DY207" s="145"/>
      <c r="DZ207" s="145"/>
      <c r="EA207" s="145"/>
      <c r="EB207" s="148"/>
      <c r="EC207" s="145"/>
      <c r="ED207" s="148"/>
      <c r="EE207" s="145"/>
      <c r="EF207" s="145"/>
      <c r="EG207" s="145"/>
      <c r="EH207" s="145"/>
      <c r="EI207" s="145"/>
      <c r="EJ207" s="145"/>
      <c r="EK207" s="145">
        <v>0</v>
      </c>
      <c r="EL207" s="145">
        <v>0</v>
      </c>
    </row>
    <row r="208" spans="1:144" ht="20.100000000000001" customHeight="1" x14ac:dyDescent="0.3">
      <c r="A208" s="25" t="s">
        <v>3665</v>
      </c>
      <c r="B208" s="40" t="s">
        <v>106</v>
      </c>
      <c r="C208" s="26">
        <v>84289</v>
      </c>
      <c r="D208" s="71" t="s">
        <v>3675</v>
      </c>
      <c r="E208" s="26" t="s">
        <v>108</v>
      </c>
      <c r="F208" s="116" t="s">
        <v>3549</v>
      </c>
      <c r="G208" s="26" t="s">
        <v>121</v>
      </c>
      <c r="H208" s="26" t="s">
        <v>281</v>
      </c>
      <c r="I208" s="26" t="s">
        <v>516</v>
      </c>
      <c r="J208" s="25" t="s">
        <v>171</v>
      </c>
      <c r="K208" s="25" t="s">
        <v>3676</v>
      </c>
      <c r="L208" s="45" t="s">
        <v>3677</v>
      </c>
      <c r="M208" s="25"/>
      <c r="N208" s="83"/>
      <c r="O208" s="83"/>
      <c r="P208" s="83"/>
      <c r="Q208" s="83"/>
      <c r="R208" s="25"/>
      <c r="S208" s="25" t="s">
        <v>3678</v>
      </c>
      <c r="U208" s="145"/>
      <c r="V208" s="148"/>
      <c r="W208" s="145"/>
      <c r="X208" s="145"/>
      <c r="Y208" s="145"/>
      <c r="Z208" s="145"/>
      <c r="AA208" s="145"/>
      <c r="AB208" s="332"/>
      <c r="AC208" s="145"/>
      <c r="AD208" s="145"/>
      <c r="AE208" s="145"/>
      <c r="AF208" s="145"/>
      <c r="AG208" s="145"/>
      <c r="AH208" s="145"/>
      <c r="AI208" s="145"/>
      <c r="AJ208" s="145"/>
      <c r="AK208" s="145"/>
      <c r="AL208" s="145"/>
      <c r="AM208" s="145"/>
      <c r="AN208" s="145"/>
      <c r="AO208" s="145"/>
      <c r="AP208" s="145"/>
      <c r="AQ208" s="145"/>
      <c r="AR208" s="145"/>
      <c r="AS208" s="145"/>
      <c r="AT208" s="145"/>
      <c r="AU208" s="145"/>
      <c r="AV208" s="145"/>
      <c r="AW208" s="145"/>
      <c r="AX208" s="145"/>
      <c r="AY208" s="145"/>
      <c r="AZ208" s="145"/>
      <c r="BA208" s="145"/>
      <c r="BB208" s="145"/>
      <c r="BC208" s="145"/>
      <c r="BD208" s="145"/>
      <c r="BE208" s="145"/>
      <c r="BF208" s="145"/>
      <c r="BG208" s="145"/>
      <c r="BH208" s="145"/>
      <c r="BI208" s="145"/>
      <c r="BJ208" s="145"/>
      <c r="BK208" s="145"/>
      <c r="BL208" s="145"/>
      <c r="BM208" s="145"/>
      <c r="BN208" s="145"/>
      <c r="BO208" s="145"/>
      <c r="BP208" s="145"/>
      <c r="BQ208" s="145"/>
      <c r="BR208" s="145"/>
      <c r="BS208" s="145"/>
      <c r="BT208" s="145"/>
      <c r="BU208" s="145"/>
      <c r="BV208" s="145"/>
      <c r="BW208" s="145"/>
      <c r="BX208" s="145"/>
      <c r="BY208" s="145"/>
      <c r="BZ208" s="145"/>
      <c r="CA208" s="145"/>
      <c r="CB208" s="145"/>
      <c r="CC208" s="145"/>
      <c r="CD208" s="145"/>
      <c r="CE208" s="145"/>
      <c r="CF208" s="145"/>
      <c r="CG208" s="145"/>
      <c r="CH208" s="145"/>
      <c r="CI208" s="145"/>
      <c r="CJ208" s="145"/>
      <c r="CK208" s="145"/>
      <c r="CL208" s="145"/>
      <c r="CM208" s="145"/>
      <c r="CN208" s="145"/>
      <c r="CO208" s="145"/>
      <c r="CP208" s="145"/>
      <c r="CQ208" s="145"/>
      <c r="CR208" s="145"/>
      <c r="CS208" s="145"/>
      <c r="CT208" s="145"/>
      <c r="CU208" s="145"/>
      <c r="CV208" s="145"/>
      <c r="CW208" s="145"/>
      <c r="CX208" s="145"/>
      <c r="CY208" s="145"/>
      <c r="CZ208" s="145"/>
      <c r="DA208" s="145"/>
      <c r="DB208" s="145"/>
      <c r="DC208" s="145"/>
      <c r="DD208" s="145"/>
      <c r="DE208" s="145"/>
      <c r="DF208" s="145"/>
      <c r="DG208" s="145"/>
      <c r="DH208" s="148"/>
      <c r="DI208" s="145"/>
      <c r="DJ208" s="145"/>
      <c r="DK208" s="145"/>
      <c r="DL208" s="145"/>
      <c r="DM208" s="145"/>
      <c r="DN208" s="145"/>
      <c r="DO208" s="145"/>
      <c r="DP208" s="145"/>
      <c r="DQ208" s="145"/>
      <c r="DR208" s="145"/>
      <c r="DS208" s="145"/>
      <c r="DT208" s="145"/>
      <c r="DU208" s="145"/>
      <c r="DV208" s="145"/>
      <c r="DW208" s="145"/>
      <c r="DX208" s="145"/>
      <c r="DY208" s="145"/>
      <c r="DZ208" s="145"/>
      <c r="EA208" s="145"/>
      <c r="EB208" s="148"/>
      <c r="EC208" s="145"/>
      <c r="ED208" s="148"/>
      <c r="EE208" s="145"/>
      <c r="EF208" s="145"/>
      <c r="EG208" s="145"/>
      <c r="EH208" s="145"/>
      <c r="EI208" s="145"/>
      <c r="EJ208" s="145"/>
      <c r="EK208" s="145" t="s">
        <v>519</v>
      </c>
      <c r="EL208" s="145">
        <v>1</v>
      </c>
    </row>
    <row r="209" spans="1:144" ht="20.100000000000001" customHeight="1" x14ac:dyDescent="0.3">
      <c r="A209" s="25" t="s">
        <v>3793</v>
      </c>
      <c r="B209" s="40" t="s">
        <v>106</v>
      </c>
      <c r="C209" s="26">
        <v>84362</v>
      </c>
      <c r="D209" s="25" t="s">
        <v>3802</v>
      </c>
      <c r="E209" s="26" t="s">
        <v>108</v>
      </c>
      <c r="F209" s="26" t="s">
        <v>3549</v>
      </c>
      <c r="G209" s="26" t="s">
        <v>121</v>
      </c>
      <c r="H209" s="26" t="s">
        <v>189</v>
      </c>
      <c r="I209" s="26" t="s">
        <v>385</v>
      </c>
      <c r="J209" s="25" t="s">
        <v>643</v>
      </c>
      <c r="K209" s="25" t="s">
        <v>3803</v>
      </c>
      <c r="L209" s="45" t="s">
        <v>3804</v>
      </c>
      <c r="M209" s="25"/>
      <c r="N209" s="25" t="s">
        <v>3805</v>
      </c>
      <c r="O209" s="239"/>
      <c r="P209" s="239"/>
      <c r="Q209" s="239"/>
      <c r="R209" s="25" t="s">
        <v>3806</v>
      </c>
      <c r="S209" s="25" t="s">
        <v>3807</v>
      </c>
      <c r="U209" s="145"/>
      <c r="V209" s="148"/>
      <c r="W209" s="145"/>
      <c r="X209" s="145"/>
      <c r="Y209" s="145"/>
      <c r="Z209" s="145"/>
      <c r="AA209" s="145"/>
      <c r="AB209" s="332"/>
      <c r="AC209" s="145"/>
      <c r="AD209" s="145"/>
      <c r="AE209" s="145"/>
      <c r="AF209" s="145"/>
      <c r="AG209" s="145"/>
      <c r="AH209" s="145"/>
      <c r="AI209" s="145"/>
      <c r="AJ209" s="145"/>
      <c r="AK209" s="145"/>
      <c r="AL209" s="145"/>
      <c r="AM209" s="145"/>
      <c r="AN209" s="145"/>
      <c r="AO209" s="145"/>
      <c r="AP209" s="145"/>
      <c r="AQ209" s="145"/>
      <c r="AR209" s="145"/>
      <c r="AS209" s="145"/>
      <c r="AT209" s="145"/>
      <c r="AU209" s="145"/>
      <c r="AV209" s="145"/>
      <c r="AW209" s="145"/>
      <c r="AX209" s="145"/>
      <c r="AY209" s="145"/>
      <c r="AZ209" s="145"/>
      <c r="BA209" s="145"/>
      <c r="BB209" s="145"/>
      <c r="BC209" s="145"/>
      <c r="BD209" s="145"/>
      <c r="BE209" s="145"/>
      <c r="BF209" s="145"/>
      <c r="BG209" s="145"/>
      <c r="BH209" s="145"/>
      <c r="BI209" s="145"/>
      <c r="BJ209" s="145"/>
      <c r="BK209" s="145"/>
      <c r="BL209" s="145"/>
      <c r="BM209" s="145"/>
      <c r="BN209" s="145"/>
      <c r="BO209" s="145"/>
      <c r="BP209" s="145"/>
      <c r="BQ209" s="145"/>
      <c r="BR209" s="145"/>
      <c r="BS209" s="145"/>
      <c r="BT209" s="145"/>
      <c r="BU209" s="145"/>
      <c r="BV209" s="145"/>
      <c r="BW209" s="145"/>
      <c r="BX209" s="145"/>
      <c r="BY209" s="145"/>
      <c r="BZ209" s="145"/>
      <c r="CA209" s="145"/>
      <c r="CB209" s="145"/>
      <c r="CC209" s="145"/>
      <c r="CD209" s="145"/>
      <c r="CE209" s="145"/>
      <c r="CF209" s="145"/>
      <c r="CG209" s="145"/>
      <c r="CH209" s="145"/>
      <c r="CI209" s="145"/>
      <c r="CJ209" s="145"/>
      <c r="CK209" s="145">
        <v>1</v>
      </c>
      <c r="CL209" s="145"/>
      <c r="CM209" s="145">
        <v>1</v>
      </c>
      <c r="CN209" s="145"/>
      <c r="CO209" s="145"/>
      <c r="CP209" s="145"/>
      <c r="CQ209" s="145"/>
      <c r="CR209" s="145"/>
      <c r="CS209" s="145"/>
      <c r="CT209" s="145"/>
      <c r="CU209" s="145"/>
      <c r="CV209" s="145"/>
      <c r="CW209" s="145"/>
      <c r="CX209" s="145"/>
      <c r="CY209" s="145"/>
      <c r="CZ209" s="145"/>
      <c r="DA209" s="145"/>
      <c r="DB209" s="145"/>
      <c r="DC209" s="145"/>
      <c r="DD209" s="145"/>
      <c r="DE209" s="145"/>
      <c r="DF209" s="145"/>
      <c r="DG209" s="145"/>
      <c r="DH209" s="148"/>
      <c r="DI209" s="145"/>
      <c r="DJ209" s="145"/>
      <c r="DK209" s="145"/>
      <c r="DL209" s="145"/>
      <c r="DM209" s="145"/>
      <c r="DN209" s="145"/>
      <c r="DO209" s="145"/>
      <c r="DP209" s="145"/>
      <c r="DQ209" s="145"/>
      <c r="DR209" s="145"/>
      <c r="DS209" s="145"/>
      <c r="DT209" s="145"/>
      <c r="DU209" s="145"/>
      <c r="DV209" s="145"/>
      <c r="DW209" s="145"/>
      <c r="DX209" s="145"/>
      <c r="DY209" s="145"/>
      <c r="DZ209" s="145"/>
      <c r="EA209" s="145"/>
      <c r="EB209" s="148"/>
      <c r="EC209" s="145"/>
      <c r="ED209" s="148"/>
      <c r="EE209" s="145"/>
      <c r="EF209" s="145"/>
      <c r="EG209" s="145"/>
      <c r="EH209" s="145"/>
      <c r="EI209" s="145"/>
      <c r="EJ209" s="145"/>
      <c r="EK209" s="145">
        <v>1</v>
      </c>
      <c r="EL209" s="145">
        <v>1</v>
      </c>
    </row>
    <row r="210" spans="1:144" ht="20.100000000000001" customHeight="1" x14ac:dyDescent="0.3">
      <c r="A210" s="25" t="s">
        <v>4024</v>
      </c>
      <c r="B210" s="40" t="s">
        <v>126</v>
      </c>
      <c r="C210" s="26">
        <v>84748</v>
      </c>
      <c r="D210" s="25" t="s">
        <v>4030</v>
      </c>
      <c r="E210" s="26" t="s">
        <v>108</v>
      </c>
      <c r="F210" s="116" t="s">
        <v>3556</v>
      </c>
      <c r="G210" s="26" t="s">
        <v>114</v>
      </c>
      <c r="H210" s="26" t="s">
        <v>128</v>
      </c>
      <c r="I210" s="26" t="s">
        <v>476</v>
      </c>
      <c r="J210" s="25" t="s">
        <v>2195</v>
      </c>
      <c r="K210" s="25" t="s">
        <v>4031</v>
      </c>
      <c r="L210" s="25"/>
      <c r="M210" s="25"/>
      <c r="N210" s="25"/>
      <c r="O210" s="83"/>
      <c r="P210" s="83"/>
      <c r="Q210" s="83"/>
      <c r="R210" s="83"/>
      <c r="S210" s="83"/>
      <c r="U210" s="145"/>
      <c r="V210" s="148"/>
      <c r="W210" s="145"/>
      <c r="X210" s="145"/>
      <c r="Y210" s="145"/>
      <c r="Z210" s="145"/>
      <c r="AA210" s="145"/>
      <c r="AB210" s="332"/>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45"/>
      <c r="BM210" s="145"/>
      <c r="BN210" s="145"/>
      <c r="BO210" s="145"/>
      <c r="BP210" s="145"/>
      <c r="BQ210" s="145"/>
      <c r="BR210" s="145"/>
      <c r="BS210" s="145"/>
      <c r="BT210" s="145"/>
      <c r="BU210" s="145"/>
      <c r="BV210" s="145"/>
      <c r="BW210" s="145"/>
      <c r="BX210" s="145"/>
      <c r="BY210" s="145"/>
      <c r="BZ210" s="145"/>
      <c r="CA210" s="145"/>
      <c r="CB210" s="145"/>
      <c r="CC210" s="145"/>
      <c r="CD210" s="145"/>
      <c r="CE210" s="145"/>
      <c r="CF210" s="145"/>
      <c r="CG210" s="145"/>
      <c r="CH210" s="145"/>
      <c r="CI210" s="145"/>
      <c r="CJ210" s="145"/>
      <c r="CK210" s="145"/>
      <c r="CL210" s="145"/>
      <c r="CM210" s="145"/>
      <c r="CN210" s="145"/>
      <c r="CO210" s="145"/>
      <c r="CP210" s="145"/>
      <c r="CQ210" s="145"/>
      <c r="CR210" s="145"/>
      <c r="CS210" s="145"/>
      <c r="CT210" s="145"/>
      <c r="CU210" s="145"/>
      <c r="CV210" s="145"/>
      <c r="CW210" s="145"/>
      <c r="CX210" s="145"/>
      <c r="CY210" s="145"/>
      <c r="CZ210" s="145"/>
      <c r="DA210" s="145"/>
      <c r="DB210" s="145"/>
      <c r="DC210" s="145"/>
      <c r="DD210" s="145"/>
      <c r="DE210" s="145"/>
      <c r="DF210" s="145"/>
      <c r="DG210" s="145"/>
      <c r="DH210" s="148"/>
      <c r="DI210" s="145"/>
      <c r="DJ210" s="145"/>
      <c r="DK210" s="145"/>
      <c r="DL210" s="145"/>
      <c r="DM210" s="145"/>
      <c r="DN210" s="145"/>
      <c r="DO210" s="145"/>
      <c r="DP210" s="145"/>
      <c r="DQ210" s="145"/>
      <c r="DR210" s="145"/>
      <c r="DS210" s="145"/>
      <c r="DT210" s="145"/>
      <c r="DU210" s="145"/>
      <c r="DV210" s="145"/>
      <c r="DW210" s="145"/>
      <c r="DX210" s="145"/>
      <c r="DY210" s="145"/>
      <c r="DZ210" s="145"/>
      <c r="EA210" s="145"/>
      <c r="EB210" s="148"/>
      <c r="EC210" s="145"/>
      <c r="ED210" s="148"/>
      <c r="EE210" s="145"/>
      <c r="EF210" s="145"/>
      <c r="EG210" s="145"/>
      <c r="EH210" s="145"/>
      <c r="EI210" s="145"/>
      <c r="EJ210" s="145"/>
      <c r="EK210" s="145">
        <v>0</v>
      </c>
      <c r="EL210" s="145">
        <v>0</v>
      </c>
      <c r="EM210" s="145"/>
    </row>
    <row r="211" spans="1:144" ht="20.100000000000001" customHeight="1" x14ac:dyDescent="0.3">
      <c r="A211" s="25" t="s">
        <v>3564</v>
      </c>
      <c r="B211" s="40" t="s">
        <v>143</v>
      </c>
      <c r="C211" s="26">
        <v>81829</v>
      </c>
      <c r="D211" s="25" t="s">
        <v>3582</v>
      </c>
      <c r="E211" s="26" t="s">
        <v>108</v>
      </c>
      <c r="F211" s="26" t="s">
        <v>3556</v>
      </c>
      <c r="G211" s="26" t="s">
        <v>109</v>
      </c>
      <c r="H211" s="26" t="s">
        <v>567</v>
      </c>
      <c r="I211" s="26" t="s">
        <v>438</v>
      </c>
      <c r="J211" s="25" t="s">
        <v>178</v>
      </c>
      <c r="K211" s="25" t="s">
        <v>3583</v>
      </c>
      <c r="L211" s="25"/>
      <c r="M211" s="25" t="s">
        <v>3584</v>
      </c>
      <c r="N211" s="25" t="s">
        <v>3585</v>
      </c>
      <c r="O211" s="25" t="s">
        <v>3586</v>
      </c>
      <c r="P211" s="239"/>
      <c r="Q211" s="25" t="s">
        <v>3587</v>
      </c>
      <c r="R211" s="25"/>
      <c r="S211" s="25" t="s">
        <v>3588</v>
      </c>
      <c r="T211" s="145"/>
      <c r="U211" s="145"/>
      <c r="V211" s="148"/>
      <c r="W211" s="145"/>
      <c r="X211" s="145"/>
      <c r="Y211" s="145"/>
      <c r="Z211" s="145"/>
      <c r="AA211" s="145"/>
      <c r="AB211" s="332"/>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c r="AX211" s="145"/>
      <c r="AY211" s="145"/>
      <c r="AZ211" s="145"/>
      <c r="BA211" s="145">
        <v>1</v>
      </c>
      <c r="BB211" s="145"/>
      <c r="BC211" s="145"/>
      <c r="BD211" s="145"/>
      <c r="BE211" s="145"/>
      <c r="BF211" s="145"/>
      <c r="BG211" s="145"/>
      <c r="BH211" s="145"/>
      <c r="BI211" s="145"/>
      <c r="BJ211" s="145"/>
      <c r="BK211" s="145"/>
      <c r="BL211" s="145"/>
      <c r="BM211" s="145"/>
      <c r="BN211" s="145"/>
      <c r="BO211" s="145"/>
      <c r="BP211" s="145"/>
      <c r="BQ211" s="145"/>
      <c r="BR211" s="145"/>
      <c r="BS211" s="145"/>
      <c r="BT211" s="145">
        <v>1</v>
      </c>
      <c r="BU211" s="145"/>
      <c r="BV211" s="145"/>
      <c r="BW211" s="145"/>
      <c r="BX211" s="145"/>
      <c r="BY211" s="145"/>
      <c r="BZ211" s="145"/>
      <c r="CA211" s="145"/>
      <c r="CB211" s="145"/>
      <c r="CC211" s="145"/>
      <c r="CD211" s="145"/>
      <c r="CE211" s="145"/>
      <c r="CF211" s="145"/>
      <c r="CG211" s="145"/>
      <c r="CH211" s="145"/>
      <c r="CI211" s="145"/>
      <c r="CJ211" s="145"/>
      <c r="CK211" s="145"/>
      <c r="CL211" s="145"/>
      <c r="CM211" s="145"/>
      <c r="CN211" s="145"/>
      <c r="CO211" s="145"/>
      <c r="CP211" s="145"/>
      <c r="CQ211" s="145"/>
      <c r="CR211" s="145"/>
      <c r="CS211" s="145"/>
      <c r="CT211" s="145"/>
      <c r="CU211" s="145"/>
      <c r="CV211" s="145"/>
      <c r="CW211" s="145">
        <v>1</v>
      </c>
      <c r="CX211" s="145"/>
      <c r="CY211" s="145"/>
      <c r="CZ211" s="145"/>
      <c r="DA211" s="145"/>
      <c r="DB211" s="145"/>
      <c r="DC211" s="145"/>
      <c r="DD211" s="145"/>
      <c r="DE211" s="145"/>
      <c r="DF211" s="145"/>
      <c r="DG211" s="145"/>
      <c r="DH211" s="148"/>
      <c r="DI211" s="145"/>
      <c r="DJ211" s="145"/>
      <c r="DK211" s="145"/>
      <c r="DL211" s="145"/>
      <c r="DM211" s="145"/>
      <c r="DN211" s="145"/>
      <c r="DO211" s="145"/>
      <c r="DP211" s="145">
        <v>1</v>
      </c>
      <c r="DQ211" s="145"/>
      <c r="DR211" s="145"/>
      <c r="DS211" s="145"/>
      <c r="DT211" s="145"/>
      <c r="DU211" s="145"/>
      <c r="DV211" s="145"/>
      <c r="DW211" s="145"/>
      <c r="DX211" s="145"/>
      <c r="DY211" s="145"/>
      <c r="DZ211" s="145"/>
      <c r="EA211" s="145"/>
      <c r="EB211" s="148"/>
      <c r="EC211" s="145">
        <v>1</v>
      </c>
      <c r="ED211" s="148"/>
      <c r="EE211" s="145"/>
      <c r="EF211" s="145"/>
      <c r="EG211" s="145"/>
      <c r="EH211" s="145"/>
      <c r="EI211" s="145"/>
      <c r="EJ211" s="145"/>
      <c r="EK211" s="145">
        <v>1</v>
      </c>
      <c r="EL211" s="145">
        <v>1</v>
      </c>
      <c r="EM211" s="145"/>
      <c r="EN211" s="228" t="s">
        <v>3589</v>
      </c>
    </row>
    <row r="212" spans="1:144" ht="20.100000000000001" customHeight="1" x14ac:dyDescent="0.3">
      <c r="A212" s="25" t="s">
        <v>3289</v>
      </c>
      <c r="B212" s="40" t="s">
        <v>152</v>
      </c>
      <c r="C212" s="26">
        <v>84276</v>
      </c>
      <c r="D212" s="71" t="s">
        <v>3292</v>
      </c>
      <c r="E212" s="26" t="s">
        <v>108</v>
      </c>
      <c r="F212" s="26" t="s">
        <v>3549</v>
      </c>
      <c r="G212" s="26" t="s">
        <v>109</v>
      </c>
      <c r="H212" s="26" t="s">
        <v>554</v>
      </c>
      <c r="I212" s="26" t="s">
        <v>438</v>
      </c>
      <c r="J212" s="25" t="s">
        <v>315</v>
      </c>
      <c r="K212" s="25" t="s">
        <v>3293</v>
      </c>
      <c r="L212" s="25"/>
      <c r="M212" s="272"/>
      <c r="N212" s="272"/>
      <c r="O212" s="272"/>
      <c r="P212" s="272"/>
      <c r="Q212" s="272"/>
      <c r="R212" s="272"/>
      <c r="S212" s="272"/>
      <c r="U212" s="145"/>
      <c r="V212" s="148"/>
      <c r="W212" s="145"/>
      <c r="X212" s="145"/>
      <c r="Y212" s="145"/>
      <c r="Z212" s="145"/>
      <c r="AA212" s="145"/>
      <c r="AB212" s="332"/>
      <c r="AC212" s="145"/>
      <c r="AD212" s="145"/>
      <c r="AE212" s="145"/>
      <c r="AF212" s="145"/>
      <c r="AG212" s="145"/>
      <c r="AH212" s="145"/>
      <c r="AI212" s="145"/>
      <c r="AJ212" s="145"/>
      <c r="AK212" s="145"/>
      <c r="AL212" s="145"/>
      <c r="AM212" s="145"/>
      <c r="AN212" s="145"/>
      <c r="AO212" s="145"/>
      <c r="AP212" s="145"/>
      <c r="AQ212" s="145"/>
      <c r="AR212" s="145"/>
      <c r="AS212" s="145"/>
      <c r="AT212" s="145"/>
      <c r="AU212" s="145"/>
      <c r="AV212" s="145"/>
      <c r="AW212" s="145"/>
      <c r="AX212" s="145"/>
      <c r="AY212" s="145"/>
      <c r="AZ212" s="145"/>
      <c r="BA212" s="145"/>
      <c r="BB212" s="145"/>
      <c r="BC212" s="145"/>
      <c r="BD212" s="145"/>
      <c r="BE212" s="145"/>
      <c r="BF212" s="145"/>
      <c r="BG212" s="145"/>
      <c r="BH212" s="145"/>
      <c r="BI212" s="145"/>
      <c r="BJ212" s="145"/>
      <c r="BK212" s="145"/>
      <c r="BL212" s="145"/>
      <c r="BM212" s="145"/>
      <c r="BN212" s="145"/>
      <c r="BO212" s="145"/>
      <c r="BP212" s="145"/>
      <c r="BQ212" s="145"/>
      <c r="BR212" s="145"/>
      <c r="BS212" s="145"/>
      <c r="BT212" s="145"/>
      <c r="BU212" s="145"/>
      <c r="BV212" s="145"/>
      <c r="BW212" s="145"/>
      <c r="BX212" s="145"/>
      <c r="BY212" s="145"/>
      <c r="BZ212" s="145"/>
      <c r="CA212" s="145"/>
      <c r="CB212" s="145"/>
      <c r="CC212" s="145"/>
      <c r="CD212" s="145"/>
      <c r="CE212" s="145"/>
      <c r="CF212" s="145"/>
      <c r="CG212" s="145"/>
      <c r="CH212" s="145"/>
      <c r="CI212" s="145"/>
      <c r="CJ212" s="145"/>
      <c r="CK212" s="145"/>
      <c r="CL212" s="145"/>
      <c r="CM212" s="145"/>
      <c r="CN212" s="145"/>
      <c r="CO212" s="145"/>
      <c r="CP212" s="145"/>
      <c r="CQ212" s="145"/>
      <c r="CR212" s="145"/>
      <c r="CS212" s="145"/>
      <c r="CT212" s="145"/>
      <c r="CU212" s="145"/>
      <c r="CV212" s="145"/>
      <c r="CW212" s="145"/>
      <c r="CX212" s="145"/>
      <c r="CY212" s="145"/>
      <c r="CZ212" s="145"/>
      <c r="DA212" s="145"/>
      <c r="DB212" s="145"/>
      <c r="DC212" s="145"/>
      <c r="DD212" s="145"/>
      <c r="DE212" s="145"/>
      <c r="DF212" s="145"/>
      <c r="DG212" s="145"/>
      <c r="DH212" s="148"/>
      <c r="DI212" s="145"/>
      <c r="DJ212" s="145"/>
      <c r="DK212" s="145"/>
      <c r="DL212" s="145"/>
      <c r="DM212" s="145"/>
      <c r="DN212" s="145"/>
      <c r="DO212" s="145"/>
      <c r="DP212" s="145"/>
      <c r="DQ212" s="145"/>
      <c r="DR212" s="145"/>
      <c r="DS212" s="145"/>
      <c r="DT212" s="145"/>
      <c r="DU212" s="145"/>
      <c r="DV212" s="145"/>
      <c r="DW212" s="145"/>
      <c r="DX212" s="145"/>
      <c r="DY212" s="145"/>
      <c r="DZ212" s="145"/>
      <c r="EA212" s="145"/>
      <c r="EB212" s="148"/>
      <c r="EC212" s="145"/>
      <c r="ED212" s="148"/>
      <c r="EE212" s="145"/>
      <c r="EF212" s="145"/>
      <c r="EG212" s="145"/>
      <c r="EH212" s="145"/>
      <c r="EI212" s="145"/>
      <c r="EJ212" s="145"/>
      <c r="EK212" s="145">
        <v>0</v>
      </c>
      <c r="EL212" s="145">
        <v>0</v>
      </c>
      <c r="EM212" s="145"/>
    </row>
    <row r="213" spans="1:144" ht="20.100000000000001" customHeight="1" x14ac:dyDescent="0.3">
      <c r="A213" s="25" t="s">
        <v>3182</v>
      </c>
      <c r="B213" s="40" t="s">
        <v>187</v>
      </c>
      <c r="C213" s="26">
        <v>84202</v>
      </c>
      <c r="D213" s="25" t="s">
        <v>3214</v>
      </c>
      <c r="E213" s="26" t="s">
        <v>108</v>
      </c>
      <c r="F213" s="26" t="s">
        <v>3556</v>
      </c>
      <c r="G213" s="26" t="s">
        <v>121</v>
      </c>
      <c r="H213" s="26" t="s">
        <v>344</v>
      </c>
      <c r="I213" s="26" t="s">
        <v>706</v>
      </c>
      <c r="J213" s="25" t="s">
        <v>1210</v>
      </c>
      <c r="K213" s="25" t="s">
        <v>3215</v>
      </c>
      <c r="L213" s="79"/>
      <c r="M213" s="25" t="s">
        <v>3216</v>
      </c>
      <c r="N213" s="25" t="s">
        <v>3217</v>
      </c>
      <c r="O213" s="25" t="s">
        <v>3218</v>
      </c>
      <c r="P213" s="272"/>
      <c r="Q213" s="272"/>
      <c r="R213" s="25" t="s">
        <v>3219</v>
      </c>
      <c r="S213" s="25" t="s">
        <v>3220</v>
      </c>
      <c r="U213" s="145">
        <v>1</v>
      </c>
      <c r="V213" s="148"/>
      <c r="W213" s="145"/>
      <c r="X213" s="145"/>
      <c r="Y213" s="145"/>
      <c r="Z213" s="145"/>
      <c r="AA213" s="145"/>
      <c r="AB213" s="332"/>
      <c r="AC213" s="145"/>
      <c r="AD213" s="145"/>
      <c r="AE213" s="145"/>
      <c r="AF213" s="145"/>
      <c r="AG213" s="145"/>
      <c r="AH213" s="145"/>
      <c r="AI213" s="145"/>
      <c r="AJ213" s="145"/>
      <c r="AK213" s="145"/>
      <c r="AL213" s="145"/>
      <c r="AM213" s="145"/>
      <c r="AN213" s="145"/>
      <c r="AO213" s="145"/>
      <c r="AP213" s="145">
        <v>1</v>
      </c>
      <c r="AQ213" s="145"/>
      <c r="AR213" s="145"/>
      <c r="AS213" s="145"/>
      <c r="AT213" s="145"/>
      <c r="AU213" s="145"/>
      <c r="AV213" s="145"/>
      <c r="AW213" s="145"/>
      <c r="AX213" s="145"/>
      <c r="AY213" s="145"/>
      <c r="AZ213" s="145"/>
      <c r="BA213" s="145"/>
      <c r="BB213" s="145"/>
      <c r="BC213" s="145"/>
      <c r="BD213" s="145"/>
      <c r="BE213" s="145">
        <v>1</v>
      </c>
      <c r="BF213" s="145"/>
      <c r="BG213" s="145"/>
      <c r="BH213" s="145"/>
      <c r="BI213" s="145"/>
      <c r="BJ213" s="145"/>
      <c r="BK213" s="145"/>
      <c r="BL213" s="145"/>
      <c r="BM213" s="145"/>
      <c r="BN213" s="145"/>
      <c r="BO213" s="145"/>
      <c r="BP213" s="145"/>
      <c r="BQ213" s="145"/>
      <c r="BR213" s="145"/>
      <c r="BS213" s="145"/>
      <c r="BT213" s="145"/>
      <c r="BU213" s="145"/>
      <c r="BV213" s="145"/>
      <c r="BW213" s="145"/>
      <c r="BX213" s="145"/>
      <c r="BY213" s="145"/>
      <c r="BZ213" s="145"/>
      <c r="CA213" s="145"/>
      <c r="CB213" s="145"/>
      <c r="CC213" s="145"/>
      <c r="CD213" s="145"/>
      <c r="CE213" s="145"/>
      <c r="CF213" s="145"/>
      <c r="CG213" s="145">
        <v>1</v>
      </c>
      <c r="CH213" s="145"/>
      <c r="CI213" s="145"/>
      <c r="CJ213" s="145"/>
      <c r="CK213" s="145"/>
      <c r="CL213" s="145"/>
      <c r="CM213" s="145"/>
      <c r="CN213" s="145"/>
      <c r="CO213" s="145"/>
      <c r="CP213" s="145"/>
      <c r="CQ213" s="145"/>
      <c r="CR213" s="145"/>
      <c r="CS213" s="145"/>
      <c r="CT213" s="145"/>
      <c r="CU213" s="145"/>
      <c r="CV213" s="145"/>
      <c r="CW213" s="145"/>
      <c r="CX213" s="145"/>
      <c r="CY213" s="145"/>
      <c r="CZ213" s="145"/>
      <c r="DA213" s="145"/>
      <c r="DB213" s="145"/>
      <c r="DC213" s="145"/>
      <c r="DD213" s="145"/>
      <c r="DE213" s="145"/>
      <c r="DF213" s="145"/>
      <c r="DG213" s="145"/>
      <c r="DH213" s="148"/>
      <c r="DI213" s="145"/>
      <c r="DJ213" s="145"/>
      <c r="DK213" s="145"/>
      <c r="DL213" s="145"/>
      <c r="DM213" s="145"/>
      <c r="DN213" s="145"/>
      <c r="DO213" s="145"/>
      <c r="DP213" s="145"/>
      <c r="DQ213" s="145">
        <v>1</v>
      </c>
      <c r="DR213" s="145"/>
      <c r="DS213" s="145"/>
      <c r="DT213" s="145"/>
      <c r="DU213" s="145"/>
      <c r="DV213" s="145"/>
      <c r="DW213" s="145"/>
      <c r="DX213" s="145"/>
      <c r="DY213" s="145"/>
      <c r="DZ213" s="145"/>
      <c r="EA213" s="145"/>
      <c r="EB213" s="148"/>
      <c r="EC213" s="145"/>
      <c r="ED213" s="148"/>
      <c r="EE213" s="145"/>
      <c r="EF213" s="145"/>
      <c r="EG213" s="145"/>
      <c r="EH213" s="145"/>
      <c r="EI213" s="145"/>
      <c r="EJ213" s="145"/>
      <c r="EK213" s="145">
        <v>1</v>
      </c>
      <c r="EL213" s="145">
        <v>1</v>
      </c>
      <c r="EM213" s="145"/>
      <c r="EN213" s="228" t="s">
        <v>3221</v>
      </c>
    </row>
    <row r="214" spans="1:144" ht="20.100000000000001" customHeight="1" x14ac:dyDescent="0.3">
      <c r="A214" s="25" t="s">
        <v>3631</v>
      </c>
      <c r="B214" s="26" t="s">
        <v>106</v>
      </c>
      <c r="C214" s="26">
        <v>82565</v>
      </c>
      <c r="D214" s="71" t="s">
        <v>700</v>
      </c>
      <c r="E214" s="26" t="s">
        <v>113</v>
      </c>
      <c r="F214" s="26" t="s">
        <v>3549</v>
      </c>
      <c r="G214" s="26" t="s">
        <v>121</v>
      </c>
      <c r="H214" s="26" t="s">
        <v>281</v>
      </c>
      <c r="I214" s="26" t="s">
        <v>3</v>
      </c>
      <c r="J214" s="25" t="s">
        <v>171</v>
      </c>
      <c r="K214" s="25" t="s">
        <v>3635</v>
      </c>
      <c r="L214" s="45" t="s">
        <v>3636</v>
      </c>
      <c r="M214" s="25"/>
      <c r="N214" s="83"/>
      <c r="O214" s="83"/>
      <c r="P214" s="83"/>
      <c r="Q214" s="83"/>
      <c r="R214" s="83"/>
      <c r="S214" s="83"/>
      <c r="T214" s="145"/>
      <c r="U214" s="145"/>
      <c r="V214" s="148"/>
      <c r="W214" s="145"/>
      <c r="X214" s="145"/>
      <c r="Y214" s="145"/>
      <c r="Z214" s="145"/>
      <c r="AA214" s="145"/>
      <c r="AB214" s="332"/>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c r="CP214" s="145"/>
      <c r="CQ214" s="145"/>
      <c r="CR214" s="145"/>
      <c r="CS214" s="145"/>
      <c r="CT214" s="145"/>
      <c r="CU214" s="145"/>
      <c r="CV214" s="145"/>
      <c r="CW214" s="145"/>
      <c r="CX214" s="145"/>
      <c r="CY214" s="145"/>
      <c r="CZ214" s="145"/>
      <c r="DA214" s="145"/>
      <c r="DB214" s="145"/>
      <c r="DC214" s="145"/>
      <c r="DD214" s="145"/>
      <c r="DE214" s="145"/>
      <c r="DF214" s="145"/>
      <c r="DG214" s="145"/>
      <c r="DH214" s="148"/>
      <c r="DI214" s="145"/>
      <c r="DJ214" s="145"/>
      <c r="DK214" s="145"/>
      <c r="DL214" s="145"/>
      <c r="DM214" s="145"/>
      <c r="DN214" s="145"/>
      <c r="DO214" s="145"/>
      <c r="DP214" s="145"/>
      <c r="DQ214" s="145"/>
      <c r="DR214" s="145"/>
      <c r="DS214" s="145"/>
      <c r="DT214" s="145"/>
      <c r="DU214" s="145"/>
      <c r="DV214" s="145"/>
      <c r="DW214" s="145"/>
      <c r="DX214" s="145"/>
      <c r="DY214" s="145"/>
      <c r="DZ214" s="145"/>
      <c r="EA214" s="145"/>
      <c r="EB214" s="148"/>
      <c r="EC214" s="145"/>
      <c r="ED214" s="148"/>
      <c r="EE214" s="145"/>
      <c r="EF214" s="145"/>
      <c r="EG214" s="145"/>
      <c r="EH214" s="145"/>
      <c r="EI214" s="145"/>
      <c r="EJ214" s="145"/>
      <c r="EK214" s="145">
        <v>0</v>
      </c>
      <c r="EL214" s="145">
        <v>0</v>
      </c>
      <c r="EM214" s="145"/>
    </row>
    <row r="215" spans="1:144" ht="20.100000000000001" customHeight="1" x14ac:dyDescent="0.3">
      <c r="A215" s="25" t="s">
        <v>4218</v>
      </c>
      <c r="B215" s="40" t="s">
        <v>187</v>
      </c>
      <c r="C215" s="26">
        <v>84968</v>
      </c>
      <c r="D215" s="25" t="s">
        <v>4250</v>
      </c>
      <c r="E215" s="26" t="s">
        <v>113</v>
      </c>
      <c r="F215" s="26" t="s">
        <v>3549</v>
      </c>
      <c r="G215" s="26" t="s">
        <v>121</v>
      </c>
      <c r="H215" s="26" t="s">
        <v>281</v>
      </c>
      <c r="I215" s="26" t="s">
        <v>449</v>
      </c>
      <c r="J215" s="25" t="s">
        <v>834</v>
      </c>
      <c r="K215" s="25" t="s">
        <v>4251</v>
      </c>
      <c r="L215" s="25"/>
      <c r="M215" s="25"/>
      <c r="N215" s="25"/>
      <c r="O215" s="83"/>
      <c r="P215" s="83"/>
      <c r="Q215" s="83"/>
      <c r="R215" s="25" t="s">
        <v>4252</v>
      </c>
      <c r="S215" s="25" t="s">
        <v>4253</v>
      </c>
      <c r="U215" s="145"/>
      <c r="V215" s="148"/>
      <c r="W215" s="145"/>
      <c r="X215" s="145"/>
      <c r="Y215" s="145">
        <v>1</v>
      </c>
      <c r="Z215" s="145"/>
      <c r="AA215" s="145"/>
      <c r="AB215" s="332"/>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v>1</v>
      </c>
      <c r="AX215" s="145"/>
      <c r="AY215" s="145"/>
      <c r="AZ215" s="145"/>
      <c r="BA215" s="145"/>
      <c r="BB215" s="145"/>
      <c r="BC215" s="145"/>
      <c r="BD215" s="145"/>
      <c r="BE215" s="145"/>
      <c r="BF215" s="145"/>
      <c r="BG215" s="145"/>
      <c r="BH215" s="145"/>
      <c r="BI215" s="145"/>
      <c r="BJ215" s="145"/>
      <c r="BK215" s="145"/>
      <c r="BL215" s="145"/>
      <c r="BM215" s="145"/>
      <c r="BN215" s="145"/>
      <c r="BO215" s="145"/>
      <c r="BP215" s="145"/>
      <c r="BQ215" s="145"/>
      <c r="BR215" s="145"/>
      <c r="BS215" s="145"/>
      <c r="BT215" s="145"/>
      <c r="BU215" s="145"/>
      <c r="BV215" s="145"/>
      <c r="BW215" s="145"/>
      <c r="BX215" s="145"/>
      <c r="BY215" s="145"/>
      <c r="BZ215" s="145"/>
      <c r="CA215" s="145"/>
      <c r="CB215" s="145"/>
      <c r="CC215" s="145"/>
      <c r="CD215" s="145"/>
      <c r="CE215" s="145"/>
      <c r="CF215" s="145"/>
      <c r="CG215" s="145">
        <v>1</v>
      </c>
      <c r="CH215" s="148"/>
      <c r="CI215" s="145">
        <v>1</v>
      </c>
      <c r="CJ215" s="145"/>
      <c r="CK215" s="145"/>
      <c r="CL215" s="145"/>
      <c r="CM215" s="145"/>
      <c r="CN215" s="145"/>
      <c r="CO215" s="145"/>
      <c r="CP215" s="145"/>
      <c r="CQ215" s="145"/>
      <c r="CR215" s="145"/>
      <c r="CS215" s="145"/>
      <c r="CT215" s="145"/>
      <c r="CU215" s="145"/>
      <c r="CV215" s="145"/>
      <c r="CW215" s="145"/>
      <c r="CX215" s="145"/>
      <c r="CY215" s="145"/>
      <c r="CZ215" s="145"/>
      <c r="DA215" s="145"/>
      <c r="DB215" s="145"/>
      <c r="DC215" s="145"/>
      <c r="DD215" s="145"/>
      <c r="DE215" s="145"/>
      <c r="DF215" s="145"/>
      <c r="DG215" s="145"/>
      <c r="DH215" s="148"/>
      <c r="DI215" s="145"/>
      <c r="DJ215" s="145"/>
      <c r="DK215" s="145"/>
      <c r="DL215" s="145"/>
      <c r="DM215" s="145"/>
      <c r="DN215" s="145"/>
      <c r="DO215" s="145"/>
      <c r="DP215" s="145"/>
      <c r="DQ215" s="145"/>
      <c r="DR215" s="145"/>
      <c r="DS215" s="145"/>
      <c r="DT215" s="145"/>
      <c r="DU215" s="145"/>
      <c r="DV215" s="145"/>
      <c r="DW215" s="145"/>
      <c r="DX215" s="145"/>
      <c r="DY215" s="145"/>
      <c r="DZ215" s="145"/>
      <c r="EA215" s="145"/>
      <c r="EB215" s="148"/>
      <c r="EC215" s="145"/>
      <c r="ED215" s="148"/>
      <c r="EE215" s="145"/>
      <c r="EF215" s="145"/>
      <c r="EG215" s="145"/>
      <c r="EH215" s="145"/>
      <c r="EI215" s="145"/>
      <c r="EJ215" s="145"/>
      <c r="EK215" s="145" t="s">
        <v>519</v>
      </c>
      <c r="EL215" s="145">
        <v>1</v>
      </c>
      <c r="EM215" s="145"/>
      <c r="EN215" s="228" t="s">
        <v>4254</v>
      </c>
    </row>
    <row r="216" spans="1:144" ht="20.100000000000001" customHeight="1" x14ac:dyDescent="0.3">
      <c r="A216" s="25" t="s">
        <v>3367</v>
      </c>
      <c r="B216" s="26" t="s">
        <v>152</v>
      </c>
      <c r="C216" s="26">
        <v>84063</v>
      </c>
      <c r="D216" s="71" t="s">
        <v>3380</v>
      </c>
      <c r="E216" s="26" t="s">
        <v>108</v>
      </c>
      <c r="F216" s="26" t="s">
        <v>3549</v>
      </c>
      <c r="G216" s="26" t="s">
        <v>109</v>
      </c>
      <c r="H216" s="26" t="s">
        <v>554</v>
      </c>
      <c r="I216" s="26" t="s">
        <v>438</v>
      </c>
      <c r="J216" s="25" t="s">
        <v>262</v>
      </c>
      <c r="K216" s="25" t="s">
        <v>3381</v>
      </c>
      <c r="L216" s="25"/>
      <c r="M216" s="25"/>
      <c r="N216" s="272"/>
      <c r="O216" s="272"/>
      <c r="P216" s="272"/>
      <c r="Q216" s="272"/>
      <c r="R216" s="272"/>
      <c r="S216" s="272"/>
      <c r="U216" s="145"/>
      <c r="V216" s="148"/>
      <c r="W216" s="145"/>
      <c r="X216" s="145"/>
      <c r="Y216" s="145"/>
      <c r="Z216" s="145"/>
      <c r="AA216" s="145"/>
      <c r="AB216" s="332"/>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c r="CP216" s="145"/>
      <c r="CQ216" s="145"/>
      <c r="CR216" s="145"/>
      <c r="CS216" s="145"/>
      <c r="CT216" s="145"/>
      <c r="CU216" s="145"/>
      <c r="CV216" s="145"/>
      <c r="CW216" s="145"/>
      <c r="CX216" s="145"/>
      <c r="CY216" s="145"/>
      <c r="CZ216" s="145"/>
      <c r="DA216" s="145"/>
      <c r="DB216" s="145"/>
      <c r="DC216" s="145"/>
      <c r="DD216" s="145"/>
      <c r="DE216" s="145"/>
      <c r="DF216" s="145"/>
      <c r="DG216" s="145"/>
      <c r="DH216" s="148"/>
      <c r="DI216" s="145"/>
      <c r="DJ216" s="145"/>
      <c r="DK216" s="145"/>
      <c r="DL216" s="145"/>
      <c r="DM216" s="145"/>
      <c r="DN216" s="145"/>
      <c r="DO216" s="145"/>
      <c r="DP216" s="145"/>
      <c r="DQ216" s="145"/>
      <c r="DR216" s="145"/>
      <c r="DS216" s="145"/>
      <c r="DT216" s="145"/>
      <c r="DU216" s="145"/>
      <c r="DV216" s="145"/>
      <c r="DW216" s="145"/>
      <c r="DX216" s="145"/>
      <c r="DY216" s="145"/>
      <c r="DZ216" s="145"/>
      <c r="EA216" s="145"/>
      <c r="EB216" s="148"/>
      <c r="EC216" s="145"/>
      <c r="ED216" s="148"/>
      <c r="EE216" s="145"/>
      <c r="EF216" s="145"/>
      <c r="EG216" s="145"/>
      <c r="EH216" s="145"/>
      <c r="EI216" s="145"/>
      <c r="EJ216" s="145"/>
      <c r="EK216" s="145">
        <v>0</v>
      </c>
      <c r="EL216" s="145">
        <v>0</v>
      </c>
      <c r="EM216" s="145"/>
    </row>
    <row r="217" spans="1:144" ht="20.100000000000001" customHeight="1" x14ac:dyDescent="0.3">
      <c r="A217" s="25" t="s">
        <v>3756</v>
      </c>
      <c r="B217" s="40" t="s">
        <v>126</v>
      </c>
      <c r="C217" s="26">
        <v>84670</v>
      </c>
      <c r="D217" s="71" t="s">
        <v>3766</v>
      </c>
      <c r="E217" s="26" t="s">
        <v>108</v>
      </c>
      <c r="F217" s="26"/>
      <c r="G217" s="26" t="s">
        <v>114</v>
      </c>
      <c r="H217" s="26" t="s">
        <v>128</v>
      </c>
      <c r="I217" s="26" t="s">
        <v>516</v>
      </c>
      <c r="J217" s="25" t="s">
        <v>326</v>
      </c>
      <c r="K217" s="25" t="s">
        <v>3767</v>
      </c>
      <c r="L217" s="25"/>
      <c r="M217" s="25"/>
      <c r="N217" s="83"/>
      <c r="O217" s="83"/>
      <c r="P217" s="83"/>
      <c r="Q217" s="83"/>
      <c r="R217" s="83"/>
      <c r="S217" s="83"/>
      <c r="U217" s="145"/>
      <c r="V217" s="148"/>
      <c r="W217" s="145"/>
      <c r="X217" s="145"/>
      <c r="Y217" s="145"/>
      <c r="Z217" s="145"/>
      <c r="AA217" s="145"/>
      <c r="AB217" s="332"/>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c r="CP217" s="145"/>
      <c r="CQ217" s="145"/>
      <c r="CR217" s="145"/>
      <c r="CS217" s="145"/>
      <c r="CT217" s="145"/>
      <c r="CU217" s="145"/>
      <c r="CV217" s="145"/>
      <c r="CW217" s="145"/>
      <c r="CX217" s="145"/>
      <c r="CY217" s="145"/>
      <c r="CZ217" s="145"/>
      <c r="DA217" s="145"/>
      <c r="DB217" s="145"/>
      <c r="DC217" s="145"/>
      <c r="DD217" s="145"/>
      <c r="DE217" s="145"/>
      <c r="DF217" s="145"/>
      <c r="DG217" s="145"/>
      <c r="DH217" s="148"/>
      <c r="DI217" s="145"/>
      <c r="DJ217" s="145"/>
      <c r="DK217" s="145"/>
      <c r="DL217" s="145"/>
      <c r="DM217" s="145"/>
      <c r="DN217" s="145"/>
      <c r="DO217" s="145"/>
      <c r="DP217" s="145"/>
      <c r="DQ217" s="145"/>
      <c r="DR217" s="145"/>
      <c r="DS217" s="145"/>
      <c r="DT217" s="145"/>
      <c r="DU217" s="145"/>
      <c r="DV217" s="145"/>
      <c r="DW217" s="145"/>
      <c r="DX217" s="145"/>
      <c r="DY217" s="145"/>
      <c r="DZ217" s="145"/>
      <c r="EA217" s="145"/>
      <c r="EB217" s="148"/>
      <c r="EC217" s="145"/>
      <c r="ED217" s="148"/>
      <c r="EE217" s="145"/>
      <c r="EF217" s="145"/>
      <c r="EG217" s="145"/>
      <c r="EH217" s="145"/>
      <c r="EI217" s="145"/>
      <c r="EJ217" s="145"/>
      <c r="EK217" s="145">
        <v>0</v>
      </c>
      <c r="EL217" s="145">
        <v>0</v>
      </c>
    </row>
    <row r="218" spans="1:144" ht="20.100000000000001" customHeight="1" x14ac:dyDescent="0.3">
      <c r="A218" s="25" t="s">
        <v>3970</v>
      </c>
      <c r="B218" s="26" t="s">
        <v>152</v>
      </c>
      <c r="C218" s="26">
        <v>84470</v>
      </c>
      <c r="D218" s="25" t="s">
        <v>3992</v>
      </c>
      <c r="E218" s="26" t="s">
        <v>108</v>
      </c>
      <c r="F218" s="26" t="s">
        <v>3556</v>
      </c>
      <c r="G218" s="26" t="s">
        <v>109</v>
      </c>
      <c r="H218" s="26" t="s">
        <v>554</v>
      </c>
      <c r="I218" s="26" t="s">
        <v>389</v>
      </c>
      <c r="J218" s="25" t="s">
        <v>262</v>
      </c>
      <c r="K218" s="25" t="s">
        <v>3993</v>
      </c>
      <c r="L218" s="25"/>
      <c r="M218" s="25" t="s">
        <v>3994</v>
      </c>
      <c r="N218" s="25"/>
      <c r="O218" s="25" t="s">
        <v>166</v>
      </c>
      <c r="P218" s="239"/>
      <c r="Q218" s="239"/>
      <c r="R218" s="25" t="s">
        <v>3995</v>
      </c>
      <c r="S218" s="25" t="s">
        <v>3996</v>
      </c>
      <c r="U218" s="145"/>
      <c r="V218" s="148"/>
      <c r="W218" s="145"/>
      <c r="X218" s="145"/>
      <c r="Y218" s="145"/>
      <c r="Z218" s="145"/>
      <c r="AA218" s="145"/>
      <c r="AB218" s="332"/>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v>1</v>
      </c>
      <c r="AW218" s="145"/>
      <c r="AX218" s="145"/>
      <c r="AY218" s="145"/>
      <c r="AZ218" s="145"/>
      <c r="BA218" s="145"/>
      <c r="BB218" s="145"/>
      <c r="BC218" s="145"/>
      <c r="BD218" s="145"/>
      <c r="BE218" s="145"/>
      <c r="BF218" s="145"/>
      <c r="BG218" s="145"/>
      <c r="BH218" s="145"/>
      <c r="BI218" s="145"/>
      <c r="BJ218" s="145"/>
      <c r="BK218" s="145"/>
      <c r="BL218" s="145"/>
      <c r="BM218" s="145"/>
      <c r="BN218" s="145"/>
      <c r="BO218" s="145"/>
      <c r="BP218" s="145"/>
      <c r="BQ218" s="145"/>
      <c r="BR218" s="145"/>
      <c r="BS218" s="145"/>
      <c r="BT218" s="145"/>
      <c r="BU218" s="145">
        <v>1</v>
      </c>
      <c r="BV218" s="145"/>
      <c r="BW218" s="145"/>
      <c r="BX218" s="145"/>
      <c r="BY218" s="145"/>
      <c r="BZ218" s="145">
        <v>1</v>
      </c>
      <c r="CA218" s="145"/>
      <c r="CB218" s="145"/>
      <c r="CC218" s="145"/>
      <c r="CD218" s="145"/>
      <c r="CE218" s="145"/>
      <c r="CF218" s="145"/>
      <c r="CG218" s="145"/>
      <c r="CH218" s="145"/>
      <c r="CI218" s="145"/>
      <c r="CJ218" s="145"/>
      <c r="CK218" s="145"/>
      <c r="CL218" s="145"/>
      <c r="CM218" s="145"/>
      <c r="CN218" s="145"/>
      <c r="CO218" s="145"/>
      <c r="CP218" s="145"/>
      <c r="CQ218" s="145"/>
      <c r="CR218" s="145"/>
      <c r="CS218" s="145"/>
      <c r="CT218" s="145"/>
      <c r="CU218" s="145"/>
      <c r="CV218" s="145"/>
      <c r="CW218" s="145"/>
      <c r="CX218" s="145"/>
      <c r="CY218" s="145"/>
      <c r="CZ218" s="145"/>
      <c r="DA218" s="145"/>
      <c r="DB218" s="145"/>
      <c r="DC218" s="145"/>
      <c r="DD218" s="145"/>
      <c r="DE218" s="145"/>
      <c r="DF218" s="145"/>
      <c r="DG218" s="145"/>
      <c r="DH218" s="148"/>
      <c r="DI218" s="145"/>
      <c r="DJ218" s="145"/>
      <c r="DK218" s="145"/>
      <c r="DL218" s="145"/>
      <c r="DM218" s="145"/>
      <c r="DN218" s="145"/>
      <c r="DO218" s="145">
        <v>1</v>
      </c>
      <c r="DP218" s="145"/>
      <c r="DQ218" s="145"/>
      <c r="DR218" s="145"/>
      <c r="DS218" s="145"/>
      <c r="DT218" s="145"/>
      <c r="DU218" s="145">
        <v>1</v>
      </c>
      <c r="DV218" s="145"/>
      <c r="DW218" s="145"/>
      <c r="DX218" s="145"/>
      <c r="DY218" s="145"/>
      <c r="DZ218" s="145"/>
      <c r="EA218" s="145"/>
      <c r="EB218" s="148"/>
      <c r="EC218" s="145"/>
      <c r="ED218" s="148"/>
      <c r="EE218" s="145"/>
      <c r="EF218" s="145"/>
      <c r="EG218" s="145"/>
      <c r="EH218" s="145"/>
      <c r="EI218" s="145"/>
      <c r="EJ218" s="145"/>
      <c r="EK218" s="145">
        <v>1</v>
      </c>
      <c r="EL218" s="145">
        <v>1</v>
      </c>
      <c r="EM218" s="145"/>
    </row>
    <row r="219" spans="1:144" ht="20.100000000000001" customHeight="1" x14ac:dyDescent="0.3">
      <c r="A219" s="25" t="s">
        <v>3793</v>
      </c>
      <c r="B219" s="40" t="s">
        <v>106</v>
      </c>
      <c r="C219" s="26">
        <v>84417</v>
      </c>
      <c r="D219" s="25" t="s">
        <v>3808</v>
      </c>
      <c r="E219" s="26" t="s">
        <v>108</v>
      </c>
      <c r="F219" s="26" t="s">
        <v>3549</v>
      </c>
      <c r="G219" s="26" t="s">
        <v>109</v>
      </c>
      <c r="H219" s="26" t="s">
        <v>554</v>
      </c>
      <c r="I219" s="26" t="s">
        <v>385</v>
      </c>
      <c r="J219" s="25" t="s">
        <v>2263</v>
      </c>
      <c r="K219" s="25" t="s">
        <v>3809</v>
      </c>
      <c r="L219" s="45" t="s">
        <v>3810</v>
      </c>
      <c r="M219" s="25"/>
      <c r="N219" s="239"/>
      <c r="O219" s="239"/>
      <c r="P219" s="239"/>
      <c r="Q219" s="239"/>
      <c r="R219" s="25" t="s">
        <v>3811</v>
      </c>
      <c r="S219" s="25" t="s">
        <v>3812</v>
      </c>
      <c r="U219" s="145"/>
      <c r="V219" s="148"/>
      <c r="W219" s="145"/>
      <c r="X219" s="145"/>
      <c r="Y219" s="145"/>
      <c r="Z219" s="145"/>
      <c r="AA219" s="145"/>
      <c r="AB219" s="332"/>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45"/>
      <c r="BK219" s="145"/>
      <c r="BL219" s="145"/>
      <c r="BM219" s="145"/>
      <c r="BN219" s="145"/>
      <c r="BO219" s="145"/>
      <c r="BP219" s="145"/>
      <c r="BQ219" s="145"/>
      <c r="BR219" s="145"/>
      <c r="BS219" s="145"/>
      <c r="BT219" s="145">
        <v>1</v>
      </c>
      <c r="BU219" s="145"/>
      <c r="BV219" s="145"/>
      <c r="BW219" s="145"/>
      <c r="BX219" s="145"/>
      <c r="BY219" s="145"/>
      <c r="BZ219" s="145"/>
      <c r="CA219" s="145"/>
      <c r="CB219" s="145"/>
      <c r="CC219" s="145"/>
      <c r="CD219" s="145"/>
      <c r="CE219" s="145"/>
      <c r="CF219" s="145"/>
      <c r="CG219" s="145"/>
      <c r="CH219" s="145"/>
      <c r="CI219" s="145"/>
      <c r="CJ219" s="145"/>
      <c r="CK219" s="145"/>
      <c r="CL219" s="145"/>
      <c r="CM219" s="145"/>
      <c r="CN219" s="145"/>
      <c r="CO219" s="145"/>
      <c r="CP219" s="145"/>
      <c r="CQ219" s="145"/>
      <c r="CR219" s="145"/>
      <c r="CS219" s="145"/>
      <c r="CT219" s="145"/>
      <c r="CU219" s="145"/>
      <c r="CV219" s="145"/>
      <c r="CW219" s="145"/>
      <c r="CX219" s="145"/>
      <c r="CY219" s="145"/>
      <c r="CZ219" s="145"/>
      <c r="DA219" s="145"/>
      <c r="DB219" s="145"/>
      <c r="DC219" s="145"/>
      <c r="DD219" s="145"/>
      <c r="DE219" s="145"/>
      <c r="DF219" s="145"/>
      <c r="DG219" s="145"/>
      <c r="DH219" s="148"/>
      <c r="DI219" s="145"/>
      <c r="DJ219" s="145"/>
      <c r="DK219" s="145"/>
      <c r="DL219" s="145"/>
      <c r="DM219" s="145"/>
      <c r="DN219" s="145"/>
      <c r="DO219" s="145"/>
      <c r="DP219" s="145"/>
      <c r="DQ219" s="145"/>
      <c r="DR219" s="145"/>
      <c r="DS219" s="145"/>
      <c r="DT219" s="145"/>
      <c r="DU219" s="145"/>
      <c r="DV219" s="145"/>
      <c r="DW219" s="145"/>
      <c r="DX219" s="145"/>
      <c r="DY219" s="145"/>
      <c r="DZ219" s="145"/>
      <c r="EA219" s="145"/>
      <c r="EB219" s="148"/>
      <c r="EC219" s="145"/>
      <c r="ED219" s="148"/>
      <c r="EE219" s="145"/>
      <c r="EF219" s="145"/>
      <c r="EG219" s="145"/>
      <c r="EH219" s="145"/>
      <c r="EI219" s="145"/>
      <c r="EJ219" s="145"/>
      <c r="EK219" s="145" t="s">
        <v>519</v>
      </c>
      <c r="EL219" s="145">
        <v>1</v>
      </c>
    </row>
    <row r="220" spans="1:144" ht="20.100000000000001" customHeight="1" x14ac:dyDescent="0.3">
      <c r="A220" s="25" t="s">
        <v>3272</v>
      </c>
      <c r="B220" s="26" t="s">
        <v>106</v>
      </c>
      <c r="C220" s="26">
        <v>84204</v>
      </c>
      <c r="D220" s="25" t="s">
        <v>3276</v>
      </c>
      <c r="E220" s="26" t="s">
        <v>108</v>
      </c>
      <c r="F220" s="26" t="s">
        <v>3549</v>
      </c>
      <c r="G220" s="26" t="s">
        <v>109</v>
      </c>
      <c r="H220" s="26" t="s">
        <v>539</v>
      </c>
      <c r="I220" s="26" t="s">
        <v>516</v>
      </c>
      <c r="J220" s="25" t="s">
        <v>123</v>
      </c>
      <c r="K220" s="25" t="s">
        <v>3277</v>
      </c>
      <c r="L220" s="271" t="s">
        <v>3278</v>
      </c>
      <c r="M220" s="25"/>
      <c r="N220" s="272"/>
      <c r="O220" s="272"/>
      <c r="P220" s="272"/>
      <c r="Q220" s="272"/>
      <c r="R220" s="25" t="s">
        <v>3279</v>
      </c>
      <c r="S220" s="25"/>
      <c r="U220" s="145"/>
      <c r="V220" s="148"/>
      <c r="W220" s="145"/>
      <c r="X220" s="145"/>
      <c r="Y220" s="145"/>
      <c r="Z220" s="145"/>
      <c r="AA220" s="145"/>
      <c r="AB220" s="332"/>
      <c r="AC220" s="145"/>
      <c r="AD220" s="145"/>
      <c r="AE220" s="145"/>
      <c r="AF220" s="145"/>
      <c r="AG220" s="145"/>
      <c r="AH220" s="145"/>
      <c r="AI220" s="145">
        <v>1</v>
      </c>
      <c r="AJ220" s="145"/>
      <c r="AK220" s="145"/>
      <c r="AL220" s="145"/>
      <c r="AM220" s="145"/>
      <c r="AN220" s="145"/>
      <c r="AO220" s="145"/>
      <c r="AP220" s="145"/>
      <c r="AQ220" s="145"/>
      <c r="AR220" s="145"/>
      <c r="AS220" s="145"/>
      <c r="AT220" s="145"/>
      <c r="AU220" s="145"/>
      <c r="AV220" s="145"/>
      <c r="AW220" s="145"/>
      <c r="AX220" s="145"/>
      <c r="AY220" s="145"/>
      <c r="AZ220" s="145"/>
      <c r="BA220" s="145"/>
      <c r="BB220" s="145"/>
      <c r="BC220" s="145"/>
      <c r="BD220" s="145"/>
      <c r="BE220" s="145">
        <v>1</v>
      </c>
      <c r="BF220" s="145"/>
      <c r="BG220" s="145"/>
      <c r="BH220" s="145"/>
      <c r="BI220" s="145"/>
      <c r="BJ220" s="145"/>
      <c r="BK220" s="145"/>
      <c r="BL220" s="145"/>
      <c r="BM220" s="145"/>
      <c r="BN220" s="145"/>
      <c r="BO220" s="145"/>
      <c r="BP220" s="145"/>
      <c r="BQ220" s="145"/>
      <c r="BR220" s="145"/>
      <c r="BS220" s="145"/>
      <c r="BT220" s="145">
        <v>1</v>
      </c>
      <c r="BU220" s="145"/>
      <c r="BV220" s="145"/>
      <c r="BW220" s="145"/>
      <c r="BX220" s="145"/>
      <c r="BY220" s="145"/>
      <c r="BZ220" s="145"/>
      <c r="CA220" s="145"/>
      <c r="CB220" s="145"/>
      <c r="CC220" s="145"/>
      <c r="CD220" s="145"/>
      <c r="CE220" s="145"/>
      <c r="CF220" s="145"/>
      <c r="CG220" s="145"/>
      <c r="CH220" s="145"/>
      <c r="CI220" s="145"/>
      <c r="CJ220" s="145"/>
      <c r="CK220" s="145"/>
      <c r="CL220" s="145"/>
      <c r="CM220" s="145"/>
      <c r="CN220" s="145"/>
      <c r="CO220" s="145">
        <v>1</v>
      </c>
      <c r="CP220" s="145"/>
      <c r="CQ220" s="145"/>
      <c r="CR220" s="145"/>
      <c r="CS220" s="145"/>
      <c r="CT220" s="145"/>
      <c r="CU220" s="145"/>
      <c r="CV220" s="145"/>
      <c r="CW220" s="145"/>
      <c r="CX220" s="145"/>
      <c r="CY220" s="145"/>
      <c r="CZ220" s="145"/>
      <c r="DA220" s="145"/>
      <c r="DB220" s="145"/>
      <c r="DC220" s="145"/>
      <c r="DD220" s="145"/>
      <c r="DE220" s="145"/>
      <c r="DF220" s="145"/>
      <c r="DG220" s="145"/>
      <c r="DH220" s="148"/>
      <c r="DI220" s="145"/>
      <c r="DJ220" s="145"/>
      <c r="DK220" s="145"/>
      <c r="DL220" s="145"/>
      <c r="DM220" s="145"/>
      <c r="DN220" s="145"/>
      <c r="DO220" s="145"/>
      <c r="DP220" s="145"/>
      <c r="DQ220" s="145"/>
      <c r="DR220" s="145"/>
      <c r="DS220" s="145"/>
      <c r="DT220" s="145"/>
      <c r="DU220" s="145"/>
      <c r="DV220" s="145"/>
      <c r="DW220" s="145"/>
      <c r="DX220" s="145"/>
      <c r="DY220" s="145"/>
      <c r="DZ220" s="145"/>
      <c r="EA220" s="145"/>
      <c r="EB220" s="148"/>
      <c r="EC220" s="145"/>
      <c r="ED220" s="148"/>
      <c r="EE220" s="145"/>
      <c r="EF220" s="145"/>
      <c r="EG220" s="145"/>
      <c r="EH220" s="145"/>
      <c r="EI220" s="145"/>
      <c r="EJ220" s="145"/>
      <c r="EK220" s="145" t="s">
        <v>519</v>
      </c>
      <c r="EL220" s="145">
        <v>1</v>
      </c>
      <c r="EM220" s="145"/>
      <c r="EN220" s="228" t="s">
        <v>3280</v>
      </c>
    </row>
    <row r="221" spans="1:144" ht="20.100000000000001" customHeight="1" x14ac:dyDescent="0.3">
      <c r="A221" s="25" t="s">
        <v>3300</v>
      </c>
      <c r="B221" s="40" t="s">
        <v>152</v>
      </c>
      <c r="C221" s="26">
        <v>83969</v>
      </c>
      <c r="D221" s="71" t="s">
        <v>3320</v>
      </c>
      <c r="E221" s="26" t="s">
        <v>108</v>
      </c>
      <c r="F221" s="26" t="s">
        <v>3556</v>
      </c>
      <c r="G221" s="26" t="s">
        <v>109</v>
      </c>
      <c r="H221" s="26" t="s">
        <v>554</v>
      </c>
      <c r="I221" s="26" t="s">
        <v>438</v>
      </c>
      <c r="J221" s="25" t="s">
        <v>1284</v>
      </c>
      <c r="K221" s="25" t="s">
        <v>3321</v>
      </c>
      <c r="L221" s="25"/>
      <c r="M221" s="25"/>
      <c r="N221" s="272"/>
      <c r="O221" s="272"/>
      <c r="P221" s="272"/>
      <c r="Q221" s="272"/>
      <c r="R221" s="272"/>
      <c r="S221" s="272"/>
      <c r="U221" s="145"/>
      <c r="V221" s="148"/>
      <c r="W221" s="145"/>
      <c r="X221" s="145"/>
      <c r="Y221" s="145"/>
      <c r="Z221" s="145"/>
      <c r="AA221" s="145"/>
      <c r="AB221" s="332"/>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c r="CP221" s="145"/>
      <c r="CQ221" s="145"/>
      <c r="CR221" s="145"/>
      <c r="CS221" s="145"/>
      <c r="CT221" s="145"/>
      <c r="CU221" s="145"/>
      <c r="CV221" s="145"/>
      <c r="CW221" s="145"/>
      <c r="CX221" s="145"/>
      <c r="CY221" s="145"/>
      <c r="CZ221" s="145"/>
      <c r="DA221" s="145"/>
      <c r="DB221" s="145"/>
      <c r="DC221" s="145"/>
      <c r="DD221" s="145"/>
      <c r="DE221" s="145"/>
      <c r="DF221" s="145"/>
      <c r="DG221" s="145"/>
      <c r="DH221" s="148"/>
      <c r="DI221" s="145"/>
      <c r="DJ221" s="145"/>
      <c r="DK221" s="145"/>
      <c r="DL221" s="145"/>
      <c r="DM221" s="145"/>
      <c r="DN221" s="145"/>
      <c r="DO221" s="145"/>
      <c r="DP221" s="145"/>
      <c r="DQ221" s="145"/>
      <c r="DR221" s="145"/>
      <c r="DS221" s="145"/>
      <c r="DT221" s="145"/>
      <c r="DU221" s="145"/>
      <c r="DV221" s="145"/>
      <c r="DW221" s="145"/>
      <c r="DX221" s="145"/>
      <c r="DY221" s="145"/>
      <c r="DZ221" s="145"/>
      <c r="EA221" s="145"/>
      <c r="EB221" s="148"/>
      <c r="EC221" s="145"/>
      <c r="ED221" s="148"/>
      <c r="EE221" s="145"/>
      <c r="EF221" s="145"/>
      <c r="EG221" s="145"/>
      <c r="EH221" s="145"/>
      <c r="EI221" s="145"/>
      <c r="EJ221" s="145"/>
      <c r="EK221" s="145">
        <v>0</v>
      </c>
      <c r="EL221" s="145">
        <v>0</v>
      </c>
      <c r="EM221" s="145"/>
    </row>
    <row r="222" spans="1:144" ht="20.100000000000001" customHeight="1" x14ac:dyDescent="0.3">
      <c r="A222" s="25" t="s">
        <v>3749</v>
      </c>
      <c r="B222" s="26" t="s">
        <v>126</v>
      </c>
      <c r="C222" s="26">
        <v>84412</v>
      </c>
      <c r="D222" s="71" t="s">
        <v>3752</v>
      </c>
      <c r="E222" s="26" t="s">
        <v>108</v>
      </c>
      <c r="F222" s="26" t="s">
        <v>3549</v>
      </c>
      <c r="G222" s="26" t="s">
        <v>114</v>
      </c>
      <c r="H222" s="26" t="s">
        <v>615</v>
      </c>
      <c r="I222" s="26" t="s">
        <v>449</v>
      </c>
      <c r="J222" s="25" t="s">
        <v>326</v>
      </c>
      <c r="K222" s="25" t="s">
        <v>3753</v>
      </c>
      <c r="L222" s="25"/>
      <c r="M222" s="83"/>
      <c r="N222" s="83"/>
      <c r="O222" s="83"/>
      <c r="P222" s="83"/>
      <c r="Q222" s="83"/>
      <c r="R222" s="83"/>
      <c r="S222" s="83"/>
      <c r="U222" s="145"/>
      <c r="V222" s="148"/>
      <c r="W222" s="145"/>
      <c r="X222" s="145"/>
      <c r="Y222" s="145"/>
      <c r="Z222" s="145"/>
      <c r="AA222" s="145"/>
      <c r="AB222" s="332"/>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c r="AX222" s="145"/>
      <c r="AY222" s="145"/>
      <c r="AZ222" s="145"/>
      <c r="BA222" s="145"/>
      <c r="BB222" s="145"/>
      <c r="BC222" s="145"/>
      <c r="BD222" s="145"/>
      <c r="BE222" s="145"/>
      <c r="BF222" s="145"/>
      <c r="BG222" s="145"/>
      <c r="BH222" s="145"/>
      <c r="BI222" s="145"/>
      <c r="BJ222" s="145"/>
      <c r="BK222" s="145"/>
      <c r="BL222" s="145"/>
      <c r="BM222" s="145"/>
      <c r="BN222" s="145"/>
      <c r="BO222" s="145"/>
      <c r="BP222" s="145"/>
      <c r="BQ222" s="145"/>
      <c r="BR222" s="145"/>
      <c r="BS222" s="145"/>
      <c r="BT222" s="145"/>
      <c r="BU222" s="145"/>
      <c r="BV222" s="145"/>
      <c r="BW222" s="145"/>
      <c r="BX222" s="145"/>
      <c r="BY222" s="145"/>
      <c r="BZ222" s="145"/>
      <c r="CA222" s="145"/>
      <c r="CB222" s="145"/>
      <c r="CC222" s="145"/>
      <c r="CD222" s="145"/>
      <c r="CE222" s="145"/>
      <c r="CF222" s="145"/>
      <c r="CG222" s="145"/>
      <c r="CH222" s="145"/>
      <c r="CI222" s="145"/>
      <c r="CJ222" s="145"/>
      <c r="CK222" s="145"/>
      <c r="CL222" s="145"/>
      <c r="CM222" s="145"/>
      <c r="CN222" s="145"/>
      <c r="CO222" s="145"/>
      <c r="CP222" s="145"/>
      <c r="CQ222" s="145"/>
      <c r="CR222" s="145"/>
      <c r="CS222" s="145"/>
      <c r="CT222" s="145"/>
      <c r="CU222" s="145"/>
      <c r="CV222" s="145"/>
      <c r="CW222" s="145"/>
      <c r="CX222" s="145"/>
      <c r="CY222" s="145"/>
      <c r="CZ222" s="145"/>
      <c r="DA222" s="145"/>
      <c r="DB222" s="145"/>
      <c r="DC222" s="145"/>
      <c r="DD222" s="145"/>
      <c r="DE222" s="145"/>
      <c r="DF222" s="145"/>
      <c r="DG222" s="145"/>
      <c r="DH222" s="148"/>
      <c r="DI222" s="145"/>
      <c r="DJ222" s="145"/>
      <c r="DK222" s="145"/>
      <c r="DL222" s="145"/>
      <c r="DM222" s="145"/>
      <c r="DN222" s="145"/>
      <c r="DO222" s="145"/>
      <c r="DP222" s="145"/>
      <c r="DQ222" s="145"/>
      <c r="DR222" s="145"/>
      <c r="DS222" s="145"/>
      <c r="DT222" s="145"/>
      <c r="DU222" s="145"/>
      <c r="DV222" s="145"/>
      <c r="DW222" s="145"/>
      <c r="DX222" s="145"/>
      <c r="DY222" s="145"/>
      <c r="DZ222" s="145"/>
      <c r="EA222" s="145"/>
      <c r="EB222" s="148"/>
      <c r="EC222" s="145"/>
      <c r="ED222" s="148"/>
      <c r="EE222" s="145"/>
      <c r="EF222" s="145"/>
      <c r="EG222" s="145"/>
      <c r="EH222" s="145"/>
      <c r="EI222" s="145"/>
      <c r="EJ222" s="145"/>
      <c r="EK222" s="145">
        <v>0</v>
      </c>
      <c r="EL222" s="145">
        <v>0</v>
      </c>
    </row>
    <row r="223" spans="1:144" ht="20.100000000000001" customHeight="1" x14ac:dyDescent="0.3">
      <c r="A223" s="25" t="s">
        <v>4032</v>
      </c>
      <c r="B223" s="40" t="s">
        <v>187</v>
      </c>
      <c r="C223" s="26">
        <v>84696</v>
      </c>
      <c r="D223" s="25" t="s">
        <v>352</v>
      </c>
      <c r="E223" s="26" t="s">
        <v>113</v>
      </c>
      <c r="F223" s="26" t="s">
        <v>3549</v>
      </c>
      <c r="G223" s="26" t="s">
        <v>121</v>
      </c>
      <c r="H223" s="26" t="s">
        <v>835</v>
      </c>
      <c r="I223" s="26" t="s">
        <v>405</v>
      </c>
      <c r="J223" s="25" t="s">
        <v>1210</v>
      </c>
      <c r="K223" s="25" t="s">
        <v>4035</v>
      </c>
      <c r="L223" s="25"/>
      <c r="M223" s="25" t="s">
        <v>4036</v>
      </c>
      <c r="N223" s="25" t="s">
        <v>4037</v>
      </c>
      <c r="O223" s="25" t="s">
        <v>4038</v>
      </c>
      <c r="P223" s="83"/>
      <c r="Q223" s="83"/>
      <c r="R223" s="25" t="s">
        <v>4039</v>
      </c>
      <c r="S223" s="25"/>
      <c r="U223" s="145">
        <v>1</v>
      </c>
      <c r="V223" s="148"/>
      <c r="W223" s="145">
        <v>1</v>
      </c>
      <c r="X223" s="145"/>
      <c r="Y223" s="145"/>
      <c r="Z223" s="145"/>
      <c r="AA223" s="145"/>
      <c r="AB223" s="332"/>
      <c r="AC223" s="145"/>
      <c r="AD223" s="145"/>
      <c r="AE223" s="145"/>
      <c r="AF223" s="145"/>
      <c r="AG223" s="145"/>
      <c r="AH223" s="145">
        <v>1</v>
      </c>
      <c r="AI223" s="145">
        <v>1</v>
      </c>
      <c r="AJ223" s="145"/>
      <c r="AK223" s="145"/>
      <c r="AL223" s="145"/>
      <c r="AM223" s="145"/>
      <c r="AN223" s="145"/>
      <c r="AO223" s="145"/>
      <c r="AP223" s="145"/>
      <c r="AQ223" s="145"/>
      <c r="AR223" s="145"/>
      <c r="AS223" s="145"/>
      <c r="AT223" s="145"/>
      <c r="AU223" s="145"/>
      <c r="AV223" s="145"/>
      <c r="AW223" s="145"/>
      <c r="AX223" s="145"/>
      <c r="AY223" s="145"/>
      <c r="AZ223" s="145"/>
      <c r="BA223" s="145"/>
      <c r="BB223" s="145"/>
      <c r="BC223" s="145"/>
      <c r="BD223" s="145"/>
      <c r="BE223" s="145"/>
      <c r="BF223" s="145"/>
      <c r="BG223" s="145"/>
      <c r="BH223" s="145"/>
      <c r="BI223" s="145"/>
      <c r="BJ223" s="145"/>
      <c r="BK223" s="145"/>
      <c r="BL223" s="145"/>
      <c r="BM223" s="145"/>
      <c r="BN223" s="145"/>
      <c r="BO223" s="145"/>
      <c r="BP223" s="145"/>
      <c r="BQ223" s="145"/>
      <c r="BR223" s="145"/>
      <c r="BS223" s="145"/>
      <c r="BT223" s="145"/>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c r="CP223" s="145"/>
      <c r="CQ223" s="145">
        <v>1</v>
      </c>
      <c r="CR223" s="145"/>
      <c r="CS223" s="145"/>
      <c r="CT223" s="145"/>
      <c r="CU223" s="145"/>
      <c r="CV223" s="145"/>
      <c r="CW223" s="145"/>
      <c r="CX223" s="145"/>
      <c r="CY223" s="145"/>
      <c r="CZ223" s="145"/>
      <c r="DA223" s="145"/>
      <c r="DB223" s="145"/>
      <c r="DC223" s="145"/>
      <c r="DD223" s="145"/>
      <c r="DE223" s="145"/>
      <c r="DF223" s="145"/>
      <c r="DG223" s="145"/>
      <c r="DH223" s="148"/>
      <c r="DI223" s="145"/>
      <c r="DJ223" s="145"/>
      <c r="DK223" s="145"/>
      <c r="DL223" s="145"/>
      <c r="DM223" s="145"/>
      <c r="DN223" s="145"/>
      <c r="DO223" s="145"/>
      <c r="DP223" s="145"/>
      <c r="DQ223" s="145"/>
      <c r="DR223" s="145"/>
      <c r="DS223" s="145"/>
      <c r="DT223" s="145"/>
      <c r="DU223" s="145"/>
      <c r="DV223" s="145"/>
      <c r="DW223" s="145"/>
      <c r="DX223" s="145"/>
      <c r="DY223" s="145"/>
      <c r="DZ223" s="145"/>
      <c r="EA223" s="145"/>
      <c r="EB223" s="148"/>
      <c r="EC223" s="145"/>
      <c r="ED223" s="148"/>
      <c r="EE223" s="145"/>
      <c r="EF223" s="145"/>
      <c r="EG223" s="145"/>
      <c r="EH223" s="145"/>
      <c r="EI223" s="145"/>
      <c r="EJ223" s="145"/>
      <c r="EK223" s="145">
        <v>1</v>
      </c>
      <c r="EL223" s="145">
        <v>1</v>
      </c>
      <c r="EM223" s="145"/>
      <c r="EN223" s="228" t="s">
        <v>4040</v>
      </c>
    </row>
    <row r="224" spans="1:144" ht="20.100000000000001" customHeight="1" x14ac:dyDescent="0.3">
      <c r="A224" s="25" t="s">
        <v>4378</v>
      </c>
      <c r="B224" s="40" t="s">
        <v>187</v>
      </c>
      <c r="C224" s="26">
        <v>85002</v>
      </c>
      <c r="D224" s="25" t="s">
        <v>4405</v>
      </c>
      <c r="E224" s="26" t="s">
        <v>113</v>
      </c>
      <c r="F224" s="26" t="s">
        <v>3556</v>
      </c>
      <c r="G224" s="26" t="s">
        <v>121</v>
      </c>
      <c r="H224" s="26" t="s">
        <v>344</v>
      </c>
      <c r="I224" s="26" t="s">
        <v>405</v>
      </c>
      <c r="J224" s="25" t="s">
        <v>1210</v>
      </c>
      <c r="K224" s="25" t="s">
        <v>4406</v>
      </c>
      <c r="L224" s="45" t="s">
        <v>4407</v>
      </c>
      <c r="M224" s="25"/>
      <c r="N224" s="25"/>
      <c r="O224" s="239"/>
      <c r="P224" s="239"/>
      <c r="Q224" s="239"/>
      <c r="R224" s="25" t="s">
        <v>4408</v>
      </c>
      <c r="S224" s="25"/>
      <c r="U224" s="145">
        <v>1</v>
      </c>
      <c r="V224" s="148">
        <v>1</v>
      </c>
      <c r="W224" s="145"/>
      <c r="X224" s="145"/>
      <c r="Y224" s="145"/>
      <c r="Z224" s="145"/>
      <c r="AA224" s="145"/>
      <c r="AB224" s="332"/>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v>1</v>
      </c>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8">
        <v>1</v>
      </c>
      <c r="CI224" s="145"/>
      <c r="CJ224" s="145"/>
      <c r="CK224" s="145"/>
      <c r="CL224" s="145"/>
      <c r="CM224" s="145"/>
      <c r="CN224" s="145"/>
      <c r="CO224" s="145"/>
      <c r="CP224" s="145"/>
      <c r="CQ224" s="145"/>
      <c r="CR224" s="145"/>
      <c r="CS224" s="145"/>
      <c r="CT224" s="145"/>
      <c r="CU224" s="145"/>
      <c r="CV224" s="145"/>
      <c r="CW224" s="145"/>
      <c r="CX224" s="145"/>
      <c r="CY224" s="145"/>
      <c r="CZ224" s="145"/>
      <c r="DA224" s="145"/>
      <c r="DB224" s="145"/>
      <c r="DC224" s="145"/>
      <c r="DD224" s="145"/>
      <c r="DE224" s="145"/>
      <c r="DF224" s="145"/>
      <c r="DG224" s="145"/>
      <c r="DH224" s="148"/>
      <c r="DI224" s="145"/>
      <c r="DJ224" s="145"/>
      <c r="DK224" s="145"/>
      <c r="DL224" s="145"/>
      <c r="DM224" s="145"/>
      <c r="DN224" s="145"/>
      <c r="DO224" s="145"/>
      <c r="DP224" s="145"/>
      <c r="DQ224" s="145"/>
      <c r="DR224" s="145"/>
      <c r="DS224" s="145"/>
      <c r="DT224" s="145"/>
      <c r="DU224" s="145"/>
      <c r="DV224" s="145"/>
      <c r="DW224" s="145"/>
      <c r="DX224" s="145"/>
      <c r="DY224" s="145"/>
      <c r="DZ224" s="145"/>
      <c r="EA224" s="145"/>
      <c r="EB224" s="148"/>
      <c r="EC224" s="145"/>
      <c r="ED224" s="148"/>
      <c r="EE224" s="145"/>
      <c r="EF224" s="145"/>
      <c r="EG224" s="145"/>
      <c r="EH224" s="145"/>
      <c r="EI224" s="145"/>
      <c r="EJ224" s="145"/>
      <c r="EK224" s="145" t="s">
        <v>519</v>
      </c>
      <c r="EL224" s="145">
        <v>1</v>
      </c>
      <c r="EN224" s="228" t="s">
        <v>4409</v>
      </c>
    </row>
    <row r="225" spans="1:144" ht="20.100000000000001" customHeight="1" x14ac:dyDescent="0.3">
      <c r="A225" s="25" t="s">
        <v>3970</v>
      </c>
      <c r="B225" s="26" t="s">
        <v>106</v>
      </c>
      <c r="C225" s="26">
        <v>83425</v>
      </c>
      <c r="D225" s="71" t="s">
        <v>3978</v>
      </c>
      <c r="E225" s="26" t="s">
        <v>108</v>
      </c>
      <c r="F225" s="26" t="s">
        <v>3556</v>
      </c>
      <c r="G225" s="26" t="s">
        <v>121</v>
      </c>
      <c r="H225" s="26" t="s">
        <v>281</v>
      </c>
      <c r="I225" s="26" t="s">
        <v>449</v>
      </c>
      <c r="J225" s="25" t="s">
        <v>195</v>
      </c>
      <c r="K225" s="25" t="s">
        <v>3979</v>
      </c>
      <c r="L225" s="45" t="s">
        <v>3980</v>
      </c>
      <c r="M225" s="25"/>
      <c r="N225" s="25"/>
      <c r="O225" s="239"/>
      <c r="P225" s="239"/>
      <c r="Q225" s="239"/>
      <c r="R225" s="239"/>
      <c r="S225" s="239"/>
      <c r="U225" s="145"/>
      <c r="V225" s="148"/>
      <c r="W225" s="145"/>
      <c r="X225" s="145"/>
      <c r="Y225" s="145"/>
      <c r="Z225" s="145"/>
      <c r="AA225" s="145"/>
      <c r="AB225" s="332"/>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c r="CA225" s="145"/>
      <c r="CB225" s="145"/>
      <c r="CC225" s="145"/>
      <c r="CD225" s="145"/>
      <c r="CE225" s="145"/>
      <c r="CF225" s="145"/>
      <c r="CG225" s="145"/>
      <c r="CH225" s="145"/>
      <c r="CI225" s="145"/>
      <c r="CJ225" s="145"/>
      <c r="CK225" s="145"/>
      <c r="CL225" s="145"/>
      <c r="CM225" s="145"/>
      <c r="CN225" s="145"/>
      <c r="CO225" s="145"/>
      <c r="CP225" s="145"/>
      <c r="CQ225" s="145"/>
      <c r="CR225" s="145"/>
      <c r="CS225" s="145"/>
      <c r="CT225" s="145"/>
      <c r="CU225" s="145"/>
      <c r="CV225" s="145"/>
      <c r="CW225" s="145"/>
      <c r="CX225" s="145"/>
      <c r="CY225" s="145"/>
      <c r="CZ225" s="145"/>
      <c r="DA225" s="145"/>
      <c r="DB225" s="145"/>
      <c r="DC225" s="145"/>
      <c r="DD225" s="145"/>
      <c r="DE225" s="145"/>
      <c r="DF225" s="145"/>
      <c r="DG225" s="145"/>
      <c r="DH225" s="148"/>
      <c r="DI225" s="145"/>
      <c r="DJ225" s="145"/>
      <c r="DK225" s="145"/>
      <c r="DL225" s="145"/>
      <c r="DM225" s="145"/>
      <c r="DN225" s="145"/>
      <c r="DO225" s="145"/>
      <c r="DP225" s="145"/>
      <c r="DQ225" s="145"/>
      <c r="DR225" s="145"/>
      <c r="DS225" s="145"/>
      <c r="DT225" s="145"/>
      <c r="DU225" s="145"/>
      <c r="DV225" s="145"/>
      <c r="DW225" s="145"/>
      <c r="DX225" s="145"/>
      <c r="DY225" s="145"/>
      <c r="DZ225" s="145"/>
      <c r="EA225" s="145"/>
      <c r="EB225" s="148"/>
      <c r="EC225" s="145"/>
      <c r="ED225" s="148"/>
      <c r="EE225" s="145"/>
      <c r="EF225" s="145"/>
      <c r="EG225" s="145"/>
      <c r="EH225" s="145"/>
      <c r="EI225" s="145"/>
      <c r="EJ225" s="145"/>
      <c r="EK225" s="145">
        <v>0</v>
      </c>
      <c r="EL225" s="145">
        <v>0</v>
      </c>
      <c r="EM225" s="145"/>
    </row>
    <row r="226" spans="1:144" ht="20.100000000000001" customHeight="1" x14ac:dyDescent="0.3">
      <c r="A226" s="25" t="s">
        <v>3820</v>
      </c>
      <c r="B226" s="40" t="s">
        <v>126</v>
      </c>
      <c r="C226" s="26">
        <v>83211</v>
      </c>
      <c r="D226" s="71" t="s">
        <v>2916</v>
      </c>
      <c r="E226" s="26" t="s">
        <v>108</v>
      </c>
      <c r="F226" s="26"/>
      <c r="G226" s="26" t="s">
        <v>114</v>
      </c>
      <c r="H226" s="26" t="s">
        <v>128</v>
      </c>
      <c r="I226" s="26" t="s">
        <v>389</v>
      </c>
      <c r="J226" s="25" t="s">
        <v>2195</v>
      </c>
      <c r="K226" s="25" t="s">
        <v>2917</v>
      </c>
      <c r="L226" s="25"/>
      <c r="M226" s="25"/>
      <c r="N226" s="239"/>
      <c r="O226" s="239"/>
      <c r="P226" s="239"/>
      <c r="Q226" s="239"/>
      <c r="R226" s="239"/>
      <c r="S226" s="239"/>
      <c r="U226" s="145"/>
      <c r="V226" s="148"/>
      <c r="W226" s="145"/>
      <c r="X226" s="145"/>
      <c r="Y226" s="145"/>
      <c r="Z226" s="145"/>
      <c r="AA226" s="145"/>
      <c r="AB226" s="332"/>
      <c r="AC226" s="145"/>
      <c r="AD226" s="145"/>
      <c r="AE226" s="145"/>
      <c r="AF226" s="145"/>
      <c r="AG226" s="145"/>
      <c r="AH226" s="145"/>
      <c r="AI226" s="145"/>
      <c r="AJ226" s="145"/>
      <c r="AK226" s="145"/>
      <c r="AL226" s="145"/>
      <c r="AM226" s="145"/>
      <c r="AN226" s="145"/>
      <c r="AO226" s="145"/>
      <c r="AP226" s="145"/>
      <c r="AQ226" s="145"/>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5"/>
      <c r="CI226" s="145"/>
      <c r="CJ226" s="145"/>
      <c r="CK226" s="145"/>
      <c r="CL226" s="145"/>
      <c r="CM226" s="145"/>
      <c r="CN226" s="145"/>
      <c r="CO226" s="145"/>
      <c r="CP226" s="145"/>
      <c r="CQ226" s="145"/>
      <c r="CR226" s="145"/>
      <c r="CS226" s="145"/>
      <c r="CT226" s="145"/>
      <c r="CU226" s="145"/>
      <c r="CV226" s="145"/>
      <c r="CW226" s="145"/>
      <c r="CX226" s="145"/>
      <c r="CY226" s="145"/>
      <c r="CZ226" s="145"/>
      <c r="DA226" s="145"/>
      <c r="DB226" s="145"/>
      <c r="DC226" s="145"/>
      <c r="DD226" s="145"/>
      <c r="DE226" s="145"/>
      <c r="DF226" s="145"/>
      <c r="DG226" s="145"/>
      <c r="DH226" s="148"/>
      <c r="DI226" s="145"/>
      <c r="DJ226" s="145"/>
      <c r="DK226" s="145"/>
      <c r="DL226" s="145"/>
      <c r="DM226" s="145"/>
      <c r="DN226" s="145"/>
      <c r="DO226" s="145"/>
      <c r="DP226" s="145"/>
      <c r="DQ226" s="145"/>
      <c r="DR226" s="145"/>
      <c r="DS226" s="145"/>
      <c r="DT226" s="145"/>
      <c r="DU226" s="145"/>
      <c r="DV226" s="145"/>
      <c r="DW226" s="145"/>
      <c r="DX226" s="145"/>
      <c r="DY226" s="145"/>
      <c r="DZ226" s="145"/>
      <c r="EA226" s="145"/>
      <c r="EB226" s="148"/>
      <c r="EC226" s="145"/>
      <c r="ED226" s="148"/>
      <c r="EE226" s="145"/>
      <c r="EF226" s="145"/>
      <c r="EG226" s="145"/>
      <c r="EH226" s="145"/>
      <c r="EI226" s="145"/>
      <c r="EJ226" s="145"/>
      <c r="EK226" s="145">
        <v>0</v>
      </c>
      <c r="EL226" s="145">
        <v>0</v>
      </c>
    </row>
    <row r="227" spans="1:144" ht="20.100000000000001" customHeight="1" x14ac:dyDescent="0.3">
      <c r="A227" s="25" t="s">
        <v>3631</v>
      </c>
      <c r="B227" s="26" t="s">
        <v>126</v>
      </c>
      <c r="C227" s="26">
        <v>83860</v>
      </c>
      <c r="D227" s="71" t="s">
        <v>3644</v>
      </c>
      <c r="E227" s="26" t="s">
        <v>108</v>
      </c>
      <c r="F227" s="26" t="s">
        <v>3549</v>
      </c>
      <c r="G227" s="26" t="s">
        <v>114</v>
      </c>
      <c r="H227" s="26" t="s">
        <v>128</v>
      </c>
      <c r="I227" s="26" t="s">
        <v>385</v>
      </c>
      <c r="J227" s="25" t="s">
        <v>275</v>
      </c>
      <c r="K227" s="25" t="s">
        <v>3645</v>
      </c>
      <c r="L227" s="25"/>
      <c r="M227" s="83"/>
      <c r="N227" s="83"/>
      <c r="O227" s="83"/>
      <c r="P227" s="83"/>
      <c r="Q227" s="83"/>
      <c r="R227" s="83"/>
      <c r="S227" s="83"/>
      <c r="T227" s="145"/>
      <c r="U227" s="145"/>
      <c r="V227" s="148"/>
      <c r="W227" s="145"/>
      <c r="X227" s="145"/>
      <c r="Y227" s="145"/>
      <c r="Z227" s="145"/>
      <c r="AA227" s="145"/>
      <c r="AB227" s="332"/>
      <c r="AC227" s="145"/>
      <c r="AD227" s="145"/>
      <c r="AE227" s="145"/>
      <c r="AF227" s="145"/>
      <c r="AG227" s="145"/>
      <c r="AH227" s="145"/>
      <c r="AI227" s="145"/>
      <c r="AJ227" s="145"/>
      <c r="AK227" s="145"/>
      <c r="AL227" s="145"/>
      <c r="AM227" s="145"/>
      <c r="AN227" s="145"/>
      <c r="AO227" s="145"/>
      <c r="AP227" s="145"/>
      <c r="AQ227" s="145"/>
      <c r="AR227" s="145"/>
      <c r="AS227" s="145"/>
      <c r="AT227" s="145"/>
      <c r="AU227" s="145"/>
      <c r="AV227" s="145"/>
      <c r="AW227" s="145"/>
      <c r="AX227" s="145"/>
      <c r="AY227" s="145"/>
      <c r="AZ227" s="145"/>
      <c r="BA227" s="145"/>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5"/>
      <c r="CI227" s="145"/>
      <c r="CJ227" s="145"/>
      <c r="CK227" s="145"/>
      <c r="CL227" s="145"/>
      <c r="CM227" s="145"/>
      <c r="CN227" s="145"/>
      <c r="CO227" s="145"/>
      <c r="CP227" s="145"/>
      <c r="CQ227" s="145"/>
      <c r="CR227" s="145"/>
      <c r="CS227" s="145"/>
      <c r="CT227" s="145"/>
      <c r="CU227" s="145"/>
      <c r="CV227" s="145"/>
      <c r="CW227" s="145"/>
      <c r="CX227" s="145"/>
      <c r="CY227" s="145"/>
      <c r="CZ227" s="145"/>
      <c r="DA227" s="145"/>
      <c r="DB227" s="145"/>
      <c r="DC227" s="145"/>
      <c r="DD227" s="145"/>
      <c r="DE227" s="145"/>
      <c r="DF227" s="145"/>
      <c r="DG227" s="145"/>
      <c r="DH227" s="148"/>
      <c r="DI227" s="145"/>
      <c r="DJ227" s="145"/>
      <c r="DK227" s="145"/>
      <c r="DL227" s="145"/>
      <c r="DM227" s="145"/>
      <c r="DN227" s="145"/>
      <c r="DO227" s="145"/>
      <c r="DP227" s="145"/>
      <c r="DQ227" s="145"/>
      <c r="DR227" s="145"/>
      <c r="DS227" s="145"/>
      <c r="DT227" s="145"/>
      <c r="DU227" s="145"/>
      <c r="DV227" s="145"/>
      <c r="DW227" s="145"/>
      <c r="DX227" s="145"/>
      <c r="DY227" s="145"/>
      <c r="DZ227" s="145"/>
      <c r="EA227" s="145"/>
      <c r="EB227" s="148"/>
      <c r="EC227" s="145"/>
      <c r="ED227" s="148"/>
      <c r="EE227" s="145"/>
      <c r="EF227" s="145"/>
      <c r="EG227" s="145"/>
      <c r="EH227" s="145"/>
      <c r="EI227" s="145"/>
      <c r="EJ227" s="145"/>
      <c r="EK227" s="145">
        <v>0</v>
      </c>
      <c r="EL227" s="145">
        <v>0</v>
      </c>
      <c r="EM227" s="145"/>
    </row>
    <row r="228" spans="1:144" ht="20.100000000000001" customHeight="1" x14ac:dyDescent="0.3">
      <c r="A228" s="25" t="s">
        <v>3905</v>
      </c>
      <c r="B228" s="40" t="s">
        <v>126</v>
      </c>
      <c r="C228" s="26">
        <v>84132</v>
      </c>
      <c r="D228" s="71" t="s">
        <v>3644</v>
      </c>
      <c r="E228" s="26" t="s">
        <v>108</v>
      </c>
      <c r="F228" s="26" t="s">
        <v>3556</v>
      </c>
      <c r="G228" s="26" t="s">
        <v>114</v>
      </c>
      <c r="H228" s="26" t="s">
        <v>128</v>
      </c>
      <c r="I228" s="26" t="s">
        <v>385</v>
      </c>
      <c r="J228" s="25" t="s">
        <v>2195</v>
      </c>
      <c r="K228" s="25" t="s">
        <v>3645</v>
      </c>
      <c r="L228" s="25"/>
      <c r="M228" s="25"/>
      <c r="N228" s="239"/>
      <c r="O228" s="239"/>
      <c r="P228" s="239"/>
      <c r="Q228" s="239"/>
      <c r="R228" s="239"/>
      <c r="S228" s="239"/>
      <c r="U228" s="145"/>
      <c r="V228" s="148"/>
      <c r="W228" s="145"/>
      <c r="X228" s="145"/>
      <c r="Y228" s="145"/>
      <c r="Z228" s="145"/>
      <c r="AA228" s="145"/>
      <c r="AB228" s="332"/>
      <c r="AC228" s="145"/>
      <c r="AD228" s="145"/>
      <c r="AE228" s="145"/>
      <c r="AF228" s="145"/>
      <c r="AG228" s="145"/>
      <c r="AH228" s="145"/>
      <c r="AI228" s="145"/>
      <c r="AJ228" s="145"/>
      <c r="AK228" s="145"/>
      <c r="AL228" s="145"/>
      <c r="AM228" s="145"/>
      <c r="AN228" s="145"/>
      <c r="AO228" s="145"/>
      <c r="AP228" s="145"/>
      <c r="AQ228" s="145"/>
      <c r="AR228" s="145"/>
      <c r="AS228" s="145"/>
      <c r="AT228" s="145"/>
      <c r="AU228" s="145"/>
      <c r="AV228" s="145"/>
      <c r="AW228" s="145"/>
      <c r="AX228" s="145"/>
      <c r="AY228" s="145"/>
      <c r="AZ228" s="145"/>
      <c r="BA228" s="145"/>
      <c r="BB228" s="145"/>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8"/>
      <c r="DI228" s="145"/>
      <c r="DJ228" s="145"/>
      <c r="DK228" s="145"/>
      <c r="DL228" s="145"/>
      <c r="DM228" s="145"/>
      <c r="DN228" s="145"/>
      <c r="DO228" s="145"/>
      <c r="DP228" s="145"/>
      <c r="DQ228" s="145"/>
      <c r="DR228" s="145"/>
      <c r="DS228" s="145"/>
      <c r="DT228" s="145"/>
      <c r="DU228" s="145"/>
      <c r="DV228" s="145"/>
      <c r="DW228" s="145"/>
      <c r="DX228" s="145"/>
      <c r="DY228" s="145"/>
      <c r="DZ228" s="145"/>
      <c r="EA228" s="145"/>
      <c r="EB228" s="148"/>
      <c r="EC228" s="145"/>
      <c r="ED228" s="148"/>
      <c r="EE228" s="145"/>
      <c r="EF228" s="145"/>
      <c r="EG228" s="145"/>
      <c r="EH228" s="145"/>
      <c r="EI228" s="145"/>
      <c r="EJ228" s="145"/>
      <c r="EK228" s="145">
        <v>0</v>
      </c>
      <c r="EL228" s="145">
        <v>0</v>
      </c>
      <c r="EM228" s="145"/>
    </row>
    <row r="229" spans="1:144" ht="20.100000000000001" customHeight="1" x14ac:dyDescent="0.3">
      <c r="A229" s="25" t="s">
        <v>3774</v>
      </c>
      <c r="B229" s="40" t="s">
        <v>126</v>
      </c>
      <c r="C229" s="26">
        <v>82218</v>
      </c>
      <c r="D229" s="25" t="s">
        <v>3775</v>
      </c>
      <c r="E229" s="26" t="s">
        <v>113</v>
      </c>
      <c r="F229" s="26" t="s">
        <v>3549</v>
      </c>
      <c r="G229" s="26" t="s">
        <v>114</v>
      </c>
      <c r="H229" s="26" t="s">
        <v>547</v>
      </c>
      <c r="I229" s="26" t="s">
        <v>389</v>
      </c>
      <c r="J229" s="25" t="s">
        <v>275</v>
      </c>
      <c r="K229" s="25" t="s">
        <v>3776</v>
      </c>
      <c r="L229" s="45" t="s">
        <v>3777</v>
      </c>
      <c r="M229" s="25" t="s">
        <v>3778</v>
      </c>
      <c r="N229" s="25" t="s">
        <v>3779</v>
      </c>
      <c r="O229" s="239"/>
      <c r="P229" s="239"/>
      <c r="Q229" s="239"/>
      <c r="R229" s="239"/>
      <c r="S229" s="239"/>
      <c r="U229" s="145">
        <v>1</v>
      </c>
      <c r="V229" s="148"/>
      <c r="W229" s="145"/>
      <c r="X229" s="145"/>
      <c r="Y229" s="145"/>
      <c r="Z229" s="145"/>
      <c r="AA229" s="145"/>
      <c r="AB229" s="332"/>
      <c r="AC229" s="145"/>
      <c r="AD229" s="145"/>
      <c r="AE229" s="145"/>
      <c r="AF229" s="145"/>
      <c r="AG229" s="145"/>
      <c r="AH229" s="145"/>
      <c r="AI229" s="145"/>
      <c r="AJ229" s="145"/>
      <c r="AK229" s="145"/>
      <c r="AL229" s="145"/>
      <c r="AM229" s="145"/>
      <c r="AN229" s="145"/>
      <c r="AO229" s="145"/>
      <c r="AP229" s="145"/>
      <c r="AQ229" s="145"/>
      <c r="AR229" s="145"/>
      <c r="AS229" s="145"/>
      <c r="AT229" s="145"/>
      <c r="AU229" s="145"/>
      <c r="AV229" s="145"/>
      <c r="AW229" s="145"/>
      <c r="AX229" s="145"/>
      <c r="AY229" s="145"/>
      <c r="AZ229" s="145"/>
      <c r="BA229" s="145"/>
      <c r="BB229" s="145"/>
      <c r="BC229" s="145"/>
      <c r="BD229" s="145"/>
      <c r="BE229" s="145"/>
      <c r="BF229" s="145"/>
      <c r="BG229" s="145"/>
      <c r="BH229" s="145"/>
      <c r="BI229" s="145"/>
      <c r="BJ229" s="145"/>
      <c r="BK229" s="145"/>
      <c r="BL229" s="145"/>
      <c r="BM229" s="145"/>
      <c r="BN229" s="145"/>
      <c r="BO229" s="145"/>
      <c r="BP229" s="145"/>
      <c r="BQ229" s="145"/>
      <c r="BR229" s="145"/>
      <c r="BS229" s="145"/>
      <c r="BT229" s="145"/>
      <c r="BU229" s="145"/>
      <c r="BV229" s="145"/>
      <c r="BW229" s="145"/>
      <c r="BX229" s="145"/>
      <c r="BY229" s="145"/>
      <c r="BZ229" s="145"/>
      <c r="CA229" s="145"/>
      <c r="CB229" s="145"/>
      <c r="CC229" s="145"/>
      <c r="CD229" s="145"/>
      <c r="CE229" s="145"/>
      <c r="CF229" s="145"/>
      <c r="CG229" s="145"/>
      <c r="CH229" s="145"/>
      <c r="CI229" s="145"/>
      <c r="CJ229" s="145"/>
      <c r="CK229" s="145"/>
      <c r="CL229" s="145"/>
      <c r="CM229" s="145"/>
      <c r="CN229" s="145"/>
      <c r="CO229" s="145"/>
      <c r="CP229" s="145"/>
      <c r="CQ229" s="145"/>
      <c r="CR229" s="145"/>
      <c r="CS229" s="145"/>
      <c r="CT229" s="145"/>
      <c r="CU229" s="145"/>
      <c r="CV229" s="145"/>
      <c r="CW229" s="145"/>
      <c r="CX229" s="145"/>
      <c r="CY229" s="145"/>
      <c r="CZ229" s="145"/>
      <c r="DA229" s="145"/>
      <c r="DB229" s="145"/>
      <c r="DC229" s="145"/>
      <c r="DD229" s="145"/>
      <c r="DE229" s="145"/>
      <c r="DF229" s="145"/>
      <c r="DG229" s="145"/>
      <c r="DH229" s="148"/>
      <c r="DI229" s="145"/>
      <c r="DJ229" s="145"/>
      <c r="DK229" s="145"/>
      <c r="DL229" s="145"/>
      <c r="DM229" s="145"/>
      <c r="DN229" s="145"/>
      <c r="DO229" s="145"/>
      <c r="DP229" s="145"/>
      <c r="DQ229" s="145"/>
      <c r="DR229" s="145"/>
      <c r="DS229" s="145"/>
      <c r="DT229" s="145"/>
      <c r="DU229" s="145"/>
      <c r="DV229" s="145"/>
      <c r="DW229" s="145"/>
      <c r="DX229" s="145"/>
      <c r="DY229" s="145"/>
      <c r="DZ229" s="145"/>
      <c r="EA229" s="145"/>
      <c r="EB229" s="148"/>
      <c r="EC229" s="145"/>
      <c r="ED229" s="148"/>
      <c r="EE229" s="145"/>
      <c r="EF229" s="145"/>
      <c r="EG229" s="145"/>
      <c r="EH229" s="145"/>
      <c r="EI229" s="145"/>
      <c r="EJ229" s="145"/>
      <c r="EK229" s="145">
        <v>1</v>
      </c>
      <c r="EL229" s="145">
        <v>0</v>
      </c>
      <c r="EN229" s="228" t="s">
        <v>3780</v>
      </c>
    </row>
    <row r="230" spans="1:144" ht="20.100000000000001" customHeight="1" x14ac:dyDescent="0.3">
      <c r="A230" s="25" t="s">
        <v>3413</v>
      </c>
      <c r="B230" s="40" t="s">
        <v>106</v>
      </c>
      <c r="C230" s="26">
        <v>84436</v>
      </c>
      <c r="D230" s="25" t="s">
        <v>3445</v>
      </c>
      <c r="E230" s="26" t="s">
        <v>108</v>
      </c>
      <c r="F230" s="26" t="s">
        <v>3549</v>
      </c>
      <c r="G230" s="26" t="s">
        <v>114</v>
      </c>
      <c r="H230" s="26" t="s">
        <v>3446</v>
      </c>
      <c r="I230" s="26" t="s">
        <v>449</v>
      </c>
      <c r="J230" s="25" t="s">
        <v>178</v>
      </c>
      <c r="K230" s="25" t="s">
        <v>3447</v>
      </c>
      <c r="L230" s="45" t="s">
        <v>3448</v>
      </c>
      <c r="M230" s="25"/>
      <c r="N230" s="272"/>
      <c r="O230" s="272"/>
      <c r="P230" s="272"/>
      <c r="Q230" s="272"/>
      <c r="R230" s="272"/>
      <c r="S230" s="272"/>
      <c r="U230" s="145"/>
      <c r="V230" s="148"/>
      <c r="W230" s="145"/>
      <c r="X230" s="145"/>
      <c r="Y230" s="145"/>
      <c r="Z230" s="145"/>
      <c r="AA230" s="145"/>
      <c r="AB230" s="332"/>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5"/>
      <c r="CI230" s="145"/>
      <c r="CJ230" s="145"/>
      <c r="CK230" s="145"/>
      <c r="CL230" s="145"/>
      <c r="CM230" s="145"/>
      <c r="CN230" s="145"/>
      <c r="CO230" s="145"/>
      <c r="CP230" s="145"/>
      <c r="CQ230" s="145"/>
      <c r="CR230" s="145"/>
      <c r="CS230" s="145"/>
      <c r="CT230" s="145"/>
      <c r="CU230" s="145"/>
      <c r="CV230" s="145"/>
      <c r="CW230" s="145"/>
      <c r="CX230" s="145"/>
      <c r="CY230" s="145"/>
      <c r="CZ230" s="145"/>
      <c r="DA230" s="145"/>
      <c r="DB230" s="145"/>
      <c r="DC230" s="145"/>
      <c r="DD230" s="145"/>
      <c r="DE230" s="145"/>
      <c r="DF230" s="145"/>
      <c r="DG230" s="145"/>
      <c r="DH230" s="148"/>
      <c r="DI230" s="145"/>
      <c r="DJ230" s="145"/>
      <c r="DK230" s="145"/>
      <c r="DL230" s="145"/>
      <c r="DM230" s="145"/>
      <c r="DN230" s="145"/>
      <c r="DO230" s="145"/>
      <c r="DP230" s="145"/>
      <c r="DQ230" s="145"/>
      <c r="DR230" s="145"/>
      <c r="DS230" s="145"/>
      <c r="DT230" s="145"/>
      <c r="DU230" s="145"/>
      <c r="DV230" s="145"/>
      <c r="DW230" s="145"/>
      <c r="DX230" s="145"/>
      <c r="DY230" s="145"/>
      <c r="DZ230" s="145"/>
      <c r="EA230" s="145"/>
      <c r="EB230" s="148"/>
      <c r="EC230" s="145"/>
      <c r="ED230" s="148"/>
      <c r="EE230" s="145"/>
      <c r="EF230" s="145"/>
      <c r="EG230" s="145"/>
      <c r="EH230" s="145"/>
      <c r="EI230" s="145"/>
      <c r="EJ230" s="145"/>
      <c r="EK230" s="145">
        <v>0</v>
      </c>
      <c r="EL230" s="145">
        <v>0</v>
      </c>
      <c r="EM230" s="145"/>
    </row>
    <row r="231" spans="1:144" ht="20.100000000000001" customHeight="1" x14ac:dyDescent="0.3">
      <c r="A231" s="25" t="s">
        <v>4291</v>
      </c>
      <c r="B231" s="26" t="s">
        <v>187</v>
      </c>
      <c r="C231" s="26">
        <v>85003</v>
      </c>
      <c r="D231" s="25" t="s">
        <v>4326</v>
      </c>
      <c r="E231" s="26" t="s">
        <v>108</v>
      </c>
      <c r="F231" s="26" t="s">
        <v>3549</v>
      </c>
      <c r="G231" s="26" t="s">
        <v>121</v>
      </c>
      <c r="H231" s="26" t="s">
        <v>3</v>
      </c>
      <c r="I231" s="26" t="s">
        <v>438</v>
      </c>
      <c r="J231" s="25" t="s">
        <v>834</v>
      </c>
      <c r="K231" s="25" t="s">
        <v>4327</v>
      </c>
      <c r="L231" s="25" t="s">
        <v>4328</v>
      </c>
      <c r="M231" s="25" t="s">
        <v>4329</v>
      </c>
      <c r="N231" s="25"/>
      <c r="O231" s="25" t="s">
        <v>4330</v>
      </c>
      <c r="P231" s="83"/>
      <c r="Q231" s="83"/>
      <c r="R231" s="25" t="s">
        <v>4331</v>
      </c>
      <c r="S231" s="25" t="s">
        <v>4332</v>
      </c>
      <c r="U231" s="145"/>
      <c r="V231" s="148"/>
      <c r="W231" s="145"/>
      <c r="X231" s="145"/>
      <c r="Y231" s="145"/>
      <c r="Z231" s="145"/>
      <c r="AA231" s="145"/>
      <c r="AB231" s="332"/>
      <c r="AC231" s="145"/>
      <c r="AD231" s="145"/>
      <c r="AE231" s="145"/>
      <c r="AF231" s="145"/>
      <c r="AG231" s="145"/>
      <c r="AH231" s="145"/>
      <c r="AI231" s="145"/>
      <c r="AJ231" s="145"/>
      <c r="AK231" s="145"/>
      <c r="AL231" s="145"/>
      <c r="AM231" s="145"/>
      <c r="AN231" s="145"/>
      <c r="AO231" s="145"/>
      <c r="AP231" s="145"/>
      <c r="AQ231" s="145"/>
      <c r="AR231" s="145"/>
      <c r="AS231" s="145"/>
      <c r="AT231" s="145"/>
      <c r="AU231" s="145"/>
      <c r="AV231" s="145"/>
      <c r="AW231" s="145"/>
      <c r="AX231" s="145"/>
      <c r="AY231" s="145"/>
      <c r="AZ231" s="145"/>
      <c r="BA231" s="145"/>
      <c r="BB231" s="145"/>
      <c r="BC231" s="145"/>
      <c r="BD231" s="145"/>
      <c r="BE231" s="145">
        <v>1</v>
      </c>
      <c r="BF231" s="145"/>
      <c r="BG231" s="145"/>
      <c r="BH231" s="145"/>
      <c r="BI231" s="145"/>
      <c r="BJ231" s="145"/>
      <c r="BK231" s="145"/>
      <c r="BL231" s="145"/>
      <c r="BM231" s="145"/>
      <c r="BN231" s="145"/>
      <c r="BO231" s="145"/>
      <c r="BP231" s="145"/>
      <c r="BQ231" s="145"/>
      <c r="BR231" s="145"/>
      <c r="BS231" s="145"/>
      <c r="BT231" s="145"/>
      <c r="BU231" s="145"/>
      <c r="BV231" s="145"/>
      <c r="BW231" s="145"/>
      <c r="BX231" s="145"/>
      <c r="BY231" s="145"/>
      <c r="BZ231" s="145"/>
      <c r="CA231" s="145"/>
      <c r="CB231" s="145"/>
      <c r="CC231" s="145">
        <v>1</v>
      </c>
      <c r="CD231" s="145"/>
      <c r="CE231" s="145"/>
      <c r="CF231" s="145"/>
      <c r="CG231" s="145"/>
      <c r="CH231" s="148"/>
      <c r="CI231" s="145"/>
      <c r="CJ231" s="145"/>
      <c r="CK231" s="145"/>
      <c r="CL231" s="145"/>
      <c r="CM231" s="145"/>
      <c r="CN231" s="145"/>
      <c r="CO231" s="145"/>
      <c r="CP231" s="145"/>
      <c r="CQ231" s="145"/>
      <c r="CR231" s="145"/>
      <c r="CS231" s="145"/>
      <c r="CT231" s="145"/>
      <c r="CU231" s="145"/>
      <c r="CV231" s="145"/>
      <c r="CW231" s="145"/>
      <c r="CX231" s="145"/>
      <c r="CY231" s="145"/>
      <c r="CZ231" s="145"/>
      <c r="DA231" s="145"/>
      <c r="DB231" s="145"/>
      <c r="DC231" s="145"/>
      <c r="DD231" s="145"/>
      <c r="DE231" s="145"/>
      <c r="DF231" s="145"/>
      <c r="DG231" s="145"/>
      <c r="DH231" s="148"/>
      <c r="DI231" s="145"/>
      <c r="DJ231" s="145"/>
      <c r="DK231" s="145"/>
      <c r="DL231" s="145"/>
      <c r="DM231" s="145"/>
      <c r="DN231" s="145"/>
      <c r="DO231" s="145"/>
      <c r="DP231" s="145"/>
      <c r="DQ231" s="145"/>
      <c r="DR231" s="145"/>
      <c r="DS231" s="145"/>
      <c r="DT231" s="145"/>
      <c r="DU231" s="145"/>
      <c r="DV231" s="145"/>
      <c r="DW231" s="145"/>
      <c r="DX231" s="145"/>
      <c r="DY231" s="145"/>
      <c r="DZ231" s="145"/>
      <c r="EA231" s="145"/>
      <c r="EB231" s="148"/>
      <c r="EC231" s="145"/>
      <c r="ED231" s="148"/>
      <c r="EE231" s="145"/>
      <c r="EF231" s="145"/>
      <c r="EG231" s="145"/>
      <c r="EH231" s="145"/>
      <c r="EI231" s="145"/>
      <c r="EJ231" s="145"/>
      <c r="EK231" s="145">
        <v>1</v>
      </c>
      <c r="EL231" s="145">
        <v>1</v>
      </c>
      <c r="EM231" s="145"/>
      <c r="EN231" s="228" t="s">
        <v>4333</v>
      </c>
    </row>
    <row r="232" spans="1:144" ht="20.100000000000001" customHeight="1" x14ac:dyDescent="0.3">
      <c r="A232" s="25" t="s">
        <v>3665</v>
      </c>
      <c r="B232" s="40" t="s">
        <v>106</v>
      </c>
      <c r="C232" s="26">
        <v>83738</v>
      </c>
      <c r="D232" s="25" t="s">
        <v>3666</v>
      </c>
      <c r="E232" s="26" t="s">
        <v>108</v>
      </c>
      <c r="F232" s="26" t="s">
        <v>3549</v>
      </c>
      <c r="G232" s="26" t="s">
        <v>109</v>
      </c>
      <c r="H232" s="26" t="s">
        <v>567</v>
      </c>
      <c r="I232" s="26" t="s">
        <v>476</v>
      </c>
      <c r="J232" s="25" t="s">
        <v>643</v>
      </c>
      <c r="K232" s="25" t="s">
        <v>3667</v>
      </c>
      <c r="L232" s="25" t="s">
        <v>3668</v>
      </c>
      <c r="M232" s="25" t="s">
        <v>3669</v>
      </c>
      <c r="N232" s="25" t="s">
        <v>3670</v>
      </c>
      <c r="O232" s="25" t="s">
        <v>3671</v>
      </c>
      <c r="P232" s="83"/>
      <c r="Q232" s="83"/>
      <c r="R232" s="25" t="s">
        <v>3672</v>
      </c>
      <c r="S232" s="25" t="s">
        <v>3673</v>
      </c>
      <c r="U232" s="145">
        <v>1</v>
      </c>
      <c r="V232" s="148"/>
      <c r="W232" s="145"/>
      <c r="X232" s="145"/>
      <c r="Y232" s="145">
        <v>1</v>
      </c>
      <c r="Z232" s="145"/>
      <c r="AA232" s="145"/>
      <c r="AB232" s="332"/>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c r="AW232" s="145">
        <v>1</v>
      </c>
      <c r="AX232" s="145"/>
      <c r="AY232" s="145"/>
      <c r="AZ232" s="145"/>
      <c r="BA232" s="145"/>
      <c r="BB232" s="145"/>
      <c r="BC232" s="145"/>
      <c r="BD232" s="145"/>
      <c r="BE232" s="145"/>
      <c r="BF232" s="145"/>
      <c r="BG232" s="145"/>
      <c r="BH232" s="145"/>
      <c r="BI232" s="145"/>
      <c r="BJ232" s="145"/>
      <c r="BK232" s="145"/>
      <c r="BL232" s="145"/>
      <c r="BM232" s="145"/>
      <c r="BN232" s="145"/>
      <c r="BO232" s="145"/>
      <c r="BP232" s="145"/>
      <c r="BQ232" s="145"/>
      <c r="BR232" s="145"/>
      <c r="BS232" s="145"/>
      <c r="BT232" s="145"/>
      <c r="BU232" s="145"/>
      <c r="BV232" s="145"/>
      <c r="BW232" s="145"/>
      <c r="BX232" s="145"/>
      <c r="BY232" s="145"/>
      <c r="BZ232" s="145"/>
      <c r="CA232" s="145"/>
      <c r="CB232" s="145"/>
      <c r="CC232" s="145"/>
      <c r="CD232" s="145"/>
      <c r="CE232" s="145"/>
      <c r="CF232" s="145"/>
      <c r="CG232" s="145">
        <v>1</v>
      </c>
      <c r="CH232" s="145"/>
      <c r="CI232" s="145"/>
      <c r="CJ232" s="145"/>
      <c r="CK232" s="145"/>
      <c r="CL232" s="145"/>
      <c r="CM232" s="145">
        <v>1</v>
      </c>
      <c r="CN232" s="145"/>
      <c r="CO232" s="145">
        <v>1</v>
      </c>
      <c r="CP232" s="145"/>
      <c r="CQ232" s="145"/>
      <c r="CR232" s="145"/>
      <c r="CS232" s="145"/>
      <c r="CT232" s="145"/>
      <c r="CU232" s="145"/>
      <c r="CV232" s="145"/>
      <c r="CW232" s="145"/>
      <c r="CX232" s="145"/>
      <c r="CY232" s="145"/>
      <c r="CZ232" s="145"/>
      <c r="DA232" s="145"/>
      <c r="DB232" s="145"/>
      <c r="DC232" s="145"/>
      <c r="DD232" s="145"/>
      <c r="DE232" s="145"/>
      <c r="DF232" s="145"/>
      <c r="DG232" s="145"/>
      <c r="DH232" s="148"/>
      <c r="DI232" s="145"/>
      <c r="DJ232" s="145"/>
      <c r="DK232" s="145">
        <v>1</v>
      </c>
      <c r="DL232" s="145"/>
      <c r="DM232" s="145"/>
      <c r="DN232" s="145"/>
      <c r="DO232" s="145"/>
      <c r="DP232" s="145"/>
      <c r="DQ232" s="145"/>
      <c r="DR232" s="145"/>
      <c r="DS232" s="145"/>
      <c r="DT232" s="145"/>
      <c r="DU232" s="145">
        <v>1</v>
      </c>
      <c r="DV232" s="145"/>
      <c r="DW232" s="145"/>
      <c r="DX232" s="145"/>
      <c r="DY232" s="145"/>
      <c r="DZ232" s="145"/>
      <c r="EA232" s="145"/>
      <c r="EB232" s="148"/>
      <c r="EC232" s="145"/>
      <c r="ED232" s="148"/>
      <c r="EE232" s="145"/>
      <c r="EF232" s="145"/>
      <c r="EG232" s="145"/>
      <c r="EH232" s="145"/>
      <c r="EI232" s="145"/>
      <c r="EJ232" s="145"/>
      <c r="EK232" s="145">
        <v>1</v>
      </c>
      <c r="EL232" s="145">
        <v>1</v>
      </c>
      <c r="EN232" s="228" t="s">
        <v>3674</v>
      </c>
    </row>
    <row r="233" spans="1:144" ht="20.100000000000001" customHeight="1" x14ac:dyDescent="0.3">
      <c r="A233" s="25" t="s">
        <v>3395</v>
      </c>
      <c r="B233" s="26" t="s">
        <v>187</v>
      </c>
      <c r="C233" s="26">
        <v>84444</v>
      </c>
      <c r="D233" s="25" t="s">
        <v>3400</v>
      </c>
      <c r="E233" s="26" t="s">
        <v>108</v>
      </c>
      <c r="F233" s="26" t="s">
        <v>3549</v>
      </c>
      <c r="G233" s="26" t="s">
        <v>121</v>
      </c>
      <c r="H233" s="26" t="s">
        <v>344</v>
      </c>
      <c r="I233" s="26" t="s">
        <v>385</v>
      </c>
      <c r="J233" s="25" t="s">
        <v>834</v>
      </c>
      <c r="K233" s="25" t="s">
        <v>3401</v>
      </c>
      <c r="L233" s="25"/>
      <c r="M233" s="25"/>
      <c r="N233" s="25"/>
      <c r="O233" s="272"/>
      <c r="P233" s="272"/>
      <c r="Q233" s="272"/>
      <c r="R233" s="25"/>
      <c r="S233" s="25" t="s">
        <v>3402</v>
      </c>
      <c r="U233" s="145"/>
      <c r="V233" s="148"/>
      <c r="W233" s="145"/>
      <c r="X233" s="145"/>
      <c r="Y233" s="145"/>
      <c r="Z233" s="145"/>
      <c r="AA233" s="145"/>
      <c r="AB233" s="332"/>
      <c r="AC233" s="145"/>
      <c r="AD233" s="145"/>
      <c r="AE233" s="145"/>
      <c r="AF233" s="145"/>
      <c r="AG233" s="145"/>
      <c r="AH233" s="145"/>
      <c r="AI233" s="145"/>
      <c r="AJ233" s="145"/>
      <c r="AK233" s="145"/>
      <c r="AL233" s="145"/>
      <c r="AM233" s="145"/>
      <c r="AN233" s="145"/>
      <c r="AO233" s="145"/>
      <c r="AP233" s="145"/>
      <c r="AQ233" s="145"/>
      <c r="AR233" s="145"/>
      <c r="AS233" s="145"/>
      <c r="AT233" s="145"/>
      <c r="AU233" s="145"/>
      <c r="AV233" s="145"/>
      <c r="AW233" s="145"/>
      <c r="AX233" s="145"/>
      <c r="AY233" s="145"/>
      <c r="AZ233" s="145"/>
      <c r="BA233" s="145"/>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5"/>
      <c r="CI233" s="145"/>
      <c r="CJ233" s="145"/>
      <c r="CK233" s="145"/>
      <c r="CL233" s="145"/>
      <c r="CM233" s="145"/>
      <c r="CN233" s="145"/>
      <c r="CO233" s="145"/>
      <c r="CP233" s="145"/>
      <c r="CQ233" s="145"/>
      <c r="CR233" s="145"/>
      <c r="CS233" s="145"/>
      <c r="CT233" s="145"/>
      <c r="CU233" s="145"/>
      <c r="CV233" s="145"/>
      <c r="CW233" s="145"/>
      <c r="CX233" s="145"/>
      <c r="CY233" s="145"/>
      <c r="CZ233" s="145"/>
      <c r="DA233" s="145"/>
      <c r="DB233" s="145"/>
      <c r="DC233" s="145"/>
      <c r="DD233" s="145"/>
      <c r="DE233" s="145"/>
      <c r="DF233" s="145"/>
      <c r="DG233" s="145"/>
      <c r="DH233" s="148"/>
      <c r="DI233" s="145"/>
      <c r="DJ233" s="145"/>
      <c r="DK233" s="145"/>
      <c r="DL233" s="145"/>
      <c r="DM233" s="145"/>
      <c r="DN233" s="145"/>
      <c r="DO233" s="145"/>
      <c r="DP233" s="145"/>
      <c r="DQ233" s="145"/>
      <c r="DR233" s="145"/>
      <c r="DS233" s="145"/>
      <c r="DT233" s="145"/>
      <c r="DU233" s="145"/>
      <c r="DV233" s="145"/>
      <c r="DW233" s="145"/>
      <c r="DX233" s="145"/>
      <c r="DY233" s="145"/>
      <c r="DZ233" s="145"/>
      <c r="EA233" s="145"/>
      <c r="EB233" s="148"/>
      <c r="EC233" s="145"/>
      <c r="ED233" s="148"/>
      <c r="EE233" s="145"/>
      <c r="EF233" s="145"/>
      <c r="EG233" s="145"/>
      <c r="EH233" s="145"/>
      <c r="EI233" s="145"/>
      <c r="EJ233" s="145"/>
      <c r="EK233" s="145" t="s">
        <v>519</v>
      </c>
      <c r="EL233" s="145">
        <v>1</v>
      </c>
      <c r="EM233" s="145"/>
    </row>
    <row r="234" spans="1:144" ht="20.100000000000001" customHeight="1" x14ac:dyDescent="0.3">
      <c r="A234" s="25" t="s">
        <v>3522</v>
      </c>
      <c r="B234" s="26" t="s">
        <v>106</v>
      </c>
      <c r="C234" s="26">
        <v>82876</v>
      </c>
      <c r="D234" s="25" t="s">
        <v>3525</v>
      </c>
      <c r="E234" s="26" t="s">
        <v>108</v>
      </c>
      <c r="F234" s="26" t="s">
        <v>3549</v>
      </c>
      <c r="G234" s="26" t="s">
        <v>109</v>
      </c>
      <c r="H234" s="26" t="s">
        <v>539</v>
      </c>
      <c r="I234" s="26" t="s">
        <v>449</v>
      </c>
      <c r="J234" s="25" t="s">
        <v>123</v>
      </c>
      <c r="K234" s="25" t="s">
        <v>3526</v>
      </c>
      <c r="L234" s="45" t="s">
        <v>3527</v>
      </c>
      <c r="M234" s="25" t="s">
        <v>3528</v>
      </c>
      <c r="N234" s="25"/>
      <c r="O234" s="25" t="s">
        <v>3529</v>
      </c>
      <c r="P234" s="272"/>
      <c r="Q234" s="272"/>
      <c r="R234" s="272"/>
      <c r="S234" s="272"/>
      <c r="T234" s="145"/>
      <c r="U234" s="145"/>
      <c r="V234" s="148"/>
      <c r="W234" s="145">
        <v>1</v>
      </c>
      <c r="X234" s="145"/>
      <c r="Y234" s="145"/>
      <c r="Z234" s="145"/>
      <c r="AA234" s="145"/>
      <c r="AB234" s="332"/>
      <c r="AC234" s="145"/>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c r="AX234" s="145"/>
      <c r="AY234" s="145"/>
      <c r="AZ234" s="145"/>
      <c r="BA234" s="145"/>
      <c r="BB234" s="145"/>
      <c r="BC234" s="145"/>
      <c r="BD234" s="145"/>
      <c r="BE234" s="145"/>
      <c r="BF234" s="145"/>
      <c r="BG234" s="145"/>
      <c r="BH234" s="145"/>
      <c r="BI234" s="145"/>
      <c r="BJ234" s="145"/>
      <c r="BK234" s="145"/>
      <c r="BL234" s="145"/>
      <c r="BM234" s="145"/>
      <c r="BN234" s="145"/>
      <c r="BO234" s="145"/>
      <c r="BP234" s="145"/>
      <c r="BQ234" s="145"/>
      <c r="BR234" s="145"/>
      <c r="BS234" s="145"/>
      <c r="BT234" s="145"/>
      <c r="BU234" s="145"/>
      <c r="BV234" s="145"/>
      <c r="BW234" s="145"/>
      <c r="BX234" s="145"/>
      <c r="BY234" s="145"/>
      <c r="BZ234" s="145"/>
      <c r="CA234" s="145"/>
      <c r="CB234" s="145"/>
      <c r="CC234" s="145"/>
      <c r="CD234" s="145"/>
      <c r="CE234" s="145"/>
      <c r="CF234" s="145"/>
      <c r="CG234" s="145"/>
      <c r="CH234" s="145"/>
      <c r="CI234" s="145"/>
      <c r="CJ234" s="145"/>
      <c r="CK234" s="145"/>
      <c r="CL234" s="145"/>
      <c r="CM234" s="145"/>
      <c r="CN234" s="145"/>
      <c r="CO234" s="145"/>
      <c r="CP234" s="145"/>
      <c r="CQ234" s="145"/>
      <c r="CR234" s="145"/>
      <c r="CS234" s="145"/>
      <c r="CT234" s="145"/>
      <c r="CU234" s="145"/>
      <c r="CV234" s="145"/>
      <c r="CW234" s="145"/>
      <c r="CX234" s="145"/>
      <c r="CY234" s="145"/>
      <c r="CZ234" s="145"/>
      <c r="DA234" s="145"/>
      <c r="DB234" s="145"/>
      <c r="DC234" s="145"/>
      <c r="DD234" s="145"/>
      <c r="DE234" s="145"/>
      <c r="DF234" s="145"/>
      <c r="DG234" s="145"/>
      <c r="DH234" s="148"/>
      <c r="DI234" s="145"/>
      <c r="DJ234" s="145"/>
      <c r="DK234" s="145"/>
      <c r="DL234" s="145"/>
      <c r="DM234" s="145"/>
      <c r="DN234" s="145"/>
      <c r="DO234" s="145"/>
      <c r="DP234" s="145"/>
      <c r="DQ234" s="145"/>
      <c r="DR234" s="145"/>
      <c r="DS234" s="145"/>
      <c r="DT234" s="145"/>
      <c r="DU234" s="145"/>
      <c r="DV234" s="145"/>
      <c r="DW234" s="145"/>
      <c r="DX234" s="145"/>
      <c r="DY234" s="145"/>
      <c r="DZ234" s="145"/>
      <c r="EA234" s="145"/>
      <c r="EB234" s="148"/>
      <c r="EC234" s="145"/>
      <c r="ED234" s="148"/>
      <c r="EE234" s="145"/>
      <c r="EF234" s="145"/>
      <c r="EG234" s="145"/>
      <c r="EH234" s="145"/>
      <c r="EI234" s="145"/>
      <c r="EJ234" s="145"/>
      <c r="EK234" s="145">
        <v>1</v>
      </c>
      <c r="EL234" s="145">
        <v>0</v>
      </c>
      <c r="EM234" s="145"/>
      <c r="EN234" s="228" t="s">
        <v>3530</v>
      </c>
    </row>
    <row r="235" spans="1:144" ht="20.100000000000001" customHeight="1" x14ac:dyDescent="0.3">
      <c r="A235" s="25" t="s">
        <v>3607</v>
      </c>
      <c r="B235" s="40" t="s">
        <v>152</v>
      </c>
      <c r="C235" s="26">
        <v>81799</v>
      </c>
      <c r="D235" s="25" t="s">
        <v>590</v>
      </c>
      <c r="E235" s="26" t="s">
        <v>293</v>
      </c>
      <c r="F235" s="26" t="s">
        <v>3556</v>
      </c>
      <c r="G235" s="26" t="s">
        <v>109</v>
      </c>
      <c r="H235" s="26" t="s">
        <v>567</v>
      </c>
      <c r="I235" s="26" t="s">
        <v>449</v>
      </c>
      <c r="J235" s="25" t="s">
        <v>262</v>
      </c>
      <c r="K235" s="25" t="s">
        <v>591</v>
      </c>
      <c r="L235" s="45" t="s">
        <v>3623</v>
      </c>
      <c r="M235" s="25" t="s">
        <v>24</v>
      </c>
      <c r="N235" s="25" t="s">
        <v>3624</v>
      </c>
      <c r="O235" s="83"/>
      <c r="P235" s="83"/>
      <c r="Q235" s="83"/>
      <c r="R235" s="83"/>
      <c r="S235" s="83"/>
      <c r="T235" s="145"/>
      <c r="U235" s="145"/>
      <c r="V235" s="148"/>
      <c r="W235" s="145"/>
      <c r="X235" s="145"/>
      <c r="Y235" s="145"/>
      <c r="Z235" s="145"/>
      <c r="AA235" s="145"/>
      <c r="AB235" s="332"/>
      <c r="AC235" s="145"/>
      <c r="AD235" s="145"/>
      <c r="AE235" s="145"/>
      <c r="AF235" s="145"/>
      <c r="AG235" s="145"/>
      <c r="AH235" s="145"/>
      <c r="AI235" s="145"/>
      <c r="AJ235" s="145"/>
      <c r="AK235" s="145"/>
      <c r="AL235" s="145"/>
      <c r="AM235" s="145"/>
      <c r="AN235" s="145"/>
      <c r="AO235" s="145"/>
      <c r="AP235" s="145"/>
      <c r="AQ235" s="145"/>
      <c r="AR235" s="145"/>
      <c r="AS235" s="145"/>
      <c r="AT235" s="145"/>
      <c r="AU235" s="145"/>
      <c r="AV235" s="145"/>
      <c r="AW235" s="145"/>
      <c r="AX235" s="145"/>
      <c r="AY235" s="145"/>
      <c r="AZ235" s="145"/>
      <c r="BA235" s="145"/>
      <c r="BB235" s="145"/>
      <c r="BC235" s="145"/>
      <c r="BD235" s="145"/>
      <c r="BE235" s="145"/>
      <c r="BF235" s="145"/>
      <c r="BG235" s="145"/>
      <c r="BH235" s="145"/>
      <c r="BI235" s="145"/>
      <c r="BJ235" s="145"/>
      <c r="BK235" s="145"/>
      <c r="BL235" s="145"/>
      <c r="BM235" s="145"/>
      <c r="BN235" s="145"/>
      <c r="BO235" s="145"/>
      <c r="BP235" s="145"/>
      <c r="BQ235" s="145"/>
      <c r="BR235" s="145"/>
      <c r="BS235" s="145"/>
      <c r="BT235" s="145"/>
      <c r="BU235" s="145"/>
      <c r="BV235" s="145"/>
      <c r="BW235" s="145"/>
      <c r="BX235" s="145"/>
      <c r="BY235" s="145"/>
      <c r="BZ235" s="145"/>
      <c r="CA235" s="145"/>
      <c r="CB235" s="145"/>
      <c r="CC235" s="145"/>
      <c r="CD235" s="145"/>
      <c r="CE235" s="145"/>
      <c r="CF235" s="145"/>
      <c r="CG235" s="145"/>
      <c r="CH235" s="145"/>
      <c r="CI235" s="145"/>
      <c r="CJ235" s="145"/>
      <c r="CK235" s="145">
        <v>1</v>
      </c>
      <c r="CL235" s="145"/>
      <c r="CM235" s="145"/>
      <c r="CN235" s="145"/>
      <c r="CO235" s="145"/>
      <c r="CP235" s="145"/>
      <c r="CQ235" s="145"/>
      <c r="CR235" s="145"/>
      <c r="CS235" s="145"/>
      <c r="CT235" s="145"/>
      <c r="CU235" s="145"/>
      <c r="CV235" s="145"/>
      <c r="CW235" s="145"/>
      <c r="CX235" s="145"/>
      <c r="CY235" s="145"/>
      <c r="CZ235" s="145"/>
      <c r="DA235" s="145"/>
      <c r="DB235" s="145"/>
      <c r="DC235" s="145"/>
      <c r="DD235" s="145"/>
      <c r="DE235" s="145"/>
      <c r="DF235" s="145"/>
      <c r="DG235" s="145"/>
      <c r="DH235" s="148"/>
      <c r="DI235" s="145"/>
      <c r="DJ235" s="145"/>
      <c r="DK235" s="145"/>
      <c r="DL235" s="145"/>
      <c r="DM235" s="145"/>
      <c r="DN235" s="145"/>
      <c r="DO235" s="145"/>
      <c r="DP235" s="145"/>
      <c r="DQ235" s="145"/>
      <c r="DR235" s="145"/>
      <c r="DS235" s="145"/>
      <c r="DT235" s="145"/>
      <c r="DU235" s="145"/>
      <c r="DV235" s="145"/>
      <c r="DW235" s="145"/>
      <c r="DX235" s="145"/>
      <c r="DY235" s="145"/>
      <c r="DZ235" s="145"/>
      <c r="EA235" s="145"/>
      <c r="EB235" s="148"/>
      <c r="EC235" s="145"/>
      <c r="ED235" s="148"/>
      <c r="EE235" s="145"/>
      <c r="EF235" s="145"/>
      <c r="EG235" s="145"/>
      <c r="EH235" s="145"/>
      <c r="EI235" s="145"/>
      <c r="EJ235" s="145"/>
      <c r="EK235" s="145">
        <v>1</v>
      </c>
      <c r="EL235" s="145">
        <v>0</v>
      </c>
      <c r="EM235" s="145"/>
    </row>
    <row r="236" spans="1:144" ht="20.100000000000001" customHeight="1" x14ac:dyDescent="0.3">
      <c r="A236" s="25" t="s">
        <v>3905</v>
      </c>
      <c r="B236" s="40" t="s">
        <v>106</v>
      </c>
      <c r="C236" s="26">
        <v>84885</v>
      </c>
      <c r="D236" s="71" t="s">
        <v>3908</v>
      </c>
      <c r="E236" s="26" t="s">
        <v>293</v>
      </c>
      <c r="F236" s="26" t="s">
        <v>3556</v>
      </c>
      <c r="G236" s="26" t="s">
        <v>109</v>
      </c>
      <c r="H236" s="26" t="s">
        <v>567</v>
      </c>
      <c r="I236" s="26" t="s">
        <v>3</v>
      </c>
      <c r="J236" s="25" t="s">
        <v>171</v>
      </c>
      <c r="K236" s="25" t="s">
        <v>3909</v>
      </c>
      <c r="L236" s="25"/>
      <c r="M236" s="25"/>
      <c r="N236" s="239"/>
      <c r="O236" s="239"/>
      <c r="P236" s="239"/>
      <c r="Q236" s="239"/>
      <c r="R236" s="239"/>
      <c r="S236" s="239"/>
      <c r="U236" s="145"/>
      <c r="V236" s="148"/>
      <c r="W236" s="145"/>
      <c r="X236" s="145"/>
      <c r="Y236" s="145"/>
      <c r="Z236" s="145"/>
      <c r="AA236" s="145"/>
      <c r="AB236" s="332"/>
      <c r="AC236" s="145"/>
      <c r="AD236" s="145"/>
      <c r="AE236" s="145"/>
      <c r="AF236" s="145"/>
      <c r="AG236" s="145"/>
      <c r="AH236" s="145"/>
      <c r="AI236" s="145"/>
      <c r="AJ236" s="145"/>
      <c r="AK236" s="145"/>
      <c r="AL236" s="145"/>
      <c r="AM236" s="145"/>
      <c r="AN236" s="145"/>
      <c r="AO236" s="145"/>
      <c r="AP236" s="145"/>
      <c r="AQ236" s="145"/>
      <c r="AR236" s="145"/>
      <c r="AS236" s="145"/>
      <c r="AT236" s="145"/>
      <c r="AU236" s="145"/>
      <c r="AV236" s="145"/>
      <c r="AW236" s="145"/>
      <c r="AX236" s="145"/>
      <c r="AY236" s="145"/>
      <c r="AZ236" s="145"/>
      <c r="BA236" s="145"/>
      <c r="BB236" s="145"/>
      <c r="BC236" s="145"/>
      <c r="BD236" s="145"/>
      <c r="BE236" s="145"/>
      <c r="BF236" s="145"/>
      <c r="BG236" s="145"/>
      <c r="BH236" s="145"/>
      <c r="BI236" s="145"/>
      <c r="BJ236" s="145"/>
      <c r="BK236" s="145"/>
      <c r="BL236" s="145"/>
      <c r="BM236" s="145"/>
      <c r="BN236" s="145"/>
      <c r="BO236" s="145"/>
      <c r="BP236" s="145"/>
      <c r="BQ236" s="145"/>
      <c r="BR236" s="145"/>
      <c r="BS236" s="145"/>
      <c r="BT236" s="145"/>
      <c r="BU236" s="145"/>
      <c r="BV236" s="145"/>
      <c r="BW236" s="145"/>
      <c r="BX236" s="145"/>
      <c r="BY236" s="145"/>
      <c r="BZ236" s="145"/>
      <c r="CA236" s="145"/>
      <c r="CB236" s="145"/>
      <c r="CC236" s="145"/>
      <c r="CD236" s="145"/>
      <c r="CE236" s="145"/>
      <c r="CF236" s="145"/>
      <c r="CG236" s="145"/>
      <c r="CH236" s="145"/>
      <c r="CI236" s="145"/>
      <c r="CJ236" s="145"/>
      <c r="CK236" s="145"/>
      <c r="CL236" s="145"/>
      <c r="CM236" s="145"/>
      <c r="CN236" s="145"/>
      <c r="CO236" s="145"/>
      <c r="CP236" s="145"/>
      <c r="CQ236" s="145"/>
      <c r="CR236" s="145"/>
      <c r="CS236" s="145"/>
      <c r="CT236" s="145"/>
      <c r="CU236" s="145"/>
      <c r="CV236" s="145"/>
      <c r="CW236" s="145"/>
      <c r="CX236" s="145"/>
      <c r="CY236" s="145"/>
      <c r="CZ236" s="145"/>
      <c r="DA236" s="145"/>
      <c r="DB236" s="145"/>
      <c r="DC236" s="145"/>
      <c r="DD236" s="145"/>
      <c r="DE236" s="145"/>
      <c r="DF236" s="145"/>
      <c r="DG236" s="145"/>
      <c r="DH236" s="148"/>
      <c r="DI236" s="145"/>
      <c r="DJ236" s="145"/>
      <c r="DK236" s="145"/>
      <c r="DL236" s="145"/>
      <c r="DM236" s="145"/>
      <c r="DN236" s="145"/>
      <c r="DO236" s="145"/>
      <c r="DP236" s="145"/>
      <c r="DQ236" s="145"/>
      <c r="DR236" s="145"/>
      <c r="DS236" s="145"/>
      <c r="DT236" s="145"/>
      <c r="DU236" s="145"/>
      <c r="DV236" s="145"/>
      <c r="DW236" s="145"/>
      <c r="DX236" s="145"/>
      <c r="DY236" s="145"/>
      <c r="DZ236" s="145"/>
      <c r="EA236" s="145"/>
      <c r="EB236" s="148"/>
      <c r="EC236" s="145"/>
      <c r="ED236" s="148"/>
      <c r="EE236" s="145"/>
      <c r="EF236" s="145"/>
      <c r="EG236" s="145"/>
      <c r="EH236" s="145"/>
      <c r="EI236" s="145"/>
      <c r="EJ236" s="145"/>
      <c r="EK236" s="145">
        <v>0</v>
      </c>
      <c r="EL236" s="145">
        <v>0</v>
      </c>
      <c r="EM236" s="145"/>
    </row>
    <row r="237" spans="1:144" ht="20.100000000000001" customHeight="1" x14ac:dyDescent="0.3">
      <c r="A237" s="25" t="s">
        <v>3940</v>
      </c>
      <c r="B237" s="26" t="s">
        <v>106</v>
      </c>
      <c r="C237" s="26">
        <v>82810</v>
      </c>
      <c r="D237" s="25" t="s">
        <v>3950</v>
      </c>
      <c r="E237" s="26" t="s">
        <v>293</v>
      </c>
      <c r="F237" s="26" t="s">
        <v>3556</v>
      </c>
      <c r="G237" s="26" t="s">
        <v>109</v>
      </c>
      <c r="H237" s="26" t="s">
        <v>567</v>
      </c>
      <c r="I237" s="26" t="s">
        <v>3</v>
      </c>
      <c r="J237" s="25" t="s">
        <v>123</v>
      </c>
      <c r="K237" s="25" t="s">
        <v>3951</v>
      </c>
      <c r="L237" s="25"/>
      <c r="M237" s="25" t="s">
        <v>3952</v>
      </c>
      <c r="N237" s="25"/>
      <c r="O237" s="239"/>
      <c r="P237" s="239"/>
      <c r="Q237" s="25" t="s">
        <v>3953</v>
      </c>
      <c r="R237" s="25" t="s">
        <v>3954</v>
      </c>
      <c r="S237" s="25" t="s">
        <v>3955</v>
      </c>
      <c r="U237" s="145">
        <v>1</v>
      </c>
      <c r="V237" s="148"/>
      <c r="W237" s="145"/>
      <c r="X237" s="145"/>
      <c r="Y237" s="145"/>
      <c r="Z237" s="145"/>
      <c r="AA237" s="145"/>
      <c r="AB237" s="332"/>
      <c r="AC237" s="145"/>
      <c r="AD237" s="145"/>
      <c r="AE237" s="145"/>
      <c r="AF237" s="145"/>
      <c r="AG237" s="145"/>
      <c r="AH237" s="145"/>
      <c r="AI237" s="145">
        <v>1</v>
      </c>
      <c r="AJ237" s="145"/>
      <c r="AK237" s="145"/>
      <c r="AL237" s="145"/>
      <c r="AM237" s="145"/>
      <c r="AN237" s="145"/>
      <c r="AO237" s="145"/>
      <c r="AP237" s="145"/>
      <c r="AQ237" s="145"/>
      <c r="AR237" s="145"/>
      <c r="AS237" s="145"/>
      <c r="AT237" s="145"/>
      <c r="AU237" s="145"/>
      <c r="AV237" s="145"/>
      <c r="AW237" s="145"/>
      <c r="AX237" s="145"/>
      <c r="AY237" s="145"/>
      <c r="AZ237" s="145"/>
      <c r="BA237" s="145">
        <v>1</v>
      </c>
      <c r="BB237" s="145"/>
      <c r="BC237" s="145"/>
      <c r="BD237" s="145"/>
      <c r="BE237" s="145"/>
      <c r="BF237" s="145"/>
      <c r="BG237" s="145"/>
      <c r="BH237" s="145"/>
      <c r="BI237" s="145"/>
      <c r="BJ237" s="145"/>
      <c r="BK237" s="145"/>
      <c r="BL237" s="145"/>
      <c r="BM237" s="145"/>
      <c r="BN237" s="145"/>
      <c r="BO237" s="145"/>
      <c r="BP237" s="145"/>
      <c r="BQ237" s="145"/>
      <c r="BR237" s="145"/>
      <c r="BS237" s="145"/>
      <c r="BT237" s="145"/>
      <c r="BU237" s="145"/>
      <c r="BV237" s="145"/>
      <c r="BW237" s="145"/>
      <c r="BX237" s="145"/>
      <c r="BY237" s="145"/>
      <c r="BZ237" s="145"/>
      <c r="CA237" s="145"/>
      <c r="CB237" s="145"/>
      <c r="CC237" s="145"/>
      <c r="CD237" s="145"/>
      <c r="CE237" s="145"/>
      <c r="CF237" s="145"/>
      <c r="CG237" s="145">
        <v>1</v>
      </c>
      <c r="CH237" s="145"/>
      <c r="CI237" s="145"/>
      <c r="CJ237" s="145"/>
      <c r="CK237" s="145"/>
      <c r="CL237" s="145">
        <v>1</v>
      </c>
      <c r="CM237" s="145"/>
      <c r="CN237" s="145"/>
      <c r="CO237" s="145"/>
      <c r="CP237" s="145"/>
      <c r="CQ237" s="145"/>
      <c r="CR237" s="145"/>
      <c r="CS237" s="145"/>
      <c r="CT237" s="145">
        <v>1</v>
      </c>
      <c r="CU237" s="145"/>
      <c r="CV237" s="145"/>
      <c r="CW237" s="145"/>
      <c r="CX237" s="145"/>
      <c r="CY237" s="145"/>
      <c r="CZ237" s="145"/>
      <c r="DA237" s="145"/>
      <c r="DB237" s="145"/>
      <c r="DC237" s="145"/>
      <c r="DD237" s="145"/>
      <c r="DE237" s="145"/>
      <c r="DF237" s="145"/>
      <c r="DG237" s="145"/>
      <c r="DH237" s="148"/>
      <c r="DI237" s="145"/>
      <c r="DJ237" s="145"/>
      <c r="DK237" s="145"/>
      <c r="DL237" s="145"/>
      <c r="DM237" s="145"/>
      <c r="DN237" s="145"/>
      <c r="DO237" s="145"/>
      <c r="DP237" s="145"/>
      <c r="DQ237" s="145"/>
      <c r="DR237" s="145"/>
      <c r="DS237" s="145"/>
      <c r="DT237" s="145"/>
      <c r="DU237" s="145"/>
      <c r="DV237" s="145"/>
      <c r="DW237" s="145"/>
      <c r="DX237" s="145"/>
      <c r="DY237" s="145"/>
      <c r="DZ237" s="145"/>
      <c r="EA237" s="145"/>
      <c r="EB237" s="148"/>
      <c r="EC237" s="145"/>
      <c r="ED237" s="148"/>
      <c r="EE237" s="145"/>
      <c r="EF237" s="145"/>
      <c r="EG237" s="145"/>
      <c r="EH237" s="145"/>
      <c r="EI237" s="145"/>
      <c r="EJ237" s="145"/>
      <c r="EK237" s="145">
        <v>1</v>
      </c>
      <c r="EL237" s="145">
        <v>1</v>
      </c>
      <c r="EM237" s="145"/>
      <c r="EN237" s="228" t="s">
        <v>3956</v>
      </c>
    </row>
    <row r="238" spans="1:144" ht="20.100000000000001" customHeight="1" x14ac:dyDescent="0.3">
      <c r="A238" s="25" t="s">
        <v>4073</v>
      </c>
      <c r="B238" s="40" t="s">
        <v>187</v>
      </c>
      <c r="C238" s="26">
        <v>84939</v>
      </c>
      <c r="D238" s="25" t="s">
        <v>4084</v>
      </c>
      <c r="E238" s="26" t="s">
        <v>108</v>
      </c>
      <c r="F238" s="26" t="s">
        <v>3556</v>
      </c>
      <c r="G238" s="26" t="s">
        <v>121</v>
      </c>
      <c r="H238" s="26" t="s">
        <v>344</v>
      </c>
      <c r="I238" s="26" t="s">
        <v>706</v>
      </c>
      <c r="J238" s="25" t="s">
        <v>834</v>
      </c>
      <c r="K238" s="25" t="s">
        <v>4085</v>
      </c>
      <c r="L238" s="45"/>
      <c r="M238" s="25"/>
      <c r="N238" s="25"/>
      <c r="O238" s="25"/>
      <c r="P238" s="25"/>
      <c r="Q238" s="25"/>
      <c r="R238" s="25"/>
      <c r="S238" s="25" t="s">
        <v>4086</v>
      </c>
      <c r="U238" s="240"/>
      <c r="V238" s="241"/>
      <c r="W238" s="240"/>
      <c r="X238" s="240"/>
      <c r="Y238" s="240"/>
      <c r="Z238" s="240"/>
      <c r="AA238" s="240"/>
      <c r="AB238" s="338"/>
      <c r="AC238" s="240"/>
      <c r="AD238" s="240"/>
      <c r="AE238" s="240"/>
      <c r="AF238" s="240"/>
      <c r="AG238" s="240"/>
      <c r="AH238" s="240"/>
      <c r="AI238" s="240"/>
      <c r="AJ238" s="240"/>
      <c r="AK238" s="240"/>
      <c r="AL238" s="240"/>
      <c r="AM238" s="240"/>
      <c r="AN238" s="240"/>
      <c r="AO238" s="240"/>
      <c r="AP238" s="240"/>
      <c r="AQ238" s="240"/>
      <c r="AR238" s="240"/>
      <c r="AS238" s="240"/>
      <c r="AT238" s="240"/>
      <c r="AU238" s="240"/>
      <c r="AV238" s="240"/>
      <c r="AW238" s="240"/>
      <c r="AX238" s="240"/>
      <c r="AY238" s="240"/>
      <c r="AZ238" s="240"/>
      <c r="BA238" s="240"/>
      <c r="BB238" s="240"/>
      <c r="BC238" s="240"/>
      <c r="BD238" s="240"/>
      <c r="BE238" s="240"/>
      <c r="BF238" s="240"/>
      <c r="BG238" s="240"/>
      <c r="BH238" s="240"/>
      <c r="BI238" s="240"/>
      <c r="BJ238" s="240"/>
      <c r="BK238" s="240"/>
      <c r="BL238" s="240"/>
      <c r="BM238" s="240"/>
      <c r="BN238" s="240"/>
      <c r="BO238" s="240"/>
      <c r="BP238" s="240"/>
      <c r="BQ238" s="240"/>
      <c r="BR238" s="240"/>
      <c r="BS238" s="240"/>
      <c r="BT238" s="240"/>
      <c r="BU238" s="240"/>
      <c r="BV238" s="240"/>
      <c r="BW238" s="240"/>
      <c r="BX238" s="240"/>
      <c r="BY238" s="240"/>
      <c r="BZ238" s="240"/>
      <c r="CA238" s="240"/>
      <c r="CB238" s="240"/>
      <c r="CC238" s="240"/>
      <c r="CD238" s="240"/>
      <c r="CE238" s="240"/>
      <c r="CF238" s="240"/>
      <c r="CG238" s="240"/>
      <c r="CH238" s="240"/>
      <c r="CI238" s="240"/>
      <c r="CJ238" s="240"/>
      <c r="CK238" s="240"/>
      <c r="CL238" s="240"/>
      <c r="CM238" s="240"/>
      <c r="CN238" s="240"/>
      <c r="CO238" s="240"/>
      <c r="CP238" s="240"/>
      <c r="CQ238" s="240"/>
      <c r="CR238" s="240"/>
      <c r="CS238" s="240"/>
      <c r="CT238" s="240"/>
      <c r="CU238" s="240"/>
      <c r="CV238" s="240"/>
      <c r="CW238" s="240"/>
      <c r="CX238" s="240"/>
      <c r="CY238" s="240"/>
      <c r="CZ238" s="240"/>
      <c r="DA238" s="240"/>
      <c r="DB238" s="240"/>
      <c r="DC238" s="240"/>
      <c r="DD238" s="240"/>
      <c r="DE238" s="240"/>
      <c r="DF238" s="240"/>
      <c r="DG238" s="240"/>
      <c r="DH238" s="241"/>
      <c r="DI238" s="240"/>
      <c r="DJ238" s="240"/>
      <c r="DK238" s="240"/>
      <c r="DL238" s="240"/>
      <c r="DM238" s="240"/>
      <c r="DN238" s="240"/>
      <c r="DO238" s="240"/>
      <c r="DP238" s="240"/>
      <c r="DQ238" s="240"/>
      <c r="DR238" s="240"/>
      <c r="DS238" s="240"/>
      <c r="DT238" s="240"/>
      <c r="DU238" s="240"/>
      <c r="DV238" s="240"/>
      <c r="DW238" s="240"/>
      <c r="DX238" s="240"/>
      <c r="DY238" s="240"/>
      <c r="DZ238" s="240"/>
      <c r="EA238" s="240"/>
      <c r="EB238" s="241"/>
      <c r="EC238" s="240"/>
      <c r="ED238" s="241"/>
      <c r="EE238" s="240"/>
      <c r="EF238" s="240"/>
      <c r="EG238" s="240"/>
      <c r="EH238" s="240"/>
      <c r="EI238" s="240"/>
      <c r="EJ238" s="240"/>
      <c r="EK238" s="240" t="s">
        <v>519</v>
      </c>
      <c r="EL238" s="240">
        <v>1</v>
      </c>
    </row>
    <row r="239" spans="1:144" ht="20.100000000000001" customHeight="1" x14ac:dyDescent="0.3">
      <c r="A239" s="25" t="s">
        <v>3665</v>
      </c>
      <c r="B239" s="40" t="s">
        <v>187</v>
      </c>
      <c r="C239" s="26">
        <v>84338</v>
      </c>
      <c r="D239" s="25" t="s">
        <v>3679</v>
      </c>
      <c r="E239" s="26" t="s">
        <v>108</v>
      </c>
      <c r="F239" s="116" t="s">
        <v>3549</v>
      </c>
      <c r="G239" s="26" t="s">
        <v>121</v>
      </c>
      <c r="H239" s="26" t="s">
        <v>3680</v>
      </c>
      <c r="I239" s="26" t="s">
        <v>385</v>
      </c>
      <c r="J239" s="25" t="s">
        <v>834</v>
      </c>
      <c r="K239" s="25" t="s">
        <v>3681</v>
      </c>
      <c r="L239" s="45" t="s">
        <v>3682</v>
      </c>
      <c r="M239" s="25" t="s">
        <v>3683</v>
      </c>
      <c r="N239" s="25" t="s">
        <v>3684</v>
      </c>
      <c r="O239" s="25" t="s">
        <v>3685</v>
      </c>
      <c r="P239" s="239"/>
      <c r="Q239" s="83"/>
      <c r="R239" s="83"/>
      <c r="S239" s="83"/>
      <c r="U239" s="145"/>
      <c r="V239" s="148"/>
      <c r="W239" s="145"/>
      <c r="X239" s="145"/>
      <c r="Y239" s="145"/>
      <c r="Z239" s="145"/>
      <c r="AA239" s="145"/>
      <c r="AB239" s="332"/>
      <c r="AC239" s="145"/>
      <c r="AD239" s="145"/>
      <c r="AE239" s="145"/>
      <c r="AF239" s="145"/>
      <c r="AG239" s="145"/>
      <c r="AH239" s="145"/>
      <c r="AI239" s="145"/>
      <c r="AJ239" s="145"/>
      <c r="AK239" s="145"/>
      <c r="AL239" s="145">
        <v>1</v>
      </c>
      <c r="AM239" s="145"/>
      <c r="AN239" s="145"/>
      <c r="AO239" s="145"/>
      <c r="AP239" s="145"/>
      <c r="AQ239" s="145"/>
      <c r="AR239" s="145"/>
      <c r="AS239" s="145"/>
      <c r="AT239" s="145"/>
      <c r="AU239" s="145"/>
      <c r="AV239" s="145"/>
      <c r="AW239" s="145"/>
      <c r="AX239" s="145"/>
      <c r="AY239" s="145"/>
      <c r="AZ239" s="145"/>
      <c r="BA239" s="145">
        <v>1</v>
      </c>
      <c r="BB239" s="145"/>
      <c r="BC239" s="145"/>
      <c r="BD239" s="145"/>
      <c r="BE239" s="145"/>
      <c r="BF239" s="145"/>
      <c r="BG239" s="145"/>
      <c r="BH239" s="145"/>
      <c r="BI239" s="145"/>
      <c r="BJ239" s="145"/>
      <c r="BK239" s="145"/>
      <c r="BL239" s="145"/>
      <c r="BM239" s="145"/>
      <c r="BN239" s="145"/>
      <c r="BO239" s="145"/>
      <c r="BP239" s="145"/>
      <c r="BQ239" s="145"/>
      <c r="BR239" s="145"/>
      <c r="BS239" s="145"/>
      <c r="BT239" s="145">
        <v>1</v>
      </c>
      <c r="BU239" s="145"/>
      <c r="BV239" s="145"/>
      <c r="BW239" s="145"/>
      <c r="BX239" s="145"/>
      <c r="BY239" s="145"/>
      <c r="BZ239" s="145"/>
      <c r="CA239" s="145"/>
      <c r="CB239" s="145"/>
      <c r="CC239" s="145"/>
      <c r="CD239" s="145"/>
      <c r="CE239" s="145"/>
      <c r="CF239" s="145"/>
      <c r="CG239" s="145"/>
      <c r="CH239" s="145"/>
      <c r="CI239" s="145"/>
      <c r="CJ239" s="145"/>
      <c r="CK239" s="145"/>
      <c r="CL239" s="145"/>
      <c r="CM239" s="145"/>
      <c r="CN239" s="145"/>
      <c r="CO239" s="145"/>
      <c r="CP239" s="145"/>
      <c r="CQ239" s="145"/>
      <c r="CR239" s="145"/>
      <c r="CS239" s="145"/>
      <c r="CT239" s="145"/>
      <c r="CU239" s="145"/>
      <c r="CV239" s="145"/>
      <c r="CW239" s="145"/>
      <c r="CX239" s="145"/>
      <c r="CY239" s="145"/>
      <c r="CZ239" s="145"/>
      <c r="DA239" s="145"/>
      <c r="DB239" s="145"/>
      <c r="DC239" s="145"/>
      <c r="DD239" s="145"/>
      <c r="DE239" s="145"/>
      <c r="DF239" s="145"/>
      <c r="DG239" s="145"/>
      <c r="DH239" s="148"/>
      <c r="DI239" s="145"/>
      <c r="DJ239" s="145"/>
      <c r="DK239" s="145"/>
      <c r="DL239" s="145"/>
      <c r="DM239" s="145"/>
      <c r="DN239" s="145"/>
      <c r="DO239" s="145"/>
      <c r="DP239" s="145"/>
      <c r="DQ239" s="145"/>
      <c r="DR239" s="145"/>
      <c r="DS239" s="145"/>
      <c r="DT239" s="145"/>
      <c r="DU239" s="145"/>
      <c r="DV239" s="145"/>
      <c r="DW239" s="145"/>
      <c r="DX239" s="145"/>
      <c r="DY239" s="145"/>
      <c r="DZ239" s="145"/>
      <c r="EA239" s="145"/>
      <c r="EB239" s="148"/>
      <c r="EC239" s="145"/>
      <c r="ED239" s="148"/>
      <c r="EE239" s="145"/>
      <c r="EF239" s="145"/>
      <c r="EG239" s="145"/>
      <c r="EH239" s="145"/>
      <c r="EI239" s="145"/>
      <c r="EJ239" s="145"/>
      <c r="EK239" s="145">
        <v>1</v>
      </c>
      <c r="EL239" s="145">
        <v>0</v>
      </c>
    </row>
    <row r="240" spans="1:144" ht="20.100000000000001" customHeight="1" x14ac:dyDescent="0.3">
      <c r="A240" s="25" t="s">
        <v>3289</v>
      </c>
      <c r="B240" s="40" t="s">
        <v>187</v>
      </c>
      <c r="C240" s="26">
        <v>83577</v>
      </c>
      <c r="D240" s="71" t="s">
        <v>3296</v>
      </c>
      <c r="E240" s="26" t="s">
        <v>108</v>
      </c>
      <c r="F240" s="26" t="s">
        <v>3549</v>
      </c>
      <c r="G240" s="26" t="s">
        <v>121</v>
      </c>
      <c r="H240" s="26" t="s">
        <v>344</v>
      </c>
      <c r="I240" s="26" t="s">
        <v>385</v>
      </c>
      <c r="J240" s="25" t="s">
        <v>834</v>
      </c>
      <c r="K240" s="25" t="s">
        <v>3297</v>
      </c>
      <c r="L240" s="25"/>
      <c r="M240" s="272"/>
      <c r="N240" s="272"/>
      <c r="O240" s="272"/>
      <c r="P240" s="272"/>
      <c r="Q240" s="272"/>
      <c r="R240" s="272"/>
      <c r="S240" s="272"/>
      <c r="U240" s="145"/>
      <c r="V240" s="148"/>
      <c r="W240" s="145"/>
      <c r="X240" s="145"/>
      <c r="Y240" s="145"/>
      <c r="Z240" s="145"/>
      <c r="AA240" s="145"/>
      <c r="AB240" s="332"/>
      <c r="AC240" s="145"/>
      <c r="AD240" s="145"/>
      <c r="AE240" s="145"/>
      <c r="AF240" s="145"/>
      <c r="AG240" s="145"/>
      <c r="AH240" s="145"/>
      <c r="AI240" s="145"/>
      <c r="AJ240" s="145"/>
      <c r="AK240" s="145"/>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c r="CP240" s="145"/>
      <c r="CQ240" s="145"/>
      <c r="CR240" s="145"/>
      <c r="CS240" s="145"/>
      <c r="CT240" s="145"/>
      <c r="CU240" s="145"/>
      <c r="CV240" s="145"/>
      <c r="CW240" s="145"/>
      <c r="CX240" s="145"/>
      <c r="CY240" s="145"/>
      <c r="CZ240" s="145"/>
      <c r="DA240" s="145"/>
      <c r="DB240" s="145"/>
      <c r="DC240" s="145"/>
      <c r="DD240" s="145"/>
      <c r="DE240" s="145"/>
      <c r="DF240" s="145"/>
      <c r="DG240" s="145"/>
      <c r="DH240" s="148"/>
      <c r="DI240" s="145"/>
      <c r="DJ240" s="145"/>
      <c r="DK240" s="145"/>
      <c r="DL240" s="145"/>
      <c r="DM240" s="145"/>
      <c r="DN240" s="145"/>
      <c r="DO240" s="145"/>
      <c r="DP240" s="145"/>
      <c r="DQ240" s="145"/>
      <c r="DR240" s="145"/>
      <c r="DS240" s="145"/>
      <c r="DT240" s="145"/>
      <c r="DU240" s="145"/>
      <c r="DV240" s="145"/>
      <c r="DW240" s="145"/>
      <c r="DX240" s="145"/>
      <c r="DY240" s="145"/>
      <c r="DZ240" s="145"/>
      <c r="EA240" s="145"/>
      <c r="EB240" s="148"/>
      <c r="EC240" s="145"/>
      <c r="ED240" s="148"/>
      <c r="EE240" s="145"/>
      <c r="EF240" s="145"/>
      <c r="EG240" s="145"/>
      <c r="EH240" s="145"/>
      <c r="EI240" s="145"/>
      <c r="EJ240" s="145"/>
      <c r="EK240" s="145">
        <v>0</v>
      </c>
      <c r="EL240" s="145">
        <v>0</v>
      </c>
      <c r="EM240" s="145"/>
    </row>
    <row r="241" spans="1:144" ht="20.100000000000001" customHeight="1" x14ac:dyDescent="0.3">
      <c r="A241" s="25" t="s">
        <v>3864</v>
      </c>
      <c r="B241" s="40" t="s">
        <v>187</v>
      </c>
      <c r="C241" s="26">
        <v>84832</v>
      </c>
      <c r="D241" s="71" t="s">
        <v>3898</v>
      </c>
      <c r="E241" s="26" t="s">
        <v>108</v>
      </c>
      <c r="F241" s="26" t="s">
        <v>3556</v>
      </c>
      <c r="G241" s="26" t="s">
        <v>121</v>
      </c>
      <c r="H241" s="26" t="s">
        <v>835</v>
      </c>
      <c r="I241" s="26" t="s">
        <v>438</v>
      </c>
      <c r="J241" s="25" t="s">
        <v>834</v>
      </c>
      <c r="K241" s="25" t="s">
        <v>3899</v>
      </c>
      <c r="L241" s="25"/>
      <c r="M241" s="25"/>
      <c r="N241" s="239"/>
      <c r="O241" s="239"/>
      <c r="P241" s="239"/>
      <c r="Q241" s="239"/>
      <c r="R241" s="25"/>
      <c r="S241" s="25" t="s">
        <v>3900</v>
      </c>
      <c r="U241" s="145"/>
      <c r="V241" s="148"/>
      <c r="W241" s="145"/>
      <c r="X241" s="145"/>
      <c r="Y241" s="145"/>
      <c r="Z241" s="145"/>
      <c r="AA241" s="145"/>
      <c r="AB241" s="332"/>
      <c r="AC241" s="145"/>
      <c r="AD241" s="145"/>
      <c r="AE241" s="145"/>
      <c r="AF241" s="145"/>
      <c r="AG241" s="145"/>
      <c r="AH241" s="145"/>
      <c r="AI241" s="145"/>
      <c r="AJ241" s="145"/>
      <c r="AK241" s="145"/>
      <c r="AL241" s="145"/>
      <c r="AM241" s="145"/>
      <c r="AN241" s="145"/>
      <c r="AO241" s="145"/>
      <c r="AP241" s="145"/>
      <c r="AQ241" s="145"/>
      <c r="AR241" s="145"/>
      <c r="AS241" s="145"/>
      <c r="AT241" s="145"/>
      <c r="AU241" s="145"/>
      <c r="AV241" s="145"/>
      <c r="AW241" s="145"/>
      <c r="AX241" s="145"/>
      <c r="AY241" s="145"/>
      <c r="AZ241" s="145"/>
      <c r="BA241" s="145"/>
      <c r="BB241" s="145"/>
      <c r="BC241" s="145"/>
      <c r="BD241" s="145"/>
      <c r="BE241" s="145"/>
      <c r="BF241" s="145"/>
      <c r="BG241" s="145"/>
      <c r="BH241" s="145"/>
      <c r="BI241" s="145"/>
      <c r="BJ241" s="145"/>
      <c r="BK241" s="145"/>
      <c r="BL241" s="145"/>
      <c r="BM241" s="145"/>
      <c r="BN241" s="145"/>
      <c r="BO241" s="145"/>
      <c r="BP241" s="145"/>
      <c r="BQ241" s="145"/>
      <c r="BR241" s="145"/>
      <c r="BS241" s="145"/>
      <c r="BT241" s="145"/>
      <c r="BU241" s="145"/>
      <c r="BV241" s="145"/>
      <c r="BW241" s="145"/>
      <c r="BX241" s="145"/>
      <c r="BY241" s="145"/>
      <c r="BZ241" s="145"/>
      <c r="CA241" s="145"/>
      <c r="CB241" s="145"/>
      <c r="CC241" s="145"/>
      <c r="CD241" s="145"/>
      <c r="CE241" s="145"/>
      <c r="CF241" s="145"/>
      <c r="CG241" s="145"/>
      <c r="CH241" s="145"/>
      <c r="CI241" s="145"/>
      <c r="CJ241" s="145"/>
      <c r="CK241" s="145"/>
      <c r="CL241" s="145"/>
      <c r="CM241" s="145"/>
      <c r="CN241" s="145"/>
      <c r="CO241" s="145"/>
      <c r="CP241" s="145"/>
      <c r="CQ241" s="145"/>
      <c r="CR241" s="145"/>
      <c r="CS241" s="145"/>
      <c r="CT241" s="145"/>
      <c r="CU241" s="145"/>
      <c r="CV241" s="145"/>
      <c r="CW241" s="145"/>
      <c r="CX241" s="145"/>
      <c r="CY241" s="145"/>
      <c r="CZ241" s="145"/>
      <c r="DA241" s="145"/>
      <c r="DB241" s="145"/>
      <c r="DC241" s="145"/>
      <c r="DD241" s="145"/>
      <c r="DE241" s="145"/>
      <c r="DF241" s="145"/>
      <c r="DG241" s="145"/>
      <c r="DH241" s="148"/>
      <c r="DI241" s="145"/>
      <c r="DJ241" s="145"/>
      <c r="DK241" s="145"/>
      <c r="DL241" s="145"/>
      <c r="DM241" s="145"/>
      <c r="DN241" s="145"/>
      <c r="DO241" s="145"/>
      <c r="DP241" s="145"/>
      <c r="DQ241" s="145"/>
      <c r="DR241" s="145"/>
      <c r="DS241" s="145"/>
      <c r="DT241" s="145"/>
      <c r="DU241" s="145"/>
      <c r="DV241" s="145"/>
      <c r="DW241" s="145"/>
      <c r="DX241" s="145"/>
      <c r="DY241" s="145"/>
      <c r="DZ241" s="145"/>
      <c r="EA241" s="145"/>
      <c r="EB241" s="148"/>
      <c r="EC241" s="145"/>
      <c r="ED241" s="148"/>
      <c r="EE241" s="145"/>
      <c r="EF241" s="145"/>
      <c r="EG241" s="145"/>
      <c r="EH241" s="145"/>
      <c r="EI241" s="145"/>
      <c r="EJ241" s="145"/>
      <c r="EK241" s="145" t="s">
        <v>519</v>
      </c>
      <c r="EL241" s="145">
        <v>1</v>
      </c>
      <c r="EM241" s="145"/>
    </row>
    <row r="242" spans="1:144" ht="20.100000000000001" customHeight="1" x14ac:dyDescent="0.3">
      <c r="A242" s="25" t="s">
        <v>3855</v>
      </c>
      <c r="B242" s="26" t="s">
        <v>152</v>
      </c>
      <c r="C242" s="26">
        <v>84260</v>
      </c>
      <c r="D242" s="71" t="s">
        <v>3859</v>
      </c>
      <c r="E242" s="26" t="s">
        <v>108</v>
      </c>
      <c r="F242" s="26"/>
      <c r="G242" s="26" t="s">
        <v>109</v>
      </c>
      <c r="H242" s="26" t="s">
        <v>554</v>
      </c>
      <c r="I242" s="26" t="s">
        <v>3</v>
      </c>
      <c r="J242" s="25" t="s">
        <v>262</v>
      </c>
      <c r="K242" s="25" t="s">
        <v>3860</v>
      </c>
      <c r="L242" s="25"/>
      <c r="M242" s="239"/>
      <c r="N242" s="239"/>
      <c r="O242" s="239"/>
      <c r="P242" s="239"/>
      <c r="Q242" s="239"/>
      <c r="R242" s="239"/>
      <c r="S242" s="239"/>
      <c r="U242" s="145"/>
      <c r="V242" s="148"/>
      <c r="W242" s="145"/>
      <c r="X242" s="145"/>
      <c r="Y242" s="145"/>
      <c r="Z242" s="145"/>
      <c r="AA242" s="145"/>
      <c r="AB242" s="332"/>
      <c r="AC242" s="145"/>
      <c r="AD242" s="145"/>
      <c r="AE242" s="145"/>
      <c r="AF242" s="145"/>
      <c r="AG242" s="145"/>
      <c r="AH242" s="145"/>
      <c r="AI242" s="145"/>
      <c r="AJ242" s="145"/>
      <c r="AK242" s="145"/>
      <c r="AL242" s="145"/>
      <c r="AM242" s="145"/>
      <c r="AN242" s="145"/>
      <c r="AO242" s="145"/>
      <c r="AP242" s="145"/>
      <c r="AQ242" s="145"/>
      <c r="AR242" s="145"/>
      <c r="AS242" s="145"/>
      <c r="AT242" s="145"/>
      <c r="AU242" s="145"/>
      <c r="AV242" s="145"/>
      <c r="AW242" s="145"/>
      <c r="AX242" s="145"/>
      <c r="AY242" s="145"/>
      <c r="AZ242" s="145"/>
      <c r="BA242" s="145"/>
      <c r="BB242" s="145"/>
      <c r="BC242" s="145"/>
      <c r="BD242" s="145"/>
      <c r="BE242" s="145"/>
      <c r="BF242" s="145"/>
      <c r="BG242" s="145"/>
      <c r="BH242" s="145"/>
      <c r="BI242" s="145"/>
      <c r="BJ242" s="145"/>
      <c r="BK242" s="145"/>
      <c r="BL242" s="145"/>
      <c r="BM242" s="145"/>
      <c r="BN242" s="145"/>
      <c r="BO242" s="145"/>
      <c r="BP242" s="145"/>
      <c r="BQ242" s="145"/>
      <c r="BR242" s="145"/>
      <c r="BS242" s="145"/>
      <c r="BT242" s="145"/>
      <c r="BU242" s="145"/>
      <c r="BV242" s="145"/>
      <c r="BW242" s="145"/>
      <c r="BX242" s="145"/>
      <c r="BY242" s="145"/>
      <c r="BZ242" s="145"/>
      <c r="CA242" s="145"/>
      <c r="CB242" s="145"/>
      <c r="CC242" s="145"/>
      <c r="CD242" s="145"/>
      <c r="CE242" s="145"/>
      <c r="CF242" s="145"/>
      <c r="CG242" s="145"/>
      <c r="CH242" s="145"/>
      <c r="CI242" s="145"/>
      <c r="CJ242" s="145"/>
      <c r="CK242" s="145"/>
      <c r="CL242" s="145"/>
      <c r="CM242" s="145"/>
      <c r="CN242" s="145"/>
      <c r="CO242" s="145"/>
      <c r="CP242" s="145"/>
      <c r="CQ242" s="145"/>
      <c r="CR242" s="145"/>
      <c r="CS242" s="145"/>
      <c r="CT242" s="145"/>
      <c r="CU242" s="145"/>
      <c r="CV242" s="145"/>
      <c r="CW242" s="145"/>
      <c r="CX242" s="145"/>
      <c r="CY242" s="145"/>
      <c r="CZ242" s="145"/>
      <c r="DA242" s="145"/>
      <c r="DB242" s="145"/>
      <c r="DC242" s="145"/>
      <c r="DD242" s="145"/>
      <c r="DE242" s="145"/>
      <c r="DF242" s="145"/>
      <c r="DG242" s="145"/>
      <c r="DH242" s="148"/>
      <c r="DI242" s="145"/>
      <c r="DJ242" s="145"/>
      <c r="DK242" s="145"/>
      <c r="DL242" s="145"/>
      <c r="DM242" s="145"/>
      <c r="DN242" s="145"/>
      <c r="DO242" s="145"/>
      <c r="DP242" s="145"/>
      <c r="DQ242" s="145"/>
      <c r="DR242" s="145"/>
      <c r="DS242" s="145"/>
      <c r="DT242" s="145"/>
      <c r="DU242" s="145"/>
      <c r="DV242" s="145"/>
      <c r="DW242" s="145"/>
      <c r="DX242" s="145"/>
      <c r="DY242" s="145"/>
      <c r="DZ242" s="145"/>
      <c r="EA242" s="145"/>
      <c r="EB242" s="148"/>
      <c r="EC242" s="145"/>
      <c r="ED242" s="148"/>
      <c r="EE242" s="145"/>
      <c r="EF242" s="145"/>
      <c r="EG242" s="145"/>
      <c r="EH242" s="145"/>
      <c r="EI242" s="145"/>
      <c r="EJ242" s="145"/>
      <c r="EK242" s="145">
        <v>0</v>
      </c>
      <c r="EL242" s="145">
        <v>0</v>
      </c>
    </row>
    <row r="243" spans="1:144" ht="20.100000000000001" customHeight="1" x14ac:dyDescent="0.3">
      <c r="A243" s="25" t="s">
        <v>4445</v>
      </c>
      <c r="B243" s="26" t="s">
        <v>106</v>
      </c>
      <c r="C243" s="26">
        <v>84786</v>
      </c>
      <c r="D243" s="25" t="s">
        <v>4446</v>
      </c>
      <c r="E243" s="26" t="s">
        <v>113</v>
      </c>
      <c r="F243" s="26" t="s">
        <v>3556</v>
      </c>
      <c r="G243" s="26" t="s">
        <v>109</v>
      </c>
      <c r="H243" s="26" t="s">
        <v>139</v>
      </c>
      <c r="I243" s="26" t="s">
        <v>438</v>
      </c>
      <c r="J243" s="25" t="s">
        <v>171</v>
      </c>
      <c r="K243" s="25" t="s">
        <v>4447</v>
      </c>
      <c r="L243" s="45" t="s">
        <v>4448</v>
      </c>
      <c r="M243" s="25"/>
      <c r="N243" s="25" t="s">
        <v>4449</v>
      </c>
      <c r="O243" s="83"/>
      <c r="P243" s="83"/>
      <c r="Q243" s="83"/>
      <c r="R243" s="25" t="s">
        <v>4450</v>
      </c>
      <c r="S243" s="25" t="s">
        <v>4451</v>
      </c>
      <c r="U243" s="145"/>
      <c r="V243" s="148"/>
      <c r="W243" s="145"/>
      <c r="X243" s="145"/>
      <c r="Y243" s="145">
        <v>1</v>
      </c>
      <c r="Z243" s="145"/>
      <c r="AA243" s="145"/>
      <c r="AB243" s="332"/>
      <c r="AC243" s="145">
        <v>1</v>
      </c>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v>1</v>
      </c>
      <c r="AX243" s="145"/>
      <c r="AY243" s="145"/>
      <c r="AZ243" s="145"/>
      <c r="BA243" s="145"/>
      <c r="BB243" s="145"/>
      <c r="BC243" s="145"/>
      <c r="BD243" s="145"/>
      <c r="BE243" s="145"/>
      <c r="BF243" s="145"/>
      <c r="BG243" s="145"/>
      <c r="BH243" s="145"/>
      <c r="BI243" s="145"/>
      <c r="BJ243" s="145">
        <v>1</v>
      </c>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v>1</v>
      </c>
      <c r="CF243" s="145"/>
      <c r="CG243" s="145"/>
      <c r="CH243" s="148"/>
      <c r="CI243" s="145"/>
      <c r="CJ243" s="145"/>
      <c r="CK243" s="145"/>
      <c r="CL243" s="145"/>
      <c r="CM243" s="145">
        <v>1</v>
      </c>
      <c r="CN243" s="145"/>
      <c r="CO243" s="145"/>
      <c r="CP243" s="145"/>
      <c r="CQ243" s="145">
        <v>1</v>
      </c>
      <c r="CR243" s="145"/>
      <c r="CS243" s="145"/>
      <c r="CT243" s="145"/>
      <c r="CU243" s="145"/>
      <c r="CV243" s="145"/>
      <c r="CW243" s="145"/>
      <c r="CX243" s="145"/>
      <c r="CY243" s="145"/>
      <c r="CZ243" s="145"/>
      <c r="DA243" s="145"/>
      <c r="DB243" s="145">
        <v>1</v>
      </c>
      <c r="DC243" s="145"/>
      <c r="DD243" s="145"/>
      <c r="DE243" s="145"/>
      <c r="DF243" s="145"/>
      <c r="DG243" s="145"/>
      <c r="DH243" s="148"/>
      <c r="DI243" s="145"/>
      <c r="DJ243" s="145"/>
      <c r="DK243" s="145"/>
      <c r="DL243" s="145">
        <v>1</v>
      </c>
      <c r="DM243" s="145"/>
      <c r="DN243" s="145"/>
      <c r="DO243" s="145"/>
      <c r="DP243" s="145"/>
      <c r="DQ243" s="145"/>
      <c r="DR243" s="145"/>
      <c r="DS243" s="145"/>
      <c r="DT243" s="145"/>
      <c r="DU243" s="145">
        <v>1</v>
      </c>
      <c r="DV243" s="145"/>
      <c r="DW243" s="145"/>
      <c r="DX243" s="145"/>
      <c r="DY243" s="145"/>
      <c r="DZ243" s="145"/>
      <c r="EA243" s="145"/>
      <c r="EB243" s="148"/>
      <c r="EC243" s="145"/>
      <c r="ED243" s="148"/>
      <c r="EE243" s="145"/>
      <c r="EF243" s="145"/>
      <c r="EG243" s="145"/>
      <c r="EH243" s="145"/>
      <c r="EI243" s="145"/>
      <c r="EJ243" s="145"/>
      <c r="EK243" s="145">
        <v>1</v>
      </c>
      <c r="EL243" s="145">
        <v>1</v>
      </c>
      <c r="EN243" s="228" t="s">
        <v>4452</v>
      </c>
    </row>
    <row r="244" spans="1:144" ht="20.100000000000001" customHeight="1" x14ac:dyDescent="0.3">
      <c r="A244" s="25" t="s">
        <v>3413</v>
      </c>
      <c r="B244" s="40" t="s">
        <v>152</v>
      </c>
      <c r="C244" s="26">
        <v>83784</v>
      </c>
      <c r="D244" s="71" t="s">
        <v>3449</v>
      </c>
      <c r="E244" s="26" t="s">
        <v>108</v>
      </c>
      <c r="F244" s="26" t="s">
        <v>3556</v>
      </c>
      <c r="G244" s="26" t="s">
        <v>109</v>
      </c>
      <c r="H244" s="26" t="s">
        <v>554</v>
      </c>
      <c r="I244" s="26" t="s">
        <v>405</v>
      </c>
      <c r="J244" s="25" t="s">
        <v>262</v>
      </c>
      <c r="K244" s="25" t="s">
        <v>3450</v>
      </c>
      <c r="L244" s="45" t="s">
        <v>3451</v>
      </c>
      <c r="M244" s="25"/>
      <c r="N244" s="272"/>
      <c r="O244" s="272"/>
      <c r="P244" s="272"/>
      <c r="Q244" s="272"/>
      <c r="R244" s="272"/>
      <c r="S244" s="272"/>
      <c r="U244" s="145"/>
      <c r="V244" s="148"/>
      <c r="W244" s="145"/>
      <c r="X244" s="145"/>
      <c r="Y244" s="145"/>
      <c r="Z244" s="145"/>
      <c r="AA244" s="145"/>
      <c r="AB244" s="332"/>
      <c r="AC244" s="145"/>
      <c r="AD244" s="145"/>
      <c r="AE244" s="145"/>
      <c r="AF244" s="145"/>
      <c r="AG244" s="145"/>
      <c r="AH244" s="145"/>
      <c r="AI244" s="145"/>
      <c r="AJ244" s="145"/>
      <c r="AK244" s="145"/>
      <c r="AL244" s="145"/>
      <c r="AM244" s="145"/>
      <c r="AN244" s="145"/>
      <c r="AO244" s="145"/>
      <c r="AP244" s="145"/>
      <c r="AQ244" s="145"/>
      <c r="AR244" s="145"/>
      <c r="AS244" s="145"/>
      <c r="AT244" s="145"/>
      <c r="AU244" s="145"/>
      <c r="AV244" s="145"/>
      <c r="AW244" s="145"/>
      <c r="AX244" s="145"/>
      <c r="AY244" s="145"/>
      <c r="AZ244" s="145"/>
      <c r="BA244" s="145"/>
      <c r="BB244" s="145"/>
      <c r="BC244" s="145"/>
      <c r="BD244" s="145"/>
      <c r="BE244" s="145"/>
      <c r="BF244" s="145"/>
      <c r="BG244" s="145"/>
      <c r="BH244" s="145"/>
      <c r="BI244" s="145"/>
      <c r="BJ244" s="145"/>
      <c r="BK244" s="145"/>
      <c r="BL244" s="145"/>
      <c r="BM244" s="145"/>
      <c r="BN244" s="145"/>
      <c r="BO244" s="145"/>
      <c r="BP244" s="145"/>
      <c r="BQ244" s="145"/>
      <c r="BR244" s="145"/>
      <c r="BS244" s="145"/>
      <c r="BT244" s="145"/>
      <c r="BU244" s="145"/>
      <c r="BV244" s="145"/>
      <c r="BW244" s="145"/>
      <c r="BX244" s="145"/>
      <c r="BY244" s="145"/>
      <c r="BZ244" s="145"/>
      <c r="CA244" s="145"/>
      <c r="CB244" s="145"/>
      <c r="CC244" s="145"/>
      <c r="CD244" s="145"/>
      <c r="CE244" s="145"/>
      <c r="CF244" s="145"/>
      <c r="CG244" s="145"/>
      <c r="CH244" s="145"/>
      <c r="CI244" s="145"/>
      <c r="CJ244" s="145"/>
      <c r="CK244" s="145"/>
      <c r="CL244" s="145"/>
      <c r="CM244" s="145"/>
      <c r="CN244" s="145"/>
      <c r="CO244" s="145"/>
      <c r="CP244" s="145"/>
      <c r="CQ244" s="145"/>
      <c r="CR244" s="145"/>
      <c r="CS244" s="145"/>
      <c r="CT244" s="145"/>
      <c r="CU244" s="145"/>
      <c r="CV244" s="145"/>
      <c r="CW244" s="145"/>
      <c r="CX244" s="145"/>
      <c r="CY244" s="145"/>
      <c r="CZ244" s="145"/>
      <c r="DA244" s="145"/>
      <c r="DB244" s="145"/>
      <c r="DC244" s="145"/>
      <c r="DD244" s="145"/>
      <c r="DE244" s="145"/>
      <c r="DF244" s="145"/>
      <c r="DG244" s="145"/>
      <c r="DH244" s="148"/>
      <c r="DI244" s="145"/>
      <c r="DJ244" s="145"/>
      <c r="DK244" s="145"/>
      <c r="DL244" s="145"/>
      <c r="DM244" s="145"/>
      <c r="DN244" s="145"/>
      <c r="DO244" s="145"/>
      <c r="DP244" s="145"/>
      <c r="DQ244" s="145"/>
      <c r="DR244" s="145"/>
      <c r="DS244" s="145"/>
      <c r="DT244" s="145"/>
      <c r="DU244" s="145"/>
      <c r="DV244" s="145"/>
      <c r="DW244" s="145"/>
      <c r="DX244" s="145"/>
      <c r="DY244" s="145"/>
      <c r="DZ244" s="145"/>
      <c r="EA244" s="145"/>
      <c r="EB244" s="148"/>
      <c r="EC244" s="145"/>
      <c r="ED244" s="148"/>
      <c r="EE244" s="145"/>
      <c r="EF244" s="145"/>
      <c r="EG244" s="145"/>
      <c r="EH244" s="145"/>
      <c r="EI244" s="145"/>
      <c r="EJ244" s="145"/>
      <c r="EK244" s="145">
        <v>0</v>
      </c>
      <c r="EL244" s="145">
        <v>0</v>
      </c>
      <c r="EM244" s="145"/>
    </row>
    <row r="245" spans="1:144" ht="20.100000000000001" customHeight="1" x14ac:dyDescent="0.3">
      <c r="A245" s="25" t="s">
        <v>4073</v>
      </c>
      <c r="B245" s="40" t="s">
        <v>152</v>
      </c>
      <c r="C245" s="26">
        <v>84353</v>
      </c>
      <c r="D245" s="25" t="s">
        <v>4075</v>
      </c>
      <c r="E245" s="26" t="s">
        <v>108</v>
      </c>
      <c r="F245" s="26" t="s">
        <v>3549</v>
      </c>
      <c r="G245" s="26" t="s">
        <v>109</v>
      </c>
      <c r="H245" s="26" t="s">
        <v>154</v>
      </c>
      <c r="I245" s="26" t="s">
        <v>3</v>
      </c>
      <c r="J245" s="25" t="s">
        <v>262</v>
      </c>
      <c r="K245" s="25" t="s">
        <v>4076</v>
      </c>
      <c r="L245" s="45" t="s">
        <v>4077</v>
      </c>
      <c r="M245" s="25" t="s">
        <v>4078</v>
      </c>
      <c r="N245" s="25" t="s">
        <v>4079</v>
      </c>
      <c r="O245" s="25" t="s">
        <v>4080</v>
      </c>
      <c r="P245" s="83"/>
      <c r="Q245" s="83"/>
      <c r="R245" s="25" t="s">
        <v>4081</v>
      </c>
      <c r="S245" s="25" t="s">
        <v>4082</v>
      </c>
      <c r="U245" s="240"/>
      <c r="V245" s="241"/>
      <c r="W245" s="240"/>
      <c r="X245" s="240"/>
      <c r="Y245" s="240"/>
      <c r="Z245" s="240"/>
      <c r="AA245" s="240"/>
      <c r="AB245" s="338"/>
      <c r="AC245" s="240"/>
      <c r="AD245" s="240"/>
      <c r="AE245" s="240"/>
      <c r="AF245" s="240"/>
      <c r="AG245" s="240"/>
      <c r="AH245" s="240"/>
      <c r="AI245" s="240"/>
      <c r="AJ245" s="240"/>
      <c r="AK245" s="240"/>
      <c r="AL245" s="240"/>
      <c r="AM245" s="240"/>
      <c r="AN245" s="240"/>
      <c r="AO245" s="240"/>
      <c r="AP245" s="240"/>
      <c r="AQ245" s="240"/>
      <c r="AR245" s="240"/>
      <c r="AS245" s="240"/>
      <c r="AT245" s="240"/>
      <c r="AU245" s="240"/>
      <c r="AV245" s="240"/>
      <c r="AW245" s="240"/>
      <c r="AX245" s="240"/>
      <c r="AY245" s="240"/>
      <c r="AZ245" s="240"/>
      <c r="BA245" s="240"/>
      <c r="BB245" s="240"/>
      <c r="BC245" s="240"/>
      <c r="BD245" s="240"/>
      <c r="BE245" s="240"/>
      <c r="BF245" s="240"/>
      <c r="BG245" s="240"/>
      <c r="BH245" s="240"/>
      <c r="BI245" s="240"/>
      <c r="BJ245" s="240"/>
      <c r="BK245" s="240"/>
      <c r="BL245" s="240"/>
      <c r="BM245" s="240"/>
      <c r="BN245" s="240"/>
      <c r="BO245" s="240"/>
      <c r="BP245" s="240"/>
      <c r="BQ245" s="240"/>
      <c r="BR245" s="240"/>
      <c r="BS245" s="240">
        <v>1</v>
      </c>
      <c r="BT245" s="240"/>
      <c r="BU245" s="240"/>
      <c r="BV245" s="240"/>
      <c r="BW245" s="240"/>
      <c r="BX245" s="240"/>
      <c r="BY245" s="240"/>
      <c r="BZ245" s="240">
        <v>1</v>
      </c>
      <c r="CA245" s="240"/>
      <c r="CB245" s="240"/>
      <c r="CC245" s="240"/>
      <c r="CD245" s="240"/>
      <c r="CE245" s="240"/>
      <c r="CF245" s="240"/>
      <c r="CG245" s="240"/>
      <c r="CH245" s="240"/>
      <c r="CI245" s="240"/>
      <c r="CJ245" s="240"/>
      <c r="CK245" s="240"/>
      <c r="CL245" s="240"/>
      <c r="CM245" s="240"/>
      <c r="CN245" s="240"/>
      <c r="CO245" s="240"/>
      <c r="CP245" s="240"/>
      <c r="CQ245" s="240"/>
      <c r="CR245" s="240"/>
      <c r="CS245" s="240"/>
      <c r="CT245" s="240"/>
      <c r="CU245" s="240"/>
      <c r="CV245" s="240"/>
      <c r="CW245" s="240">
        <v>1</v>
      </c>
      <c r="CX245" s="240"/>
      <c r="CY245" s="240"/>
      <c r="CZ245" s="240"/>
      <c r="DA245" s="240"/>
      <c r="DB245" s="240"/>
      <c r="DC245" s="240"/>
      <c r="DD245" s="240"/>
      <c r="DE245" s="240"/>
      <c r="DF245" s="240"/>
      <c r="DG245" s="240"/>
      <c r="DH245" s="241"/>
      <c r="DI245" s="240"/>
      <c r="DJ245" s="240"/>
      <c r="DK245" s="240"/>
      <c r="DL245" s="240"/>
      <c r="DM245" s="240"/>
      <c r="DN245" s="240"/>
      <c r="DO245" s="240"/>
      <c r="DP245" s="240"/>
      <c r="DQ245" s="240"/>
      <c r="DR245" s="240"/>
      <c r="DS245" s="240"/>
      <c r="DT245" s="240"/>
      <c r="DU245" s="240"/>
      <c r="DV245" s="240"/>
      <c r="DW245" s="240"/>
      <c r="DX245" s="240"/>
      <c r="DY245" s="240"/>
      <c r="DZ245" s="240"/>
      <c r="EA245" s="240"/>
      <c r="EB245" s="241"/>
      <c r="EC245" s="240"/>
      <c r="ED245" s="241"/>
      <c r="EE245" s="240"/>
      <c r="EF245" s="240"/>
      <c r="EG245" s="240"/>
      <c r="EH245" s="240"/>
      <c r="EI245" s="240"/>
      <c r="EJ245" s="240"/>
      <c r="EK245" s="240">
        <v>1</v>
      </c>
      <c r="EL245" s="240">
        <v>1</v>
      </c>
      <c r="EN245" s="228" t="s">
        <v>4083</v>
      </c>
    </row>
    <row r="246" spans="1:144" ht="20.100000000000001" customHeight="1" x14ac:dyDescent="0.3">
      <c r="A246" s="25" t="s">
        <v>3970</v>
      </c>
      <c r="B246" s="26" t="s">
        <v>126</v>
      </c>
      <c r="C246" s="26">
        <v>84430</v>
      </c>
      <c r="D246" s="71" t="s">
        <v>2158</v>
      </c>
      <c r="E246" s="26" t="s">
        <v>108</v>
      </c>
      <c r="F246" s="26" t="s">
        <v>3549</v>
      </c>
      <c r="G246" s="26" t="s">
        <v>114</v>
      </c>
      <c r="H246" s="26" t="s">
        <v>128</v>
      </c>
      <c r="I246" s="26" t="s">
        <v>405</v>
      </c>
      <c r="J246" s="25" t="s">
        <v>2195</v>
      </c>
      <c r="K246" s="25" t="s">
        <v>3999</v>
      </c>
      <c r="L246" s="25"/>
      <c r="M246" s="25"/>
      <c r="N246" s="239"/>
      <c r="O246" s="239"/>
      <c r="P246" s="239"/>
      <c r="Q246" s="239"/>
      <c r="R246" s="239"/>
      <c r="S246" s="239"/>
      <c r="U246" s="145"/>
      <c r="V246" s="148"/>
      <c r="W246" s="145"/>
      <c r="X246" s="145"/>
      <c r="Y246" s="145"/>
      <c r="Z246" s="145"/>
      <c r="AA246" s="145"/>
      <c r="AB246" s="332"/>
      <c r="AC246" s="145"/>
      <c r="AD246" s="145"/>
      <c r="AE246" s="145"/>
      <c r="AF246" s="145"/>
      <c r="AG246" s="145"/>
      <c r="AH246" s="145"/>
      <c r="AI246" s="145"/>
      <c r="AJ246" s="145"/>
      <c r="AK246" s="145"/>
      <c r="AL246" s="145"/>
      <c r="AM246" s="145"/>
      <c r="AN246" s="145"/>
      <c r="AO246" s="145"/>
      <c r="AP246" s="145"/>
      <c r="AQ246" s="145"/>
      <c r="AR246" s="145"/>
      <c r="AS246" s="145"/>
      <c r="AT246" s="145"/>
      <c r="AU246" s="145"/>
      <c r="AV246" s="145"/>
      <c r="AW246" s="145"/>
      <c r="AX246" s="145"/>
      <c r="AY246" s="145"/>
      <c r="AZ246" s="145"/>
      <c r="BA246" s="145"/>
      <c r="BB246" s="145"/>
      <c r="BC246" s="145"/>
      <c r="BD246" s="145"/>
      <c r="BE246" s="145"/>
      <c r="BF246" s="145"/>
      <c r="BG246" s="145"/>
      <c r="BH246" s="145"/>
      <c r="BI246" s="145"/>
      <c r="BJ246" s="145"/>
      <c r="BK246" s="145"/>
      <c r="BL246" s="145"/>
      <c r="BM246" s="145"/>
      <c r="BN246" s="145"/>
      <c r="BO246" s="145"/>
      <c r="BP246" s="145"/>
      <c r="BQ246" s="145"/>
      <c r="BR246" s="145"/>
      <c r="BS246" s="145"/>
      <c r="BT246" s="145"/>
      <c r="BU246" s="145"/>
      <c r="BV246" s="145"/>
      <c r="BW246" s="145"/>
      <c r="BX246" s="145"/>
      <c r="BY246" s="145"/>
      <c r="BZ246" s="145"/>
      <c r="CA246" s="145"/>
      <c r="CB246" s="145"/>
      <c r="CC246" s="145"/>
      <c r="CD246" s="145"/>
      <c r="CE246" s="145"/>
      <c r="CF246" s="145"/>
      <c r="CG246" s="145"/>
      <c r="CH246" s="145"/>
      <c r="CI246" s="145"/>
      <c r="CJ246" s="145"/>
      <c r="CK246" s="145"/>
      <c r="CL246" s="145"/>
      <c r="CM246" s="145"/>
      <c r="CN246" s="145"/>
      <c r="CO246" s="145"/>
      <c r="CP246" s="145"/>
      <c r="CQ246" s="145"/>
      <c r="CR246" s="145"/>
      <c r="CS246" s="145"/>
      <c r="CT246" s="145"/>
      <c r="CU246" s="145"/>
      <c r="CV246" s="145"/>
      <c r="CW246" s="145"/>
      <c r="CX246" s="145"/>
      <c r="CY246" s="145"/>
      <c r="CZ246" s="145"/>
      <c r="DA246" s="145"/>
      <c r="DB246" s="145"/>
      <c r="DC246" s="145"/>
      <c r="DD246" s="145"/>
      <c r="DE246" s="145"/>
      <c r="DF246" s="145"/>
      <c r="DG246" s="145"/>
      <c r="DH246" s="148"/>
      <c r="DI246" s="145"/>
      <c r="DJ246" s="145"/>
      <c r="DK246" s="145"/>
      <c r="DL246" s="145"/>
      <c r="DM246" s="145"/>
      <c r="DN246" s="145"/>
      <c r="DO246" s="145"/>
      <c r="DP246" s="145"/>
      <c r="DQ246" s="145"/>
      <c r="DR246" s="145"/>
      <c r="DS246" s="145"/>
      <c r="DT246" s="145"/>
      <c r="DU246" s="145"/>
      <c r="DV246" s="145"/>
      <c r="DW246" s="145"/>
      <c r="DX246" s="145"/>
      <c r="DY246" s="145"/>
      <c r="DZ246" s="145"/>
      <c r="EA246" s="145"/>
      <c r="EB246" s="148"/>
      <c r="EC246" s="145"/>
      <c r="ED246" s="148"/>
      <c r="EE246" s="145"/>
      <c r="EF246" s="145"/>
      <c r="EG246" s="145"/>
      <c r="EH246" s="145"/>
      <c r="EI246" s="145"/>
      <c r="EJ246" s="145"/>
      <c r="EK246" s="145">
        <v>0</v>
      </c>
      <c r="EL246" s="145">
        <v>0</v>
      </c>
      <c r="EM246" s="145"/>
    </row>
    <row r="247" spans="1:144" ht="20.100000000000001" customHeight="1" x14ac:dyDescent="0.3">
      <c r="A247" s="25" t="s">
        <v>3905</v>
      </c>
      <c r="B247" s="40" t="s">
        <v>106</v>
      </c>
      <c r="C247" s="26">
        <v>84112</v>
      </c>
      <c r="D247" s="25" t="s">
        <v>3910</v>
      </c>
      <c r="E247" s="26" t="s">
        <v>293</v>
      </c>
      <c r="F247" s="26" t="s">
        <v>3549</v>
      </c>
      <c r="G247" s="26" t="s">
        <v>109</v>
      </c>
      <c r="H247" s="26" t="s">
        <v>554</v>
      </c>
      <c r="I247" s="26" t="s">
        <v>3</v>
      </c>
      <c r="J247" s="25" t="s">
        <v>171</v>
      </c>
      <c r="K247" s="25" t="s">
        <v>3911</v>
      </c>
      <c r="L247" s="45" t="s">
        <v>3912</v>
      </c>
      <c r="M247" s="25" t="s">
        <v>3913</v>
      </c>
      <c r="N247" s="25"/>
      <c r="O247" s="239"/>
      <c r="P247" s="239"/>
      <c r="Q247" s="239"/>
      <c r="R247" s="25" t="s">
        <v>3914</v>
      </c>
      <c r="S247" s="25" t="s">
        <v>3915</v>
      </c>
      <c r="U247" s="145">
        <v>1</v>
      </c>
      <c r="V247" s="148"/>
      <c r="W247" s="145"/>
      <c r="X247" s="145"/>
      <c r="Y247" s="145"/>
      <c r="Z247" s="145"/>
      <c r="AA247" s="145"/>
      <c r="AB247" s="332"/>
      <c r="AC247" s="145"/>
      <c r="AD247" s="145"/>
      <c r="AE247" s="145"/>
      <c r="AF247" s="145"/>
      <c r="AG247" s="145"/>
      <c r="AH247" s="145"/>
      <c r="AI247" s="145">
        <v>1</v>
      </c>
      <c r="AJ247" s="145"/>
      <c r="AK247" s="145"/>
      <c r="AL247" s="145"/>
      <c r="AM247" s="145"/>
      <c r="AN247" s="145"/>
      <c r="AO247" s="145"/>
      <c r="AP247" s="145"/>
      <c r="AQ247" s="145"/>
      <c r="AR247" s="145"/>
      <c r="AS247" s="145"/>
      <c r="AT247" s="145"/>
      <c r="AU247" s="145"/>
      <c r="AV247" s="145"/>
      <c r="AW247" s="145">
        <v>1</v>
      </c>
      <c r="AX247" s="145"/>
      <c r="AY247" s="145">
        <v>1</v>
      </c>
      <c r="AZ247" s="145"/>
      <c r="BA247" s="145">
        <v>1</v>
      </c>
      <c r="BB247" s="145"/>
      <c r="BC247" s="145"/>
      <c r="BD247" s="145"/>
      <c r="BE247" s="145"/>
      <c r="BF247" s="145"/>
      <c r="BG247" s="145"/>
      <c r="BH247" s="145"/>
      <c r="BI247" s="145"/>
      <c r="BJ247" s="145">
        <v>1</v>
      </c>
      <c r="BK247" s="145"/>
      <c r="BL247" s="145"/>
      <c r="BM247" s="145"/>
      <c r="BN247" s="145"/>
      <c r="BO247" s="145"/>
      <c r="BP247" s="145"/>
      <c r="BQ247" s="145"/>
      <c r="BR247" s="145"/>
      <c r="BS247" s="145"/>
      <c r="BT247" s="145"/>
      <c r="BU247" s="145">
        <v>1</v>
      </c>
      <c r="BV247" s="145"/>
      <c r="BW247" s="145"/>
      <c r="BX247" s="145"/>
      <c r="BY247" s="145"/>
      <c r="BZ247" s="145"/>
      <c r="CA247" s="145"/>
      <c r="CB247" s="145"/>
      <c r="CC247" s="145"/>
      <c r="CD247" s="145"/>
      <c r="CE247" s="145"/>
      <c r="CF247" s="145"/>
      <c r="CG247" s="145"/>
      <c r="CH247" s="145"/>
      <c r="CI247" s="145"/>
      <c r="CJ247" s="145"/>
      <c r="CK247" s="145"/>
      <c r="CL247" s="145"/>
      <c r="CM247" s="145"/>
      <c r="CN247" s="145"/>
      <c r="CO247" s="145">
        <v>1</v>
      </c>
      <c r="CP247" s="145"/>
      <c r="CQ247" s="145">
        <v>1</v>
      </c>
      <c r="CR247" s="145"/>
      <c r="CS247" s="145"/>
      <c r="CT247" s="145"/>
      <c r="CU247" s="145"/>
      <c r="CV247" s="145"/>
      <c r="CW247" s="145"/>
      <c r="CX247" s="145"/>
      <c r="CY247" s="145"/>
      <c r="CZ247" s="145"/>
      <c r="DA247" s="145"/>
      <c r="DB247" s="145"/>
      <c r="DC247" s="145"/>
      <c r="DD247" s="145"/>
      <c r="DE247" s="145"/>
      <c r="DF247" s="145"/>
      <c r="DG247" s="145"/>
      <c r="DH247" s="148"/>
      <c r="DI247" s="145"/>
      <c r="DJ247" s="145"/>
      <c r="DK247" s="145"/>
      <c r="DL247" s="145"/>
      <c r="DM247" s="145"/>
      <c r="DN247" s="145"/>
      <c r="DO247" s="145"/>
      <c r="DP247" s="145"/>
      <c r="DQ247" s="145"/>
      <c r="DR247" s="145">
        <v>1</v>
      </c>
      <c r="DS247" s="145"/>
      <c r="DT247" s="145"/>
      <c r="DU247" s="145"/>
      <c r="DV247" s="145"/>
      <c r="DW247" s="145"/>
      <c r="DX247" s="145"/>
      <c r="DY247" s="145"/>
      <c r="DZ247" s="145"/>
      <c r="EA247" s="145">
        <v>1</v>
      </c>
      <c r="EB247" s="148"/>
      <c r="EC247" s="145"/>
      <c r="ED247" s="148"/>
      <c r="EE247" s="145"/>
      <c r="EF247" s="145"/>
      <c r="EG247" s="145"/>
      <c r="EH247" s="145"/>
      <c r="EI247" s="145"/>
      <c r="EJ247" s="145"/>
      <c r="EK247" s="145">
        <v>1</v>
      </c>
      <c r="EL247" s="145">
        <v>1</v>
      </c>
      <c r="EM247" s="145"/>
      <c r="EN247" s="228" t="s">
        <v>3916</v>
      </c>
    </row>
    <row r="248" spans="1:144" ht="20.100000000000001" customHeight="1" x14ac:dyDescent="0.3">
      <c r="A248" s="25" t="s">
        <v>3367</v>
      </c>
      <c r="B248" s="26" t="s">
        <v>143</v>
      </c>
      <c r="C248" s="26">
        <v>83547</v>
      </c>
      <c r="D248" s="25" t="s">
        <v>3378</v>
      </c>
      <c r="E248" s="26" t="s">
        <v>108</v>
      </c>
      <c r="F248" s="26" t="s">
        <v>3549</v>
      </c>
      <c r="G248" s="26" t="s">
        <v>109</v>
      </c>
      <c r="H248" s="26" t="s">
        <v>567</v>
      </c>
      <c r="I248" s="26" t="s">
        <v>3</v>
      </c>
      <c r="J248" s="25" t="s">
        <v>145</v>
      </c>
      <c r="K248" s="25" t="s">
        <v>3379</v>
      </c>
      <c r="L248" s="25"/>
      <c r="M248" s="25"/>
      <c r="N248" s="272"/>
      <c r="O248" s="272"/>
      <c r="P248" s="272"/>
      <c r="Q248" s="272"/>
      <c r="R248" s="272"/>
      <c r="S248" s="272"/>
      <c r="U248" s="145"/>
      <c r="V248" s="148"/>
      <c r="W248" s="145"/>
      <c r="X248" s="145"/>
      <c r="Y248" s="145"/>
      <c r="Z248" s="145"/>
      <c r="AA248" s="145"/>
      <c r="AB248" s="332"/>
      <c r="AC248" s="145"/>
      <c r="AD248" s="145"/>
      <c r="AE248" s="145"/>
      <c r="AF248" s="145"/>
      <c r="AG248" s="145"/>
      <c r="AH248" s="145"/>
      <c r="AI248" s="145"/>
      <c r="AJ248" s="145"/>
      <c r="AK248" s="145"/>
      <c r="AL248" s="145"/>
      <c r="AM248" s="145"/>
      <c r="AN248" s="145"/>
      <c r="AO248" s="145"/>
      <c r="AP248" s="145"/>
      <c r="AQ248" s="145"/>
      <c r="AR248" s="145"/>
      <c r="AS248" s="145"/>
      <c r="AT248" s="145"/>
      <c r="AU248" s="145"/>
      <c r="AV248" s="145"/>
      <c r="AW248" s="145"/>
      <c r="AX248" s="145"/>
      <c r="AY248" s="145"/>
      <c r="AZ248" s="145"/>
      <c r="BA248" s="145"/>
      <c r="BB248" s="145"/>
      <c r="BC248" s="145"/>
      <c r="BD248" s="145"/>
      <c r="BE248" s="145"/>
      <c r="BF248" s="145"/>
      <c r="BG248" s="145"/>
      <c r="BH248" s="145"/>
      <c r="BI248" s="145"/>
      <c r="BJ248" s="145"/>
      <c r="BK248" s="145"/>
      <c r="BL248" s="145"/>
      <c r="BM248" s="145"/>
      <c r="BN248" s="145"/>
      <c r="BO248" s="145"/>
      <c r="BP248" s="145"/>
      <c r="BQ248" s="145"/>
      <c r="BR248" s="145"/>
      <c r="BS248" s="145"/>
      <c r="BT248" s="145"/>
      <c r="BU248" s="145"/>
      <c r="BV248" s="145"/>
      <c r="BW248" s="145"/>
      <c r="BX248" s="145"/>
      <c r="BY248" s="145"/>
      <c r="BZ248" s="145"/>
      <c r="CA248" s="145"/>
      <c r="CB248" s="145"/>
      <c r="CC248" s="145"/>
      <c r="CD248" s="145"/>
      <c r="CE248" s="145"/>
      <c r="CF248" s="145"/>
      <c r="CG248" s="145"/>
      <c r="CH248" s="145"/>
      <c r="CI248" s="145"/>
      <c r="CJ248" s="145"/>
      <c r="CK248" s="145"/>
      <c r="CL248" s="145"/>
      <c r="CM248" s="145"/>
      <c r="CN248" s="145"/>
      <c r="CO248" s="145"/>
      <c r="CP248" s="145"/>
      <c r="CQ248" s="145"/>
      <c r="CR248" s="145"/>
      <c r="CS248" s="145"/>
      <c r="CT248" s="145"/>
      <c r="CU248" s="145"/>
      <c r="CV248" s="145"/>
      <c r="CW248" s="145"/>
      <c r="CX248" s="145"/>
      <c r="CY248" s="145"/>
      <c r="CZ248" s="145"/>
      <c r="DA248" s="145"/>
      <c r="DB248" s="145"/>
      <c r="DC248" s="145"/>
      <c r="DD248" s="145"/>
      <c r="DE248" s="145"/>
      <c r="DF248" s="145"/>
      <c r="DG248" s="145"/>
      <c r="DH248" s="148"/>
      <c r="DI248" s="145"/>
      <c r="DJ248" s="145"/>
      <c r="DK248" s="145"/>
      <c r="DL248" s="145"/>
      <c r="DM248" s="145"/>
      <c r="DN248" s="145"/>
      <c r="DO248" s="145"/>
      <c r="DP248" s="145"/>
      <c r="DQ248" s="145"/>
      <c r="DR248" s="145"/>
      <c r="DS248" s="145"/>
      <c r="DT248" s="145"/>
      <c r="DU248" s="145"/>
      <c r="DV248" s="145"/>
      <c r="DW248" s="145"/>
      <c r="DX248" s="145"/>
      <c r="DY248" s="145"/>
      <c r="DZ248" s="145"/>
      <c r="EA248" s="145"/>
      <c r="EB248" s="148"/>
      <c r="EC248" s="145"/>
      <c r="ED248" s="148"/>
      <c r="EE248" s="145"/>
      <c r="EF248" s="145"/>
      <c r="EG248" s="145"/>
      <c r="EH248" s="145"/>
      <c r="EI248" s="145"/>
      <c r="EJ248" s="145"/>
      <c r="EK248" s="145">
        <v>0</v>
      </c>
      <c r="EL248" s="145">
        <v>0</v>
      </c>
      <c r="EM248" s="145"/>
    </row>
    <row r="249" spans="1:144" ht="20.100000000000001" customHeight="1" x14ac:dyDescent="0.3">
      <c r="A249" s="25" t="s">
        <v>4378</v>
      </c>
      <c r="B249" s="40" t="s">
        <v>106</v>
      </c>
      <c r="C249" s="26">
        <v>84639</v>
      </c>
      <c r="D249" s="25" t="s">
        <v>4385</v>
      </c>
      <c r="E249" s="26" t="s">
        <v>108</v>
      </c>
      <c r="F249" s="26" t="s">
        <v>3549</v>
      </c>
      <c r="G249" s="26" t="s">
        <v>109</v>
      </c>
      <c r="H249" s="26" t="s">
        <v>154</v>
      </c>
      <c r="I249" s="26" t="s">
        <v>438</v>
      </c>
      <c r="J249" s="25" t="s">
        <v>171</v>
      </c>
      <c r="K249" s="25" t="s">
        <v>4386</v>
      </c>
      <c r="L249" s="45" t="s">
        <v>4387</v>
      </c>
      <c r="M249" s="25"/>
      <c r="N249" s="25" t="s">
        <v>4388</v>
      </c>
      <c r="O249" s="239"/>
      <c r="P249" s="239"/>
      <c r="Q249" s="239"/>
      <c r="R249" s="87" t="s">
        <v>4389</v>
      </c>
      <c r="S249" s="25" t="s">
        <v>4390</v>
      </c>
      <c r="U249" s="145"/>
      <c r="V249" s="148"/>
      <c r="W249" s="145"/>
      <c r="X249" s="145"/>
      <c r="Y249" s="145"/>
      <c r="Z249" s="145"/>
      <c r="AA249" s="145"/>
      <c r="AB249" s="332"/>
      <c r="AC249" s="145">
        <v>1</v>
      </c>
      <c r="AD249" s="145"/>
      <c r="AE249" s="145"/>
      <c r="AF249" s="145"/>
      <c r="AG249" s="145"/>
      <c r="AH249" s="145"/>
      <c r="AI249" s="145">
        <v>1</v>
      </c>
      <c r="AJ249" s="145"/>
      <c r="AK249" s="145"/>
      <c r="AL249" s="145"/>
      <c r="AM249" s="145"/>
      <c r="AN249" s="145"/>
      <c r="AO249" s="145"/>
      <c r="AP249" s="145"/>
      <c r="AQ249" s="145"/>
      <c r="AR249" s="145"/>
      <c r="AS249" s="145"/>
      <c r="AT249" s="145"/>
      <c r="AU249" s="145"/>
      <c r="AV249" s="145"/>
      <c r="AW249" s="145"/>
      <c r="AX249" s="145"/>
      <c r="AY249" s="145"/>
      <c r="AZ249" s="145"/>
      <c r="BA249" s="145"/>
      <c r="BB249" s="145"/>
      <c r="BC249" s="145"/>
      <c r="BD249" s="145"/>
      <c r="BE249" s="145"/>
      <c r="BF249" s="145"/>
      <c r="BG249" s="145"/>
      <c r="BH249" s="145"/>
      <c r="BI249" s="145"/>
      <c r="BJ249" s="145"/>
      <c r="BK249" s="145"/>
      <c r="BL249" s="145"/>
      <c r="BM249" s="145"/>
      <c r="BN249" s="145"/>
      <c r="BO249" s="145"/>
      <c r="BP249" s="145"/>
      <c r="BQ249" s="145"/>
      <c r="BR249" s="145"/>
      <c r="BS249" s="145"/>
      <c r="BT249" s="145"/>
      <c r="BU249" s="145"/>
      <c r="BV249" s="145"/>
      <c r="BW249" s="145"/>
      <c r="BX249" s="145"/>
      <c r="BY249" s="145"/>
      <c r="BZ249" s="145"/>
      <c r="CA249" s="145"/>
      <c r="CB249" s="145"/>
      <c r="CC249" s="145"/>
      <c r="CD249" s="145"/>
      <c r="CE249" s="145"/>
      <c r="CF249" s="145"/>
      <c r="CG249" s="145">
        <v>1</v>
      </c>
      <c r="CH249" s="148">
        <v>1</v>
      </c>
      <c r="CI249" s="145"/>
      <c r="CJ249" s="145"/>
      <c r="CK249" s="145">
        <v>1</v>
      </c>
      <c r="CL249" s="145"/>
      <c r="CM249" s="145"/>
      <c r="CN249" s="145"/>
      <c r="CO249" s="145"/>
      <c r="CP249" s="145"/>
      <c r="CQ249" s="145">
        <v>1</v>
      </c>
      <c r="CR249" s="145"/>
      <c r="CS249" s="145"/>
      <c r="CT249" s="145"/>
      <c r="CU249" s="145"/>
      <c r="CV249" s="145">
        <v>1</v>
      </c>
      <c r="CW249" s="145"/>
      <c r="CX249" s="145"/>
      <c r="CY249" s="145"/>
      <c r="CZ249" s="145"/>
      <c r="DA249" s="145"/>
      <c r="DB249" s="145">
        <v>1</v>
      </c>
      <c r="DC249" s="145"/>
      <c r="DD249" s="145"/>
      <c r="DE249" s="145"/>
      <c r="DF249" s="145"/>
      <c r="DG249" s="145"/>
      <c r="DH249" s="148"/>
      <c r="DI249" s="145"/>
      <c r="DJ249" s="145"/>
      <c r="DK249" s="145">
        <v>1</v>
      </c>
      <c r="DL249" s="145"/>
      <c r="DM249" s="145"/>
      <c r="DN249" s="145"/>
      <c r="DO249" s="145"/>
      <c r="DP249" s="145"/>
      <c r="DQ249" s="145"/>
      <c r="DR249" s="145"/>
      <c r="DS249" s="145"/>
      <c r="DT249" s="145"/>
      <c r="DU249" s="145">
        <v>1</v>
      </c>
      <c r="DV249" s="145"/>
      <c r="DW249" s="145"/>
      <c r="DX249" s="145"/>
      <c r="DY249" s="145"/>
      <c r="DZ249" s="145"/>
      <c r="EA249" s="145"/>
      <c r="EB249" s="148"/>
      <c r="EC249" s="145"/>
      <c r="ED249" s="148"/>
      <c r="EE249" s="145"/>
      <c r="EF249" s="145"/>
      <c r="EG249" s="145"/>
      <c r="EH249" s="145"/>
      <c r="EI249" s="145"/>
      <c r="EJ249" s="145"/>
      <c r="EK249" s="145">
        <v>1</v>
      </c>
      <c r="EL249" s="145">
        <v>1</v>
      </c>
      <c r="EN249" s="228" t="s">
        <v>4391</v>
      </c>
    </row>
    <row r="250" spans="1:144" ht="20.100000000000001" customHeight="1" x14ac:dyDescent="0.3">
      <c r="A250" s="25" t="s">
        <v>3905</v>
      </c>
      <c r="B250" s="40" t="s">
        <v>152</v>
      </c>
      <c r="C250" s="26">
        <v>84689</v>
      </c>
      <c r="D250" s="71" t="s">
        <v>3926</v>
      </c>
      <c r="E250" s="26" t="s">
        <v>108</v>
      </c>
      <c r="F250" s="26" t="s">
        <v>3549</v>
      </c>
      <c r="G250" s="26" t="s">
        <v>109</v>
      </c>
      <c r="H250" s="26" t="s">
        <v>554</v>
      </c>
      <c r="I250" s="26" t="s">
        <v>438</v>
      </c>
      <c r="J250" s="25" t="s">
        <v>315</v>
      </c>
      <c r="K250" s="25" t="s">
        <v>3927</v>
      </c>
      <c r="L250" s="45" t="s">
        <v>3928</v>
      </c>
      <c r="M250" s="25"/>
      <c r="N250" s="239"/>
      <c r="O250" s="239"/>
      <c r="P250" s="239"/>
      <c r="Q250" s="239"/>
      <c r="R250" s="239"/>
      <c r="S250" s="239"/>
      <c r="U250" s="145"/>
      <c r="V250" s="148"/>
      <c r="W250" s="145"/>
      <c r="X250" s="145"/>
      <c r="Y250" s="145"/>
      <c r="Z250" s="145"/>
      <c r="AA250" s="145"/>
      <c r="AB250" s="332"/>
      <c r="AC250" s="145"/>
      <c r="AD250" s="145"/>
      <c r="AE250" s="145"/>
      <c r="AF250" s="145"/>
      <c r="AG250" s="145"/>
      <c r="AH250" s="145"/>
      <c r="AI250" s="145"/>
      <c r="AJ250" s="145"/>
      <c r="AK250" s="145"/>
      <c r="AL250" s="145"/>
      <c r="AM250" s="145"/>
      <c r="AN250" s="145"/>
      <c r="AO250" s="145"/>
      <c r="AP250" s="145"/>
      <c r="AQ250" s="145"/>
      <c r="AR250" s="145"/>
      <c r="AS250" s="145"/>
      <c r="AT250" s="145"/>
      <c r="AU250" s="145"/>
      <c r="AV250" s="145"/>
      <c r="AW250" s="145"/>
      <c r="AX250" s="145"/>
      <c r="AY250" s="145"/>
      <c r="AZ250" s="145"/>
      <c r="BA250" s="145"/>
      <c r="BB250" s="145"/>
      <c r="BC250" s="145"/>
      <c r="BD250" s="145"/>
      <c r="BE250" s="145"/>
      <c r="BF250" s="145"/>
      <c r="BG250" s="145"/>
      <c r="BH250" s="145"/>
      <c r="BI250" s="145"/>
      <c r="BJ250" s="145"/>
      <c r="BK250" s="145"/>
      <c r="BL250" s="145"/>
      <c r="BM250" s="145"/>
      <c r="BN250" s="145"/>
      <c r="BO250" s="145"/>
      <c r="BP250" s="145"/>
      <c r="BQ250" s="145"/>
      <c r="BR250" s="145"/>
      <c r="BS250" s="145"/>
      <c r="BT250" s="145"/>
      <c r="BU250" s="145"/>
      <c r="BV250" s="145"/>
      <c r="BW250" s="145"/>
      <c r="BX250" s="145"/>
      <c r="BY250" s="145"/>
      <c r="BZ250" s="145"/>
      <c r="CA250" s="145"/>
      <c r="CB250" s="145"/>
      <c r="CC250" s="145"/>
      <c r="CD250" s="145"/>
      <c r="CE250" s="145"/>
      <c r="CF250" s="145"/>
      <c r="CG250" s="145"/>
      <c r="CH250" s="145"/>
      <c r="CI250" s="145"/>
      <c r="CJ250" s="145"/>
      <c r="CK250" s="145"/>
      <c r="CL250" s="145"/>
      <c r="CM250" s="145"/>
      <c r="CN250" s="145"/>
      <c r="CO250" s="145"/>
      <c r="CP250" s="145"/>
      <c r="CQ250" s="145"/>
      <c r="CR250" s="145"/>
      <c r="CS250" s="145"/>
      <c r="CT250" s="145"/>
      <c r="CU250" s="145"/>
      <c r="CV250" s="145"/>
      <c r="CW250" s="145"/>
      <c r="CX250" s="145"/>
      <c r="CY250" s="145"/>
      <c r="CZ250" s="145"/>
      <c r="DA250" s="145"/>
      <c r="DB250" s="145"/>
      <c r="DC250" s="145"/>
      <c r="DD250" s="145"/>
      <c r="DE250" s="145"/>
      <c r="DF250" s="145"/>
      <c r="DG250" s="145"/>
      <c r="DH250" s="148"/>
      <c r="DI250" s="145"/>
      <c r="DJ250" s="145"/>
      <c r="DK250" s="145"/>
      <c r="DL250" s="145"/>
      <c r="DM250" s="145"/>
      <c r="DN250" s="145"/>
      <c r="DO250" s="145"/>
      <c r="DP250" s="145"/>
      <c r="DQ250" s="145"/>
      <c r="DR250" s="145"/>
      <c r="DS250" s="145"/>
      <c r="DT250" s="145"/>
      <c r="DU250" s="145"/>
      <c r="DV250" s="145"/>
      <c r="DW250" s="145"/>
      <c r="DX250" s="145"/>
      <c r="DY250" s="145"/>
      <c r="DZ250" s="145"/>
      <c r="EA250" s="145"/>
      <c r="EB250" s="148"/>
      <c r="EC250" s="145"/>
      <c r="ED250" s="148"/>
      <c r="EE250" s="145"/>
      <c r="EF250" s="145"/>
      <c r="EG250" s="145"/>
      <c r="EH250" s="145"/>
      <c r="EI250" s="145"/>
      <c r="EJ250" s="145"/>
      <c r="EK250" s="145">
        <v>0</v>
      </c>
      <c r="EL250" s="145">
        <v>0</v>
      </c>
      <c r="EM250" s="145"/>
    </row>
    <row r="251" spans="1:144" ht="20.100000000000001" customHeight="1" x14ac:dyDescent="0.3">
      <c r="A251" s="25" t="s">
        <v>4378</v>
      </c>
      <c r="B251" s="40" t="s">
        <v>152</v>
      </c>
      <c r="C251" s="26">
        <v>85073</v>
      </c>
      <c r="D251" s="71" t="s">
        <v>4394</v>
      </c>
      <c r="E251" s="26" t="s">
        <v>108</v>
      </c>
      <c r="F251" s="26" t="s">
        <v>3549</v>
      </c>
      <c r="G251" s="26" t="s">
        <v>109</v>
      </c>
      <c r="H251" s="26" t="s">
        <v>117</v>
      </c>
      <c r="I251" s="26" t="s">
        <v>438</v>
      </c>
      <c r="J251" s="25" t="s">
        <v>315</v>
      </c>
      <c r="K251" s="25" t="s">
        <v>4395</v>
      </c>
      <c r="L251" s="25"/>
      <c r="M251" s="25"/>
      <c r="N251" s="239"/>
      <c r="O251" s="239"/>
      <c r="P251" s="239"/>
      <c r="Q251" s="239"/>
      <c r="R251" s="239"/>
      <c r="S251" s="239"/>
      <c r="U251" s="145"/>
      <c r="V251" s="148"/>
      <c r="W251" s="145"/>
      <c r="X251" s="145"/>
      <c r="Y251" s="145"/>
      <c r="Z251" s="145"/>
      <c r="AA251" s="145"/>
      <c r="AB251" s="332"/>
      <c r="AC251" s="145"/>
      <c r="AD251" s="145"/>
      <c r="AE251" s="145"/>
      <c r="AF251" s="145"/>
      <c r="AG251" s="145"/>
      <c r="AH251" s="145"/>
      <c r="AI251" s="145"/>
      <c r="AJ251" s="145"/>
      <c r="AK251" s="145"/>
      <c r="AL251" s="145"/>
      <c r="AM251" s="145"/>
      <c r="AN251" s="145"/>
      <c r="AO251" s="145"/>
      <c r="AP251" s="145"/>
      <c r="AQ251" s="145"/>
      <c r="AR251" s="145"/>
      <c r="AS251" s="145"/>
      <c r="AT251" s="145"/>
      <c r="AU251" s="145"/>
      <c r="AV251" s="145"/>
      <c r="AW251" s="145"/>
      <c r="AX251" s="145"/>
      <c r="AY251" s="145"/>
      <c r="AZ251" s="145"/>
      <c r="BA251" s="145"/>
      <c r="BB251" s="145"/>
      <c r="BC251" s="145"/>
      <c r="BD251" s="145"/>
      <c r="BE251" s="145"/>
      <c r="BF251" s="145"/>
      <c r="BG251" s="145"/>
      <c r="BH251" s="145"/>
      <c r="BI251" s="145"/>
      <c r="BJ251" s="145"/>
      <c r="BK251" s="145"/>
      <c r="BL251" s="145"/>
      <c r="BM251" s="145"/>
      <c r="BN251" s="145"/>
      <c r="BO251" s="145"/>
      <c r="BP251" s="145"/>
      <c r="BQ251" s="145"/>
      <c r="BR251" s="145"/>
      <c r="BS251" s="145"/>
      <c r="BT251" s="145"/>
      <c r="BU251" s="145"/>
      <c r="BV251" s="145"/>
      <c r="BW251" s="145"/>
      <c r="BX251" s="145"/>
      <c r="BY251" s="145"/>
      <c r="BZ251" s="145"/>
      <c r="CA251" s="145"/>
      <c r="CB251" s="145"/>
      <c r="CC251" s="145"/>
      <c r="CD251" s="145"/>
      <c r="CE251" s="145"/>
      <c r="CF251" s="145"/>
      <c r="CG251" s="145"/>
      <c r="CH251" s="148"/>
      <c r="CI251" s="145"/>
      <c r="CJ251" s="145"/>
      <c r="CK251" s="145"/>
      <c r="CL251" s="145"/>
      <c r="CM251" s="145"/>
      <c r="CN251" s="145"/>
      <c r="CO251" s="145"/>
      <c r="CP251" s="145"/>
      <c r="CQ251" s="145"/>
      <c r="CR251" s="145"/>
      <c r="CS251" s="145"/>
      <c r="CT251" s="145"/>
      <c r="CU251" s="145"/>
      <c r="CV251" s="145"/>
      <c r="CW251" s="145"/>
      <c r="CX251" s="145"/>
      <c r="CY251" s="145"/>
      <c r="CZ251" s="145"/>
      <c r="DA251" s="145"/>
      <c r="DB251" s="145"/>
      <c r="DC251" s="145"/>
      <c r="DD251" s="145"/>
      <c r="DE251" s="145"/>
      <c r="DF251" s="145"/>
      <c r="DG251" s="145"/>
      <c r="DH251" s="148"/>
      <c r="DI251" s="145"/>
      <c r="DJ251" s="145"/>
      <c r="DK251" s="145"/>
      <c r="DL251" s="145"/>
      <c r="DM251" s="145"/>
      <c r="DN251" s="145"/>
      <c r="DO251" s="145"/>
      <c r="DP251" s="145"/>
      <c r="DQ251" s="145"/>
      <c r="DR251" s="145"/>
      <c r="DS251" s="145"/>
      <c r="DT251" s="145"/>
      <c r="DU251" s="145"/>
      <c r="DV251" s="145"/>
      <c r="DW251" s="145"/>
      <c r="DX251" s="145"/>
      <c r="DY251" s="145"/>
      <c r="DZ251" s="145"/>
      <c r="EA251" s="145"/>
      <c r="EB251" s="148"/>
      <c r="EC251" s="145"/>
      <c r="ED251" s="148"/>
      <c r="EE251" s="145"/>
      <c r="EF251" s="145"/>
      <c r="EG251" s="145"/>
      <c r="EH251" s="145"/>
      <c r="EI251" s="145"/>
      <c r="EJ251" s="145"/>
      <c r="EK251" s="145">
        <v>0</v>
      </c>
      <c r="EL251" s="145">
        <v>0</v>
      </c>
    </row>
    <row r="252" spans="1:144" ht="20.100000000000001" customHeight="1" x14ac:dyDescent="0.3">
      <c r="A252" s="25" t="s">
        <v>3940</v>
      </c>
      <c r="B252" s="26" t="s">
        <v>187</v>
      </c>
      <c r="C252" s="26">
        <v>84411</v>
      </c>
      <c r="D252" s="25" t="s">
        <v>3965</v>
      </c>
      <c r="E252" s="26" t="s">
        <v>108</v>
      </c>
      <c r="F252" s="26" t="s">
        <v>3549</v>
      </c>
      <c r="G252" s="26" t="s">
        <v>121</v>
      </c>
      <c r="H252" s="26" t="s">
        <v>344</v>
      </c>
      <c r="I252" s="26" t="s">
        <v>476</v>
      </c>
      <c r="J252" s="25" t="s">
        <v>834</v>
      </c>
      <c r="K252" s="25" t="s">
        <v>3966</v>
      </c>
      <c r="L252" s="25"/>
      <c r="M252" s="25" t="s">
        <v>3967</v>
      </c>
      <c r="N252" s="25" t="s">
        <v>3968</v>
      </c>
      <c r="O252" s="25" t="s">
        <v>3969</v>
      </c>
      <c r="P252" s="239"/>
      <c r="Q252" s="239"/>
      <c r="R252" s="239"/>
      <c r="S252" s="239"/>
      <c r="U252" s="145"/>
      <c r="V252" s="148"/>
      <c r="W252" s="145"/>
      <c r="X252" s="145">
        <v>1</v>
      </c>
      <c r="Y252" s="145"/>
      <c r="Z252" s="145"/>
      <c r="AA252" s="145"/>
      <c r="AB252" s="332"/>
      <c r="AC252" s="145">
        <v>1</v>
      </c>
      <c r="AD252" s="145"/>
      <c r="AE252" s="145"/>
      <c r="AF252" s="145"/>
      <c r="AG252" s="145"/>
      <c r="AH252" s="145"/>
      <c r="AI252" s="145">
        <v>1</v>
      </c>
      <c r="AJ252" s="145"/>
      <c r="AK252" s="145"/>
      <c r="AL252" s="145"/>
      <c r="AM252" s="145"/>
      <c r="AN252" s="145"/>
      <c r="AO252" s="145"/>
      <c r="AP252" s="145"/>
      <c r="AQ252" s="145"/>
      <c r="AR252" s="145"/>
      <c r="AS252" s="145"/>
      <c r="AT252" s="145"/>
      <c r="AU252" s="145"/>
      <c r="AV252" s="145"/>
      <c r="AW252" s="145"/>
      <c r="AX252" s="145"/>
      <c r="AY252" s="145"/>
      <c r="AZ252" s="145"/>
      <c r="BA252" s="145"/>
      <c r="BB252" s="145"/>
      <c r="BC252" s="145"/>
      <c r="BD252" s="145"/>
      <c r="BE252" s="145"/>
      <c r="BF252" s="145"/>
      <c r="BG252" s="145"/>
      <c r="BH252" s="145"/>
      <c r="BI252" s="145"/>
      <c r="BJ252" s="145"/>
      <c r="BK252" s="145"/>
      <c r="BL252" s="145"/>
      <c r="BM252" s="145"/>
      <c r="BN252" s="145"/>
      <c r="BO252" s="145"/>
      <c r="BP252" s="145"/>
      <c r="BQ252" s="145"/>
      <c r="BR252" s="145"/>
      <c r="BS252" s="145"/>
      <c r="BT252" s="145">
        <v>1</v>
      </c>
      <c r="BU252" s="145"/>
      <c r="BV252" s="145"/>
      <c r="BW252" s="145"/>
      <c r="BX252" s="145"/>
      <c r="BY252" s="145"/>
      <c r="BZ252" s="145"/>
      <c r="CA252" s="145"/>
      <c r="CB252" s="145"/>
      <c r="CC252" s="145"/>
      <c r="CD252" s="145"/>
      <c r="CE252" s="145"/>
      <c r="CF252" s="145"/>
      <c r="CG252" s="145"/>
      <c r="CH252" s="145"/>
      <c r="CI252" s="145"/>
      <c r="CJ252" s="145"/>
      <c r="CK252" s="145"/>
      <c r="CL252" s="145"/>
      <c r="CM252" s="145"/>
      <c r="CN252" s="145"/>
      <c r="CO252" s="145"/>
      <c r="CP252" s="145"/>
      <c r="CQ252" s="145"/>
      <c r="CR252" s="145"/>
      <c r="CS252" s="145"/>
      <c r="CT252" s="145"/>
      <c r="CU252" s="145"/>
      <c r="CV252" s="145"/>
      <c r="CW252" s="145"/>
      <c r="CX252" s="145"/>
      <c r="CY252" s="145"/>
      <c r="CZ252" s="145"/>
      <c r="DA252" s="145"/>
      <c r="DB252" s="145"/>
      <c r="DC252" s="145"/>
      <c r="DD252" s="145"/>
      <c r="DE252" s="145"/>
      <c r="DF252" s="145"/>
      <c r="DG252" s="145"/>
      <c r="DH252" s="148"/>
      <c r="DI252" s="145"/>
      <c r="DJ252" s="145"/>
      <c r="DK252" s="145"/>
      <c r="DL252" s="145"/>
      <c r="DM252" s="145"/>
      <c r="DN252" s="145"/>
      <c r="DO252" s="145"/>
      <c r="DP252" s="145"/>
      <c r="DQ252" s="145"/>
      <c r="DR252" s="145"/>
      <c r="DS252" s="145"/>
      <c r="DT252" s="145"/>
      <c r="DU252" s="145"/>
      <c r="DV252" s="145"/>
      <c r="DW252" s="145"/>
      <c r="DX252" s="145"/>
      <c r="DY252" s="145"/>
      <c r="DZ252" s="145"/>
      <c r="EA252" s="145"/>
      <c r="EB252" s="148"/>
      <c r="EC252" s="145"/>
      <c r="ED252" s="148"/>
      <c r="EE252" s="145"/>
      <c r="EF252" s="145"/>
      <c r="EG252" s="145"/>
      <c r="EH252" s="145"/>
      <c r="EI252" s="145"/>
      <c r="EJ252" s="145"/>
      <c r="EK252" s="145">
        <v>1</v>
      </c>
      <c r="EL252" s="145">
        <v>0</v>
      </c>
      <c r="EM252" s="145"/>
    </row>
    <row r="253" spans="1:144" ht="20.100000000000001" customHeight="1" x14ac:dyDescent="0.3">
      <c r="A253" s="25" t="s">
        <v>3182</v>
      </c>
      <c r="B253" s="40" t="s">
        <v>106</v>
      </c>
      <c r="C253" s="26">
        <v>84262</v>
      </c>
      <c r="D253" s="71" t="s">
        <v>3191</v>
      </c>
      <c r="E253" s="26" t="s">
        <v>113</v>
      </c>
      <c r="F253" s="26" t="s">
        <v>3549</v>
      </c>
      <c r="G253" s="26" t="s">
        <v>109</v>
      </c>
      <c r="H253" s="26" t="s">
        <v>539</v>
      </c>
      <c r="I253" s="26" t="s">
        <v>438</v>
      </c>
      <c r="J253" s="25" t="s">
        <v>163</v>
      </c>
      <c r="K253" s="25" t="s">
        <v>3192</v>
      </c>
      <c r="L253" s="25"/>
      <c r="M253" s="25"/>
      <c r="N253" s="83"/>
      <c r="O253" s="83"/>
      <c r="P253" s="83"/>
      <c r="Q253" s="83"/>
      <c r="R253" s="83"/>
      <c r="S253" s="25" t="s">
        <v>3193</v>
      </c>
      <c r="T253" s="145"/>
      <c r="U253" s="145"/>
      <c r="V253" s="148"/>
      <c r="W253" s="145"/>
      <c r="X253" s="145"/>
      <c r="Y253" s="145"/>
      <c r="Z253" s="145"/>
      <c r="AA253" s="145"/>
      <c r="AB253" s="332"/>
      <c r="AC253" s="145"/>
      <c r="AD253" s="145"/>
      <c r="AE253" s="145"/>
      <c r="AF253" s="145"/>
      <c r="AG253" s="145"/>
      <c r="AH253" s="145"/>
      <c r="AI253" s="145"/>
      <c r="AJ253" s="145"/>
      <c r="AK253" s="145"/>
      <c r="AL253" s="145"/>
      <c r="AM253" s="145"/>
      <c r="AN253" s="145"/>
      <c r="AO253" s="145"/>
      <c r="AP253" s="145"/>
      <c r="AQ253" s="145"/>
      <c r="AR253" s="145"/>
      <c r="AS253" s="145"/>
      <c r="AT253" s="145"/>
      <c r="AU253" s="145"/>
      <c r="AV253" s="145"/>
      <c r="AW253" s="145"/>
      <c r="AX253" s="145"/>
      <c r="AY253" s="145"/>
      <c r="AZ253" s="145"/>
      <c r="BA253" s="145"/>
      <c r="BB253" s="145"/>
      <c r="BC253" s="145"/>
      <c r="BD253" s="145"/>
      <c r="BE253" s="145"/>
      <c r="BF253" s="145"/>
      <c r="BG253" s="145"/>
      <c r="BH253" s="145"/>
      <c r="BI253" s="145"/>
      <c r="BJ253" s="145"/>
      <c r="BK253" s="145"/>
      <c r="BL253" s="145"/>
      <c r="BM253" s="145"/>
      <c r="BN253" s="145"/>
      <c r="BO253" s="145"/>
      <c r="BP253" s="145"/>
      <c r="BQ253" s="145"/>
      <c r="BR253" s="145"/>
      <c r="BS253" s="145"/>
      <c r="BT253" s="145"/>
      <c r="BU253" s="145"/>
      <c r="BV253" s="145"/>
      <c r="BW253" s="145"/>
      <c r="BX253" s="145"/>
      <c r="BY253" s="145"/>
      <c r="BZ253" s="145"/>
      <c r="CA253" s="145"/>
      <c r="CB253" s="145"/>
      <c r="CC253" s="145"/>
      <c r="CD253" s="145"/>
      <c r="CE253" s="145"/>
      <c r="CF253" s="145"/>
      <c r="CG253" s="145"/>
      <c r="CH253" s="145"/>
      <c r="CI253" s="145"/>
      <c r="CJ253" s="145"/>
      <c r="CK253" s="145"/>
      <c r="CL253" s="145"/>
      <c r="CM253" s="145"/>
      <c r="CN253" s="145"/>
      <c r="CO253" s="145"/>
      <c r="CP253" s="145"/>
      <c r="CQ253" s="145"/>
      <c r="CR253" s="145"/>
      <c r="CS253" s="145"/>
      <c r="CT253" s="145"/>
      <c r="CU253" s="145"/>
      <c r="CV253" s="145"/>
      <c r="CW253" s="145"/>
      <c r="CX253" s="145"/>
      <c r="CY253" s="145"/>
      <c r="CZ253" s="145"/>
      <c r="DA253" s="145"/>
      <c r="DB253" s="145"/>
      <c r="DC253" s="145"/>
      <c r="DD253" s="145"/>
      <c r="DE253" s="145"/>
      <c r="DF253" s="145"/>
      <c r="DG253" s="145"/>
      <c r="DH253" s="148"/>
      <c r="DI253" s="145"/>
      <c r="DJ253" s="145"/>
      <c r="DK253" s="145"/>
      <c r="DL253" s="145"/>
      <c r="DM253" s="145"/>
      <c r="DN253" s="145"/>
      <c r="DO253" s="145"/>
      <c r="DP253" s="145"/>
      <c r="DQ253" s="145"/>
      <c r="DR253" s="145"/>
      <c r="DS253" s="145"/>
      <c r="DT253" s="145"/>
      <c r="DU253" s="145"/>
      <c r="DV253" s="145"/>
      <c r="DW253" s="145"/>
      <c r="DX253" s="145"/>
      <c r="DY253" s="145"/>
      <c r="DZ253" s="145"/>
      <c r="EA253" s="145"/>
      <c r="EB253" s="148"/>
      <c r="EC253" s="145"/>
      <c r="ED253" s="148"/>
      <c r="EE253" s="145"/>
      <c r="EF253" s="145"/>
      <c r="EG253" s="145"/>
      <c r="EH253" s="145"/>
      <c r="EI253" s="145"/>
      <c r="EJ253" s="145"/>
      <c r="EK253" s="145" t="s">
        <v>519</v>
      </c>
      <c r="EL253" s="145">
        <v>1</v>
      </c>
      <c r="EM253" s="145"/>
    </row>
    <row r="254" spans="1:144" ht="20.100000000000001" customHeight="1" x14ac:dyDescent="0.3">
      <c r="A254" s="25" t="s">
        <v>3665</v>
      </c>
      <c r="B254" s="40" t="s">
        <v>126</v>
      </c>
      <c r="C254" s="26">
        <v>84716</v>
      </c>
      <c r="D254" s="71" t="s">
        <v>3696</v>
      </c>
      <c r="E254" s="26" t="s">
        <v>108</v>
      </c>
      <c r="F254" s="116" t="s">
        <v>3549</v>
      </c>
      <c r="G254" s="26" t="s">
        <v>114</v>
      </c>
      <c r="H254" s="26" t="s">
        <v>583</v>
      </c>
      <c r="I254" s="26" t="s">
        <v>3</v>
      </c>
      <c r="J254" s="25" t="s">
        <v>326</v>
      </c>
      <c r="K254" s="25" t="s">
        <v>3697</v>
      </c>
      <c r="L254" s="45" t="s">
        <v>3698</v>
      </c>
      <c r="M254" s="25"/>
      <c r="N254" s="83"/>
      <c r="O254" s="83"/>
      <c r="P254" s="83"/>
      <c r="Q254" s="83"/>
      <c r="R254" s="83"/>
      <c r="S254" s="83"/>
      <c r="U254" s="145"/>
      <c r="V254" s="148"/>
      <c r="W254" s="145"/>
      <c r="X254" s="145"/>
      <c r="Y254" s="145"/>
      <c r="Z254" s="145"/>
      <c r="AA254" s="145"/>
      <c r="AB254" s="332"/>
      <c r="AC254" s="145"/>
      <c r="AD254" s="145"/>
      <c r="AE254" s="145"/>
      <c r="AF254" s="145"/>
      <c r="AG254" s="145"/>
      <c r="AH254" s="145"/>
      <c r="AI254" s="145"/>
      <c r="AJ254" s="145"/>
      <c r="AK254" s="145"/>
      <c r="AL254" s="145"/>
      <c r="AM254" s="145"/>
      <c r="AN254" s="145"/>
      <c r="AO254" s="145"/>
      <c r="AP254" s="145"/>
      <c r="AQ254" s="145"/>
      <c r="AR254" s="145"/>
      <c r="AS254" s="145"/>
      <c r="AT254" s="145"/>
      <c r="AU254" s="145"/>
      <c r="AV254" s="145"/>
      <c r="AW254" s="145"/>
      <c r="AX254" s="145"/>
      <c r="AY254" s="145"/>
      <c r="AZ254" s="145"/>
      <c r="BA254" s="145"/>
      <c r="BB254" s="145"/>
      <c r="BC254" s="145"/>
      <c r="BD254" s="145"/>
      <c r="BE254" s="145"/>
      <c r="BF254" s="145"/>
      <c r="BG254" s="145"/>
      <c r="BH254" s="145"/>
      <c r="BI254" s="145"/>
      <c r="BJ254" s="145"/>
      <c r="BK254" s="145"/>
      <c r="BL254" s="145"/>
      <c r="BM254" s="145"/>
      <c r="BN254" s="145"/>
      <c r="BO254" s="145"/>
      <c r="BP254" s="145"/>
      <c r="BQ254" s="145"/>
      <c r="BR254" s="145"/>
      <c r="BS254" s="145"/>
      <c r="BT254" s="145"/>
      <c r="BU254" s="145"/>
      <c r="BV254" s="145"/>
      <c r="BW254" s="145"/>
      <c r="BX254" s="145"/>
      <c r="BY254" s="145"/>
      <c r="BZ254" s="145"/>
      <c r="CA254" s="145"/>
      <c r="CB254" s="145"/>
      <c r="CC254" s="145"/>
      <c r="CD254" s="145"/>
      <c r="CE254" s="145"/>
      <c r="CF254" s="145"/>
      <c r="CG254" s="145"/>
      <c r="CH254" s="145"/>
      <c r="CI254" s="145"/>
      <c r="CJ254" s="145"/>
      <c r="CK254" s="145"/>
      <c r="CL254" s="145"/>
      <c r="CM254" s="145"/>
      <c r="CN254" s="145"/>
      <c r="CO254" s="145"/>
      <c r="CP254" s="145"/>
      <c r="CQ254" s="145"/>
      <c r="CR254" s="145"/>
      <c r="CS254" s="145"/>
      <c r="CT254" s="145"/>
      <c r="CU254" s="145"/>
      <c r="CV254" s="145"/>
      <c r="CW254" s="145"/>
      <c r="CX254" s="145"/>
      <c r="CY254" s="145"/>
      <c r="CZ254" s="145"/>
      <c r="DA254" s="145"/>
      <c r="DB254" s="145"/>
      <c r="DC254" s="145"/>
      <c r="DD254" s="145"/>
      <c r="DE254" s="145"/>
      <c r="DF254" s="145"/>
      <c r="DG254" s="145"/>
      <c r="DH254" s="148"/>
      <c r="DI254" s="145"/>
      <c r="DJ254" s="145"/>
      <c r="DK254" s="145"/>
      <c r="DL254" s="145"/>
      <c r="DM254" s="145"/>
      <c r="DN254" s="145"/>
      <c r="DO254" s="145"/>
      <c r="DP254" s="145"/>
      <c r="DQ254" s="145"/>
      <c r="DR254" s="145"/>
      <c r="DS254" s="145"/>
      <c r="DT254" s="145"/>
      <c r="DU254" s="145"/>
      <c r="DV254" s="145"/>
      <c r="DW254" s="145"/>
      <c r="DX254" s="145"/>
      <c r="DY254" s="145"/>
      <c r="DZ254" s="145"/>
      <c r="EA254" s="145"/>
      <c r="EB254" s="148"/>
      <c r="EC254" s="145"/>
      <c r="ED254" s="148"/>
      <c r="EE254" s="145"/>
      <c r="EF254" s="145"/>
      <c r="EG254" s="145"/>
      <c r="EH254" s="145"/>
      <c r="EI254" s="145"/>
      <c r="EJ254" s="145"/>
      <c r="EK254" s="145">
        <v>0</v>
      </c>
      <c r="EL254" s="145">
        <v>0</v>
      </c>
    </row>
    <row r="255" spans="1:144" ht="20.100000000000001" customHeight="1" x14ac:dyDescent="0.3">
      <c r="A255" s="25" t="s">
        <v>3749</v>
      </c>
      <c r="B255" s="26" t="s">
        <v>126</v>
      </c>
      <c r="C255" s="26">
        <v>84180</v>
      </c>
      <c r="D255" s="71" t="s">
        <v>3754</v>
      </c>
      <c r="E255" s="26" t="s">
        <v>108</v>
      </c>
      <c r="F255" s="26" t="s">
        <v>3549</v>
      </c>
      <c r="G255" s="26" t="s">
        <v>114</v>
      </c>
      <c r="H255" s="26" t="s">
        <v>615</v>
      </c>
      <c r="I255" s="26" t="s">
        <v>3</v>
      </c>
      <c r="J255" s="25" t="s">
        <v>326</v>
      </c>
      <c r="K255" s="25" t="s">
        <v>3755</v>
      </c>
      <c r="L255" s="25"/>
      <c r="M255" s="83"/>
      <c r="N255" s="83"/>
      <c r="O255" s="83"/>
      <c r="P255" s="83"/>
      <c r="Q255" s="83"/>
      <c r="R255" s="83"/>
      <c r="S255" s="83"/>
      <c r="U255" s="145"/>
      <c r="V255" s="148"/>
      <c r="W255" s="145"/>
      <c r="X255" s="145"/>
      <c r="Y255" s="145"/>
      <c r="Z255" s="145"/>
      <c r="AA255" s="145"/>
      <c r="AB255" s="332"/>
      <c r="AC255" s="145"/>
      <c r="AD255" s="145"/>
      <c r="AE255" s="145"/>
      <c r="AF255" s="145"/>
      <c r="AG255" s="145"/>
      <c r="AH255" s="145"/>
      <c r="AI255" s="145"/>
      <c r="AJ255" s="145"/>
      <c r="AK255" s="145"/>
      <c r="AL255" s="145"/>
      <c r="AM255" s="145"/>
      <c r="AN255" s="145"/>
      <c r="AO255" s="145"/>
      <c r="AP255" s="145"/>
      <c r="AQ255" s="145"/>
      <c r="AR255" s="145"/>
      <c r="AS255" s="145"/>
      <c r="AT255" s="145"/>
      <c r="AU255" s="145"/>
      <c r="AV255" s="145"/>
      <c r="AW255" s="145"/>
      <c r="AX255" s="145"/>
      <c r="AY255" s="145"/>
      <c r="AZ255" s="145"/>
      <c r="BA255" s="145"/>
      <c r="BB255" s="145"/>
      <c r="BC255" s="145"/>
      <c r="BD255" s="145"/>
      <c r="BE255" s="145"/>
      <c r="BF255" s="145"/>
      <c r="BG255" s="145"/>
      <c r="BH255" s="145"/>
      <c r="BI255" s="145"/>
      <c r="BJ255" s="145"/>
      <c r="BK255" s="145"/>
      <c r="BL255" s="145"/>
      <c r="BM255" s="145"/>
      <c r="BN255" s="145"/>
      <c r="BO255" s="145"/>
      <c r="BP255" s="145"/>
      <c r="BQ255" s="145"/>
      <c r="BR255" s="145"/>
      <c r="BS255" s="145"/>
      <c r="BT255" s="145"/>
      <c r="BU255" s="145"/>
      <c r="BV255" s="145"/>
      <c r="BW255" s="145"/>
      <c r="BX255" s="145"/>
      <c r="BY255" s="145"/>
      <c r="BZ255" s="145"/>
      <c r="CA255" s="145"/>
      <c r="CB255" s="145"/>
      <c r="CC255" s="145"/>
      <c r="CD255" s="145"/>
      <c r="CE255" s="145"/>
      <c r="CF255" s="145"/>
      <c r="CG255" s="145"/>
      <c r="CH255" s="145"/>
      <c r="CI255" s="145"/>
      <c r="CJ255" s="145"/>
      <c r="CK255" s="145"/>
      <c r="CL255" s="145"/>
      <c r="CM255" s="145"/>
      <c r="CN255" s="145"/>
      <c r="CO255" s="145"/>
      <c r="CP255" s="145"/>
      <c r="CQ255" s="145"/>
      <c r="CR255" s="145"/>
      <c r="CS255" s="145"/>
      <c r="CT255" s="145"/>
      <c r="CU255" s="145"/>
      <c r="CV255" s="145"/>
      <c r="CW255" s="145"/>
      <c r="CX255" s="145"/>
      <c r="CY255" s="145"/>
      <c r="CZ255" s="145"/>
      <c r="DA255" s="145"/>
      <c r="DB255" s="145"/>
      <c r="DC255" s="145"/>
      <c r="DD255" s="145"/>
      <c r="DE255" s="145"/>
      <c r="DF255" s="145"/>
      <c r="DG255" s="145"/>
      <c r="DH255" s="148"/>
      <c r="DI255" s="145"/>
      <c r="DJ255" s="145"/>
      <c r="DK255" s="145"/>
      <c r="DL255" s="145"/>
      <c r="DM255" s="145"/>
      <c r="DN255" s="145"/>
      <c r="DO255" s="145"/>
      <c r="DP255" s="145"/>
      <c r="DQ255" s="145"/>
      <c r="DR255" s="145"/>
      <c r="DS255" s="145"/>
      <c r="DT255" s="145"/>
      <c r="DU255" s="145"/>
      <c r="DV255" s="145"/>
      <c r="DW255" s="145"/>
      <c r="DX255" s="145"/>
      <c r="DY255" s="145"/>
      <c r="DZ255" s="145"/>
      <c r="EA255" s="145"/>
      <c r="EB255" s="148"/>
      <c r="EC255" s="145"/>
      <c r="ED255" s="148"/>
      <c r="EE255" s="145"/>
      <c r="EF255" s="145"/>
      <c r="EG255" s="145"/>
      <c r="EH255" s="145"/>
      <c r="EI255" s="145"/>
      <c r="EJ255" s="145"/>
      <c r="EK255" s="145">
        <v>0</v>
      </c>
      <c r="EL255" s="145">
        <v>0</v>
      </c>
    </row>
    <row r="256" spans="1:144" ht="20.100000000000001" customHeight="1" x14ac:dyDescent="0.3">
      <c r="A256" s="25" t="s">
        <v>4088</v>
      </c>
      <c r="B256" s="40" t="s">
        <v>152</v>
      </c>
      <c r="C256" s="26">
        <v>84150</v>
      </c>
      <c r="D256" s="25" t="s">
        <v>4094</v>
      </c>
      <c r="E256" s="26" t="s">
        <v>108</v>
      </c>
      <c r="F256" s="116" t="s">
        <v>3556</v>
      </c>
      <c r="G256" s="26" t="s">
        <v>109</v>
      </c>
      <c r="H256" s="26" t="s">
        <v>154</v>
      </c>
      <c r="I256" s="26" t="s">
        <v>3</v>
      </c>
      <c r="J256" s="25" t="s">
        <v>262</v>
      </c>
      <c r="K256" s="25" t="s">
        <v>4095</v>
      </c>
      <c r="L256" s="25"/>
      <c r="M256" s="25" t="s">
        <v>4096</v>
      </c>
      <c r="N256" s="25" t="s">
        <v>4097</v>
      </c>
      <c r="O256" s="25" t="s">
        <v>4098</v>
      </c>
      <c r="P256" s="25"/>
      <c r="Q256" s="25"/>
      <c r="R256" s="25" t="s">
        <v>4099</v>
      </c>
      <c r="S256" s="25" t="s">
        <v>4100</v>
      </c>
      <c r="U256" s="145"/>
      <c r="V256" s="148"/>
      <c r="W256" s="145"/>
      <c r="X256" s="145"/>
      <c r="Y256" s="145"/>
      <c r="Z256" s="145"/>
      <c r="AA256" s="145"/>
      <c r="AB256" s="332">
        <v>1</v>
      </c>
      <c r="AC256" s="145"/>
      <c r="AD256" s="145"/>
      <c r="AE256" s="145"/>
      <c r="AF256" s="145"/>
      <c r="AG256" s="145"/>
      <c r="AH256" s="145"/>
      <c r="AI256" s="145">
        <v>1</v>
      </c>
      <c r="AJ256" s="145"/>
      <c r="AK256" s="145"/>
      <c r="AL256" s="145">
        <v>1</v>
      </c>
      <c r="AM256" s="145"/>
      <c r="AN256" s="145"/>
      <c r="AO256" s="145"/>
      <c r="AP256" s="145"/>
      <c r="AQ256" s="145"/>
      <c r="AR256" s="145"/>
      <c r="AS256" s="145"/>
      <c r="AT256" s="145"/>
      <c r="AU256" s="145"/>
      <c r="AV256" s="145"/>
      <c r="AW256" s="145"/>
      <c r="AX256" s="145"/>
      <c r="AY256" s="145"/>
      <c r="AZ256" s="145"/>
      <c r="BA256" s="145">
        <v>1</v>
      </c>
      <c r="BB256" s="145"/>
      <c r="BC256" s="145"/>
      <c r="BD256" s="145"/>
      <c r="BE256" s="145"/>
      <c r="BF256" s="145"/>
      <c r="BG256" s="145"/>
      <c r="BH256" s="145"/>
      <c r="BI256" s="145">
        <v>1</v>
      </c>
      <c r="BJ256" s="145"/>
      <c r="BK256" s="145"/>
      <c r="BL256" s="145"/>
      <c r="BM256" s="145"/>
      <c r="BN256" s="145"/>
      <c r="BO256" s="145"/>
      <c r="BP256" s="145"/>
      <c r="BQ256" s="145"/>
      <c r="BR256" s="145">
        <v>1</v>
      </c>
      <c r="BS256" s="145">
        <v>1</v>
      </c>
      <c r="BT256" s="145">
        <v>1</v>
      </c>
      <c r="BU256" s="145">
        <v>1</v>
      </c>
      <c r="BV256" s="145"/>
      <c r="BW256" s="145"/>
      <c r="BX256" s="145"/>
      <c r="BY256" s="145"/>
      <c r="BZ256" s="145">
        <v>1</v>
      </c>
      <c r="CA256" s="145"/>
      <c r="CB256" s="145"/>
      <c r="CC256" s="145"/>
      <c r="CD256" s="145"/>
      <c r="CE256" s="145"/>
      <c r="CF256" s="145"/>
      <c r="CG256" s="145"/>
      <c r="CH256" s="148"/>
      <c r="CI256" s="145"/>
      <c r="CJ256" s="145"/>
      <c r="CK256" s="145"/>
      <c r="CL256" s="145"/>
      <c r="CM256" s="145"/>
      <c r="CN256" s="145"/>
      <c r="CO256" s="145"/>
      <c r="CP256" s="145"/>
      <c r="CQ256" s="145"/>
      <c r="CR256" s="145"/>
      <c r="CS256" s="145"/>
      <c r="CT256" s="145"/>
      <c r="CU256" s="145"/>
      <c r="CV256" s="145"/>
      <c r="CW256" s="145"/>
      <c r="CX256" s="145"/>
      <c r="CY256" s="145"/>
      <c r="CZ256" s="145"/>
      <c r="DA256" s="145"/>
      <c r="DB256" s="145"/>
      <c r="DC256" s="145"/>
      <c r="DD256" s="145"/>
      <c r="DE256" s="145"/>
      <c r="DF256" s="145"/>
      <c r="DG256" s="145"/>
      <c r="DH256" s="148"/>
      <c r="DI256" s="145"/>
      <c r="DJ256" s="145"/>
      <c r="DK256" s="145"/>
      <c r="DL256" s="145"/>
      <c r="DM256" s="145"/>
      <c r="DN256" s="145"/>
      <c r="DO256" s="145"/>
      <c r="DP256" s="145"/>
      <c r="DQ256" s="145"/>
      <c r="DR256" s="145"/>
      <c r="DS256" s="145"/>
      <c r="DT256" s="145"/>
      <c r="DU256" s="145"/>
      <c r="DV256" s="145"/>
      <c r="DW256" s="145"/>
      <c r="DX256" s="145"/>
      <c r="DY256" s="145"/>
      <c r="DZ256" s="145"/>
      <c r="EA256" s="145"/>
      <c r="EB256" s="148"/>
      <c r="EC256" s="145"/>
      <c r="ED256" s="148"/>
      <c r="EE256" s="145"/>
      <c r="EF256" s="145"/>
      <c r="EG256" s="145"/>
      <c r="EH256" s="145"/>
      <c r="EI256" s="145"/>
      <c r="EJ256" s="145"/>
      <c r="EK256" s="145">
        <v>1</v>
      </c>
      <c r="EL256" s="145">
        <v>1</v>
      </c>
      <c r="EM256" s="145"/>
      <c r="EN256" s="228" t="s">
        <v>4101</v>
      </c>
    </row>
    <row r="257" spans="1:144" ht="20.100000000000001" customHeight="1" x14ac:dyDescent="0.3">
      <c r="A257" s="25" t="s">
        <v>3289</v>
      </c>
      <c r="B257" s="40" t="s">
        <v>126</v>
      </c>
      <c r="C257" s="26">
        <v>83589</v>
      </c>
      <c r="D257" s="71" t="s">
        <v>3294</v>
      </c>
      <c r="E257" s="26" t="s">
        <v>108</v>
      </c>
      <c r="F257" s="26" t="s">
        <v>3549</v>
      </c>
      <c r="G257" s="26" t="s">
        <v>114</v>
      </c>
      <c r="H257" s="26" t="s">
        <v>128</v>
      </c>
      <c r="I257" s="26" t="s">
        <v>516</v>
      </c>
      <c r="J257" s="25" t="s">
        <v>275</v>
      </c>
      <c r="K257" s="25" t="s">
        <v>3295</v>
      </c>
      <c r="L257" s="45"/>
      <c r="M257" s="272"/>
      <c r="N257" s="272"/>
      <c r="O257" s="272"/>
      <c r="P257" s="272"/>
      <c r="Q257" s="272"/>
      <c r="R257" s="272"/>
      <c r="S257" s="272"/>
      <c r="U257" s="145"/>
      <c r="V257" s="148"/>
      <c r="W257" s="145"/>
      <c r="X257" s="145"/>
      <c r="Y257" s="145"/>
      <c r="Z257" s="145"/>
      <c r="AA257" s="145"/>
      <c r="AB257" s="332"/>
      <c r="AC257" s="145"/>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5"/>
      <c r="CI257" s="145"/>
      <c r="CJ257" s="145"/>
      <c r="CK257" s="145"/>
      <c r="CL257" s="145"/>
      <c r="CM257" s="145"/>
      <c r="CN257" s="145"/>
      <c r="CO257" s="145"/>
      <c r="CP257" s="145"/>
      <c r="CQ257" s="145"/>
      <c r="CR257" s="145"/>
      <c r="CS257" s="145"/>
      <c r="CT257" s="145"/>
      <c r="CU257" s="145"/>
      <c r="CV257" s="145"/>
      <c r="CW257" s="145"/>
      <c r="CX257" s="145"/>
      <c r="CY257" s="145"/>
      <c r="CZ257" s="145"/>
      <c r="DA257" s="145"/>
      <c r="DB257" s="145"/>
      <c r="DC257" s="145"/>
      <c r="DD257" s="145"/>
      <c r="DE257" s="145"/>
      <c r="DF257" s="145"/>
      <c r="DG257" s="145"/>
      <c r="DH257" s="148"/>
      <c r="DI257" s="145"/>
      <c r="DJ257" s="145"/>
      <c r="DK257" s="145"/>
      <c r="DL257" s="145"/>
      <c r="DM257" s="145"/>
      <c r="DN257" s="145"/>
      <c r="DO257" s="145"/>
      <c r="DP257" s="145"/>
      <c r="DQ257" s="145"/>
      <c r="DR257" s="145"/>
      <c r="DS257" s="145"/>
      <c r="DT257" s="145"/>
      <c r="DU257" s="145"/>
      <c r="DV257" s="145"/>
      <c r="DW257" s="145"/>
      <c r="DX257" s="145"/>
      <c r="DY257" s="145"/>
      <c r="DZ257" s="145"/>
      <c r="EA257" s="145"/>
      <c r="EB257" s="148"/>
      <c r="EC257" s="145"/>
      <c r="ED257" s="148"/>
      <c r="EE257" s="145"/>
      <c r="EF257" s="145"/>
      <c r="EG257" s="145"/>
      <c r="EH257" s="145"/>
      <c r="EI257" s="145"/>
      <c r="EJ257" s="145"/>
      <c r="EK257" s="145">
        <v>0</v>
      </c>
      <c r="EL257" s="145">
        <v>0</v>
      </c>
      <c r="EM257" s="145"/>
    </row>
    <row r="258" spans="1:144" ht="20.100000000000001" customHeight="1" x14ac:dyDescent="0.3">
      <c r="A258" s="25" t="s">
        <v>3300</v>
      </c>
      <c r="B258" s="40" t="s">
        <v>126</v>
      </c>
      <c r="C258" s="26">
        <v>83590</v>
      </c>
      <c r="D258" s="71" t="s">
        <v>3294</v>
      </c>
      <c r="E258" s="26" t="s">
        <v>108</v>
      </c>
      <c r="F258" s="26" t="s">
        <v>3556</v>
      </c>
      <c r="G258" s="26" t="s">
        <v>114</v>
      </c>
      <c r="H258" s="26" t="s">
        <v>128</v>
      </c>
      <c r="I258" s="26" t="s">
        <v>516</v>
      </c>
      <c r="J258" s="25" t="s">
        <v>275</v>
      </c>
      <c r="K258" s="25" t="s">
        <v>3330</v>
      </c>
      <c r="L258" s="25"/>
      <c r="M258" s="25"/>
      <c r="N258" s="272"/>
      <c r="O258" s="272"/>
      <c r="P258" s="272"/>
      <c r="Q258" s="272"/>
      <c r="R258" s="272"/>
      <c r="S258" s="272"/>
      <c r="U258" s="145"/>
      <c r="V258" s="148"/>
      <c r="W258" s="145"/>
      <c r="X258" s="145"/>
      <c r="Y258" s="145"/>
      <c r="Z258" s="145"/>
      <c r="AA258" s="145"/>
      <c r="AB258" s="332"/>
      <c r="AC258" s="145"/>
      <c r="AD258" s="145"/>
      <c r="AE258" s="145"/>
      <c r="AF258" s="145"/>
      <c r="AG258" s="145"/>
      <c r="AH258" s="145"/>
      <c r="AI258" s="145"/>
      <c r="AJ258" s="145"/>
      <c r="AK258" s="145"/>
      <c r="AL258" s="145"/>
      <c r="AM258" s="145"/>
      <c r="AN258" s="145"/>
      <c r="AO258" s="145"/>
      <c r="AP258" s="145"/>
      <c r="AQ258" s="145"/>
      <c r="AR258" s="145"/>
      <c r="AS258" s="145"/>
      <c r="AT258" s="145"/>
      <c r="AU258" s="145"/>
      <c r="AV258" s="145"/>
      <c r="AW258" s="145"/>
      <c r="AX258" s="145"/>
      <c r="AY258" s="145"/>
      <c r="AZ258" s="145"/>
      <c r="BA258" s="145"/>
      <c r="BB258" s="145"/>
      <c r="BC258" s="145"/>
      <c r="BD258" s="145"/>
      <c r="BE258" s="145"/>
      <c r="BF258" s="145"/>
      <c r="BG258" s="145"/>
      <c r="BH258" s="145"/>
      <c r="BI258" s="145"/>
      <c r="BJ258" s="145"/>
      <c r="BK258" s="145"/>
      <c r="BL258" s="145"/>
      <c r="BM258" s="145"/>
      <c r="BN258" s="145"/>
      <c r="BO258" s="145"/>
      <c r="BP258" s="145"/>
      <c r="BQ258" s="145"/>
      <c r="BR258" s="145"/>
      <c r="BS258" s="145"/>
      <c r="BT258" s="145"/>
      <c r="BU258" s="145"/>
      <c r="BV258" s="145"/>
      <c r="BW258" s="145"/>
      <c r="BX258" s="145"/>
      <c r="BY258" s="145"/>
      <c r="BZ258" s="145"/>
      <c r="CA258" s="145"/>
      <c r="CB258" s="145"/>
      <c r="CC258" s="145"/>
      <c r="CD258" s="145"/>
      <c r="CE258" s="145"/>
      <c r="CF258" s="145"/>
      <c r="CG258" s="145"/>
      <c r="CH258" s="145"/>
      <c r="CI258" s="145"/>
      <c r="CJ258" s="145"/>
      <c r="CK258" s="145"/>
      <c r="CL258" s="145"/>
      <c r="CM258" s="145"/>
      <c r="CN258" s="145"/>
      <c r="CO258" s="145"/>
      <c r="CP258" s="145"/>
      <c r="CQ258" s="145"/>
      <c r="CR258" s="145"/>
      <c r="CS258" s="145"/>
      <c r="CT258" s="145"/>
      <c r="CU258" s="145"/>
      <c r="CV258" s="145"/>
      <c r="CW258" s="145"/>
      <c r="CX258" s="145"/>
      <c r="CY258" s="145"/>
      <c r="CZ258" s="145"/>
      <c r="DA258" s="145"/>
      <c r="DB258" s="145"/>
      <c r="DC258" s="145"/>
      <c r="DD258" s="145"/>
      <c r="DE258" s="145"/>
      <c r="DF258" s="145"/>
      <c r="DG258" s="145"/>
      <c r="DH258" s="148"/>
      <c r="DI258" s="145"/>
      <c r="DJ258" s="145"/>
      <c r="DK258" s="145"/>
      <c r="DL258" s="145"/>
      <c r="DM258" s="145"/>
      <c r="DN258" s="145"/>
      <c r="DO258" s="145"/>
      <c r="DP258" s="145"/>
      <c r="DQ258" s="145"/>
      <c r="DR258" s="145"/>
      <c r="DS258" s="145"/>
      <c r="DT258" s="145"/>
      <c r="DU258" s="145"/>
      <c r="DV258" s="145"/>
      <c r="DW258" s="145"/>
      <c r="DX258" s="145"/>
      <c r="DY258" s="145"/>
      <c r="DZ258" s="145"/>
      <c r="EA258" s="145"/>
      <c r="EB258" s="148"/>
      <c r="EC258" s="145"/>
      <c r="ED258" s="148"/>
      <c r="EE258" s="145"/>
      <c r="EF258" s="145"/>
      <c r="EG258" s="145"/>
      <c r="EH258" s="145"/>
      <c r="EI258" s="145"/>
      <c r="EJ258" s="145"/>
      <c r="EK258" s="145">
        <v>0</v>
      </c>
      <c r="EL258" s="145">
        <v>0</v>
      </c>
      <c r="EM258" s="145"/>
    </row>
    <row r="259" spans="1:144" ht="20.100000000000001" customHeight="1" x14ac:dyDescent="0.3">
      <c r="A259" s="25" t="s">
        <v>3343</v>
      </c>
      <c r="B259" s="40" t="s">
        <v>126</v>
      </c>
      <c r="C259" s="26">
        <v>83591</v>
      </c>
      <c r="D259" s="71" t="s">
        <v>3294</v>
      </c>
      <c r="E259" s="26" t="s">
        <v>108</v>
      </c>
      <c r="F259" s="26" t="s">
        <v>3556</v>
      </c>
      <c r="G259" s="26" t="s">
        <v>114</v>
      </c>
      <c r="H259" s="26" t="s">
        <v>128</v>
      </c>
      <c r="I259" s="26" t="s">
        <v>516</v>
      </c>
      <c r="J259" s="25" t="s">
        <v>275</v>
      </c>
      <c r="K259" s="25" t="s">
        <v>3360</v>
      </c>
      <c r="L259" s="43"/>
      <c r="M259" s="25"/>
      <c r="N259" s="272"/>
      <c r="O259" s="272"/>
      <c r="P259" s="272"/>
      <c r="Q259" s="272"/>
      <c r="R259" s="272"/>
      <c r="S259" s="272"/>
      <c r="U259" s="145"/>
      <c r="V259" s="148"/>
      <c r="W259" s="145"/>
      <c r="X259" s="145"/>
      <c r="Y259" s="145"/>
      <c r="Z259" s="145"/>
      <c r="AA259" s="145"/>
      <c r="AB259" s="332"/>
      <c r="AC259" s="145"/>
      <c r="AD259" s="145"/>
      <c r="AE259" s="145"/>
      <c r="AF259" s="145"/>
      <c r="AG259" s="145"/>
      <c r="AH259" s="145"/>
      <c r="AI259" s="145"/>
      <c r="AJ259" s="145"/>
      <c r="AK259" s="145"/>
      <c r="AL259" s="145"/>
      <c r="AM259" s="145"/>
      <c r="AN259" s="145"/>
      <c r="AO259" s="145"/>
      <c r="AP259" s="145"/>
      <c r="AQ259" s="145"/>
      <c r="AR259" s="145"/>
      <c r="AS259" s="145"/>
      <c r="AT259" s="145"/>
      <c r="AU259" s="145"/>
      <c r="AV259" s="145"/>
      <c r="AW259" s="145"/>
      <c r="AX259" s="145"/>
      <c r="AY259" s="145"/>
      <c r="AZ259" s="145"/>
      <c r="BA259" s="145"/>
      <c r="BB259" s="145"/>
      <c r="BC259" s="145"/>
      <c r="BD259" s="145"/>
      <c r="BE259" s="145"/>
      <c r="BF259" s="145"/>
      <c r="BG259" s="145"/>
      <c r="BH259" s="145"/>
      <c r="BI259" s="145"/>
      <c r="BJ259" s="145"/>
      <c r="BK259" s="145"/>
      <c r="BL259" s="145"/>
      <c r="BM259" s="145"/>
      <c r="BN259" s="145"/>
      <c r="BO259" s="145"/>
      <c r="BP259" s="145"/>
      <c r="BQ259" s="145"/>
      <c r="BR259" s="145"/>
      <c r="BS259" s="145"/>
      <c r="BT259" s="145"/>
      <c r="BU259" s="145"/>
      <c r="BV259" s="145"/>
      <c r="BW259" s="145"/>
      <c r="BX259" s="145"/>
      <c r="BY259" s="145"/>
      <c r="BZ259" s="145"/>
      <c r="CA259" s="145"/>
      <c r="CB259" s="145"/>
      <c r="CC259" s="145"/>
      <c r="CD259" s="145"/>
      <c r="CE259" s="145"/>
      <c r="CF259" s="145"/>
      <c r="CG259" s="145"/>
      <c r="CH259" s="145"/>
      <c r="CI259" s="145"/>
      <c r="CJ259" s="145"/>
      <c r="CK259" s="145"/>
      <c r="CL259" s="145"/>
      <c r="CM259" s="145"/>
      <c r="CN259" s="145"/>
      <c r="CO259" s="145"/>
      <c r="CP259" s="145"/>
      <c r="CQ259" s="145"/>
      <c r="CR259" s="145"/>
      <c r="CS259" s="145"/>
      <c r="CT259" s="145"/>
      <c r="CU259" s="145"/>
      <c r="CV259" s="145"/>
      <c r="CW259" s="145"/>
      <c r="CX259" s="145"/>
      <c r="CY259" s="145"/>
      <c r="CZ259" s="145"/>
      <c r="DA259" s="145"/>
      <c r="DB259" s="145"/>
      <c r="DC259" s="145"/>
      <c r="DD259" s="145"/>
      <c r="DE259" s="145"/>
      <c r="DF259" s="145"/>
      <c r="DG259" s="145"/>
      <c r="DH259" s="148"/>
      <c r="DI259" s="145"/>
      <c r="DJ259" s="145"/>
      <c r="DK259" s="145"/>
      <c r="DL259" s="145"/>
      <c r="DM259" s="145"/>
      <c r="DN259" s="145"/>
      <c r="DO259" s="145"/>
      <c r="DP259" s="145"/>
      <c r="DQ259" s="145"/>
      <c r="DR259" s="145"/>
      <c r="DS259" s="145"/>
      <c r="DT259" s="145"/>
      <c r="DU259" s="145"/>
      <c r="DV259" s="145"/>
      <c r="DW259" s="145"/>
      <c r="DX259" s="145"/>
      <c r="DY259" s="145"/>
      <c r="DZ259" s="145"/>
      <c r="EA259" s="145"/>
      <c r="EB259" s="148"/>
      <c r="EC259" s="145"/>
      <c r="ED259" s="148"/>
      <c r="EE259" s="145"/>
      <c r="EF259" s="145"/>
      <c r="EG259" s="145"/>
      <c r="EH259" s="145"/>
      <c r="EI259" s="145"/>
      <c r="EJ259" s="145"/>
      <c r="EK259" s="145">
        <v>0</v>
      </c>
      <c r="EL259" s="145">
        <v>0</v>
      </c>
      <c r="EM259" s="145"/>
    </row>
    <row r="260" spans="1:144" ht="20.100000000000001" customHeight="1" x14ac:dyDescent="0.3">
      <c r="A260" s="25" t="s">
        <v>3367</v>
      </c>
      <c r="B260" s="26" t="s">
        <v>126</v>
      </c>
      <c r="C260" s="26">
        <v>83592</v>
      </c>
      <c r="D260" s="71" t="s">
        <v>3294</v>
      </c>
      <c r="E260" s="26" t="s">
        <v>108</v>
      </c>
      <c r="F260" s="26" t="s">
        <v>3556</v>
      </c>
      <c r="G260" s="26" t="s">
        <v>114</v>
      </c>
      <c r="H260" s="26" t="s">
        <v>128</v>
      </c>
      <c r="I260" s="26" t="s">
        <v>516</v>
      </c>
      <c r="J260" s="25" t="s">
        <v>275</v>
      </c>
      <c r="K260" s="25" t="s">
        <v>3360</v>
      </c>
      <c r="L260" s="25"/>
      <c r="M260" s="25"/>
      <c r="N260" s="272"/>
      <c r="O260" s="272"/>
      <c r="P260" s="272"/>
      <c r="Q260" s="272"/>
      <c r="R260" s="272"/>
      <c r="S260" s="272"/>
      <c r="U260" s="145"/>
      <c r="V260" s="148"/>
      <c r="W260" s="145"/>
      <c r="X260" s="145"/>
      <c r="Y260" s="145"/>
      <c r="Z260" s="145"/>
      <c r="AA260" s="145"/>
      <c r="AB260" s="332"/>
      <c r="AC260" s="145"/>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145"/>
      <c r="BB260" s="145"/>
      <c r="BC260" s="145"/>
      <c r="BD260" s="145"/>
      <c r="BE260" s="145"/>
      <c r="BF260" s="145"/>
      <c r="BG260" s="145"/>
      <c r="BH260" s="145"/>
      <c r="BI260" s="145"/>
      <c r="BJ260" s="145"/>
      <c r="BK260" s="145"/>
      <c r="BL260" s="145"/>
      <c r="BM260" s="145"/>
      <c r="BN260" s="145"/>
      <c r="BO260" s="145"/>
      <c r="BP260" s="145"/>
      <c r="BQ260" s="145"/>
      <c r="BR260" s="145"/>
      <c r="BS260" s="145"/>
      <c r="BT260" s="145"/>
      <c r="BU260" s="145"/>
      <c r="BV260" s="145"/>
      <c r="BW260" s="145"/>
      <c r="BX260" s="145"/>
      <c r="BY260" s="145"/>
      <c r="BZ260" s="145"/>
      <c r="CA260" s="145"/>
      <c r="CB260" s="145"/>
      <c r="CC260" s="145"/>
      <c r="CD260" s="145"/>
      <c r="CE260" s="145"/>
      <c r="CF260" s="145"/>
      <c r="CG260" s="145"/>
      <c r="CH260" s="145"/>
      <c r="CI260" s="145"/>
      <c r="CJ260" s="145"/>
      <c r="CK260" s="145"/>
      <c r="CL260" s="145"/>
      <c r="CM260" s="145"/>
      <c r="CN260" s="145"/>
      <c r="CO260" s="145"/>
      <c r="CP260" s="145"/>
      <c r="CQ260" s="145"/>
      <c r="CR260" s="145"/>
      <c r="CS260" s="145"/>
      <c r="CT260" s="145"/>
      <c r="CU260" s="145"/>
      <c r="CV260" s="145"/>
      <c r="CW260" s="145"/>
      <c r="CX260" s="145"/>
      <c r="CY260" s="145"/>
      <c r="CZ260" s="145"/>
      <c r="DA260" s="145"/>
      <c r="DB260" s="145"/>
      <c r="DC260" s="145"/>
      <c r="DD260" s="145"/>
      <c r="DE260" s="145"/>
      <c r="DF260" s="145"/>
      <c r="DG260" s="145"/>
      <c r="DH260" s="148"/>
      <c r="DI260" s="145"/>
      <c r="DJ260" s="145"/>
      <c r="DK260" s="145"/>
      <c r="DL260" s="145"/>
      <c r="DM260" s="145"/>
      <c r="DN260" s="145"/>
      <c r="DO260" s="145"/>
      <c r="DP260" s="145"/>
      <c r="DQ260" s="145"/>
      <c r="DR260" s="145"/>
      <c r="DS260" s="145"/>
      <c r="DT260" s="145"/>
      <c r="DU260" s="145"/>
      <c r="DV260" s="145"/>
      <c r="DW260" s="145"/>
      <c r="DX260" s="145"/>
      <c r="DY260" s="145"/>
      <c r="DZ260" s="145"/>
      <c r="EA260" s="145"/>
      <c r="EB260" s="148"/>
      <c r="EC260" s="145"/>
      <c r="ED260" s="148"/>
      <c r="EE260" s="145"/>
      <c r="EF260" s="145"/>
      <c r="EG260" s="145"/>
      <c r="EH260" s="145"/>
      <c r="EI260" s="145"/>
      <c r="EJ260" s="145"/>
      <c r="EK260" s="145">
        <v>0</v>
      </c>
      <c r="EL260" s="145">
        <v>0</v>
      </c>
      <c r="EM260" s="145"/>
    </row>
    <row r="261" spans="1:144" ht="20.100000000000001" customHeight="1" x14ac:dyDescent="0.3">
      <c r="A261" s="25" t="s">
        <v>3395</v>
      </c>
      <c r="B261" s="26" t="s">
        <v>126</v>
      </c>
      <c r="C261" s="26">
        <v>83593</v>
      </c>
      <c r="D261" s="71" t="s">
        <v>3294</v>
      </c>
      <c r="E261" s="26" t="s">
        <v>108</v>
      </c>
      <c r="F261" s="26" t="s">
        <v>3549</v>
      </c>
      <c r="G261" s="26" t="s">
        <v>114</v>
      </c>
      <c r="H261" s="26" t="s">
        <v>128</v>
      </c>
      <c r="I261" s="26" t="s">
        <v>516</v>
      </c>
      <c r="J261" s="25" t="s">
        <v>275</v>
      </c>
      <c r="K261" s="25" t="s">
        <v>3360</v>
      </c>
      <c r="L261" s="25"/>
      <c r="M261" s="25"/>
      <c r="N261" s="272"/>
      <c r="O261" s="272"/>
      <c r="P261" s="272"/>
      <c r="Q261" s="272"/>
      <c r="R261" s="272"/>
      <c r="S261" s="272"/>
      <c r="U261" s="145"/>
      <c r="V261" s="148"/>
      <c r="W261" s="145"/>
      <c r="X261" s="145"/>
      <c r="Y261" s="145"/>
      <c r="Z261" s="145"/>
      <c r="AA261" s="145"/>
      <c r="AB261" s="332"/>
      <c r="AC261" s="145"/>
      <c r="AD261" s="145"/>
      <c r="AE261" s="145"/>
      <c r="AF261" s="145"/>
      <c r="AG261" s="145"/>
      <c r="AH261" s="145"/>
      <c r="AI261" s="145"/>
      <c r="AJ261" s="145"/>
      <c r="AK261" s="145"/>
      <c r="AL261" s="145"/>
      <c r="AM261" s="145"/>
      <c r="AN261" s="145"/>
      <c r="AO261" s="145"/>
      <c r="AP261" s="145"/>
      <c r="AQ261" s="145"/>
      <c r="AR261" s="145"/>
      <c r="AS261" s="145"/>
      <c r="AT261" s="145"/>
      <c r="AU261" s="145"/>
      <c r="AV261" s="145"/>
      <c r="AW261" s="145"/>
      <c r="AX261" s="145"/>
      <c r="AY261" s="145"/>
      <c r="AZ261" s="145"/>
      <c r="BA261" s="145"/>
      <c r="BB261" s="145"/>
      <c r="BC261" s="145"/>
      <c r="BD261" s="145"/>
      <c r="BE261" s="145"/>
      <c r="BF261" s="145"/>
      <c r="BG261" s="145"/>
      <c r="BH261" s="145"/>
      <c r="BI261" s="145"/>
      <c r="BJ261" s="145"/>
      <c r="BK261" s="145"/>
      <c r="BL261" s="145"/>
      <c r="BM261" s="145"/>
      <c r="BN261" s="145"/>
      <c r="BO261" s="145"/>
      <c r="BP261" s="145"/>
      <c r="BQ261" s="145"/>
      <c r="BR261" s="145"/>
      <c r="BS261" s="145"/>
      <c r="BT261" s="145"/>
      <c r="BU261" s="145"/>
      <c r="BV261" s="145"/>
      <c r="BW261" s="145"/>
      <c r="BX261" s="145"/>
      <c r="BY261" s="145"/>
      <c r="BZ261" s="145"/>
      <c r="CA261" s="145"/>
      <c r="CB261" s="145"/>
      <c r="CC261" s="145"/>
      <c r="CD261" s="145"/>
      <c r="CE261" s="145"/>
      <c r="CF261" s="145"/>
      <c r="CG261" s="145"/>
      <c r="CH261" s="145"/>
      <c r="CI261" s="145"/>
      <c r="CJ261" s="145"/>
      <c r="CK261" s="145"/>
      <c r="CL261" s="145"/>
      <c r="CM261" s="145"/>
      <c r="CN261" s="145"/>
      <c r="CO261" s="145"/>
      <c r="CP261" s="145"/>
      <c r="CQ261" s="145"/>
      <c r="CR261" s="145"/>
      <c r="CS261" s="145"/>
      <c r="CT261" s="145"/>
      <c r="CU261" s="145"/>
      <c r="CV261" s="145"/>
      <c r="CW261" s="145"/>
      <c r="CX261" s="145"/>
      <c r="CY261" s="145"/>
      <c r="CZ261" s="145"/>
      <c r="DA261" s="145"/>
      <c r="DB261" s="145"/>
      <c r="DC261" s="145"/>
      <c r="DD261" s="145"/>
      <c r="DE261" s="145"/>
      <c r="DF261" s="145"/>
      <c r="DG261" s="145"/>
      <c r="DH261" s="148"/>
      <c r="DI261" s="145"/>
      <c r="DJ261" s="145"/>
      <c r="DK261" s="145"/>
      <c r="DL261" s="145"/>
      <c r="DM261" s="145"/>
      <c r="DN261" s="145"/>
      <c r="DO261" s="145"/>
      <c r="DP261" s="145"/>
      <c r="DQ261" s="145"/>
      <c r="DR261" s="145"/>
      <c r="DS261" s="145"/>
      <c r="DT261" s="145"/>
      <c r="DU261" s="145"/>
      <c r="DV261" s="145"/>
      <c r="DW261" s="145"/>
      <c r="DX261" s="145"/>
      <c r="DY261" s="145"/>
      <c r="DZ261" s="145"/>
      <c r="EA261" s="145"/>
      <c r="EB261" s="148"/>
      <c r="EC261" s="145"/>
      <c r="ED261" s="148"/>
      <c r="EE261" s="145"/>
      <c r="EF261" s="145"/>
      <c r="EG261" s="145"/>
      <c r="EH261" s="145"/>
      <c r="EI261" s="145"/>
      <c r="EJ261" s="145"/>
      <c r="EK261" s="145">
        <v>0</v>
      </c>
      <c r="EL261" s="145">
        <v>0</v>
      </c>
      <c r="EM261" s="145"/>
    </row>
    <row r="262" spans="1:144" ht="20.100000000000001" customHeight="1" x14ac:dyDescent="0.3">
      <c r="A262" s="25" t="s">
        <v>3547</v>
      </c>
      <c r="B262" s="40" t="s">
        <v>143</v>
      </c>
      <c r="C262" s="26">
        <v>84182</v>
      </c>
      <c r="D262" s="25" t="s">
        <v>3548</v>
      </c>
      <c r="E262" s="26" t="s">
        <v>108</v>
      </c>
      <c r="F262" s="116" t="s">
        <v>3549</v>
      </c>
      <c r="G262" s="26" t="s">
        <v>109</v>
      </c>
      <c r="H262" s="26" t="s">
        <v>567</v>
      </c>
      <c r="I262" s="26" t="s">
        <v>385</v>
      </c>
      <c r="J262" s="25" t="s">
        <v>228</v>
      </c>
      <c r="K262" s="25" t="s">
        <v>3550</v>
      </c>
      <c r="L262" s="25"/>
      <c r="M262" s="25" t="s">
        <v>3551</v>
      </c>
      <c r="N262" s="273"/>
      <c r="O262" s="273"/>
      <c r="P262" s="273"/>
      <c r="Q262" s="239"/>
      <c r="R262" s="25" t="s">
        <v>3552</v>
      </c>
      <c r="S262" s="25" t="s">
        <v>3553</v>
      </c>
      <c r="T262" s="145"/>
      <c r="U262" s="145"/>
      <c r="V262" s="148"/>
      <c r="W262" s="145"/>
      <c r="X262" s="145"/>
      <c r="Y262" s="145"/>
      <c r="Z262" s="145"/>
      <c r="AA262" s="145"/>
      <c r="AB262" s="332"/>
      <c r="AC262" s="145"/>
      <c r="AD262" s="145"/>
      <c r="AE262" s="145"/>
      <c r="AF262" s="145"/>
      <c r="AG262" s="145"/>
      <c r="AH262" s="145"/>
      <c r="AI262" s="145"/>
      <c r="AJ262" s="145"/>
      <c r="AK262" s="145"/>
      <c r="AL262" s="145">
        <v>1</v>
      </c>
      <c r="AM262" s="145"/>
      <c r="AN262" s="145"/>
      <c r="AO262" s="145"/>
      <c r="AP262" s="145"/>
      <c r="AQ262" s="145"/>
      <c r="AR262" s="145">
        <v>1</v>
      </c>
      <c r="AS262" s="145"/>
      <c r="AT262" s="145"/>
      <c r="AU262" s="145"/>
      <c r="AV262" s="145"/>
      <c r="AW262" s="145"/>
      <c r="AX262" s="145"/>
      <c r="AY262" s="145"/>
      <c r="AZ262" s="145"/>
      <c r="BA262" s="145"/>
      <c r="BB262" s="145"/>
      <c r="BC262" s="145"/>
      <c r="BD262" s="145"/>
      <c r="BE262" s="145"/>
      <c r="BF262" s="145"/>
      <c r="BG262" s="145"/>
      <c r="BH262" s="145"/>
      <c r="BI262" s="145"/>
      <c r="BJ262" s="145"/>
      <c r="BK262" s="145"/>
      <c r="BL262" s="145"/>
      <c r="BM262" s="145"/>
      <c r="BN262" s="145"/>
      <c r="BO262" s="145"/>
      <c r="BP262" s="145"/>
      <c r="BQ262" s="145"/>
      <c r="BR262" s="145"/>
      <c r="BS262" s="145"/>
      <c r="BT262" s="145"/>
      <c r="BU262" s="145"/>
      <c r="BV262" s="145"/>
      <c r="BW262" s="145"/>
      <c r="BX262" s="145"/>
      <c r="BY262" s="145"/>
      <c r="BZ262" s="145"/>
      <c r="CA262" s="145"/>
      <c r="CB262" s="145"/>
      <c r="CC262" s="145"/>
      <c r="CD262" s="145"/>
      <c r="CE262" s="145"/>
      <c r="CF262" s="145"/>
      <c r="CG262" s="145"/>
      <c r="CH262" s="145"/>
      <c r="CI262" s="145"/>
      <c r="CJ262" s="145"/>
      <c r="CK262" s="145"/>
      <c r="CL262" s="145"/>
      <c r="CM262" s="145"/>
      <c r="CN262" s="145"/>
      <c r="CO262" s="145"/>
      <c r="CP262" s="145"/>
      <c r="CQ262" s="145"/>
      <c r="CR262" s="145"/>
      <c r="CS262" s="145"/>
      <c r="CT262" s="145"/>
      <c r="CU262" s="145"/>
      <c r="CV262" s="145"/>
      <c r="CW262" s="145"/>
      <c r="CX262" s="145"/>
      <c r="CY262" s="145"/>
      <c r="CZ262" s="145"/>
      <c r="DA262" s="145"/>
      <c r="DB262" s="145">
        <v>1</v>
      </c>
      <c r="DC262" s="145"/>
      <c r="DD262" s="145"/>
      <c r="DE262" s="145"/>
      <c r="DF262" s="145"/>
      <c r="DG262" s="145"/>
      <c r="DH262" s="148"/>
      <c r="DI262" s="145"/>
      <c r="DJ262" s="145"/>
      <c r="DK262" s="145"/>
      <c r="DL262" s="145"/>
      <c r="DM262" s="145"/>
      <c r="DN262" s="145"/>
      <c r="DO262" s="145"/>
      <c r="DP262" s="145"/>
      <c r="DQ262" s="145"/>
      <c r="DR262" s="145"/>
      <c r="DS262" s="145"/>
      <c r="DT262" s="145"/>
      <c r="DU262" s="145"/>
      <c r="DV262" s="145"/>
      <c r="DW262" s="145"/>
      <c r="DX262" s="145"/>
      <c r="DY262" s="145"/>
      <c r="DZ262" s="145"/>
      <c r="EA262" s="145"/>
      <c r="EB262" s="148"/>
      <c r="EC262" s="145"/>
      <c r="ED262" s="148"/>
      <c r="EE262" s="145"/>
      <c r="EF262" s="145"/>
      <c r="EG262" s="145"/>
      <c r="EH262" s="145"/>
      <c r="EI262" s="145"/>
      <c r="EJ262" s="145"/>
      <c r="EK262" s="145">
        <v>1</v>
      </c>
      <c r="EL262" s="145">
        <v>1</v>
      </c>
      <c r="EM262" s="145"/>
      <c r="EN262" s="228" t="s">
        <v>3554</v>
      </c>
    </row>
    <row r="263" spans="1:144" ht="20.100000000000001" customHeight="1" x14ac:dyDescent="0.3">
      <c r="A263" s="25" t="s">
        <v>3222</v>
      </c>
      <c r="B263" s="40" t="s">
        <v>106</v>
      </c>
      <c r="C263" s="26">
        <v>84107</v>
      </c>
      <c r="D263" s="71" t="s">
        <v>3223</v>
      </c>
      <c r="E263" s="26" t="s">
        <v>108</v>
      </c>
      <c r="F263" s="26" t="s">
        <v>3549</v>
      </c>
      <c r="G263" s="26" t="s">
        <v>109</v>
      </c>
      <c r="H263" s="26" t="s">
        <v>554</v>
      </c>
      <c r="I263" s="26" t="s">
        <v>385</v>
      </c>
      <c r="J263" s="25" t="s">
        <v>643</v>
      </c>
      <c r="K263" s="25" t="s">
        <v>3224</v>
      </c>
      <c r="L263" s="25"/>
      <c r="M263" s="25"/>
      <c r="N263" s="272"/>
      <c r="O263" s="272"/>
      <c r="P263" s="272"/>
      <c r="Q263" s="272"/>
      <c r="R263" s="25" t="s">
        <v>3225</v>
      </c>
      <c r="S263" s="25" t="s">
        <v>3226</v>
      </c>
      <c r="U263" s="145"/>
      <c r="V263" s="148"/>
      <c r="W263" s="145"/>
      <c r="X263" s="145"/>
      <c r="Y263" s="145"/>
      <c r="Z263" s="145"/>
      <c r="AA263" s="145"/>
      <c r="AB263" s="332"/>
      <c r="AC263" s="145"/>
      <c r="AD263" s="145"/>
      <c r="AE263" s="145"/>
      <c r="AF263" s="145"/>
      <c r="AG263" s="145"/>
      <c r="AH263" s="145"/>
      <c r="AI263" s="145">
        <v>1</v>
      </c>
      <c r="AJ263" s="145"/>
      <c r="AK263" s="145"/>
      <c r="AL263" s="145"/>
      <c r="AM263" s="145"/>
      <c r="AN263" s="145"/>
      <c r="AO263" s="145"/>
      <c r="AP263" s="145"/>
      <c r="AQ263" s="145"/>
      <c r="AR263" s="145"/>
      <c r="AS263" s="145"/>
      <c r="AT263" s="145"/>
      <c r="AU263" s="145"/>
      <c r="AV263" s="145"/>
      <c r="AW263" s="145">
        <v>1</v>
      </c>
      <c r="AX263" s="145"/>
      <c r="AY263" s="145"/>
      <c r="AZ263" s="145"/>
      <c r="BA263" s="145"/>
      <c r="BB263" s="145"/>
      <c r="BC263" s="145"/>
      <c r="BD263" s="145"/>
      <c r="BE263" s="145"/>
      <c r="BF263" s="145">
        <v>1</v>
      </c>
      <c r="BG263" s="145"/>
      <c r="BH263" s="145"/>
      <c r="BI263" s="145"/>
      <c r="BJ263" s="145"/>
      <c r="BK263" s="145"/>
      <c r="BL263" s="145"/>
      <c r="BM263" s="145"/>
      <c r="BN263" s="145"/>
      <c r="BO263" s="145"/>
      <c r="BP263" s="145"/>
      <c r="BQ263" s="145"/>
      <c r="BR263" s="145">
        <v>1</v>
      </c>
      <c r="BS263" s="145"/>
      <c r="BT263" s="145"/>
      <c r="BU263" s="145"/>
      <c r="BV263" s="145"/>
      <c r="BW263" s="145"/>
      <c r="BX263" s="145"/>
      <c r="BY263" s="145"/>
      <c r="BZ263" s="145"/>
      <c r="CA263" s="145"/>
      <c r="CB263" s="145"/>
      <c r="CC263" s="145"/>
      <c r="CD263" s="145"/>
      <c r="CE263" s="145"/>
      <c r="CF263" s="145"/>
      <c r="CG263" s="145"/>
      <c r="CH263" s="145"/>
      <c r="CI263" s="145"/>
      <c r="CJ263" s="145"/>
      <c r="CK263" s="145"/>
      <c r="CL263" s="145"/>
      <c r="CM263" s="145">
        <v>1</v>
      </c>
      <c r="CN263" s="145"/>
      <c r="CO263" s="145"/>
      <c r="CP263" s="145"/>
      <c r="CQ263" s="145"/>
      <c r="CR263" s="145"/>
      <c r="CS263" s="145"/>
      <c r="CT263" s="145"/>
      <c r="CU263" s="145"/>
      <c r="CV263" s="145"/>
      <c r="CW263" s="145"/>
      <c r="CX263" s="145"/>
      <c r="CY263" s="145"/>
      <c r="CZ263" s="145"/>
      <c r="DA263" s="145"/>
      <c r="DB263" s="145"/>
      <c r="DC263" s="145"/>
      <c r="DD263" s="145"/>
      <c r="DE263" s="145"/>
      <c r="DF263" s="145"/>
      <c r="DG263" s="145"/>
      <c r="DH263" s="148"/>
      <c r="DI263" s="145"/>
      <c r="DJ263" s="145"/>
      <c r="DK263" s="145"/>
      <c r="DL263" s="145"/>
      <c r="DM263" s="145"/>
      <c r="DN263" s="145"/>
      <c r="DO263" s="145"/>
      <c r="DP263" s="145">
        <v>1</v>
      </c>
      <c r="DQ263" s="145"/>
      <c r="DR263" s="145"/>
      <c r="DS263" s="145"/>
      <c r="DT263" s="145"/>
      <c r="DU263" s="145">
        <v>1</v>
      </c>
      <c r="DV263" s="145"/>
      <c r="DW263" s="145"/>
      <c r="DX263" s="145"/>
      <c r="DY263" s="145"/>
      <c r="DZ263" s="145"/>
      <c r="EA263" s="145"/>
      <c r="EB263" s="148"/>
      <c r="EC263" s="145"/>
      <c r="ED263" s="148"/>
      <c r="EE263" s="145"/>
      <c r="EF263" s="145"/>
      <c r="EG263" s="145"/>
      <c r="EH263" s="145"/>
      <c r="EI263" s="145"/>
      <c r="EJ263" s="145"/>
      <c r="EK263" s="145" t="s">
        <v>519</v>
      </c>
      <c r="EL263" s="145">
        <v>1</v>
      </c>
      <c r="EM263" s="145"/>
    </row>
    <row r="264" spans="1:144" ht="20.100000000000001" customHeight="1" x14ac:dyDescent="0.3">
      <c r="A264" s="25" t="s">
        <v>3247</v>
      </c>
      <c r="B264" s="26" t="s">
        <v>152</v>
      </c>
      <c r="C264" s="26">
        <v>84437</v>
      </c>
      <c r="D264" s="71" t="s">
        <v>3253</v>
      </c>
      <c r="E264" s="26" t="s">
        <v>108</v>
      </c>
      <c r="F264" s="26"/>
      <c r="G264" s="26" t="s">
        <v>109</v>
      </c>
      <c r="H264" s="26" t="s">
        <v>554</v>
      </c>
      <c r="I264" s="26" t="s">
        <v>438</v>
      </c>
      <c r="J264" s="25" t="s">
        <v>315</v>
      </c>
      <c r="K264" s="25" t="s">
        <v>3254</v>
      </c>
      <c r="L264" s="25"/>
      <c r="M264" s="25"/>
      <c r="N264" s="272"/>
      <c r="O264" s="272"/>
      <c r="P264" s="272"/>
      <c r="Q264" s="272"/>
      <c r="R264" s="272"/>
      <c r="S264" s="272"/>
      <c r="U264" s="145"/>
      <c r="V264" s="148"/>
      <c r="W264" s="145"/>
      <c r="X264" s="145"/>
      <c r="Y264" s="145"/>
      <c r="Z264" s="145"/>
      <c r="AA264" s="145"/>
      <c r="AB264" s="332"/>
      <c r="AC264" s="145"/>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5"/>
      <c r="CI264" s="145"/>
      <c r="CJ264" s="145"/>
      <c r="CK264" s="145"/>
      <c r="CL264" s="145"/>
      <c r="CM264" s="145"/>
      <c r="CN264" s="145"/>
      <c r="CO264" s="145"/>
      <c r="CP264" s="145"/>
      <c r="CQ264" s="145"/>
      <c r="CR264" s="145"/>
      <c r="CS264" s="145"/>
      <c r="CT264" s="145"/>
      <c r="CU264" s="145"/>
      <c r="CV264" s="145"/>
      <c r="CW264" s="145"/>
      <c r="CX264" s="145"/>
      <c r="CY264" s="145"/>
      <c r="CZ264" s="145"/>
      <c r="DA264" s="145"/>
      <c r="DB264" s="145"/>
      <c r="DC264" s="145"/>
      <c r="DD264" s="145"/>
      <c r="DE264" s="145"/>
      <c r="DF264" s="145"/>
      <c r="DG264" s="145"/>
      <c r="DH264" s="148"/>
      <c r="DI264" s="145"/>
      <c r="DJ264" s="145"/>
      <c r="DK264" s="145"/>
      <c r="DL264" s="145"/>
      <c r="DM264" s="145"/>
      <c r="DN264" s="145"/>
      <c r="DO264" s="145"/>
      <c r="DP264" s="145"/>
      <c r="DQ264" s="145"/>
      <c r="DR264" s="145"/>
      <c r="DS264" s="145"/>
      <c r="DT264" s="145"/>
      <c r="DU264" s="145"/>
      <c r="DV264" s="145"/>
      <c r="DW264" s="145"/>
      <c r="DX264" s="145"/>
      <c r="DY264" s="145"/>
      <c r="DZ264" s="145"/>
      <c r="EA264" s="145"/>
      <c r="EB264" s="148"/>
      <c r="EC264" s="145"/>
      <c r="ED264" s="148"/>
      <c r="EE264" s="145"/>
      <c r="EF264" s="145"/>
      <c r="EG264" s="145"/>
      <c r="EH264" s="145"/>
      <c r="EI264" s="145"/>
      <c r="EJ264" s="145"/>
      <c r="EK264" s="145">
        <v>0</v>
      </c>
      <c r="EL264" s="145">
        <v>0</v>
      </c>
      <c r="EM264" s="145"/>
    </row>
    <row r="265" spans="1:144" ht="20.100000000000001" customHeight="1" x14ac:dyDescent="0.3">
      <c r="A265" s="25" t="s">
        <v>3564</v>
      </c>
      <c r="B265" s="40" t="s">
        <v>106</v>
      </c>
      <c r="C265" s="26">
        <v>84117</v>
      </c>
      <c r="D265" s="25" t="s">
        <v>3568</v>
      </c>
      <c r="E265" s="26" t="s">
        <v>113</v>
      </c>
      <c r="F265" s="26" t="s">
        <v>3549</v>
      </c>
      <c r="G265" s="26" t="s">
        <v>114</v>
      </c>
      <c r="H265" s="26" t="s">
        <v>615</v>
      </c>
      <c r="I265" s="26" t="s">
        <v>449</v>
      </c>
      <c r="J265" s="25" t="s">
        <v>195</v>
      </c>
      <c r="K265" s="25" t="s">
        <v>3569</v>
      </c>
      <c r="L265" s="25"/>
      <c r="M265" s="25" t="s">
        <v>3570</v>
      </c>
      <c r="N265" s="239"/>
      <c r="O265" s="25" t="s">
        <v>3571</v>
      </c>
      <c r="P265" s="239"/>
      <c r="Q265" s="239"/>
      <c r="R265" s="25" t="s">
        <v>3572</v>
      </c>
      <c r="S265" s="25" t="s">
        <v>3573</v>
      </c>
      <c r="T265" s="145"/>
      <c r="U265" s="145">
        <v>1</v>
      </c>
      <c r="V265" s="148"/>
      <c r="W265" s="145">
        <v>1</v>
      </c>
      <c r="X265" s="145"/>
      <c r="Y265" s="145"/>
      <c r="Z265" s="145"/>
      <c r="AA265" s="145"/>
      <c r="AB265" s="332"/>
      <c r="AC265" s="145"/>
      <c r="AD265" s="145"/>
      <c r="AE265" s="145"/>
      <c r="AF265" s="145"/>
      <c r="AG265" s="145"/>
      <c r="AH265" s="145"/>
      <c r="AI265" s="145">
        <v>1</v>
      </c>
      <c r="AJ265" s="145"/>
      <c r="AK265" s="145"/>
      <c r="AL265" s="145"/>
      <c r="AM265" s="145"/>
      <c r="AN265" s="145"/>
      <c r="AO265" s="145"/>
      <c r="AP265" s="145"/>
      <c r="AQ265" s="145"/>
      <c r="AR265" s="145"/>
      <c r="AS265" s="145"/>
      <c r="AT265" s="145"/>
      <c r="AU265" s="145"/>
      <c r="AV265" s="145"/>
      <c r="AW265" s="145"/>
      <c r="AX265" s="145"/>
      <c r="AY265" s="145"/>
      <c r="AZ265" s="145"/>
      <c r="BA265" s="145">
        <v>1</v>
      </c>
      <c r="BB265" s="145"/>
      <c r="BC265" s="145"/>
      <c r="BD265" s="145"/>
      <c r="BE265" s="145"/>
      <c r="BF265" s="145"/>
      <c r="BG265" s="145"/>
      <c r="BH265" s="145"/>
      <c r="BI265" s="145"/>
      <c r="BJ265" s="145"/>
      <c r="BK265" s="145"/>
      <c r="BL265" s="145"/>
      <c r="BM265" s="145"/>
      <c r="BN265" s="145"/>
      <c r="BO265" s="145"/>
      <c r="BP265" s="145"/>
      <c r="BQ265" s="145"/>
      <c r="BR265" s="145"/>
      <c r="BS265" s="145"/>
      <c r="BT265" s="145">
        <v>1</v>
      </c>
      <c r="BU265" s="145"/>
      <c r="BV265" s="145"/>
      <c r="BW265" s="145"/>
      <c r="BX265" s="145"/>
      <c r="BY265" s="145"/>
      <c r="BZ265" s="145"/>
      <c r="CA265" s="145"/>
      <c r="CB265" s="145"/>
      <c r="CC265" s="145">
        <v>1</v>
      </c>
      <c r="CD265" s="145"/>
      <c r="CE265" s="145"/>
      <c r="CF265" s="145"/>
      <c r="CG265" s="145"/>
      <c r="CH265" s="145"/>
      <c r="CI265" s="145"/>
      <c r="CJ265" s="145"/>
      <c r="CK265" s="145">
        <v>1</v>
      </c>
      <c r="CL265" s="145">
        <v>1</v>
      </c>
      <c r="CM265" s="145">
        <v>1</v>
      </c>
      <c r="CN265" s="145"/>
      <c r="CO265" s="145">
        <v>1</v>
      </c>
      <c r="CP265" s="145"/>
      <c r="CQ265" s="145"/>
      <c r="CR265" s="145"/>
      <c r="CS265" s="145"/>
      <c r="CT265" s="145"/>
      <c r="CU265" s="145"/>
      <c r="CV265" s="145"/>
      <c r="CW265" s="145">
        <v>1</v>
      </c>
      <c r="CX265" s="145"/>
      <c r="CY265" s="145"/>
      <c r="CZ265" s="145">
        <v>1</v>
      </c>
      <c r="DA265" s="145"/>
      <c r="DB265" s="145"/>
      <c r="DC265" s="145"/>
      <c r="DD265" s="145"/>
      <c r="DE265" s="145"/>
      <c r="DF265" s="145"/>
      <c r="DG265" s="145"/>
      <c r="DH265" s="148"/>
      <c r="DI265" s="145">
        <v>1</v>
      </c>
      <c r="DJ265" s="145"/>
      <c r="DK265" s="145"/>
      <c r="DL265" s="145"/>
      <c r="DM265" s="145"/>
      <c r="DN265" s="145"/>
      <c r="DO265" s="145"/>
      <c r="DP265" s="145"/>
      <c r="DQ265" s="145"/>
      <c r="DR265" s="145"/>
      <c r="DS265" s="145"/>
      <c r="DT265" s="145"/>
      <c r="DU265" s="145"/>
      <c r="DV265" s="145"/>
      <c r="DW265" s="145"/>
      <c r="DX265" s="145"/>
      <c r="DY265" s="145"/>
      <c r="DZ265" s="145"/>
      <c r="EA265" s="145"/>
      <c r="EB265" s="148"/>
      <c r="EC265" s="145"/>
      <c r="ED265" s="148"/>
      <c r="EE265" s="145"/>
      <c r="EF265" s="145"/>
      <c r="EG265" s="145"/>
      <c r="EH265" s="145"/>
      <c r="EI265" s="145"/>
      <c r="EJ265" s="145"/>
      <c r="EK265" s="145">
        <v>1</v>
      </c>
      <c r="EL265" s="145">
        <v>1</v>
      </c>
      <c r="EM265" s="145"/>
      <c r="EN265" s="228" t="s">
        <v>3575</v>
      </c>
    </row>
    <row r="266" spans="1:144" ht="20.100000000000001" customHeight="1" x14ac:dyDescent="0.3">
      <c r="A266" s="25" t="s">
        <v>3793</v>
      </c>
      <c r="B266" s="40" t="s">
        <v>106</v>
      </c>
      <c r="C266" s="26">
        <v>84423</v>
      </c>
      <c r="D266" s="71" t="s">
        <v>3813</v>
      </c>
      <c r="E266" s="26" t="s">
        <v>113</v>
      </c>
      <c r="F266" s="26" t="s">
        <v>3549</v>
      </c>
      <c r="G266" s="26" t="s">
        <v>109</v>
      </c>
      <c r="H266" s="26" t="s">
        <v>117</v>
      </c>
      <c r="I266" s="26" t="s">
        <v>438</v>
      </c>
      <c r="J266" s="25" t="s">
        <v>171</v>
      </c>
      <c r="K266" s="25" t="s">
        <v>3814</v>
      </c>
      <c r="L266" s="45" t="s">
        <v>3815</v>
      </c>
      <c r="M266" s="25"/>
      <c r="N266" s="239"/>
      <c r="O266" s="239"/>
      <c r="P266" s="239"/>
      <c r="Q266" s="239"/>
      <c r="R266" s="87" t="s">
        <v>3816</v>
      </c>
      <c r="S266" s="25" t="s">
        <v>3817</v>
      </c>
      <c r="U266" s="145"/>
      <c r="V266" s="148"/>
      <c r="W266" s="145"/>
      <c r="X266" s="145"/>
      <c r="Y266" s="145"/>
      <c r="Z266" s="145"/>
      <c r="AA266" s="145"/>
      <c r="AB266" s="332"/>
      <c r="AC266" s="145"/>
      <c r="AD266" s="145"/>
      <c r="AE266" s="145"/>
      <c r="AF266" s="145"/>
      <c r="AG266" s="145">
        <v>1</v>
      </c>
      <c r="AH266" s="145"/>
      <c r="AI266" s="145">
        <v>1</v>
      </c>
      <c r="AJ266" s="145"/>
      <c r="AK266" s="145"/>
      <c r="AL266" s="145"/>
      <c r="AM266" s="145"/>
      <c r="AN266" s="145"/>
      <c r="AO266" s="145"/>
      <c r="AP266" s="145"/>
      <c r="AQ266" s="145"/>
      <c r="AR266" s="145"/>
      <c r="AS266" s="145"/>
      <c r="AT266" s="145"/>
      <c r="AU266" s="145"/>
      <c r="AV266" s="145"/>
      <c r="AW266" s="145"/>
      <c r="AX266" s="145"/>
      <c r="AY266" s="145"/>
      <c r="AZ266" s="145"/>
      <c r="BA266" s="145"/>
      <c r="BB266" s="145"/>
      <c r="BC266" s="145"/>
      <c r="BD266" s="145"/>
      <c r="BE266" s="145"/>
      <c r="BF266" s="145"/>
      <c r="BG266" s="145"/>
      <c r="BH266" s="145"/>
      <c r="BI266" s="145"/>
      <c r="BJ266" s="145"/>
      <c r="BK266" s="145"/>
      <c r="BL266" s="145"/>
      <c r="BM266" s="145"/>
      <c r="BN266" s="145"/>
      <c r="BO266" s="145"/>
      <c r="BP266" s="145"/>
      <c r="BQ266" s="145"/>
      <c r="BR266" s="145"/>
      <c r="BS266" s="145"/>
      <c r="BT266" s="145"/>
      <c r="BU266" s="145"/>
      <c r="BV266" s="145"/>
      <c r="BW266" s="145"/>
      <c r="BX266" s="145"/>
      <c r="BY266" s="145"/>
      <c r="BZ266" s="145"/>
      <c r="CA266" s="145"/>
      <c r="CB266" s="145"/>
      <c r="CC266" s="145"/>
      <c r="CD266" s="145"/>
      <c r="CE266" s="145"/>
      <c r="CF266" s="145"/>
      <c r="CG266" s="145"/>
      <c r="CH266" s="145"/>
      <c r="CI266" s="145"/>
      <c r="CJ266" s="145"/>
      <c r="CK266" s="145"/>
      <c r="CL266" s="145"/>
      <c r="CM266" s="145"/>
      <c r="CN266" s="145"/>
      <c r="CO266" s="145">
        <v>1</v>
      </c>
      <c r="CP266" s="145"/>
      <c r="CQ266" s="145"/>
      <c r="CR266" s="145"/>
      <c r="CS266" s="145"/>
      <c r="CT266" s="145"/>
      <c r="CU266" s="145"/>
      <c r="CV266" s="145"/>
      <c r="CW266" s="145"/>
      <c r="CX266" s="145"/>
      <c r="CY266" s="145"/>
      <c r="CZ266" s="145"/>
      <c r="DA266" s="145"/>
      <c r="DB266" s="145"/>
      <c r="DC266" s="145"/>
      <c r="DD266" s="145"/>
      <c r="DE266" s="145"/>
      <c r="DF266" s="145"/>
      <c r="DG266" s="145"/>
      <c r="DH266" s="148"/>
      <c r="DI266" s="145"/>
      <c r="DJ266" s="145"/>
      <c r="DK266" s="145"/>
      <c r="DL266" s="145"/>
      <c r="DM266" s="145"/>
      <c r="DN266" s="145"/>
      <c r="DO266" s="145"/>
      <c r="DP266" s="145"/>
      <c r="DQ266" s="145"/>
      <c r="DR266" s="145"/>
      <c r="DS266" s="145"/>
      <c r="DT266" s="145"/>
      <c r="DU266" s="145">
        <v>1</v>
      </c>
      <c r="DV266" s="145"/>
      <c r="DW266" s="145"/>
      <c r="DX266" s="145"/>
      <c r="DY266" s="145"/>
      <c r="DZ266" s="145"/>
      <c r="EA266" s="145"/>
      <c r="EB266" s="148"/>
      <c r="EC266" s="145"/>
      <c r="ED266" s="148"/>
      <c r="EE266" s="145"/>
      <c r="EF266" s="145"/>
      <c r="EG266" s="145"/>
      <c r="EH266" s="145"/>
      <c r="EI266" s="145"/>
      <c r="EJ266" s="145"/>
      <c r="EK266" s="145" t="s">
        <v>519</v>
      </c>
      <c r="EL266" s="145">
        <v>1</v>
      </c>
      <c r="EN266" s="228" t="s">
        <v>3818</v>
      </c>
    </row>
    <row r="267" spans="1:144" ht="20.100000000000001" customHeight="1" x14ac:dyDescent="0.3">
      <c r="A267" s="25" t="s">
        <v>3648</v>
      </c>
      <c r="B267" s="26" t="s">
        <v>152</v>
      </c>
      <c r="C267" s="26">
        <v>84640</v>
      </c>
      <c r="D267" s="71" t="s">
        <v>3654</v>
      </c>
      <c r="E267" s="26" t="s">
        <v>113</v>
      </c>
      <c r="F267" s="26" t="s">
        <v>3549</v>
      </c>
      <c r="G267" s="26" t="s">
        <v>109</v>
      </c>
      <c r="H267" s="26" t="s">
        <v>554</v>
      </c>
      <c r="I267" s="26" t="s">
        <v>438</v>
      </c>
      <c r="J267" s="25" t="s">
        <v>315</v>
      </c>
      <c r="K267" s="25" t="s">
        <v>3655</v>
      </c>
      <c r="L267" s="25" t="s">
        <v>3656</v>
      </c>
      <c r="M267" s="25"/>
      <c r="N267" s="83"/>
      <c r="O267" s="83"/>
      <c r="P267" s="83"/>
      <c r="Q267" s="83"/>
      <c r="R267" s="83"/>
      <c r="S267" s="83"/>
      <c r="CH267" s="198"/>
      <c r="EK267" s="145">
        <v>0</v>
      </c>
      <c r="EL267" s="145">
        <v>0</v>
      </c>
    </row>
    <row r="268" spans="1:144" ht="20.100000000000001" customHeight="1" x14ac:dyDescent="0.3">
      <c r="A268" s="25" t="s">
        <v>4255</v>
      </c>
      <c r="B268" s="40" t="s">
        <v>126</v>
      </c>
      <c r="C268" s="26">
        <v>84728</v>
      </c>
      <c r="D268" s="25" t="s">
        <v>4269</v>
      </c>
      <c r="E268" s="26" t="s">
        <v>108</v>
      </c>
      <c r="F268" s="26" t="s">
        <v>3556</v>
      </c>
      <c r="G268" s="26" t="s">
        <v>114</v>
      </c>
      <c r="H268" s="26" t="s">
        <v>615</v>
      </c>
      <c r="I268" s="26" t="s">
        <v>706</v>
      </c>
      <c r="J268" s="25" t="s">
        <v>1757</v>
      </c>
      <c r="K268" s="25" t="s">
        <v>4270</v>
      </c>
      <c r="L268" s="25"/>
      <c r="M268" s="25" t="s">
        <v>4271</v>
      </c>
      <c r="N268" s="25" t="s">
        <v>4272</v>
      </c>
      <c r="O268" s="25" t="s">
        <v>4273</v>
      </c>
      <c r="P268" s="83"/>
      <c r="Q268" s="25" t="s">
        <v>4274</v>
      </c>
      <c r="R268" s="25" t="s">
        <v>4275</v>
      </c>
      <c r="S268" s="25" t="s">
        <v>4276</v>
      </c>
      <c r="U268" s="145"/>
      <c r="V268" s="148"/>
      <c r="W268" s="145">
        <v>1</v>
      </c>
      <c r="X268" s="145"/>
      <c r="Y268" s="145"/>
      <c r="Z268" s="145"/>
      <c r="AA268" s="145"/>
      <c r="AB268" s="332"/>
      <c r="AC268" s="145">
        <v>1</v>
      </c>
      <c r="AD268" s="145"/>
      <c r="AE268" s="145"/>
      <c r="AF268" s="145"/>
      <c r="AG268" s="145"/>
      <c r="AH268" s="145"/>
      <c r="AI268" s="145"/>
      <c r="AJ268" s="145"/>
      <c r="AK268" s="145"/>
      <c r="AL268" s="145"/>
      <c r="AM268" s="145"/>
      <c r="AN268" s="145"/>
      <c r="AO268" s="145"/>
      <c r="AP268" s="145"/>
      <c r="AQ268" s="145"/>
      <c r="AR268" s="145"/>
      <c r="AS268" s="145"/>
      <c r="AT268" s="145"/>
      <c r="AU268" s="145"/>
      <c r="AV268" s="145"/>
      <c r="AW268" s="145"/>
      <c r="AX268" s="145"/>
      <c r="AY268" s="145"/>
      <c r="AZ268" s="145">
        <v>1</v>
      </c>
      <c r="BA268" s="145"/>
      <c r="BB268" s="145"/>
      <c r="BC268" s="145"/>
      <c r="BD268" s="145"/>
      <c r="BE268" s="145"/>
      <c r="BF268" s="145"/>
      <c r="BG268" s="145"/>
      <c r="BH268" s="145"/>
      <c r="BI268" s="145">
        <v>1</v>
      </c>
      <c r="BJ268" s="145"/>
      <c r="BK268" s="145"/>
      <c r="BL268" s="145"/>
      <c r="BM268" s="145"/>
      <c r="BN268" s="145"/>
      <c r="BO268" s="145"/>
      <c r="BP268" s="145">
        <v>1</v>
      </c>
      <c r="BQ268" s="145"/>
      <c r="BR268" s="145"/>
      <c r="BS268" s="145"/>
      <c r="BT268" s="145"/>
      <c r="BU268" s="145"/>
      <c r="BV268" s="145"/>
      <c r="BW268" s="145"/>
      <c r="BX268" s="145"/>
      <c r="BY268" s="145"/>
      <c r="BZ268" s="145"/>
      <c r="CA268" s="145"/>
      <c r="CB268" s="145"/>
      <c r="CC268" s="145"/>
      <c r="CD268" s="145"/>
      <c r="CE268" s="145"/>
      <c r="CF268" s="145"/>
      <c r="CG268" s="145"/>
      <c r="CH268" s="148"/>
      <c r="CI268" s="145"/>
      <c r="CJ268" s="145"/>
      <c r="CK268" s="145"/>
      <c r="CL268" s="145"/>
      <c r="CM268" s="145"/>
      <c r="CN268" s="145"/>
      <c r="CO268" s="145"/>
      <c r="CP268" s="145"/>
      <c r="CQ268" s="145"/>
      <c r="CR268" s="145"/>
      <c r="CS268" s="145"/>
      <c r="CT268" s="145"/>
      <c r="CU268" s="145"/>
      <c r="CV268" s="145"/>
      <c r="CW268" s="145"/>
      <c r="CX268" s="145"/>
      <c r="CY268" s="145"/>
      <c r="CZ268" s="145"/>
      <c r="DA268" s="145"/>
      <c r="DB268" s="145"/>
      <c r="DC268" s="145"/>
      <c r="DD268" s="145"/>
      <c r="DE268" s="145"/>
      <c r="DF268" s="145"/>
      <c r="DG268" s="145"/>
      <c r="DH268" s="148"/>
      <c r="DI268" s="145"/>
      <c r="DJ268" s="145"/>
      <c r="DK268" s="145"/>
      <c r="DL268" s="145"/>
      <c r="DM268" s="145"/>
      <c r="DN268" s="145"/>
      <c r="DO268" s="145"/>
      <c r="DP268" s="145"/>
      <c r="DQ268" s="145"/>
      <c r="DR268" s="145"/>
      <c r="DS268" s="145"/>
      <c r="DT268" s="145"/>
      <c r="DU268" s="145"/>
      <c r="DV268" s="145"/>
      <c r="DW268" s="145"/>
      <c r="DX268" s="145"/>
      <c r="DY268" s="145"/>
      <c r="DZ268" s="145"/>
      <c r="EA268" s="145"/>
      <c r="EB268" s="148"/>
      <c r="EC268" s="145"/>
      <c r="ED268" s="148"/>
      <c r="EE268" s="145"/>
      <c r="EF268" s="145"/>
      <c r="EG268" s="145"/>
      <c r="EH268" s="145"/>
      <c r="EI268" s="145"/>
      <c r="EJ268" s="145"/>
      <c r="EK268" s="145">
        <v>1</v>
      </c>
      <c r="EL268" s="145">
        <v>1</v>
      </c>
      <c r="EM268" s="145"/>
      <c r="EN268" s="228" t="s">
        <v>4277</v>
      </c>
    </row>
    <row r="269" spans="1:144" ht="20.100000000000001" customHeight="1" x14ac:dyDescent="0.3">
      <c r="A269" s="25" t="s">
        <v>3774</v>
      </c>
      <c r="B269" s="40" t="s">
        <v>106</v>
      </c>
      <c r="C269" s="26">
        <v>84052</v>
      </c>
      <c r="D269" s="25" t="s">
        <v>3784</v>
      </c>
      <c r="E269" s="26" t="s">
        <v>113</v>
      </c>
      <c r="F269" s="26" t="s">
        <v>3556</v>
      </c>
      <c r="G269" s="26" t="s">
        <v>121</v>
      </c>
      <c r="H269" s="26" t="s">
        <v>122</v>
      </c>
      <c r="I269" s="26" t="s">
        <v>449</v>
      </c>
      <c r="J269" s="25" t="s">
        <v>123</v>
      </c>
      <c r="K269" s="25" t="s">
        <v>3785</v>
      </c>
      <c r="L269" s="45"/>
      <c r="M269" s="25" t="s">
        <v>3786</v>
      </c>
      <c r="N269" s="25" t="s">
        <v>3787</v>
      </c>
      <c r="O269" s="239"/>
      <c r="P269" s="239"/>
      <c r="Q269" s="239"/>
      <c r="R269" s="25" t="s">
        <v>3788</v>
      </c>
      <c r="S269" s="25" t="s">
        <v>3789</v>
      </c>
      <c r="U269" s="145">
        <v>1</v>
      </c>
      <c r="V269" s="148"/>
      <c r="W269" s="145"/>
      <c r="X269" s="145"/>
      <c r="Y269" s="145"/>
      <c r="Z269" s="145"/>
      <c r="AA269" s="145"/>
      <c r="AB269" s="332"/>
      <c r="AC269" s="145"/>
      <c r="AD269" s="145"/>
      <c r="AE269" s="145"/>
      <c r="AF269" s="145"/>
      <c r="AG269" s="145"/>
      <c r="AH269" s="145"/>
      <c r="AI269" s="145">
        <v>1</v>
      </c>
      <c r="AJ269" s="145"/>
      <c r="AK269" s="145"/>
      <c r="AL269" s="145"/>
      <c r="AM269" s="145"/>
      <c r="AN269" s="145"/>
      <c r="AO269" s="145"/>
      <c r="AP269" s="145"/>
      <c r="AQ269" s="145">
        <v>1</v>
      </c>
      <c r="AR269" s="145"/>
      <c r="AS269" s="145"/>
      <c r="AT269" s="145"/>
      <c r="AU269" s="145"/>
      <c r="AV269" s="145"/>
      <c r="AW269" s="145"/>
      <c r="AX269" s="145"/>
      <c r="AY269" s="145"/>
      <c r="AZ269" s="145"/>
      <c r="BA269" s="145">
        <v>1</v>
      </c>
      <c r="BB269" s="145"/>
      <c r="BC269" s="145"/>
      <c r="BD269" s="145"/>
      <c r="BE269" s="145">
        <v>1</v>
      </c>
      <c r="BF269" s="145"/>
      <c r="BG269" s="145"/>
      <c r="BH269" s="145"/>
      <c r="BI269" s="145"/>
      <c r="BJ269" s="145"/>
      <c r="BK269" s="145"/>
      <c r="BL269" s="145"/>
      <c r="BM269" s="145"/>
      <c r="BN269" s="145"/>
      <c r="BO269" s="145"/>
      <c r="BP269" s="145"/>
      <c r="BQ269" s="145"/>
      <c r="BR269" s="145"/>
      <c r="BS269" s="145"/>
      <c r="BT269" s="145"/>
      <c r="BU269" s="145"/>
      <c r="BV269" s="145"/>
      <c r="BW269" s="145"/>
      <c r="BX269" s="145"/>
      <c r="BY269" s="145"/>
      <c r="BZ269" s="145"/>
      <c r="CA269" s="145"/>
      <c r="CB269" s="145"/>
      <c r="CC269" s="145"/>
      <c r="CD269" s="145"/>
      <c r="CE269" s="145"/>
      <c r="CF269" s="145"/>
      <c r="CG269" s="145">
        <v>1</v>
      </c>
      <c r="CH269" s="145"/>
      <c r="CI269" s="145"/>
      <c r="CJ269" s="145"/>
      <c r="CK269" s="145"/>
      <c r="CL269" s="145"/>
      <c r="CM269" s="145">
        <v>1</v>
      </c>
      <c r="CN269" s="145"/>
      <c r="CO269" s="145"/>
      <c r="CP269" s="145"/>
      <c r="CQ269" s="145"/>
      <c r="CR269" s="145"/>
      <c r="CS269" s="145"/>
      <c r="CT269" s="145">
        <v>1</v>
      </c>
      <c r="CU269" s="145"/>
      <c r="CV269" s="145"/>
      <c r="CW269" s="145"/>
      <c r="CX269" s="145"/>
      <c r="CY269" s="145"/>
      <c r="CZ269" s="145"/>
      <c r="DA269" s="145"/>
      <c r="DB269" s="145"/>
      <c r="DC269" s="145"/>
      <c r="DD269" s="145"/>
      <c r="DE269" s="145"/>
      <c r="DF269" s="145"/>
      <c r="DG269" s="145"/>
      <c r="DH269" s="148"/>
      <c r="DI269" s="145"/>
      <c r="DJ269" s="145"/>
      <c r="DK269" s="145"/>
      <c r="DL269" s="145"/>
      <c r="DM269" s="145"/>
      <c r="DN269" s="145"/>
      <c r="DO269" s="145"/>
      <c r="DP269" s="145"/>
      <c r="DQ269" s="145"/>
      <c r="DR269" s="145"/>
      <c r="DS269" s="145"/>
      <c r="DT269" s="145"/>
      <c r="DU269" s="145"/>
      <c r="DV269" s="145"/>
      <c r="DW269" s="145"/>
      <c r="DX269" s="145"/>
      <c r="DY269" s="145"/>
      <c r="DZ269" s="145"/>
      <c r="EA269" s="145"/>
      <c r="EB269" s="148"/>
      <c r="EC269" s="145"/>
      <c r="ED269" s="148"/>
      <c r="EE269" s="145"/>
      <c r="EF269" s="145"/>
      <c r="EG269" s="145"/>
      <c r="EH269" s="145"/>
      <c r="EI269" s="145"/>
      <c r="EJ269" s="145"/>
      <c r="EK269" s="145">
        <v>1</v>
      </c>
      <c r="EL269" s="145">
        <v>1</v>
      </c>
      <c r="EN269" s="228" t="s">
        <v>3790</v>
      </c>
    </row>
    <row r="270" spans="1:144" ht="20.100000000000001" customHeight="1" x14ac:dyDescent="0.3">
      <c r="A270" s="25" t="s">
        <v>4044</v>
      </c>
      <c r="B270" s="40" t="s">
        <v>187</v>
      </c>
      <c r="C270" s="26">
        <v>84035</v>
      </c>
      <c r="D270" s="25" t="s">
        <v>4056</v>
      </c>
      <c r="E270" s="26" t="s">
        <v>108</v>
      </c>
      <c r="F270" s="26" t="s">
        <v>3556</v>
      </c>
      <c r="G270" s="26" t="s">
        <v>121</v>
      </c>
      <c r="H270" s="26" t="s">
        <v>3</v>
      </c>
      <c r="I270" s="26" t="s">
        <v>449</v>
      </c>
      <c r="J270" s="25" t="s">
        <v>834</v>
      </c>
      <c r="K270" s="25" t="s">
        <v>4057</v>
      </c>
      <c r="L270" s="45"/>
      <c r="M270" s="25" t="s">
        <v>4058</v>
      </c>
      <c r="N270" s="25"/>
      <c r="O270" s="25"/>
      <c r="P270" s="83"/>
      <c r="Q270" s="25" t="s">
        <v>4059</v>
      </c>
      <c r="R270" s="83"/>
      <c r="S270" s="83"/>
      <c r="U270" s="145">
        <v>1</v>
      </c>
      <c r="V270" s="148"/>
      <c r="W270" s="145"/>
      <c r="X270" s="145">
        <v>1</v>
      </c>
      <c r="Y270" s="145"/>
      <c r="Z270" s="145"/>
      <c r="AA270" s="145"/>
      <c r="AB270" s="332"/>
      <c r="AC270" s="145"/>
      <c r="AD270" s="145"/>
      <c r="AE270" s="145"/>
      <c r="AF270" s="145"/>
      <c r="AG270" s="145">
        <v>1</v>
      </c>
      <c r="AH270" s="145"/>
      <c r="AI270" s="145">
        <v>1</v>
      </c>
      <c r="AJ270" s="145"/>
      <c r="AK270" s="145"/>
      <c r="AL270" s="145">
        <v>1</v>
      </c>
      <c r="AM270" s="145"/>
      <c r="AN270" s="145"/>
      <c r="AO270" s="145"/>
      <c r="AP270" s="145"/>
      <c r="AQ270" s="145"/>
      <c r="AR270" s="145">
        <v>1</v>
      </c>
      <c r="AS270" s="145"/>
      <c r="AT270" s="145"/>
      <c r="AU270" s="145"/>
      <c r="AV270" s="145"/>
      <c r="AW270" s="145"/>
      <c r="AX270" s="145"/>
      <c r="AY270" s="145"/>
      <c r="AZ270" s="145"/>
      <c r="BA270" s="145"/>
      <c r="BB270" s="145"/>
      <c r="BC270" s="145"/>
      <c r="BD270" s="145">
        <v>1</v>
      </c>
      <c r="BE270" s="145">
        <v>1</v>
      </c>
      <c r="BF270" s="145"/>
      <c r="BG270" s="145"/>
      <c r="BH270" s="145"/>
      <c r="BI270" s="145"/>
      <c r="BJ270" s="145"/>
      <c r="BK270" s="145"/>
      <c r="BL270" s="145"/>
      <c r="BM270" s="145"/>
      <c r="BN270" s="145"/>
      <c r="BO270" s="145"/>
      <c r="BP270" s="145"/>
      <c r="BQ270" s="145"/>
      <c r="BR270" s="145"/>
      <c r="BS270" s="145"/>
      <c r="BT270" s="145">
        <v>1</v>
      </c>
      <c r="BU270" s="145"/>
      <c r="BV270" s="145"/>
      <c r="BW270" s="145"/>
      <c r="BX270" s="145"/>
      <c r="BY270" s="145"/>
      <c r="BZ270" s="145"/>
      <c r="CA270" s="145"/>
      <c r="CB270" s="145"/>
      <c r="CC270" s="145"/>
      <c r="CD270" s="145"/>
      <c r="CE270" s="145"/>
      <c r="CF270" s="145"/>
      <c r="CG270" s="145"/>
      <c r="CH270" s="145"/>
      <c r="CI270" s="145"/>
      <c r="CJ270" s="145"/>
      <c r="CK270" s="145"/>
      <c r="CL270" s="145"/>
      <c r="CM270" s="145"/>
      <c r="CN270" s="145"/>
      <c r="CO270" s="145"/>
      <c r="CP270" s="145"/>
      <c r="CQ270" s="145"/>
      <c r="CR270" s="145"/>
      <c r="CS270" s="145"/>
      <c r="CT270" s="145"/>
      <c r="CU270" s="145"/>
      <c r="CV270" s="145"/>
      <c r="CW270" s="145"/>
      <c r="CX270" s="145"/>
      <c r="CY270" s="145"/>
      <c r="CZ270" s="145"/>
      <c r="DA270" s="145"/>
      <c r="DB270" s="145"/>
      <c r="DC270" s="145"/>
      <c r="DD270" s="145"/>
      <c r="DE270" s="145"/>
      <c r="DF270" s="145"/>
      <c r="DG270" s="145"/>
      <c r="DH270" s="148"/>
      <c r="DI270" s="145"/>
      <c r="DJ270" s="145"/>
      <c r="DK270" s="145"/>
      <c r="DL270" s="145"/>
      <c r="DM270" s="145"/>
      <c r="DN270" s="145"/>
      <c r="DO270" s="145"/>
      <c r="DP270" s="145"/>
      <c r="DQ270" s="145">
        <v>1</v>
      </c>
      <c r="DR270" s="145"/>
      <c r="DS270" s="145"/>
      <c r="DT270" s="145"/>
      <c r="DU270" s="145"/>
      <c r="DV270" s="145"/>
      <c r="DW270" s="145"/>
      <c r="DX270" s="145"/>
      <c r="DY270" s="145"/>
      <c r="DZ270" s="145"/>
      <c r="EA270" s="145"/>
      <c r="EB270" s="148"/>
      <c r="EC270" s="145"/>
      <c r="ED270" s="148"/>
      <c r="EE270" s="145"/>
      <c r="EF270" s="145"/>
      <c r="EG270" s="145"/>
      <c r="EH270" s="145"/>
      <c r="EI270" s="145"/>
      <c r="EJ270" s="145"/>
      <c r="EK270" s="145">
        <v>1</v>
      </c>
      <c r="EL270" s="145">
        <v>0</v>
      </c>
      <c r="EM270" s="145"/>
    </row>
    <row r="271" spans="1:144" ht="20.100000000000001" customHeight="1" x14ac:dyDescent="0.3">
      <c r="A271" s="25" t="s">
        <v>4218</v>
      </c>
      <c r="B271" s="40" t="s">
        <v>126</v>
      </c>
      <c r="C271" s="26">
        <v>85068</v>
      </c>
      <c r="D271" s="71" t="s">
        <v>4238</v>
      </c>
      <c r="E271" s="26" t="s">
        <v>113</v>
      </c>
      <c r="F271" s="26"/>
      <c r="G271" s="26" t="s">
        <v>114</v>
      </c>
      <c r="H271" s="26" t="s">
        <v>128</v>
      </c>
      <c r="I271" s="26" t="s">
        <v>3</v>
      </c>
      <c r="J271" s="25" t="s">
        <v>326</v>
      </c>
      <c r="K271" s="25" t="s">
        <v>4239</v>
      </c>
      <c r="L271" s="25"/>
      <c r="M271" s="25"/>
      <c r="N271" s="83"/>
      <c r="O271" s="237"/>
      <c r="P271" s="83"/>
      <c r="Q271" s="83"/>
      <c r="R271" s="83"/>
      <c r="S271" s="83"/>
      <c r="U271" s="145"/>
      <c r="V271" s="148"/>
      <c r="W271" s="145"/>
      <c r="X271" s="145"/>
      <c r="Y271" s="145"/>
      <c r="Z271" s="145"/>
      <c r="AA271" s="145"/>
      <c r="AB271" s="332"/>
      <c r="AC271" s="145"/>
      <c r="AD271" s="145"/>
      <c r="AE271" s="145"/>
      <c r="AF271" s="145"/>
      <c r="AG271" s="145"/>
      <c r="AH271" s="145"/>
      <c r="AI271" s="145"/>
      <c r="AJ271" s="145"/>
      <c r="AK271" s="145"/>
      <c r="AL271" s="145"/>
      <c r="AM271" s="145"/>
      <c r="AN271" s="145"/>
      <c r="AO271" s="145"/>
      <c r="AP271" s="145"/>
      <c r="AQ271" s="145"/>
      <c r="AR271" s="145"/>
      <c r="AS271" s="145"/>
      <c r="AT271" s="145"/>
      <c r="AU271" s="145"/>
      <c r="AV271" s="145"/>
      <c r="AW271" s="145"/>
      <c r="AX271" s="145"/>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c r="BW271" s="145"/>
      <c r="BX271" s="145"/>
      <c r="BY271" s="145"/>
      <c r="BZ271" s="145"/>
      <c r="CA271" s="145"/>
      <c r="CB271" s="145"/>
      <c r="CC271" s="145"/>
      <c r="CD271" s="145"/>
      <c r="CE271" s="145"/>
      <c r="CF271" s="145"/>
      <c r="CG271" s="145"/>
      <c r="CH271" s="148"/>
      <c r="CI271" s="145"/>
      <c r="CJ271" s="145"/>
      <c r="CK271" s="145"/>
      <c r="CL271" s="145"/>
      <c r="CM271" s="145"/>
      <c r="CN271" s="145"/>
      <c r="CO271" s="145"/>
      <c r="CP271" s="145"/>
      <c r="CQ271" s="145"/>
      <c r="CR271" s="145"/>
      <c r="CS271" s="145"/>
      <c r="CT271" s="145"/>
      <c r="CU271" s="145"/>
      <c r="CV271" s="145"/>
      <c r="CW271" s="145"/>
      <c r="CX271" s="145"/>
      <c r="CY271" s="145"/>
      <c r="CZ271" s="145"/>
      <c r="DA271" s="145"/>
      <c r="DB271" s="145"/>
      <c r="DC271" s="145"/>
      <c r="DD271" s="145"/>
      <c r="DE271" s="145"/>
      <c r="DF271" s="145"/>
      <c r="DG271" s="145"/>
      <c r="DH271" s="148"/>
      <c r="DI271" s="145"/>
      <c r="DJ271" s="145"/>
      <c r="DK271" s="145"/>
      <c r="DL271" s="145"/>
      <c r="DM271" s="145"/>
      <c r="DN271" s="145"/>
      <c r="DO271" s="145"/>
      <c r="DP271" s="145"/>
      <c r="DQ271" s="145"/>
      <c r="DR271" s="145"/>
      <c r="DS271" s="145"/>
      <c r="DT271" s="145"/>
      <c r="DU271" s="145"/>
      <c r="DV271" s="145"/>
      <c r="DW271" s="145"/>
      <c r="DX271" s="145"/>
      <c r="DY271" s="145"/>
      <c r="DZ271" s="145"/>
      <c r="EA271" s="145"/>
      <c r="EB271" s="148"/>
      <c r="EC271" s="145"/>
      <c r="ED271" s="148"/>
      <c r="EE271" s="145"/>
      <c r="EF271" s="145"/>
      <c r="EG271" s="145"/>
      <c r="EH271" s="145"/>
      <c r="EI271" s="145"/>
      <c r="EJ271" s="145"/>
      <c r="EK271" s="145">
        <v>0</v>
      </c>
      <c r="EL271" s="145">
        <v>0</v>
      </c>
      <c r="EM271" s="145"/>
    </row>
    <row r="272" spans="1:144" ht="20.100000000000001" customHeight="1" x14ac:dyDescent="0.3">
      <c r="A272" s="25" t="s">
        <v>4218</v>
      </c>
      <c r="B272" s="40" t="s">
        <v>126</v>
      </c>
      <c r="C272" s="26">
        <v>84959</v>
      </c>
      <c r="D272" s="71" t="s">
        <v>4240</v>
      </c>
      <c r="E272" s="26" t="s">
        <v>108</v>
      </c>
      <c r="F272" s="26" t="s">
        <v>3549</v>
      </c>
      <c r="G272" s="26" t="s">
        <v>114</v>
      </c>
      <c r="H272" s="26" t="s">
        <v>128</v>
      </c>
      <c r="I272" s="26" t="s">
        <v>3</v>
      </c>
      <c r="J272" s="25" t="s">
        <v>2195</v>
      </c>
      <c r="K272" s="25" t="s">
        <v>4241</v>
      </c>
      <c r="L272" s="25"/>
      <c r="M272" s="25"/>
      <c r="N272" s="83"/>
      <c r="O272" s="83"/>
      <c r="P272" s="83"/>
      <c r="Q272" s="83"/>
      <c r="R272" s="83"/>
      <c r="S272" s="83"/>
      <c r="U272" s="145"/>
      <c r="V272" s="148"/>
      <c r="W272" s="145"/>
      <c r="X272" s="145"/>
      <c r="Y272" s="145"/>
      <c r="Z272" s="145"/>
      <c r="AA272" s="145"/>
      <c r="AB272" s="332"/>
      <c r="AC272" s="145"/>
      <c r="AD272" s="145"/>
      <c r="AE272" s="145"/>
      <c r="AF272" s="145"/>
      <c r="AG272" s="145"/>
      <c r="AH272" s="145"/>
      <c r="AI272" s="145"/>
      <c r="AJ272" s="145"/>
      <c r="AK272" s="145"/>
      <c r="AL272" s="145"/>
      <c r="AM272" s="145"/>
      <c r="AN272" s="145"/>
      <c r="AO272" s="145"/>
      <c r="AP272" s="145"/>
      <c r="AQ272" s="145"/>
      <c r="AR272" s="145"/>
      <c r="AS272" s="145"/>
      <c r="AT272" s="145"/>
      <c r="AU272" s="145"/>
      <c r="AV272" s="145"/>
      <c r="AW272" s="145"/>
      <c r="AX272" s="145"/>
      <c r="AY272" s="145"/>
      <c r="AZ272" s="145"/>
      <c r="BA272" s="145"/>
      <c r="BB272" s="145"/>
      <c r="BC272" s="145"/>
      <c r="BD272" s="145"/>
      <c r="BE272" s="145"/>
      <c r="BF272" s="145"/>
      <c r="BG272" s="145"/>
      <c r="BH272" s="145"/>
      <c r="BI272" s="145"/>
      <c r="BJ272" s="145"/>
      <c r="BK272" s="145"/>
      <c r="BL272" s="145"/>
      <c r="BM272" s="145"/>
      <c r="BN272" s="145"/>
      <c r="BO272" s="145"/>
      <c r="BP272" s="145"/>
      <c r="BQ272" s="145"/>
      <c r="BR272" s="145"/>
      <c r="BS272" s="145"/>
      <c r="BT272" s="145"/>
      <c r="BU272" s="145"/>
      <c r="BV272" s="145"/>
      <c r="BW272" s="145"/>
      <c r="BX272" s="145"/>
      <c r="BY272" s="145"/>
      <c r="BZ272" s="145"/>
      <c r="CA272" s="145"/>
      <c r="CB272" s="145"/>
      <c r="CC272" s="145"/>
      <c r="CD272" s="145"/>
      <c r="CE272" s="145"/>
      <c r="CF272" s="145"/>
      <c r="CG272" s="145"/>
      <c r="CH272" s="148"/>
      <c r="CI272" s="145"/>
      <c r="CJ272" s="145"/>
      <c r="CK272" s="145"/>
      <c r="CL272" s="145"/>
      <c r="CM272" s="145"/>
      <c r="CN272" s="145"/>
      <c r="CO272" s="145"/>
      <c r="CP272" s="145"/>
      <c r="CQ272" s="145"/>
      <c r="CR272" s="145"/>
      <c r="CS272" s="145"/>
      <c r="CT272" s="145"/>
      <c r="CU272" s="145"/>
      <c r="CV272" s="145"/>
      <c r="CW272" s="145"/>
      <c r="CX272" s="145"/>
      <c r="CY272" s="145"/>
      <c r="CZ272" s="145"/>
      <c r="DA272" s="145"/>
      <c r="DB272" s="145"/>
      <c r="DC272" s="145"/>
      <c r="DD272" s="145"/>
      <c r="DE272" s="145"/>
      <c r="DF272" s="145"/>
      <c r="DG272" s="145"/>
      <c r="DH272" s="148"/>
      <c r="DI272" s="145"/>
      <c r="DJ272" s="145"/>
      <c r="DK272" s="145"/>
      <c r="DL272" s="145"/>
      <c r="DM272" s="145"/>
      <c r="DN272" s="145"/>
      <c r="DO272" s="145"/>
      <c r="DP272" s="145"/>
      <c r="DQ272" s="145"/>
      <c r="DR272" s="145"/>
      <c r="DS272" s="145"/>
      <c r="DT272" s="145"/>
      <c r="DU272" s="145"/>
      <c r="DV272" s="145"/>
      <c r="DW272" s="145"/>
      <c r="DX272" s="145"/>
      <c r="DY272" s="145"/>
      <c r="DZ272" s="145"/>
      <c r="EA272" s="145"/>
      <c r="EB272" s="148"/>
      <c r="EC272" s="145"/>
      <c r="ED272" s="148"/>
      <c r="EE272" s="145"/>
      <c r="EF272" s="145"/>
      <c r="EG272" s="145"/>
      <c r="EH272" s="145"/>
      <c r="EI272" s="145"/>
      <c r="EJ272" s="145"/>
      <c r="EK272" s="145">
        <v>0</v>
      </c>
      <c r="EL272" s="145">
        <v>0</v>
      </c>
      <c r="EM272" s="145"/>
    </row>
    <row r="273" spans="1:144" ht="20.100000000000001" customHeight="1" x14ac:dyDescent="0.3">
      <c r="A273" s="25" t="s">
        <v>3905</v>
      </c>
      <c r="B273" s="40" t="s">
        <v>187</v>
      </c>
      <c r="C273" s="26">
        <v>84726</v>
      </c>
      <c r="D273" s="25" t="s">
        <v>3935</v>
      </c>
      <c r="E273" s="26" t="s">
        <v>108</v>
      </c>
      <c r="F273" s="26" t="s">
        <v>3549</v>
      </c>
      <c r="G273" s="26" t="s">
        <v>121</v>
      </c>
      <c r="H273" s="26" t="s">
        <v>344</v>
      </c>
      <c r="I273" s="26" t="s">
        <v>449</v>
      </c>
      <c r="J273" s="25" t="s">
        <v>834</v>
      </c>
      <c r="K273" s="25" t="s">
        <v>3936</v>
      </c>
      <c r="L273" s="45" t="s">
        <v>3937</v>
      </c>
      <c r="M273" s="25" t="s">
        <v>3938</v>
      </c>
      <c r="N273" s="25"/>
      <c r="O273" s="239"/>
      <c r="P273" s="239"/>
      <c r="Q273" s="239"/>
      <c r="R273" s="25"/>
      <c r="S273" s="25" t="s">
        <v>3939</v>
      </c>
      <c r="U273" s="145"/>
      <c r="V273" s="148"/>
      <c r="W273" s="145">
        <v>1</v>
      </c>
      <c r="X273" s="145"/>
      <c r="Y273" s="145"/>
      <c r="Z273" s="145"/>
      <c r="AA273" s="145"/>
      <c r="AB273" s="332"/>
      <c r="AC273" s="145"/>
      <c r="AD273" s="145"/>
      <c r="AE273" s="145"/>
      <c r="AF273" s="145"/>
      <c r="AG273" s="145"/>
      <c r="AH273" s="145"/>
      <c r="AI273" s="145"/>
      <c r="AJ273" s="145"/>
      <c r="AK273" s="145"/>
      <c r="AL273" s="145"/>
      <c r="AM273" s="145"/>
      <c r="AN273" s="145"/>
      <c r="AO273" s="145"/>
      <c r="AP273" s="145"/>
      <c r="AQ273" s="145"/>
      <c r="AR273" s="145"/>
      <c r="AS273" s="145"/>
      <c r="AT273" s="145"/>
      <c r="AU273" s="145"/>
      <c r="AV273" s="145"/>
      <c r="AW273" s="145"/>
      <c r="AX273" s="145"/>
      <c r="AY273" s="145"/>
      <c r="AZ273" s="145"/>
      <c r="BA273" s="145"/>
      <c r="BB273" s="145"/>
      <c r="BC273" s="145"/>
      <c r="BD273" s="145"/>
      <c r="BE273" s="145"/>
      <c r="BF273" s="145"/>
      <c r="BG273" s="145"/>
      <c r="BH273" s="145"/>
      <c r="BI273" s="145"/>
      <c r="BJ273" s="145"/>
      <c r="BK273" s="145"/>
      <c r="BL273" s="145"/>
      <c r="BM273" s="145"/>
      <c r="BN273" s="145"/>
      <c r="BO273" s="145"/>
      <c r="BP273" s="145"/>
      <c r="BQ273" s="145"/>
      <c r="BR273" s="145"/>
      <c r="BS273" s="145"/>
      <c r="BT273" s="145"/>
      <c r="BU273" s="145"/>
      <c r="BV273" s="145"/>
      <c r="BW273" s="145"/>
      <c r="BX273" s="145"/>
      <c r="BY273" s="145"/>
      <c r="BZ273" s="145"/>
      <c r="CA273" s="145"/>
      <c r="CB273" s="145"/>
      <c r="CC273" s="145"/>
      <c r="CD273" s="145"/>
      <c r="CE273" s="145"/>
      <c r="CF273" s="145"/>
      <c r="CG273" s="145"/>
      <c r="CH273" s="145"/>
      <c r="CI273" s="145">
        <v>1</v>
      </c>
      <c r="CJ273" s="145"/>
      <c r="CK273" s="145"/>
      <c r="CL273" s="145"/>
      <c r="CM273" s="145"/>
      <c r="CN273" s="145"/>
      <c r="CO273" s="145"/>
      <c r="CP273" s="145"/>
      <c r="CQ273" s="145"/>
      <c r="CR273" s="145"/>
      <c r="CS273" s="145"/>
      <c r="CT273" s="145"/>
      <c r="CU273" s="145"/>
      <c r="CV273" s="145"/>
      <c r="CW273" s="145"/>
      <c r="CX273" s="145"/>
      <c r="CY273" s="145"/>
      <c r="CZ273" s="145"/>
      <c r="DA273" s="145"/>
      <c r="DB273" s="145"/>
      <c r="DC273" s="145"/>
      <c r="DD273" s="145"/>
      <c r="DE273" s="145"/>
      <c r="DF273" s="145"/>
      <c r="DG273" s="145"/>
      <c r="DH273" s="148"/>
      <c r="DI273" s="145"/>
      <c r="DJ273" s="145"/>
      <c r="DK273" s="145"/>
      <c r="DL273" s="145"/>
      <c r="DM273" s="145"/>
      <c r="DN273" s="145"/>
      <c r="DO273" s="145"/>
      <c r="DP273" s="145"/>
      <c r="DQ273" s="145"/>
      <c r="DR273" s="145"/>
      <c r="DS273" s="145"/>
      <c r="DT273" s="145"/>
      <c r="DU273" s="145"/>
      <c r="DV273" s="145"/>
      <c r="DW273" s="145"/>
      <c r="DX273" s="145"/>
      <c r="DY273" s="145"/>
      <c r="DZ273" s="145"/>
      <c r="EA273" s="145"/>
      <c r="EB273" s="148"/>
      <c r="EC273" s="145"/>
      <c r="ED273" s="148"/>
      <c r="EE273" s="145"/>
      <c r="EF273" s="145"/>
      <c r="EG273" s="145"/>
      <c r="EH273" s="145"/>
      <c r="EI273" s="145"/>
      <c r="EJ273" s="145"/>
      <c r="EK273" s="145">
        <v>1</v>
      </c>
      <c r="EL273" s="145">
        <v>1</v>
      </c>
      <c r="EM273" s="145"/>
    </row>
    <row r="274" spans="1:144" ht="20.100000000000001" customHeight="1" x14ac:dyDescent="0.3">
      <c r="A274" s="25" t="s">
        <v>3413</v>
      </c>
      <c r="B274" s="40" t="s">
        <v>187</v>
      </c>
      <c r="C274" s="26">
        <v>83753</v>
      </c>
      <c r="D274" s="25" t="s">
        <v>3454</v>
      </c>
      <c r="E274" s="26" t="s">
        <v>108</v>
      </c>
      <c r="F274" s="26" t="s">
        <v>3556</v>
      </c>
      <c r="G274" s="26" t="s">
        <v>121</v>
      </c>
      <c r="H274" s="26" t="s">
        <v>835</v>
      </c>
      <c r="I274" s="26" t="s">
        <v>3</v>
      </c>
      <c r="J274" s="25" t="s">
        <v>1210</v>
      </c>
      <c r="K274" s="25" t="s">
        <v>3455</v>
      </c>
      <c r="L274" s="25"/>
      <c r="M274" s="25" t="s">
        <v>3456</v>
      </c>
      <c r="N274" s="272"/>
      <c r="O274" s="272"/>
      <c r="P274" s="272"/>
      <c r="Q274" s="25" t="s">
        <v>3457</v>
      </c>
      <c r="R274" s="272"/>
      <c r="S274" s="272"/>
      <c r="U274" s="145"/>
      <c r="V274" s="148"/>
      <c r="W274" s="145"/>
      <c r="X274" s="145"/>
      <c r="Y274" s="145"/>
      <c r="Z274" s="145"/>
      <c r="AA274" s="145"/>
      <c r="AB274" s="332"/>
      <c r="AC274" s="145"/>
      <c r="AD274" s="145"/>
      <c r="AE274" s="145"/>
      <c r="AF274" s="145"/>
      <c r="AG274" s="145"/>
      <c r="AH274" s="145"/>
      <c r="AI274" s="145"/>
      <c r="AJ274" s="145"/>
      <c r="AK274" s="145"/>
      <c r="AL274" s="145"/>
      <c r="AM274" s="145"/>
      <c r="AN274" s="145"/>
      <c r="AO274" s="145"/>
      <c r="AP274" s="145"/>
      <c r="AQ274" s="145"/>
      <c r="AR274" s="145"/>
      <c r="AS274" s="145"/>
      <c r="AT274" s="145"/>
      <c r="AU274" s="145"/>
      <c r="AV274" s="145"/>
      <c r="AW274" s="145">
        <v>1</v>
      </c>
      <c r="AX274" s="145"/>
      <c r="AY274" s="145"/>
      <c r="AZ274" s="145">
        <v>1</v>
      </c>
      <c r="BA274" s="145"/>
      <c r="BB274" s="145"/>
      <c r="BC274" s="145"/>
      <c r="BD274" s="145"/>
      <c r="BE274" s="145">
        <v>1</v>
      </c>
      <c r="BF274" s="145"/>
      <c r="BG274" s="145"/>
      <c r="BH274" s="145"/>
      <c r="BI274" s="145"/>
      <c r="BJ274" s="145"/>
      <c r="BK274" s="145"/>
      <c r="BL274" s="145"/>
      <c r="BM274" s="145"/>
      <c r="BN274" s="145"/>
      <c r="BO274" s="145"/>
      <c r="BP274" s="145"/>
      <c r="BQ274" s="145"/>
      <c r="BR274" s="145"/>
      <c r="BS274" s="145"/>
      <c r="BT274" s="145">
        <v>1</v>
      </c>
      <c r="BU274" s="145"/>
      <c r="BV274" s="145"/>
      <c r="BW274" s="145"/>
      <c r="BX274" s="145"/>
      <c r="BY274" s="145"/>
      <c r="BZ274" s="145"/>
      <c r="CA274" s="145"/>
      <c r="CB274" s="145"/>
      <c r="CC274" s="145"/>
      <c r="CD274" s="145"/>
      <c r="CE274" s="145"/>
      <c r="CF274" s="145"/>
      <c r="CG274" s="145"/>
      <c r="CH274" s="145"/>
      <c r="CI274" s="145"/>
      <c r="CJ274" s="145"/>
      <c r="CK274" s="145"/>
      <c r="CL274" s="145"/>
      <c r="CM274" s="145"/>
      <c r="CN274" s="145"/>
      <c r="CO274" s="145"/>
      <c r="CP274" s="145"/>
      <c r="CQ274" s="145"/>
      <c r="CR274" s="145"/>
      <c r="CS274" s="145"/>
      <c r="CT274" s="145"/>
      <c r="CU274" s="145"/>
      <c r="CV274" s="145"/>
      <c r="CW274" s="145"/>
      <c r="CX274" s="145"/>
      <c r="CY274" s="145"/>
      <c r="CZ274" s="145"/>
      <c r="DA274" s="145"/>
      <c r="DB274" s="145"/>
      <c r="DC274" s="145"/>
      <c r="DD274" s="145"/>
      <c r="DE274" s="145"/>
      <c r="DF274" s="145"/>
      <c r="DG274" s="145"/>
      <c r="DH274" s="148"/>
      <c r="DI274" s="145"/>
      <c r="DJ274" s="145"/>
      <c r="DK274" s="145"/>
      <c r="DL274" s="145"/>
      <c r="DM274" s="145"/>
      <c r="DN274" s="145"/>
      <c r="DO274" s="145"/>
      <c r="DP274" s="145"/>
      <c r="DQ274" s="145"/>
      <c r="DR274" s="145"/>
      <c r="DS274" s="145"/>
      <c r="DT274" s="145"/>
      <c r="DU274" s="145"/>
      <c r="DV274" s="145"/>
      <c r="DW274" s="145"/>
      <c r="DX274" s="145"/>
      <c r="DY274" s="145"/>
      <c r="DZ274" s="145"/>
      <c r="EA274" s="145"/>
      <c r="EB274" s="148"/>
      <c r="EC274" s="145"/>
      <c r="ED274" s="148"/>
      <c r="EE274" s="145"/>
      <c r="EF274" s="145"/>
      <c r="EG274" s="145"/>
      <c r="EH274" s="145"/>
      <c r="EI274" s="145"/>
      <c r="EJ274" s="145"/>
      <c r="EK274" s="145">
        <v>1</v>
      </c>
      <c r="EL274" s="145">
        <v>0</v>
      </c>
      <c r="EM274" s="145"/>
    </row>
    <row r="275" spans="1:144" ht="20.100000000000001" customHeight="1" x14ac:dyDescent="0.3">
      <c r="A275" s="25" t="s">
        <v>3631</v>
      </c>
      <c r="B275" s="26" t="s">
        <v>126</v>
      </c>
      <c r="C275" s="26">
        <v>84223</v>
      </c>
      <c r="D275" s="71" t="s">
        <v>3646</v>
      </c>
      <c r="E275" s="26" t="s">
        <v>108</v>
      </c>
      <c r="F275" s="26" t="s">
        <v>3549</v>
      </c>
      <c r="G275" s="26" t="s">
        <v>114</v>
      </c>
      <c r="H275" s="26" t="s">
        <v>128</v>
      </c>
      <c r="I275" s="26" t="s">
        <v>3</v>
      </c>
      <c r="J275" s="25" t="s">
        <v>326</v>
      </c>
      <c r="K275" s="25" t="s">
        <v>3647</v>
      </c>
      <c r="L275" s="25"/>
      <c r="M275" s="83"/>
      <c r="N275" s="83"/>
      <c r="O275" s="83"/>
      <c r="P275" s="83"/>
      <c r="Q275" s="83"/>
      <c r="R275" s="83"/>
      <c r="S275" s="83"/>
      <c r="T275" s="145"/>
      <c r="U275" s="145"/>
      <c r="V275" s="148"/>
      <c r="W275" s="145"/>
      <c r="X275" s="145"/>
      <c r="Y275" s="145"/>
      <c r="Z275" s="145"/>
      <c r="AA275" s="145"/>
      <c r="AB275" s="332"/>
      <c r="AC275" s="145"/>
      <c r="AD275" s="145"/>
      <c r="AE275" s="145"/>
      <c r="AF275" s="145"/>
      <c r="AG275" s="145"/>
      <c r="AH275" s="145"/>
      <c r="AI275" s="145"/>
      <c r="AJ275" s="145"/>
      <c r="AK275" s="145"/>
      <c r="AL275" s="145"/>
      <c r="AM275" s="145"/>
      <c r="AN275" s="145"/>
      <c r="AO275" s="145"/>
      <c r="AP275" s="145"/>
      <c r="AQ275" s="145"/>
      <c r="AR275" s="145"/>
      <c r="AS275" s="145"/>
      <c r="AT275" s="145"/>
      <c r="AU275" s="145"/>
      <c r="AV275" s="145"/>
      <c r="AW275" s="145"/>
      <c r="AX275" s="145"/>
      <c r="AY275" s="145"/>
      <c r="AZ275" s="145"/>
      <c r="BA275" s="145"/>
      <c r="BB275" s="145"/>
      <c r="BC275" s="145"/>
      <c r="BD275" s="145"/>
      <c r="BE275" s="145"/>
      <c r="BF275" s="145"/>
      <c r="BG275" s="145"/>
      <c r="BH275" s="145"/>
      <c r="BI275" s="145"/>
      <c r="BJ275" s="145"/>
      <c r="BK275" s="145"/>
      <c r="BL275" s="145"/>
      <c r="BM275" s="145"/>
      <c r="BN275" s="145"/>
      <c r="BO275" s="145"/>
      <c r="BP275" s="145"/>
      <c r="BQ275" s="145"/>
      <c r="BR275" s="145"/>
      <c r="BS275" s="145"/>
      <c r="BT275" s="145"/>
      <c r="BU275" s="145"/>
      <c r="BV275" s="145"/>
      <c r="BW275" s="145"/>
      <c r="BX275" s="145"/>
      <c r="BY275" s="145"/>
      <c r="BZ275" s="145"/>
      <c r="CA275" s="145"/>
      <c r="CB275" s="145"/>
      <c r="CC275" s="145"/>
      <c r="CD275" s="145"/>
      <c r="CE275" s="145"/>
      <c r="CF275" s="145"/>
      <c r="CG275" s="145"/>
      <c r="CH275" s="145"/>
      <c r="CI275" s="145"/>
      <c r="CJ275" s="145"/>
      <c r="CK275" s="145"/>
      <c r="CL275" s="145"/>
      <c r="CM275" s="145"/>
      <c r="CN275" s="145"/>
      <c r="CO275" s="145"/>
      <c r="CP275" s="145"/>
      <c r="CQ275" s="145"/>
      <c r="CR275" s="145"/>
      <c r="CS275" s="145"/>
      <c r="CT275" s="145"/>
      <c r="CU275" s="145"/>
      <c r="CV275" s="145"/>
      <c r="CW275" s="145"/>
      <c r="CX275" s="145"/>
      <c r="CY275" s="145"/>
      <c r="CZ275" s="145"/>
      <c r="DA275" s="145"/>
      <c r="DB275" s="145"/>
      <c r="DC275" s="145"/>
      <c r="DD275" s="145"/>
      <c r="DE275" s="145"/>
      <c r="DF275" s="145"/>
      <c r="DG275" s="145"/>
      <c r="DH275" s="148"/>
      <c r="DI275" s="145"/>
      <c r="DJ275" s="145"/>
      <c r="DK275" s="145"/>
      <c r="DL275" s="145"/>
      <c r="DM275" s="145"/>
      <c r="DN275" s="145"/>
      <c r="DO275" s="145"/>
      <c r="DP275" s="145"/>
      <c r="DQ275" s="145"/>
      <c r="DR275" s="145"/>
      <c r="DS275" s="145"/>
      <c r="DT275" s="145"/>
      <c r="DU275" s="145"/>
      <c r="DV275" s="145"/>
      <c r="DW275" s="145"/>
      <c r="DX275" s="145"/>
      <c r="DY275" s="145"/>
      <c r="DZ275" s="145"/>
      <c r="EA275" s="145"/>
      <c r="EB275" s="148"/>
      <c r="EC275" s="145"/>
      <c r="ED275" s="148"/>
      <c r="EE275" s="145"/>
      <c r="EF275" s="145"/>
      <c r="EG275" s="145"/>
      <c r="EH275" s="145"/>
      <c r="EI275" s="145"/>
      <c r="EJ275" s="145"/>
      <c r="EK275" s="145">
        <v>0</v>
      </c>
      <c r="EL275" s="145">
        <v>0</v>
      </c>
      <c r="EM275" s="145"/>
    </row>
    <row r="276" spans="1:144" ht="20.100000000000001" customHeight="1" x14ac:dyDescent="0.3">
      <c r="A276" s="25" t="s">
        <v>4291</v>
      </c>
      <c r="B276" s="40" t="s">
        <v>106</v>
      </c>
      <c r="C276" s="26">
        <v>84385</v>
      </c>
      <c r="D276" s="25" t="s">
        <v>4314</v>
      </c>
      <c r="E276" s="26" t="s">
        <v>108</v>
      </c>
      <c r="F276" s="26" t="s">
        <v>3556</v>
      </c>
      <c r="G276" s="26" t="s">
        <v>109</v>
      </c>
      <c r="H276" s="26" t="s">
        <v>567</v>
      </c>
      <c r="I276" s="26" t="s">
        <v>438</v>
      </c>
      <c r="J276" s="25" t="s">
        <v>643</v>
      </c>
      <c r="K276" s="25" t="s">
        <v>4315</v>
      </c>
      <c r="L276" s="25"/>
      <c r="M276" s="25" t="s">
        <v>4316</v>
      </c>
      <c r="N276" s="25"/>
      <c r="O276" s="25" t="s">
        <v>4317</v>
      </c>
      <c r="P276" s="83"/>
      <c r="Q276" s="83"/>
      <c r="R276" s="25" t="s">
        <v>4318</v>
      </c>
      <c r="S276" s="25" t="s">
        <v>4319</v>
      </c>
      <c r="U276" s="145"/>
      <c r="V276" s="148"/>
      <c r="W276" s="145"/>
      <c r="X276" s="145"/>
      <c r="Y276" s="145"/>
      <c r="Z276" s="145"/>
      <c r="AA276" s="145"/>
      <c r="AB276" s="332"/>
      <c r="AC276" s="145"/>
      <c r="AD276" s="145"/>
      <c r="AE276" s="145"/>
      <c r="AF276" s="145"/>
      <c r="AG276" s="145"/>
      <c r="AH276" s="145"/>
      <c r="AI276" s="145"/>
      <c r="AJ276" s="145"/>
      <c r="AK276" s="145"/>
      <c r="AL276" s="145"/>
      <c r="AM276" s="145"/>
      <c r="AN276" s="145"/>
      <c r="AO276" s="145"/>
      <c r="AP276" s="145"/>
      <c r="AQ276" s="145"/>
      <c r="AR276" s="145"/>
      <c r="AS276" s="145"/>
      <c r="AT276" s="145"/>
      <c r="AU276" s="145"/>
      <c r="AV276" s="145"/>
      <c r="AW276" s="145"/>
      <c r="AX276" s="145"/>
      <c r="AY276" s="145"/>
      <c r="AZ276" s="145">
        <v>1</v>
      </c>
      <c r="BA276" s="145">
        <v>1</v>
      </c>
      <c r="BB276" s="145"/>
      <c r="BC276" s="145"/>
      <c r="BD276" s="145"/>
      <c r="BE276" s="145"/>
      <c r="BF276" s="145"/>
      <c r="BG276" s="145"/>
      <c r="BH276" s="145"/>
      <c r="BI276" s="145"/>
      <c r="BJ276" s="145"/>
      <c r="BK276" s="145"/>
      <c r="BL276" s="145"/>
      <c r="BM276" s="145"/>
      <c r="BN276" s="145"/>
      <c r="BO276" s="145"/>
      <c r="BP276" s="145"/>
      <c r="BQ276" s="145"/>
      <c r="BR276" s="145"/>
      <c r="BS276" s="145"/>
      <c r="BT276" s="145">
        <v>1</v>
      </c>
      <c r="BU276" s="145"/>
      <c r="BV276" s="145"/>
      <c r="BW276" s="145"/>
      <c r="BX276" s="145"/>
      <c r="BY276" s="145"/>
      <c r="BZ276" s="145"/>
      <c r="CA276" s="145"/>
      <c r="CB276" s="145"/>
      <c r="CC276" s="145"/>
      <c r="CD276" s="145"/>
      <c r="CE276" s="145"/>
      <c r="CF276" s="145"/>
      <c r="CG276" s="145">
        <v>1</v>
      </c>
      <c r="CH276" s="148"/>
      <c r="CI276" s="145"/>
      <c r="CJ276" s="145"/>
      <c r="CK276" s="145"/>
      <c r="CL276" s="145"/>
      <c r="CM276" s="145"/>
      <c r="CN276" s="145"/>
      <c r="CO276" s="145"/>
      <c r="CP276" s="145"/>
      <c r="CQ276" s="145"/>
      <c r="CR276" s="145"/>
      <c r="CS276" s="145"/>
      <c r="CT276" s="145"/>
      <c r="CU276" s="145"/>
      <c r="CV276" s="145"/>
      <c r="CW276" s="145"/>
      <c r="CX276" s="145"/>
      <c r="CY276" s="145"/>
      <c r="CZ276" s="145"/>
      <c r="DA276" s="145"/>
      <c r="DB276" s="145"/>
      <c r="DC276" s="145"/>
      <c r="DD276" s="145"/>
      <c r="DE276" s="145"/>
      <c r="DF276" s="145"/>
      <c r="DG276" s="145"/>
      <c r="DH276" s="148"/>
      <c r="DI276" s="145"/>
      <c r="DJ276" s="145"/>
      <c r="DK276" s="145"/>
      <c r="DL276" s="145"/>
      <c r="DM276" s="145"/>
      <c r="DN276" s="145"/>
      <c r="DO276" s="145"/>
      <c r="DP276" s="145">
        <v>1</v>
      </c>
      <c r="DQ276" s="145"/>
      <c r="DR276" s="145"/>
      <c r="DS276" s="145"/>
      <c r="DT276" s="145"/>
      <c r="DU276" s="145"/>
      <c r="DV276" s="145"/>
      <c r="DW276" s="145"/>
      <c r="DX276" s="145"/>
      <c r="DY276" s="145"/>
      <c r="DZ276" s="145"/>
      <c r="EA276" s="145"/>
      <c r="EB276" s="148"/>
      <c r="EC276" s="145"/>
      <c r="ED276" s="148"/>
      <c r="EE276" s="145"/>
      <c r="EF276" s="145"/>
      <c r="EG276" s="145"/>
      <c r="EH276" s="145"/>
      <c r="EI276" s="145"/>
      <c r="EJ276" s="145"/>
      <c r="EK276" s="145">
        <v>1</v>
      </c>
      <c r="EL276" s="145">
        <v>1</v>
      </c>
      <c r="EM276" s="145"/>
    </row>
    <row r="277" spans="1:144" ht="20.100000000000001" customHeight="1" x14ac:dyDescent="0.3">
      <c r="A277" s="25" t="s">
        <v>4019</v>
      </c>
      <c r="B277" s="40" t="s">
        <v>187</v>
      </c>
      <c r="C277" s="26">
        <v>84657</v>
      </c>
      <c r="D277" s="25" t="s">
        <v>4020</v>
      </c>
      <c r="E277" s="26" t="s">
        <v>108</v>
      </c>
      <c r="F277" s="116" t="s">
        <v>3549</v>
      </c>
      <c r="G277" s="26" t="s">
        <v>121</v>
      </c>
      <c r="H277" s="26" t="s">
        <v>446</v>
      </c>
      <c r="I277" s="26" t="s">
        <v>405</v>
      </c>
      <c r="J277" s="25" t="s">
        <v>1210</v>
      </c>
      <c r="K277" s="25" t="s">
        <v>4021</v>
      </c>
      <c r="L277" s="25"/>
      <c r="M277" s="87" t="s">
        <v>4022</v>
      </c>
      <c r="N277" s="25"/>
      <c r="O277" s="239"/>
      <c r="P277" s="239"/>
      <c r="Q277" s="239"/>
      <c r="R277" s="239"/>
      <c r="S277" s="239"/>
      <c r="U277" s="145">
        <v>1</v>
      </c>
      <c r="V277" s="148"/>
      <c r="W277" s="145">
        <v>1</v>
      </c>
      <c r="X277" s="145"/>
      <c r="Y277" s="145"/>
      <c r="Z277" s="145"/>
      <c r="AA277" s="145"/>
      <c r="AB277" s="332"/>
      <c r="AC277" s="145"/>
      <c r="AD277" s="145"/>
      <c r="AE277" s="145"/>
      <c r="AF277" s="145"/>
      <c r="AG277" s="145"/>
      <c r="AH277" s="145"/>
      <c r="AI277" s="145"/>
      <c r="AJ277" s="145"/>
      <c r="AK277" s="145"/>
      <c r="AL277" s="145"/>
      <c r="AM277" s="145"/>
      <c r="AN277" s="145"/>
      <c r="AO277" s="145"/>
      <c r="AP277" s="145"/>
      <c r="AQ277" s="145"/>
      <c r="AR277" s="145"/>
      <c r="AS277" s="145"/>
      <c r="AT277" s="145"/>
      <c r="AU277" s="145"/>
      <c r="AV277" s="145"/>
      <c r="AW277" s="145"/>
      <c r="AX277" s="145"/>
      <c r="AY277" s="145"/>
      <c r="AZ277" s="145"/>
      <c r="BA277" s="145"/>
      <c r="BB277" s="145"/>
      <c r="BC277" s="145"/>
      <c r="BD277" s="145"/>
      <c r="BE277" s="145"/>
      <c r="BF277" s="145"/>
      <c r="BG277" s="145"/>
      <c r="BH277" s="145"/>
      <c r="BI277" s="145"/>
      <c r="BJ277" s="145"/>
      <c r="BK277" s="145"/>
      <c r="BL277" s="145"/>
      <c r="BM277" s="145"/>
      <c r="BN277" s="145"/>
      <c r="BO277" s="145"/>
      <c r="BP277" s="145"/>
      <c r="BQ277" s="145"/>
      <c r="BR277" s="145"/>
      <c r="BS277" s="145"/>
      <c r="BT277" s="145"/>
      <c r="BU277" s="145"/>
      <c r="BV277" s="145"/>
      <c r="BW277" s="145"/>
      <c r="BX277" s="145"/>
      <c r="BY277" s="145"/>
      <c r="BZ277" s="145"/>
      <c r="CA277" s="145"/>
      <c r="CB277" s="145"/>
      <c r="CC277" s="145"/>
      <c r="CD277" s="145"/>
      <c r="CE277" s="145"/>
      <c r="CF277" s="145"/>
      <c r="CG277" s="145"/>
      <c r="CH277" s="145"/>
      <c r="CI277" s="145"/>
      <c r="CJ277" s="145"/>
      <c r="CK277" s="145"/>
      <c r="CL277" s="145"/>
      <c r="CM277" s="145"/>
      <c r="CN277" s="145"/>
      <c r="CO277" s="145"/>
      <c r="CP277" s="145"/>
      <c r="CQ277" s="145"/>
      <c r="CR277" s="145"/>
      <c r="CS277" s="145"/>
      <c r="CT277" s="145"/>
      <c r="CU277" s="145"/>
      <c r="CV277" s="145"/>
      <c r="CW277" s="145"/>
      <c r="CX277" s="145"/>
      <c r="CY277" s="145"/>
      <c r="CZ277" s="145"/>
      <c r="DA277" s="145"/>
      <c r="DB277" s="145"/>
      <c r="DC277" s="145"/>
      <c r="DD277" s="145"/>
      <c r="DE277" s="145"/>
      <c r="DF277" s="145"/>
      <c r="DG277" s="145"/>
      <c r="DH277" s="148"/>
      <c r="DI277" s="145"/>
      <c r="DJ277" s="145"/>
      <c r="DK277" s="145"/>
      <c r="DL277" s="145"/>
      <c r="DM277" s="145"/>
      <c r="DN277" s="145"/>
      <c r="DO277" s="145"/>
      <c r="DP277" s="145"/>
      <c r="DQ277" s="145"/>
      <c r="DR277" s="145"/>
      <c r="DS277" s="145"/>
      <c r="DT277" s="145"/>
      <c r="DU277" s="145"/>
      <c r="DV277" s="145"/>
      <c r="DW277" s="145"/>
      <c r="DX277" s="145"/>
      <c r="DY277" s="145"/>
      <c r="DZ277" s="145"/>
      <c r="EA277" s="145"/>
      <c r="EB277" s="148"/>
      <c r="EC277" s="145"/>
      <c r="ED277" s="148"/>
      <c r="EE277" s="145"/>
      <c r="EF277" s="145"/>
      <c r="EG277" s="145"/>
      <c r="EH277" s="145"/>
      <c r="EI277" s="145"/>
      <c r="EJ277" s="145"/>
      <c r="EK277" s="145">
        <v>1</v>
      </c>
      <c r="EL277" s="145">
        <v>1</v>
      </c>
      <c r="EM277" s="145"/>
      <c r="EN277" s="228" t="s">
        <v>4023</v>
      </c>
    </row>
    <row r="278" spans="1:144" ht="20.100000000000001" customHeight="1" x14ac:dyDescent="0.3">
      <c r="A278" s="25" t="s">
        <v>3289</v>
      </c>
      <c r="B278" s="40" t="s">
        <v>187</v>
      </c>
      <c r="C278" s="26">
        <v>82540</v>
      </c>
      <c r="D278" s="71" t="s">
        <v>3298</v>
      </c>
      <c r="E278" s="26" t="s">
        <v>113</v>
      </c>
      <c r="F278" s="26" t="s">
        <v>3556</v>
      </c>
      <c r="G278" s="26" t="s">
        <v>121</v>
      </c>
      <c r="H278" s="26" t="s">
        <v>835</v>
      </c>
      <c r="I278" s="26" t="s">
        <v>476</v>
      </c>
      <c r="J278" s="25" t="s">
        <v>1210</v>
      </c>
      <c r="K278" s="25" t="s">
        <v>3299</v>
      </c>
      <c r="L278" s="45"/>
      <c r="M278" s="272"/>
      <c r="N278" s="272"/>
      <c r="O278" s="272"/>
      <c r="P278" s="272"/>
      <c r="Q278" s="272"/>
      <c r="R278" s="272"/>
      <c r="S278" s="272"/>
      <c r="U278" s="145"/>
      <c r="V278" s="148"/>
      <c r="W278" s="145"/>
      <c r="X278" s="145"/>
      <c r="Y278" s="145"/>
      <c r="Z278" s="145"/>
      <c r="AA278" s="145"/>
      <c r="AB278" s="332"/>
      <c r="AC278" s="145"/>
      <c r="AD278" s="145"/>
      <c r="AE278" s="145"/>
      <c r="AF278" s="145"/>
      <c r="AG278" s="145"/>
      <c r="AH278" s="145"/>
      <c r="AI278" s="145"/>
      <c r="AJ278" s="145"/>
      <c r="AK278" s="145"/>
      <c r="AL278" s="145"/>
      <c r="AM278" s="145"/>
      <c r="AN278" s="145"/>
      <c r="AO278" s="145"/>
      <c r="AP278" s="145"/>
      <c r="AQ278" s="145"/>
      <c r="AR278" s="145"/>
      <c r="AS278" s="145"/>
      <c r="AT278" s="145"/>
      <c r="AU278" s="145"/>
      <c r="AV278" s="145"/>
      <c r="AW278" s="145"/>
      <c r="AX278" s="145"/>
      <c r="AY278" s="145"/>
      <c r="AZ278" s="145"/>
      <c r="BA278" s="145"/>
      <c r="BB278" s="145"/>
      <c r="BC278" s="145"/>
      <c r="BD278" s="145"/>
      <c r="BE278" s="145"/>
      <c r="BF278" s="145"/>
      <c r="BG278" s="145"/>
      <c r="BH278" s="145"/>
      <c r="BI278" s="145"/>
      <c r="BJ278" s="145"/>
      <c r="BK278" s="145"/>
      <c r="BL278" s="145"/>
      <c r="BM278" s="145"/>
      <c r="BN278" s="145"/>
      <c r="BO278" s="145"/>
      <c r="BP278" s="145"/>
      <c r="BQ278" s="145"/>
      <c r="BR278" s="145"/>
      <c r="BS278" s="145"/>
      <c r="BT278" s="145"/>
      <c r="BU278" s="145"/>
      <c r="BV278" s="145"/>
      <c r="BW278" s="145"/>
      <c r="BX278" s="145"/>
      <c r="BY278" s="145"/>
      <c r="BZ278" s="145"/>
      <c r="CA278" s="145"/>
      <c r="CB278" s="145"/>
      <c r="CC278" s="145"/>
      <c r="CD278" s="145"/>
      <c r="CE278" s="145"/>
      <c r="CF278" s="145"/>
      <c r="CG278" s="145"/>
      <c r="CH278" s="145"/>
      <c r="CI278" s="145"/>
      <c r="CJ278" s="145"/>
      <c r="CK278" s="145"/>
      <c r="CL278" s="145"/>
      <c r="CM278" s="145"/>
      <c r="CN278" s="145"/>
      <c r="CO278" s="145"/>
      <c r="CP278" s="145"/>
      <c r="CQ278" s="145"/>
      <c r="CR278" s="145"/>
      <c r="CS278" s="145"/>
      <c r="CT278" s="145"/>
      <c r="CU278" s="145"/>
      <c r="CV278" s="145"/>
      <c r="CW278" s="145"/>
      <c r="CX278" s="145"/>
      <c r="CY278" s="145"/>
      <c r="CZ278" s="145"/>
      <c r="DA278" s="145"/>
      <c r="DB278" s="145"/>
      <c r="DC278" s="145"/>
      <c r="DD278" s="145"/>
      <c r="DE278" s="145"/>
      <c r="DF278" s="145"/>
      <c r="DG278" s="145"/>
      <c r="DH278" s="148"/>
      <c r="DI278" s="145"/>
      <c r="DJ278" s="145"/>
      <c r="DK278" s="145"/>
      <c r="DL278" s="145"/>
      <c r="DM278" s="145"/>
      <c r="DN278" s="145"/>
      <c r="DO278" s="145"/>
      <c r="DP278" s="145"/>
      <c r="DQ278" s="145"/>
      <c r="DR278" s="145"/>
      <c r="DS278" s="145"/>
      <c r="DT278" s="145"/>
      <c r="DU278" s="145"/>
      <c r="DV278" s="145"/>
      <c r="DW278" s="145"/>
      <c r="DX278" s="145"/>
      <c r="DY278" s="145"/>
      <c r="DZ278" s="145"/>
      <c r="EA278" s="145"/>
      <c r="EB278" s="148"/>
      <c r="EC278" s="145"/>
      <c r="ED278" s="148"/>
      <c r="EE278" s="145"/>
      <c r="EF278" s="145"/>
      <c r="EG278" s="145"/>
      <c r="EH278" s="145"/>
      <c r="EI278" s="145"/>
      <c r="EJ278" s="145"/>
      <c r="EK278" s="145">
        <v>0</v>
      </c>
      <c r="EL278" s="145">
        <v>0</v>
      </c>
      <c r="EM278" s="145"/>
    </row>
    <row r="279" spans="1:144" ht="20.100000000000001" customHeight="1" x14ac:dyDescent="0.3">
      <c r="A279" s="25" t="s">
        <v>3222</v>
      </c>
      <c r="B279" s="26" t="s">
        <v>126</v>
      </c>
      <c r="C279" s="26">
        <v>84398</v>
      </c>
      <c r="D279" s="71" t="s">
        <v>3245</v>
      </c>
      <c r="E279" s="26" t="s">
        <v>113</v>
      </c>
      <c r="F279" s="26" t="s">
        <v>3549</v>
      </c>
      <c r="G279" s="26" t="s">
        <v>114</v>
      </c>
      <c r="H279" s="26" t="s">
        <v>128</v>
      </c>
      <c r="I279" s="26" t="s">
        <v>405</v>
      </c>
      <c r="J279" s="25" t="s">
        <v>326</v>
      </c>
      <c r="K279" s="25" t="s">
        <v>3246</v>
      </c>
      <c r="L279" s="175"/>
      <c r="M279" s="25"/>
      <c r="N279" s="272"/>
      <c r="O279" s="272"/>
      <c r="P279" s="272"/>
      <c r="Q279" s="272"/>
      <c r="R279" s="272"/>
      <c r="S279" s="272"/>
      <c r="U279" s="145"/>
      <c r="V279" s="148"/>
      <c r="W279" s="145"/>
      <c r="X279" s="145"/>
      <c r="Y279" s="145"/>
      <c r="Z279" s="145"/>
      <c r="AA279" s="145"/>
      <c r="AB279" s="332"/>
      <c r="AC279" s="145"/>
      <c r="AD279" s="145"/>
      <c r="AE279" s="145"/>
      <c r="AF279" s="145"/>
      <c r="AG279" s="145"/>
      <c r="AH279" s="145"/>
      <c r="AI279" s="145"/>
      <c r="AJ279" s="145"/>
      <c r="AK279" s="145"/>
      <c r="AL279" s="145"/>
      <c r="AM279" s="145"/>
      <c r="AN279" s="145"/>
      <c r="AO279" s="145"/>
      <c r="AP279" s="145"/>
      <c r="AQ279" s="145"/>
      <c r="AR279" s="145"/>
      <c r="AS279" s="145"/>
      <c r="AT279" s="145"/>
      <c r="AU279" s="145"/>
      <c r="AV279" s="145"/>
      <c r="AW279" s="145"/>
      <c r="AX279" s="145"/>
      <c r="AY279" s="145"/>
      <c r="AZ279" s="145"/>
      <c r="BA279" s="145"/>
      <c r="BB279" s="145"/>
      <c r="BC279" s="145"/>
      <c r="BD279" s="145"/>
      <c r="BE279" s="145"/>
      <c r="BF279" s="145"/>
      <c r="BG279" s="145"/>
      <c r="BH279" s="145"/>
      <c r="BI279" s="145"/>
      <c r="BJ279" s="145"/>
      <c r="BK279" s="145"/>
      <c r="BL279" s="145"/>
      <c r="BM279" s="145"/>
      <c r="BN279" s="145"/>
      <c r="BO279" s="145"/>
      <c r="BP279" s="145"/>
      <c r="BQ279" s="145"/>
      <c r="BR279" s="145"/>
      <c r="BS279" s="145"/>
      <c r="BT279" s="145"/>
      <c r="BU279" s="145"/>
      <c r="BV279" s="145"/>
      <c r="BW279" s="145"/>
      <c r="BX279" s="145"/>
      <c r="BY279" s="145"/>
      <c r="BZ279" s="145"/>
      <c r="CA279" s="145"/>
      <c r="CB279" s="145"/>
      <c r="CC279" s="145"/>
      <c r="CD279" s="145"/>
      <c r="CE279" s="145"/>
      <c r="CF279" s="145"/>
      <c r="CG279" s="145"/>
      <c r="CH279" s="145"/>
      <c r="CI279" s="145"/>
      <c r="CJ279" s="145"/>
      <c r="CK279" s="145"/>
      <c r="CL279" s="145"/>
      <c r="CM279" s="145"/>
      <c r="CN279" s="145"/>
      <c r="CO279" s="145"/>
      <c r="CP279" s="145"/>
      <c r="CQ279" s="145"/>
      <c r="CR279" s="145"/>
      <c r="CS279" s="145"/>
      <c r="CT279" s="145"/>
      <c r="CU279" s="145"/>
      <c r="CV279" s="145"/>
      <c r="CW279" s="145"/>
      <c r="CX279" s="145"/>
      <c r="CY279" s="145"/>
      <c r="CZ279" s="145"/>
      <c r="DA279" s="145"/>
      <c r="DB279" s="145"/>
      <c r="DC279" s="145"/>
      <c r="DD279" s="145"/>
      <c r="DE279" s="145"/>
      <c r="DF279" s="145"/>
      <c r="DG279" s="145"/>
      <c r="DH279" s="148"/>
      <c r="DI279" s="145"/>
      <c r="DJ279" s="145"/>
      <c r="DK279" s="145"/>
      <c r="DL279" s="145"/>
      <c r="DM279" s="145"/>
      <c r="DN279" s="145"/>
      <c r="DO279" s="145"/>
      <c r="DP279" s="145"/>
      <c r="DQ279" s="145"/>
      <c r="DR279" s="145"/>
      <c r="DS279" s="145"/>
      <c r="DT279" s="145"/>
      <c r="DU279" s="145"/>
      <c r="DV279" s="145"/>
      <c r="DW279" s="145"/>
      <c r="DX279" s="145"/>
      <c r="DY279" s="145"/>
      <c r="DZ279" s="145"/>
      <c r="EA279" s="145"/>
      <c r="EB279" s="148"/>
      <c r="EC279" s="145"/>
      <c r="ED279" s="148"/>
      <c r="EE279" s="145"/>
      <c r="EF279" s="145"/>
      <c r="EG279" s="145"/>
      <c r="EH279" s="145"/>
      <c r="EI279" s="145"/>
      <c r="EJ279" s="145"/>
      <c r="EK279" s="145">
        <v>0</v>
      </c>
      <c r="EL279" s="145">
        <v>0</v>
      </c>
      <c r="EM279" s="145"/>
    </row>
    <row r="280" spans="1:144" ht="20.100000000000001" customHeight="1" x14ac:dyDescent="0.3">
      <c r="A280" s="25" t="s">
        <v>3820</v>
      </c>
      <c r="B280" s="40" t="s">
        <v>106</v>
      </c>
      <c r="C280" s="26">
        <v>84359</v>
      </c>
      <c r="D280" s="25" t="s">
        <v>3826</v>
      </c>
      <c r="E280" s="26" t="s">
        <v>113</v>
      </c>
      <c r="F280" s="26" t="s">
        <v>3549</v>
      </c>
      <c r="G280" s="26" t="s">
        <v>114</v>
      </c>
      <c r="H280" s="26" t="s">
        <v>1475</v>
      </c>
      <c r="I280" s="26" t="s">
        <v>405</v>
      </c>
      <c r="J280" s="25" t="s">
        <v>643</v>
      </c>
      <c r="K280" s="25" t="s">
        <v>3827</v>
      </c>
      <c r="L280" s="25"/>
      <c r="M280" s="25" t="s">
        <v>3828</v>
      </c>
      <c r="N280" s="239"/>
      <c r="O280" s="239"/>
      <c r="P280" s="239"/>
      <c r="Q280" s="239"/>
      <c r="R280" s="87" t="s">
        <v>3829</v>
      </c>
      <c r="S280" s="25" t="s">
        <v>3830</v>
      </c>
      <c r="U280" s="145"/>
      <c r="V280" s="148"/>
      <c r="W280" s="145"/>
      <c r="X280" s="145"/>
      <c r="Y280" s="145"/>
      <c r="Z280" s="145"/>
      <c r="AA280" s="145"/>
      <c r="AB280" s="332"/>
      <c r="AC280" s="145"/>
      <c r="AD280" s="145"/>
      <c r="AE280" s="145"/>
      <c r="AF280" s="145"/>
      <c r="AG280" s="145"/>
      <c r="AH280" s="145"/>
      <c r="AI280" s="145">
        <v>1</v>
      </c>
      <c r="AJ280" s="145"/>
      <c r="AK280" s="145"/>
      <c r="AL280" s="145">
        <v>1</v>
      </c>
      <c r="AM280" s="145"/>
      <c r="AN280" s="145"/>
      <c r="AO280" s="145"/>
      <c r="AP280" s="145">
        <v>1</v>
      </c>
      <c r="AQ280" s="145"/>
      <c r="AR280" s="145">
        <v>1</v>
      </c>
      <c r="AS280" s="145"/>
      <c r="AT280" s="145"/>
      <c r="AU280" s="145"/>
      <c r="AV280" s="145"/>
      <c r="AW280" s="145"/>
      <c r="AX280" s="145"/>
      <c r="AY280" s="145"/>
      <c r="AZ280" s="145"/>
      <c r="BA280" s="145"/>
      <c r="BB280" s="145"/>
      <c r="BC280" s="145"/>
      <c r="BD280" s="145"/>
      <c r="BE280" s="145">
        <v>1</v>
      </c>
      <c r="BF280" s="145"/>
      <c r="BG280" s="145"/>
      <c r="BH280" s="145"/>
      <c r="BI280" s="145">
        <v>1</v>
      </c>
      <c r="BJ280" s="145"/>
      <c r="BK280" s="145"/>
      <c r="BL280" s="145"/>
      <c r="BM280" s="145"/>
      <c r="BN280" s="145"/>
      <c r="BO280" s="145"/>
      <c r="BP280" s="145"/>
      <c r="BQ280" s="145"/>
      <c r="BR280" s="145"/>
      <c r="BS280" s="145"/>
      <c r="BT280" s="145"/>
      <c r="BU280" s="145"/>
      <c r="BV280" s="145"/>
      <c r="BW280" s="145"/>
      <c r="BX280" s="145"/>
      <c r="BY280" s="145">
        <v>1</v>
      </c>
      <c r="BZ280" s="145"/>
      <c r="CA280" s="145"/>
      <c r="CB280" s="145"/>
      <c r="CC280" s="145"/>
      <c r="CD280" s="145"/>
      <c r="CE280" s="145"/>
      <c r="CF280" s="145"/>
      <c r="CG280" s="145"/>
      <c r="CH280" s="145"/>
      <c r="CI280" s="145"/>
      <c r="CJ280" s="145"/>
      <c r="CK280" s="145"/>
      <c r="CL280" s="145"/>
      <c r="CM280" s="145"/>
      <c r="CN280" s="145"/>
      <c r="CO280" s="145"/>
      <c r="CP280" s="145"/>
      <c r="CQ280" s="145"/>
      <c r="CR280" s="145"/>
      <c r="CS280" s="145"/>
      <c r="CT280" s="145"/>
      <c r="CU280" s="145"/>
      <c r="CV280" s="145"/>
      <c r="CW280" s="145"/>
      <c r="CX280" s="145"/>
      <c r="CY280" s="145"/>
      <c r="CZ280" s="145"/>
      <c r="DA280" s="145"/>
      <c r="DB280" s="145"/>
      <c r="DC280" s="145"/>
      <c r="DD280" s="145"/>
      <c r="DE280" s="145"/>
      <c r="DF280" s="145"/>
      <c r="DG280" s="145"/>
      <c r="DH280" s="148"/>
      <c r="DI280" s="145"/>
      <c r="DJ280" s="145"/>
      <c r="DK280" s="145"/>
      <c r="DL280" s="145"/>
      <c r="DM280" s="145"/>
      <c r="DN280" s="145"/>
      <c r="DO280" s="145"/>
      <c r="DP280" s="145"/>
      <c r="DQ280" s="145">
        <v>1</v>
      </c>
      <c r="DR280" s="145"/>
      <c r="DS280" s="145"/>
      <c r="DT280" s="145"/>
      <c r="DU280" s="145"/>
      <c r="DV280" s="145"/>
      <c r="DW280" s="145"/>
      <c r="DX280" s="145"/>
      <c r="DY280" s="145"/>
      <c r="DZ280" s="145"/>
      <c r="EA280" s="145"/>
      <c r="EB280" s="148"/>
      <c r="EC280" s="145"/>
      <c r="ED280" s="148"/>
      <c r="EE280" s="145"/>
      <c r="EF280" s="145"/>
      <c r="EG280" s="145"/>
      <c r="EH280" s="145"/>
      <c r="EI280" s="145"/>
      <c r="EJ280" s="145"/>
      <c r="EK280" s="145">
        <v>1</v>
      </c>
      <c r="EL280" s="145">
        <v>1</v>
      </c>
      <c r="EN280" s="228" t="s">
        <v>3831</v>
      </c>
    </row>
    <row r="281" spans="1:144" ht="20.100000000000001" customHeight="1" x14ac:dyDescent="0.3">
      <c r="A281" s="25" t="s">
        <v>3547</v>
      </c>
      <c r="B281" s="40" t="s">
        <v>126</v>
      </c>
      <c r="C281" s="26">
        <v>84562</v>
      </c>
      <c r="D281" s="71" t="s">
        <v>3563</v>
      </c>
      <c r="E281" s="26" t="s">
        <v>108</v>
      </c>
      <c r="F281" s="116" t="s">
        <v>3556</v>
      </c>
      <c r="G281" s="26" t="s">
        <v>114</v>
      </c>
      <c r="H281" s="26" t="s">
        <v>128</v>
      </c>
      <c r="I281" s="26" t="s">
        <v>3</v>
      </c>
      <c r="J281" s="25" t="s">
        <v>326</v>
      </c>
      <c r="K281" s="25" t="s">
        <v>28</v>
      </c>
      <c r="L281" s="25"/>
      <c r="M281" s="25"/>
      <c r="N281" s="239"/>
      <c r="O281" s="239"/>
      <c r="P281" s="239"/>
      <c r="Q281" s="239"/>
      <c r="R281" s="239"/>
      <c r="S281" s="239"/>
      <c r="T281" s="235"/>
      <c r="U281" s="145"/>
      <c r="V281" s="148"/>
      <c r="W281" s="145"/>
      <c r="X281" s="145"/>
      <c r="Y281" s="145"/>
      <c r="Z281" s="145"/>
      <c r="AA281" s="145"/>
      <c r="AB281" s="332"/>
      <c r="AC281" s="145"/>
      <c r="AD281" s="145"/>
      <c r="AE281" s="145"/>
      <c r="AF281" s="145"/>
      <c r="AG281" s="145"/>
      <c r="AH281" s="145"/>
      <c r="AI281" s="145"/>
      <c r="AJ281" s="145"/>
      <c r="AK281" s="145"/>
      <c r="AL281" s="145"/>
      <c r="AM281" s="145"/>
      <c r="AN281" s="145"/>
      <c r="AO281" s="145"/>
      <c r="AP281" s="145"/>
      <c r="AQ281" s="145"/>
      <c r="AR281" s="145"/>
      <c r="AS281" s="145"/>
      <c r="AT281" s="145"/>
      <c r="AU281" s="145"/>
      <c r="AV281" s="145"/>
      <c r="AW281" s="145"/>
      <c r="AX281" s="145"/>
      <c r="AY281" s="145"/>
      <c r="AZ281" s="145"/>
      <c r="BA281" s="145"/>
      <c r="BB281" s="145"/>
      <c r="BC281" s="145"/>
      <c r="BD281" s="145"/>
      <c r="BE281" s="145"/>
      <c r="BF281" s="145"/>
      <c r="BG281" s="145"/>
      <c r="BH281" s="145"/>
      <c r="BI281" s="145"/>
      <c r="BJ281" s="145"/>
      <c r="BK281" s="145"/>
      <c r="BL281" s="145"/>
      <c r="BM281" s="145"/>
      <c r="BN281" s="145"/>
      <c r="BO281" s="145"/>
      <c r="BP281" s="145"/>
      <c r="BQ281" s="145"/>
      <c r="BR281" s="145"/>
      <c r="BS281" s="145"/>
      <c r="BT281" s="145"/>
      <c r="BU281" s="145"/>
      <c r="BV281" s="145"/>
      <c r="BW281" s="145"/>
      <c r="BX281" s="145"/>
      <c r="BY281" s="145"/>
      <c r="BZ281" s="145"/>
      <c r="CA281" s="145"/>
      <c r="CB281" s="145"/>
      <c r="CC281" s="145"/>
      <c r="CD281" s="145"/>
      <c r="CE281" s="145"/>
      <c r="CF281" s="145"/>
      <c r="CG281" s="145"/>
      <c r="CH281" s="145"/>
      <c r="CI281" s="145"/>
      <c r="CJ281" s="145"/>
      <c r="CK281" s="145"/>
      <c r="CL281" s="145"/>
      <c r="CM281" s="145"/>
      <c r="CN281" s="145"/>
      <c r="CO281" s="145"/>
      <c r="CP281" s="145"/>
      <c r="CQ281" s="145"/>
      <c r="CR281" s="145"/>
      <c r="CS281" s="145"/>
      <c r="CT281" s="145"/>
      <c r="CU281" s="145"/>
      <c r="CV281" s="145"/>
      <c r="CW281" s="145"/>
      <c r="CX281" s="145"/>
      <c r="CY281" s="145"/>
      <c r="CZ281" s="145"/>
      <c r="DA281" s="145"/>
      <c r="DB281" s="145"/>
      <c r="DC281" s="145"/>
      <c r="DD281" s="145"/>
      <c r="DE281" s="145"/>
      <c r="DF281" s="145"/>
      <c r="DG281" s="145"/>
      <c r="DH281" s="148"/>
      <c r="DI281" s="145"/>
      <c r="DJ281" s="145"/>
      <c r="DK281" s="145"/>
      <c r="DL281" s="145"/>
      <c r="DM281" s="145"/>
      <c r="DN281" s="145"/>
      <c r="DO281" s="145"/>
      <c r="DP281" s="145"/>
      <c r="DQ281" s="145"/>
      <c r="DR281" s="145"/>
      <c r="DS281" s="145"/>
      <c r="DT281" s="145"/>
      <c r="DU281" s="145"/>
      <c r="DV281" s="145"/>
      <c r="DW281" s="145"/>
      <c r="DX281" s="145"/>
      <c r="DY281" s="145"/>
      <c r="DZ281" s="145"/>
      <c r="EA281" s="145"/>
      <c r="EB281" s="148"/>
      <c r="EC281" s="145"/>
      <c r="ED281" s="148"/>
      <c r="EE281" s="145"/>
      <c r="EF281" s="145"/>
      <c r="EG281" s="145"/>
      <c r="EH281" s="145"/>
      <c r="EI281" s="145"/>
      <c r="EJ281" s="145"/>
      <c r="EK281" s="145" t="s">
        <v>519</v>
      </c>
      <c r="EL281" s="145">
        <v>1</v>
      </c>
      <c r="EM281" s="145"/>
    </row>
    <row r="282" spans="1:144" ht="20.100000000000001" customHeight="1" x14ac:dyDescent="0.3">
      <c r="A282" s="25" t="s">
        <v>4445</v>
      </c>
      <c r="B282" s="26" t="s">
        <v>126</v>
      </c>
      <c r="C282" s="26">
        <v>84974</v>
      </c>
      <c r="D282" s="71" t="s">
        <v>4461</v>
      </c>
      <c r="E282" s="26" t="s">
        <v>108</v>
      </c>
      <c r="F282" s="26" t="s">
        <v>3549</v>
      </c>
      <c r="G282" s="26" t="s">
        <v>114</v>
      </c>
      <c r="H282" s="26" t="s">
        <v>128</v>
      </c>
      <c r="I282" s="26" t="s">
        <v>385</v>
      </c>
      <c r="J282" s="25" t="s">
        <v>1757</v>
      </c>
      <c r="K282" s="25" t="s">
        <v>4462</v>
      </c>
      <c r="L282" s="25"/>
      <c r="M282" s="25"/>
      <c r="N282" s="83"/>
      <c r="O282" s="83"/>
      <c r="P282" s="83"/>
      <c r="Q282" s="83"/>
      <c r="R282" s="25" t="s">
        <v>4463</v>
      </c>
      <c r="S282" s="25" t="s">
        <v>4464</v>
      </c>
      <c r="U282" s="145">
        <v>1</v>
      </c>
      <c r="V282" s="148"/>
      <c r="W282" s="145"/>
      <c r="X282" s="145"/>
      <c r="Y282" s="145"/>
      <c r="Z282" s="145"/>
      <c r="AA282" s="145"/>
      <c r="AB282" s="332"/>
      <c r="AC282" s="145"/>
      <c r="AD282" s="145"/>
      <c r="AE282" s="145"/>
      <c r="AF282" s="145"/>
      <c r="AG282" s="145"/>
      <c r="AH282" s="145"/>
      <c r="AI282" s="145"/>
      <c r="AJ282" s="145"/>
      <c r="AK282" s="145"/>
      <c r="AL282" s="145"/>
      <c r="AM282" s="145"/>
      <c r="AN282" s="145"/>
      <c r="AO282" s="145"/>
      <c r="AP282" s="145"/>
      <c r="AQ282" s="145"/>
      <c r="AR282" s="145"/>
      <c r="AS282" s="145"/>
      <c r="AT282" s="145"/>
      <c r="AU282" s="145"/>
      <c r="AV282" s="145"/>
      <c r="AW282" s="145"/>
      <c r="AX282" s="145"/>
      <c r="AY282" s="145"/>
      <c r="AZ282" s="145"/>
      <c r="BA282" s="145"/>
      <c r="BB282" s="145"/>
      <c r="BC282" s="145"/>
      <c r="BD282" s="145"/>
      <c r="BE282" s="145"/>
      <c r="BF282" s="145"/>
      <c r="BG282" s="145"/>
      <c r="BH282" s="145"/>
      <c r="BI282" s="145"/>
      <c r="BJ282" s="145"/>
      <c r="BK282" s="145"/>
      <c r="BL282" s="145"/>
      <c r="BM282" s="145"/>
      <c r="BN282" s="145"/>
      <c r="BO282" s="145"/>
      <c r="BP282" s="145"/>
      <c r="BQ282" s="145"/>
      <c r="BR282" s="145"/>
      <c r="BS282" s="145"/>
      <c r="BT282" s="145"/>
      <c r="BU282" s="145"/>
      <c r="BV282" s="145"/>
      <c r="BW282" s="145"/>
      <c r="BX282" s="145"/>
      <c r="BY282" s="145"/>
      <c r="BZ282" s="145"/>
      <c r="CA282" s="145"/>
      <c r="CB282" s="145"/>
      <c r="CC282" s="145"/>
      <c r="CD282" s="145"/>
      <c r="CE282" s="145"/>
      <c r="CF282" s="145"/>
      <c r="CG282" s="145"/>
      <c r="CH282" s="148"/>
      <c r="CI282" s="145"/>
      <c r="CJ282" s="145"/>
      <c r="CK282" s="145"/>
      <c r="CL282" s="145"/>
      <c r="CM282" s="145"/>
      <c r="CN282" s="145"/>
      <c r="CO282" s="145"/>
      <c r="CP282" s="145"/>
      <c r="CQ282" s="145"/>
      <c r="CR282" s="145"/>
      <c r="CS282" s="145"/>
      <c r="CT282" s="145"/>
      <c r="CU282" s="145"/>
      <c r="CV282" s="145"/>
      <c r="CW282" s="145"/>
      <c r="CX282" s="145"/>
      <c r="CY282" s="145"/>
      <c r="CZ282" s="145"/>
      <c r="DA282" s="145"/>
      <c r="DB282" s="145"/>
      <c r="DC282" s="145"/>
      <c r="DD282" s="145"/>
      <c r="DE282" s="145"/>
      <c r="DF282" s="145"/>
      <c r="DG282" s="145"/>
      <c r="DH282" s="148"/>
      <c r="DI282" s="145"/>
      <c r="DJ282" s="145"/>
      <c r="DK282" s="145"/>
      <c r="DL282" s="145"/>
      <c r="DM282" s="145"/>
      <c r="DN282" s="145"/>
      <c r="DO282" s="145"/>
      <c r="DP282" s="145"/>
      <c r="DQ282" s="145"/>
      <c r="DR282" s="145"/>
      <c r="DS282" s="145"/>
      <c r="DT282" s="145"/>
      <c r="DU282" s="145"/>
      <c r="DV282" s="145"/>
      <c r="DW282" s="145"/>
      <c r="DX282" s="145"/>
      <c r="DY282" s="145"/>
      <c r="DZ282" s="145"/>
      <c r="EA282" s="145"/>
      <c r="EB282" s="148"/>
      <c r="EC282" s="145"/>
      <c r="ED282" s="148"/>
      <c r="EE282" s="145"/>
      <c r="EF282" s="145"/>
      <c r="EG282" s="145"/>
      <c r="EH282" s="145"/>
      <c r="EI282" s="145"/>
      <c r="EJ282" s="145"/>
      <c r="EK282" s="145" t="s">
        <v>519</v>
      </c>
      <c r="EL282" s="145">
        <v>1</v>
      </c>
    </row>
    <row r="283" spans="1:144" ht="20.100000000000001" customHeight="1" x14ac:dyDescent="0.3">
      <c r="A283" s="25" t="s">
        <v>3300</v>
      </c>
      <c r="B283" s="40" t="s">
        <v>187</v>
      </c>
      <c r="C283" s="26">
        <v>84095</v>
      </c>
      <c r="D283" s="25" t="s">
        <v>3337</v>
      </c>
      <c r="E283" s="26" t="s">
        <v>108</v>
      </c>
      <c r="F283" s="26" t="s">
        <v>3549</v>
      </c>
      <c r="G283" s="26" t="s">
        <v>121</v>
      </c>
      <c r="H283" s="26" t="s">
        <v>344</v>
      </c>
      <c r="I283" s="26" t="s">
        <v>706</v>
      </c>
      <c r="J283" s="25" t="s">
        <v>1210</v>
      </c>
      <c r="K283" s="25" t="s">
        <v>3338</v>
      </c>
      <c r="L283" s="25"/>
      <c r="M283" s="25" t="s">
        <v>3339</v>
      </c>
      <c r="N283" s="25" t="s">
        <v>3340</v>
      </c>
      <c r="O283" s="25" t="s">
        <v>3341</v>
      </c>
      <c r="P283" s="272"/>
      <c r="Q283" s="272"/>
      <c r="R283" s="25" t="s">
        <v>3342</v>
      </c>
      <c r="S283" s="25"/>
      <c r="U283" s="145">
        <v>1</v>
      </c>
      <c r="V283" s="148"/>
      <c r="W283" s="145"/>
      <c r="X283" s="145"/>
      <c r="Y283" s="145"/>
      <c r="Z283" s="145"/>
      <c r="AA283" s="145"/>
      <c r="AB283" s="332"/>
      <c r="AC283" s="145">
        <v>1</v>
      </c>
      <c r="AD283" s="145"/>
      <c r="AE283" s="145"/>
      <c r="AF283" s="145"/>
      <c r="AG283" s="145"/>
      <c r="AH283" s="145"/>
      <c r="AI283" s="145">
        <v>1</v>
      </c>
      <c r="AJ283" s="145"/>
      <c r="AK283" s="145"/>
      <c r="AL283" s="145"/>
      <c r="AM283" s="145"/>
      <c r="AN283" s="145"/>
      <c r="AO283" s="145"/>
      <c r="AP283" s="145"/>
      <c r="AQ283" s="145"/>
      <c r="AR283" s="145"/>
      <c r="AS283" s="145"/>
      <c r="AT283" s="145"/>
      <c r="AU283" s="145"/>
      <c r="AV283" s="145"/>
      <c r="AW283" s="145"/>
      <c r="AX283" s="145"/>
      <c r="AY283" s="145"/>
      <c r="AZ283" s="145"/>
      <c r="BA283" s="145"/>
      <c r="BB283" s="145"/>
      <c r="BC283" s="145"/>
      <c r="BD283" s="145"/>
      <c r="BE283" s="145"/>
      <c r="BF283" s="145"/>
      <c r="BG283" s="145"/>
      <c r="BH283" s="145"/>
      <c r="BI283" s="145"/>
      <c r="BJ283" s="145"/>
      <c r="BK283" s="145"/>
      <c r="BL283" s="145"/>
      <c r="BM283" s="145"/>
      <c r="BN283" s="145"/>
      <c r="BO283" s="145"/>
      <c r="BP283" s="145"/>
      <c r="BQ283" s="145"/>
      <c r="BR283" s="145"/>
      <c r="BS283" s="145"/>
      <c r="BT283" s="145"/>
      <c r="BU283" s="145"/>
      <c r="BV283" s="145"/>
      <c r="BW283" s="145"/>
      <c r="BX283" s="145"/>
      <c r="BY283" s="145"/>
      <c r="BZ283" s="145"/>
      <c r="CA283" s="145"/>
      <c r="CB283" s="145"/>
      <c r="CC283" s="145"/>
      <c r="CD283" s="145"/>
      <c r="CE283" s="145"/>
      <c r="CF283" s="145"/>
      <c r="CG283" s="145"/>
      <c r="CH283" s="145"/>
      <c r="CI283" s="145"/>
      <c r="CJ283" s="145"/>
      <c r="CK283" s="145"/>
      <c r="CL283" s="145"/>
      <c r="CM283" s="145"/>
      <c r="CN283" s="145"/>
      <c r="CO283" s="145"/>
      <c r="CP283" s="145"/>
      <c r="CQ283" s="145"/>
      <c r="CR283" s="145"/>
      <c r="CS283" s="145"/>
      <c r="CT283" s="145"/>
      <c r="CU283" s="145"/>
      <c r="CV283" s="145"/>
      <c r="CW283" s="145"/>
      <c r="CX283" s="145"/>
      <c r="CY283" s="145"/>
      <c r="CZ283" s="145"/>
      <c r="DA283" s="145"/>
      <c r="DB283" s="145"/>
      <c r="DC283" s="145"/>
      <c r="DD283" s="145"/>
      <c r="DE283" s="145"/>
      <c r="DF283" s="145"/>
      <c r="DG283" s="145"/>
      <c r="DH283" s="148"/>
      <c r="DI283" s="145"/>
      <c r="DJ283" s="145"/>
      <c r="DK283" s="145"/>
      <c r="DL283" s="145"/>
      <c r="DM283" s="145"/>
      <c r="DN283" s="145"/>
      <c r="DO283" s="145"/>
      <c r="DP283" s="145"/>
      <c r="DQ283" s="145"/>
      <c r="DR283" s="145"/>
      <c r="DS283" s="145"/>
      <c r="DT283" s="145"/>
      <c r="DU283" s="145"/>
      <c r="DV283" s="145"/>
      <c r="DW283" s="145"/>
      <c r="DX283" s="145"/>
      <c r="DY283" s="145"/>
      <c r="DZ283" s="145"/>
      <c r="EA283" s="145"/>
      <c r="EB283" s="148"/>
      <c r="EC283" s="145"/>
      <c r="ED283" s="148"/>
      <c r="EE283" s="145"/>
      <c r="EF283" s="145"/>
      <c r="EG283" s="145"/>
      <c r="EH283" s="145"/>
      <c r="EI283" s="145"/>
      <c r="EJ283" s="145"/>
      <c r="EK283" s="145">
        <v>1</v>
      </c>
      <c r="EL283" s="145">
        <v>1</v>
      </c>
      <c r="EM283" s="145"/>
    </row>
    <row r="284" spans="1:144" ht="20.100000000000001" customHeight="1" x14ac:dyDescent="0.3">
      <c r="A284" s="25" t="s">
        <v>3495</v>
      </c>
      <c r="B284" s="26" t="s">
        <v>126</v>
      </c>
      <c r="C284" s="26">
        <v>83787</v>
      </c>
      <c r="D284" s="71" t="s">
        <v>3520</v>
      </c>
      <c r="E284" s="26" t="s">
        <v>108</v>
      </c>
      <c r="F284" s="26" t="s">
        <v>3549</v>
      </c>
      <c r="G284" s="26" t="s">
        <v>114</v>
      </c>
      <c r="H284" s="26" t="s">
        <v>128</v>
      </c>
      <c r="I284" s="26" t="s">
        <v>449</v>
      </c>
      <c r="J284" s="25" t="s">
        <v>1757</v>
      </c>
      <c r="K284" s="25" t="s">
        <v>3521</v>
      </c>
      <c r="L284" s="25"/>
      <c r="M284" s="25"/>
      <c r="N284" s="272"/>
      <c r="O284" s="272"/>
      <c r="P284" s="272"/>
      <c r="Q284" s="272"/>
      <c r="R284" s="272"/>
      <c r="S284" s="272"/>
      <c r="T284" s="145"/>
      <c r="U284" s="145"/>
      <c r="V284" s="148"/>
      <c r="W284" s="145"/>
      <c r="X284" s="145"/>
      <c r="Y284" s="145"/>
      <c r="Z284" s="145"/>
      <c r="AA284" s="145"/>
      <c r="AB284" s="332"/>
      <c r="AC284" s="145"/>
      <c r="AD284" s="145"/>
      <c r="AE284" s="145"/>
      <c r="AF284" s="145"/>
      <c r="AG284" s="145"/>
      <c r="AH284" s="145"/>
      <c r="AI284" s="145"/>
      <c r="AJ284" s="145"/>
      <c r="AK284" s="145"/>
      <c r="AL284" s="145"/>
      <c r="AM284" s="145"/>
      <c r="AN284" s="145"/>
      <c r="AO284" s="145"/>
      <c r="AP284" s="145"/>
      <c r="AQ284" s="145"/>
      <c r="AR284" s="145"/>
      <c r="AS284" s="145"/>
      <c r="AT284" s="145"/>
      <c r="AU284" s="145"/>
      <c r="AV284" s="145"/>
      <c r="AW284" s="145"/>
      <c r="AX284" s="145"/>
      <c r="AY284" s="145"/>
      <c r="AZ284" s="145"/>
      <c r="BA284" s="145"/>
      <c r="BB284" s="145"/>
      <c r="BC284" s="145"/>
      <c r="BD284" s="145"/>
      <c r="BE284" s="145"/>
      <c r="BF284" s="145"/>
      <c r="BG284" s="145"/>
      <c r="BH284" s="145"/>
      <c r="BI284" s="145"/>
      <c r="BJ284" s="145"/>
      <c r="BK284" s="145"/>
      <c r="BL284" s="145"/>
      <c r="BM284" s="145"/>
      <c r="BN284" s="145"/>
      <c r="BO284" s="145"/>
      <c r="BP284" s="145"/>
      <c r="BQ284" s="145"/>
      <c r="BR284" s="145"/>
      <c r="BS284" s="145"/>
      <c r="BT284" s="145"/>
      <c r="BU284" s="145"/>
      <c r="BV284" s="145"/>
      <c r="BW284" s="145"/>
      <c r="BX284" s="145"/>
      <c r="BY284" s="145"/>
      <c r="BZ284" s="145"/>
      <c r="CA284" s="145"/>
      <c r="CB284" s="145"/>
      <c r="CC284" s="145"/>
      <c r="CD284" s="145"/>
      <c r="CE284" s="145"/>
      <c r="CF284" s="145"/>
      <c r="CG284" s="145"/>
      <c r="CH284" s="145"/>
      <c r="CI284" s="145"/>
      <c r="CJ284" s="145"/>
      <c r="CK284" s="145"/>
      <c r="CL284" s="145"/>
      <c r="CM284" s="145"/>
      <c r="CN284" s="145"/>
      <c r="CO284" s="145"/>
      <c r="CP284" s="145"/>
      <c r="CQ284" s="145"/>
      <c r="CR284" s="145"/>
      <c r="CS284" s="145"/>
      <c r="CT284" s="145"/>
      <c r="CU284" s="145"/>
      <c r="CV284" s="145"/>
      <c r="CW284" s="145"/>
      <c r="CX284" s="145"/>
      <c r="CY284" s="145"/>
      <c r="CZ284" s="145"/>
      <c r="DA284" s="145"/>
      <c r="DB284" s="145"/>
      <c r="DC284" s="145"/>
      <c r="DD284" s="145"/>
      <c r="DE284" s="145"/>
      <c r="DF284" s="145"/>
      <c r="DG284" s="145"/>
      <c r="DH284" s="148"/>
      <c r="DI284" s="145"/>
      <c r="DJ284" s="145"/>
      <c r="DK284" s="145"/>
      <c r="DL284" s="145"/>
      <c r="DM284" s="145"/>
      <c r="DN284" s="145"/>
      <c r="DO284" s="145"/>
      <c r="DP284" s="145"/>
      <c r="DQ284" s="145"/>
      <c r="DR284" s="145"/>
      <c r="DS284" s="145"/>
      <c r="DT284" s="145"/>
      <c r="DU284" s="145"/>
      <c r="DV284" s="145"/>
      <c r="DW284" s="145"/>
      <c r="DX284" s="145"/>
      <c r="DY284" s="145"/>
      <c r="DZ284" s="145"/>
      <c r="EA284" s="145"/>
      <c r="EB284" s="148"/>
      <c r="EC284" s="145"/>
      <c r="ED284" s="148"/>
      <c r="EE284" s="145"/>
      <c r="EF284" s="145"/>
      <c r="EG284" s="145"/>
      <c r="EH284" s="145"/>
      <c r="EI284" s="145"/>
      <c r="EJ284" s="145"/>
      <c r="EK284" s="145">
        <v>0</v>
      </c>
      <c r="EL284" s="145">
        <v>0</v>
      </c>
      <c r="EM284" s="145"/>
    </row>
    <row r="285" spans="1:144" ht="20.100000000000001" customHeight="1" x14ac:dyDescent="0.3">
      <c r="A285" s="25" t="s">
        <v>3222</v>
      </c>
      <c r="B285" s="40" t="s">
        <v>106</v>
      </c>
      <c r="C285" s="26">
        <v>83441</v>
      </c>
      <c r="D285" s="25" t="s">
        <v>3227</v>
      </c>
      <c r="E285" s="26" t="s">
        <v>113</v>
      </c>
      <c r="F285" s="26" t="s">
        <v>3549</v>
      </c>
      <c r="G285" s="26" t="s">
        <v>114</v>
      </c>
      <c r="H285" s="26" t="s">
        <v>134</v>
      </c>
      <c r="I285" s="26" t="s">
        <v>438</v>
      </c>
      <c r="J285" s="25" t="s">
        <v>123</v>
      </c>
      <c r="K285" s="25" t="s">
        <v>3228</v>
      </c>
      <c r="L285" s="271" t="s">
        <v>3229</v>
      </c>
      <c r="M285" s="25" t="s">
        <v>3230</v>
      </c>
      <c r="N285" s="25"/>
      <c r="O285" s="25" t="s">
        <v>3231</v>
      </c>
      <c r="P285" s="272"/>
      <c r="Q285" s="272"/>
      <c r="R285" s="87" t="s">
        <v>3232</v>
      </c>
      <c r="S285" s="25"/>
      <c r="U285" s="145"/>
      <c r="V285" s="148"/>
      <c r="W285" s="145"/>
      <c r="X285" s="145"/>
      <c r="Y285" s="145"/>
      <c r="Z285" s="145"/>
      <c r="AA285" s="145"/>
      <c r="AB285" s="332"/>
      <c r="AC285" s="145"/>
      <c r="AD285" s="145"/>
      <c r="AE285" s="145"/>
      <c r="AF285" s="145"/>
      <c r="AG285" s="145"/>
      <c r="AH285" s="145"/>
      <c r="AI285" s="145"/>
      <c r="AJ285" s="145"/>
      <c r="AK285" s="145"/>
      <c r="AL285" s="145"/>
      <c r="AM285" s="145"/>
      <c r="AN285" s="145"/>
      <c r="AO285" s="145"/>
      <c r="AP285" s="145"/>
      <c r="AQ285" s="145"/>
      <c r="AR285" s="145"/>
      <c r="AS285" s="145"/>
      <c r="AT285" s="145"/>
      <c r="AU285" s="145"/>
      <c r="AV285" s="145"/>
      <c r="AW285" s="145"/>
      <c r="AX285" s="145"/>
      <c r="AY285" s="145"/>
      <c r="AZ285" s="145"/>
      <c r="BA285" s="145">
        <v>1</v>
      </c>
      <c r="BB285" s="145"/>
      <c r="BC285" s="145"/>
      <c r="BD285" s="145"/>
      <c r="BE285" s="145"/>
      <c r="BF285" s="145"/>
      <c r="BG285" s="145"/>
      <c r="BH285" s="145"/>
      <c r="BI285" s="145"/>
      <c r="BJ285" s="145"/>
      <c r="BK285" s="145"/>
      <c r="BL285" s="145"/>
      <c r="BM285" s="145"/>
      <c r="BN285" s="145"/>
      <c r="BO285" s="145"/>
      <c r="BP285" s="145"/>
      <c r="BQ285" s="145"/>
      <c r="BR285" s="145"/>
      <c r="BS285" s="145"/>
      <c r="BT285" s="145"/>
      <c r="BU285" s="145"/>
      <c r="BV285" s="145"/>
      <c r="BW285" s="145"/>
      <c r="BX285" s="145"/>
      <c r="BY285" s="145"/>
      <c r="BZ285" s="145"/>
      <c r="CA285" s="145"/>
      <c r="CB285" s="145"/>
      <c r="CC285" s="145"/>
      <c r="CD285" s="145"/>
      <c r="CE285" s="145"/>
      <c r="CF285" s="145"/>
      <c r="CG285" s="145">
        <v>1</v>
      </c>
      <c r="CH285" s="145"/>
      <c r="CI285" s="145"/>
      <c r="CJ285" s="145"/>
      <c r="CK285" s="145">
        <v>1</v>
      </c>
      <c r="CL285" s="145"/>
      <c r="CM285" s="145"/>
      <c r="CN285" s="145"/>
      <c r="CO285" s="145">
        <v>1</v>
      </c>
      <c r="CP285" s="145">
        <v>1</v>
      </c>
      <c r="CQ285" s="145">
        <v>1</v>
      </c>
      <c r="CR285" s="145"/>
      <c r="CS285" s="145"/>
      <c r="CT285" s="145"/>
      <c r="CU285" s="145"/>
      <c r="CV285" s="145"/>
      <c r="CW285" s="145"/>
      <c r="CX285" s="145"/>
      <c r="CY285" s="145"/>
      <c r="CZ285" s="145"/>
      <c r="DA285" s="145"/>
      <c r="DB285" s="145"/>
      <c r="DC285" s="145"/>
      <c r="DD285" s="145"/>
      <c r="DE285" s="145"/>
      <c r="DF285" s="145"/>
      <c r="DG285" s="145"/>
      <c r="DH285" s="148"/>
      <c r="DI285" s="145"/>
      <c r="DJ285" s="145"/>
      <c r="DK285" s="145"/>
      <c r="DL285" s="145"/>
      <c r="DM285" s="145"/>
      <c r="DN285" s="145"/>
      <c r="DO285" s="145"/>
      <c r="DP285" s="145"/>
      <c r="DQ285" s="145"/>
      <c r="DR285" s="145">
        <v>1</v>
      </c>
      <c r="DS285" s="145"/>
      <c r="DT285" s="145"/>
      <c r="DU285" s="145">
        <v>1</v>
      </c>
      <c r="DV285" s="145"/>
      <c r="DW285" s="145"/>
      <c r="DX285" s="145"/>
      <c r="DY285" s="145"/>
      <c r="DZ285" s="145"/>
      <c r="EA285" s="145"/>
      <c r="EB285" s="148"/>
      <c r="EC285" s="145"/>
      <c r="ED285" s="148"/>
      <c r="EE285" s="145"/>
      <c r="EF285" s="145"/>
      <c r="EG285" s="145"/>
      <c r="EH285" s="145"/>
      <c r="EI285" s="145"/>
      <c r="EJ285" s="145"/>
      <c r="EK285" s="145">
        <v>1</v>
      </c>
      <c r="EL285" s="145">
        <v>1</v>
      </c>
      <c r="EM285" s="145"/>
      <c r="EN285" s="228" t="s">
        <v>3233</v>
      </c>
    </row>
    <row r="286" spans="1:144" ht="20.100000000000001" customHeight="1" x14ac:dyDescent="0.3">
      <c r="A286" s="25" t="s">
        <v>4410</v>
      </c>
      <c r="B286" s="26" t="s">
        <v>106</v>
      </c>
      <c r="C286" s="26">
        <v>84830</v>
      </c>
      <c r="D286" s="25" t="s">
        <v>4422</v>
      </c>
      <c r="E286" s="26" t="s">
        <v>113</v>
      </c>
      <c r="F286" s="26" t="s">
        <v>3549</v>
      </c>
      <c r="G286" s="26" t="s">
        <v>121</v>
      </c>
      <c r="H286" s="26" t="s">
        <v>281</v>
      </c>
      <c r="I286" s="26" t="s">
        <v>405</v>
      </c>
      <c r="J286" s="25" t="s">
        <v>2263</v>
      </c>
      <c r="K286" s="25" t="s">
        <v>4423</v>
      </c>
      <c r="L286" s="45" t="s">
        <v>4424</v>
      </c>
      <c r="M286" s="25"/>
      <c r="N286" s="83"/>
      <c r="O286" s="83"/>
      <c r="P286" s="83"/>
      <c r="Q286" s="83"/>
      <c r="R286" s="25" t="s">
        <v>4425</v>
      </c>
      <c r="S286" s="25" t="s">
        <v>4426</v>
      </c>
      <c r="U286" s="145"/>
      <c r="V286" s="148"/>
      <c r="W286" s="145"/>
      <c r="X286" s="145"/>
      <c r="Y286" s="145"/>
      <c r="Z286" s="145"/>
      <c r="AA286" s="145"/>
      <c r="AB286" s="332"/>
      <c r="AC286" s="145"/>
      <c r="AD286" s="145"/>
      <c r="AE286" s="145"/>
      <c r="AF286" s="145"/>
      <c r="AG286" s="145"/>
      <c r="AH286" s="145"/>
      <c r="AI286" s="145">
        <v>1</v>
      </c>
      <c r="AJ286" s="145">
        <v>1</v>
      </c>
      <c r="AK286" s="145"/>
      <c r="AL286" s="145"/>
      <c r="AM286" s="145"/>
      <c r="AN286" s="145"/>
      <c r="AO286" s="145"/>
      <c r="AP286" s="145"/>
      <c r="AQ286" s="145"/>
      <c r="AR286" s="145"/>
      <c r="AS286" s="145"/>
      <c r="AT286" s="145"/>
      <c r="AU286" s="145"/>
      <c r="AV286" s="145"/>
      <c r="AW286" s="145"/>
      <c r="AX286" s="145"/>
      <c r="AY286" s="145"/>
      <c r="AZ286" s="145"/>
      <c r="BA286" s="145"/>
      <c r="BB286" s="145"/>
      <c r="BC286" s="145"/>
      <c r="BD286" s="145"/>
      <c r="BE286" s="145"/>
      <c r="BF286" s="145"/>
      <c r="BG286" s="145"/>
      <c r="BH286" s="145"/>
      <c r="BI286" s="145">
        <v>1</v>
      </c>
      <c r="BJ286" s="145"/>
      <c r="BK286" s="145"/>
      <c r="BL286" s="145"/>
      <c r="BM286" s="145"/>
      <c r="BN286" s="145"/>
      <c r="BO286" s="145"/>
      <c r="BP286" s="145"/>
      <c r="BQ286" s="145"/>
      <c r="BR286" s="145"/>
      <c r="BS286" s="145"/>
      <c r="BT286" s="145">
        <v>1</v>
      </c>
      <c r="BU286" s="145">
        <v>1</v>
      </c>
      <c r="BV286" s="145"/>
      <c r="BW286" s="145"/>
      <c r="BX286" s="145"/>
      <c r="BY286" s="145"/>
      <c r="BZ286" s="145"/>
      <c r="CA286" s="145"/>
      <c r="CB286" s="145"/>
      <c r="CC286" s="145"/>
      <c r="CD286" s="145"/>
      <c r="CE286" s="145"/>
      <c r="CF286" s="145"/>
      <c r="CG286" s="145">
        <v>1</v>
      </c>
      <c r="CH286" s="148"/>
      <c r="CI286" s="145"/>
      <c r="CJ286" s="145"/>
      <c r="CK286" s="145"/>
      <c r="CL286" s="145"/>
      <c r="CM286" s="145"/>
      <c r="CN286" s="145"/>
      <c r="CO286" s="145"/>
      <c r="CP286" s="145"/>
      <c r="CQ286" s="145"/>
      <c r="CR286" s="145"/>
      <c r="CS286" s="145"/>
      <c r="CT286" s="145"/>
      <c r="CU286" s="145"/>
      <c r="CV286" s="145"/>
      <c r="CW286" s="145"/>
      <c r="CX286" s="145"/>
      <c r="CY286" s="145"/>
      <c r="CZ286" s="145"/>
      <c r="DA286" s="145"/>
      <c r="DB286" s="145"/>
      <c r="DC286" s="145"/>
      <c r="DD286" s="145"/>
      <c r="DE286" s="145"/>
      <c r="DF286" s="145"/>
      <c r="DG286" s="145"/>
      <c r="DH286" s="148"/>
      <c r="DI286" s="145"/>
      <c r="DJ286" s="145"/>
      <c r="DK286" s="145"/>
      <c r="DL286" s="145"/>
      <c r="DM286" s="145"/>
      <c r="DN286" s="145"/>
      <c r="DO286" s="145"/>
      <c r="DP286" s="145">
        <v>1</v>
      </c>
      <c r="DQ286" s="145"/>
      <c r="DR286" s="145"/>
      <c r="DS286" s="145"/>
      <c r="DT286" s="145"/>
      <c r="DU286" s="145">
        <v>1</v>
      </c>
      <c r="DV286" s="145"/>
      <c r="DW286" s="145"/>
      <c r="DX286" s="145"/>
      <c r="DY286" s="145"/>
      <c r="DZ286" s="145"/>
      <c r="EA286" s="145"/>
      <c r="EB286" s="148"/>
      <c r="EC286" s="145"/>
      <c r="ED286" s="148"/>
      <c r="EE286" s="145"/>
      <c r="EF286" s="145"/>
      <c r="EG286" s="145"/>
      <c r="EH286" s="145"/>
      <c r="EI286" s="145"/>
      <c r="EJ286" s="145"/>
      <c r="EK286" s="145" t="s">
        <v>519</v>
      </c>
      <c r="EL286" s="145">
        <v>1</v>
      </c>
      <c r="EN286" s="228" t="s">
        <v>4427</v>
      </c>
    </row>
    <row r="287" spans="1:144" ht="20.100000000000001" customHeight="1" x14ac:dyDescent="0.3">
      <c r="A287" s="25" t="s">
        <v>3522</v>
      </c>
      <c r="B287" s="26" t="s">
        <v>126</v>
      </c>
      <c r="C287" s="26">
        <v>83535</v>
      </c>
      <c r="D287" s="71" t="s">
        <v>3534</v>
      </c>
      <c r="E287" s="26" t="s">
        <v>108</v>
      </c>
      <c r="F287" s="26" t="s">
        <v>3556</v>
      </c>
      <c r="G287" s="26" t="s">
        <v>114</v>
      </c>
      <c r="H287" s="26" t="s">
        <v>128</v>
      </c>
      <c r="I287" s="26" t="s">
        <v>3</v>
      </c>
      <c r="J287" s="25" t="s">
        <v>2195</v>
      </c>
      <c r="K287" s="25" t="s">
        <v>3535</v>
      </c>
      <c r="L287" s="25"/>
      <c r="M287" s="25"/>
      <c r="N287" s="272"/>
      <c r="O287" s="272"/>
      <c r="P287" s="272"/>
      <c r="Q287" s="272"/>
      <c r="R287" s="272"/>
      <c r="S287" s="272"/>
      <c r="T287" s="145"/>
      <c r="U287" s="145"/>
      <c r="V287" s="148"/>
      <c r="W287" s="145"/>
      <c r="X287" s="145"/>
      <c r="Y287" s="145"/>
      <c r="Z287" s="145"/>
      <c r="AA287" s="145"/>
      <c r="AB287" s="332"/>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5"/>
      <c r="DH287" s="148"/>
      <c r="DI287" s="145"/>
      <c r="DJ287" s="145"/>
      <c r="DK287" s="145"/>
      <c r="DL287" s="145"/>
      <c r="DM287" s="145"/>
      <c r="DN287" s="145"/>
      <c r="DO287" s="145"/>
      <c r="DP287" s="145"/>
      <c r="DQ287" s="145"/>
      <c r="DR287" s="145"/>
      <c r="DS287" s="145"/>
      <c r="DT287" s="145"/>
      <c r="DU287" s="145"/>
      <c r="DV287" s="145"/>
      <c r="DW287" s="145"/>
      <c r="DX287" s="145"/>
      <c r="DY287" s="145"/>
      <c r="DZ287" s="145"/>
      <c r="EA287" s="145"/>
      <c r="EB287" s="148"/>
      <c r="EC287" s="145"/>
      <c r="ED287" s="148"/>
      <c r="EE287" s="145"/>
      <c r="EF287" s="145"/>
      <c r="EG287" s="145"/>
      <c r="EH287" s="145"/>
      <c r="EI287" s="145"/>
      <c r="EJ287" s="145"/>
      <c r="EK287" s="145">
        <v>0</v>
      </c>
      <c r="EL287" s="145">
        <v>0</v>
      </c>
      <c r="EM287" s="145"/>
    </row>
    <row r="288" spans="1:144" ht="20.100000000000001" customHeight="1" x14ac:dyDescent="0.3">
      <c r="A288" s="25" t="s">
        <v>3820</v>
      </c>
      <c r="B288" s="26" t="s">
        <v>187</v>
      </c>
      <c r="C288" s="26">
        <v>84789</v>
      </c>
      <c r="D288" s="25" t="s">
        <v>2175</v>
      </c>
      <c r="E288" s="26" t="s">
        <v>108</v>
      </c>
      <c r="F288" s="26" t="s">
        <v>3549</v>
      </c>
      <c r="G288" s="26" t="s">
        <v>121</v>
      </c>
      <c r="H288" s="26" t="s">
        <v>344</v>
      </c>
      <c r="I288" s="26" t="s">
        <v>415</v>
      </c>
      <c r="J288" s="25" t="s">
        <v>834</v>
      </c>
      <c r="K288" s="25" t="s">
        <v>3851</v>
      </c>
      <c r="L288" s="25"/>
      <c r="M288" s="25"/>
      <c r="N288" s="25"/>
      <c r="O288" s="25" t="s">
        <v>3852</v>
      </c>
      <c r="P288" s="239"/>
      <c r="Q288" s="239"/>
      <c r="R288" s="25"/>
      <c r="S288" s="25" t="s">
        <v>3853</v>
      </c>
      <c r="U288" s="145"/>
      <c r="V288" s="148"/>
      <c r="W288" s="145"/>
      <c r="X288" s="145"/>
      <c r="Y288" s="145"/>
      <c r="Z288" s="145"/>
      <c r="AA288" s="145"/>
      <c r="AB288" s="332"/>
      <c r="AC288" s="145"/>
      <c r="AD288" s="145"/>
      <c r="AE288" s="145"/>
      <c r="AF288" s="145"/>
      <c r="AG288" s="145"/>
      <c r="AH288" s="145"/>
      <c r="AI288" s="145"/>
      <c r="AJ288" s="145"/>
      <c r="AK288" s="145"/>
      <c r="AL288" s="145"/>
      <c r="AM288" s="145"/>
      <c r="AN288" s="145"/>
      <c r="AO288" s="145"/>
      <c r="AP288" s="145"/>
      <c r="AQ288" s="145"/>
      <c r="AR288" s="145"/>
      <c r="AS288" s="145"/>
      <c r="AT288" s="145"/>
      <c r="AU288" s="145"/>
      <c r="AV288" s="145"/>
      <c r="AW288" s="145"/>
      <c r="AX288" s="145"/>
      <c r="AY288" s="145"/>
      <c r="AZ288" s="145"/>
      <c r="BA288" s="145"/>
      <c r="BB288" s="145"/>
      <c r="BC288" s="145"/>
      <c r="BD288" s="145"/>
      <c r="BE288" s="145"/>
      <c r="BF288" s="145"/>
      <c r="BG288" s="145"/>
      <c r="BH288" s="145"/>
      <c r="BI288" s="145"/>
      <c r="BJ288" s="145"/>
      <c r="BK288" s="145"/>
      <c r="BL288" s="145"/>
      <c r="BM288" s="145"/>
      <c r="BN288" s="145"/>
      <c r="BO288" s="145"/>
      <c r="BP288" s="145"/>
      <c r="BQ288" s="145"/>
      <c r="BR288" s="145"/>
      <c r="BS288" s="145"/>
      <c r="BT288" s="145"/>
      <c r="BU288" s="145"/>
      <c r="BV288" s="145"/>
      <c r="BW288" s="145"/>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s="145"/>
      <c r="DA288" s="145"/>
      <c r="DB288" s="145"/>
      <c r="DC288" s="145"/>
      <c r="DD288" s="145"/>
      <c r="DE288" s="145"/>
      <c r="DF288" s="145"/>
      <c r="DG288" s="145"/>
      <c r="DH288" s="148"/>
      <c r="DI288" s="145"/>
      <c r="DJ288" s="145"/>
      <c r="DK288" s="145"/>
      <c r="DL288" s="145"/>
      <c r="DM288" s="145"/>
      <c r="DN288" s="145"/>
      <c r="DO288" s="145"/>
      <c r="DP288" s="145"/>
      <c r="DQ288" s="145"/>
      <c r="DR288" s="145"/>
      <c r="DS288" s="145"/>
      <c r="DT288" s="145"/>
      <c r="DU288" s="145"/>
      <c r="DV288" s="145"/>
      <c r="DW288" s="145"/>
      <c r="DX288" s="145"/>
      <c r="DY288" s="145"/>
      <c r="DZ288" s="145"/>
      <c r="EA288" s="145"/>
      <c r="EB288" s="148"/>
      <c r="EC288" s="145"/>
      <c r="ED288" s="148"/>
      <c r="EE288" s="145"/>
      <c r="EF288" s="145"/>
      <c r="EG288" s="145"/>
      <c r="EH288" s="145"/>
      <c r="EI288" s="145"/>
      <c r="EJ288" s="145"/>
      <c r="EK288" s="145">
        <v>1</v>
      </c>
      <c r="EL288" s="145">
        <v>1</v>
      </c>
    </row>
    <row r="289" spans="1:144" ht="20.100000000000001" customHeight="1" x14ac:dyDescent="0.3">
      <c r="A289" s="25" t="s">
        <v>3607</v>
      </c>
      <c r="B289" s="40" t="s">
        <v>187</v>
      </c>
      <c r="C289" s="26">
        <v>84367</v>
      </c>
      <c r="D289" s="25" t="s">
        <v>3628</v>
      </c>
      <c r="E289" s="26" t="s">
        <v>318</v>
      </c>
      <c r="F289" s="26" t="s">
        <v>3549</v>
      </c>
      <c r="G289" s="26" t="s">
        <v>121</v>
      </c>
      <c r="H289" s="26" t="s">
        <v>344</v>
      </c>
      <c r="I289" s="26" t="s">
        <v>385</v>
      </c>
      <c r="J289" s="25" t="s">
        <v>834</v>
      </c>
      <c r="K289" s="25" t="s">
        <v>3629</v>
      </c>
      <c r="L289" s="25"/>
      <c r="M289" s="25" t="s">
        <v>3630</v>
      </c>
      <c r="N289" s="25"/>
      <c r="O289" s="83"/>
      <c r="P289" s="83"/>
      <c r="Q289" s="83"/>
      <c r="R289" s="83"/>
      <c r="S289" s="83"/>
      <c r="T289" s="145"/>
      <c r="U289" s="145"/>
      <c r="V289" s="148"/>
      <c r="W289" s="145"/>
      <c r="X289" s="145"/>
      <c r="Y289" s="145"/>
      <c r="Z289" s="145"/>
      <c r="AA289" s="145"/>
      <c r="AB289" s="332"/>
      <c r="AC289" s="145"/>
      <c r="AD289" s="145"/>
      <c r="AE289" s="145"/>
      <c r="AF289" s="145"/>
      <c r="AG289" s="145"/>
      <c r="AH289" s="145"/>
      <c r="AI289" s="145"/>
      <c r="AJ289" s="145"/>
      <c r="AK289" s="145"/>
      <c r="AL289" s="145"/>
      <c r="AM289" s="145"/>
      <c r="AN289" s="145"/>
      <c r="AO289" s="145"/>
      <c r="AP289" s="145"/>
      <c r="AQ289" s="145"/>
      <c r="AR289" s="145"/>
      <c r="AS289" s="145"/>
      <c r="AT289" s="145"/>
      <c r="AU289" s="145"/>
      <c r="AV289" s="145"/>
      <c r="AW289" s="145"/>
      <c r="AX289" s="145"/>
      <c r="AY289" s="145"/>
      <c r="AZ289" s="145">
        <v>1</v>
      </c>
      <c r="BA289" s="145">
        <v>1</v>
      </c>
      <c r="BB289" s="145"/>
      <c r="BC289" s="145"/>
      <c r="BD289" s="145"/>
      <c r="BE289" s="145"/>
      <c r="BF289" s="145"/>
      <c r="BG289" s="145"/>
      <c r="BH289" s="145"/>
      <c r="BI289" s="145"/>
      <c r="BJ289" s="145"/>
      <c r="BK289" s="145"/>
      <c r="BL289" s="145"/>
      <c r="BM289" s="145"/>
      <c r="BN289" s="145"/>
      <c r="BO289" s="145"/>
      <c r="BP289" s="145"/>
      <c r="BQ289" s="145"/>
      <c r="BR289" s="145"/>
      <c r="BS289" s="145"/>
      <c r="BT289" s="145">
        <v>1</v>
      </c>
      <c r="BU289" s="145"/>
      <c r="BV289" s="145"/>
      <c r="BW289" s="145"/>
      <c r="BX289" s="145"/>
      <c r="BY289" s="145"/>
      <c r="BZ289" s="145"/>
      <c r="CA289" s="145"/>
      <c r="CB289" s="145"/>
      <c r="CC289" s="145"/>
      <c r="CD289" s="145"/>
      <c r="CE289" s="145"/>
      <c r="CF289" s="145"/>
      <c r="CG289" s="145"/>
      <c r="CH289" s="145"/>
      <c r="CI289" s="145"/>
      <c r="CJ289" s="145"/>
      <c r="CK289" s="145"/>
      <c r="CL289" s="145"/>
      <c r="CM289" s="145"/>
      <c r="CN289" s="145"/>
      <c r="CO289" s="145"/>
      <c r="CP289" s="145"/>
      <c r="CQ289" s="145"/>
      <c r="CR289" s="145"/>
      <c r="CS289" s="145"/>
      <c r="CT289" s="145"/>
      <c r="CU289" s="145"/>
      <c r="CV289" s="145"/>
      <c r="CW289" s="145"/>
      <c r="CX289" s="145"/>
      <c r="CY289" s="145"/>
      <c r="CZ289" s="145"/>
      <c r="DA289" s="145"/>
      <c r="DB289" s="145"/>
      <c r="DC289" s="145"/>
      <c r="DD289" s="145"/>
      <c r="DE289" s="145"/>
      <c r="DF289" s="145"/>
      <c r="DG289" s="145"/>
      <c r="DH289" s="148"/>
      <c r="DI289" s="145"/>
      <c r="DJ289" s="145"/>
      <c r="DK289" s="145"/>
      <c r="DL289" s="145"/>
      <c r="DM289" s="145"/>
      <c r="DN289" s="145"/>
      <c r="DO289" s="145"/>
      <c r="DP289" s="145"/>
      <c r="DQ289" s="145"/>
      <c r="DR289" s="145"/>
      <c r="DS289" s="145"/>
      <c r="DT289" s="145"/>
      <c r="DU289" s="145"/>
      <c r="DV289" s="145"/>
      <c r="DW289" s="145"/>
      <c r="DX289" s="145"/>
      <c r="DY289" s="145"/>
      <c r="DZ289" s="145"/>
      <c r="EA289" s="145"/>
      <c r="EB289" s="148"/>
      <c r="EC289" s="145"/>
      <c r="ED289" s="148"/>
      <c r="EE289" s="145"/>
      <c r="EF289" s="145"/>
      <c r="EG289" s="145"/>
      <c r="EH289" s="145"/>
      <c r="EI289" s="145"/>
      <c r="EJ289" s="145"/>
      <c r="EK289" s="145">
        <v>1</v>
      </c>
      <c r="EL289" s="145">
        <v>0</v>
      </c>
      <c r="EM289" s="145"/>
    </row>
    <row r="290" spans="1:144" ht="20.100000000000001" customHeight="1" x14ac:dyDescent="0.3">
      <c r="A290" s="25" t="s">
        <v>4044</v>
      </c>
      <c r="B290" s="40" t="s">
        <v>126</v>
      </c>
      <c r="C290" s="26">
        <v>83800</v>
      </c>
      <c r="D290" s="71" t="s">
        <v>4054</v>
      </c>
      <c r="E290" s="26" t="s">
        <v>108</v>
      </c>
      <c r="F290" s="26" t="s">
        <v>3549</v>
      </c>
      <c r="G290" s="26" t="s">
        <v>114</v>
      </c>
      <c r="H290" s="26" t="s">
        <v>128</v>
      </c>
      <c r="I290" s="26" t="s">
        <v>438</v>
      </c>
      <c r="J290" s="25" t="s">
        <v>275</v>
      </c>
      <c r="K290" s="25" t="s">
        <v>4055</v>
      </c>
      <c r="L290" s="25"/>
      <c r="M290" s="25"/>
      <c r="N290" s="25"/>
      <c r="O290" s="83"/>
      <c r="P290" s="83"/>
      <c r="Q290" s="83"/>
      <c r="R290" s="83"/>
      <c r="S290" s="83"/>
      <c r="U290" s="145"/>
      <c r="V290" s="148"/>
      <c r="W290" s="145"/>
      <c r="X290" s="145"/>
      <c r="Y290" s="145"/>
      <c r="Z290" s="145"/>
      <c r="AA290" s="145"/>
      <c r="AB290" s="332"/>
      <c r="AC290" s="145"/>
      <c r="AD290" s="145"/>
      <c r="AE290" s="145"/>
      <c r="AF290" s="145"/>
      <c r="AG290" s="145"/>
      <c r="AH290" s="145"/>
      <c r="AI290" s="145"/>
      <c r="AJ290" s="145"/>
      <c r="AK290" s="145"/>
      <c r="AL290" s="145"/>
      <c r="AM290" s="145"/>
      <c r="AN290" s="145"/>
      <c r="AO290" s="145"/>
      <c r="AP290" s="145"/>
      <c r="AQ290" s="145"/>
      <c r="AR290" s="145"/>
      <c r="AS290" s="145"/>
      <c r="AT290" s="145"/>
      <c r="AU290" s="145"/>
      <c r="AV290" s="145"/>
      <c r="AW290" s="145"/>
      <c r="AX290" s="145"/>
      <c r="AY290" s="145"/>
      <c r="AZ290" s="145"/>
      <c r="BA290" s="145"/>
      <c r="BB290" s="145"/>
      <c r="BC290" s="145"/>
      <c r="BD290" s="145"/>
      <c r="BE290" s="145"/>
      <c r="BF290" s="145"/>
      <c r="BG290" s="145"/>
      <c r="BH290" s="145"/>
      <c r="BI290" s="145"/>
      <c r="BJ290" s="145"/>
      <c r="BK290" s="145"/>
      <c r="BL290" s="145"/>
      <c r="BM290" s="145"/>
      <c r="BN290" s="145"/>
      <c r="BO290" s="145"/>
      <c r="BP290" s="145"/>
      <c r="BQ290" s="145"/>
      <c r="BR290" s="145"/>
      <c r="BS290" s="145"/>
      <c r="BT290" s="145"/>
      <c r="BU290" s="145"/>
      <c r="BV290" s="145"/>
      <c r="BW290" s="145"/>
      <c r="BX290" s="145"/>
      <c r="BY290" s="145"/>
      <c r="BZ290" s="145"/>
      <c r="CA290" s="145"/>
      <c r="CB290" s="145"/>
      <c r="CC290" s="145"/>
      <c r="CD290" s="145"/>
      <c r="CE290" s="145"/>
      <c r="CF290" s="145"/>
      <c r="CG290" s="145"/>
      <c r="CH290" s="145"/>
      <c r="CI290" s="145"/>
      <c r="CJ290" s="145"/>
      <c r="CK290" s="145"/>
      <c r="CL290" s="145"/>
      <c r="CM290" s="145"/>
      <c r="CN290" s="145"/>
      <c r="CO290" s="145"/>
      <c r="CP290" s="145"/>
      <c r="CQ290" s="145"/>
      <c r="CR290" s="145"/>
      <c r="CS290" s="145"/>
      <c r="CT290" s="145"/>
      <c r="CU290" s="145"/>
      <c r="CV290" s="145"/>
      <c r="CW290" s="145"/>
      <c r="CX290" s="145"/>
      <c r="CY290" s="145"/>
      <c r="CZ290" s="145"/>
      <c r="DA290" s="145"/>
      <c r="DB290" s="145"/>
      <c r="DC290" s="145"/>
      <c r="DD290" s="145"/>
      <c r="DE290" s="145"/>
      <c r="DF290" s="145"/>
      <c r="DG290" s="145"/>
      <c r="DH290" s="148"/>
      <c r="DI290" s="145"/>
      <c r="DJ290" s="145"/>
      <c r="DK290" s="145"/>
      <c r="DL290" s="145"/>
      <c r="DM290" s="145"/>
      <c r="DN290" s="145"/>
      <c r="DO290" s="145"/>
      <c r="DP290" s="145"/>
      <c r="DQ290" s="145"/>
      <c r="DR290" s="145"/>
      <c r="DS290" s="145"/>
      <c r="DT290" s="145"/>
      <c r="DU290" s="145"/>
      <c r="DV290" s="145"/>
      <c r="DW290" s="145"/>
      <c r="DX290" s="145"/>
      <c r="DY290" s="145"/>
      <c r="DZ290" s="145"/>
      <c r="EA290" s="145"/>
      <c r="EB290" s="148"/>
      <c r="EC290" s="145"/>
      <c r="ED290" s="148"/>
      <c r="EE290" s="145"/>
      <c r="EF290" s="145"/>
      <c r="EG290" s="145"/>
      <c r="EH290" s="145"/>
      <c r="EI290" s="145"/>
      <c r="EJ290" s="145"/>
      <c r="EK290" s="145">
        <v>0</v>
      </c>
      <c r="EL290" s="145">
        <v>0</v>
      </c>
      <c r="EM290" s="145"/>
    </row>
    <row r="291" spans="1:144" ht="20.100000000000001" customHeight="1" x14ac:dyDescent="0.3">
      <c r="A291" s="25" t="s">
        <v>4255</v>
      </c>
      <c r="B291" s="40" t="s">
        <v>126</v>
      </c>
      <c r="C291" s="26">
        <v>83943</v>
      </c>
      <c r="D291" s="25" t="s">
        <v>4278</v>
      </c>
      <c r="E291" s="26" t="s">
        <v>113</v>
      </c>
      <c r="F291" s="26" t="s">
        <v>3549</v>
      </c>
      <c r="G291" s="26" t="s">
        <v>114</v>
      </c>
      <c r="H291" s="26" t="s">
        <v>547</v>
      </c>
      <c r="I291" s="26" t="s">
        <v>438</v>
      </c>
      <c r="J291" s="25" t="s">
        <v>129</v>
      </c>
      <c r="K291" s="25" t="s">
        <v>4279</v>
      </c>
      <c r="L291" s="25"/>
      <c r="M291" s="25"/>
      <c r="N291" s="25"/>
      <c r="O291" s="83"/>
      <c r="P291" s="83"/>
      <c r="Q291" s="83"/>
      <c r="R291" s="25" t="s">
        <v>4280</v>
      </c>
      <c r="S291" s="25" t="s">
        <v>4281</v>
      </c>
      <c r="U291" s="145"/>
      <c r="V291" s="148"/>
      <c r="W291" s="145"/>
      <c r="X291" s="145"/>
      <c r="Y291" s="145"/>
      <c r="Z291" s="145"/>
      <c r="AA291" s="145"/>
      <c r="AB291" s="332"/>
      <c r="AC291" s="145"/>
      <c r="AD291" s="145"/>
      <c r="AE291" s="145"/>
      <c r="AF291" s="145"/>
      <c r="AG291" s="145"/>
      <c r="AH291" s="145"/>
      <c r="AI291" s="145">
        <v>1</v>
      </c>
      <c r="AJ291" s="145"/>
      <c r="AK291" s="145"/>
      <c r="AL291" s="145"/>
      <c r="AM291" s="145"/>
      <c r="AN291" s="145"/>
      <c r="AO291" s="145"/>
      <c r="AP291" s="145"/>
      <c r="AQ291" s="145"/>
      <c r="AR291" s="145"/>
      <c r="AS291" s="145"/>
      <c r="AT291" s="145"/>
      <c r="AU291" s="145"/>
      <c r="AV291" s="145"/>
      <c r="AW291" s="145"/>
      <c r="AX291" s="145"/>
      <c r="AY291" s="145"/>
      <c r="AZ291" s="145"/>
      <c r="BA291" s="145"/>
      <c r="BB291" s="145"/>
      <c r="BC291" s="145"/>
      <c r="BD291" s="145"/>
      <c r="BE291" s="145"/>
      <c r="BF291" s="145"/>
      <c r="BG291" s="145"/>
      <c r="BH291" s="145"/>
      <c r="BI291" s="145"/>
      <c r="BJ291" s="145"/>
      <c r="BK291" s="145"/>
      <c r="BL291" s="145"/>
      <c r="BM291" s="145"/>
      <c r="BN291" s="145"/>
      <c r="BO291" s="145"/>
      <c r="BP291" s="145"/>
      <c r="BQ291" s="145"/>
      <c r="BR291" s="145"/>
      <c r="BS291" s="145"/>
      <c r="BT291" s="145"/>
      <c r="BU291" s="145"/>
      <c r="BV291" s="145"/>
      <c r="BW291" s="145"/>
      <c r="BX291" s="145"/>
      <c r="BY291" s="145"/>
      <c r="BZ291" s="145"/>
      <c r="CA291" s="145">
        <v>1</v>
      </c>
      <c r="CB291" s="145"/>
      <c r="CC291" s="145"/>
      <c r="CD291" s="145"/>
      <c r="CE291" s="145"/>
      <c r="CF291" s="145"/>
      <c r="CG291" s="145"/>
      <c r="CH291" s="148"/>
      <c r="CI291" s="145"/>
      <c r="CJ291" s="145"/>
      <c r="CK291" s="145"/>
      <c r="CL291" s="145"/>
      <c r="CM291" s="145"/>
      <c r="CN291" s="145"/>
      <c r="CO291" s="145"/>
      <c r="CP291" s="145"/>
      <c r="CQ291" s="145"/>
      <c r="CR291" s="145"/>
      <c r="CS291" s="145"/>
      <c r="CT291" s="145"/>
      <c r="CU291" s="145"/>
      <c r="CV291" s="145"/>
      <c r="CW291" s="145"/>
      <c r="CX291" s="145"/>
      <c r="CY291" s="145"/>
      <c r="CZ291" s="145"/>
      <c r="DA291" s="145"/>
      <c r="DB291" s="145"/>
      <c r="DC291" s="145"/>
      <c r="DD291" s="145"/>
      <c r="DE291" s="145"/>
      <c r="DF291" s="145"/>
      <c r="DG291" s="145"/>
      <c r="DH291" s="148"/>
      <c r="DI291" s="145"/>
      <c r="DJ291" s="145"/>
      <c r="DK291" s="145"/>
      <c r="DL291" s="145"/>
      <c r="DM291" s="145"/>
      <c r="DN291" s="145"/>
      <c r="DO291" s="145"/>
      <c r="DP291" s="145"/>
      <c r="DQ291" s="145"/>
      <c r="DR291" s="145"/>
      <c r="DS291" s="145"/>
      <c r="DT291" s="145"/>
      <c r="DU291" s="145"/>
      <c r="DV291" s="145"/>
      <c r="DW291" s="145"/>
      <c r="DX291" s="145"/>
      <c r="DY291" s="145"/>
      <c r="DZ291" s="145"/>
      <c r="EA291" s="145"/>
      <c r="EB291" s="148"/>
      <c r="EC291" s="145"/>
      <c r="ED291" s="148"/>
      <c r="EE291" s="145"/>
      <c r="EF291" s="145"/>
      <c r="EG291" s="145"/>
      <c r="EH291" s="145"/>
      <c r="EI291" s="145"/>
      <c r="EJ291" s="145"/>
      <c r="EK291" s="145" t="s">
        <v>519</v>
      </c>
      <c r="EL291" s="145">
        <v>1</v>
      </c>
      <c r="EM291" s="145"/>
      <c r="EN291" s="228" t="s">
        <v>4282</v>
      </c>
    </row>
    <row r="292" spans="1:144" ht="20.100000000000001" customHeight="1" x14ac:dyDescent="0.3">
      <c r="A292" s="25" t="s">
        <v>4218</v>
      </c>
      <c r="B292" s="40" t="s">
        <v>126</v>
      </c>
      <c r="C292" s="26">
        <v>84981</v>
      </c>
      <c r="D292" s="71" t="s">
        <v>4242</v>
      </c>
      <c r="E292" s="26" t="s">
        <v>113</v>
      </c>
      <c r="F292" s="26" t="s">
        <v>3549</v>
      </c>
      <c r="G292" s="26" t="s">
        <v>114</v>
      </c>
      <c r="H292" s="26" t="s">
        <v>615</v>
      </c>
      <c r="I292" s="26" t="s">
        <v>3</v>
      </c>
      <c r="J292" s="25" t="s">
        <v>326</v>
      </c>
      <c r="K292" s="25" t="s">
        <v>4243</v>
      </c>
      <c r="L292" s="25"/>
      <c r="M292" s="25"/>
      <c r="N292" s="83"/>
      <c r="O292" s="83"/>
      <c r="P292" s="83"/>
      <c r="Q292" s="83"/>
      <c r="R292" s="83"/>
      <c r="S292" s="83"/>
      <c r="U292" s="145"/>
      <c r="V292" s="148"/>
      <c r="W292" s="145"/>
      <c r="X292" s="145"/>
      <c r="Y292" s="145"/>
      <c r="Z292" s="145"/>
      <c r="AA292" s="145"/>
      <c r="AB292" s="332"/>
      <c r="AC292" s="145"/>
      <c r="AD292" s="145"/>
      <c r="AE292" s="145"/>
      <c r="AF292" s="145"/>
      <c r="AG292" s="145"/>
      <c r="AH292" s="145"/>
      <c r="AI292" s="145"/>
      <c r="AJ292" s="145"/>
      <c r="AK292" s="145"/>
      <c r="AL292" s="145"/>
      <c r="AM292" s="145"/>
      <c r="AN292" s="145"/>
      <c r="AO292" s="145"/>
      <c r="AP292" s="145"/>
      <c r="AQ292" s="145"/>
      <c r="AR292" s="145"/>
      <c r="AS292" s="145"/>
      <c r="AT292" s="145"/>
      <c r="AU292" s="145"/>
      <c r="AV292" s="145"/>
      <c r="AW292" s="145"/>
      <c r="AX292" s="145"/>
      <c r="AY292" s="145"/>
      <c r="AZ292" s="145"/>
      <c r="BA292" s="145"/>
      <c r="BB292" s="145"/>
      <c r="BC292" s="145"/>
      <c r="BD292" s="145"/>
      <c r="BE292" s="145"/>
      <c r="BF292" s="145"/>
      <c r="BG292" s="145"/>
      <c r="BH292" s="145"/>
      <c r="BI292" s="145"/>
      <c r="BJ292" s="145"/>
      <c r="BK292" s="145"/>
      <c r="BL292" s="145"/>
      <c r="BM292" s="145"/>
      <c r="BN292" s="145"/>
      <c r="BO292" s="145"/>
      <c r="BP292" s="145"/>
      <c r="BQ292" s="145"/>
      <c r="BR292" s="145"/>
      <c r="BS292" s="145"/>
      <c r="BT292" s="145"/>
      <c r="BU292" s="145"/>
      <c r="BV292" s="145"/>
      <c r="BW292" s="145"/>
      <c r="BX292" s="145"/>
      <c r="BY292" s="145"/>
      <c r="BZ292" s="145"/>
      <c r="CA292" s="145"/>
      <c r="CB292" s="145"/>
      <c r="CC292" s="145"/>
      <c r="CD292" s="145"/>
      <c r="CE292" s="145"/>
      <c r="CF292" s="145"/>
      <c r="CG292" s="145"/>
      <c r="CH292" s="148"/>
      <c r="CI292" s="145"/>
      <c r="CJ292" s="145"/>
      <c r="CK292" s="145"/>
      <c r="CL292" s="145"/>
      <c r="CM292" s="145"/>
      <c r="CN292" s="145"/>
      <c r="CO292" s="145"/>
      <c r="CP292" s="145"/>
      <c r="CQ292" s="145"/>
      <c r="CR292" s="145"/>
      <c r="CS292" s="145"/>
      <c r="CT292" s="145"/>
      <c r="CU292" s="145"/>
      <c r="CV292" s="145"/>
      <c r="CW292" s="145"/>
      <c r="CX292" s="145"/>
      <c r="CY292" s="145"/>
      <c r="CZ292" s="145"/>
      <c r="DA292" s="145"/>
      <c r="DB292" s="145"/>
      <c r="DC292" s="145"/>
      <c r="DD292" s="145"/>
      <c r="DE292" s="145"/>
      <c r="DF292" s="145"/>
      <c r="DG292" s="145"/>
      <c r="DH292" s="148"/>
      <c r="DI292" s="145"/>
      <c r="DJ292" s="145"/>
      <c r="DK292" s="145"/>
      <c r="DL292" s="145"/>
      <c r="DM292" s="145"/>
      <c r="DN292" s="145"/>
      <c r="DO292" s="145"/>
      <c r="DP292" s="145"/>
      <c r="DQ292" s="145"/>
      <c r="DR292" s="145"/>
      <c r="DS292" s="145"/>
      <c r="DT292" s="145"/>
      <c r="DU292" s="145"/>
      <c r="DV292" s="145"/>
      <c r="DW292" s="145"/>
      <c r="DX292" s="145"/>
      <c r="DY292" s="145"/>
      <c r="DZ292" s="145"/>
      <c r="EA292" s="145"/>
      <c r="EB292" s="148"/>
      <c r="EC292" s="145"/>
      <c r="ED292" s="148"/>
      <c r="EE292" s="145"/>
      <c r="EF292" s="145"/>
      <c r="EG292" s="145"/>
      <c r="EH292" s="145"/>
      <c r="EI292" s="145"/>
      <c r="EJ292" s="145"/>
      <c r="EK292" s="145">
        <v>0</v>
      </c>
      <c r="EL292" s="145">
        <v>0</v>
      </c>
      <c r="EM292" s="145"/>
    </row>
    <row r="293" spans="1:144" ht="20.100000000000001" customHeight="1" x14ac:dyDescent="0.3">
      <c r="A293" s="25" t="s">
        <v>3564</v>
      </c>
      <c r="B293" s="40" t="s">
        <v>106</v>
      </c>
      <c r="C293" s="26">
        <v>83451</v>
      </c>
      <c r="D293" s="25" t="s">
        <v>3576</v>
      </c>
      <c r="E293" s="26" t="s">
        <v>108</v>
      </c>
      <c r="F293" s="26" t="s">
        <v>3556</v>
      </c>
      <c r="G293" s="26" t="s">
        <v>109</v>
      </c>
      <c r="H293" s="26" t="s">
        <v>567</v>
      </c>
      <c r="I293" s="26" t="s">
        <v>3</v>
      </c>
      <c r="J293" s="25" t="s">
        <v>123</v>
      </c>
      <c r="K293" s="25" t="s">
        <v>3577</v>
      </c>
      <c r="L293" s="45"/>
      <c r="M293" s="25" t="s">
        <v>3578</v>
      </c>
      <c r="N293" s="239"/>
      <c r="O293" s="239"/>
      <c r="P293" s="239"/>
      <c r="Q293" s="25" t="s">
        <v>3579</v>
      </c>
      <c r="R293" s="25" t="s">
        <v>3580</v>
      </c>
      <c r="S293" s="25"/>
      <c r="T293" s="145"/>
      <c r="U293" s="145"/>
      <c r="V293" s="148"/>
      <c r="W293" s="145"/>
      <c r="X293" s="145"/>
      <c r="Y293" s="145"/>
      <c r="Z293" s="145"/>
      <c r="AA293" s="145"/>
      <c r="AB293" s="332"/>
      <c r="AC293" s="145"/>
      <c r="AD293" s="145"/>
      <c r="AE293" s="145"/>
      <c r="AF293" s="145"/>
      <c r="AG293" s="145"/>
      <c r="AH293" s="145"/>
      <c r="AI293" s="145">
        <v>1</v>
      </c>
      <c r="AJ293" s="145"/>
      <c r="AK293" s="145"/>
      <c r="AL293" s="145"/>
      <c r="AM293" s="145"/>
      <c r="AN293" s="145"/>
      <c r="AO293" s="145"/>
      <c r="AP293" s="145"/>
      <c r="AQ293" s="145"/>
      <c r="AR293" s="145"/>
      <c r="AS293" s="145"/>
      <c r="AT293" s="145"/>
      <c r="AU293" s="145"/>
      <c r="AV293" s="145"/>
      <c r="AW293" s="145"/>
      <c r="AX293" s="145"/>
      <c r="AY293" s="145"/>
      <c r="AZ293" s="145"/>
      <c r="BA293" s="145"/>
      <c r="BB293" s="145"/>
      <c r="BC293" s="145"/>
      <c r="BD293" s="145">
        <v>1</v>
      </c>
      <c r="BE293" s="145"/>
      <c r="BF293" s="145"/>
      <c r="BG293" s="145"/>
      <c r="BH293" s="145"/>
      <c r="BI293" s="145"/>
      <c r="BJ293" s="145"/>
      <c r="BK293" s="145"/>
      <c r="BL293" s="145"/>
      <c r="BM293" s="145"/>
      <c r="BN293" s="145"/>
      <c r="BO293" s="145"/>
      <c r="BP293" s="145"/>
      <c r="BQ293" s="145"/>
      <c r="BR293" s="145"/>
      <c r="BS293" s="145"/>
      <c r="BT293" s="145">
        <v>1</v>
      </c>
      <c r="BU293" s="145">
        <v>1</v>
      </c>
      <c r="BV293" s="145"/>
      <c r="BW293" s="145"/>
      <c r="BX293" s="145"/>
      <c r="BY293" s="145"/>
      <c r="BZ293" s="145"/>
      <c r="CA293" s="145"/>
      <c r="CB293" s="145"/>
      <c r="CC293" s="145"/>
      <c r="CD293" s="145"/>
      <c r="CE293" s="145"/>
      <c r="CF293" s="145"/>
      <c r="CG293" s="145">
        <v>1</v>
      </c>
      <c r="CH293" s="145"/>
      <c r="CI293" s="145"/>
      <c r="CJ293" s="145"/>
      <c r="CK293" s="145"/>
      <c r="CL293" s="145"/>
      <c r="CM293" s="145"/>
      <c r="CN293" s="145"/>
      <c r="CO293" s="145"/>
      <c r="CP293" s="145"/>
      <c r="CQ293" s="145"/>
      <c r="CR293" s="145"/>
      <c r="CS293" s="145"/>
      <c r="CT293" s="145"/>
      <c r="CU293" s="145"/>
      <c r="CV293" s="145"/>
      <c r="CW293" s="145"/>
      <c r="CX293" s="145"/>
      <c r="CY293" s="145"/>
      <c r="CZ293" s="145"/>
      <c r="DA293" s="145"/>
      <c r="DB293" s="145"/>
      <c r="DC293" s="145"/>
      <c r="DD293" s="145"/>
      <c r="DE293" s="145"/>
      <c r="DF293" s="145"/>
      <c r="DG293" s="145"/>
      <c r="DH293" s="148"/>
      <c r="DI293" s="145"/>
      <c r="DJ293" s="145"/>
      <c r="DK293" s="145"/>
      <c r="DL293" s="145"/>
      <c r="DM293" s="145"/>
      <c r="DN293" s="145"/>
      <c r="DO293" s="145"/>
      <c r="DP293" s="145"/>
      <c r="DQ293" s="145"/>
      <c r="DR293" s="145"/>
      <c r="DS293" s="145"/>
      <c r="DT293" s="145"/>
      <c r="DU293" s="145"/>
      <c r="DV293" s="145"/>
      <c r="DW293" s="145"/>
      <c r="DX293" s="145"/>
      <c r="DY293" s="145"/>
      <c r="DZ293" s="145"/>
      <c r="EA293" s="145"/>
      <c r="EB293" s="148"/>
      <c r="EC293" s="145"/>
      <c r="ED293" s="148"/>
      <c r="EE293" s="145"/>
      <c r="EF293" s="145"/>
      <c r="EG293" s="145"/>
      <c r="EH293" s="145"/>
      <c r="EI293" s="145"/>
      <c r="EJ293" s="145"/>
      <c r="EK293" s="145">
        <v>1</v>
      </c>
      <c r="EL293" s="145">
        <v>1</v>
      </c>
      <c r="EM293" s="145"/>
      <c r="EN293" s="228" t="s">
        <v>3581</v>
      </c>
    </row>
    <row r="294" spans="1:144" ht="20.100000000000001" customHeight="1" x14ac:dyDescent="0.3">
      <c r="A294" s="25" t="s">
        <v>4357</v>
      </c>
      <c r="B294" s="40" t="s">
        <v>106</v>
      </c>
      <c r="C294" s="26">
        <v>84900</v>
      </c>
      <c r="D294" s="25" t="s">
        <v>4358</v>
      </c>
      <c r="E294" s="26" t="s">
        <v>108</v>
      </c>
      <c r="F294" s="116" t="s">
        <v>3556</v>
      </c>
      <c r="G294" s="26" t="s">
        <v>109</v>
      </c>
      <c r="H294" s="26" t="s">
        <v>139</v>
      </c>
      <c r="I294" s="26" t="s">
        <v>3</v>
      </c>
      <c r="J294" s="25" t="s">
        <v>163</v>
      </c>
      <c r="K294" s="25" t="s">
        <v>4359</v>
      </c>
      <c r="L294" s="45" t="s">
        <v>4360</v>
      </c>
      <c r="M294" s="25" t="s">
        <v>4361</v>
      </c>
      <c r="N294" s="239"/>
      <c r="O294" s="239"/>
      <c r="P294" s="239"/>
      <c r="Q294" s="239"/>
      <c r="R294" s="25" t="s">
        <v>4362</v>
      </c>
      <c r="S294" s="25" t="s">
        <v>4363</v>
      </c>
      <c r="U294" s="145"/>
      <c r="V294" s="148"/>
      <c r="W294" s="145"/>
      <c r="X294" s="145"/>
      <c r="Y294" s="145"/>
      <c r="Z294" s="145"/>
      <c r="AA294" s="145"/>
      <c r="AB294" s="332"/>
      <c r="AC294" s="145"/>
      <c r="AD294" s="145"/>
      <c r="AE294" s="145"/>
      <c r="AF294" s="145"/>
      <c r="AG294" s="145"/>
      <c r="AH294" s="145"/>
      <c r="AI294" s="145"/>
      <c r="AJ294" s="145"/>
      <c r="AK294" s="145"/>
      <c r="AL294" s="145"/>
      <c r="AM294" s="145"/>
      <c r="AN294" s="145"/>
      <c r="AO294" s="145"/>
      <c r="AP294" s="145"/>
      <c r="AQ294" s="145"/>
      <c r="AR294" s="145"/>
      <c r="AS294" s="145"/>
      <c r="AT294" s="145"/>
      <c r="AU294" s="145"/>
      <c r="AV294" s="145"/>
      <c r="AW294" s="145"/>
      <c r="AX294" s="145">
        <v>1</v>
      </c>
      <c r="AY294" s="145"/>
      <c r="AZ294" s="145"/>
      <c r="BA294" s="145"/>
      <c r="BB294" s="145"/>
      <c r="BC294" s="145"/>
      <c r="BD294" s="145">
        <v>1</v>
      </c>
      <c r="BE294" s="145"/>
      <c r="BF294" s="145"/>
      <c r="BG294" s="145"/>
      <c r="BH294" s="145"/>
      <c r="BI294" s="145">
        <v>1</v>
      </c>
      <c r="BJ294" s="145"/>
      <c r="BK294" s="145"/>
      <c r="BL294" s="145"/>
      <c r="BM294" s="145"/>
      <c r="BN294" s="145"/>
      <c r="BO294" s="145">
        <v>1</v>
      </c>
      <c r="BP294" s="145"/>
      <c r="BQ294" s="145"/>
      <c r="BR294" s="145"/>
      <c r="BS294" s="145"/>
      <c r="BT294" s="145">
        <v>1</v>
      </c>
      <c r="BU294" s="145"/>
      <c r="BV294" s="145"/>
      <c r="BW294" s="145"/>
      <c r="BX294" s="145"/>
      <c r="BY294" s="145"/>
      <c r="BZ294" s="145"/>
      <c r="CA294" s="145"/>
      <c r="CB294" s="145"/>
      <c r="CC294" s="145"/>
      <c r="CD294" s="145"/>
      <c r="CE294" s="145"/>
      <c r="CF294" s="145"/>
      <c r="CG294" s="145"/>
      <c r="CH294" s="148"/>
      <c r="CI294" s="145"/>
      <c r="CJ294" s="145"/>
      <c r="CK294" s="145"/>
      <c r="CL294" s="145"/>
      <c r="CM294" s="145"/>
      <c r="CN294" s="145"/>
      <c r="CO294" s="145"/>
      <c r="CP294" s="145"/>
      <c r="CQ294" s="145"/>
      <c r="CR294" s="145"/>
      <c r="CS294" s="145"/>
      <c r="CT294" s="145"/>
      <c r="CU294" s="145"/>
      <c r="CV294" s="145"/>
      <c r="CW294" s="145"/>
      <c r="CX294" s="145"/>
      <c r="CY294" s="145"/>
      <c r="CZ294" s="145"/>
      <c r="DA294" s="145"/>
      <c r="DB294" s="145">
        <v>1</v>
      </c>
      <c r="DC294" s="145"/>
      <c r="DD294" s="145"/>
      <c r="DE294" s="145"/>
      <c r="DF294" s="145"/>
      <c r="DG294" s="145"/>
      <c r="DH294" s="148"/>
      <c r="DI294" s="145"/>
      <c r="DJ294" s="145"/>
      <c r="DK294" s="145"/>
      <c r="DL294" s="145"/>
      <c r="DM294" s="145"/>
      <c r="DN294" s="145"/>
      <c r="DO294" s="145"/>
      <c r="DP294" s="145"/>
      <c r="DQ294" s="145"/>
      <c r="DR294" s="145"/>
      <c r="DS294" s="145"/>
      <c r="DT294" s="145"/>
      <c r="DU294" s="145"/>
      <c r="DV294" s="145"/>
      <c r="DW294" s="145"/>
      <c r="DX294" s="145"/>
      <c r="DY294" s="145"/>
      <c r="DZ294" s="145"/>
      <c r="EA294" s="145"/>
      <c r="EB294" s="148"/>
      <c r="EC294" s="145"/>
      <c r="ED294" s="148"/>
      <c r="EE294" s="145"/>
      <c r="EF294" s="145"/>
      <c r="EG294" s="145"/>
      <c r="EH294" s="145"/>
      <c r="EI294" s="145"/>
      <c r="EJ294" s="145"/>
      <c r="EK294" s="145">
        <v>1</v>
      </c>
      <c r="EL294" s="145">
        <v>1</v>
      </c>
      <c r="EN294" s="228" t="s">
        <v>4364</v>
      </c>
    </row>
    <row r="295" spans="1:144" ht="20.100000000000001" customHeight="1" x14ac:dyDescent="0.3">
      <c r="A295" s="25" t="s">
        <v>3395</v>
      </c>
      <c r="B295" s="26" t="s">
        <v>187</v>
      </c>
      <c r="C295" s="26">
        <v>84229</v>
      </c>
      <c r="D295" s="25" t="s">
        <v>3403</v>
      </c>
      <c r="E295" s="26" t="s">
        <v>318</v>
      </c>
      <c r="F295" s="26" t="s">
        <v>3556</v>
      </c>
      <c r="G295" s="26" t="s">
        <v>121</v>
      </c>
      <c r="H295" s="26" t="s">
        <v>2592</v>
      </c>
      <c r="I295" s="26" t="s">
        <v>3</v>
      </c>
      <c r="J295" s="25" t="s">
        <v>834</v>
      </c>
      <c r="K295" s="25" t="s">
        <v>3404</v>
      </c>
      <c r="L295" s="45" t="s">
        <v>3405</v>
      </c>
      <c r="M295" s="25"/>
      <c r="N295" s="25"/>
      <c r="O295" s="272"/>
      <c r="P295" s="272"/>
      <c r="Q295" s="272"/>
      <c r="R295" s="25"/>
      <c r="S295" s="25" t="s">
        <v>3406</v>
      </c>
      <c r="U295" s="145"/>
      <c r="V295" s="148"/>
      <c r="W295" s="145"/>
      <c r="X295" s="145"/>
      <c r="Y295" s="145"/>
      <c r="Z295" s="145"/>
      <c r="AA295" s="145"/>
      <c r="AB295" s="332"/>
      <c r="AC295" s="145"/>
      <c r="AD295" s="145"/>
      <c r="AE295" s="145"/>
      <c r="AF295" s="145"/>
      <c r="AG295" s="145"/>
      <c r="AH295" s="145"/>
      <c r="AI295" s="145"/>
      <c r="AJ295" s="145"/>
      <c r="AK295" s="145"/>
      <c r="AL295" s="145"/>
      <c r="AM295" s="145"/>
      <c r="AN295" s="145"/>
      <c r="AO295" s="145"/>
      <c r="AP295" s="145"/>
      <c r="AQ295" s="145"/>
      <c r="AR295" s="145"/>
      <c r="AS295" s="145"/>
      <c r="AT295" s="145"/>
      <c r="AU295" s="145"/>
      <c r="AV295" s="145"/>
      <c r="AW295" s="145"/>
      <c r="AX295" s="145"/>
      <c r="AY295" s="145"/>
      <c r="AZ295" s="145"/>
      <c r="BA295" s="145"/>
      <c r="BB295" s="145"/>
      <c r="BC295" s="145"/>
      <c r="BD295" s="145"/>
      <c r="BE295" s="145"/>
      <c r="BF295" s="145"/>
      <c r="BG295" s="145"/>
      <c r="BH295" s="145"/>
      <c r="BI295" s="145"/>
      <c r="BJ295" s="145"/>
      <c r="BK295" s="145"/>
      <c r="BL295" s="145"/>
      <c r="BM295" s="145"/>
      <c r="BN295" s="145"/>
      <c r="BO295" s="145"/>
      <c r="BP295" s="145"/>
      <c r="BQ295" s="145"/>
      <c r="BR295" s="145"/>
      <c r="BS295" s="145"/>
      <c r="BT295" s="145"/>
      <c r="BU295" s="145"/>
      <c r="BV295" s="145"/>
      <c r="BW295" s="145"/>
      <c r="BX295" s="145"/>
      <c r="BY295" s="145"/>
      <c r="BZ295" s="145"/>
      <c r="CA295" s="145"/>
      <c r="CB295" s="145"/>
      <c r="CC295" s="145"/>
      <c r="CD295" s="145"/>
      <c r="CE295" s="145"/>
      <c r="CF295" s="145"/>
      <c r="CG295" s="145"/>
      <c r="CH295" s="145"/>
      <c r="CI295" s="145"/>
      <c r="CJ295" s="145"/>
      <c r="CK295" s="145"/>
      <c r="CL295" s="145"/>
      <c r="CM295" s="145"/>
      <c r="CN295" s="145"/>
      <c r="CO295" s="145"/>
      <c r="CP295" s="145"/>
      <c r="CQ295" s="145"/>
      <c r="CR295" s="145"/>
      <c r="CS295" s="145"/>
      <c r="CT295" s="145"/>
      <c r="CU295" s="145"/>
      <c r="CV295" s="145"/>
      <c r="CW295" s="145"/>
      <c r="CX295" s="145"/>
      <c r="CY295" s="145"/>
      <c r="CZ295" s="145"/>
      <c r="DA295" s="145"/>
      <c r="DB295" s="145"/>
      <c r="DC295" s="145"/>
      <c r="DD295" s="145"/>
      <c r="DE295" s="145"/>
      <c r="DF295" s="145"/>
      <c r="DG295" s="145"/>
      <c r="DH295" s="148"/>
      <c r="DI295" s="145"/>
      <c r="DJ295" s="145"/>
      <c r="DK295" s="145"/>
      <c r="DL295" s="145"/>
      <c r="DM295" s="145"/>
      <c r="DN295" s="145"/>
      <c r="DO295" s="145"/>
      <c r="DP295" s="145"/>
      <c r="DQ295" s="145"/>
      <c r="DR295" s="145"/>
      <c r="DS295" s="145"/>
      <c r="DT295" s="145"/>
      <c r="DU295" s="145"/>
      <c r="DV295" s="145"/>
      <c r="DW295" s="145"/>
      <c r="DX295" s="145"/>
      <c r="DY295" s="145"/>
      <c r="DZ295" s="145"/>
      <c r="EA295" s="145"/>
      <c r="EB295" s="148"/>
      <c r="EC295" s="145"/>
      <c r="ED295" s="148"/>
      <c r="EE295" s="145"/>
      <c r="EF295" s="145"/>
      <c r="EG295" s="145"/>
      <c r="EH295" s="145"/>
      <c r="EI295" s="145"/>
      <c r="EJ295" s="145"/>
      <c r="EK295" s="145" t="s">
        <v>519</v>
      </c>
      <c r="EL295" s="145">
        <v>1</v>
      </c>
      <c r="EM295" s="145"/>
    </row>
    <row r="296" spans="1:144" ht="20.100000000000001" customHeight="1" x14ac:dyDescent="0.3">
      <c r="A296" s="25" t="s">
        <v>4218</v>
      </c>
      <c r="B296" s="40" t="s">
        <v>106</v>
      </c>
      <c r="C296" s="26">
        <v>83972</v>
      </c>
      <c r="D296" s="71" t="s">
        <v>4234</v>
      </c>
      <c r="E296" s="26" t="s">
        <v>4235</v>
      </c>
      <c r="F296" s="26"/>
      <c r="G296" s="26" t="s">
        <v>109</v>
      </c>
      <c r="H296" s="26" t="s">
        <v>117</v>
      </c>
      <c r="I296" s="26" t="s">
        <v>438</v>
      </c>
      <c r="J296" s="25" t="s">
        <v>163</v>
      </c>
      <c r="K296" s="25" t="s">
        <v>4236</v>
      </c>
      <c r="L296" s="25"/>
      <c r="M296" s="25"/>
      <c r="N296" s="83"/>
      <c r="O296" s="83"/>
      <c r="P296" s="83"/>
      <c r="Q296" s="83"/>
      <c r="R296" s="25"/>
      <c r="S296" s="25" t="s">
        <v>4237</v>
      </c>
      <c r="U296" s="145"/>
      <c r="V296" s="148"/>
      <c r="W296" s="145"/>
      <c r="X296" s="145"/>
      <c r="Y296" s="145"/>
      <c r="Z296" s="145"/>
      <c r="AA296" s="145"/>
      <c r="AB296" s="332"/>
      <c r="AC296" s="145"/>
      <c r="AD296" s="145"/>
      <c r="AE296" s="145"/>
      <c r="AF296" s="145"/>
      <c r="AG296" s="145"/>
      <c r="AH296" s="145"/>
      <c r="AI296" s="145"/>
      <c r="AJ296" s="145"/>
      <c r="AK296" s="145"/>
      <c r="AL296" s="145"/>
      <c r="AM296" s="145"/>
      <c r="AN296" s="145"/>
      <c r="AO296" s="145"/>
      <c r="AP296" s="145"/>
      <c r="AQ296" s="145"/>
      <c r="AR296" s="145"/>
      <c r="AS296" s="145"/>
      <c r="AT296" s="145"/>
      <c r="AU296" s="145"/>
      <c r="AV296" s="145"/>
      <c r="AW296" s="145"/>
      <c r="AX296" s="145"/>
      <c r="AY296" s="145"/>
      <c r="AZ296" s="145"/>
      <c r="BA296" s="145"/>
      <c r="BB296" s="145"/>
      <c r="BC296" s="145"/>
      <c r="BD296" s="145"/>
      <c r="BE296" s="145"/>
      <c r="BF296" s="145"/>
      <c r="BG296" s="145"/>
      <c r="BH296" s="145"/>
      <c r="BI296" s="145"/>
      <c r="BJ296" s="145"/>
      <c r="BK296" s="145"/>
      <c r="BL296" s="145"/>
      <c r="BM296" s="145"/>
      <c r="BN296" s="145"/>
      <c r="BO296" s="145"/>
      <c r="BP296" s="145"/>
      <c r="BQ296" s="145"/>
      <c r="BR296" s="145"/>
      <c r="BS296" s="145"/>
      <c r="BT296" s="145"/>
      <c r="BU296" s="145"/>
      <c r="BV296" s="145"/>
      <c r="BW296" s="145"/>
      <c r="BX296" s="145"/>
      <c r="BY296" s="145"/>
      <c r="BZ296" s="145"/>
      <c r="CA296" s="145"/>
      <c r="CB296" s="145"/>
      <c r="CC296" s="145"/>
      <c r="CD296" s="145"/>
      <c r="CE296" s="145"/>
      <c r="CF296" s="145"/>
      <c r="CG296" s="145"/>
      <c r="CH296" s="148"/>
      <c r="CI296" s="145"/>
      <c r="CJ296" s="145"/>
      <c r="CK296" s="145"/>
      <c r="CL296" s="145"/>
      <c r="CM296" s="145"/>
      <c r="CN296" s="145"/>
      <c r="CO296" s="145"/>
      <c r="CP296" s="145"/>
      <c r="CQ296" s="145"/>
      <c r="CR296" s="145"/>
      <c r="CS296" s="145"/>
      <c r="CT296" s="145"/>
      <c r="CU296" s="145"/>
      <c r="CV296" s="145"/>
      <c r="CW296" s="145"/>
      <c r="CX296" s="145"/>
      <c r="CY296" s="145"/>
      <c r="CZ296" s="145"/>
      <c r="DA296" s="145"/>
      <c r="DB296" s="145"/>
      <c r="DC296" s="145"/>
      <c r="DD296" s="145"/>
      <c r="DE296" s="145"/>
      <c r="DF296" s="145"/>
      <c r="DG296" s="145"/>
      <c r="DH296" s="148"/>
      <c r="DI296" s="145"/>
      <c r="DJ296" s="145"/>
      <c r="DK296" s="145"/>
      <c r="DL296" s="145"/>
      <c r="DM296" s="145"/>
      <c r="DN296" s="145"/>
      <c r="DO296" s="145"/>
      <c r="DP296" s="145"/>
      <c r="DQ296" s="145"/>
      <c r="DR296" s="145"/>
      <c r="DS296" s="145"/>
      <c r="DT296" s="145"/>
      <c r="DU296" s="145"/>
      <c r="DV296" s="145"/>
      <c r="DW296" s="145"/>
      <c r="DX296" s="145"/>
      <c r="DY296" s="145"/>
      <c r="DZ296" s="145"/>
      <c r="EA296" s="145"/>
      <c r="EB296" s="148"/>
      <c r="EC296" s="145"/>
      <c r="ED296" s="148"/>
      <c r="EE296" s="145"/>
      <c r="EF296" s="145"/>
      <c r="EG296" s="145"/>
      <c r="EH296" s="145"/>
      <c r="EI296" s="145"/>
      <c r="EJ296" s="145"/>
      <c r="EK296" s="145" t="s">
        <v>519</v>
      </c>
      <c r="EL296" s="145">
        <v>1</v>
      </c>
      <c r="EM296" s="145"/>
    </row>
    <row r="297" spans="1:144" ht="20.100000000000001" customHeight="1" x14ac:dyDescent="0.3">
      <c r="A297" s="25" t="s">
        <v>3182</v>
      </c>
      <c r="B297" s="40" t="s">
        <v>126</v>
      </c>
      <c r="C297" s="26">
        <v>84130</v>
      </c>
      <c r="D297" s="71" t="s">
        <v>3212</v>
      </c>
      <c r="E297" s="26" t="s">
        <v>108</v>
      </c>
      <c r="F297" s="26" t="s">
        <v>3549</v>
      </c>
      <c r="G297" s="26" t="s">
        <v>114</v>
      </c>
      <c r="H297" s="26" t="s">
        <v>128</v>
      </c>
      <c r="I297" s="26" t="s">
        <v>3</v>
      </c>
      <c r="J297" s="25" t="s">
        <v>326</v>
      </c>
      <c r="K297" s="25" t="s">
        <v>3213</v>
      </c>
      <c r="L297" s="25"/>
      <c r="M297" s="25"/>
      <c r="N297" s="83"/>
      <c r="O297" s="83"/>
      <c r="P297" s="83"/>
      <c r="Q297" s="83"/>
      <c r="R297" s="83"/>
      <c r="S297" s="83"/>
      <c r="T297" s="145"/>
      <c r="U297" s="145"/>
      <c r="V297" s="148"/>
      <c r="W297" s="145"/>
      <c r="X297" s="145"/>
      <c r="Y297" s="145"/>
      <c r="Z297" s="145"/>
      <c r="AA297" s="145"/>
      <c r="AB297" s="332"/>
      <c r="AC297" s="145"/>
      <c r="AD297" s="145"/>
      <c r="AE297" s="145"/>
      <c r="AF297" s="145"/>
      <c r="AG297" s="145"/>
      <c r="AH297" s="145"/>
      <c r="AI297" s="145"/>
      <c r="AJ297" s="145"/>
      <c r="AK297" s="145"/>
      <c r="AL297" s="145"/>
      <c r="AM297" s="145"/>
      <c r="AN297" s="145"/>
      <c r="AO297" s="145"/>
      <c r="AP297" s="145"/>
      <c r="AQ297" s="145"/>
      <c r="AR297" s="145"/>
      <c r="AS297" s="145"/>
      <c r="AT297" s="145"/>
      <c r="AU297" s="145"/>
      <c r="AV297" s="145"/>
      <c r="AW297" s="145"/>
      <c r="AX297" s="145"/>
      <c r="AY297" s="145"/>
      <c r="AZ297" s="145"/>
      <c r="BA297" s="145"/>
      <c r="BB297" s="145"/>
      <c r="BC297" s="145"/>
      <c r="BD297" s="145"/>
      <c r="BE297" s="145"/>
      <c r="BF297" s="145"/>
      <c r="BG297" s="145"/>
      <c r="BH297" s="145"/>
      <c r="BI297" s="145"/>
      <c r="BJ297" s="145"/>
      <c r="BK297" s="145"/>
      <c r="BL297" s="145"/>
      <c r="BM297" s="145"/>
      <c r="BN297" s="145"/>
      <c r="BO297" s="145"/>
      <c r="BP297" s="145"/>
      <c r="BQ297" s="145"/>
      <c r="BR297" s="145"/>
      <c r="BS297" s="145"/>
      <c r="BT297" s="145"/>
      <c r="BU297" s="145"/>
      <c r="BV297" s="145"/>
      <c r="BW297" s="145"/>
      <c r="BX297" s="145"/>
      <c r="BY297" s="145"/>
      <c r="BZ297" s="145"/>
      <c r="CA297" s="145"/>
      <c r="CB297" s="145"/>
      <c r="CC297" s="145"/>
      <c r="CD297" s="145"/>
      <c r="CE297" s="145"/>
      <c r="CF297" s="145"/>
      <c r="CG297" s="145"/>
      <c r="CH297" s="145"/>
      <c r="CI297" s="145"/>
      <c r="CJ297" s="145"/>
      <c r="CK297" s="145"/>
      <c r="CL297" s="145"/>
      <c r="CM297" s="145"/>
      <c r="CN297" s="145"/>
      <c r="CO297" s="145"/>
      <c r="CP297" s="145"/>
      <c r="CQ297" s="145"/>
      <c r="CR297" s="145"/>
      <c r="CS297" s="145"/>
      <c r="CT297" s="145"/>
      <c r="CU297" s="145"/>
      <c r="CV297" s="145"/>
      <c r="CW297" s="145"/>
      <c r="CX297" s="145"/>
      <c r="CY297" s="145"/>
      <c r="CZ297" s="145"/>
      <c r="DA297" s="145"/>
      <c r="DB297" s="145"/>
      <c r="DC297" s="145"/>
      <c r="DD297" s="145"/>
      <c r="DE297" s="145"/>
      <c r="DF297" s="145"/>
      <c r="DG297" s="145"/>
      <c r="DH297" s="148"/>
      <c r="DI297" s="145"/>
      <c r="DJ297" s="145"/>
      <c r="DK297" s="145"/>
      <c r="DL297" s="145"/>
      <c r="DM297" s="145"/>
      <c r="DN297" s="145"/>
      <c r="DO297" s="145"/>
      <c r="DP297" s="145"/>
      <c r="DQ297" s="145"/>
      <c r="DR297" s="145"/>
      <c r="DS297" s="145"/>
      <c r="DT297" s="145"/>
      <c r="DU297" s="145"/>
      <c r="DV297" s="145"/>
      <c r="DW297" s="145"/>
      <c r="DX297" s="145"/>
      <c r="DY297" s="145"/>
      <c r="DZ297" s="145"/>
      <c r="EA297" s="145"/>
      <c r="EB297" s="148"/>
      <c r="EC297" s="145"/>
      <c r="ED297" s="148"/>
      <c r="EE297" s="145"/>
      <c r="EF297" s="145"/>
      <c r="EG297" s="145"/>
      <c r="EH297" s="145"/>
      <c r="EI297" s="145"/>
      <c r="EJ297" s="145"/>
      <c r="EK297" s="145">
        <v>0</v>
      </c>
      <c r="EL297" s="145">
        <v>0</v>
      </c>
      <c r="EM297" s="145"/>
    </row>
    <row r="298" spans="1:144" ht="20.100000000000001" customHeight="1" x14ac:dyDescent="0.3">
      <c r="A298" s="25" t="s">
        <v>4470</v>
      </c>
      <c r="B298" s="26" t="s">
        <v>187</v>
      </c>
      <c r="C298" s="26">
        <v>85148</v>
      </c>
      <c r="D298" s="71" t="s">
        <v>4482</v>
      </c>
      <c r="E298" s="26" t="s">
        <v>108</v>
      </c>
      <c r="F298" s="26" t="s">
        <v>3549</v>
      </c>
      <c r="G298" s="26" t="s">
        <v>121</v>
      </c>
      <c r="H298" s="26" t="s">
        <v>384</v>
      </c>
      <c r="I298" s="26" t="s">
        <v>3</v>
      </c>
      <c r="J298" s="25" t="s">
        <v>1210</v>
      </c>
      <c r="K298" s="25" t="s">
        <v>4483</v>
      </c>
      <c r="L298" s="25"/>
      <c r="M298" s="25"/>
      <c r="N298" s="25"/>
      <c r="O298" s="83"/>
      <c r="P298" s="83"/>
      <c r="Q298" s="83"/>
      <c r="R298" s="83"/>
      <c r="S298" s="83"/>
      <c r="U298" s="145"/>
      <c r="V298" s="148"/>
      <c r="W298" s="145"/>
      <c r="X298" s="145"/>
      <c r="Y298" s="145"/>
      <c r="Z298" s="145"/>
      <c r="AA298" s="145"/>
      <c r="AB298" s="332"/>
      <c r="AC298" s="145"/>
      <c r="AD298" s="145"/>
      <c r="AE298" s="145"/>
      <c r="AF298" s="145"/>
      <c r="AG298" s="145"/>
      <c r="AH298" s="145"/>
      <c r="AI298" s="145"/>
      <c r="AJ298" s="145"/>
      <c r="AK298" s="145"/>
      <c r="AL298" s="145"/>
      <c r="AM298" s="145"/>
      <c r="AN298" s="145"/>
      <c r="AO298" s="145"/>
      <c r="AP298" s="145"/>
      <c r="AQ298" s="145"/>
      <c r="AR298" s="145"/>
      <c r="AS298" s="145"/>
      <c r="AT298" s="145"/>
      <c r="AU298" s="145"/>
      <c r="AV298" s="145"/>
      <c r="AW298" s="145"/>
      <c r="AX298" s="145"/>
      <c r="AY298" s="145"/>
      <c r="AZ298" s="145"/>
      <c r="BA298" s="145"/>
      <c r="BB298" s="145"/>
      <c r="BC298" s="145"/>
      <c r="BD298" s="145"/>
      <c r="BE298" s="145"/>
      <c r="BF298" s="145"/>
      <c r="BG298" s="145"/>
      <c r="BH298" s="145"/>
      <c r="BI298" s="145"/>
      <c r="BJ298" s="145"/>
      <c r="BK298" s="145"/>
      <c r="BL298" s="145"/>
      <c r="BM298" s="145"/>
      <c r="BN298" s="145"/>
      <c r="BO298" s="145"/>
      <c r="BP298" s="145"/>
      <c r="BQ298" s="145"/>
      <c r="BR298" s="145"/>
      <c r="BS298" s="145"/>
      <c r="BT298" s="145"/>
      <c r="BU298" s="145"/>
      <c r="BV298" s="145"/>
      <c r="BW298" s="145"/>
      <c r="BX298" s="145"/>
      <c r="BY298" s="145"/>
      <c r="BZ298" s="145"/>
      <c r="CA298" s="145"/>
      <c r="CB298" s="145"/>
      <c r="CC298" s="145"/>
      <c r="CD298" s="145"/>
      <c r="CE298" s="145"/>
      <c r="CF298" s="145"/>
      <c r="CG298" s="145"/>
      <c r="CH298" s="148"/>
      <c r="CI298" s="145"/>
      <c r="CJ298" s="145"/>
      <c r="CK298" s="145"/>
      <c r="CL298" s="145"/>
      <c r="CM298" s="145"/>
      <c r="CN298" s="145"/>
      <c r="CO298" s="145"/>
      <c r="CP298" s="145"/>
      <c r="CQ298" s="145"/>
      <c r="CR298" s="145"/>
      <c r="CS298" s="145"/>
      <c r="CT298" s="145"/>
      <c r="CU298" s="145"/>
      <c r="CV298" s="145"/>
      <c r="CW298" s="145"/>
      <c r="CX298" s="145"/>
      <c r="CY298" s="145"/>
      <c r="CZ298" s="145"/>
      <c r="DA298" s="145"/>
      <c r="DB298" s="145"/>
      <c r="DC298" s="145"/>
      <c r="DD298" s="145"/>
      <c r="DE298" s="145"/>
      <c r="DF298" s="145"/>
      <c r="DG298" s="145"/>
      <c r="DH298" s="148"/>
      <c r="DI298" s="145"/>
      <c r="DJ298" s="145"/>
      <c r="DK298" s="145"/>
      <c r="DL298" s="145"/>
      <c r="DM298" s="145"/>
      <c r="DN298" s="145"/>
      <c r="DO298" s="145"/>
      <c r="DP298" s="145"/>
      <c r="DQ298" s="145"/>
      <c r="DR298" s="145"/>
      <c r="DS298" s="145"/>
      <c r="DT298" s="145"/>
      <c r="DU298" s="145"/>
      <c r="DV298" s="145"/>
      <c r="DW298" s="145"/>
      <c r="DX298" s="145"/>
      <c r="DY298" s="145"/>
      <c r="DZ298" s="145"/>
      <c r="EA298" s="145"/>
      <c r="EB298" s="148"/>
      <c r="EC298" s="145"/>
      <c r="ED298" s="148"/>
      <c r="EE298" s="145"/>
      <c r="EF298" s="145"/>
      <c r="EG298" s="145"/>
      <c r="EH298" s="145"/>
      <c r="EI298" s="145"/>
      <c r="EJ298" s="145"/>
      <c r="EK298" s="145">
        <v>0</v>
      </c>
      <c r="EL298" s="145">
        <v>0</v>
      </c>
    </row>
    <row r="299" spans="1:144" ht="20.100000000000001" customHeight="1" x14ac:dyDescent="0.3">
      <c r="A299" s="25" t="s">
        <v>3222</v>
      </c>
      <c r="B299" s="40" t="s">
        <v>106</v>
      </c>
      <c r="C299" s="26">
        <v>83044</v>
      </c>
      <c r="D299" s="25" t="s">
        <v>2363</v>
      </c>
      <c r="E299" s="26" t="s">
        <v>293</v>
      </c>
      <c r="F299" s="26" t="s">
        <v>3556</v>
      </c>
      <c r="G299" s="26" t="s">
        <v>109</v>
      </c>
      <c r="H299" s="26" t="s">
        <v>539</v>
      </c>
      <c r="I299" s="26" t="s">
        <v>449</v>
      </c>
      <c r="J299" s="25" t="s">
        <v>195</v>
      </c>
      <c r="K299" s="25" t="s">
        <v>3234</v>
      </c>
      <c r="L299" s="25"/>
      <c r="M299" s="25" t="s">
        <v>3235</v>
      </c>
      <c r="N299" s="25"/>
      <c r="O299" s="272"/>
      <c r="P299" s="272"/>
      <c r="Q299" s="272"/>
      <c r="R299" s="25" t="s">
        <v>3236</v>
      </c>
      <c r="S299" s="25" t="s">
        <v>3237</v>
      </c>
      <c r="U299" s="145"/>
      <c r="V299" s="148"/>
      <c r="W299" s="145"/>
      <c r="X299" s="145"/>
      <c r="Y299" s="145"/>
      <c r="Z299" s="145"/>
      <c r="AA299" s="145"/>
      <c r="AB299" s="332"/>
      <c r="AC299" s="145"/>
      <c r="AD299" s="145"/>
      <c r="AE299" s="145"/>
      <c r="AF299" s="145"/>
      <c r="AG299" s="145"/>
      <c r="AH299" s="145"/>
      <c r="AI299" s="145">
        <v>1</v>
      </c>
      <c r="AJ299" s="145"/>
      <c r="AK299" s="145"/>
      <c r="AL299" s="145"/>
      <c r="AM299" s="145"/>
      <c r="AN299" s="145"/>
      <c r="AO299" s="145"/>
      <c r="AP299" s="145"/>
      <c r="AQ299" s="145"/>
      <c r="AR299" s="145"/>
      <c r="AS299" s="145"/>
      <c r="AT299" s="145"/>
      <c r="AU299" s="145"/>
      <c r="AV299" s="145"/>
      <c r="AW299" s="145"/>
      <c r="AX299" s="145"/>
      <c r="AY299" s="145"/>
      <c r="AZ299" s="145"/>
      <c r="BA299" s="145"/>
      <c r="BB299" s="145"/>
      <c r="BC299" s="145"/>
      <c r="BD299" s="145"/>
      <c r="BE299" s="145"/>
      <c r="BF299" s="145"/>
      <c r="BG299" s="145"/>
      <c r="BH299" s="145"/>
      <c r="BI299" s="145"/>
      <c r="BJ299" s="145"/>
      <c r="BK299" s="145"/>
      <c r="BL299" s="145"/>
      <c r="BM299" s="145"/>
      <c r="BN299" s="145"/>
      <c r="BO299" s="145"/>
      <c r="BP299" s="145"/>
      <c r="BQ299" s="145"/>
      <c r="BR299" s="145"/>
      <c r="BS299" s="145"/>
      <c r="BT299" s="145"/>
      <c r="BU299" s="145">
        <v>1</v>
      </c>
      <c r="BV299" s="145"/>
      <c r="BW299" s="145"/>
      <c r="BX299" s="145"/>
      <c r="BY299" s="145"/>
      <c r="BZ299" s="145"/>
      <c r="CA299" s="145"/>
      <c r="CB299" s="145"/>
      <c r="CC299" s="145"/>
      <c r="CD299" s="145"/>
      <c r="CE299" s="145"/>
      <c r="CF299" s="145"/>
      <c r="CG299" s="145"/>
      <c r="CH299" s="145"/>
      <c r="CI299" s="145"/>
      <c r="CJ299" s="145"/>
      <c r="CK299" s="145">
        <v>1</v>
      </c>
      <c r="CL299" s="145"/>
      <c r="CM299" s="145"/>
      <c r="CN299" s="145"/>
      <c r="CO299" s="145"/>
      <c r="CP299" s="145"/>
      <c r="CQ299" s="145"/>
      <c r="CR299" s="145"/>
      <c r="CS299" s="145"/>
      <c r="CT299" s="145">
        <v>1</v>
      </c>
      <c r="CU299" s="145"/>
      <c r="CV299" s="145"/>
      <c r="CW299" s="145"/>
      <c r="CX299" s="145"/>
      <c r="CY299" s="145"/>
      <c r="CZ299" s="145"/>
      <c r="DA299" s="145"/>
      <c r="DB299" s="145"/>
      <c r="DC299" s="145"/>
      <c r="DD299" s="145"/>
      <c r="DE299" s="145"/>
      <c r="DF299" s="145"/>
      <c r="DG299" s="145"/>
      <c r="DH299" s="148"/>
      <c r="DI299" s="145"/>
      <c r="DJ299" s="145"/>
      <c r="DK299" s="145"/>
      <c r="DL299" s="145"/>
      <c r="DM299" s="145"/>
      <c r="DN299" s="145"/>
      <c r="DO299" s="145"/>
      <c r="DP299" s="145"/>
      <c r="DQ299" s="145"/>
      <c r="DR299" s="145"/>
      <c r="DS299" s="145"/>
      <c r="DT299" s="145"/>
      <c r="DU299" s="145">
        <v>1</v>
      </c>
      <c r="DV299" s="145"/>
      <c r="DW299" s="145"/>
      <c r="DX299" s="145"/>
      <c r="DY299" s="145"/>
      <c r="DZ299" s="145"/>
      <c r="EA299" s="145"/>
      <c r="EB299" s="148"/>
      <c r="EC299" s="145"/>
      <c r="ED299" s="148"/>
      <c r="EE299" s="145"/>
      <c r="EF299" s="145"/>
      <c r="EG299" s="145"/>
      <c r="EH299" s="145"/>
      <c r="EI299" s="145"/>
      <c r="EJ299" s="145"/>
      <c r="EK299" s="145">
        <v>1</v>
      </c>
      <c r="EL299" s="145">
        <v>1</v>
      </c>
      <c r="EM299" s="145"/>
    </row>
    <row r="300" spans="1:144" ht="20.100000000000001" customHeight="1" x14ac:dyDescent="0.3">
      <c r="A300" s="25" t="s">
        <v>3458</v>
      </c>
      <c r="B300" s="40" t="s">
        <v>106</v>
      </c>
      <c r="C300" s="26">
        <v>83566</v>
      </c>
      <c r="D300" s="25" t="s">
        <v>2363</v>
      </c>
      <c r="E300" s="26" t="s">
        <v>293</v>
      </c>
      <c r="F300" s="26" t="s">
        <v>3556</v>
      </c>
      <c r="G300" s="26" t="s">
        <v>109</v>
      </c>
      <c r="H300" s="26" t="s">
        <v>117</v>
      </c>
      <c r="I300" s="26" t="s">
        <v>706</v>
      </c>
      <c r="J300" s="25" t="s">
        <v>469</v>
      </c>
      <c r="K300" s="25" t="s">
        <v>3475</v>
      </c>
      <c r="L300" s="25"/>
      <c r="M300" s="25" t="s">
        <v>3476</v>
      </c>
      <c r="N300" s="272"/>
      <c r="O300" s="272"/>
      <c r="P300" s="272"/>
      <c r="Q300" s="25" t="s">
        <v>3477</v>
      </c>
      <c r="R300" s="25" t="s">
        <v>3478</v>
      </c>
      <c r="S300" s="25" t="s">
        <v>3479</v>
      </c>
      <c r="U300" s="145"/>
      <c r="V300" s="148"/>
      <c r="W300" s="145">
        <v>1</v>
      </c>
      <c r="X300" s="145"/>
      <c r="Y300" s="145"/>
      <c r="Z300" s="145"/>
      <c r="AA300" s="145"/>
      <c r="AB300" s="332"/>
      <c r="AC300" s="145"/>
      <c r="AD300" s="145"/>
      <c r="AE300" s="145"/>
      <c r="AF300" s="145"/>
      <c r="AG300" s="145"/>
      <c r="AH300" s="145"/>
      <c r="AI300" s="145"/>
      <c r="AJ300" s="145"/>
      <c r="AK300" s="145"/>
      <c r="AL300" s="145"/>
      <c r="AM300" s="145"/>
      <c r="AN300" s="145"/>
      <c r="AO300" s="145"/>
      <c r="AP300" s="145"/>
      <c r="AQ300" s="145"/>
      <c r="AR300" s="145"/>
      <c r="AS300" s="145"/>
      <c r="AT300" s="145"/>
      <c r="AU300" s="145"/>
      <c r="AV300" s="145"/>
      <c r="AW300" s="145"/>
      <c r="AX300" s="145"/>
      <c r="AY300" s="145"/>
      <c r="AZ300" s="145"/>
      <c r="BA300" s="145">
        <v>1</v>
      </c>
      <c r="BB300" s="145"/>
      <c r="BC300" s="145"/>
      <c r="BD300" s="145"/>
      <c r="BE300" s="145">
        <v>1</v>
      </c>
      <c r="BF300" s="145"/>
      <c r="BG300" s="145"/>
      <c r="BH300" s="145"/>
      <c r="BI300" s="145"/>
      <c r="BJ300" s="145"/>
      <c r="BK300" s="145"/>
      <c r="BL300" s="145"/>
      <c r="BM300" s="145"/>
      <c r="BN300" s="145"/>
      <c r="BO300" s="145"/>
      <c r="BP300" s="145"/>
      <c r="BQ300" s="145"/>
      <c r="BR300" s="145"/>
      <c r="BS300" s="145"/>
      <c r="BT300" s="145"/>
      <c r="BU300" s="145"/>
      <c r="BV300" s="145"/>
      <c r="BW300" s="145"/>
      <c r="BX300" s="145"/>
      <c r="BY300" s="145"/>
      <c r="BZ300" s="145"/>
      <c r="CA300" s="145"/>
      <c r="CB300" s="145"/>
      <c r="CC300" s="145"/>
      <c r="CD300" s="145"/>
      <c r="CE300" s="145"/>
      <c r="CF300" s="145"/>
      <c r="CG300" s="145"/>
      <c r="CH300" s="145"/>
      <c r="CI300" s="145"/>
      <c r="CJ300" s="145"/>
      <c r="CK300" s="145"/>
      <c r="CL300" s="145"/>
      <c r="CM300" s="145"/>
      <c r="CN300" s="145"/>
      <c r="CO300" s="145"/>
      <c r="CP300" s="145"/>
      <c r="CQ300" s="145"/>
      <c r="CR300" s="145"/>
      <c r="CS300" s="145"/>
      <c r="CT300" s="145"/>
      <c r="CU300" s="145"/>
      <c r="CV300" s="145"/>
      <c r="CW300" s="145"/>
      <c r="CX300" s="145"/>
      <c r="CY300" s="145"/>
      <c r="CZ300" s="145"/>
      <c r="DA300" s="145"/>
      <c r="DB300" s="145"/>
      <c r="DC300" s="145"/>
      <c r="DD300" s="145"/>
      <c r="DE300" s="145"/>
      <c r="DF300" s="145"/>
      <c r="DG300" s="145"/>
      <c r="DH300" s="148"/>
      <c r="DI300" s="145"/>
      <c r="DJ300" s="145"/>
      <c r="DK300" s="145"/>
      <c r="DL300" s="145">
        <v>1</v>
      </c>
      <c r="DM300" s="145"/>
      <c r="DN300" s="145"/>
      <c r="DO300" s="145"/>
      <c r="DP300" s="145"/>
      <c r="DQ300" s="145">
        <v>1</v>
      </c>
      <c r="DR300" s="145"/>
      <c r="DS300" s="145"/>
      <c r="DT300" s="145"/>
      <c r="DU300" s="145">
        <v>1</v>
      </c>
      <c r="DV300" s="145"/>
      <c r="DW300" s="145"/>
      <c r="DX300" s="145"/>
      <c r="DY300" s="145"/>
      <c r="DZ300" s="145"/>
      <c r="EA300" s="145"/>
      <c r="EB300" s="148"/>
      <c r="EC300" s="145"/>
      <c r="ED300" s="148"/>
      <c r="EE300" s="145"/>
      <c r="EF300" s="145"/>
      <c r="EG300" s="145"/>
      <c r="EH300" s="145"/>
      <c r="EI300" s="145"/>
      <c r="EJ300" s="145"/>
      <c r="EK300" s="145">
        <v>1</v>
      </c>
      <c r="EL300" s="145">
        <v>1</v>
      </c>
      <c r="EM300" s="145"/>
    </row>
    <row r="301" spans="1:144" ht="20.100000000000001" customHeight="1" x14ac:dyDescent="0.3">
      <c r="A301" s="25" t="s">
        <v>3300</v>
      </c>
      <c r="B301" s="40" t="s">
        <v>143</v>
      </c>
      <c r="C301" s="26">
        <v>82719</v>
      </c>
      <c r="D301" s="25" t="s">
        <v>3310</v>
      </c>
      <c r="E301" s="26" t="s">
        <v>293</v>
      </c>
      <c r="F301" s="26" t="s">
        <v>3556</v>
      </c>
      <c r="G301" s="26" t="s">
        <v>109</v>
      </c>
      <c r="H301" s="26" t="s">
        <v>539</v>
      </c>
      <c r="I301" s="26" t="s">
        <v>3</v>
      </c>
      <c r="J301" s="25" t="s">
        <v>228</v>
      </c>
      <c r="K301" s="25" t="s">
        <v>3311</v>
      </c>
      <c r="L301" s="25"/>
      <c r="M301" s="25" t="s">
        <v>3312</v>
      </c>
      <c r="N301" s="272"/>
      <c r="O301" s="272"/>
      <c r="P301" s="272"/>
      <c r="Q301" s="25" t="s">
        <v>3313</v>
      </c>
      <c r="R301" s="25"/>
      <c r="S301" s="25" t="s">
        <v>3314</v>
      </c>
      <c r="U301" s="145"/>
      <c r="V301" s="148"/>
      <c r="W301" s="145"/>
      <c r="X301" s="145"/>
      <c r="Y301" s="145"/>
      <c r="Z301" s="145"/>
      <c r="AA301" s="145"/>
      <c r="AB301" s="332"/>
      <c r="AC301" s="145"/>
      <c r="AD301" s="145"/>
      <c r="AE301" s="145"/>
      <c r="AF301" s="145"/>
      <c r="AG301" s="145"/>
      <c r="AH301" s="145"/>
      <c r="AI301" s="145">
        <v>1</v>
      </c>
      <c r="AJ301" s="145"/>
      <c r="AK301" s="145"/>
      <c r="AL301" s="145"/>
      <c r="AM301" s="145"/>
      <c r="AN301" s="145"/>
      <c r="AO301" s="145"/>
      <c r="AP301" s="145"/>
      <c r="AQ301" s="145"/>
      <c r="AR301" s="145"/>
      <c r="AS301" s="145"/>
      <c r="AT301" s="145"/>
      <c r="AU301" s="145"/>
      <c r="AV301" s="145"/>
      <c r="AW301" s="145"/>
      <c r="AX301" s="145"/>
      <c r="AY301" s="145"/>
      <c r="AZ301" s="145"/>
      <c r="BA301" s="145"/>
      <c r="BB301" s="145"/>
      <c r="BC301" s="145"/>
      <c r="BD301" s="145"/>
      <c r="BE301" s="145"/>
      <c r="BF301" s="145"/>
      <c r="BG301" s="145"/>
      <c r="BH301" s="145"/>
      <c r="BI301" s="145"/>
      <c r="BJ301" s="145"/>
      <c r="BK301" s="145"/>
      <c r="BL301" s="145"/>
      <c r="BM301" s="145"/>
      <c r="BN301" s="145"/>
      <c r="BO301" s="145"/>
      <c r="BP301" s="145"/>
      <c r="BQ301" s="145"/>
      <c r="BR301" s="145"/>
      <c r="BS301" s="145">
        <v>1</v>
      </c>
      <c r="BT301" s="145"/>
      <c r="BU301" s="145"/>
      <c r="BV301" s="145"/>
      <c r="BW301" s="145"/>
      <c r="BX301" s="145"/>
      <c r="BY301" s="145"/>
      <c r="BZ301" s="145"/>
      <c r="CA301" s="145"/>
      <c r="CB301" s="145"/>
      <c r="CC301" s="145"/>
      <c r="CD301" s="145"/>
      <c r="CE301" s="145"/>
      <c r="CF301" s="145"/>
      <c r="CG301" s="145"/>
      <c r="CH301" s="145"/>
      <c r="CI301" s="145"/>
      <c r="CJ301" s="145"/>
      <c r="CK301" s="145"/>
      <c r="CL301" s="145"/>
      <c r="CM301" s="145"/>
      <c r="CN301" s="145"/>
      <c r="CO301" s="145"/>
      <c r="CP301" s="145"/>
      <c r="CQ301" s="145"/>
      <c r="CR301" s="145"/>
      <c r="CS301" s="145"/>
      <c r="CT301" s="145"/>
      <c r="CU301" s="145"/>
      <c r="CV301" s="145"/>
      <c r="CW301" s="145"/>
      <c r="CX301" s="145"/>
      <c r="CY301" s="145"/>
      <c r="CZ301" s="145"/>
      <c r="DA301" s="145"/>
      <c r="DB301" s="145"/>
      <c r="DC301" s="145"/>
      <c r="DD301" s="145"/>
      <c r="DE301" s="145"/>
      <c r="DF301" s="145"/>
      <c r="DG301" s="145"/>
      <c r="DH301" s="148"/>
      <c r="DI301" s="145"/>
      <c r="DJ301" s="145"/>
      <c r="DK301" s="145"/>
      <c r="DL301" s="145"/>
      <c r="DM301" s="145"/>
      <c r="DN301" s="145"/>
      <c r="DO301" s="145"/>
      <c r="DP301" s="145"/>
      <c r="DQ301" s="145"/>
      <c r="DR301" s="145"/>
      <c r="DS301" s="145"/>
      <c r="DT301" s="145"/>
      <c r="DU301" s="145"/>
      <c r="DV301" s="145"/>
      <c r="DW301" s="145"/>
      <c r="DX301" s="145"/>
      <c r="DY301" s="145"/>
      <c r="DZ301" s="145"/>
      <c r="EA301" s="145"/>
      <c r="EB301" s="148"/>
      <c r="EC301" s="145"/>
      <c r="ED301" s="148"/>
      <c r="EE301" s="145"/>
      <c r="EF301" s="145"/>
      <c r="EG301" s="145"/>
      <c r="EH301" s="145"/>
      <c r="EI301" s="145"/>
      <c r="EJ301" s="145"/>
      <c r="EK301" s="145">
        <v>1</v>
      </c>
      <c r="EL301" s="145">
        <v>1</v>
      </c>
      <c r="EM301" s="145"/>
    </row>
    <row r="302" spans="1:144" ht="20.100000000000001" customHeight="1" x14ac:dyDescent="0.3">
      <c r="A302" s="25" t="s">
        <v>3300</v>
      </c>
      <c r="B302" s="40" t="s">
        <v>143</v>
      </c>
      <c r="C302" s="26">
        <v>82683</v>
      </c>
      <c r="D302" s="25" t="s">
        <v>3315</v>
      </c>
      <c r="E302" s="26" t="s">
        <v>293</v>
      </c>
      <c r="F302" s="26" t="s">
        <v>3556</v>
      </c>
      <c r="G302" s="26" t="s">
        <v>109</v>
      </c>
      <c r="H302" s="26" t="s">
        <v>539</v>
      </c>
      <c r="I302" s="26" t="s">
        <v>449</v>
      </c>
      <c r="J302" s="25" t="s">
        <v>3316</v>
      </c>
      <c r="K302" s="25" t="s">
        <v>3311</v>
      </c>
      <c r="L302" s="25"/>
      <c r="M302" s="25" t="s">
        <v>3317</v>
      </c>
      <c r="N302" s="272"/>
      <c r="O302" s="272"/>
      <c r="P302" s="272"/>
      <c r="Q302" s="25" t="s">
        <v>3318</v>
      </c>
      <c r="R302" s="25"/>
      <c r="S302" s="25" t="s">
        <v>3319</v>
      </c>
      <c r="U302" s="145"/>
      <c r="V302" s="148"/>
      <c r="W302" s="145"/>
      <c r="X302" s="145"/>
      <c r="Y302" s="145"/>
      <c r="Z302" s="145"/>
      <c r="AA302" s="145"/>
      <c r="AB302" s="332"/>
      <c r="AC302" s="145"/>
      <c r="AD302" s="145"/>
      <c r="AE302" s="145"/>
      <c r="AF302" s="145"/>
      <c r="AG302" s="145"/>
      <c r="AH302" s="145"/>
      <c r="AI302" s="145"/>
      <c r="AJ302" s="145"/>
      <c r="AK302" s="145"/>
      <c r="AL302" s="145"/>
      <c r="AM302" s="145"/>
      <c r="AN302" s="145"/>
      <c r="AO302" s="145"/>
      <c r="AP302" s="145"/>
      <c r="AQ302" s="145"/>
      <c r="AR302" s="145"/>
      <c r="AS302" s="145"/>
      <c r="AT302" s="145"/>
      <c r="AU302" s="145"/>
      <c r="AV302" s="145"/>
      <c r="AW302" s="145"/>
      <c r="AX302" s="145"/>
      <c r="AY302" s="145"/>
      <c r="AZ302" s="145"/>
      <c r="BA302" s="145">
        <v>1</v>
      </c>
      <c r="BB302" s="145"/>
      <c r="BC302" s="145"/>
      <c r="BD302" s="145"/>
      <c r="BE302" s="145"/>
      <c r="BF302" s="145"/>
      <c r="BG302" s="145"/>
      <c r="BH302" s="145"/>
      <c r="BI302" s="145"/>
      <c r="BJ302" s="145"/>
      <c r="BK302" s="145"/>
      <c r="BL302" s="145"/>
      <c r="BM302" s="145"/>
      <c r="BN302" s="145"/>
      <c r="BO302" s="145"/>
      <c r="BP302" s="145"/>
      <c r="BQ302" s="145"/>
      <c r="BR302" s="145">
        <v>1</v>
      </c>
      <c r="BS302" s="145">
        <v>1</v>
      </c>
      <c r="BT302" s="145">
        <v>1</v>
      </c>
      <c r="BU302" s="145">
        <v>1</v>
      </c>
      <c r="BV302" s="145"/>
      <c r="BW302" s="145">
        <v>1</v>
      </c>
      <c r="BX302" s="145"/>
      <c r="BY302" s="145"/>
      <c r="BZ302" s="145"/>
      <c r="CA302" s="145"/>
      <c r="CB302" s="145"/>
      <c r="CC302" s="145"/>
      <c r="CD302" s="145"/>
      <c r="CE302" s="145"/>
      <c r="CF302" s="145"/>
      <c r="CG302" s="145"/>
      <c r="CH302" s="145"/>
      <c r="CI302" s="145"/>
      <c r="CJ302" s="145"/>
      <c r="CK302" s="145"/>
      <c r="CL302" s="145"/>
      <c r="CM302" s="145"/>
      <c r="CN302" s="145"/>
      <c r="CO302" s="145"/>
      <c r="CP302" s="145"/>
      <c r="CQ302" s="145"/>
      <c r="CR302" s="145"/>
      <c r="CS302" s="145"/>
      <c r="CT302" s="145"/>
      <c r="CU302" s="145"/>
      <c r="CV302" s="145"/>
      <c r="CW302" s="145"/>
      <c r="CX302" s="145"/>
      <c r="CY302" s="145"/>
      <c r="CZ302" s="145"/>
      <c r="DA302" s="145"/>
      <c r="DB302" s="145"/>
      <c r="DC302" s="145"/>
      <c r="DD302" s="145"/>
      <c r="DE302" s="145"/>
      <c r="DF302" s="145"/>
      <c r="DG302" s="145"/>
      <c r="DH302" s="148"/>
      <c r="DI302" s="145"/>
      <c r="DJ302" s="145"/>
      <c r="DK302" s="145"/>
      <c r="DL302" s="145"/>
      <c r="DM302" s="145"/>
      <c r="DN302" s="145"/>
      <c r="DO302" s="145"/>
      <c r="DP302" s="145"/>
      <c r="DQ302" s="145"/>
      <c r="DR302" s="145"/>
      <c r="DS302" s="145"/>
      <c r="DT302" s="145"/>
      <c r="DU302" s="145"/>
      <c r="DV302" s="145"/>
      <c r="DW302" s="145"/>
      <c r="DX302" s="145"/>
      <c r="DY302" s="145"/>
      <c r="DZ302" s="145"/>
      <c r="EA302" s="145"/>
      <c r="EB302" s="148"/>
      <c r="EC302" s="145"/>
      <c r="ED302" s="148"/>
      <c r="EE302" s="145"/>
      <c r="EF302" s="145"/>
      <c r="EG302" s="145"/>
      <c r="EH302" s="145"/>
      <c r="EI302" s="145"/>
      <c r="EJ302" s="145"/>
      <c r="EK302" s="145">
        <v>1</v>
      </c>
      <c r="EL302" s="145">
        <v>1</v>
      </c>
      <c r="EM302" s="145"/>
    </row>
    <row r="303" spans="1:144" ht="20.100000000000001" customHeight="1" x14ac:dyDescent="0.3">
      <c r="A303" s="25" t="s">
        <v>3538</v>
      </c>
      <c r="B303" s="26" t="s">
        <v>126</v>
      </c>
      <c r="C303" s="26">
        <v>84521</v>
      </c>
      <c r="D303" s="71" t="s">
        <v>127</v>
      </c>
      <c r="E303" s="26" t="s">
        <v>108</v>
      </c>
      <c r="F303" s="26" t="s">
        <v>3556</v>
      </c>
      <c r="G303" s="26" t="s">
        <v>114</v>
      </c>
      <c r="H303" s="26" t="s">
        <v>583</v>
      </c>
      <c r="I303" s="26" t="s">
        <v>415</v>
      </c>
      <c r="J303" s="25" t="s">
        <v>326</v>
      </c>
      <c r="K303" s="25" t="s">
        <v>3541</v>
      </c>
      <c r="L303" s="45" t="s">
        <v>3542</v>
      </c>
      <c r="M303" s="25"/>
      <c r="N303" s="239"/>
      <c r="O303" s="239"/>
      <c r="P303" s="239"/>
      <c r="Q303" s="239"/>
      <c r="R303" s="239"/>
      <c r="S303" s="239"/>
      <c r="T303" s="235"/>
      <c r="U303" s="145"/>
      <c r="V303" s="148"/>
      <c r="W303" s="145"/>
      <c r="X303" s="145"/>
      <c r="Y303" s="145"/>
      <c r="Z303" s="145"/>
      <c r="AA303" s="145"/>
      <c r="AB303" s="332"/>
      <c r="AC303" s="145"/>
      <c r="AD303" s="145"/>
      <c r="AE303" s="145"/>
      <c r="AF303" s="145"/>
      <c r="AG303" s="145"/>
      <c r="AH303" s="145"/>
      <c r="AI303" s="145"/>
      <c r="AJ303" s="145"/>
      <c r="AK303" s="145"/>
      <c r="AL303" s="145"/>
      <c r="AM303" s="145"/>
      <c r="AN303" s="145"/>
      <c r="AO303" s="145"/>
      <c r="AP303" s="145"/>
      <c r="AQ303" s="145"/>
      <c r="AR303" s="145"/>
      <c r="AS303" s="145"/>
      <c r="AT303" s="145"/>
      <c r="AU303" s="145"/>
      <c r="AV303" s="145"/>
      <c r="AW303" s="145"/>
      <c r="AX303" s="145"/>
      <c r="AY303" s="145"/>
      <c r="AZ303" s="145"/>
      <c r="BA303" s="145"/>
      <c r="BB303" s="145"/>
      <c r="BC303" s="145"/>
      <c r="BD303" s="145"/>
      <c r="BE303" s="145"/>
      <c r="BF303" s="145"/>
      <c r="BG303" s="145"/>
      <c r="BH303" s="145"/>
      <c r="BI303" s="145"/>
      <c r="BJ303" s="145"/>
      <c r="BK303" s="145"/>
      <c r="BL303" s="145"/>
      <c r="BM303" s="145"/>
      <c r="BN303" s="145"/>
      <c r="BO303" s="145"/>
      <c r="BP303" s="145"/>
      <c r="BQ303" s="145"/>
      <c r="BR303" s="145"/>
      <c r="BS303" s="145"/>
      <c r="BT303" s="145"/>
      <c r="BU303" s="145"/>
      <c r="BV303" s="145"/>
      <c r="BW303" s="145"/>
      <c r="BX303" s="145"/>
      <c r="BY303" s="145"/>
      <c r="BZ303" s="145"/>
      <c r="CA303" s="145"/>
      <c r="CB303" s="145"/>
      <c r="CC303" s="145"/>
      <c r="CD303" s="145"/>
      <c r="CE303" s="145"/>
      <c r="CF303" s="145"/>
      <c r="CG303" s="145"/>
      <c r="CH303" s="145"/>
      <c r="CI303" s="145"/>
      <c r="CJ303" s="145"/>
      <c r="CK303" s="145"/>
      <c r="CL303" s="145"/>
      <c r="CM303" s="145"/>
      <c r="CN303" s="145"/>
      <c r="CO303" s="145"/>
      <c r="CP303" s="145"/>
      <c r="CQ303" s="145"/>
      <c r="CR303" s="145"/>
      <c r="CS303" s="145"/>
      <c r="CT303" s="145"/>
      <c r="CU303" s="145"/>
      <c r="CV303" s="145"/>
      <c r="CW303" s="145"/>
      <c r="CX303" s="145"/>
      <c r="CY303" s="145"/>
      <c r="CZ303" s="145"/>
      <c r="DA303" s="145"/>
      <c r="DB303" s="145"/>
      <c r="DC303" s="145"/>
      <c r="DD303" s="145"/>
      <c r="DE303" s="145"/>
      <c r="DF303" s="145"/>
      <c r="DG303" s="145"/>
      <c r="DH303" s="148"/>
      <c r="DI303" s="145"/>
      <c r="DJ303" s="145"/>
      <c r="DK303" s="145"/>
      <c r="DL303" s="145"/>
      <c r="DM303" s="145"/>
      <c r="DN303" s="145"/>
      <c r="DO303" s="145"/>
      <c r="DP303" s="145"/>
      <c r="DQ303" s="145"/>
      <c r="DR303" s="145"/>
      <c r="DS303" s="145"/>
      <c r="DT303" s="145"/>
      <c r="DU303" s="145"/>
      <c r="DV303" s="145"/>
      <c r="DW303" s="145"/>
      <c r="DX303" s="145"/>
      <c r="DY303" s="145"/>
      <c r="DZ303" s="145"/>
      <c r="EA303" s="145"/>
      <c r="EB303" s="148"/>
      <c r="EC303" s="145"/>
      <c r="ED303" s="148"/>
      <c r="EE303" s="145"/>
      <c r="EF303" s="145"/>
      <c r="EG303" s="145"/>
      <c r="EH303" s="145"/>
      <c r="EI303" s="145"/>
      <c r="EJ303" s="145"/>
      <c r="EK303" s="145">
        <v>0</v>
      </c>
      <c r="EL303" s="145">
        <v>0</v>
      </c>
      <c r="EM303" s="145"/>
    </row>
    <row r="304" spans="1:144" ht="20.100000000000001" customHeight="1" x14ac:dyDescent="0.3">
      <c r="A304" s="25" t="s">
        <v>3905</v>
      </c>
      <c r="B304" s="26" t="s">
        <v>106</v>
      </c>
      <c r="C304" s="26">
        <v>84695</v>
      </c>
      <c r="D304" s="71" t="s">
        <v>3917</v>
      </c>
      <c r="E304" s="26" t="s">
        <v>113</v>
      </c>
      <c r="F304" s="26" t="s">
        <v>3549</v>
      </c>
      <c r="G304" s="26" t="s">
        <v>121</v>
      </c>
      <c r="H304" s="26" t="s">
        <v>189</v>
      </c>
      <c r="I304" s="26" t="s">
        <v>405</v>
      </c>
      <c r="J304" s="25" t="s">
        <v>171</v>
      </c>
      <c r="K304" s="25" t="s">
        <v>3918</v>
      </c>
      <c r="L304" s="175"/>
      <c r="M304" s="25"/>
      <c r="N304" s="239"/>
      <c r="O304" s="239"/>
      <c r="P304" s="239"/>
      <c r="Q304" s="239"/>
      <c r="R304" s="25" t="s">
        <v>3919</v>
      </c>
      <c r="S304" s="25" t="s">
        <v>3920</v>
      </c>
      <c r="U304" s="145"/>
      <c r="V304" s="148"/>
      <c r="W304" s="145"/>
      <c r="X304" s="145"/>
      <c r="Y304" s="145"/>
      <c r="Z304" s="145"/>
      <c r="AA304" s="145"/>
      <c r="AB304" s="332"/>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c r="CP304" s="145"/>
      <c r="CQ304" s="145"/>
      <c r="CR304" s="145"/>
      <c r="CS304" s="145"/>
      <c r="CT304" s="145"/>
      <c r="CU304" s="145"/>
      <c r="CV304" s="145"/>
      <c r="CW304" s="145"/>
      <c r="CX304" s="145"/>
      <c r="CY304" s="145"/>
      <c r="CZ304" s="145"/>
      <c r="DA304" s="145"/>
      <c r="DB304" s="145"/>
      <c r="DC304" s="145"/>
      <c r="DD304" s="145"/>
      <c r="DE304" s="145"/>
      <c r="DF304" s="145"/>
      <c r="DG304" s="145"/>
      <c r="DH304" s="148"/>
      <c r="DI304" s="145"/>
      <c r="DJ304" s="145"/>
      <c r="DK304" s="145"/>
      <c r="DL304" s="145"/>
      <c r="DM304" s="145"/>
      <c r="DN304" s="145"/>
      <c r="DO304" s="145"/>
      <c r="DP304" s="145"/>
      <c r="DQ304" s="145"/>
      <c r="DR304" s="145"/>
      <c r="DS304" s="145"/>
      <c r="DT304" s="145"/>
      <c r="DU304" s="145"/>
      <c r="DV304" s="145"/>
      <c r="DW304" s="145"/>
      <c r="DX304" s="145"/>
      <c r="DY304" s="145"/>
      <c r="DZ304" s="145"/>
      <c r="EA304" s="145"/>
      <c r="EB304" s="148"/>
      <c r="EC304" s="145"/>
      <c r="ED304" s="148"/>
      <c r="EE304" s="145"/>
      <c r="EF304" s="145"/>
      <c r="EG304" s="145"/>
      <c r="EH304" s="145"/>
      <c r="EI304" s="145"/>
      <c r="EJ304" s="145"/>
      <c r="EK304" s="145" t="s">
        <v>519</v>
      </c>
      <c r="EL304" s="145">
        <v>1</v>
      </c>
      <c r="EM304" s="145"/>
      <c r="EN304" s="228" t="s">
        <v>3921</v>
      </c>
    </row>
    <row r="305" spans="1:144" ht="20.100000000000001" customHeight="1" x14ac:dyDescent="0.3">
      <c r="A305" s="25" t="s">
        <v>3756</v>
      </c>
      <c r="B305" s="40" t="s">
        <v>106</v>
      </c>
      <c r="C305" s="26">
        <v>84771</v>
      </c>
      <c r="D305" s="71" t="s">
        <v>3768</v>
      </c>
      <c r="E305" s="26" t="s">
        <v>113</v>
      </c>
      <c r="F305" s="26" t="s">
        <v>3549</v>
      </c>
      <c r="G305" s="26" t="s">
        <v>121</v>
      </c>
      <c r="H305" s="26" t="s">
        <v>189</v>
      </c>
      <c r="I305" s="26" t="s">
        <v>405</v>
      </c>
      <c r="J305" s="25" t="s">
        <v>3307</v>
      </c>
      <c r="K305" s="25" t="s">
        <v>3769</v>
      </c>
      <c r="L305" s="25"/>
      <c r="M305" s="25"/>
      <c r="N305" s="239"/>
      <c r="O305" s="239"/>
      <c r="P305" s="239"/>
      <c r="Q305" s="239"/>
      <c r="R305" s="25" t="s">
        <v>3770</v>
      </c>
      <c r="S305" s="25"/>
      <c r="U305" s="145"/>
      <c r="V305" s="148"/>
      <c r="W305" s="145"/>
      <c r="X305" s="145"/>
      <c r="Y305" s="145"/>
      <c r="Z305" s="145"/>
      <c r="AA305" s="145"/>
      <c r="AB305" s="332"/>
      <c r="AC305" s="145"/>
      <c r="AD305" s="145"/>
      <c r="AE305" s="145"/>
      <c r="AF305" s="145"/>
      <c r="AG305" s="145"/>
      <c r="AH305" s="145"/>
      <c r="AI305" s="145"/>
      <c r="AJ305" s="145"/>
      <c r="AK305" s="145"/>
      <c r="AL305" s="145"/>
      <c r="AM305" s="145"/>
      <c r="AN305" s="145"/>
      <c r="AO305" s="145"/>
      <c r="AP305" s="145"/>
      <c r="AQ305" s="145"/>
      <c r="AR305" s="145"/>
      <c r="AS305" s="145"/>
      <c r="AT305" s="145"/>
      <c r="AU305" s="145"/>
      <c r="AV305" s="145"/>
      <c r="AW305" s="145"/>
      <c r="AX305" s="145"/>
      <c r="AY305" s="145"/>
      <c r="AZ305" s="145"/>
      <c r="BA305" s="145"/>
      <c r="BB305" s="145"/>
      <c r="BC305" s="145"/>
      <c r="BD305" s="145"/>
      <c r="BE305" s="145"/>
      <c r="BF305" s="145"/>
      <c r="BG305" s="145"/>
      <c r="BH305" s="145"/>
      <c r="BI305" s="145"/>
      <c r="BJ305" s="145"/>
      <c r="BK305" s="145"/>
      <c r="BL305" s="145"/>
      <c r="BM305" s="145"/>
      <c r="BN305" s="145"/>
      <c r="BO305" s="145"/>
      <c r="BP305" s="145"/>
      <c r="BQ305" s="145"/>
      <c r="BR305" s="145"/>
      <c r="BS305" s="145"/>
      <c r="BT305" s="145"/>
      <c r="BU305" s="145"/>
      <c r="BV305" s="145"/>
      <c r="BW305" s="145"/>
      <c r="BX305" s="145"/>
      <c r="BY305" s="145"/>
      <c r="BZ305" s="145"/>
      <c r="CA305" s="145"/>
      <c r="CB305" s="145"/>
      <c r="CC305" s="145"/>
      <c r="CD305" s="145"/>
      <c r="CE305" s="145"/>
      <c r="CF305" s="145"/>
      <c r="CG305" s="145"/>
      <c r="CH305" s="145"/>
      <c r="CI305" s="145"/>
      <c r="CJ305" s="145"/>
      <c r="CK305" s="145"/>
      <c r="CL305" s="145"/>
      <c r="CM305" s="145"/>
      <c r="CN305" s="145"/>
      <c r="CO305" s="145"/>
      <c r="CP305" s="145"/>
      <c r="CQ305" s="145"/>
      <c r="CR305" s="145"/>
      <c r="CS305" s="145"/>
      <c r="CT305" s="145"/>
      <c r="CU305" s="145"/>
      <c r="CV305" s="145"/>
      <c r="CW305" s="145"/>
      <c r="CX305" s="145"/>
      <c r="CY305" s="145"/>
      <c r="CZ305" s="145"/>
      <c r="DA305" s="145"/>
      <c r="DB305" s="145"/>
      <c r="DC305" s="145"/>
      <c r="DD305" s="145"/>
      <c r="DE305" s="145"/>
      <c r="DF305" s="145"/>
      <c r="DG305" s="145"/>
      <c r="DH305" s="148"/>
      <c r="DI305" s="145"/>
      <c r="DJ305" s="145"/>
      <c r="DK305" s="145"/>
      <c r="DL305" s="145"/>
      <c r="DM305" s="145"/>
      <c r="DN305" s="145"/>
      <c r="DO305" s="145"/>
      <c r="DP305" s="145"/>
      <c r="DQ305" s="145"/>
      <c r="DR305" s="145">
        <v>1</v>
      </c>
      <c r="DS305" s="145"/>
      <c r="DT305" s="145"/>
      <c r="DU305" s="145"/>
      <c r="DV305" s="145"/>
      <c r="DW305" s="145"/>
      <c r="DX305" s="145"/>
      <c r="DY305" s="145"/>
      <c r="DZ305" s="145"/>
      <c r="EA305" s="145"/>
      <c r="EB305" s="148"/>
      <c r="EC305" s="145"/>
      <c r="ED305" s="148"/>
      <c r="EE305" s="145"/>
      <c r="EF305" s="145"/>
      <c r="EG305" s="145"/>
      <c r="EH305" s="145"/>
      <c r="EI305" s="145"/>
      <c r="EJ305" s="145"/>
      <c r="EK305" s="145" t="s">
        <v>519</v>
      </c>
      <c r="EL305" s="145">
        <v>1</v>
      </c>
      <c r="EN305" s="228" t="s">
        <v>3771</v>
      </c>
    </row>
    <row r="306" spans="1:144" ht="20.100000000000001" customHeight="1" x14ac:dyDescent="0.3">
      <c r="A306" s="25" t="s">
        <v>3564</v>
      </c>
      <c r="B306" s="40" t="s">
        <v>126</v>
      </c>
      <c r="C306" s="26">
        <v>84162</v>
      </c>
      <c r="D306" s="25" t="s">
        <v>3596</v>
      </c>
      <c r="E306" s="26" t="s">
        <v>113</v>
      </c>
      <c r="F306" s="26" t="s">
        <v>3556</v>
      </c>
      <c r="G306" s="26" t="s">
        <v>114</v>
      </c>
      <c r="H306" s="26" t="s">
        <v>615</v>
      </c>
      <c r="I306" s="26" t="s">
        <v>405</v>
      </c>
      <c r="J306" s="25" t="s">
        <v>275</v>
      </c>
      <c r="K306" s="25" t="s">
        <v>3597</v>
      </c>
      <c r="L306" s="45" t="s">
        <v>3598</v>
      </c>
      <c r="M306" s="25" t="s">
        <v>3599</v>
      </c>
      <c r="N306" s="25"/>
      <c r="O306" s="239"/>
      <c r="P306" s="239"/>
      <c r="Q306" s="239"/>
      <c r="R306" s="25" t="s">
        <v>3600</v>
      </c>
      <c r="S306" s="25" t="s">
        <v>3601</v>
      </c>
      <c r="T306" s="145"/>
      <c r="U306" s="145"/>
      <c r="V306" s="148"/>
      <c r="W306" s="145"/>
      <c r="X306" s="145"/>
      <c r="Y306" s="145"/>
      <c r="Z306" s="145"/>
      <c r="AA306" s="145"/>
      <c r="AB306" s="332"/>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v>1</v>
      </c>
      <c r="AX306" s="145"/>
      <c r="AY306" s="145"/>
      <c r="AZ306" s="145">
        <v>1</v>
      </c>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c r="CP306" s="145"/>
      <c r="CQ306" s="145"/>
      <c r="CR306" s="145"/>
      <c r="CS306" s="145"/>
      <c r="CT306" s="145"/>
      <c r="CU306" s="145"/>
      <c r="CV306" s="145"/>
      <c r="CW306" s="145"/>
      <c r="CX306" s="145"/>
      <c r="CY306" s="145"/>
      <c r="CZ306" s="145"/>
      <c r="DA306" s="145"/>
      <c r="DB306" s="145"/>
      <c r="DC306" s="145"/>
      <c r="DD306" s="145"/>
      <c r="DE306" s="145"/>
      <c r="DF306" s="145"/>
      <c r="DG306" s="145"/>
      <c r="DH306" s="148"/>
      <c r="DI306" s="145"/>
      <c r="DJ306" s="145"/>
      <c r="DK306" s="145"/>
      <c r="DL306" s="145">
        <v>1</v>
      </c>
      <c r="DM306" s="145"/>
      <c r="DN306" s="145"/>
      <c r="DO306" s="145"/>
      <c r="DP306" s="145"/>
      <c r="DQ306" s="145">
        <v>1</v>
      </c>
      <c r="DR306" s="145"/>
      <c r="DS306" s="145"/>
      <c r="DT306" s="145"/>
      <c r="DU306" s="145">
        <v>1</v>
      </c>
      <c r="DV306" s="145"/>
      <c r="DW306" s="145"/>
      <c r="DX306" s="145"/>
      <c r="DY306" s="145"/>
      <c r="DZ306" s="145"/>
      <c r="EA306" s="145">
        <v>1</v>
      </c>
      <c r="EB306" s="148"/>
      <c r="EC306" s="145"/>
      <c r="ED306" s="148"/>
      <c r="EE306" s="145"/>
      <c r="EF306" s="145"/>
      <c r="EG306" s="145"/>
      <c r="EH306" s="145"/>
      <c r="EI306" s="145"/>
      <c r="EJ306" s="145"/>
      <c r="EK306" s="145">
        <v>1</v>
      </c>
      <c r="EL306" s="145">
        <v>1</v>
      </c>
      <c r="EM306" s="145"/>
      <c r="EN306" s="228" t="s">
        <v>3602</v>
      </c>
    </row>
    <row r="307" spans="1:144" ht="20.100000000000001" customHeight="1" x14ac:dyDescent="0.3">
      <c r="A307" s="25" t="s">
        <v>3631</v>
      </c>
      <c r="B307" s="26" t="s">
        <v>152</v>
      </c>
      <c r="C307" s="26">
        <v>83260</v>
      </c>
      <c r="D307" s="25" t="s">
        <v>3640</v>
      </c>
      <c r="E307" s="26" t="s">
        <v>108</v>
      </c>
      <c r="F307" s="26" t="s">
        <v>3556</v>
      </c>
      <c r="G307" s="26" t="s">
        <v>109</v>
      </c>
      <c r="H307" s="26" t="s">
        <v>554</v>
      </c>
      <c r="I307" s="26" t="s">
        <v>389</v>
      </c>
      <c r="J307" s="25" t="s">
        <v>262</v>
      </c>
      <c r="K307" s="25" t="s">
        <v>3641</v>
      </c>
      <c r="L307" s="45" t="s">
        <v>3642</v>
      </c>
      <c r="M307" s="25"/>
      <c r="N307" s="25" t="s">
        <v>3643</v>
      </c>
      <c r="O307" s="83"/>
      <c r="P307" s="83"/>
      <c r="Q307" s="83"/>
      <c r="R307" s="83"/>
      <c r="S307" s="83"/>
      <c r="T307" s="145"/>
      <c r="U307" s="145"/>
      <c r="V307" s="148"/>
      <c r="W307" s="145"/>
      <c r="X307" s="145"/>
      <c r="Y307" s="145"/>
      <c r="Z307" s="145"/>
      <c r="AA307" s="145"/>
      <c r="AB307" s="332"/>
      <c r="AC307" s="145"/>
      <c r="AD307" s="145"/>
      <c r="AE307" s="145"/>
      <c r="AF307" s="145"/>
      <c r="AG307" s="145"/>
      <c r="AH307" s="145"/>
      <c r="AI307" s="145"/>
      <c r="AJ307" s="145"/>
      <c r="AK307" s="145"/>
      <c r="AL307" s="145"/>
      <c r="AM307" s="145"/>
      <c r="AN307" s="145"/>
      <c r="AO307" s="145"/>
      <c r="AP307" s="145"/>
      <c r="AQ307" s="145"/>
      <c r="AR307" s="145"/>
      <c r="AS307" s="145"/>
      <c r="AT307" s="145"/>
      <c r="AU307" s="145"/>
      <c r="AV307" s="145"/>
      <c r="AW307" s="145"/>
      <c r="AX307" s="145"/>
      <c r="AY307" s="145"/>
      <c r="AZ307" s="145"/>
      <c r="BA307" s="145"/>
      <c r="BB307" s="145"/>
      <c r="BC307" s="145"/>
      <c r="BD307" s="145"/>
      <c r="BE307" s="145"/>
      <c r="BF307" s="145"/>
      <c r="BG307" s="145"/>
      <c r="BH307" s="145"/>
      <c r="BI307" s="145"/>
      <c r="BJ307" s="145"/>
      <c r="BK307" s="145"/>
      <c r="BL307" s="145"/>
      <c r="BM307" s="145"/>
      <c r="BN307" s="145"/>
      <c r="BO307" s="145"/>
      <c r="BP307" s="145"/>
      <c r="BQ307" s="145"/>
      <c r="BR307" s="145"/>
      <c r="BS307" s="145"/>
      <c r="BT307" s="145"/>
      <c r="BU307" s="145"/>
      <c r="BV307" s="145"/>
      <c r="BW307" s="145"/>
      <c r="BX307" s="145"/>
      <c r="BY307" s="145"/>
      <c r="BZ307" s="145"/>
      <c r="CA307" s="145"/>
      <c r="CB307" s="145"/>
      <c r="CC307" s="145"/>
      <c r="CD307" s="145"/>
      <c r="CE307" s="145"/>
      <c r="CF307" s="145"/>
      <c r="CG307" s="145"/>
      <c r="CH307" s="145"/>
      <c r="CI307" s="145"/>
      <c r="CJ307" s="145"/>
      <c r="CK307" s="145"/>
      <c r="CL307" s="145"/>
      <c r="CM307" s="145"/>
      <c r="CN307" s="145"/>
      <c r="CO307" s="145"/>
      <c r="CP307" s="145"/>
      <c r="CQ307" s="145"/>
      <c r="CR307" s="145"/>
      <c r="CS307" s="145"/>
      <c r="CT307" s="145"/>
      <c r="CU307" s="145"/>
      <c r="CV307" s="145"/>
      <c r="CW307" s="145"/>
      <c r="CX307" s="145"/>
      <c r="CY307" s="145"/>
      <c r="CZ307" s="145"/>
      <c r="DA307" s="145"/>
      <c r="DB307" s="145"/>
      <c r="DC307" s="145"/>
      <c r="DD307" s="145"/>
      <c r="DE307" s="145"/>
      <c r="DF307" s="145"/>
      <c r="DG307" s="145"/>
      <c r="DH307" s="148"/>
      <c r="DI307" s="145"/>
      <c r="DJ307" s="145"/>
      <c r="DK307" s="145"/>
      <c r="DL307" s="145"/>
      <c r="DM307" s="145"/>
      <c r="DN307" s="145"/>
      <c r="DO307" s="145"/>
      <c r="DP307" s="145"/>
      <c r="DQ307" s="145"/>
      <c r="DR307" s="145"/>
      <c r="DS307" s="145"/>
      <c r="DT307" s="145"/>
      <c r="DU307" s="145"/>
      <c r="DV307" s="145"/>
      <c r="DW307" s="145"/>
      <c r="DX307" s="145"/>
      <c r="DY307" s="145"/>
      <c r="DZ307" s="145"/>
      <c r="EA307" s="145"/>
      <c r="EB307" s="148"/>
      <c r="EC307" s="145"/>
      <c r="ED307" s="148"/>
      <c r="EE307" s="145"/>
      <c r="EF307" s="145"/>
      <c r="EG307" s="145"/>
      <c r="EH307" s="145"/>
      <c r="EI307" s="145"/>
      <c r="EJ307" s="145"/>
      <c r="EK307" s="145">
        <v>1</v>
      </c>
      <c r="EL307" s="145">
        <v>0</v>
      </c>
      <c r="EM307" s="145"/>
    </row>
    <row r="308" spans="1:144" ht="20.100000000000001" customHeight="1" x14ac:dyDescent="0.3">
      <c r="A308" s="25" t="s">
        <v>3495</v>
      </c>
      <c r="B308" s="26" t="s">
        <v>143</v>
      </c>
      <c r="C308" s="26">
        <v>84334</v>
      </c>
      <c r="D308" s="25" t="s">
        <v>3502</v>
      </c>
      <c r="E308" s="26" t="s">
        <v>108</v>
      </c>
      <c r="F308" s="26" t="s">
        <v>3549</v>
      </c>
      <c r="G308" s="26" t="s">
        <v>109</v>
      </c>
      <c r="H308" s="26" t="s">
        <v>567</v>
      </c>
      <c r="I308" s="26" t="s">
        <v>385</v>
      </c>
      <c r="J308" s="25" t="s">
        <v>3316</v>
      </c>
      <c r="K308" s="25" t="s">
        <v>3503</v>
      </c>
      <c r="L308" s="175"/>
      <c r="M308" s="25" t="s">
        <v>3504</v>
      </c>
      <c r="N308" s="25" t="s">
        <v>3505</v>
      </c>
      <c r="O308" s="25" t="s">
        <v>3506</v>
      </c>
      <c r="P308" s="272"/>
      <c r="Q308" s="272"/>
      <c r="R308" s="25" t="s">
        <v>3507</v>
      </c>
      <c r="S308" s="25" t="s">
        <v>3508</v>
      </c>
      <c r="U308" s="145"/>
      <c r="V308" s="148"/>
      <c r="W308" s="145"/>
      <c r="X308" s="145"/>
      <c r="Y308" s="145"/>
      <c r="Z308" s="145"/>
      <c r="AA308" s="145"/>
      <c r="AB308" s="332"/>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v>1</v>
      </c>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c r="CP308" s="145"/>
      <c r="CQ308" s="145">
        <v>1</v>
      </c>
      <c r="CR308" s="145"/>
      <c r="CS308" s="145"/>
      <c r="CT308" s="145"/>
      <c r="CU308" s="145"/>
      <c r="CV308" s="145"/>
      <c r="CW308" s="145">
        <v>1</v>
      </c>
      <c r="CX308" s="145"/>
      <c r="CY308" s="145"/>
      <c r="CZ308" s="145"/>
      <c r="DA308" s="145"/>
      <c r="DB308" s="145"/>
      <c r="DC308" s="145"/>
      <c r="DD308" s="145"/>
      <c r="DE308" s="145"/>
      <c r="DF308" s="145"/>
      <c r="DG308" s="145"/>
      <c r="DH308" s="148"/>
      <c r="DI308" s="145"/>
      <c r="DJ308" s="145"/>
      <c r="DK308" s="145"/>
      <c r="DL308" s="145">
        <v>1</v>
      </c>
      <c r="DM308" s="145"/>
      <c r="DN308" s="145"/>
      <c r="DO308" s="145"/>
      <c r="DP308" s="145"/>
      <c r="DQ308" s="145"/>
      <c r="DR308" s="145"/>
      <c r="DS308" s="145"/>
      <c r="DT308" s="145"/>
      <c r="DU308" s="145"/>
      <c r="DV308" s="145"/>
      <c r="DW308" s="145"/>
      <c r="DX308" s="145"/>
      <c r="DY308" s="145"/>
      <c r="DZ308" s="145"/>
      <c r="EA308" s="145"/>
      <c r="EB308" s="148"/>
      <c r="EC308" s="145"/>
      <c r="ED308" s="148"/>
      <c r="EE308" s="145"/>
      <c r="EF308" s="145"/>
      <c r="EG308" s="145"/>
      <c r="EH308" s="145"/>
      <c r="EI308" s="145"/>
      <c r="EJ308" s="145"/>
      <c r="EK308" s="145">
        <v>1</v>
      </c>
      <c r="EL308" s="145">
        <v>1</v>
      </c>
      <c r="EM308" s="145"/>
      <c r="EN308" s="228" t="s">
        <v>3509</v>
      </c>
    </row>
    <row r="309" spans="1:144" ht="20.100000000000001" customHeight="1" x14ac:dyDescent="0.3">
      <c r="A309" s="25" t="s">
        <v>3864</v>
      </c>
      <c r="B309" s="40" t="s">
        <v>187</v>
      </c>
      <c r="C309" s="26">
        <v>84475</v>
      </c>
      <c r="D309" s="25" t="s">
        <v>3901</v>
      </c>
      <c r="E309" s="26" t="s">
        <v>108</v>
      </c>
      <c r="F309" s="26" t="s">
        <v>3556</v>
      </c>
      <c r="G309" s="26" t="s">
        <v>121</v>
      </c>
      <c r="H309" s="26" t="s">
        <v>3</v>
      </c>
      <c r="I309" s="26" t="s">
        <v>438</v>
      </c>
      <c r="J309" s="25" t="s">
        <v>1210</v>
      </c>
      <c r="K309" s="25" t="s">
        <v>3902</v>
      </c>
      <c r="L309" s="25"/>
      <c r="M309" s="25" t="s">
        <v>3903</v>
      </c>
      <c r="N309" s="25"/>
      <c r="O309" s="239"/>
      <c r="P309" s="239"/>
      <c r="Q309" s="239"/>
      <c r="R309" s="25"/>
      <c r="S309" s="25" t="s">
        <v>3904</v>
      </c>
      <c r="T309" s="238"/>
      <c r="U309" s="145"/>
      <c r="V309" s="148"/>
      <c r="W309" s="145"/>
      <c r="X309" s="145"/>
      <c r="Y309" s="145"/>
      <c r="Z309" s="145"/>
      <c r="AA309" s="145"/>
      <c r="AB309" s="332"/>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v>1</v>
      </c>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v>1</v>
      </c>
      <c r="CN309" s="145"/>
      <c r="CO309" s="145"/>
      <c r="CP309" s="145"/>
      <c r="CQ309" s="145"/>
      <c r="CR309" s="145"/>
      <c r="CS309" s="145"/>
      <c r="CT309" s="145"/>
      <c r="CU309" s="145"/>
      <c r="CV309" s="145"/>
      <c r="CW309" s="145"/>
      <c r="CX309" s="145"/>
      <c r="CY309" s="145"/>
      <c r="CZ309" s="145"/>
      <c r="DA309" s="145"/>
      <c r="DB309" s="145"/>
      <c r="DC309" s="145"/>
      <c r="DD309" s="145"/>
      <c r="DE309" s="145"/>
      <c r="DF309" s="145"/>
      <c r="DG309" s="145"/>
      <c r="DH309" s="148"/>
      <c r="DI309" s="145"/>
      <c r="DJ309" s="145"/>
      <c r="DK309" s="145"/>
      <c r="DL309" s="145"/>
      <c r="DM309" s="145"/>
      <c r="DN309" s="145"/>
      <c r="DO309" s="145"/>
      <c r="DP309" s="145"/>
      <c r="DQ309" s="145"/>
      <c r="DR309" s="145"/>
      <c r="DS309" s="145"/>
      <c r="DT309" s="145"/>
      <c r="DU309" s="145"/>
      <c r="DV309" s="145"/>
      <c r="DW309" s="145"/>
      <c r="DX309" s="145"/>
      <c r="DY309" s="145"/>
      <c r="DZ309" s="145"/>
      <c r="EA309" s="145"/>
      <c r="EB309" s="148"/>
      <c r="EC309" s="145"/>
      <c r="ED309" s="148"/>
      <c r="EE309" s="145"/>
      <c r="EF309" s="145"/>
      <c r="EG309" s="145"/>
      <c r="EH309" s="145"/>
      <c r="EI309" s="145"/>
      <c r="EJ309" s="145"/>
      <c r="EK309" s="145">
        <v>1</v>
      </c>
      <c r="EL309" s="145">
        <v>1</v>
      </c>
      <c r="EM309" s="145"/>
    </row>
    <row r="310" spans="1:144" ht="20.100000000000001" customHeight="1" x14ac:dyDescent="0.3">
      <c r="A310" s="25" t="s">
        <v>3367</v>
      </c>
      <c r="B310" s="26" t="s">
        <v>187</v>
      </c>
      <c r="C310" s="26">
        <v>84516</v>
      </c>
      <c r="D310" s="71" t="s">
        <v>3393</v>
      </c>
      <c r="E310" s="26" t="s">
        <v>108</v>
      </c>
      <c r="F310" s="26" t="s">
        <v>3549</v>
      </c>
      <c r="G310" s="26" t="s">
        <v>121</v>
      </c>
      <c r="H310" s="26" t="s">
        <v>344</v>
      </c>
      <c r="I310" s="26" t="s">
        <v>438</v>
      </c>
      <c r="J310" s="25" t="s">
        <v>975</v>
      </c>
      <c r="K310" s="25" t="s">
        <v>3394</v>
      </c>
      <c r="L310" s="25"/>
      <c r="M310" s="25"/>
      <c r="N310" s="272"/>
      <c r="O310" s="272"/>
      <c r="P310" s="272"/>
      <c r="Q310" s="272"/>
      <c r="R310" s="272"/>
      <c r="S310" s="272"/>
      <c r="T310" s="238"/>
      <c r="U310" s="145"/>
      <c r="V310" s="148"/>
      <c r="W310" s="145"/>
      <c r="X310" s="145"/>
      <c r="Y310" s="145"/>
      <c r="Z310" s="145"/>
      <c r="AA310" s="145"/>
      <c r="AB310" s="332"/>
      <c r="AC310" s="145"/>
      <c r="AD310" s="145"/>
      <c r="AE310" s="145"/>
      <c r="AF310" s="145"/>
      <c r="AG310" s="145"/>
      <c r="AH310" s="145"/>
      <c r="AI310" s="145"/>
      <c r="AJ310" s="145"/>
      <c r="AK310" s="145"/>
      <c r="AL310" s="145"/>
      <c r="AM310" s="145"/>
      <c r="AN310" s="145"/>
      <c r="AO310" s="145"/>
      <c r="AP310" s="145"/>
      <c r="AQ310" s="145"/>
      <c r="AR310" s="145"/>
      <c r="AS310" s="145"/>
      <c r="AT310" s="145"/>
      <c r="AU310" s="145"/>
      <c r="AV310" s="145"/>
      <c r="AW310" s="145"/>
      <c r="AX310" s="145"/>
      <c r="AY310" s="145"/>
      <c r="AZ310" s="145"/>
      <c r="BA310" s="145"/>
      <c r="BB310" s="145"/>
      <c r="BC310" s="145"/>
      <c r="BD310" s="145"/>
      <c r="BE310" s="145"/>
      <c r="BF310" s="145"/>
      <c r="BG310" s="145"/>
      <c r="BH310" s="145"/>
      <c r="BI310" s="145"/>
      <c r="BJ310" s="145"/>
      <c r="BK310" s="145"/>
      <c r="BL310" s="145"/>
      <c r="BM310" s="145"/>
      <c r="BN310" s="145"/>
      <c r="BO310" s="145"/>
      <c r="BP310" s="145"/>
      <c r="BQ310" s="145"/>
      <c r="BR310" s="145"/>
      <c r="BS310" s="145"/>
      <c r="BT310" s="145"/>
      <c r="BU310" s="145"/>
      <c r="BV310" s="145"/>
      <c r="BW310" s="145"/>
      <c r="BX310" s="145"/>
      <c r="BY310" s="145"/>
      <c r="BZ310" s="145"/>
      <c r="CA310" s="145"/>
      <c r="CB310" s="145"/>
      <c r="CC310" s="145"/>
      <c r="CD310" s="145"/>
      <c r="CE310" s="145"/>
      <c r="CF310" s="145"/>
      <c r="CG310" s="145"/>
      <c r="CH310" s="145"/>
      <c r="CI310" s="145"/>
      <c r="CJ310" s="145"/>
      <c r="CK310" s="145"/>
      <c r="CL310" s="145"/>
      <c r="CM310" s="145"/>
      <c r="CN310" s="145"/>
      <c r="CO310" s="145"/>
      <c r="CP310" s="145"/>
      <c r="CQ310" s="145"/>
      <c r="CR310" s="145"/>
      <c r="CS310" s="145"/>
      <c r="CT310" s="145"/>
      <c r="CU310" s="145"/>
      <c r="CV310" s="145"/>
      <c r="CW310" s="145"/>
      <c r="CX310" s="145"/>
      <c r="CY310" s="145"/>
      <c r="CZ310" s="145"/>
      <c r="DA310" s="145"/>
      <c r="DB310" s="145"/>
      <c r="DC310" s="145"/>
      <c r="DD310" s="145"/>
      <c r="DE310" s="145"/>
      <c r="DF310" s="145"/>
      <c r="DG310" s="145"/>
      <c r="DH310" s="148"/>
      <c r="DI310" s="145"/>
      <c r="DJ310" s="145"/>
      <c r="DK310" s="145"/>
      <c r="DL310" s="145"/>
      <c r="DM310" s="145"/>
      <c r="DN310" s="145"/>
      <c r="DO310" s="145"/>
      <c r="DP310" s="145"/>
      <c r="DQ310" s="145"/>
      <c r="DR310" s="145"/>
      <c r="DS310" s="145"/>
      <c r="DT310" s="145"/>
      <c r="DU310" s="145"/>
      <c r="DV310" s="145"/>
      <c r="DW310" s="145"/>
      <c r="DX310" s="145"/>
      <c r="DY310" s="145"/>
      <c r="DZ310" s="145"/>
      <c r="EA310" s="145"/>
      <c r="EB310" s="148"/>
      <c r="EC310" s="145"/>
      <c r="ED310" s="148"/>
      <c r="EE310" s="145"/>
      <c r="EF310" s="145"/>
      <c r="EG310" s="145"/>
      <c r="EH310" s="145"/>
      <c r="EI310" s="145"/>
      <c r="EJ310" s="145"/>
      <c r="EK310" s="145">
        <v>0</v>
      </c>
      <c r="EL310" s="145">
        <v>0</v>
      </c>
      <c r="EM310" s="145"/>
    </row>
    <row r="311" spans="1:144" ht="20.100000000000001" customHeight="1" x14ac:dyDescent="0.3">
      <c r="A311" s="25" t="s">
        <v>3905</v>
      </c>
      <c r="B311" s="40" t="s">
        <v>106</v>
      </c>
      <c r="C311" s="26">
        <v>84605</v>
      </c>
      <c r="D311" s="71" t="s">
        <v>2162</v>
      </c>
      <c r="E311" s="26" t="s">
        <v>113</v>
      </c>
      <c r="F311" s="26" t="s">
        <v>3556</v>
      </c>
      <c r="G311" s="26" t="s">
        <v>109</v>
      </c>
      <c r="H311" s="26" t="s">
        <v>567</v>
      </c>
      <c r="I311" s="26" t="s">
        <v>449</v>
      </c>
      <c r="J311" s="25" t="s">
        <v>2263</v>
      </c>
      <c r="K311" s="25" t="s">
        <v>3922</v>
      </c>
      <c r="L311" s="45" t="s">
        <v>3923</v>
      </c>
      <c r="M311" s="25"/>
      <c r="N311" s="25"/>
      <c r="O311" s="239"/>
      <c r="P311" s="239"/>
      <c r="Q311" s="239"/>
      <c r="R311" s="239"/>
      <c r="S311" s="239"/>
      <c r="T311" s="238"/>
      <c r="U311" s="145"/>
      <c r="V311" s="148"/>
      <c r="W311" s="145"/>
      <c r="X311" s="145"/>
      <c r="Y311" s="145"/>
      <c r="Z311" s="145"/>
      <c r="AA311" s="145"/>
      <c r="AB311" s="332"/>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c r="CP311" s="145"/>
      <c r="CQ311" s="145"/>
      <c r="CR311" s="145"/>
      <c r="CS311" s="145"/>
      <c r="CT311" s="145"/>
      <c r="CU311" s="145"/>
      <c r="CV311" s="145"/>
      <c r="CW311" s="145"/>
      <c r="CX311" s="145"/>
      <c r="CY311" s="145"/>
      <c r="CZ311" s="145"/>
      <c r="DA311" s="145"/>
      <c r="DB311" s="145"/>
      <c r="DC311" s="145"/>
      <c r="DD311" s="145"/>
      <c r="DE311" s="145"/>
      <c r="DF311" s="145"/>
      <c r="DG311" s="145"/>
      <c r="DH311" s="148"/>
      <c r="DI311" s="145"/>
      <c r="DJ311" s="145"/>
      <c r="DK311" s="145"/>
      <c r="DL311" s="145"/>
      <c r="DM311" s="145"/>
      <c r="DN311" s="145"/>
      <c r="DO311" s="145"/>
      <c r="DP311" s="145"/>
      <c r="DQ311" s="145"/>
      <c r="DR311" s="145"/>
      <c r="DS311" s="145"/>
      <c r="DT311" s="145"/>
      <c r="DU311" s="145"/>
      <c r="DV311" s="145"/>
      <c r="DW311" s="145"/>
      <c r="DX311" s="145"/>
      <c r="DY311" s="145"/>
      <c r="DZ311" s="145"/>
      <c r="EA311" s="145"/>
      <c r="EB311" s="148"/>
      <c r="EC311" s="145"/>
      <c r="ED311" s="148"/>
      <c r="EE311" s="145"/>
      <c r="EF311" s="145"/>
      <c r="EG311" s="145"/>
      <c r="EH311" s="145"/>
      <c r="EI311" s="145"/>
      <c r="EJ311" s="145"/>
      <c r="EK311" s="145">
        <v>0</v>
      </c>
      <c r="EL311" s="145">
        <v>0</v>
      </c>
      <c r="EM311" s="145"/>
    </row>
    <row r="312" spans="1:144" ht="20.100000000000001" customHeight="1" x14ac:dyDescent="0.3">
      <c r="A312" s="25" t="s">
        <v>3367</v>
      </c>
      <c r="B312" s="26" t="s">
        <v>106</v>
      </c>
      <c r="C312" s="26">
        <v>83240</v>
      </c>
      <c r="D312" s="25" t="s">
        <v>3371</v>
      </c>
      <c r="E312" s="26" t="s">
        <v>108</v>
      </c>
      <c r="F312" s="26" t="s">
        <v>3556</v>
      </c>
      <c r="G312" s="26" t="s">
        <v>109</v>
      </c>
      <c r="H312" s="26" t="s">
        <v>567</v>
      </c>
      <c r="I312" s="26" t="s">
        <v>449</v>
      </c>
      <c r="J312" s="25" t="s">
        <v>163</v>
      </c>
      <c r="K312" s="25" t="s">
        <v>3372</v>
      </c>
      <c r="L312" s="45" t="s">
        <v>3373</v>
      </c>
      <c r="M312" s="25" t="s">
        <v>3374</v>
      </c>
      <c r="N312" s="25"/>
      <c r="O312" s="25" t="s">
        <v>3375</v>
      </c>
      <c r="P312" s="272"/>
      <c r="Q312" s="272"/>
      <c r="R312" s="25" t="s">
        <v>3376</v>
      </c>
      <c r="S312" s="25" t="s">
        <v>3377</v>
      </c>
      <c r="U312" s="145"/>
      <c r="V312" s="148"/>
      <c r="W312" s="145"/>
      <c r="X312" s="145"/>
      <c r="Y312" s="145">
        <v>1</v>
      </c>
      <c r="Z312" s="145"/>
      <c r="AA312" s="145"/>
      <c r="AB312" s="332"/>
      <c r="AC312" s="145"/>
      <c r="AD312" s="145"/>
      <c r="AE312" s="145"/>
      <c r="AF312" s="145"/>
      <c r="AG312" s="145"/>
      <c r="AH312" s="145"/>
      <c r="AI312" s="145">
        <v>1</v>
      </c>
      <c r="AJ312" s="145"/>
      <c r="AK312" s="145"/>
      <c r="AL312" s="145"/>
      <c r="AM312" s="145"/>
      <c r="AN312" s="145"/>
      <c r="AO312" s="145"/>
      <c r="AP312" s="145"/>
      <c r="AQ312" s="145"/>
      <c r="AR312" s="145"/>
      <c r="AS312" s="145"/>
      <c r="AT312" s="145"/>
      <c r="AU312" s="145"/>
      <c r="AV312" s="145"/>
      <c r="AW312" s="145"/>
      <c r="AX312" s="145"/>
      <c r="AY312" s="145"/>
      <c r="AZ312" s="145"/>
      <c r="BA312" s="145">
        <v>1</v>
      </c>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v>1</v>
      </c>
      <c r="CD312" s="145"/>
      <c r="CE312" s="145"/>
      <c r="CF312" s="145"/>
      <c r="CG312" s="145">
        <v>1</v>
      </c>
      <c r="CH312" s="145"/>
      <c r="CI312" s="145"/>
      <c r="CJ312" s="145"/>
      <c r="CK312" s="145"/>
      <c r="CL312" s="145"/>
      <c r="CM312" s="145"/>
      <c r="CN312" s="145"/>
      <c r="CO312" s="145"/>
      <c r="CP312" s="145"/>
      <c r="CQ312" s="145"/>
      <c r="CR312" s="145"/>
      <c r="CS312" s="145"/>
      <c r="CT312" s="145"/>
      <c r="CU312" s="145"/>
      <c r="CV312" s="145"/>
      <c r="CW312" s="145"/>
      <c r="CX312" s="145"/>
      <c r="CY312" s="145"/>
      <c r="CZ312" s="145"/>
      <c r="DA312" s="145"/>
      <c r="DB312" s="145"/>
      <c r="DC312" s="145"/>
      <c r="DD312" s="145"/>
      <c r="DE312" s="145"/>
      <c r="DF312" s="145"/>
      <c r="DG312" s="145"/>
      <c r="DH312" s="148"/>
      <c r="DI312" s="145"/>
      <c r="DJ312" s="145"/>
      <c r="DK312" s="145"/>
      <c r="DL312" s="145"/>
      <c r="DM312" s="145"/>
      <c r="DN312" s="145"/>
      <c r="DO312" s="145"/>
      <c r="DP312" s="145"/>
      <c r="DQ312" s="145"/>
      <c r="DR312" s="145"/>
      <c r="DS312" s="145"/>
      <c r="DT312" s="145"/>
      <c r="DU312" s="145"/>
      <c r="DV312" s="145"/>
      <c r="DW312" s="145"/>
      <c r="DX312" s="145"/>
      <c r="DY312" s="145"/>
      <c r="DZ312" s="145"/>
      <c r="EA312" s="145"/>
      <c r="EB312" s="148"/>
      <c r="EC312" s="145"/>
      <c r="ED312" s="148"/>
      <c r="EE312" s="145"/>
      <c r="EF312" s="145"/>
      <c r="EG312" s="145"/>
      <c r="EH312" s="145"/>
      <c r="EI312" s="145"/>
      <c r="EJ312" s="145"/>
      <c r="EK312" s="145">
        <v>1</v>
      </c>
      <c r="EL312" s="145">
        <v>1</v>
      </c>
      <c r="EM312" s="145"/>
    </row>
    <row r="313" spans="1:144" ht="20.100000000000001" customHeight="1" x14ac:dyDescent="0.3">
      <c r="A313" s="25" t="s">
        <v>4410</v>
      </c>
      <c r="B313" s="40" t="s">
        <v>152</v>
      </c>
      <c r="C313" s="26">
        <v>84883</v>
      </c>
      <c r="D313" s="71" t="s">
        <v>4437</v>
      </c>
      <c r="E313" s="26" t="s">
        <v>108</v>
      </c>
      <c r="F313" s="26"/>
      <c r="G313" s="26" t="s">
        <v>109</v>
      </c>
      <c r="H313" s="26" t="s">
        <v>154</v>
      </c>
      <c r="I313" s="26" t="s">
        <v>389</v>
      </c>
      <c r="J313" s="25" t="s">
        <v>262</v>
      </c>
      <c r="K313" s="25" t="s">
        <v>4438</v>
      </c>
      <c r="L313" s="25"/>
      <c r="M313" s="25"/>
      <c r="N313" s="83"/>
      <c r="O313" s="83"/>
      <c r="P313" s="83"/>
      <c r="Q313" s="83"/>
      <c r="R313" s="83"/>
      <c r="S313" s="83"/>
      <c r="U313" s="145"/>
      <c r="V313" s="148"/>
      <c r="W313" s="145"/>
      <c r="X313" s="145"/>
      <c r="Y313" s="145"/>
      <c r="Z313" s="145"/>
      <c r="AA313" s="145"/>
      <c r="AB313" s="332"/>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8"/>
      <c r="CI313" s="145"/>
      <c r="CJ313" s="145"/>
      <c r="CK313" s="145"/>
      <c r="CL313" s="145"/>
      <c r="CM313" s="145"/>
      <c r="CN313" s="145"/>
      <c r="CO313" s="145"/>
      <c r="CP313" s="145"/>
      <c r="CQ313" s="145"/>
      <c r="CR313" s="145"/>
      <c r="CS313" s="145"/>
      <c r="CT313" s="145"/>
      <c r="CU313" s="145"/>
      <c r="CV313" s="145"/>
      <c r="CW313" s="145"/>
      <c r="CX313" s="145"/>
      <c r="CY313" s="145"/>
      <c r="CZ313" s="145"/>
      <c r="DA313" s="145"/>
      <c r="DB313" s="145"/>
      <c r="DC313" s="145"/>
      <c r="DD313" s="145"/>
      <c r="DE313" s="145"/>
      <c r="DF313" s="145"/>
      <c r="DG313" s="145"/>
      <c r="DH313" s="148"/>
      <c r="DI313" s="145"/>
      <c r="DJ313" s="145"/>
      <c r="DK313" s="145"/>
      <c r="DL313" s="145"/>
      <c r="DM313" s="145"/>
      <c r="DN313" s="145"/>
      <c r="DO313" s="145"/>
      <c r="DP313" s="145"/>
      <c r="DQ313" s="145"/>
      <c r="DR313" s="145"/>
      <c r="DS313" s="145"/>
      <c r="DT313" s="145"/>
      <c r="DU313" s="145"/>
      <c r="DV313" s="145"/>
      <c r="DW313" s="145"/>
      <c r="DX313" s="145"/>
      <c r="DY313" s="145"/>
      <c r="DZ313" s="145"/>
      <c r="EA313" s="145"/>
      <c r="EB313" s="148"/>
      <c r="EC313" s="145"/>
      <c r="ED313" s="148"/>
      <c r="EE313" s="145"/>
      <c r="EF313" s="145"/>
      <c r="EG313" s="145"/>
      <c r="EH313" s="145"/>
      <c r="EI313" s="145"/>
      <c r="EJ313" s="145"/>
      <c r="EK313" s="145">
        <v>0</v>
      </c>
      <c r="EL313" s="145">
        <v>0</v>
      </c>
    </row>
    <row r="314" spans="1:144" ht="20.100000000000001" customHeight="1" x14ac:dyDescent="0.3">
      <c r="A314" s="25" t="s">
        <v>3905</v>
      </c>
      <c r="B314" s="40" t="s">
        <v>143</v>
      </c>
      <c r="C314" s="26">
        <v>84517</v>
      </c>
      <c r="D314" s="71" t="s">
        <v>3924</v>
      </c>
      <c r="E314" s="26" t="s">
        <v>108</v>
      </c>
      <c r="F314" s="26" t="s">
        <v>3549</v>
      </c>
      <c r="G314" s="26" t="s">
        <v>109</v>
      </c>
      <c r="H314" s="26" t="s">
        <v>539</v>
      </c>
      <c r="I314" s="26" t="s">
        <v>405</v>
      </c>
      <c r="J314" s="25" t="s">
        <v>145</v>
      </c>
      <c r="K314" s="25" t="s">
        <v>3925</v>
      </c>
      <c r="L314" s="25"/>
      <c r="M314" s="25"/>
      <c r="N314" s="239"/>
      <c r="O314" s="239"/>
      <c r="P314" s="239"/>
      <c r="Q314" s="239"/>
      <c r="R314" s="239"/>
      <c r="S314" s="239"/>
      <c r="T314" s="238"/>
      <c r="U314" s="145"/>
      <c r="V314" s="148"/>
      <c r="W314" s="145"/>
      <c r="X314" s="145"/>
      <c r="Y314" s="145"/>
      <c r="Z314" s="145"/>
      <c r="AA314" s="145"/>
      <c r="AB314" s="332"/>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c r="CP314" s="145"/>
      <c r="CQ314" s="145"/>
      <c r="CR314" s="145"/>
      <c r="CS314" s="145"/>
      <c r="CT314" s="145"/>
      <c r="CU314" s="145"/>
      <c r="CV314" s="145"/>
      <c r="CW314" s="145"/>
      <c r="CX314" s="145"/>
      <c r="CY314" s="145"/>
      <c r="CZ314" s="145"/>
      <c r="DA314" s="145"/>
      <c r="DB314" s="145"/>
      <c r="DC314" s="145"/>
      <c r="DD314" s="145"/>
      <c r="DE314" s="145"/>
      <c r="DF314" s="145"/>
      <c r="DG314" s="145"/>
      <c r="DH314" s="148"/>
      <c r="DI314" s="145"/>
      <c r="DJ314" s="145"/>
      <c r="DK314" s="145"/>
      <c r="DL314" s="145"/>
      <c r="DM314" s="145"/>
      <c r="DN314" s="145"/>
      <c r="DO314" s="145"/>
      <c r="DP314" s="145"/>
      <c r="DQ314" s="145"/>
      <c r="DR314" s="145"/>
      <c r="DS314" s="145"/>
      <c r="DT314" s="145"/>
      <c r="DU314" s="145"/>
      <c r="DV314" s="145"/>
      <c r="DW314" s="145"/>
      <c r="DX314" s="145"/>
      <c r="DY314" s="145"/>
      <c r="DZ314" s="145"/>
      <c r="EA314" s="145"/>
      <c r="EB314" s="148"/>
      <c r="EC314" s="145"/>
      <c r="ED314" s="148"/>
      <c r="EE314" s="145"/>
      <c r="EF314" s="145"/>
      <c r="EG314" s="145"/>
      <c r="EH314" s="145"/>
      <c r="EI314" s="145"/>
      <c r="EJ314" s="145"/>
      <c r="EK314" s="145">
        <v>0</v>
      </c>
      <c r="EL314" s="145">
        <v>0</v>
      </c>
      <c r="EM314" s="145"/>
    </row>
    <row r="315" spans="1:144" ht="20.100000000000001" customHeight="1" x14ac:dyDescent="0.3">
      <c r="A315" s="25" t="s">
        <v>3970</v>
      </c>
      <c r="B315" s="26" t="s">
        <v>106</v>
      </c>
      <c r="C315" s="26">
        <v>83878</v>
      </c>
      <c r="D315" s="25" t="s">
        <v>1338</v>
      </c>
      <c r="E315" s="26" t="s">
        <v>113</v>
      </c>
      <c r="F315" s="26" t="s">
        <v>3549</v>
      </c>
      <c r="G315" s="26" t="s">
        <v>114</v>
      </c>
      <c r="H315" s="26" t="s">
        <v>547</v>
      </c>
      <c r="I315" s="26" t="s">
        <v>438</v>
      </c>
      <c r="J315" s="25" t="s">
        <v>643</v>
      </c>
      <c r="K315" s="25" t="s">
        <v>3981</v>
      </c>
      <c r="L315" s="45" t="s">
        <v>3982</v>
      </c>
      <c r="M315" s="25" t="s">
        <v>3983</v>
      </c>
      <c r="N315" s="25" t="s">
        <v>3984</v>
      </c>
      <c r="O315" s="25" t="s">
        <v>3985</v>
      </c>
      <c r="P315" s="239"/>
      <c r="Q315" s="239"/>
      <c r="R315" s="25"/>
      <c r="S315" s="25" t="s">
        <v>3986</v>
      </c>
      <c r="U315" s="145"/>
      <c r="V315" s="148"/>
      <c r="W315" s="145"/>
      <c r="X315" s="145"/>
      <c r="Y315" s="145"/>
      <c r="Z315" s="145"/>
      <c r="AA315" s="145"/>
      <c r="AB315" s="332"/>
      <c r="AC315" s="145"/>
      <c r="AD315" s="145"/>
      <c r="AE315" s="145"/>
      <c r="AF315" s="145"/>
      <c r="AG315" s="145"/>
      <c r="AH315" s="145"/>
      <c r="AI315" s="145">
        <v>1</v>
      </c>
      <c r="AJ315" s="145"/>
      <c r="AK315" s="145"/>
      <c r="AL315" s="145"/>
      <c r="AM315" s="145"/>
      <c r="AN315" s="145"/>
      <c r="AO315" s="145"/>
      <c r="AP315" s="145"/>
      <c r="AQ315" s="145"/>
      <c r="AR315" s="145"/>
      <c r="AS315" s="145"/>
      <c r="AT315" s="145"/>
      <c r="AU315" s="145"/>
      <c r="AV315" s="145"/>
      <c r="AW315" s="145"/>
      <c r="AX315" s="145"/>
      <c r="AY315" s="145"/>
      <c r="AZ315" s="145"/>
      <c r="BA315" s="145"/>
      <c r="BB315" s="145"/>
      <c r="BC315" s="145"/>
      <c r="BD315" s="145"/>
      <c r="BE315" s="145"/>
      <c r="BF315" s="145"/>
      <c r="BG315" s="145"/>
      <c r="BH315" s="145"/>
      <c r="BI315" s="145"/>
      <c r="BJ315" s="145"/>
      <c r="BK315" s="145"/>
      <c r="BL315" s="145"/>
      <c r="BM315" s="145"/>
      <c r="BN315" s="145"/>
      <c r="BO315" s="145"/>
      <c r="BP315" s="145"/>
      <c r="BQ315" s="145"/>
      <c r="BR315" s="145"/>
      <c r="BS315" s="145"/>
      <c r="BT315" s="145"/>
      <c r="BU315" s="145"/>
      <c r="BV315" s="145"/>
      <c r="BW315" s="145"/>
      <c r="BX315" s="145"/>
      <c r="BY315" s="145"/>
      <c r="BZ315" s="145"/>
      <c r="CA315" s="145"/>
      <c r="CB315" s="145"/>
      <c r="CC315" s="145"/>
      <c r="CD315" s="145"/>
      <c r="CE315" s="145"/>
      <c r="CF315" s="145"/>
      <c r="CG315" s="145"/>
      <c r="CH315" s="145"/>
      <c r="CI315" s="145"/>
      <c r="CJ315" s="145"/>
      <c r="CK315" s="145"/>
      <c r="CL315" s="145"/>
      <c r="CM315" s="145"/>
      <c r="CN315" s="145"/>
      <c r="CO315" s="145"/>
      <c r="CP315" s="145"/>
      <c r="CQ315" s="145"/>
      <c r="CR315" s="145"/>
      <c r="CS315" s="145"/>
      <c r="CT315" s="145">
        <v>1</v>
      </c>
      <c r="CU315" s="145"/>
      <c r="CV315" s="145"/>
      <c r="CW315" s="145"/>
      <c r="CX315" s="145">
        <v>1</v>
      </c>
      <c r="CY315" s="145"/>
      <c r="CZ315" s="145"/>
      <c r="DA315" s="145"/>
      <c r="DB315" s="145"/>
      <c r="DC315" s="145"/>
      <c r="DD315" s="145"/>
      <c r="DE315" s="145"/>
      <c r="DF315" s="145"/>
      <c r="DG315" s="145"/>
      <c r="DH315" s="148"/>
      <c r="DI315" s="145"/>
      <c r="DJ315" s="145"/>
      <c r="DK315" s="145"/>
      <c r="DL315" s="145"/>
      <c r="DM315" s="145"/>
      <c r="DN315" s="145"/>
      <c r="DO315" s="145"/>
      <c r="DP315" s="145"/>
      <c r="DQ315" s="145"/>
      <c r="DR315" s="145"/>
      <c r="DS315" s="145"/>
      <c r="DT315" s="145"/>
      <c r="DU315" s="145"/>
      <c r="DV315" s="145"/>
      <c r="DW315" s="145"/>
      <c r="DX315" s="145"/>
      <c r="DY315" s="145"/>
      <c r="DZ315" s="145"/>
      <c r="EA315" s="145"/>
      <c r="EB315" s="148"/>
      <c r="EC315" s="145"/>
      <c r="ED315" s="148"/>
      <c r="EE315" s="145"/>
      <c r="EF315" s="145"/>
      <c r="EG315" s="145"/>
      <c r="EH315" s="145"/>
      <c r="EI315" s="145"/>
      <c r="EJ315" s="145"/>
      <c r="EK315" s="145">
        <v>1</v>
      </c>
      <c r="EL315" s="145">
        <v>1</v>
      </c>
      <c r="EM315" s="145"/>
    </row>
    <row r="316" spans="1:144" ht="20.100000000000001" customHeight="1" x14ac:dyDescent="0.3">
      <c r="A316" s="25" t="s">
        <v>3855</v>
      </c>
      <c r="B316" s="26" t="s">
        <v>187</v>
      </c>
      <c r="C316" s="26">
        <v>84020</v>
      </c>
      <c r="D316" s="25" t="s">
        <v>853</v>
      </c>
      <c r="E316" s="26" t="s">
        <v>113</v>
      </c>
      <c r="F316" s="26" t="s">
        <v>3549</v>
      </c>
      <c r="G316" s="26" t="s">
        <v>121</v>
      </c>
      <c r="H316" s="26" t="s">
        <v>344</v>
      </c>
      <c r="I316" s="26" t="s">
        <v>438</v>
      </c>
      <c r="J316" s="25" t="s">
        <v>1210</v>
      </c>
      <c r="K316" s="25" t="s">
        <v>3856</v>
      </c>
      <c r="L316" s="25"/>
      <c r="M316" s="25"/>
      <c r="N316" s="25"/>
      <c r="O316" s="239"/>
      <c r="P316" s="239"/>
      <c r="Q316" s="239"/>
      <c r="R316" s="239"/>
      <c r="S316" s="239"/>
      <c r="U316" s="145"/>
      <c r="V316" s="148"/>
      <c r="W316" s="145"/>
      <c r="X316" s="145"/>
      <c r="Y316" s="145"/>
      <c r="Z316" s="145"/>
      <c r="AA316" s="145"/>
      <c r="AB316" s="332"/>
      <c r="AC316" s="145"/>
      <c r="AD316" s="145"/>
      <c r="AE316" s="145"/>
      <c r="AF316" s="145"/>
      <c r="AG316" s="145"/>
      <c r="AH316" s="145"/>
      <c r="AI316" s="145"/>
      <c r="AJ316" s="145"/>
      <c r="AK316" s="145"/>
      <c r="AL316" s="145"/>
      <c r="AM316" s="145"/>
      <c r="AN316" s="145"/>
      <c r="AO316" s="145"/>
      <c r="AP316" s="145"/>
      <c r="AQ316" s="145"/>
      <c r="AR316" s="145"/>
      <c r="AS316" s="145"/>
      <c r="AT316" s="145"/>
      <c r="AU316" s="145"/>
      <c r="AV316" s="145"/>
      <c r="AW316" s="145"/>
      <c r="AX316" s="145"/>
      <c r="AY316" s="145"/>
      <c r="AZ316" s="145"/>
      <c r="BA316" s="145"/>
      <c r="BB316" s="145"/>
      <c r="BC316" s="145"/>
      <c r="BD316" s="145"/>
      <c r="BE316" s="145"/>
      <c r="BF316" s="145"/>
      <c r="BG316" s="145"/>
      <c r="BH316" s="145"/>
      <c r="BI316" s="145"/>
      <c r="BJ316" s="145"/>
      <c r="BK316" s="145"/>
      <c r="BL316" s="145"/>
      <c r="BM316" s="145"/>
      <c r="BN316" s="145"/>
      <c r="BO316" s="145"/>
      <c r="BP316" s="145"/>
      <c r="BQ316" s="145"/>
      <c r="BR316" s="145"/>
      <c r="BS316" s="145"/>
      <c r="BT316" s="145"/>
      <c r="BU316" s="145"/>
      <c r="BV316" s="145"/>
      <c r="BW316" s="145"/>
      <c r="BX316" s="145"/>
      <c r="BY316" s="145"/>
      <c r="BZ316" s="145"/>
      <c r="CA316" s="145"/>
      <c r="CB316" s="145"/>
      <c r="CC316" s="145"/>
      <c r="CD316" s="145"/>
      <c r="CE316" s="145"/>
      <c r="CF316" s="145"/>
      <c r="CG316" s="145"/>
      <c r="CH316" s="145"/>
      <c r="CI316" s="145"/>
      <c r="CJ316" s="145"/>
      <c r="CK316" s="145"/>
      <c r="CL316" s="145"/>
      <c r="CM316" s="145"/>
      <c r="CN316" s="145"/>
      <c r="CO316" s="145"/>
      <c r="CP316" s="145"/>
      <c r="CQ316" s="145"/>
      <c r="CR316" s="145"/>
      <c r="CS316" s="145"/>
      <c r="CT316" s="145"/>
      <c r="CU316" s="145"/>
      <c r="CV316" s="145"/>
      <c r="CW316" s="145"/>
      <c r="CX316" s="145"/>
      <c r="CY316" s="145"/>
      <c r="CZ316" s="145"/>
      <c r="DA316" s="145"/>
      <c r="DB316" s="145"/>
      <c r="DC316" s="145"/>
      <c r="DD316" s="145"/>
      <c r="DE316" s="145"/>
      <c r="DF316" s="145"/>
      <c r="DG316" s="145"/>
      <c r="DH316" s="148"/>
      <c r="DI316" s="145"/>
      <c r="DJ316" s="145"/>
      <c r="DK316" s="145"/>
      <c r="DL316" s="145"/>
      <c r="DM316" s="145"/>
      <c r="DN316" s="145"/>
      <c r="DO316" s="145"/>
      <c r="DP316" s="145"/>
      <c r="DQ316" s="145"/>
      <c r="DR316" s="145"/>
      <c r="DS316" s="145"/>
      <c r="DT316" s="145"/>
      <c r="DU316" s="145"/>
      <c r="DV316" s="145"/>
      <c r="DW316" s="145"/>
      <c r="DX316" s="145"/>
      <c r="DY316" s="145"/>
      <c r="DZ316" s="145"/>
      <c r="EA316" s="145"/>
      <c r="EB316" s="148"/>
      <c r="EC316" s="145"/>
      <c r="ED316" s="148"/>
      <c r="EE316" s="145"/>
      <c r="EF316" s="145"/>
      <c r="EG316" s="145"/>
      <c r="EH316" s="145"/>
      <c r="EI316" s="145"/>
      <c r="EJ316" s="145"/>
      <c r="EK316" s="145">
        <v>0</v>
      </c>
      <c r="EL316" s="145">
        <v>0</v>
      </c>
    </row>
    <row r="317" spans="1:144" ht="20.100000000000001" customHeight="1" x14ac:dyDescent="0.3">
      <c r="A317" s="25" t="s">
        <v>3607</v>
      </c>
      <c r="B317" s="40" t="s">
        <v>126</v>
      </c>
      <c r="C317" s="26">
        <v>83988</v>
      </c>
      <c r="D317" s="71" t="s">
        <v>3626</v>
      </c>
      <c r="E317" s="26" t="s">
        <v>113</v>
      </c>
      <c r="F317" s="26" t="s">
        <v>3549</v>
      </c>
      <c r="G317" s="26" t="s">
        <v>114</v>
      </c>
      <c r="H317" s="26" t="s">
        <v>547</v>
      </c>
      <c r="I317" s="26" t="s">
        <v>438</v>
      </c>
      <c r="J317" s="25" t="s">
        <v>319</v>
      </c>
      <c r="K317" s="25" t="s">
        <v>3627</v>
      </c>
      <c r="L317" s="25"/>
      <c r="M317" s="25"/>
      <c r="N317" s="83"/>
      <c r="O317" s="83"/>
      <c r="P317" s="83"/>
      <c r="Q317" s="83"/>
      <c r="R317" s="83"/>
      <c r="S317" s="83"/>
      <c r="T317" s="145"/>
      <c r="U317" s="145"/>
      <c r="V317" s="148"/>
      <c r="W317" s="145"/>
      <c r="X317" s="145"/>
      <c r="Y317" s="145"/>
      <c r="Z317" s="145"/>
      <c r="AA317" s="145"/>
      <c r="AB317" s="332"/>
      <c r="AC317" s="145"/>
      <c r="AD317" s="145"/>
      <c r="AE317" s="145"/>
      <c r="AF317" s="145"/>
      <c r="AG317" s="145"/>
      <c r="AH317" s="145"/>
      <c r="AI317" s="145"/>
      <c r="AJ317" s="145"/>
      <c r="AK317" s="145"/>
      <c r="AL317" s="145"/>
      <c r="AM317" s="145"/>
      <c r="AN317" s="145"/>
      <c r="AO317" s="145"/>
      <c r="AP317" s="145"/>
      <c r="AQ317" s="145"/>
      <c r="AR317" s="145"/>
      <c r="AS317" s="145"/>
      <c r="AT317" s="145"/>
      <c r="AU317" s="145"/>
      <c r="AV317" s="145"/>
      <c r="AW317" s="145"/>
      <c r="AX317" s="145"/>
      <c r="AY317" s="145"/>
      <c r="AZ317" s="145"/>
      <c r="BA317" s="145"/>
      <c r="BB317" s="145"/>
      <c r="BC317" s="145"/>
      <c r="BD317" s="145"/>
      <c r="BE317" s="145"/>
      <c r="BF317" s="145"/>
      <c r="BG317" s="145"/>
      <c r="BH317" s="145"/>
      <c r="BI317" s="145"/>
      <c r="BJ317" s="145"/>
      <c r="BK317" s="145"/>
      <c r="BL317" s="145"/>
      <c r="BM317" s="145"/>
      <c r="BN317" s="145"/>
      <c r="BO317" s="145"/>
      <c r="BP317" s="145"/>
      <c r="BQ317" s="145"/>
      <c r="BR317" s="145"/>
      <c r="BS317" s="145"/>
      <c r="BT317" s="145"/>
      <c r="BU317" s="145"/>
      <c r="BV317" s="145"/>
      <c r="BW317" s="145"/>
      <c r="BX317" s="145"/>
      <c r="BY317" s="145"/>
      <c r="BZ317" s="145"/>
      <c r="CA317" s="145"/>
      <c r="CB317" s="145"/>
      <c r="CC317" s="145"/>
      <c r="CD317" s="145"/>
      <c r="CE317" s="145"/>
      <c r="CF317" s="145"/>
      <c r="CG317" s="145"/>
      <c r="CH317" s="145"/>
      <c r="CI317" s="145"/>
      <c r="CJ317" s="145"/>
      <c r="CK317" s="145"/>
      <c r="CL317" s="145"/>
      <c r="CM317" s="145"/>
      <c r="CN317" s="145"/>
      <c r="CO317" s="145"/>
      <c r="CP317" s="145"/>
      <c r="CQ317" s="145"/>
      <c r="CR317" s="145"/>
      <c r="CS317" s="145"/>
      <c r="CT317" s="145"/>
      <c r="CU317" s="145"/>
      <c r="CV317" s="145"/>
      <c r="CW317" s="145"/>
      <c r="CX317" s="145"/>
      <c r="CY317" s="145"/>
      <c r="CZ317" s="145"/>
      <c r="DA317" s="145"/>
      <c r="DB317" s="145"/>
      <c r="DC317" s="145"/>
      <c r="DD317" s="145"/>
      <c r="DE317" s="145"/>
      <c r="DF317" s="145"/>
      <c r="DG317" s="145"/>
      <c r="DH317" s="148"/>
      <c r="DI317" s="145"/>
      <c r="DJ317" s="145"/>
      <c r="DK317" s="145"/>
      <c r="DL317" s="145"/>
      <c r="DM317" s="145"/>
      <c r="DN317" s="145"/>
      <c r="DO317" s="145"/>
      <c r="DP317" s="145"/>
      <c r="DQ317" s="145"/>
      <c r="DR317" s="145"/>
      <c r="DS317" s="145"/>
      <c r="DT317" s="145"/>
      <c r="DU317" s="145"/>
      <c r="DV317" s="145"/>
      <c r="DW317" s="145"/>
      <c r="DX317" s="145"/>
      <c r="DY317" s="145"/>
      <c r="DZ317" s="145"/>
      <c r="EA317" s="145"/>
      <c r="EB317" s="148"/>
      <c r="EC317" s="145"/>
      <c r="ED317" s="148"/>
      <c r="EE317" s="145"/>
      <c r="EF317" s="145"/>
      <c r="EG317" s="145"/>
      <c r="EH317" s="145"/>
      <c r="EI317" s="145"/>
      <c r="EJ317" s="145"/>
      <c r="EK317" s="145">
        <v>0</v>
      </c>
      <c r="EL317" s="145">
        <v>0</v>
      </c>
      <c r="EM317" s="145"/>
    </row>
    <row r="318" spans="1:144" ht="20.100000000000001" customHeight="1" x14ac:dyDescent="0.3">
      <c r="A318" s="25" t="s">
        <v>4351</v>
      </c>
      <c r="B318" s="26" t="s">
        <v>152</v>
      </c>
      <c r="C318" s="26">
        <v>84926</v>
      </c>
      <c r="D318" s="71" t="s">
        <v>4353</v>
      </c>
      <c r="E318" s="26" t="s">
        <v>108</v>
      </c>
      <c r="F318" s="26" t="s">
        <v>3549</v>
      </c>
      <c r="G318" s="26" t="s">
        <v>109</v>
      </c>
      <c r="H318" s="26" t="s">
        <v>554</v>
      </c>
      <c r="I318" s="26" t="s">
        <v>449</v>
      </c>
      <c r="J318" s="25" t="s">
        <v>315</v>
      </c>
      <c r="K318" s="25" t="s">
        <v>4354</v>
      </c>
      <c r="L318" s="25"/>
      <c r="M318" s="25"/>
      <c r="N318" s="239"/>
      <c r="O318" s="239"/>
      <c r="P318" s="239"/>
      <c r="Q318" s="239"/>
      <c r="R318" s="239"/>
      <c r="S318" s="239"/>
      <c r="U318" s="145"/>
      <c r="V318" s="148"/>
      <c r="W318" s="145"/>
      <c r="X318" s="145"/>
      <c r="Y318" s="145"/>
      <c r="Z318" s="145"/>
      <c r="AA318" s="145"/>
      <c r="AB318" s="332"/>
      <c r="AC318" s="145"/>
      <c r="AD318" s="145"/>
      <c r="AE318" s="145"/>
      <c r="AF318" s="145"/>
      <c r="AG318" s="145"/>
      <c r="AH318" s="145"/>
      <c r="AI318" s="145"/>
      <c r="AJ318" s="145"/>
      <c r="AK318" s="145"/>
      <c r="AL318" s="145"/>
      <c r="AM318" s="145"/>
      <c r="AN318" s="145"/>
      <c r="AO318" s="145"/>
      <c r="AP318" s="145"/>
      <c r="AQ318" s="145"/>
      <c r="AR318" s="145"/>
      <c r="AS318" s="145"/>
      <c r="AT318" s="145"/>
      <c r="AU318" s="145"/>
      <c r="AV318" s="145"/>
      <c r="AW318" s="145"/>
      <c r="AX318" s="145"/>
      <c r="AY318" s="145"/>
      <c r="AZ318" s="145"/>
      <c r="BA318" s="145"/>
      <c r="BB318" s="145"/>
      <c r="BC318" s="145"/>
      <c r="BD318" s="145"/>
      <c r="BE318" s="145"/>
      <c r="BF318" s="145"/>
      <c r="BG318" s="145"/>
      <c r="BH318" s="145"/>
      <c r="BI318" s="145"/>
      <c r="BJ318" s="145"/>
      <c r="BK318" s="145"/>
      <c r="BL318" s="145"/>
      <c r="BM318" s="145"/>
      <c r="BN318" s="145"/>
      <c r="BO318" s="145"/>
      <c r="BP318" s="145"/>
      <c r="BQ318" s="145"/>
      <c r="BR318" s="145"/>
      <c r="BS318" s="145"/>
      <c r="BT318" s="145"/>
      <c r="BU318" s="145"/>
      <c r="BV318" s="145"/>
      <c r="BW318" s="145"/>
      <c r="BX318" s="145"/>
      <c r="BY318" s="145"/>
      <c r="BZ318" s="145"/>
      <c r="CA318" s="145"/>
      <c r="CB318" s="145"/>
      <c r="CC318" s="145"/>
      <c r="CD318" s="145"/>
      <c r="CE318" s="145"/>
      <c r="CF318" s="145"/>
      <c r="CG318" s="145"/>
      <c r="CH318" s="148"/>
      <c r="CI318" s="145"/>
      <c r="CJ318" s="145"/>
      <c r="CK318" s="145"/>
      <c r="CL318" s="145"/>
      <c r="CM318" s="145"/>
      <c r="CN318" s="145"/>
      <c r="CO318" s="145"/>
      <c r="CP318" s="145"/>
      <c r="CQ318" s="145"/>
      <c r="CR318" s="145"/>
      <c r="CS318" s="145"/>
      <c r="CT318" s="145"/>
      <c r="CU318" s="145"/>
      <c r="CV318" s="145"/>
      <c r="CW318" s="145"/>
      <c r="CX318" s="145"/>
      <c r="CY318" s="145"/>
      <c r="CZ318" s="145"/>
      <c r="DA318" s="145"/>
      <c r="DB318" s="145"/>
      <c r="DC318" s="145"/>
      <c r="DD318" s="145"/>
      <c r="DE318" s="145"/>
      <c r="DF318" s="145"/>
      <c r="DG318" s="145"/>
      <c r="DH318" s="148"/>
      <c r="DI318" s="145"/>
      <c r="DJ318" s="145"/>
      <c r="DK318" s="145"/>
      <c r="DL318" s="145"/>
      <c r="DM318" s="145"/>
      <c r="DN318" s="145"/>
      <c r="DO318" s="145"/>
      <c r="DP318" s="145"/>
      <c r="DQ318" s="145"/>
      <c r="DR318" s="145"/>
      <c r="DS318" s="145"/>
      <c r="DT318" s="145"/>
      <c r="DU318" s="145"/>
      <c r="DV318" s="145"/>
      <c r="DW318" s="145"/>
      <c r="DX318" s="145"/>
      <c r="DY318" s="145"/>
      <c r="DZ318" s="145"/>
      <c r="EA318" s="145"/>
      <c r="EB318" s="148"/>
      <c r="EC318" s="145"/>
      <c r="ED318" s="148"/>
      <c r="EE318" s="145"/>
      <c r="EF318" s="145"/>
      <c r="EG318" s="145"/>
      <c r="EH318" s="145"/>
      <c r="EI318" s="145"/>
      <c r="EJ318" s="145"/>
      <c r="EK318" s="145">
        <v>0</v>
      </c>
      <c r="EL318" s="145">
        <v>0</v>
      </c>
    </row>
    <row r="319" spans="1:144" ht="20.100000000000001" customHeight="1" x14ac:dyDescent="0.3">
      <c r="A319" s="25" t="s">
        <v>4445</v>
      </c>
      <c r="B319" s="26" t="s">
        <v>152</v>
      </c>
      <c r="C319" s="26">
        <v>84433</v>
      </c>
      <c r="D319" s="71" t="s">
        <v>4456</v>
      </c>
      <c r="E319" s="26" t="s">
        <v>108</v>
      </c>
      <c r="F319" s="26"/>
      <c r="G319" s="26" t="s">
        <v>109</v>
      </c>
      <c r="H319" s="26" t="s">
        <v>154</v>
      </c>
      <c r="I319" s="26" t="s">
        <v>389</v>
      </c>
      <c r="J319" s="25" t="s">
        <v>262</v>
      </c>
      <c r="K319" s="25" t="s">
        <v>4457</v>
      </c>
      <c r="L319" s="25"/>
      <c r="M319" s="25"/>
      <c r="N319" s="83"/>
      <c r="O319" s="83"/>
      <c r="P319" s="83"/>
      <c r="Q319" s="83"/>
      <c r="R319" s="83"/>
      <c r="S319" s="83"/>
      <c r="U319" s="145"/>
      <c r="V319" s="148"/>
      <c r="W319" s="145"/>
      <c r="X319" s="145"/>
      <c r="Y319" s="145"/>
      <c r="Z319" s="145"/>
      <c r="AA319" s="145"/>
      <c r="AB319" s="332"/>
      <c r="AC319" s="145"/>
      <c r="AD319" s="145"/>
      <c r="AE319" s="145"/>
      <c r="AF319" s="145"/>
      <c r="AG319" s="145"/>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8"/>
      <c r="CI319" s="145"/>
      <c r="CJ319" s="145"/>
      <c r="CK319" s="145"/>
      <c r="CL319" s="145"/>
      <c r="CM319" s="145"/>
      <c r="CN319" s="145"/>
      <c r="CO319" s="145"/>
      <c r="CP319" s="145"/>
      <c r="CQ319" s="145"/>
      <c r="CR319" s="145"/>
      <c r="CS319" s="145"/>
      <c r="CT319" s="145"/>
      <c r="CU319" s="145"/>
      <c r="CV319" s="145"/>
      <c r="CW319" s="145"/>
      <c r="CX319" s="145"/>
      <c r="CY319" s="145"/>
      <c r="CZ319" s="145"/>
      <c r="DA319" s="145"/>
      <c r="DB319" s="145"/>
      <c r="DC319" s="145"/>
      <c r="DD319" s="145"/>
      <c r="DE319" s="145"/>
      <c r="DF319" s="145"/>
      <c r="DG319" s="145"/>
      <c r="DH319" s="148"/>
      <c r="DI319" s="145"/>
      <c r="DJ319" s="145"/>
      <c r="DK319" s="145"/>
      <c r="DL319" s="145"/>
      <c r="DM319" s="145"/>
      <c r="DN319" s="145"/>
      <c r="DO319" s="145"/>
      <c r="DP319" s="145"/>
      <c r="DQ319" s="145"/>
      <c r="DR319" s="145"/>
      <c r="DS319" s="145"/>
      <c r="DT319" s="145"/>
      <c r="DU319" s="145"/>
      <c r="DV319" s="145"/>
      <c r="DW319" s="145"/>
      <c r="DX319" s="145"/>
      <c r="DY319" s="145"/>
      <c r="DZ319" s="145"/>
      <c r="EA319" s="145"/>
      <c r="EB319" s="148"/>
      <c r="EC319" s="145"/>
      <c r="ED319" s="148"/>
      <c r="EE319" s="145"/>
      <c r="EF319" s="145"/>
      <c r="EG319" s="145"/>
      <c r="EH319" s="145"/>
      <c r="EI319" s="145"/>
      <c r="EJ319" s="145"/>
      <c r="EK319" s="145">
        <v>0</v>
      </c>
      <c r="EL319" s="145">
        <v>0</v>
      </c>
    </row>
    <row r="320" spans="1:144" ht="20.100000000000001" customHeight="1" x14ac:dyDescent="0.3">
      <c r="A320" s="25" t="s">
        <v>3395</v>
      </c>
      <c r="B320" s="26" t="s">
        <v>187</v>
      </c>
      <c r="C320" s="26">
        <v>84307</v>
      </c>
      <c r="D320" s="25" t="s">
        <v>3407</v>
      </c>
      <c r="E320" s="26" t="s">
        <v>108</v>
      </c>
      <c r="F320" s="26" t="s">
        <v>3549</v>
      </c>
      <c r="G320" s="26" t="s">
        <v>121</v>
      </c>
      <c r="H320" s="26" t="s">
        <v>1048</v>
      </c>
      <c r="I320" s="26" t="s">
        <v>405</v>
      </c>
      <c r="J320" s="25" t="s">
        <v>1210</v>
      </c>
      <c r="K320" s="25" t="s">
        <v>3408</v>
      </c>
      <c r="L320" s="25"/>
      <c r="M320" s="25" t="s">
        <v>3409</v>
      </c>
      <c r="N320" s="25" t="s">
        <v>3410</v>
      </c>
      <c r="O320" s="272"/>
      <c r="P320" s="272"/>
      <c r="Q320" s="272"/>
      <c r="R320" s="25"/>
      <c r="S320" s="25" t="s">
        <v>3411</v>
      </c>
      <c r="U320" s="145"/>
      <c r="V320" s="148"/>
      <c r="W320" s="145"/>
      <c r="X320" s="145"/>
      <c r="Y320" s="145">
        <v>1</v>
      </c>
      <c r="Z320" s="145"/>
      <c r="AA320" s="145"/>
      <c r="AB320" s="332"/>
      <c r="AC320" s="145"/>
      <c r="AD320" s="145"/>
      <c r="AE320" s="145"/>
      <c r="AF320" s="145"/>
      <c r="AG320" s="145"/>
      <c r="AH320" s="145"/>
      <c r="AI320" s="145"/>
      <c r="AJ320" s="145"/>
      <c r="AK320" s="145"/>
      <c r="AL320" s="145"/>
      <c r="AM320" s="145"/>
      <c r="AN320" s="145"/>
      <c r="AO320" s="145"/>
      <c r="AP320" s="145"/>
      <c r="AQ320" s="145"/>
      <c r="AR320" s="145"/>
      <c r="AS320" s="145"/>
      <c r="AT320" s="145"/>
      <c r="AU320" s="145"/>
      <c r="AV320" s="145"/>
      <c r="AW320" s="145"/>
      <c r="AX320" s="145"/>
      <c r="AY320" s="145"/>
      <c r="AZ320" s="145">
        <v>1</v>
      </c>
      <c r="BA320" s="145"/>
      <c r="BB320" s="145"/>
      <c r="BC320" s="145"/>
      <c r="BD320" s="145"/>
      <c r="BE320" s="145"/>
      <c r="BF320" s="145"/>
      <c r="BG320" s="145"/>
      <c r="BH320" s="145"/>
      <c r="BI320" s="145"/>
      <c r="BJ320" s="145"/>
      <c r="BK320" s="145"/>
      <c r="BL320" s="145"/>
      <c r="BM320" s="145"/>
      <c r="BN320" s="145"/>
      <c r="BO320" s="145"/>
      <c r="BP320" s="145"/>
      <c r="BQ320" s="145"/>
      <c r="BR320" s="145">
        <v>1</v>
      </c>
      <c r="BS320" s="145"/>
      <c r="BT320" s="145"/>
      <c r="BU320" s="145"/>
      <c r="BV320" s="145"/>
      <c r="BW320" s="145"/>
      <c r="BX320" s="145"/>
      <c r="BY320" s="145"/>
      <c r="BZ320" s="145"/>
      <c r="CA320" s="145"/>
      <c r="CB320" s="145"/>
      <c r="CC320" s="145"/>
      <c r="CD320" s="145"/>
      <c r="CE320" s="145"/>
      <c r="CF320" s="145"/>
      <c r="CG320" s="145"/>
      <c r="CH320" s="145"/>
      <c r="CI320" s="145"/>
      <c r="CJ320" s="145"/>
      <c r="CK320" s="145"/>
      <c r="CL320" s="145"/>
      <c r="CM320" s="145"/>
      <c r="CN320" s="145"/>
      <c r="CO320" s="145"/>
      <c r="CP320" s="145"/>
      <c r="CQ320" s="145"/>
      <c r="CR320" s="145"/>
      <c r="CS320" s="145"/>
      <c r="CT320" s="145"/>
      <c r="CU320" s="145"/>
      <c r="CV320" s="145"/>
      <c r="CW320" s="145"/>
      <c r="CX320" s="145"/>
      <c r="CY320" s="145"/>
      <c r="CZ320" s="145"/>
      <c r="DA320" s="145"/>
      <c r="DB320" s="145"/>
      <c r="DC320" s="145"/>
      <c r="DD320" s="145"/>
      <c r="DE320" s="145"/>
      <c r="DF320" s="145"/>
      <c r="DG320" s="145"/>
      <c r="DH320" s="148"/>
      <c r="DI320" s="145"/>
      <c r="DJ320" s="145"/>
      <c r="DK320" s="145"/>
      <c r="DL320" s="145"/>
      <c r="DM320" s="145"/>
      <c r="DN320" s="145"/>
      <c r="DO320" s="145"/>
      <c r="DP320" s="145"/>
      <c r="DQ320" s="145"/>
      <c r="DR320" s="145"/>
      <c r="DS320" s="145"/>
      <c r="DT320" s="145"/>
      <c r="DU320" s="145"/>
      <c r="DV320" s="145"/>
      <c r="DW320" s="145"/>
      <c r="DX320" s="145"/>
      <c r="DY320" s="145"/>
      <c r="DZ320" s="145"/>
      <c r="EA320" s="145"/>
      <c r="EB320" s="148"/>
      <c r="EC320" s="145"/>
      <c r="ED320" s="148"/>
      <c r="EE320" s="145"/>
      <c r="EF320" s="145"/>
      <c r="EG320" s="145"/>
      <c r="EH320" s="145"/>
      <c r="EI320" s="145"/>
      <c r="EJ320" s="145"/>
      <c r="EK320" s="145">
        <v>1</v>
      </c>
      <c r="EL320" s="145">
        <v>1</v>
      </c>
      <c r="EM320" s="145"/>
      <c r="EN320" s="228" t="s">
        <v>3412</v>
      </c>
    </row>
    <row r="321" spans="1:187" ht="20.100000000000001" customHeight="1" x14ac:dyDescent="0.3">
      <c r="A321" s="25" t="s">
        <v>3756</v>
      </c>
      <c r="B321" s="40" t="s">
        <v>106</v>
      </c>
      <c r="C321" s="26">
        <v>84479</v>
      </c>
      <c r="D321" s="25" t="s">
        <v>3761</v>
      </c>
      <c r="E321" s="26" t="s">
        <v>108</v>
      </c>
      <c r="F321" s="26" t="s">
        <v>3549</v>
      </c>
      <c r="G321" s="26" t="s">
        <v>109</v>
      </c>
      <c r="H321" s="26" t="s">
        <v>554</v>
      </c>
      <c r="I321" s="26" t="s">
        <v>385</v>
      </c>
      <c r="J321" s="25" t="s">
        <v>163</v>
      </c>
      <c r="K321" s="25" t="s">
        <v>3762</v>
      </c>
      <c r="L321" s="45" t="s">
        <v>3763</v>
      </c>
      <c r="M321" s="25"/>
      <c r="N321" s="83"/>
      <c r="O321" s="83"/>
      <c r="P321" s="83"/>
      <c r="Q321" s="83"/>
      <c r="R321" s="25" t="s">
        <v>3764</v>
      </c>
      <c r="S321" s="25" t="s">
        <v>3765</v>
      </c>
      <c r="T321" s="238"/>
      <c r="U321" s="145"/>
      <c r="V321" s="148"/>
      <c r="W321" s="145"/>
      <c r="X321" s="145"/>
      <c r="Y321" s="145"/>
      <c r="Z321" s="145"/>
      <c r="AA321" s="145"/>
      <c r="AB321" s="332"/>
      <c r="AC321" s="145">
        <v>1</v>
      </c>
      <c r="AD321" s="145"/>
      <c r="AE321" s="145"/>
      <c r="AF321" s="145"/>
      <c r="AG321" s="145"/>
      <c r="AH321" s="145"/>
      <c r="AI321" s="145"/>
      <c r="AJ321" s="145"/>
      <c r="AK321" s="145"/>
      <c r="AL321" s="145"/>
      <c r="AM321" s="145"/>
      <c r="AN321" s="145"/>
      <c r="AO321" s="145"/>
      <c r="AP321" s="145"/>
      <c r="AQ321" s="145"/>
      <c r="AR321" s="145"/>
      <c r="AS321" s="145"/>
      <c r="AT321" s="145"/>
      <c r="AU321" s="145"/>
      <c r="AV321" s="145"/>
      <c r="AW321" s="145">
        <v>1</v>
      </c>
      <c r="AX321" s="145"/>
      <c r="AY321" s="145"/>
      <c r="AZ321" s="145"/>
      <c r="BA321" s="145"/>
      <c r="BB321" s="145"/>
      <c r="BC321" s="145"/>
      <c r="BD321" s="145"/>
      <c r="BE321" s="145"/>
      <c r="BF321" s="145"/>
      <c r="BG321" s="145">
        <v>1</v>
      </c>
      <c r="BH321" s="145"/>
      <c r="BI321" s="145"/>
      <c r="BJ321" s="145"/>
      <c r="BK321" s="145"/>
      <c r="BL321" s="145"/>
      <c r="BM321" s="145"/>
      <c r="BN321" s="145"/>
      <c r="BO321" s="145"/>
      <c r="BP321" s="145"/>
      <c r="BQ321" s="145"/>
      <c r="BR321" s="145"/>
      <c r="BS321" s="145"/>
      <c r="BT321" s="145">
        <v>1</v>
      </c>
      <c r="BU321" s="145"/>
      <c r="BV321" s="145"/>
      <c r="BW321" s="145"/>
      <c r="BX321" s="145"/>
      <c r="BY321" s="145"/>
      <c r="BZ321" s="145"/>
      <c r="CA321" s="145"/>
      <c r="CB321" s="145"/>
      <c r="CC321" s="145"/>
      <c r="CD321" s="145"/>
      <c r="CE321" s="145"/>
      <c r="CF321" s="145"/>
      <c r="CG321" s="145">
        <v>1</v>
      </c>
      <c r="CH321" s="145"/>
      <c r="CI321" s="145"/>
      <c r="CJ321" s="145"/>
      <c r="CK321" s="145"/>
      <c r="CL321" s="145"/>
      <c r="CM321" s="145"/>
      <c r="CN321" s="145"/>
      <c r="CO321" s="145"/>
      <c r="CP321" s="145"/>
      <c r="CQ321" s="145"/>
      <c r="CR321" s="145"/>
      <c r="CS321" s="145"/>
      <c r="CT321" s="145"/>
      <c r="CU321" s="145"/>
      <c r="CV321" s="145"/>
      <c r="CW321" s="145"/>
      <c r="CX321" s="145"/>
      <c r="CY321" s="145"/>
      <c r="CZ321" s="145"/>
      <c r="DA321" s="145"/>
      <c r="DB321" s="145"/>
      <c r="DC321" s="145"/>
      <c r="DD321" s="145"/>
      <c r="DE321" s="145"/>
      <c r="DF321" s="145"/>
      <c r="DG321" s="145"/>
      <c r="DH321" s="148"/>
      <c r="DI321" s="145"/>
      <c r="DJ321" s="145"/>
      <c r="DK321" s="145"/>
      <c r="DL321" s="145"/>
      <c r="DM321" s="145"/>
      <c r="DN321" s="145"/>
      <c r="DO321" s="145"/>
      <c r="DP321" s="145"/>
      <c r="DQ321" s="145"/>
      <c r="DR321" s="145"/>
      <c r="DS321" s="145"/>
      <c r="DT321" s="145"/>
      <c r="DU321" s="145">
        <v>1</v>
      </c>
      <c r="DV321" s="145"/>
      <c r="DW321" s="145"/>
      <c r="DX321" s="145"/>
      <c r="DY321" s="145"/>
      <c r="DZ321" s="145"/>
      <c r="EA321" s="145"/>
      <c r="EB321" s="148"/>
      <c r="EC321" s="145"/>
      <c r="ED321" s="148"/>
      <c r="EE321" s="145"/>
      <c r="EF321" s="145"/>
      <c r="EG321" s="145"/>
      <c r="EH321" s="145"/>
      <c r="EI321" s="145"/>
      <c r="EJ321" s="145"/>
      <c r="EK321" s="145" t="s">
        <v>519</v>
      </c>
      <c r="EL321" s="145">
        <v>1</v>
      </c>
    </row>
    <row r="322" spans="1:187" ht="20.100000000000001" customHeight="1" x14ac:dyDescent="0.3">
      <c r="A322" s="25" t="s">
        <v>4357</v>
      </c>
      <c r="B322" s="40" t="s">
        <v>106</v>
      </c>
      <c r="C322" s="26">
        <v>84990</v>
      </c>
      <c r="D322" s="71" t="s">
        <v>4365</v>
      </c>
      <c r="E322" s="26" t="s">
        <v>113</v>
      </c>
      <c r="F322" s="116" t="s">
        <v>3549</v>
      </c>
      <c r="G322" s="26" t="s">
        <v>109</v>
      </c>
      <c r="H322" s="26" t="s">
        <v>139</v>
      </c>
      <c r="I322" s="26" t="s">
        <v>438</v>
      </c>
      <c r="J322" s="25" t="s">
        <v>195</v>
      </c>
      <c r="K322" s="25" t="s">
        <v>4366</v>
      </c>
      <c r="L322" s="45" t="s">
        <v>4367</v>
      </c>
      <c r="M322" s="25"/>
      <c r="N322" s="239"/>
      <c r="O322" s="239"/>
      <c r="P322" s="239"/>
      <c r="Q322" s="239"/>
      <c r="R322" s="87" t="s">
        <v>4368</v>
      </c>
      <c r="S322" s="25" t="s">
        <v>4369</v>
      </c>
      <c r="U322" s="145"/>
      <c r="V322" s="148"/>
      <c r="W322" s="145"/>
      <c r="X322" s="145"/>
      <c r="Y322" s="145"/>
      <c r="Z322" s="145">
        <v>1</v>
      </c>
      <c r="AA322" s="145"/>
      <c r="AB322" s="332"/>
      <c r="AC322" s="145"/>
      <c r="AD322" s="145"/>
      <c r="AE322" s="145"/>
      <c r="AF322" s="145"/>
      <c r="AG322" s="145"/>
      <c r="AH322" s="145"/>
      <c r="AI322" s="145"/>
      <c r="AJ322" s="145"/>
      <c r="AK322" s="145"/>
      <c r="AL322" s="145"/>
      <c r="AM322" s="145"/>
      <c r="AN322" s="145"/>
      <c r="AO322" s="145"/>
      <c r="AP322" s="145"/>
      <c r="AQ322" s="145"/>
      <c r="AR322" s="145"/>
      <c r="AS322" s="145"/>
      <c r="AT322" s="145"/>
      <c r="AU322" s="145"/>
      <c r="AV322" s="145"/>
      <c r="AW322" s="145"/>
      <c r="AX322" s="145"/>
      <c r="AY322" s="145"/>
      <c r="AZ322" s="145"/>
      <c r="BA322" s="145">
        <v>1</v>
      </c>
      <c r="BB322" s="145"/>
      <c r="BC322" s="145"/>
      <c r="BD322" s="145"/>
      <c r="BE322" s="145"/>
      <c r="BF322" s="145"/>
      <c r="BG322" s="145"/>
      <c r="BH322" s="145"/>
      <c r="BI322" s="145">
        <v>1</v>
      </c>
      <c r="BJ322" s="145"/>
      <c r="BK322" s="145"/>
      <c r="BL322" s="145"/>
      <c r="BM322" s="145"/>
      <c r="BN322" s="145"/>
      <c r="BO322" s="145"/>
      <c r="BP322" s="145"/>
      <c r="BQ322" s="145"/>
      <c r="BR322" s="145"/>
      <c r="BS322" s="145"/>
      <c r="BT322" s="145"/>
      <c r="BU322" s="145"/>
      <c r="BV322" s="145"/>
      <c r="BW322" s="145"/>
      <c r="BX322" s="145"/>
      <c r="BY322" s="145"/>
      <c r="BZ322" s="145"/>
      <c r="CA322" s="145"/>
      <c r="CB322" s="145"/>
      <c r="CC322" s="145"/>
      <c r="CD322" s="145"/>
      <c r="CE322" s="145"/>
      <c r="CF322" s="145"/>
      <c r="CG322" s="145"/>
      <c r="CH322" s="148"/>
      <c r="CI322" s="145"/>
      <c r="CJ322" s="145"/>
      <c r="CK322" s="145"/>
      <c r="CL322" s="145"/>
      <c r="CM322" s="145"/>
      <c r="CN322" s="145"/>
      <c r="CO322" s="145"/>
      <c r="CP322" s="145"/>
      <c r="CQ322" s="145"/>
      <c r="CR322" s="145"/>
      <c r="CS322" s="145"/>
      <c r="CT322" s="145"/>
      <c r="CU322" s="145"/>
      <c r="CV322" s="145">
        <v>1</v>
      </c>
      <c r="CW322" s="145"/>
      <c r="CX322" s="145"/>
      <c r="CY322" s="145"/>
      <c r="CZ322" s="145"/>
      <c r="DA322" s="145"/>
      <c r="DB322" s="145"/>
      <c r="DC322" s="145"/>
      <c r="DD322" s="145"/>
      <c r="DE322" s="145"/>
      <c r="DF322" s="145"/>
      <c r="DG322" s="145"/>
      <c r="DH322" s="148"/>
      <c r="DI322" s="145"/>
      <c r="DJ322" s="145"/>
      <c r="DK322" s="145"/>
      <c r="DL322" s="145"/>
      <c r="DM322" s="145"/>
      <c r="DN322" s="145"/>
      <c r="DO322" s="145">
        <v>1</v>
      </c>
      <c r="DP322" s="145">
        <v>1</v>
      </c>
      <c r="DQ322" s="145">
        <v>1</v>
      </c>
      <c r="DR322" s="145"/>
      <c r="DS322" s="145"/>
      <c r="DT322" s="145"/>
      <c r="DU322" s="145"/>
      <c r="DV322" s="145"/>
      <c r="DW322" s="145"/>
      <c r="DX322" s="145"/>
      <c r="DY322" s="145"/>
      <c r="DZ322" s="145"/>
      <c r="EA322" s="145"/>
      <c r="EB322" s="148"/>
      <c r="EC322" s="145"/>
      <c r="ED322" s="148"/>
      <c r="EE322" s="145"/>
      <c r="EF322" s="145"/>
      <c r="EG322" s="145"/>
      <c r="EH322" s="145"/>
      <c r="EI322" s="145"/>
      <c r="EJ322" s="145"/>
      <c r="EK322" s="145" t="s">
        <v>519</v>
      </c>
      <c r="EL322" s="145">
        <v>1</v>
      </c>
      <c r="EN322" s="228" t="s">
        <v>4370</v>
      </c>
    </row>
    <row r="323" spans="1:187" ht="20.100000000000001" customHeight="1" x14ac:dyDescent="0.3">
      <c r="A323" s="25" t="s">
        <v>3709</v>
      </c>
      <c r="B323" s="40" t="s">
        <v>126</v>
      </c>
      <c r="C323" s="26">
        <v>84564</v>
      </c>
      <c r="D323" s="71" t="s">
        <v>3731</v>
      </c>
      <c r="E323" s="26" t="s">
        <v>113</v>
      </c>
      <c r="F323" s="26" t="s">
        <v>3549</v>
      </c>
      <c r="G323" s="26" t="s">
        <v>114</v>
      </c>
      <c r="H323" s="26" t="s">
        <v>128</v>
      </c>
      <c r="I323" s="26" t="s">
        <v>405</v>
      </c>
      <c r="J323" s="25" t="s">
        <v>326</v>
      </c>
      <c r="K323" s="25" t="s">
        <v>3708</v>
      </c>
      <c r="L323" s="25"/>
      <c r="M323" s="83"/>
      <c r="N323" s="83"/>
      <c r="O323" s="83"/>
      <c r="P323" s="83"/>
      <c r="Q323" s="83"/>
      <c r="R323" s="83"/>
      <c r="S323" s="83"/>
      <c r="T323" s="238"/>
      <c r="U323" s="145"/>
      <c r="V323" s="148"/>
      <c r="W323" s="145"/>
      <c r="X323" s="145"/>
      <c r="Y323" s="145"/>
      <c r="Z323" s="145"/>
      <c r="AA323" s="145"/>
      <c r="AB323" s="332"/>
      <c r="AC323" s="145"/>
      <c r="AD323" s="145"/>
      <c r="AE323" s="145"/>
      <c r="AF323" s="145"/>
      <c r="AG323" s="145"/>
      <c r="AH323" s="145"/>
      <c r="AI323" s="145"/>
      <c r="AJ323" s="145"/>
      <c r="AK323" s="145"/>
      <c r="AL323" s="145"/>
      <c r="AM323" s="145"/>
      <c r="AN323" s="145"/>
      <c r="AO323" s="145"/>
      <c r="AP323" s="145"/>
      <c r="AQ323" s="145"/>
      <c r="AR323" s="145"/>
      <c r="AS323" s="145"/>
      <c r="AT323" s="145"/>
      <c r="AU323" s="145"/>
      <c r="AV323" s="145"/>
      <c r="AW323" s="145"/>
      <c r="AX323" s="145"/>
      <c r="AY323" s="145"/>
      <c r="AZ323" s="145"/>
      <c r="BA323" s="145"/>
      <c r="BB323" s="145"/>
      <c r="BC323" s="145"/>
      <c r="BD323" s="145"/>
      <c r="BE323" s="145"/>
      <c r="BF323" s="145"/>
      <c r="BG323" s="145"/>
      <c r="BH323" s="145"/>
      <c r="BI323" s="145"/>
      <c r="BJ323" s="145"/>
      <c r="BK323" s="145"/>
      <c r="BL323" s="145"/>
      <c r="BM323" s="145"/>
      <c r="BN323" s="145"/>
      <c r="BO323" s="145"/>
      <c r="BP323" s="145"/>
      <c r="BQ323" s="145"/>
      <c r="BR323" s="145"/>
      <c r="BS323" s="145"/>
      <c r="BT323" s="145"/>
      <c r="BU323" s="145"/>
      <c r="BV323" s="145"/>
      <c r="BW323" s="145"/>
      <c r="BX323" s="145"/>
      <c r="BY323" s="145"/>
      <c r="BZ323" s="145"/>
      <c r="CA323" s="145"/>
      <c r="CB323" s="145"/>
      <c r="CC323" s="145"/>
      <c r="CD323" s="145"/>
      <c r="CE323" s="145"/>
      <c r="CF323" s="145"/>
      <c r="CG323" s="145"/>
      <c r="CH323" s="145"/>
      <c r="CI323" s="145"/>
      <c r="CJ323" s="145"/>
      <c r="CK323" s="145"/>
      <c r="CL323" s="145"/>
      <c r="CM323" s="145"/>
      <c r="CN323" s="145"/>
      <c r="CO323" s="145"/>
      <c r="CP323" s="145"/>
      <c r="CQ323" s="145"/>
      <c r="CR323" s="145"/>
      <c r="CS323" s="145"/>
      <c r="CT323" s="145"/>
      <c r="CU323" s="145"/>
      <c r="CV323" s="145"/>
      <c r="CW323" s="145"/>
      <c r="CX323" s="145"/>
      <c r="CY323" s="145"/>
      <c r="CZ323" s="145"/>
      <c r="DA323" s="145"/>
      <c r="DB323" s="145"/>
      <c r="DC323" s="145"/>
      <c r="DD323" s="145"/>
      <c r="DE323" s="145"/>
      <c r="DF323" s="145"/>
      <c r="DG323" s="145"/>
      <c r="DH323" s="148"/>
      <c r="DI323" s="145"/>
      <c r="DJ323" s="145"/>
      <c r="DK323" s="145"/>
      <c r="DL323" s="145"/>
      <c r="DM323" s="145"/>
      <c r="DN323" s="145"/>
      <c r="DO323" s="145"/>
      <c r="DP323" s="145"/>
      <c r="DQ323" s="145"/>
      <c r="DR323" s="145"/>
      <c r="DS323" s="145"/>
      <c r="DT323" s="145"/>
      <c r="DU323" s="145"/>
      <c r="DV323" s="145"/>
      <c r="DW323" s="145"/>
      <c r="DX323" s="145"/>
      <c r="DY323" s="145"/>
      <c r="DZ323" s="145"/>
      <c r="EA323" s="145"/>
      <c r="EB323" s="148"/>
      <c r="EC323" s="145"/>
      <c r="ED323" s="148"/>
      <c r="EE323" s="145"/>
      <c r="EF323" s="145"/>
      <c r="EG323" s="145"/>
      <c r="EH323" s="145"/>
      <c r="EI323" s="145"/>
      <c r="EJ323" s="145"/>
      <c r="EK323" s="145">
        <v>0</v>
      </c>
      <c r="EL323" s="145">
        <v>0</v>
      </c>
    </row>
    <row r="324" spans="1:187" ht="20.100000000000001" customHeight="1" x14ac:dyDescent="0.3">
      <c r="A324" s="25" t="s">
        <v>3343</v>
      </c>
      <c r="B324" s="40" t="s">
        <v>106</v>
      </c>
      <c r="C324" s="26">
        <v>82483</v>
      </c>
      <c r="D324" s="71" t="s">
        <v>3348</v>
      </c>
      <c r="E324" s="26" t="s">
        <v>113</v>
      </c>
      <c r="F324" s="26" t="s">
        <v>3549</v>
      </c>
      <c r="G324" s="26" t="s">
        <v>109</v>
      </c>
      <c r="H324" s="26" t="s">
        <v>539</v>
      </c>
      <c r="I324" s="26" t="s">
        <v>438</v>
      </c>
      <c r="J324" s="25" t="s">
        <v>123</v>
      </c>
      <c r="K324" s="25" t="s">
        <v>3349</v>
      </c>
      <c r="L324" s="45" t="s">
        <v>3350</v>
      </c>
      <c r="M324" s="25"/>
      <c r="N324" s="272"/>
      <c r="O324" s="272"/>
      <c r="P324" s="272"/>
      <c r="Q324" s="272"/>
      <c r="R324" s="25" t="s">
        <v>3351</v>
      </c>
      <c r="S324" s="25" t="s">
        <v>3352</v>
      </c>
      <c r="U324" s="145"/>
      <c r="V324" s="148"/>
      <c r="W324" s="145">
        <v>1</v>
      </c>
      <c r="X324" s="145"/>
      <c r="Y324" s="145"/>
      <c r="Z324" s="145"/>
      <c r="AA324" s="145"/>
      <c r="AB324" s="332"/>
      <c r="AC324" s="145"/>
      <c r="AD324" s="145"/>
      <c r="AE324" s="145"/>
      <c r="AF324" s="145"/>
      <c r="AG324" s="145"/>
      <c r="AH324" s="145"/>
      <c r="AI324" s="145">
        <v>1</v>
      </c>
      <c r="AJ324" s="145"/>
      <c r="AK324" s="145"/>
      <c r="AL324" s="145"/>
      <c r="AM324" s="145"/>
      <c r="AN324" s="145"/>
      <c r="AO324" s="145"/>
      <c r="AP324" s="145"/>
      <c r="AQ324" s="145"/>
      <c r="AR324" s="145"/>
      <c r="AS324" s="145"/>
      <c r="AT324" s="145"/>
      <c r="AU324" s="145"/>
      <c r="AV324" s="145"/>
      <c r="AW324" s="145"/>
      <c r="AX324" s="145"/>
      <c r="AY324" s="145"/>
      <c r="AZ324" s="145"/>
      <c r="BA324" s="145">
        <v>1</v>
      </c>
      <c r="BB324" s="145"/>
      <c r="BC324" s="145"/>
      <c r="BD324" s="145"/>
      <c r="BE324" s="145"/>
      <c r="BF324" s="145"/>
      <c r="BG324" s="145"/>
      <c r="BH324" s="145"/>
      <c r="BI324" s="145">
        <v>1</v>
      </c>
      <c r="BJ324" s="145"/>
      <c r="BK324" s="145"/>
      <c r="BL324" s="145"/>
      <c r="BM324" s="145"/>
      <c r="BN324" s="145"/>
      <c r="BO324" s="145"/>
      <c r="BP324" s="145"/>
      <c r="BQ324" s="145"/>
      <c r="BR324" s="145"/>
      <c r="BS324" s="145"/>
      <c r="BT324" s="145"/>
      <c r="BU324" s="145"/>
      <c r="BV324" s="145"/>
      <c r="BW324" s="145"/>
      <c r="BX324" s="145"/>
      <c r="BY324" s="145"/>
      <c r="BZ324" s="145"/>
      <c r="CA324" s="145"/>
      <c r="CB324" s="145"/>
      <c r="CC324" s="145"/>
      <c r="CD324" s="145"/>
      <c r="CE324" s="145"/>
      <c r="CF324" s="145"/>
      <c r="CG324" s="145"/>
      <c r="CH324" s="145"/>
      <c r="CI324" s="145"/>
      <c r="CJ324" s="145"/>
      <c r="CK324" s="145"/>
      <c r="CL324" s="145"/>
      <c r="CM324" s="145"/>
      <c r="CN324" s="145"/>
      <c r="CO324" s="145"/>
      <c r="CP324" s="145"/>
      <c r="CQ324" s="145"/>
      <c r="CR324" s="145"/>
      <c r="CS324" s="145"/>
      <c r="CT324" s="145"/>
      <c r="CU324" s="145"/>
      <c r="CV324" s="145"/>
      <c r="CW324" s="145"/>
      <c r="CX324" s="145"/>
      <c r="CY324" s="145"/>
      <c r="CZ324" s="145"/>
      <c r="DA324" s="145"/>
      <c r="DB324" s="145"/>
      <c r="DC324" s="145"/>
      <c r="DD324" s="145"/>
      <c r="DE324" s="145"/>
      <c r="DF324" s="145"/>
      <c r="DG324" s="145"/>
      <c r="DH324" s="148"/>
      <c r="DI324" s="145"/>
      <c r="DJ324" s="145"/>
      <c r="DK324" s="145">
        <v>1</v>
      </c>
      <c r="DL324" s="145"/>
      <c r="DM324" s="145"/>
      <c r="DN324" s="145"/>
      <c r="DO324" s="145"/>
      <c r="DP324" s="145"/>
      <c r="DQ324" s="145"/>
      <c r="DR324" s="145"/>
      <c r="DS324" s="145"/>
      <c r="DT324" s="145"/>
      <c r="DU324" s="145"/>
      <c r="DV324" s="145"/>
      <c r="DW324" s="145"/>
      <c r="DX324" s="145"/>
      <c r="DY324" s="145"/>
      <c r="DZ324" s="145"/>
      <c r="EA324" s="145"/>
      <c r="EB324" s="148"/>
      <c r="EC324" s="145"/>
      <c r="ED324" s="148"/>
      <c r="EE324" s="145"/>
      <c r="EF324" s="145"/>
      <c r="EG324" s="145"/>
      <c r="EH324" s="145"/>
      <c r="EI324" s="145"/>
      <c r="EJ324" s="145"/>
      <c r="EK324" s="145" t="s">
        <v>519</v>
      </c>
      <c r="EL324" s="145">
        <v>1</v>
      </c>
      <c r="EM324" s="145"/>
      <c r="EN324" s="228" t="s">
        <v>3353</v>
      </c>
    </row>
    <row r="325" spans="1:187" ht="20.100000000000001" customHeight="1" x14ac:dyDescent="0.3">
      <c r="A325" s="25" t="s">
        <v>3631</v>
      </c>
      <c r="B325" s="26" t="s">
        <v>106</v>
      </c>
      <c r="C325" s="26">
        <v>84507</v>
      </c>
      <c r="D325" s="25" t="s">
        <v>2901</v>
      </c>
      <c r="E325" s="26" t="s">
        <v>293</v>
      </c>
      <c r="F325" s="26" t="s">
        <v>3556</v>
      </c>
      <c r="G325" s="26" t="s">
        <v>109</v>
      </c>
      <c r="H325" s="26" t="s">
        <v>539</v>
      </c>
      <c r="I325" s="26" t="s">
        <v>449</v>
      </c>
      <c r="J325" s="25" t="s">
        <v>2263</v>
      </c>
      <c r="K325" s="25" t="s">
        <v>3637</v>
      </c>
      <c r="L325" s="25"/>
      <c r="M325" s="25"/>
      <c r="N325" s="83"/>
      <c r="O325" s="83"/>
      <c r="P325" s="83"/>
      <c r="Q325" s="83"/>
      <c r="R325" s="25" t="s">
        <v>3638</v>
      </c>
      <c r="S325" s="25"/>
      <c r="T325" s="235"/>
      <c r="U325" s="145"/>
      <c r="V325" s="148"/>
      <c r="W325" s="145"/>
      <c r="X325" s="145"/>
      <c r="Y325" s="145"/>
      <c r="Z325" s="145"/>
      <c r="AA325" s="145"/>
      <c r="AB325" s="332"/>
      <c r="AC325" s="145"/>
      <c r="AD325" s="145"/>
      <c r="AE325" s="145"/>
      <c r="AF325" s="145"/>
      <c r="AG325" s="145"/>
      <c r="AH325" s="145"/>
      <c r="AI325" s="145"/>
      <c r="AJ325" s="145"/>
      <c r="AK325" s="145"/>
      <c r="AL325" s="145"/>
      <c r="AM325" s="145"/>
      <c r="AN325" s="145"/>
      <c r="AO325" s="145"/>
      <c r="AP325" s="145"/>
      <c r="AQ325" s="145"/>
      <c r="AR325" s="145"/>
      <c r="AS325" s="145"/>
      <c r="AT325" s="145"/>
      <c r="AU325" s="145"/>
      <c r="AV325" s="145"/>
      <c r="AW325" s="145"/>
      <c r="AX325" s="145"/>
      <c r="AY325" s="145"/>
      <c r="AZ325" s="145"/>
      <c r="BA325" s="145">
        <v>1</v>
      </c>
      <c r="BB325" s="145"/>
      <c r="BC325" s="145"/>
      <c r="BD325" s="145"/>
      <c r="BE325" s="145"/>
      <c r="BF325" s="145"/>
      <c r="BG325" s="145"/>
      <c r="BH325" s="145"/>
      <c r="BI325" s="145"/>
      <c r="BJ325" s="145"/>
      <c r="BK325" s="145"/>
      <c r="BL325" s="145"/>
      <c r="BM325" s="145"/>
      <c r="BN325" s="145"/>
      <c r="BO325" s="145"/>
      <c r="BP325" s="145"/>
      <c r="BQ325" s="145"/>
      <c r="BR325" s="145"/>
      <c r="BS325" s="145"/>
      <c r="BT325" s="145"/>
      <c r="BU325" s="145"/>
      <c r="BV325" s="145"/>
      <c r="BW325" s="145"/>
      <c r="BX325" s="145"/>
      <c r="BY325" s="145"/>
      <c r="BZ325" s="145">
        <v>1</v>
      </c>
      <c r="CA325" s="145"/>
      <c r="CB325" s="145"/>
      <c r="CC325" s="145"/>
      <c r="CD325" s="145"/>
      <c r="CE325" s="145"/>
      <c r="CF325" s="145"/>
      <c r="CG325" s="145"/>
      <c r="CH325" s="145"/>
      <c r="CI325" s="145"/>
      <c r="CJ325" s="145"/>
      <c r="CK325" s="145"/>
      <c r="CL325" s="145"/>
      <c r="CM325" s="145"/>
      <c r="CN325" s="145"/>
      <c r="CO325" s="145"/>
      <c r="CP325" s="145"/>
      <c r="CQ325" s="145"/>
      <c r="CR325" s="145"/>
      <c r="CS325" s="145"/>
      <c r="CT325" s="145"/>
      <c r="CU325" s="145"/>
      <c r="CV325" s="145"/>
      <c r="CW325" s="145"/>
      <c r="CX325" s="145"/>
      <c r="CY325" s="145"/>
      <c r="CZ325" s="145"/>
      <c r="DA325" s="145"/>
      <c r="DB325" s="145"/>
      <c r="DC325" s="145"/>
      <c r="DD325" s="145"/>
      <c r="DE325" s="145"/>
      <c r="DF325" s="145"/>
      <c r="DG325" s="145"/>
      <c r="DH325" s="148"/>
      <c r="DI325" s="145"/>
      <c r="DJ325" s="145"/>
      <c r="DK325" s="145"/>
      <c r="DL325" s="145"/>
      <c r="DM325" s="145"/>
      <c r="DN325" s="145"/>
      <c r="DO325" s="145"/>
      <c r="DP325" s="145">
        <v>1</v>
      </c>
      <c r="DQ325" s="145"/>
      <c r="DR325" s="145"/>
      <c r="DS325" s="145"/>
      <c r="DT325" s="145"/>
      <c r="DU325" s="145"/>
      <c r="DV325" s="145"/>
      <c r="DW325" s="145"/>
      <c r="DX325" s="145"/>
      <c r="DY325" s="145"/>
      <c r="DZ325" s="145"/>
      <c r="EA325" s="145"/>
      <c r="EB325" s="148"/>
      <c r="EC325" s="145"/>
      <c r="ED325" s="148"/>
      <c r="EE325" s="145"/>
      <c r="EF325" s="145"/>
      <c r="EG325" s="145"/>
      <c r="EH325" s="145"/>
      <c r="EI325" s="145"/>
      <c r="EJ325" s="145"/>
      <c r="EK325" s="145" t="s">
        <v>519</v>
      </c>
      <c r="EL325" s="145">
        <v>1</v>
      </c>
      <c r="EM325" s="145"/>
      <c r="EN325" s="228" t="s">
        <v>3639</v>
      </c>
    </row>
    <row r="326" spans="1:187" ht="20.100000000000001" customHeight="1" x14ac:dyDescent="0.3">
      <c r="A326" s="25" t="s">
        <v>3247</v>
      </c>
      <c r="B326" s="26" t="s">
        <v>126</v>
      </c>
      <c r="C326" s="26">
        <v>83108</v>
      </c>
      <c r="D326" s="25" t="s">
        <v>3259</v>
      </c>
      <c r="E326" s="26" t="s">
        <v>318</v>
      </c>
      <c r="F326" s="26" t="s">
        <v>3556</v>
      </c>
      <c r="G326" s="26" t="s">
        <v>114</v>
      </c>
      <c r="H326" s="26" t="s">
        <v>128</v>
      </c>
      <c r="I326" s="26" t="s">
        <v>706</v>
      </c>
      <c r="J326" s="25" t="s">
        <v>275</v>
      </c>
      <c r="K326" s="25" t="s">
        <v>3260</v>
      </c>
      <c r="L326" s="271" t="s">
        <v>3261</v>
      </c>
      <c r="M326" s="25" t="s">
        <v>3262</v>
      </c>
      <c r="N326" s="25"/>
      <c r="O326" s="25"/>
      <c r="P326" s="25" t="s">
        <v>3263</v>
      </c>
      <c r="Q326" s="272"/>
      <c r="R326" s="25" t="s">
        <v>3264</v>
      </c>
      <c r="S326" s="25"/>
      <c r="U326" s="145"/>
      <c r="V326" s="148"/>
      <c r="W326" s="145"/>
      <c r="X326" s="145"/>
      <c r="Y326" s="145"/>
      <c r="Z326" s="145"/>
      <c r="AA326" s="145"/>
      <c r="AB326" s="332">
        <v>1</v>
      </c>
      <c r="AC326" s="145"/>
      <c r="AD326" s="145"/>
      <c r="AE326" s="145"/>
      <c r="AF326" s="145"/>
      <c r="AG326" s="145"/>
      <c r="AH326" s="145"/>
      <c r="AI326" s="145"/>
      <c r="AJ326" s="145"/>
      <c r="AK326" s="145"/>
      <c r="AL326" s="145"/>
      <c r="AM326" s="145"/>
      <c r="AN326" s="145"/>
      <c r="AO326" s="145"/>
      <c r="AP326" s="145"/>
      <c r="AQ326" s="145"/>
      <c r="AR326" s="145"/>
      <c r="AS326" s="145"/>
      <c r="AT326" s="145"/>
      <c r="AU326" s="145">
        <v>1</v>
      </c>
      <c r="AV326" s="145"/>
      <c r="AW326" s="145"/>
      <c r="AX326" s="145"/>
      <c r="AY326" s="145"/>
      <c r="AZ326" s="145"/>
      <c r="BA326" s="145">
        <v>1</v>
      </c>
      <c r="BB326" s="145"/>
      <c r="BC326" s="145"/>
      <c r="BD326" s="145"/>
      <c r="BE326" s="145"/>
      <c r="BF326" s="145"/>
      <c r="BG326" s="145"/>
      <c r="BH326" s="145"/>
      <c r="BI326" s="145"/>
      <c r="BJ326" s="145"/>
      <c r="BK326" s="145"/>
      <c r="BL326" s="145">
        <v>1</v>
      </c>
      <c r="BM326" s="145"/>
      <c r="BN326" s="145"/>
      <c r="BO326" s="145"/>
      <c r="BP326" s="145"/>
      <c r="BQ326" s="145"/>
      <c r="BR326" s="145"/>
      <c r="BS326" s="145"/>
      <c r="BT326" s="145"/>
      <c r="BU326" s="145">
        <v>1</v>
      </c>
      <c r="BV326" s="145"/>
      <c r="BW326" s="145"/>
      <c r="BX326" s="145"/>
      <c r="BY326" s="145"/>
      <c r="BZ326" s="145">
        <v>1</v>
      </c>
      <c r="CA326" s="145"/>
      <c r="CB326" s="145"/>
      <c r="CC326" s="145"/>
      <c r="CD326" s="145"/>
      <c r="CE326" s="145"/>
      <c r="CF326" s="145"/>
      <c r="CG326" s="145"/>
      <c r="CH326" s="145"/>
      <c r="CI326" s="145"/>
      <c r="CJ326" s="145"/>
      <c r="CK326" s="145"/>
      <c r="CL326" s="145"/>
      <c r="CM326" s="145"/>
      <c r="CN326" s="145"/>
      <c r="CO326" s="145"/>
      <c r="CP326" s="145"/>
      <c r="CQ326" s="145"/>
      <c r="CR326" s="145"/>
      <c r="CS326" s="145"/>
      <c r="CT326" s="145">
        <v>1</v>
      </c>
      <c r="CU326" s="145"/>
      <c r="CV326" s="145"/>
      <c r="CW326" s="145"/>
      <c r="CX326" s="145">
        <v>1</v>
      </c>
      <c r="CY326" s="145"/>
      <c r="CZ326" s="145"/>
      <c r="DA326" s="145"/>
      <c r="DB326" s="145">
        <v>1</v>
      </c>
      <c r="DC326" s="145"/>
      <c r="DD326" s="145"/>
      <c r="DE326" s="145"/>
      <c r="DF326" s="145"/>
      <c r="DG326" s="145"/>
      <c r="DH326" s="148"/>
      <c r="DI326" s="145"/>
      <c r="DJ326" s="145"/>
      <c r="DK326" s="145"/>
      <c r="DL326" s="145"/>
      <c r="DM326" s="145"/>
      <c r="DN326" s="145"/>
      <c r="DO326" s="145"/>
      <c r="DP326" s="145"/>
      <c r="DQ326" s="145"/>
      <c r="DR326" s="145"/>
      <c r="DS326" s="145"/>
      <c r="DT326" s="145"/>
      <c r="DU326" s="145">
        <v>1</v>
      </c>
      <c r="DV326" s="145"/>
      <c r="DW326" s="145"/>
      <c r="DX326" s="145"/>
      <c r="DY326" s="145"/>
      <c r="DZ326" s="145"/>
      <c r="EA326" s="145"/>
      <c r="EB326" s="148"/>
      <c r="EC326" s="145"/>
      <c r="ED326" s="148"/>
      <c r="EE326" s="145"/>
      <c r="EF326" s="145"/>
      <c r="EG326" s="145"/>
      <c r="EH326" s="145"/>
      <c r="EI326" s="145"/>
      <c r="EJ326" s="145"/>
      <c r="EK326" s="145">
        <v>1</v>
      </c>
      <c r="EL326" s="145">
        <v>1</v>
      </c>
      <c r="EM326" s="145"/>
      <c r="EN326" s="228" t="s">
        <v>3265</v>
      </c>
    </row>
    <row r="327" spans="1:187" ht="20.100000000000001" customHeight="1" x14ac:dyDescent="0.3">
      <c r="A327" s="25" t="s">
        <v>3458</v>
      </c>
      <c r="B327" s="40" t="s">
        <v>126</v>
      </c>
      <c r="C327" s="26">
        <v>83109</v>
      </c>
      <c r="D327" s="71" t="s">
        <v>3493</v>
      </c>
      <c r="E327" s="26" t="s">
        <v>318</v>
      </c>
      <c r="F327" s="26" t="s">
        <v>3556</v>
      </c>
      <c r="G327" s="26" t="s">
        <v>114</v>
      </c>
      <c r="H327" s="26" t="s">
        <v>615</v>
      </c>
      <c r="I327" s="26" t="s">
        <v>476</v>
      </c>
      <c r="J327" s="25" t="s">
        <v>275</v>
      </c>
      <c r="K327" s="25" t="s">
        <v>3494</v>
      </c>
      <c r="L327" s="25"/>
      <c r="M327" s="25"/>
      <c r="N327" s="272"/>
      <c r="O327" s="272"/>
      <c r="P327" s="272"/>
      <c r="Q327" s="272"/>
      <c r="R327" s="272"/>
      <c r="S327" s="272"/>
      <c r="U327" s="145"/>
      <c r="V327" s="148"/>
      <c r="W327" s="145"/>
      <c r="X327" s="145"/>
      <c r="Y327" s="145"/>
      <c r="Z327" s="145"/>
      <c r="AA327" s="145"/>
      <c r="AB327" s="332"/>
      <c r="AC327" s="145"/>
      <c r="AD327" s="145"/>
      <c r="AE327" s="145"/>
      <c r="AF327" s="145"/>
      <c r="AG327" s="145"/>
      <c r="AH327" s="145"/>
      <c r="AI327" s="145"/>
      <c r="AJ327" s="145"/>
      <c r="AK327" s="145"/>
      <c r="AL327" s="145"/>
      <c r="AM327" s="145"/>
      <c r="AN327" s="145"/>
      <c r="AO327" s="145"/>
      <c r="AP327" s="145"/>
      <c r="AQ327" s="145"/>
      <c r="AR327" s="145"/>
      <c r="AS327" s="145"/>
      <c r="AT327" s="145"/>
      <c r="AU327" s="145"/>
      <c r="AV327" s="145"/>
      <c r="AW327" s="145"/>
      <c r="AX327" s="145"/>
      <c r="AY327" s="145"/>
      <c r="AZ327" s="145"/>
      <c r="BA327" s="145"/>
      <c r="BB327" s="145"/>
      <c r="BC327" s="145"/>
      <c r="BD327" s="145"/>
      <c r="BE327" s="145"/>
      <c r="BF327" s="145"/>
      <c r="BG327" s="145"/>
      <c r="BH327" s="145"/>
      <c r="BI327" s="145"/>
      <c r="BJ327" s="145"/>
      <c r="BK327" s="145"/>
      <c r="BL327" s="145"/>
      <c r="BM327" s="145"/>
      <c r="BN327" s="145"/>
      <c r="BO327" s="145"/>
      <c r="BP327" s="145"/>
      <c r="BQ327" s="145"/>
      <c r="BR327" s="145"/>
      <c r="BS327" s="145"/>
      <c r="BT327" s="145"/>
      <c r="BU327" s="145"/>
      <c r="BV327" s="145"/>
      <c r="BW327" s="145"/>
      <c r="BX327" s="145"/>
      <c r="BY327" s="145"/>
      <c r="BZ327" s="145"/>
      <c r="CA327" s="145"/>
      <c r="CB327" s="145"/>
      <c r="CC327" s="145"/>
      <c r="CD327" s="145"/>
      <c r="CE327" s="145"/>
      <c r="CF327" s="145"/>
      <c r="CG327" s="145"/>
      <c r="CH327" s="145"/>
      <c r="CI327" s="145"/>
      <c r="CJ327" s="145"/>
      <c r="CK327" s="145"/>
      <c r="CL327" s="145"/>
      <c r="CM327" s="145"/>
      <c r="CN327" s="145"/>
      <c r="CO327" s="145"/>
      <c r="CP327" s="145"/>
      <c r="CQ327" s="145"/>
      <c r="CR327" s="145"/>
      <c r="CS327" s="145"/>
      <c r="CT327" s="145"/>
      <c r="CU327" s="145"/>
      <c r="CV327" s="145"/>
      <c r="CW327" s="145"/>
      <c r="CX327" s="145"/>
      <c r="CY327" s="145"/>
      <c r="CZ327" s="145"/>
      <c r="DA327" s="145"/>
      <c r="DB327" s="145"/>
      <c r="DC327" s="145"/>
      <c r="DD327" s="145"/>
      <c r="DE327" s="145"/>
      <c r="DF327" s="145"/>
      <c r="DG327" s="145"/>
      <c r="DH327" s="148"/>
      <c r="DI327" s="145"/>
      <c r="DJ327" s="145"/>
      <c r="DK327" s="145"/>
      <c r="DL327" s="145"/>
      <c r="DM327" s="145"/>
      <c r="DN327" s="145"/>
      <c r="DO327" s="145"/>
      <c r="DP327" s="145"/>
      <c r="DQ327" s="145"/>
      <c r="DR327" s="145"/>
      <c r="DS327" s="145"/>
      <c r="DT327" s="145"/>
      <c r="DU327" s="145"/>
      <c r="DV327" s="145"/>
      <c r="DW327" s="145"/>
      <c r="DX327" s="145"/>
      <c r="DY327" s="145"/>
      <c r="DZ327" s="145"/>
      <c r="EA327" s="145"/>
      <c r="EB327" s="148"/>
      <c r="EC327" s="145"/>
      <c r="ED327" s="148"/>
      <c r="EE327" s="145"/>
      <c r="EF327" s="145"/>
      <c r="EG327" s="145"/>
      <c r="EH327" s="145"/>
      <c r="EI327" s="145"/>
      <c r="EJ327" s="145"/>
      <c r="EK327" s="145">
        <v>0</v>
      </c>
      <c r="EL327" s="145">
        <v>0</v>
      </c>
      <c r="EM327" s="145"/>
    </row>
    <row r="328" spans="1:187" ht="20.100000000000001" customHeight="1" x14ac:dyDescent="0.3">
      <c r="A328" s="25" t="s">
        <v>4562</v>
      </c>
      <c r="B328" s="40" t="s">
        <v>106</v>
      </c>
      <c r="C328" s="26">
        <v>85062</v>
      </c>
      <c r="D328" s="25" t="s">
        <v>4563</v>
      </c>
      <c r="E328" s="26" t="s">
        <v>108</v>
      </c>
      <c r="F328" s="26" t="s">
        <v>3549</v>
      </c>
      <c r="G328" s="26" t="s">
        <v>121</v>
      </c>
      <c r="H328" s="26" t="s">
        <v>446</v>
      </c>
      <c r="I328" s="26" t="s">
        <v>3</v>
      </c>
      <c r="J328" s="25" t="s">
        <v>2939</v>
      </c>
      <c r="K328" s="25" t="s">
        <v>4067</v>
      </c>
      <c r="L328" s="25"/>
      <c r="M328" s="25" t="s">
        <v>4564</v>
      </c>
      <c r="N328" s="25" t="s">
        <v>4565</v>
      </c>
      <c r="O328" s="83"/>
      <c r="P328" s="83"/>
      <c r="Q328" s="83"/>
      <c r="R328" s="83"/>
      <c r="S328" s="83"/>
      <c r="U328" s="145"/>
      <c r="V328" s="148"/>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c r="CP328" s="145"/>
      <c r="CQ328" s="145"/>
      <c r="CR328" s="145"/>
      <c r="CS328" s="145"/>
      <c r="CT328" s="145"/>
      <c r="CU328" s="145"/>
      <c r="CV328" s="145"/>
      <c r="CW328" s="145"/>
      <c r="CX328" s="145"/>
      <c r="CY328" s="145"/>
      <c r="CZ328" s="145"/>
      <c r="DA328" s="145"/>
      <c r="DB328" s="145"/>
      <c r="DC328" s="145"/>
      <c r="DD328" s="145"/>
      <c r="DE328" s="145"/>
      <c r="DF328" s="148"/>
      <c r="DG328" s="145"/>
      <c r="DH328" s="145"/>
      <c r="DI328" s="145"/>
      <c r="DJ328" s="145"/>
      <c r="DK328" s="145"/>
      <c r="DL328" s="145"/>
      <c r="DM328" s="145"/>
      <c r="DN328" s="145"/>
      <c r="DO328" s="145"/>
      <c r="DP328" s="145"/>
      <c r="DQ328" s="145"/>
      <c r="DR328" s="145"/>
      <c r="DS328" s="145"/>
      <c r="DT328" s="145"/>
      <c r="DU328" s="145"/>
      <c r="DV328" s="145"/>
      <c r="DW328" s="145"/>
      <c r="DX328" s="145"/>
      <c r="DY328" s="145"/>
      <c r="DZ328" s="148"/>
      <c r="EA328" s="145"/>
      <c r="EB328" s="148"/>
      <c r="EC328" s="145"/>
      <c r="ED328" s="145"/>
      <c r="EE328" s="145"/>
      <c r="EF328" s="145"/>
      <c r="EG328" s="145"/>
      <c r="EH328" s="145"/>
      <c r="EI328" s="145">
        <v>1</v>
      </c>
      <c r="EJ328" s="145">
        <v>0</v>
      </c>
      <c r="EK328" s="240"/>
      <c r="EL328" s="228" t="s">
        <v>4566</v>
      </c>
      <c r="EM328" s="198"/>
      <c r="EN328" s="198"/>
    </row>
    <row r="329" spans="1:187" ht="20.100000000000001" customHeight="1" x14ac:dyDescent="0.3">
      <c r="A329" s="25" t="s">
        <v>4567</v>
      </c>
      <c r="B329" s="40" t="s">
        <v>126</v>
      </c>
      <c r="C329" s="26">
        <v>85187</v>
      </c>
      <c r="D329" s="71" t="s">
        <v>4568</v>
      </c>
      <c r="E329" s="26" t="s">
        <v>108</v>
      </c>
      <c r="F329" s="26" t="s">
        <v>3549</v>
      </c>
      <c r="G329" s="26" t="s">
        <v>114</v>
      </c>
      <c r="H329" s="26" t="s">
        <v>128</v>
      </c>
      <c r="I329" s="26" t="s">
        <v>438</v>
      </c>
      <c r="J329" s="25" t="s">
        <v>2195</v>
      </c>
      <c r="K329" s="25" t="s">
        <v>4569</v>
      </c>
      <c r="L329" s="25"/>
      <c r="M329" s="25"/>
      <c r="N329" s="25"/>
      <c r="O329" s="83"/>
      <c r="P329" s="83"/>
      <c r="Q329" s="83"/>
      <c r="R329" s="83"/>
      <c r="S329" s="83"/>
      <c r="U329" s="145"/>
      <c r="V329" s="148"/>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c r="CP329" s="145"/>
      <c r="CQ329" s="145"/>
      <c r="CR329" s="145"/>
      <c r="CS329" s="145"/>
      <c r="CT329" s="145"/>
      <c r="CU329" s="145"/>
      <c r="CV329" s="145"/>
      <c r="CW329" s="145"/>
      <c r="CX329" s="145"/>
      <c r="CY329" s="145"/>
      <c r="CZ329" s="145"/>
      <c r="DA329" s="145"/>
      <c r="DB329" s="145"/>
      <c r="DC329" s="145"/>
      <c r="DD329" s="145"/>
      <c r="DE329" s="145"/>
      <c r="DF329" s="148"/>
      <c r="DG329" s="145"/>
      <c r="DH329" s="145"/>
      <c r="DI329" s="145"/>
      <c r="DJ329" s="145"/>
      <c r="DK329" s="145"/>
      <c r="DL329" s="145"/>
      <c r="DM329" s="145"/>
      <c r="DN329" s="145"/>
      <c r="DO329" s="145"/>
      <c r="DP329" s="145"/>
      <c r="DQ329" s="145"/>
      <c r="DR329" s="145"/>
      <c r="DS329" s="145"/>
      <c r="DT329" s="145"/>
      <c r="DU329" s="145"/>
      <c r="DV329" s="145"/>
      <c r="DW329" s="145"/>
      <c r="DX329" s="145"/>
      <c r="DY329" s="145"/>
      <c r="DZ329" s="148"/>
      <c r="EA329" s="145"/>
      <c r="EB329" s="148"/>
      <c r="EC329" s="145"/>
      <c r="ED329" s="145"/>
      <c r="EE329" s="145"/>
      <c r="EF329" s="145"/>
      <c r="EG329" s="145"/>
      <c r="EH329" s="145"/>
      <c r="EI329" s="145">
        <v>0</v>
      </c>
      <c r="EJ329" s="145">
        <v>0</v>
      </c>
      <c r="EK329" s="240"/>
      <c r="EL329" s="228"/>
      <c r="EM329" s="198"/>
      <c r="EN329" s="198"/>
    </row>
    <row r="330" spans="1:187" ht="20.100000000000001" customHeight="1" x14ac:dyDescent="0.3">
      <c r="A330" s="25" t="s">
        <v>4570</v>
      </c>
      <c r="B330" s="40" t="s">
        <v>187</v>
      </c>
      <c r="C330" s="26">
        <v>83433</v>
      </c>
      <c r="D330" s="71" t="s">
        <v>4571</v>
      </c>
      <c r="E330" s="26" t="s">
        <v>108</v>
      </c>
      <c r="F330" s="26" t="s">
        <v>3556</v>
      </c>
      <c r="G330" s="26" t="s">
        <v>121</v>
      </c>
      <c r="H330" s="26" t="s">
        <v>1931</v>
      </c>
      <c r="I330" s="26" t="s">
        <v>449</v>
      </c>
      <c r="J330" s="25" t="s">
        <v>834</v>
      </c>
      <c r="K330" s="25" t="s">
        <v>4572</v>
      </c>
      <c r="L330" s="25"/>
      <c r="M330" s="239"/>
      <c r="N330" s="239"/>
      <c r="O330" s="239"/>
      <c r="P330" s="239"/>
      <c r="Q330" s="239"/>
      <c r="R330" s="239"/>
      <c r="S330" s="239"/>
      <c r="U330" s="145"/>
      <c r="V330" s="148"/>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c r="CP330" s="145"/>
      <c r="CQ330" s="145"/>
      <c r="CR330" s="145"/>
      <c r="CS330" s="145"/>
      <c r="CT330" s="145"/>
      <c r="CU330" s="145"/>
      <c r="CV330" s="145"/>
      <c r="CW330" s="145"/>
      <c r="CX330" s="145"/>
      <c r="CY330" s="145"/>
      <c r="CZ330" s="145"/>
      <c r="DA330" s="145"/>
      <c r="DB330" s="145"/>
      <c r="DC330" s="145"/>
      <c r="DD330" s="145"/>
      <c r="DE330" s="145"/>
      <c r="DF330" s="148"/>
      <c r="DG330" s="145"/>
      <c r="DH330" s="145"/>
      <c r="DI330" s="145"/>
      <c r="DJ330" s="145"/>
      <c r="DK330" s="145"/>
      <c r="DL330" s="145"/>
      <c r="DM330" s="145"/>
      <c r="DN330" s="145"/>
      <c r="DO330" s="145"/>
      <c r="DP330" s="145"/>
      <c r="DQ330" s="145"/>
      <c r="DR330" s="145"/>
      <c r="DS330" s="145"/>
      <c r="DT330" s="145"/>
      <c r="DU330" s="145"/>
      <c r="DV330" s="145"/>
      <c r="DW330" s="145"/>
      <c r="DX330" s="145"/>
      <c r="DY330" s="145"/>
      <c r="DZ330" s="148"/>
      <c r="EA330" s="145"/>
      <c r="EB330" s="148"/>
      <c r="EC330" s="145"/>
      <c r="ED330" s="145"/>
      <c r="EE330" s="145"/>
      <c r="EF330" s="145"/>
      <c r="EG330" s="145"/>
      <c r="EH330" s="145"/>
      <c r="EI330" s="145">
        <v>0</v>
      </c>
      <c r="EJ330" s="145">
        <v>0</v>
      </c>
      <c r="EK330" s="240"/>
      <c r="EL330" s="228"/>
      <c r="EM330" s="198"/>
      <c r="EN330" s="198"/>
    </row>
    <row r="331" spans="1:187" ht="20.100000000000001" customHeight="1" x14ac:dyDescent="0.3">
      <c r="A331" s="25" t="s">
        <v>4573</v>
      </c>
      <c r="B331" s="40" t="s">
        <v>152</v>
      </c>
      <c r="C331" s="26">
        <v>85146</v>
      </c>
      <c r="D331" s="71" t="s">
        <v>4574</v>
      </c>
      <c r="E331" s="26" t="s">
        <v>108</v>
      </c>
      <c r="F331" s="26" t="s">
        <v>3549</v>
      </c>
      <c r="G331" s="26" t="s">
        <v>109</v>
      </c>
      <c r="H331" s="26" t="s">
        <v>154</v>
      </c>
      <c r="I331" s="26" t="s">
        <v>438</v>
      </c>
      <c r="J331" s="25" t="s">
        <v>1284</v>
      </c>
      <c r="K331" s="25" t="s">
        <v>4575</v>
      </c>
      <c r="L331" s="45" t="s">
        <v>4576</v>
      </c>
      <c r="M331" s="25"/>
      <c r="N331" s="83"/>
      <c r="O331" s="83"/>
      <c r="P331" s="83"/>
      <c r="Q331" s="83"/>
      <c r="R331" s="83"/>
      <c r="S331" s="83"/>
      <c r="U331" s="145"/>
      <c r="V331" s="148"/>
      <c r="W331" s="145"/>
      <c r="X331" s="145"/>
      <c r="Y331" s="145"/>
      <c r="Z331" s="145"/>
      <c r="AA331" s="145"/>
      <c r="AB331" s="145"/>
      <c r="AC331" s="145"/>
      <c r="AD331" s="145"/>
      <c r="AE331" s="145"/>
      <c r="AF331" s="145"/>
      <c r="AG331" s="145"/>
      <c r="AH331" s="145"/>
      <c r="AI331" s="145"/>
      <c r="AJ331" s="145"/>
      <c r="AK331" s="145"/>
      <c r="AL331" s="145"/>
      <c r="AM331" s="145"/>
      <c r="AN331" s="145"/>
      <c r="AO331" s="145"/>
      <c r="AP331" s="145"/>
      <c r="AQ331" s="145"/>
      <c r="AR331" s="145"/>
      <c r="AS331" s="145"/>
      <c r="AT331" s="145"/>
      <c r="AU331" s="145"/>
      <c r="AV331" s="145"/>
      <c r="AW331" s="145"/>
      <c r="AX331" s="145"/>
      <c r="AY331" s="145"/>
      <c r="AZ331" s="145"/>
      <c r="BA331" s="145"/>
      <c r="BB331" s="145"/>
      <c r="BC331" s="145"/>
      <c r="BD331" s="145"/>
      <c r="BE331" s="145"/>
      <c r="BF331" s="145"/>
      <c r="BG331" s="145"/>
      <c r="BH331" s="145"/>
      <c r="BI331" s="145"/>
      <c r="BJ331" s="145"/>
      <c r="BK331" s="145"/>
      <c r="BL331" s="145"/>
      <c r="BM331" s="145"/>
      <c r="BN331" s="145"/>
      <c r="BO331" s="145"/>
      <c r="BP331" s="145"/>
      <c r="BQ331" s="145"/>
      <c r="BR331" s="145"/>
      <c r="BS331" s="145"/>
      <c r="BT331" s="145"/>
      <c r="BU331" s="145"/>
      <c r="BV331" s="145"/>
      <c r="BW331" s="145"/>
      <c r="BX331" s="145"/>
      <c r="BY331" s="145"/>
      <c r="BZ331" s="145"/>
      <c r="CA331" s="145"/>
      <c r="CB331" s="145"/>
      <c r="CC331" s="145"/>
      <c r="CD331" s="145"/>
      <c r="CE331" s="145"/>
      <c r="CF331" s="145"/>
      <c r="CG331" s="145"/>
      <c r="CH331" s="145"/>
      <c r="CI331" s="145"/>
      <c r="CJ331" s="145"/>
      <c r="CK331" s="145"/>
      <c r="CL331" s="145"/>
      <c r="CM331" s="145"/>
      <c r="CN331" s="145"/>
      <c r="CO331" s="145"/>
      <c r="CP331" s="145"/>
      <c r="CQ331" s="145"/>
      <c r="CR331" s="145"/>
      <c r="CS331" s="145"/>
      <c r="CT331" s="145"/>
      <c r="CU331" s="145"/>
      <c r="CV331" s="145"/>
      <c r="CW331" s="145"/>
      <c r="CX331" s="145"/>
      <c r="CY331" s="145"/>
      <c r="CZ331" s="145"/>
      <c r="DA331" s="145"/>
      <c r="DB331" s="145"/>
      <c r="DC331" s="145"/>
      <c r="DD331" s="145"/>
      <c r="DE331" s="145"/>
      <c r="DF331" s="148"/>
      <c r="DG331" s="145"/>
      <c r="DH331" s="145"/>
      <c r="DI331" s="145"/>
      <c r="DJ331" s="145"/>
      <c r="DK331" s="145"/>
      <c r="DL331" s="145"/>
      <c r="DM331" s="145"/>
      <c r="DN331" s="145"/>
      <c r="DO331" s="145"/>
      <c r="DP331" s="145"/>
      <c r="DQ331" s="145"/>
      <c r="DR331" s="145"/>
      <c r="DS331" s="145"/>
      <c r="DT331" s="145"/>
      <c r="DU331" s="145"/>
      <c r="DV331" s="145"/>
      <c r="DW331" s="145"/>
      <c r="DX331" s="145"/>
      <c r="DY331" s="145"/>
      <c r="DZ331" s="148"/>
      <c r="EA331" s="145"/>
      <c r="EB331" s="148"/>
      <c r="EC331" s="145"/>
      <c r="ED331" s="145"/>
      <c r="EE331" s="145"/>
      <c r="EF331" s="145"/>
      <c r="EG331" s="145"/>
      <c r="EH331" s="145"/>
      <c r="EI331" s="145">
        <v>0</v>
      </c>
      <c r="EJ331" s="145">
        <v>0</v>
      </c>
      <c r="EK331" s="240"/>
      <c r="EL331" s="228"/>
      <c r="EM331" s="198"/>
      <c r="EN331" s="198"/>
    </row>
    <row r="332" spans="1:187" s="240" customFormat="1" ht="20.100000000000001" customHeight="1" x14ac:dyDescent="0.3">
      <c r="A332" s="120"/>
      <c r="B332" s="120"/>
      <c r="C332" s="120"/>
      <c r="D332" s="120"/>
      <c r="E332" s="276"/>
      <c r="F332" s="276"/>
      <c r="G332" s="120"/>
      <c r="H332" s="120"/>
      <c r="I332" s="187"/>
      <c r="J332" s="276"/>
      <c r="K332" s="83"/>
      <c r="L332" s="83"/>
      <c r="M332" s="83"/>
      <c r="N332" s="83"/>
      <c r="O332" s="83"/>
      <c r="P332" s="83"/>
      <c r="Q332" s="83"/>
      <c r="R332" s="83"/>
      <c r="S332" s="83"/>
      <c r="T332" s="198"/>
      <c r="U332" s="145"/>
      <c r="V332" s="148"/>
      <c r="W332" s="145"/>
      <c r="X332" s="145"/>
      <c r="Y332" s="145"/>
      <c r="Z332" s="145"/>
      <c r="AA332" s="145"/>
      <c r="AB332" s="332"/>
      <c r="AC332" s="145"/>
      <c r="AD332" s="145"/>
      <c r="AE332" s="145"/>
      <c r="AF332" s="145"/>
      <c r="AG332" s="145"/>
      <c r="AH332" s="145"/>
      <c r="AI332" s="145"/>
      <c r="AJ332" s="145"/>
      <c r="AK332" s="145"/>
      <c r="AL332" s="145"/>
      <c r="AM332" s="145"/>
      <c r="AN332" s="145"/>
      <c r="AO332" s="145"/>
      <c r="AP332" s="145"/>
      <c r="AQ332" s="145"/>
      <c r="AR332" s="145"/>
      <c r="AS332" s="145"/>
      <c r="AT332" s="145"/>
      <c r="AU332" s="145"/>
      <c r="AV332" s="145"/>
      <c r="AW332" s="145"/>
      <c r="AX332" s="145"/>
      <c r="AY332" s="145"/>
      <c r="AZ332" s="145"/>
      <c r="BA332" s="145"/>
      <c r="BB332" s="145"/>
      <c r="BC332" s="145"/>
      <c r="BD332" s="145"/>
      <c r="BE332" s="145"/>
      <c r="BF332" s="145"/>
      <c r="BG332" s="145"/>
      <c r="BH332" s="145"/>
      <c r="BI332" s="145"/>
      <c r="BJ332" s="145"/>
      <c r="BK332" s="145"/>
      <c r="BL332" s="145"/>
      <c r="BM332" s="145"/>
      <c r="BN332" s="145"/>
      <c r="BO332" s="145"/>
      <c r="BP332" s="145"/>
      <c r="BQ332" s="145"/>
      <c r="BR332" s="145"/>
      <c r="BS332" s="145"/>
      <c r="BT332" s="145"/>
      <c r="BU332" s="145"/>
      <c r="BV332" s="145"/>
      <c r="BW332" s="145"/>
      <c r="BX332" s="145"/>
      <c r="BY332" s="145"/>
      <c r="BZ332" s="145"/>
      <c r="CA332" s="145"/>
      <c r="CB332" s="145"/>
      <c r="CC332" s="145"/>
      <c r="CD332" s="145"/>
      <c r="CE332" s="145"/>
      <c r="CF332" s="145"/>
      <c r="CG332" s="145"/>
      <c r="CH332" s="148"/>
      <c r="CI332" s="145"/>
      <c r="CJ332" s="145"/>
      <c r="CK332" s="145"/>
      <c r="CL332" s="145"/>
      <c r="CM332" s="145"/>
      <c r="CN332" s="145"/>
      <c r="CO332" s="145"/>
      <c r="CP332" s="145"/>
      <c r="CQ332" s="145"/>
      <c r="CR332" s="145"/>
      <c r="CS332" s="145"/>
      <c r="CT332" s="145"/>
      <c r="CU332" s="145"/>
      <c r="CV332" s="145"/>
      <c r="CW332" s="145"/>
      <c r="CX332" s="145"/>
      <c r="CY332" s="145"/>
      <c r="CZ332" s="145"/>
      <c r="DA332" s="145"/>
      <c r="DB332" s="145"/>
      <c r="DC332" s="145"/>
      <c r="DD332" s="145"/>
      <c r="DE332" s="145"/>
      <c r="DF332" s="145"/>
      <c r="DG332" s="145"/>
      <c r="DH332" s="148"/>
      <c r="DI332" s="145"/>
      <c r="DJ332" s="145"/>
      <c r="DK332" s="145"/>
      <c r="DL332" s="145"/>
      <c r="DM332" s="145"/>
      <c r="DN332" s="145"/>
      <c r="DO332" s="145"/>
      <c r="DP332" s="145"/>
      <c r="DQ332" s="145"/>
      <c r="DR332" s="145"/>
      <c r="DS332" s="145"/>
      <c r="DT332" s="145"/>
      <c r="DU332" s="145"/>
      <c r="DV332" s="145"/>
      <c r="DW332" s="145"/>
      <c r="DX332" s="145"/>
      <c r="DY332" s="145"/>
      <c r="DZ332" s="145"/>
      <c r="EA332" s="145"/>
      <c r="EB332" s="148"/>
      <c r="EC332" s="145"/>
      <c r="ED332" s="148"/>
      <c r="EE332" s="145"/>
      <c r="EF332" s="145"/>
      <c r="EG332" s="145"/>
      <c r="EH332" s="145"/>
      <c r="EI332" s="145"/>
      <c r="EJ332" s="145"/>
      <c r="EK332" s="145"/>
      <c r="EL332" s="145"/>
      <c r="EN332" s="228"/>
      <c r="EO332" s="198"/>
      <c r="EP332" s="198"/>
      <c r="EQ332" s="198"/>
      <c r="ER332" s="198"/>
      <c r="ES332" s="198"/>
      <c r="ET332" s="198"/>
      <c r="EU332" s="198"/>
      <c r="EV332" s="198"/>
      <c r="EW332" s="198"/>
      <c r="EX332" s="198"/>
      <c r="EY332" s="198"/>
      <c r="EZ332" s="198"/>
      <c r="FA332" s="198"/>
      <c r="FB332" s="198"/>
      <c r="FC332" s="198"/>
      <c r="FD332" s="198"/>
      <c r="FE332" s="198"/>
      <c r="FF332" s="198"/>
      <c r="FG332" s="198"/>
      <c r="FH332" s="198"/>
      <c r="FI332" s="198"/>
      <c r="FJ332" s="198"/>
      <c r="FK332" s="198"/>
      <c r="FL332" s="198"/>
      <c r="FM332" s="198"/>
      <c r="FN332" s="198"/>
      <c r="FO332" s="198"/>
      <c r="FP332" s="198"/>
      <c r="FQ332" s="198"/>
      <c r="FR332" s="198"/>
      <c r="FS332" s="198"/>
      <c r="FT332" s="198"/>
      <c r="FU332" s="198"/>
      <c r="FV332" s="198"/>
      <c r="FW332" s="198"/>
      <c r="FX332" s="198"/>
      <c r="FY332" s="198"/>
      <c r="FZ332" s="198"/>
      <c r="GA332" s="198"/>
      <c r="GB332" s="198"/>
      <c r="GC332" s="198"/>
      <c r="GD332" s="198"/>
      <c r="GE332" s="198"/>
    </row>
    <row r="333" spans="1:187" s="240" customFormat="1" ht="20.100000000000001" customHeight="1" x14ac:dyDescent="0.3">
      <c r="A333" s="120"/>
      <c r="B333" s="120"/>
      <c r="C333" s="120"/>
      <c r="D333" s="120"/>
      <c r="E333" s="276"/>
      <c r="F333" s="276"/>
      <c r="G333" s="120"/>
      <c r="H333" s="120"/>
      <c r="I333" s="187"/>
      <c r="J333" s="276"/>
      <c r="K333" s="83"/>
      <c r="L333" s="83"/>
      <c r="M333" s="83"/>
      <c r="N333" s="83"/>
      <c r="O333" s="83"/>
      <c r="P333" s="83"/>
      <c r="Q333" s="83"/>
      <c r="R333" s="83"/>
      <c r="S333" s="83"/>
      <c r="T333" s="198"/>
      <c r="U333" s="145"/>
      <c r="V333" s="148"/>
      <c r="W333" s="145"/>
      <c r="X333" s="145"/>
      <c r="Y333" s="145"/>
      <c r="Z333" s="145"/>
      <c r="AA333" s="145"/>
      <c r="AB333" s="332"/>
      <c r="AC333" s="145"/>
      <c r="AD333" s="145"/>
      <c r="AE333" s="145"/>
      <c r="AF333" s="145"/>
      <c r="AG333" s="145"/>
      <c r="AH333" s="145"/>
      <c r="AI333" s="145"/>
      <c r="AJ333" s="145"/>
      <c r="AK333" s="145"/>
      <c r="AL333" s="145"/>
      <c r="AM333" s="145"/>
      <c r="AN333" s="145"/>
      <c r="AO333" s="145"/>
      <c r="AP333" s="145"/>
      <c r="AQ333" s="145"/>
      <c r="AR333" s="145"/>
      <c r="AS333" s="145"/>
      <c r="AT333" s="145"/>
      <c r="AU333" s="145"/>
      <c r="AV333" s="145"/>
      <c r="AW333" s="145"/>
      <c r="AX333" s="145"/>
      <c r="AY333" s="145"/>
      <c r="AZ333" s="145"/>
      <c r="BA333" s="145"/>
      <c r="BB333" s="145"/>
      <c r="BC333" s="145"/>
      <c r="BD333" s="145"/>
      <c r="BE333" s="145"/>
      <c r="BF333" s="145"/>
      <c r="BG333" s="145"/>
      <c r="BH333" s="145"/>
      <c r="BI333" s="145"/>
      <c r="BJ333" s="145"/>
      <c r="BK333" s="145"/>
      <c r="BL333" s="145"/>
      <c r="BM333" s="145"/>
      <c r="BN333" s="145"/>
      <c r="BO333" s="145"/>
      <c r="BP333" s="145"/>
      <c r="BQ333" s="145"/>
      <c r="BR333" s="145"/>
      <c r="BS333" s="145"/>
      <c r="BT333" s="145"/>
      <c r="BU333" s="145"/>
      <c r="BV333" s="145"/>
      <c r="BW333" s="145"/>
      <c r="BX333" s="145"/>
      <c r="BY333" s="145"/>
      <c r="BZ333" s="145"/>
      <c r="CA333" s="145"/>
      <c r="CB333" s="145"/>
      <c r="CC333" s="145"/>
      <c r="CD333" s="145"/>
      <c r="CE333" s="145"/>
      <c r="CF333" s="145"/>
      <c r="CG333" s="145"/>
      <c r="CH333" s="148"/>
      <c r="CI333" s="145"/>
      <c r="CJ333" s="145"/>
      <c r="CK333" s="145"/>
      <c r="CL333" s="145"/>
      <c r="CM333" s="145"/>
      <c r="CN333" s="145"/>
      <c r="CO333" s="145"/>
      <c r="CP333" s="145"/>
      <c r="CQ333" s="145"/>
      <c r="CR333" s="145"/>
      <c r="CS333" s="145"/>
      <c r="CT333" s="145"/>
      <c r="CU333" s="145"/>
      <c r="CV333" s="145"/>
      <c r="CW333" s="145"/>
      <c r="CX333" s="145"/>
      <c r="CY333" s="145"/>
      <c r="CZ333" s="145"/>
      <c r="DA333" s="145"/>
      <c r="DB333" s="145"/>
      <c r="DC333" s="145"/>
      <c r="DD333" s="145"/>
      <c r="DE333" s="145"/>
      <c r="DF333" s="145"/>
      <c r="DG333" s="145"/>
      <c r="DH333" s="148"/>
      <c r="DI333" s="145"/>
      <c r="DJ333" s="145"/>
      <c r="DK333" s="145"/>
      <c r="DL333" s="145"/>
      <c r="DM333" s="145"/>
      <c r="DN333" s="145"/>
      <c r="DO333" s="145"/>
      <c r="DP333" s="145"/>
      <c r="DQ333" s="145"/>
      <c r="DR333" s="145"/>
      <c r="DS333" s="145"/>
      <c r="DT333" s="145"/>
      <c r="DU333" s="145"/>
      <c r="DV333" s="145"/>
      <c r="DW333" s="145"/>
      <c r="DX333" s="145"/>
      <c r="DY333" s="145"/>
      <c r="DZ333" s="145"/>
      <c r="EA333" s="145"/>
      <c r="EB333" s="148"/>
      <c r="EC333" s="145"/>
      <c r="ED333" s="148"/>
      <c r="EE333" s="145"/>
      <c r="EF333" s="145"/>
      <c r="EG333" s="145"/>
      <c r="EH333" s="145"/>
      <c r="EI333" s="145"/>
      <c r="EJ333" s="145"/>
      <c r="EK333" s="145"/>
      <c r="EL333" s="145"/>
      <c r="EN333" s="228"/>
      <c r="EO333" s="198"/>
      <c r="EP333" s="198"/>
      <c r="EQ333" s="198"/>
      <c r="ER333" s="198"/>
      <c r="ES333" s="198"/>
      <c r="ET333" s="198"/>
      <c r="EU333" s="198"/>
      <c r="EV333" s="198"/>
      <c r="EW333" s="198"/>
      <c r="EX333" s="198"/>
      <c r="EY333" s="198"/>
      <c r="EZ333" s="198"/>
      <c r="FA333" s="198"/>
      <c r="FB333" s="198"/>
      <c r="FC333" s="198"/>
      <c r="FD333" s="198"/>
      <c r="FE333" s="198"/>
      <c r="FF333" s="198"/>
      <c r="FG333" s="198"/>
      <c r="FH333" s="198"/>
      <c r="FI333" s="198"/>
      <c r="FJ333" s="198"/>
      <c r="FK333" s="198"/>
      <c r="FL333" s="198"/>
      <c r="FM333" s="198"/>
      <c r="FN333" s="198"/>
      <c r="FO333" s="198"/>
      <c r="FP333" s="198"/>
      <c r="FQ333" s="198"/>
      <c r="FR333" s="198"/>
      <c r="FS333" s="198"/>
      <c r="FT333" s="198"/>
      <c r="FU333" s="198"/>
      <c r="FV333" s="198"/>
      <c r="FW333" s="198"/>
      <c r="FX333" s="198"/>
      <c r="FY333" s="198"/>
      <c r="FZ333" s="198"/>
      <c r="GA333" s="198"/>
      <c r="GB333" s="198"/>
      <c r="GC333" s="198"/>
      <c r="GD333" s="198"/>
      <c r="GE333" s="198"/>
    </row>
    <row r="334" spans="1:187" s="240" customFormat="1" ht="20.100000000000001" customHeight="1" x14ac:dyDescent="0.3">
      <c r="A334" s="120"/>
      <c r="B334" s="120"/>
      <c r="C334" s="120"/>
      <c r="D334" s="120"/>
      <c r="E334" s="276"/>
      <c r="F334" s="276"/>
      <c r="G334" s="120"/>
      <c r="H334" s="120"/>
      <c r="I334" s="187"/>
      <c r="J334" s="276"/>
      <c r="K334" s="83"/>
      <c r="L334" s="83"/>
      <c r="M334" s="83"/>
      <c r="N334" s="83"/>
      <c r="O334" s="83"/>
      <c r="P334" s="83"/>
      <c r="Q334" s="83"/>
      <c r="R334" s="83"/>
      <c r="S334" s="83"/>
      <c r="T334" s="198"/>
      <c r="U334" s="145"/>
      <c r="V334" s="148"/>
      <c r="W334" s="145"/>
      <c r="X334" s="145"/>
      <c r="Y334" s="145"/>
      <c r="Z334" s="145"/>
      <c r="AA334" s="145"/>
      <c r="AB334" s="332"/>
      <c r="AC334" s="145"/>
      <c r="AD334" s="145"/>
      <c r="AE334" s="145"/>
      <c r="AF334" s="145"/>
      <c r="AG334" s="145"/>
      <c r="AH334" s="145"/>
      <c r="AI334" s="145"/>
      <c r="AJ334" s="145"/>
      <c r="AK334" s="145"/>
      <c r="AL334" s="145"/>
      <c r="AM334" s="145"/>
      <c r="AN334" s="145"/>
      <c r="AO334" s="145"/>
      <c r="AP334" s="145"/>
      <c r="AQ334" s="145"/>
      <c r="AR334" s="145"/>
      <c r="AS334" s="145"/>
      <c r="AT334" s="145"/>
      <c r="AU334" s="145"/>
      <c r="AV334" s="145"/>
      <c r="AW334" s="145"/>
      <c r="AX334" s="145"/>
      <c r="AY334" s="145"/>
      <c r="AZ334" s="145"/>
      <c r="BA334" s="145"/>
      <c r="BB334" s="145"/>
      <c r="BC334" s="145"/>
      <c r="BD334" s="145"/>
      <c r="BE334" s="145"/>
      <c r="BF334" s="145"/>
      <c r="BG334" s="145"/>
      <c r="BH334" s="145"/>
      <c r="BI334" s="145"/>
      <c r="BJ334" s="145"/>
      <c r="BK334" s="145"/>
      <c r="BL334" s="145"/>
      <c r="BM334" s="145"/>
      <c r="BN334" s="145"/>
      <c r="BO334" s="145"/>
      <c r="BP334" s="145"/>
      <c r="BQ334" s="145"/>
      <c r="BR334" s="145"/>
      <c r="BS334" s="145"/>
      <c r="BT334" s="145"/>
      <c r="BU334" s="145"/>
      <c r="BV334" s="145"/>
      <c r="BW334" s="145"/>
      <c r="BX334" s="145"/>
      <c r="BY334" s="145"/>
      <c r="BZ334" s="145"/>
      <c r="CA334" s="145"/>
      <c r="CB334" s="145"/>
      <c r="CC334" s="145"/>
      <c r="CD334" s="145"/>
      <c r="CE334" s="145"/>
      <c r="CF334" s="145"/>
      <c r="CG334" s="145"/>
      <c r="CH334" s="148"/>
      <c r="CI334" s="145"/>
      <c r="CJ334" s="145"/>
      <c r="CK334" s="145"/>
      <c r="CL334" s="145"/>
      <c r="CM334" s="145"/>
      <c r="CN334" s="145"/>
      <c r="CO334" s="145"/>
      <c r="CP334" s="145"/>
      <c r="CQ334" s="145"/>
      <c r="CR334" s="145"/>
      <c r="CS334" s="145"/>
      <c r="CT334" s="145"/>
      <c r="CU334" s="145"/>
      <c r="CV334" s="145"/>
      <c r="CW334" s="145"/>
      <c r="CX334" s="145"/>
      <c r="CY334" s="145"/>
      <c r="CZ334" s="145"/>
      <c r="DA334" s="145"/>
      <c r="DB334" s="145"/>
      <c r="DC334" s="145"/>
      <c r="DD334" s="145"/>
      <c r="DE334" s="145"/>
      <c r="DF334" s="145"/>
      <c r="DG334" s="145"/>
      <c r="DH334" s="148"/>
      <c r="DI334" s="145"/>
      <c r="DJ334" s="145"/>
      <c r="DK334" s="145"/>
      <c r="DL334" s="145"/>
      <c r="DM334" s="145"/>
      <c r="DN334" s="145"/>
      <c r="DO334" s="145"/>
      <c r="DP334" s="145"/>
      <c r="DQ334" s="145"/>
      <c r="DR334" s="145"/>
      <c r="DS334" s="145"/>
      <c r="DT334" s="145"/>
      <c r="DU334" s="145"/>
      <c r="DV334" s="145"/>
      <c r="DW334" s="145"/>
      <c r="DX334" s="145"/>
      <c r="DY334" s="145"/>
      <c r="DZ334" s="145"/>
      <c r="EA334" s="145"/>
      <c r="EB334" s="148"/>
      <c r="EC334" s="145"/>
      <c r="ED334" s="148"/>
      <c r="EE334" s="145"/>
      <c r="EF334" s="145"/>
      <c r="EG334" s="145"/>
      <c r="EH334" s="145"/>
      <c r="EI334" s="145"/>
      <c r="EJ334" s="145"/>
      <c r="EK334" s="145"/>
      <c r="EL334" s="145"/>
      <c r="EN334" s="228"/>
      <c r="EO334" s="198"/>
      <c r="EP334" s="198"/>
      <c r="EQ334" s="198"/>
      <c r="ER334" s="198"/>
      <c r="ES334" s="198"/>
      <c r="ET334" s="198"/>
      <c r="EU334" s="198"/>
      <c r="EV334" s="198"/>
      <c r="EW334" s="198"/>
      <c r="EX334" s="198"/>
      <c r="EY334" s="198"/>
      <c r="EZ334" s="198"/>
      <c r="FA334" s="198"/>
      <c r="FB334" s="198"/>
      <c r="FC334" s="198"/>
      <c r="FD334" s="198"/>
      <c r="FE334" s="198"/>
      <c r="FF334" s="198"/>
      <c r="FG334" s="198"/>
      <c r="FH334" s="198"/>
      <c r="FI334" s="198"/>
      <c r="FJ334" s="198"/>
      <c r="FK334" s="198"/>
      <c r="FL334" s="198"/>
      <c r="FM334" s="198"/>
      <c r="FN334" s="198"/>
      <c r="FO334" s="198"/>
      <c r="FP334" s="198"/>
      <c r="FQ334" s="198"/>
      <c r="FR334" s="198"/>
      <c r="FS334" s="198"/>
      <c r="FT334" s="198"/>
      <c r="FU334" s="198"/>
      <c r="FV334" s="198"/>
      <c r="FW334" s="198"/>
      <c r="FX334" s="198"/>
      <c r="FY334" s="198"/>
      <c r="FZ334" s="198"/>
      <c r="GA334" s="198"/>
      <c r="GB334" s="198"/>
      <c r="GC334" s="198"/>
      <c r="GD334" s="198"/>
      <c r="GE334" s="198"/>
    </row>
    <row r="335" spans="1:187" s="240" customFormat="1" x14ac:dyDescent="0.3">
      <c r="A335" s="198"/>
      <c r="B335" s="198"/>
      <c r="C335" s="198"/>
      <c r="D335" s="198"/>
      <c r="E335" s="185"/>
      <c r="F335" s="185"/>
      <c r="G335" s="198"/>
      <c r="H335" s="198"/>
      <c r="I335" s="203"/>
      <c r="J335" s="185"/>
      <c r="K335" s="243"/>
      <c r="L335" s="243"/>
      <c r="M335" s="243"/>
      <c r="N335" s="243"/>
      <c r="O335" s="243"/>
      <c r="P335" s="243"/>
      <c r="Q335" s="243"/>
      <c r="R335" s="243"/>
      <c r="S335" s="243"/>
      <c r="T335" s="198"/>
      <c r="U335" s="145"/>
      <c r="V335" s="148"/>
      <c r="W335" s="145"/>
      <c r="X335" s="145"/>
      <c r="Y335" s="145"/>
      <c r="Z335" s="145"/>
      <c r="AA335" s="145"/>
      <c r="AB335" s="332"/>
      <c r="AC335" s="145"/>
      <c r="AD335" s="145"/>
      <c r="AE335" s="145"/>
      <c r="AF335" s="145"/>
      <c r="AG335" s="145"/>
      <c r="AH335" s="145"/>
      <c r="AI335" s="145"/>
      <c r="AJ335" s="145"/>
      <c r="AK335" s="145"/>
      <c r="AL335" s="145"/>
      <c r="AM335" s="145"/>
      <c r="AN335" s="145"/>
      <c r="AO335" s="145"/>
      <c r="AP335" s="145"/>
      <c r="AQ335" s="145"/>
      <c r="AR335" s="145"/>
      <c r="AS335" s="145"/>
      <c r="AT335" s="145"/>
      <c r="AU335" s="145"/>
      <c r="AV335" s="145"/>
      <c r="AW335" s="145"/>
      <c r="AX335" s="145"/>
      <c r="AY335" s="145"/>
      <c r="AZ335" s="145"/>
      <c r="BA335" s="145"/>
      <c r="BB335" s="145"/>
      <c r="BC335" s="145"/>
      <c r="BD335" s="145"/>
      <c r="BE335" s="145"/>
      <c r="BF335" s="145"/>
      <c r="BG335" s="145"/>
      <c r="BH335" s="145"/>
      <c r="BI335" s="145"/>
      <c r="BJ335" s="145"/>
      <c r="BK335" s="145"/>
      <c r="BL335" s="145"/>
      <c r="BM335" s="145"/>
      <c r="BN335" s="145"/>
      <c r="BO335" s="145"/>
      <c r="BP335" s="145"/>
      <c r="BQ335" s="145"/>
      <c r="BR335" s="145"/>
      <c r="BS335" s="145"/>
      <c r="BT335" s="145"/>
      <c r="BU335" s="145"/>
      <c r="BV335" s="145"/>
      <c r="BW335" s="145"/>
      <c r="BX335" s="145"/>
      <c r="BY335" s="145"/>
      <c r="BZ335" s="145"/>
      <c r="CA335" s="145"/>
      <c r="CB335" s="145"/>
      <c r="CC335" s="145"/>
      <c r="CD335" s="145"/>
      <c r="CE335" s="145"/>
      <c r="CF335" s="145"/>
      <c r="CG335" s="145"/>
      <c r="CH335" s="148"/>
      <c r="CI335" s="145"/>
      <c r="CJ335" s="145"/>
      <c r="CK335" s="145"/>
      <c r="CL335" s="145"/>
      <c r="CM335" s="145"/>
      <c r="CN335" s="145"/>
      <c r="CO335" s="145"/>
      <c r="CP335" s="145"/>
      <c r="CQ335" s="145"/>
      <c r="CR335" s="145"/>
      <c r="CS335" s="145"/>
      <c r="CT335" s="145"/>
      <c r="CU335" s="145"/>
      <c r="CV335" s="145"/>
      <c r="CW335" s="145"/>
      <c r="CX335" s="145"/>
      <c r="CY335" s="145"/>
      <c r="CZ335" s="145"/>
      <c r="DA335" s="145"/>
      <c r="DB335" s="145"/>
      <c r="DC335" s="145"/>
      <c r="DD335" s="145"/>
      <c r="DE335" s="145"/>
      <c r="DF335" s="145"/>
      <c r="DG335" s="145"/>
      <c r="DH335" s="148"/>
      <c r="DI335" s="145"/>
      <c r="DJ335" s="145"/>
      <c r="DK335" s="145"/>
      <c r="DL335" s="145"/>
      <c r="DM335" s="145"/>
      <c r="DN335" s="145"/>
      <c r="DO335" s="145"/>
      <c r="DP335" s="145"/>
      <c r="DQ335" s="145"/>
      <c r="DR335" s="145"/>
      <c r="DS335" s="145"/>
      <c r="DT335" s="145"/>
      <c r="DU335" s="145"/>
      <c r="DV335" s="145"/>
      <c r="DW335" s="145"/>
      <c r="DX335" s="145"/>
      <c r="DY335" s="145"/>
      <c r="DZ335" s="145"/>
      <c r="EA335" s="145"/>
      <c r="EB335" s="148"/>
      <c r="EC335" s="145"/>
      <c r="ED335" s="148"/>
      <c r="EE335" s="145"/>
      <c r="EF335" s="145"/>
      <c r="EG335" s="145"/>
      <c r="EH335" s="145"/>
      <c r="EI335" s="145"/>
      <c r="EJ335" s="145"/>
      <c r="EK335" s="145"/>
      <c r="EL335" s="145"/>
      <c r="EN335" s="228"/>
      <c r="EO335" s="198"/>
      <c r="EP335" s="198"/>
      <c r="EQ335" s="198"/>
      <c r="ER335" s="198"/>
      <c r="ES335" s="198"/>
      <c r="ET335" s="198"/>
      <c r="EU335" s="198"/>
      <c r="EV335" s="198"/>
      <c r="EW335" s="198"/>
      <c r="EX335" s="198"/>
      <c r="EY335" s="198"/>
      <c r="EZ335" s="198"/>
      <c r="FA335" s="198"/>
      <c r="FB335" s="198"/>
      <c r="FC335" s="198"/>
      <c r="FD335" s="198"/>
      <c r="FE335" s="198"/>
      <c r="FF335" s="198"/>
      <c r="FG335" s="198"/>
      <c r="FH335" s="198"/>
      <c r="FI335" s="198"/>
      <c r="FJ335" s="198"/>
      <c r="FK335" s="198"/>
      <c r="FL335" s="198"/>
      <c r="FM335" s="198"/>
      <c r="FN335" s="198"/>
      <c r="FO335" s="198"/>
      <c r="FP335" s="198"/>
      <c r="FQ335" s="198"/>
      <c r="FR335" s="198"/>
      <c r="FS335" s="198"/>
      <c r="FT335" s="198"/>
      <c r="FU335" s="198"/>
      <c r="FV335" s="198"/>
      <c r="FW335" s="198"/>
      <c r="FX335" s="198"/>
      <c r="FY335" s="198"/>
      <c r="FZ335" s="198"/>
      <c r="GA335" s="198"/>
      <c r="GB335" s="198"/>
      <c r="GC335" s="198"/>
      <c r="GD335" s="198"/>
      <c r="GE335" s="198"/>
    </row>
    <row r="336" spans="1:187" s="240" customFormat="1" x14ac:dyDescent="0.3">
      <c r="A336" s="198"/>
      <c r="B336" s="198"/>
      <c r="C336" s="198"/>
      <c r="D336" s="198"/>
      <c r="E336" s="185"/>
      <c r="F336" s="185"/>
      <c r="G336" s="198"/>
      <c r="H336" s="198"/>
      <c r="I336" s="203"/>
      <c r="J336" s="185"/>
      <c r="K336" s="243"/>
      <c r="L336" s="243"/>
      <c r="M336" s="243"/>
      <c r="N336" s="243"/>
      <c r="O336" s="243"/>
      <c r="P336" s="243"/>
      <c r="Q336" s="243"/>
      <c r="R336" s="243"/>
      <c r="S336" s="243"/>
      <c r="T336" s="198"/>
      <c r="U336" s="145"/>
      <c r="V336" s="148"/>
      <c r="W336" s="145"/>
      <c r="X336" s="145"/>
      <c r="Y336" s="145"/>
      <c r="Z336" s="145"/>
      <c r="AA336" s="145"/>
      <c r="AB336" s="332"/>
      <c r="AC336" s="145"/>
      <c r="AD336" s="145"/>
      <c r="AE336" s="145"/>
      <c r="AF336" s="145"/>
      <c r="AG336" s="145"/>
      <c r="AH336" s="145"/>
      <c r="AI336" s="145"/>
      <c r="AJ336" s="145"/>
      <c r="AK336" s="145"/>
      <c r="AL336" s="145"/>
      <c r="AM336" s="145"/>
      <c r="AN336" s="145"/>
      <c r="AO336" s="145"/>
      <c r="AP336" s="145"/>
      <c r="AQ336" s="145"/>
      <c r="AR336" s="145"/>
      <c r="AS336" s="145"/>
      <c r="AT336" s="145"/>
      <c r="AU336" s="145"/>
      <c r="AV336" s="145"/>
      <c r="AW336" s="145"/>
      <c r="AX336" s="145"/>
      <c r="AY336" s="145"/>
      <c r="AZ336" s="145"/>
      <c r="BA336" s="145"/>
      <c r="BB336" s="145"/>
      <c r="BC336" s="145"/>
      <c r="BD336" s="145"/>
      <c r="BE336" s="145"/>
      <c r="BF336" s="145"/>
      <c r="BG336" s="145"/>
      <c r="BH336" s="145"/>
      <c r="BI336" s="145"/>
      <c r="BJ336" s="145"/>
      <c r="BK336" s="145"/>
      <c r="BL336" s="145"/>
      <c r="BM336" s="145"/>
      <c r="BN336" s="145"/>
      <c r="BO336" s="145"/>
      <c r="BP336" s="145"/>
      <c r="BQ336" s="145"/>
      <c r="BR336" s="145"/>
      <c r="BS336" s="145"/>
      <c r="BT336" s="145"/>
      <c r="BU336" s="145"/>
      <c r="BV336" s="145"/>
      <c r="BW336" s="145"/>
      <c r="BX336" s="145"/>
      <c r="BY336" s="145"/>
      <c r="BZ336" s="145"/>
      <c r="CA336" s="145"/>
      <c r="CB336" s="145"/>
      <c r="CC336" s="145"/>
      <c r="CD336" s="145"/>
      <c r="CE336" s="145"/>
      <c r="CF336" s="145"/>
      <c r="CG336" s="145"/>
      <c r="CH336" s="148"/>
      <c r="CI336" s="145"/>
      <c r="CJ336" s="145"/>
      <c r="CK336" s="145"/>
      <c r="CL336" s="145"/>
      <c r="CM336" s="145"/>
      <c r="CN336" s="145"/>
      <c r="CO336" s="145"/>
      <c r="CP336" s="145"/>
      <c r="CQ336" s="145"/>
      <c r="CR336" s="145"/>
      <c r="CS336" s="145"/>
      <c r="CT336" s="145"/>
      <c r="CU336" s="145"/>
      <c r="CV336" s="145"/>
      <c r="CW336" s="145"/>
      <c r="CX336" s="145"/>
      <c r="CY336" s="145"/>
      <c r="CZ336" s="145"/>
      <c r="DA336" s="145"/>
      <c r="DB336" s="145"/>
      <c r="DC336" s="145"/>
      <c r="DD336" s="145"/>
      <c r="DE336" s="145"/>
      <c r="DF336" s="145"/>
      <c r="DG336" s="145"/>
      <c r="DH336" s="148"/>
      <c r="DI336" s="145"/>
      <c r="DJ336" s="145"/>
      <c r="DK336" s="145"/>
      <c r="DL336" s="145"/>
      <c r="DM336" s="145"/>
      <c r="DN336" s="145"/>
      <c r="DO336" s="145"/>
      <c r="DP336" s="145"/>
      <c r="DQ336" s="145"/>
      <c r="DR336" s="145"/>
      <c r="DS336" s="145"/>
      <c r="DT336" s="145"/>
      <c r="DU336" s="145"/>
      <c r="DV336" s="145"/>
      <c r="DW336" s="145"/>
      <c r="DX336" s="145"/>
      <c r="DY336" s="145"/>
      <c r="DZ336" s="145"/>
      <c r="EA336" s="145"/>
      <c r="EB336" s="148"/>
      <c r="EC336" s="145"/>
      <c r="ED336" s="148"/>
      <c r="EE336" s="145"/>
      <c r="EF336" s="145"/>
      <c r="EG336" s="145"/>
      <c r="EH336" s="145"/>
      <c r="EI336" s="145"/>
      <c r="EJ336" s="145"/>
      <c r="EK336" s="145"/>
      <c r="EL336" s="145"/>
      <c r="EN336" s="228"/>
      <c r="EO336" s="198"/>
      <c r="EP336" s="198"/>
      <c r="EQ336" s="198"/>
      <c r="ER336" s="198"/>
      <c r="ES336" s="198"/>
      <c r="ET336" s="198"/>
      <c r="EU336" s="198"/>
      <c r="EV336" s="198"/>
      <c r="EW336" s="198"/>
      <c r="EX336" s="198"/>
      <c r="EY336" s="198"/>
      <c r="EZ336" s="198"/>
      <c r="FA336" s="198"/>
      <c r="FB336" s="198"/>
      <c r="FC336" s="198"/>
      <c r="FD336" s="198"/>
      <c r="FE336" s="198"/>
      <c r="FF336" s="198"/>
      <c r="FG336" s="198"/>
      <c r="FH336" s="198"/>
      <c r="FI336" s="198"/>
      <c r="FJ336" s="198"/>
      <c r="FK336" s="198"/>
      <c r="FL336" s="198"/>
      <c r="FM336" s="198"/>
      <c r="FN336" s="198"/>
      <c r="FO336" s="198"/>
      <c r="FP336" s="198"/>
      <c r="FQ336" s="198"/>
      <c r="FR336" s="198"/>
      <c r="FS336" s="198"/>
      <c r="FT336" s="198"/>
      <c r="FU336" s="198"/>
      <c r="FV336" s="198"/>
      <c r="FW336" s="198"/>
      <c r="FX336" s="198"/>
      <c r="FY336" s="198"/>
      <c r="FZ336" s="198"/>
      <c r="GA336" s="198"/>
      <c r="GB336" s="198"/>
      <c r="GC336" s="198"/>
      <c r="GD336" s="198"/>
      <c r="GE336" s="198"/>
    </row>
    <row r="337" spans="1:187" s="240" customFormat="1" x14ac:dyDescent="0.3">
      <c r="A337" s="198"/>
      <c r="B337" s="198"/>
      <c r="C337" s="198"/>
      <c r="D337" s="198"/>
      <c r="E337" s="185"/>
      <c r="F337" s="185"/>
      <c r="G337" s="198"/>
      <c r="H337" s="198"/>
      <c r="I337" s="203"/>
      <c r="J337" s="185"/>
      <c r="K337" s="243"/>
      <c r="L337" s="243"/>
      <c r="M337" s="243"/>
      <c r="N337" s="243"/>
      <c r="O337" s="243"/>
      <c r="P337" s="243"/>
      <c r="Q337" s="243"/>
      <c r="R337" s="243"/>
      <c r="S337" s="243"/>
      <c r="T337" s="198"/>
      <c r="U337" s="145"/>
      <c r="V337" s="148"/>
      <c r="W337" s="145"/>
      <c r="X337" s="145"/>
      <c r="Y337" s="145"/>
      <c r="Z337" s="145"/>
      <c r="AA337" s="145"/>
      <c r="AB337" s="332"/>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c r="BQ337" s="145"/>
      <c r="BR337" s="145"/>
      <c r="BS337" s="145"/>
      <c r="BT337" s="145"/>
      <c r="BU337" s="145"/>
      <c r="BV337" s="145"/>
      <c r="BW337" s="145"/>
      <c r="BX337" s="145"/>
      <c r="BY337" s="145"/>
      <c r="BZ337" s="145"/>
      <c r="CA337" s="145"/>
      <c r="CB337" s="145"/>
      <c r="CC337" s="145"/>
      <c r="CD337" s="145"/>
      <c r="CE337" s="145"/>
      <c r="CF337" s="145"/>
      <c r="CG337" s="145"/>
      <c r="CH337" s="148"/>
      <c r="CI337" s="145"/>
      <c r="CJ337" s="145"/>
      <c r="CK337" s="145"/>
      <c r="CL337" s="145"/>
      <c r="CM337" s="145"/>
      <c r="CN337" s="145"/>
      <c r="CO337" s="145"/>
      <c r="CP337" s="145"/>
      <c r="CQ337" s="145"/>
      <c r="CR337" s="145"/>
      <c r="CS337" s="145"/>
      <c r="CT337" s="145"/>
      <c r="CU337" s="145"/>
      <c r="CV337" s="145"/>
      <c r="CW337" s="145"/>
      <c r="CX337" s="145"/>
      <c r="CY337" s="145"/>
      <c r="CZ337" s="145"/>
      <c r="DA337" s="145"/>
      <c r="DB337" s="145"/>
      <c r="DC337" s="145"/>
      <c r="DD337" s="145"/>
      <c r="DE337" s="145"/>
      <c r="DF337" s="145"/>
      <c r="DG337" s="145"/>
      <c r="DH337" s="148"/>
      <c r="DI337" s="145"/>
      <c r="DJ337" s="145"/>
      <c r="DK337" s="145"/>
      <c r="DL337" s="145"/>
      <c r="DM337" s="145"/>
      <c r="DN337" s="145"/>
      <c r="DO337" s="145"/>
      <c r="DP337" s="145"/>
      <c r="DQ337" s="145"/>
      <c r="DR337" s="145"/>
      <c r="DS337" s="145"/>
      <c r="DT337" s="145"/>
      <c r="DU337" s="145"/>
      <c r="DV337" s="145"/>
      <c r="DW337" s="145"/>
      <c r="DX337" s="145"/>
      <c r="DY337" s="145"/>
      <c r="DZ337" s="145"/>
      <c r="EA337" s="145"/>
      <c r="EB337" s="148"/>
      <c r="EC337" s="145"/>
      <c r="ED337" s="148"/>
      <c r="EE337" s="145"/>
      <c r="EF337" s="145"/>
      <c r="EG337" s="145"/>
      <c r="EH337" s="145"/>
      <c r="EI337" s="145"/>
      <c r="EJ337" s="145"/>
      <c r="EK337" s="145"/>
      <c r="EL337" s="145"/>
      <c r="EN337" s="228"/>
      <c r="EO337" s="198"/>
      <c r="EP337" s="198"/>
      <c r="EQ337" s="198"/>
      <c r="ER337" s="198"/>
      <c r="ES337" s="198"/>
      <c r="ET337" s="198"/>
      <c r="EU337" s="198"/>
      <c r="EV337" s="198"/>
      <c r="EW337" s="198"/>
      <c r="EX337" s="198"/>
      <c r="EY337" s="198"/>
      <c r="EZ337" s="198"/>
      <c r="FA337" s="198"/>
      <c r="FB337" s="198"/>
      <c r="FC337" s="198"/>
      <c r="FD337" s="198"/>
      <c r="FE337" s="198"/>
      <c r="FF337" s="198"/>
      <c r="FG337" s="198"/>
      <c r="FH337" s="198"/>
      <c r="FI337" s="198"/>
      <c r="FJ337" s="198"/>
      <c r="FK337" s="198"/>
      <c r="FL337" s="198"/>
      <c r="FM337" s="198"/>
      <c r="FN337" s="198"/>
      <c r="FO337" s="198"/>
      <c r="FP337" s="198"/>
      <c r="FQ337" s="198"/>
      <c r="FR337" s="198"/>
      <c r="FS337" s="198"/>
      <c r="FT337" s="198"/>
      <c r="FU337" s="198"/>
      <c r="FV337" s="198"/>
      <c r="FW337" s="198"/>
      <c r="FX337" s="198"/>
      <c r="FY337" s="198"/>
      <c r="FZ337" s="198"/>
      <c r="GA337" s="198"/>
      <c r="GB337" s="198"/>
      <c r="GC337" s="198"/>
      <c r="GD337" s="198"/>
      <c r="GE337" s="198"/>
    </row>
    <row r="338" spans="1:187" s="240" customFormat="1" x14ac:dyDescent="0.3">
      <c r="A338" s="198"/>
      <c r="B338" s="198"/>
      <c r="C338" s="198"/>
      <c r="D338" s="198"/>
      <c r="E338" s="185"/>
      <c r="F338" s="185"/>
      <c r="G338" s="198"/>
      <c r="H338" s="198"/>
      <c r="I338" s="203"/>
      <c r="J338" s="185"/>
      <c r="K338" s="243"/>
      <c r="L338" s="243"/>
      <c r="M338" s="243"/>
      <c r="N338" s="243"/>
      <c r="O338" s="243"/>
      <c r="P338" s="243"/>
      <c r="Q338" s="243"/>
      <c r="R338" s="243"/>
      <c r="S338" s="243"/>
      <c r="T338" s="198"/>
      <c r="U338" s="145"/>
      <c r="V338" s="148"/>
      <c r="W338" s="145"/>
      <c r="X338" s="145"/>
      <c r="Y338" s="145"/>
      <c r="Z338" s="145"/>
      <c r="AA338" s="145"/>
      <c r="AB338" s="332"/>
      <c r="AC338" s="145"/>
      <c r="AD338" s="145"/>
      <c r="AE338" s="145"/>
      <c r="AF338" s="145"/>
      <c r="AG338" s="145"/>
      <c r="AH338" s="145"/>
      <c r="AI338" s="145"/>
      <c r="AJ338" s="145"/>
      <c r="AK338" s="145"/>
      <c r="AL338" s="145"/>
      <c r="AM338" s="145"/>
      <c r="AN338" s="145"/>
      <c r="AO338" s="145"/>
      <c r="AP338" s="145"/>
      <c r="AQ338" s="145"/>
      <c r="AR338" s="145"/>
      <c r="AS338" s="145"/>
      <c r="AT338" s="145"/>
      <c r="AU338" s="145"/>
      <c r="AV338" s="145"/>
      <c r="AW338" s="145"/>
      <c r="AX338" s="145"/>
      <c r="AY338" s="145"/>
      <c r="AZ338" s="145"/>
      <c r="BA338" s="145"/>
      <c r="BB338" s="145"/>
      <c r="BC338" s="145"/>
      <c r="BD338" s="145"/>
      <c r="BE338" s="145"/>
      <c r="BF338" s="145"/>
      <c r="BG338" s="145"/>
      <c r="BH338" s="145"/>
      <c r="BI338" s="145"/>
      <c r="BJ338" s="145"/>
      <c r="BK338" s="145"/>
      <c r="BL338" s="145"/>
      <c r="BM338" s="145"/>
      <c r="BN338" s="145"/>
      <c r="BO338" s="145"/>
      <c r="BP338" s="145"/>
      <c r="BQ338" s="145"/>
      <c r="BR338" s="145"/>
      <c r="BS338" s="145"/>
      <c r="BT338" s="145"/>
      <c r="BU338" s="145"/>
      <c r="BV338" s="145"/>
      <c r="BW338" s="145"/>
      <c r="BX338" s="145"/>
      <c r="BY338" s="145"/>
      <c r="BZ338" s="145"/>
      <c r="CA338" s="145"/>
      <c r="CB338" s="145"/>
      <c r="CC338" s="145"/>
      <c r="CD338" s="145"/>
      <c r="CE338" s="145"/>
      <c r="CF338" s="145"/>
      <c r="CG338" s="145"/>
      <c r="CH338" s="148"/>
      <c r="CI338" s="145"/>
      <c r="CJ338" s="145"/>
      <c r="CK338" s="145"/>
      <c r="CL338" s="145"/>
      <c r="CM338" s="145"/>
      <c r="CN338" s="145"/>
      <c r="CO338" s="145"/>
      <c r="CP338" s="145"/>
      <c r="CQ338" s="145"/>
      <c r="CR338" s="145"/>
      <c r="CS338" s="145"/>
      <c r="CT338" s="145"/>
      <c r="CU338" s="145"/>
      <c r="CV338" s="145"/>
      <c r="CW338" s="145"/>
      <c r="CX338" s="145"/>
      <c r="CY338" s="145"/>
      <c r="CZ338" s="145"/>
      <c r="DA338" s="145"/>
      <c r="DB338" s="145"/>
      <c r="DC338" s="145"/>
      <c r="DD338" s="145"/>
      <c r="DE338" s="145"/>
      <c r="DF338" s="145"/>
      <c r="DG338" s="145"/>
      <c r="DH338" s="148"/>
      <c r="DI338" s="145"/>
      <c r="DJ338" s="145"/>
      <c r="DK338" s="145"/>
      <c r="DL338" s="145"/>
      <c r="DM338" s="145"/>
      <c r="DN338" s="145"/>
      <c r="DO338" s="145"/>
      <c r="DP338" s="145"/>
      <c r="DQ338" s="145"/>
      <c r="DR338" s="145"/>
      <c r="DS338" s="145"/>
      <c r="DT338" s="145"/>
      <c r="DU338" s="145"/>
      <c r="DV338" s="145"/>
      <c r="DW338" s="145"/>
      <c r="DX338" s="145"/>
      <c r="DY338" s="145"/>
      <c r="DZ338" s="145"/>
      <c r="EA338" s="145"/>
      <c r="EB338" s="148"/>
      <c r="EC338" s="145"/>
      <c r="ED338" s="148"/>
      <c r="EE338" s="145"/>
      <c r="EF338" s="145"/>
      <c r="EG338" s="145"/>
      <c r="EH338" s="145"/>
      <c r="EI338" s="145"/>
      <c r="EJ338" s="145"/>
      <c r="EK338" s="145"/>
      <c r="EL338" s="145"/>
      <c r="EN338" s="228"/>
      <c r="EO338" s="198"/>
      <c r="EP338" s="198"/>
      <c r="EQ338" s="198"/>
      <c r="ER338" s="198"/>
      <c r="ES338" s="198"/>
      <c r="ET338" s="198"/>
      <c r="EU338" s="198"/>
      <c r="EV338" s="198"/>
      <c r="EW338" s="198"/>
      <c r="EX338" s="198"/>
      <c r="EY338" s="198"/>
      <c r="EZ338" s="198"/>
      <c r="FA338" s="198"/>
      <c r="FB338" s="198"/>
      <c r="FC338" s="198"/>
      <c r="FD338" s="198"/>
      <c r="FE338" s="198"/>
      <c r="FF338" s="198"/>
      <c r="FG338" s="198"/>
      <c r="FH338" s="198"/>
      <c r="FI338" s="198"/>
      <c r="FJ338" s="198"/>
      <c r="FK338" s="198"/>
      <c r="FL338" s="198"/>
      <c r="FM338" s="198"/>
      <c r="FN338" s="198"/>
      <c r="FO338" s="198"/>
      <c r="FP338" s="198"/>
      <c r="FQ338" s="198"/>
      <c r="FR338" s="198"/>
      <c r="FS338" s="198"/>
      <c r="FT338" s="198"/>
      <c r="FU338" s="198"/>
      <c r="FV338" s="198"/>
      <c r="FW338" s="198"/>
      <c r="FX338" s="198"/>
      <c r="FY338" s="198"/>
      <c r="FZ338" s="198"/>
      <c r="GA338" s="198"/>
      <c r="GB338" s="198"/>
      <c r="GC338" s="198"/>
      <c r="GD338" s="198"/>
      <c r="GE338" s="198"/>
    </row>
    <row r="339" spans="1:187" s="240" customFormat="1" x14ac:dyDescent="0.3">
      <c r="A339" s="198"/>
      <c r="B339" s="198"/>
      <c r="C339" s="198"/>
      <c r="D339" s="198"/>
      <c r="E339" s="185"/>
      <c r="F339" s="185"/>
      <c r="G339" s="198"/>
      <c r="H339" s="198"/>
      <c r="I339" s="203"/>
      <c r="J339" s="185"/>
      <c r="K339" s="243"/>
      <c r="L339" s="243"/>
      <c r="M339" s="243"/>
      <c r="N339" s="243"/>
      <c r="O339" s="243"/>
      <c r="P339" s="243"/>
      <c r="Q339" s="243"/>
      <c r="R339" s="243"/>
      <c r="S339" s="243"/>
      <c r="T339" s="198"/>
      <c r="U339" s="145"/>
      <c r="V339" s="148"/>
      <c r="W339" s="145"/>
      <c r="X339" s="145"/>
      <c r="Y339" s="145"/>
      <c r="Z339" s="145"/>
      <c r="AA339" s="145"/>
      <c r="AB339" s="332"/>
      <c r="AC339" s="145"/>
      <c r="AD339" s="145"/>
      <c r="AE339" s="145"/>
      <c r="AF339" s="145"/>
      <c r="AG339" s="145"/>
      <c r="AH339" s="145"/>
      <c r="AI339" s="145"/>
      <c r="AJ339" s="145"/>
      <c r="AK339" s="145"/>
      <c r="AL339" s="145"/>
      <c r="AM339" s="145"/>
      <c r="AN339" s="145"/>
      <c r="AO339" s="145"/>
      <c r="AP339" s="145"/>
      <c r="AQ339" s="145"/>
      <c r="AR339" s="145"/>
      <c r="AS339" s="145"/>
      <c r="AT339" s="145"/>
      <c r="AU339" s="145"/>
      <c r="AV339" s="145"/>
      <c r="AW339" s="145"/>
      <c r="AX339" s="145"/>
      <c r="AY339" s="145"/>
      <c r="AZ339" s="145"/>
      <c r="BA339" s="145"/>
      <c r="BB339" s="145"/>
      <c r="BC339" s="145"/>
      <c r="BD339" s="145"/>
      <c r="BE339" s="145"/>
      <c r="BF339" s="145"/>
      <c r="BG339" s="145"/>
      <c r="BH339" s="145"/>
      <c r="BI339" s="145"/>
      <c r="BJ339" s="145"/>
      <c r="BK339" s="145"/>
      <c r="BL339" s="145"/>
      <c r="BM339" s="145"/>
      <c r="BN339" s="145"/>
      <c r="BO339" s="145"/>
      <c r="BP339" s="145"/>
      <c r="BQ339" s="145"/>
      <c r="BR339" s="145"/>
      <c r="BS339" s="145"/>
      <c r="BT339" s="145"/>
      <c r="BU339" s="145"/>
      <c r="BV339" s="145"/>
      <c r="BW339" s="145"/>
      <c r="BX339" s="145"/>
      <c r="BY339" s="145"/>
      <c r="BZ339" s="145"/>
      <c r="CA339" s="145"/>
      <c r="CB339" s="145"/>
      <c r="CC339" s="145"/>
      <c r="CD339" s="145"/>
      <c r="CE339" s="145"/>
      <c r="CF339" s="145"/>
      <c r="CG339" s="145"/>
      <c r="CH339" s="148"/>
      <c r="CI339" s="145"/>
      <c r="CJ339" s="145"/>
      <c r="CK339" s="145"/>
      <c r="CL339" s="145"/>
      <c r="CM339" s="145"/>
      <c r="CN339" s="145"/>
      <c r="CO339" s="145"/>
      <c r="CP339" s="145"/>
      <c r="CQ339" s="145"/>
      <c r="CR339" s="145"/>
      <c r="CS339" s="145"/>
      <c r="CT339" s="145"/>
      <c r="CU339" s="145"/>
      <c r="CV339" s="145"/>
      <c r="CW339" s="145"/>
      <c r="CX339" s="145"/>
      <c r="CY339" s="145"/>
      <c r="CZ339" s="145"/>
      <c r="DA339" s="145"/>
      <c r="DB339" s="145"/>
      <c r="DC339" s="145"/>
      <c r="DD339" s="145"/>
      <c r="DE339" s="145"/>
      <c r="DF339" s="145"/>
      <c r="DG339" s="145"/>
      <c r="DH339" s="148"/>
      <c r="DI339" s="145"/>
      <c r="DJ339" s="145"/>
      <c r="DK339" s="145"/>
      <c r="DL339" s="145"/>
      <c r="DM339" s="145"/>
      <c r="DN339" s="145"/>
      <c r="DO339" s="145"/>
      <c r="DP339" s="145"/>
      <c r="DQ339" s="145"/>
      <c r="DR339" s="145"/>
      <c r="DS339" s="145"/>
      <c r="DT339" s="145"/>
      <c r="DU339" s="145"/>
      <c r="DV339" s="145"/>
      <c r="DW339" s="145"/>
      <c r="DX339" s="145"/>
      <c r="DY339" s="145"/>
      <c r="DZ339" s="145"/>
      <c r="EA339" s="145"/>
      <c r="EB339" s="148"/>
      <c r="EC339" s="145"/>
      <c r="ED339" s="148"/>
      <c r="EE339" s="145"/>
      <c r="EF339" s="145"/>
      <c r="EG339" s="145"/>
      <c r="EH339" s="145"/>
      <c r="EI339" s="145"/>
      <c r="EJ339" s="145"/>
      <c r="EK339" s="145"/>
      <c r="EL339" s="145"/>
      <c r="EN339" s="228"/>
      <c r="EO339" s="198"/>
      <c r="EP339" s="198"/>
      <c r="EQ339" s="198"/>
      <c r="ER339" s="198"/>
      <c r="ES339" s="198"/>
      <c r="ET339" s="198"/>
      <c r="EU339" s="198"/>
      <c r="EV339" s="198"/>
      <c r="EW339" s="198"/>
      <c r="EX339" s="198"/>
      <c r="EY339" s="198"/>
      <c r="EZ339" s="198"/>
      <c r="FA339" s="198"/>
      <c r="FB339" s="198"/>
      <c r="FC339" s="198"/>
      <c r="FD339" s="198"/>
      <c r="FE339" s="198"/>
      <c r="FF339" s="198"/>
      <c r="FG339" s="198"/>
      <c r="FH339" s="198"/>
      <c r="FI339" s="198"/>
      <c r="FJ339" s="198"/>
      <c r="FK339" s="198"/>
      <c r="FL339" s="198"/>
      <c r="FM339" s="198"/>
      <c r="FN339" s="198"/>
      <c r="FO339" s="198"/>
      <c r="FP339" s="198"/>
      <c r="FQ339" s="198"/>
      <c r="FR339" s="198"/>
      <c r="FS339" s="198"/>
      <c r="FT339" s="198"/>
      <c r="FU339" s="198"/>
      <c r="FV339" s="198"/>
      <c r="FW339" s="198"/>
      <c r="FX339" s="198"/>
      <c r="FY339" s="198"/>
      <c r="FZ339" s="198"/>
      <c r="GA339" s="198"/>
      <c r="GB339" s="198"/>
      <c r="GC339" s="198"/>
      <c r="GD339" s="198"/>
      <c r="GE339" s="198"/>
    </row>
    <row r="340" spans="1:187" s="240" customFormat="1" x14ac:dyDescent="0.3">
      <c r="A340" s="198"/>
      <c r="B340" s="198"/>
      <c r="C340" s="198"/>
      <c r="D340" s="198"/>
      <c r="E340" s="185"/>
      <c r="F340" s="185"/>
      <c r="G340" s="198"/>
      <c r="H340" s="198"/>
      <c r="I340" s="203"/>
      <c r="J340" s="185"/>
      <c r="K340" s="243"/>
      <c r="L340" s="243"/>
      <c r="M340" s="243"/>
      <c r="N340" s="243"/>
      <c r="O340" s="243"/>
      <c r="P340" s="243"/>
      <c r="Q340" s="243"/>
      <c r="R340" s="243"/>
      <c r="S340" s="243"/>
      <c r="T340" s="198"/>
      <c r="U340" s="145"/>
      <c r="V340" s="148"/>
      <c r="W340" s="145"/>
      <c r="X340" s="145"/>
      <c r="Y340" s="145"/>
      <c r="Z340" s="145"/>
      <c r="AA340" s="145"/>
      <c r="AB340" s="332"/>
      <c r="AC340" s="145"/>
      <c r="AD340" s="145"/>
      <c r="AE340" s="145"/>
      <c r="AF340" s="145"/>
      <c r="AG340" s="145"/>
      <c r="AH340" s="145"/>
      <c r="AI340" s="145"/>
      <c r="AJ340" s="145"/>
      <c r="AK340" s="145"/>
      <c r="AL340" s="145"/>
      <c r="AM340" s="145"/>
      <c r="AN340" s="145"/>
      <c r="AO340" s="145"/>
      <c r="AP340" s="145"/>
      <c r="AQ340" s="145"/>
      <c r="AR340" s="145"/>
      <c r="AS340" s="145"/>
      <c r="AT340" s="145"/>
      <c r="AU340" s="145"/>
      <c r="AV340" s="145"/>
      <c r="AW340" s="145"/>
      <c r="AX340" s="145"/>
      <c r="AY340" s="145"/>
      <c r="AZ340" s="145"/>
      <c r="BA340" s="145"/>
      <c r="BB340" s="145"/>
      <c r="BC340" s="145"/>
      <c r="BD340" s="145"/>
      <c r="BE340" s="145"/>
      <c r="BF340" s="145"/>
      <c r="BG340" s="145"/>
      <c r="BH340" s="145"/>
      <c r="BI340" s="145"/>
      <c r="BJ340" s="145"/>
      <c r="BK340" s="145"/>
      <c r="BL340" s="145"/>
      <c r="BM340" s="145"/>
      <c r="BN340" s="145"/>
      <c r="BO340" s="145"/>
      <c r="BP340" s="145"/>
      <c r="BQ340" s="145"/>
      <c r="BR340" s="145"/>
      <c r="BS340" s="145"/>
      <c r="BT340" s="145"/>
      <c r="BU340" s="145"/>
      <c r="BV340" s="145"/>
      <c r="BW340" s="145"/>
      <c r="BX340" s="145"/>
      <c r="BY340" s="145"/>
      <c r="BZ340" s="145"/>
      <c r="CA340" s="145"/>
      <c r="CB340" s="145"/>
      <c r="CC340" s="145"/>
      <c r="CD340" s="145"/>
      <c r="CE340" s="145"/>
      <c r="CF340" s="145"/>
      <c r="CG340" s="145"/>
      <c r="CH340" s="148"/>
      <c r="CI340" s="145"/>
      <c r="CJ340" s="145"/>
      <c r="CK340" s="145"/>
      <c r="CL340" s="145"/>
      <c r="CM340" s="145"/>
      <c r="CN340" s="145"/>
      <c r="CO340" s="145"/>
      <c r="CP340" s="145"/>
      <c r="CQ340" s="145"/>
      <c r="CR340" s="145"/>
      <c r="CS340" s="145"/>
      <c r="CT340" s="145"/>
      <c r="CU340" s="145"/>
      <c r="CV340" s="145"/>
      <c r="CW340" s="145"/>
      <c r="CX340" s="145"/>
      <c r="CY340" s="145"/>
      <c r="CZ340" s="145"/>
      <c r="DA340" s="145"/>
      <c r="DB340" s="145"/>
      <c r="DC340" s="145"/>
      <c r="DD340" s="145"/>
      <c r="DE340" s="145"/>
      <c r="DF340" s="145"/>
      <c r="DG340" s="145"/>
      <c r="DH340" s="148"/>
      <c r="DI340" s="145"/>
      <c r="DJ340" s="145"/>
      <c r="DK340" s="145"/>
      <c r="DL340" s="145"/>
      <c r="DM340" s="145"/>
      <c r="DN340" s="145"/>
      <c r="DO340" s="145"/>
      <c r="DP340" s="145"/>
      <c r="DQ340" s="145"/>
      <c r="DR340" s="145"/>
      <c r="DS340" s="145"/>
      <c r="DT340" s="145"/>
      <c r="DU340" s="145"/>
      <c r="DV340" s="145"/>
      <c r="DW340" s="145"/>
      <c r="DX340" s="145"/>
      <c r="DY340" s="145"/>
      <c r="DZ340" s="145"/>
      <c r="EA340" s="145"/>
      <c r="EB340" s="148"/>
      <c r="EC340" s="145"/>
      <c r="ED340" s="148"/>
      <c r="EE340" s="145"/>
      <c r="EF340" s="145"/>
      <c r="EG340" s="145"/>
      <c r="EH340" s="145"/>
      <c r="EI340" s="145"/>
      <c r="EJ340" s="145"/>
      <c r="EK340" s="145"/>
      <c r="EL340" s="145"/>
      <c r="EN340" s="228"/>
      <c r="EO340" s="198"/>
      <c r="EP340" s="198"/>
      <c r="EQ340" s="198"/>
      <c r="ER340" s="198"/>
      <c r="ES340" s="198"/>
      <c r="ET340" s="198"/>
      <c r="EU340" s="198"/>
      <c r="EV340" s="198"/>
      <c r="EW340" s="198"/>
      <c r="EX340" s="198"/>
      <c r="EY340" s="198"/>
      <c r="EZ340" s="198"/>
      <c r="FA340" s="198"/>
      <c r="FB340" s="198"/>
      <c r="FC340" s="198"/>
      <c r="FD340" s="198"/>
      <c r="FE340" s="198"/>
      <c r="FF340" s="198"/>
      <c r="FG340" s="198"/>
      <c r="FH340" s="198"/>
      <c r="FI340" s="198"/>
      <c r="FJ340" s="198"/>
      <c r="FK340" s="198"/>
      <c r="FL340" s="198"/>
      <c r="FM340" s="198"/>
      <c r="FN340" s="198"/>
      <c r="FO340" s="198"/>
      <c r="FP340" s="198"/>
      <c r="FQ340" s="198"/>
      <c r="FR340" s="198"/>
      <c r="FS340" s="198"/>
      <c r="FT340" s="198"/>
      <c r="FU340" s="198"/>
      <c r="FV340" s="198"/>
      <c r="FW340" s="198"/>
      <c r="FX340" s="198"/>
      <c r="FY340" s="198"/>
      <c r="FZ340" s="198"/>
      <c r="GA340" s="198"/>
      <c r="GB340" s="198"/>
      <c r="GC340" s="198"/>
      <c r="GD340" s="198"/>
      <c r="GE340" s="198"/>
    </row>
    <row r="341" spans="1:187" s="240" customFormat="1" x14ac:dyDescent="0.3">
      <c r="A341" s="198"/>
      <c r="B341" s="198"/>
      <c r="C341" s="198"/>
      <c r="D341" s="198"/>
      <c r="E341" s="185"/>
      <c r="F341" s="185"/>
      <c r="G341" s="198"/>
      <c r="H341" s="198"/>
      <c r="I341" s="203"/>
      <c r="J341" s="185"/>
      <c r="K341" s="243"/>
      <c r="L341" s="243"/>
      <c r="M341" s="243"/>
      <c r="N341" s="243"/>
      <c r="O341" s="243"/>
      <c r="P341" s="243"/>
      <c r="Q341" s="243"/>
      <c r="R341" s="243"/>
      <c r="S341" s="243"/>
      <c r="T341" s="198"/>
      <c r="U341" s="145"/>
      <c r="V341" s="148"/>
      <c r="W341" s="145"/>
      <c r="X341" s="145"/>
      <c r="Y341" s="145"/>
      <c r="Z341" s="145"/>
      <c r="AA341" s="145"/>
      <c r="AB341" s="332"/>
      <c r="AC341" s="145"/>
      <c r="AD341" s="145"/>
      <c r="AE341" s="145"/>
      <c r="AF341" s="145"/>
      <c r="AG341" s="145"/>
      <c r="AH341" s="145"/>
      <c r="AI341" s="145"/>
      <c r="AJ341" s="145"/>
      <c r="AK341" s="145"/>
      <c r="AL341" s="145"/>
      <c r="AM341" s="145"/>
      <c r="AN341" s="145"/>
      <c r="AO341" s="145"/>
      <c r="AP341" s="145"/>
      <c r="AQ341" s="145"/>
      <c r="AR341" s="145"/>
      <c r="AS341" s="145"/>
      <c r="AT341" s="145"/>
      <c r="AU341" s="145"/>
      <c r="AV341" s="145"/>
      <c r="AW341" s="145"/>
      <c r="AX341" s="145"/>
      <c r="AY341" s="145"/>
      <c r="AZ341" s="145"/>
      <c r="BA341" s="145"/>
      <c r="BB341" s="145"/>
      <c r="BC341" s="145"/>
      <c r="BD341" s="145"/>
      <c r="BE341" s="145"/>
      <c r="BF341" s="145"/>
      <c r="BG341" s="145"/>
      <c r="BH341" s="145"/>
      <c r="BI341" s="145"/>
      <c r="BJ341" s="145"/>
      <c r="BK341" s="145"/>
      <c r="BL341" s="145"/>
      <c r="BM341" s="145"/>
      <c r="BN341" s="145"/>
      <c r="BO341" s="145"/>
      <c r="BP341" s="145"/>
      <c r="BQ341" s="145"/>
      <c r="BR341" s="145"/>
      <c r="BS341" s="145"/>
      <c r="BT341" s="145"/>
      <c r="BU341" s="145"/>
      <c r="BV341" s="145"/>
      <c r="BW341" s="145"/>
      <c r="BX341" s="145"/>
      <c r="BY341" s="145"/>
      <c r="BZ341" s="145"/>
      <c r="CA341" s="145"/>
      <c r="CB341" s="145"/>
      <c r="CC341" s="145"/>
      <c r="CD341" s="145"/>
      <c r="CE341" s="145"/>
      <c r="CF341" s="145"/>
      <c r="CG341" s="145"/>
      <c r="CH341" s="148"/>
      <c r="CI341" s="145"/>
      <c r="CJ341" s="145"/>
      <c r="CK341" s="145"/>
      <c r="CL341" s="145"/>
      <c r="CM341" s="145"/>
      <c r="CN341" s="145"/>
      <c r="CO341" s="145"/>
      <c r="CP341" s="145"/>
      <c r="CQ341" s="145"/>
      <c r="CR341" s="145"/>
      <c r="CS341" s="145"/>
      <c r="CT341" s="145"/>
      <c r="CU341" s="145"/>
      <c r="CV341" s="145"/>
      <c r="CW341" s="145"/>
      <c r="CX341" s="145"/>
      <c r="CY341" s="145"/>
      <c r="CZ341" s="145"/>
      <c r="DA341" s="145"/>
      <c r="DB341" s="145"/>
      <c r="DC341" s="145"/>
      <c r="DD341" s="145"/>
      <c r="DE341" s="145"/>
      <c r="DF341" s="145"/>
      <c r="DG341" s="145"/>
      <c r="DH341" s="148"/>
      <c r="DI341" s="145"/>
      <c r="DJ341" s="145"/>
      <c r="DK341" s="145"/>
      <c r="DL341" s="145"/>
      <c r="DM341" s="145"/>
      <c r="DN341" s="145"/>
      <c r="DO341" s="145"/>
      <c r="DP341" s="145"/>
      <c r="DQ341" s="145"/>
      <c r="DR341" s="145"/>
      <c r="DS341" s="145"/>
      <c r="DT341" s="145"/>
      <c r="DU341" s="145"/>
      <c r="DV341" s="145"/>
      <c r="DW341" s="145"/>
      <c r="DX341" s="145"/>
      <c r="DY341" s="145"/>
      <c r="DZ341" s="145"/>
      <c r="EA341" s="145"/>
      <c r="EB341" s="148"/>
      <c r="EC341" s="145"/>
      <c r="ED341" s="148"/>
      <c r="EE341" s="145"/>
      <c r="EF341" s="145"/>
      <c r="EG341" s="145"/>
      <c r="EH341" s="145"/>
      <c r="EI341" s="145"/>
      <c r="EJ341" s="145"/>
      <c r="EK341" s="145"/>
      <c r="EL341" s="145"/>
      <c r="EN341" s="228"/>
      <c r="EO341" s="198"/>
      <c r="EP341" s="198"/>
      <c r="EQ341" s="198"/>
      <c r="ER341" s="198"/>
      <c r="ES341" s="198"/>
      <c r="ET341" s="198"/>
      <c r="EU341" s="198"/>
      <c r="EV341" s="198"/>
      <c r="EW341" s="198"/>
      <c r="EX341" s="198"/>
      <c r="EY341" s="198"/>
      <c r="EZ341" s="198"/>
      <c r="FA341" s="198"/>
      <c r="FB341" s="198"/>
      <c r="FC341" s="198"/>
      <c r="FD341" s="198"/>
      <c r="FE341" s="198"/>
      <c r="FF341" s="198"/>
      <c r="FG341" s="198"/>
      <c r="FH341" s="198"/>
      <c r="FI341" s="198"/>
      <c r="FJ341" s="198"/>
      <c r="FK341" s="198"/>
      <c r="FL341" s="198"/>
      <c r="FM341" s="198"/>
      <c r="FN341" s="198"/>
      <c r="FO341" s="198"/>
      <c r="FP341" s="198"/>
      <c r="FQ341" s="198"/>
      <c r="FR341" s="198"/>
      <c r="FS341" s="198"/>
      <c r="FT341" s="198"/>
      <c r="FU341" s="198"/>
      <c r="FV341" s="198"/>
      <c r="FW341" s="198"/>
      <c r="FX341" s="198"/>
      <c r="FY341" s="198"/>
      <c r="FZ341" s="198"/>
      <c r="GA341" s="198"/>
      <c r="GB341" s="198"/>
      <c r="GC341" s="198"/>
      <c r="GD341" s="198"/>
      <c r="GE341" s="198"/>
    </row>
    <row r="342" spans="1:187" s="240" customFormat="1" x14ac:dyDescent="0.3">
      <c r="A342" s="198"/>
      <c r="B342" s="198"/>
      <c r="C342" s="198"/>
      <c r="D342" s="198"/>
      <c r="E342" s="185"/>
      <c r="F342" s="185"/>
      <c r="G342" s="198"/>
      <c r="H342" s="198"/>
      <c r="I342" s="203"/>
      <c r="J342" s="185"/>
      <c r="K342" s="243"/>
      <c r="L342" s="243"/>
      <c r="M342" s="243"/>
      <c r="N342" s="243"/>
      <c r="O342" s="243"/>
      <c r="P342" s="243"/>
      <c r="Q342" s="243"/>
      <c r="R342" s="243"/>
      <c r="S342" s="243"/>
      <c r="T342" s="198"/>
      <c r="U342" s="145"/>
      <c r="V342" s="148"/>
      <c r="W342" s="145"/>
      <c r="X342" s="145"/>
      <c r="Y342" s="145"/>
      <c r="Z342" s="145"/>
      <c r="AA342" s="145"/>
      <c r="AB342" s="332"/>
      <c r="AC342" s="145"/>
      <c r="AD342" s="145"/>
      <c r="AE342" s="145"/>
      <c r="AF342" s="145"/>
      <c r="AG342" s="145"/>
      <c r="AH342" s="145"/>
      <c r="AI342" s="145"/>
      <c r="AJ342" s="145"/>
      <c r="AK342" s="145"/>
      <c r="AL342" s="145"/>
      <c r="AM342" s="145"/>
      <c r="AN342" s="145"/>
      <c r="AO342" s="145"/>
      <c r="AP342" s="145"/>
      <c r="AQ342" s="145"/>
      <c r="AR342" s="145"/>
      <c r="AS342" s="145"/>
      <c r="AT342" s="145"/>
      <c r="AU342" s="145"/>
      <c r="AV342" s="145"/>
      <c r="AW342" s="145"/>
      <c r="AX342" s="145"/>
      <c r="AY342" s="145"/>
      <c r="AZ342" s="145"/>
      <c r="BA342" s="145"/>
      <c r="BB342" s="145"/>
      <c r="BC342" s="145"/>
      <c r="BD342" s="145"/>
      <c r="BE342" s="145"/>
      <c r="BF342" s="145"/>
      <c r="BG342" s="145"/>
      <c r="BH342" s="145"/>
      <c r="BI342" s="145"/>
      <c r="BJ342" s="145"/>
      <c r="BK342" s="145"/>
      <c r="BL342" s="145"/>
      <c r="BM342" s="145"/>
      <c r="BN342" s="145"/>
      <c r="BO342" s="145"/>
      <c r="BP342" s="145"/>
      <c r="BQ342" s="145"/>
      <c r="BR342" s="145"/>
      <c r="BS342" s="145"/>
      <c r="BT342" s="145"/>
      <c r="BU342" s="145"/>
      <c r="BV342" s="145"/>
      <c r="BW342" s="145"/>
      <c r="BX342" s="145"/>
      <c r="BY342" s="145"/>
      <c r="BZ342" s="145"/>
      <c r="CA342" s="145"/>
      <c r="CB342" s="145"/>
      <c r="CC342" s="145"/>
      <c r="CD342" s="145"/>
      <c r="CE342" s="145"/>
      <c r="CF342" s="145"/>
      <c r="CG342" s="145"/>
      <c r="CH342" s="148"/>
      <c r="CI342" s="145"/>
      <c r="CJ342" s="145"/>
      <c r="CK342" s="145"/>
      <c r="CL342" s="145"/>
      <c r="CM342" s="145"/>
      <c r="CN342" s="145"/>
      <c r="CO342" s="145"/>
      <c r="CP342" s="145"/>
      <c r="CQ342" s="145"/>
      <c r="CR342" s="145"/>
      <c r="CS342" s="145"/>
      <c r="CT342" s="145"/>
      <c r="CU342" s="145"/>
      <c r="CV342" s="145"/>
      <c r="CW342" s="145"/>
      <c r="CX342" s="145"/>
      <c r="CY342" s="145"/>
      <c r="CZ342" s="145"/>
      <c r="DA342" s="145"/>
      <c r="DB342" s="145"/>
      <c r="DC342" s="145"/>
      <c r="DD342" s="145"/>
      <c r="DE342" s="145"/>
      <c r="DF342" s="145"/>
      <c r="DG342" s="145"/>
      <c r="DH342" s="148"/>
      <c r="DI342" s="145"/>
      <c r="DJ342" s="145"/>
      <c r="DK342" s="145"/>
      <c r="DL342" s="145"/>
      <c r="DM342" s="145"/>
      <c r="DN342" s="145"/>
      <c r="DO342" s="145"/>
      <c r="DP342" s="145"/>
      <c r="DQ342" s="145"/>
      <c r="DR342" s="145"/>
      <c r="DS342" s="145"/>
      <c r="DT342" s="145"/>
      <c r="DU342" s="145"/>
      <c r="DV342" s="145"/>
      <c r="DW342" s="145"/>
      <c r="DX342" s="145"/>
      <c r="DY342" s="145"/>
      <c r="DZ342" s="145"/>
      <c r="EA342" s="145"/>
      <c r="EB342" s="148"/>
      <c r="EC342" s="145"/>
      <c r="ED342" s="148"/>
      <c r="EE342" s="145"/>
      <c r="EF342" s="145"/>
      <c r="EG342" s="145"/>
      <c r="EH342" s="145"/>
      <c r="EI342" s="145"/>
      <c r="EJ342" s="145"/>
      <c r="EK342" s="145"/>
      <c r="EL342" s="145"/>
      <c r="EN342" s="228"/>
      <c r="EO342" s="198"/>
      <c r="EP342" s="198"/>
      <c r="EQ342" s="198"/>
      <c r="ER342" s="198"/>
      <c r="ES342" s="198"/>
      <c r="ET342" s="198"/>
      <c r="EU342" s="198"/>
      <c r="EV342" s="198"/>
      <c r="EW342" s="198"/>
      <c r="EX342" s="198"/>
      <c r="EY342" s="198"/>
      <c r="EZ342" s="198"/>
      <c r="FA342" s="198"/>
      <c r="FB342" s="198"/>
      <c r="FC342" s="198"/>
      <c r="FD342" s="198"/>
      <c r="FE342" s="198"/>
      <c r="FF342" s="198"/>
      <c r="FG342" s="198"/>
      <c r="FH342" s="198"/>
      <c r="FI342" s="198"/>
      <c r="FJ342" s="198"/>
      <c r="FK342" s="198"/>
      <c r="FL342" s="198"/>
      <c r="FM342" s="198"/>
      <c r="FN342" s="198"/>
      <c r="FO342" s="198"/>
      <c r="FP342" s="198"/>
      <c r="FQ342" s="198"/>
      <c r="FR342" s="198"/>
      <c r="FS342" s="198"/>
      <c r="FT342" s="198"/>
      <c r="FU342" s="198"/>
      <c r="FV342" s="198"/>
      <c r="FW342" s="198"/>
      <c r="FX342" s="198"/>
      <c r="FY342" s="198"/>
      <c r="FZ342" s="198"/>
      <c r="GA342" s="198"/>
      <c r="GB342" s="198"/>
      <c r="GC342" s="198"/>
      <c r="GD342" s="198"/>
      <c r="GE342" s="198"/>
    </row>
    <row r="343" spans="1:187" s="240" customFormat="1" x14ac:dyDescent="0.3">
      <c r="A343" s="198"/>
      <c r="B343" s="198"/>
      <c r="C343" s="198"/>
      <c r="D343" s="198"/>
      <c r="E343" s="185"/>
      <c r="F343" s="185"/>
      <c r="G343" s="198"/>
      <c r="H343" s="198"/>
      <c r="I343" s="203"/>
      <c r="J343" s="185"/>
      <c r="K343" s="243"/>
      <c r="L343" s="243"/>
      <c r="M343" s="243"/>
      <c r="N343" s="243"/>
      <c r="O343" s="243"/>
      <c r="P343" s="243"/>
      <c r="Q343" s="243"/>
      <c r="R343" s="243"/>
      <c r="S343" s="243"/>
      <c r="T343" s="198"/>
      <c r="U343" s="145"/>
      <c r="V343" s="148"/>
      <c r="W343" s="145"/>
      <c r="X343" s="145"/>
      <c r="Y343" s="145"/>
      <c r="Z343" s="145"/>
      <c r="AA343" s="145"/>
      <c r="AB343" s="332"/>
      <c r="AC343" s="145"/>
      <c r="AD343" s="145"/>
      <c r="AE343" s="145"/>
      <c r="AF343" s="145"/>
      <c r="AG343" s="145"/>
      <c r="AH343" s="145"/>
      <c r="AI343" s="145"/>
      <c r="AJ343" s="145"/>
      <c r="AK343" s="145"/>
      <c r="AL343" s="145"/>
      <c r="AM343" s="145"/>
      <c r="AN343" s="145"/>
      <c r="AO343" s="145"/>
      <c r="AP343" s="145"/>
      <c r="AQ343" s="145"/>
      <c r="AR343" s="145"/>
      <c r="AS343" s="145"/>
      <c r="AT343" s="145"/>
      <c r="AU343" s="145"/>
      <c r="AV343" s="145"/>
      <c r="AW343" s="145"/>
      <c r="AX343" s="145"/>
      <c r="AY343" s="145"/>
      <c r="AZ343" s="145"/>
      <c r="BA343" s="145"/>
      <c r="BB343" s="145"/>
      <c r="BC343" s="145"/>
      <c r="BD343" s="145"/>
      <c r="BE343" s="145"/>
      <c r="BF343" s="145"/>
      <c r="BG343" s="145"/>
      <c r="BH343" s="145"/>
      <c r="BI343" s="145"/>
      <c r="BJ343" s="145"/>
      <c r="BK343" s="145"/>
      <c r="BL343" s="145"/>
      <c r="BM343" s="145"/>
      <c r="BN343" s="145"/>
      <c r="BO343" s="145"/>
      <c r="BP343" s="145"/>
      <c r="BQ343" s="145"/>
      <c r="BR343" s="145"/>
      <c r="BS343" s="145"/>
      <c r="BT343" s="145"/>
      <c r="BU343" s="145"/>
      <c r="BV343" s="145"/>
      <c r="BW343" s="145"/>
      <c r="BX343" s="145"/>
      <c r="BY343" s="145"/>
      <c r="BZ343" s="145"/>
      <c r="CA343" s="145"/>
      <c r="CB343" s="145"/>
      <c r="CC343" s="145"/>
      <c r="CD343" s="145"/>
      <c r="CE343" s="145"/>
      <c r="CF343" s="145"/>
      <c r="CG343" s="145"/>
      <c r="CH343" s="148"/>
      <c r="CI343" s="145"/>
      <c r="CJ343" s="145"/>
      <c r="CK343" s="145"/>
      <c r="CL343" s="145"/>
      <c r="CM343" s="145"/>
      <c r="CN343" s="145"/>
      <c r="CO343" s="145"/>
      <c r="CP343" s="145"/>
      <c r="CQ343" s="145"/>
      <c r="CR343" s="145"/>
      <c r="CS343" s="145"/>
      <c r="CT343" s="145"/>
      <c r="CU343" s="145"/>
      <c r="CV343" s="145"/>
      <c r="CW343" s="145"/>
      <c r="CX343" s="145"/>
      <c r="CY343" s="145"/>
      <c r="CZ343" s="145"/>
      <c r="DA343" s="145"/>
      <c r="DB343" s="145"/>
      <c r="DC343" s="145"/>
      <c r="DD343" s="145"/>
      <c r="DE343" s="145"/>
      <c r="DF343" s="145"/>
      <c r="DG343" s="145"/>
      <c r="DH343" s="148"/>
      <c r="DI343" s="145"/>
      <c r="DJ343" s="145"/>
      <c r="DK343" s="145"/>
      <c r="DL343" s="145"/>
      <c r="DM343" s="145"/>
      <c r="DN343" s="145"/>
      <c r="DO343" s="145"/>
      <c r="DP343" s="145"/>
      <c r="DQ343" s="145"/>
      <c r="DR343" s="145"/>
      <c r="DS343" s="145"/>
      <c r="DT343" s="145"/>
      <c r="DU343" s="145"/>
      <c r="DV343" s="145"/>
      <c r="DW343" s="145"/>
      <c r="DX343" s="145"/>
      <c r="DY343" s="145"/>
      <c r="DZ343" s="145"/>
      <c r="EA343" s="145"/>
      <c r="EB343" s="148"/>
      <c r="EC343" s="145"/>
      <c r="ED343" s="148"/>
      <c r="EE343" s="145"/>
      <c r="EF343" s="145"/>
      <c r="EG343" s="145"/>
      <c r="EH343" s="145"/>
      <c r="EI343" s="145"/>
      <c r="EJ343" s="145"/>
      <c r="EK343" s="145"/>
      <c r="EL343" s="145"/>
      <c r="EN343" s="228"/>
      <c r="EO343" s="198"/>
      <c r="EP343" s="198"/>
      <c r="EQ343" s="198"/>
      <c r="ER343" s="198"/>
      <c r="ES343" s="198"/>
      <c r="ET343" s="198"/>
      <c r="EU343" s="198"/>
      <c r="EV343" s="198"/>
      <c r="EW343" s="198"/>
      <c r="EX343" s="198"/>
      <c r="EY343" s="198"/>
      <c r="EZ343" s="198"/>
      <c r="FA343" s="198"/>
      <c r="FB343" s="198"/>
      <c r="FC343" s="198"/>
      <c r="FD343" s="198"/>
      <c r="FE343" s="198"/>
      <c r="FF343" s="198"/>
      <c r="FG343" s="198"/>
      <c r="FH343" s="198"/>
      <c r="FI343" s="198"/>
      <c r="FJ343" s="198"/>
      <c r="FK343" s="198"/>
      <c r="FL343" s="198"/>
      <c r="FM343" s="198"/>
      <c r="FN343" s="198"/>
      <c r="FO343" s="198"/>
      <c r="FP343" s="198"/>
      <c r="FQ343" s="198"/>
      <c r="FR343" s="198"/>
      <c r="FS343" s="198"/>
      <c r="FT343" s="198"/>
      <c r="FU343" s="198"/>
      <c r="FV343" s="198"/>
      <c r="FW343" s="198"/>
      <c r="FX343" s="198"/>
      <c r="FY343" s="198"/>
      <c r="FZ343" s="198"/>
      <c r="GA343" s="198"/>
      <c r="GB343" s="198"/>
      <c r="GC343" s="198"/>
      <c r="GD343" s="198"/>
      <c r="GE343" s="198"/>
    </row>
    <row r="344" spans="1:187" s="240" customFormat="1" x14ac:dyDescent="0.3">
      <c r="A344" s="198"/>
      <c r="B344" s="198"/>
      <c r="C344" s="198"/>
      <c r="D344" s="198"/>
      <c r="E344" s="185"/>
      <c r="F344" s="185"/>
      <c r="G344" s="198"/>
      <c r="H344" s="198"/>
      <c r="I344" s="203"/>
      <c r="J344" s="185"/>
      <c r="K344" s="243"/>
      <c r="L344" s="243"/>
      <c r="M344" s="243"/>
      <c r="N344" s="243"/>
      <c r="O344" s="243"/>
      <c r="P344" s="243"/>
      <c r="Q344" s="243"/>
      <c r="R344" s="243"/>
      <c r="S344" s="243"/>
      <c r="T344" s="198"/>
      <c r="U344" s="145"/>
      <c r="V344" s="148"/>
      <c r="W344" s="145"/>
      <c r="X344" s="145"/>
      <c r="Y344" s="145"/>
      <c r="Z344" s="145"/>
      <c r="AA344" s="145"/>
      <c r="AB344" s="332"/>
      <c r="AC344" s="145"/>
      <c r="AD344" s="145"/>
      <c r="AE344" s="145"/>
      <c r="AF344" s="145"/>
      <c r="AG344" s="145"/>
      <c r="AH344" s="145"/>
      <c r="AI344" s="145"/>
      <c r="AJ344" s="145"/>
      <c r="AK344" s="145"/>
      <c r="AL344" s="145"/>
      <c r="AM344" s="145"/>
      <c r="AN344" s="145"/>
      <c r="AO344" s="145"/>
      <c r="AP344" s="145"/>
      <c r="AQ344" s="145"/>
      <c r="AR344" s="145"/>
      <c r="AS344" s="145"/>
      <c r="AT344" s="145"/>
      <c r="AU344" s="145"/>
      <c r="AV344" s="145"/>
      <c r="AW344" s="145"/>
      <c r="AX344" s="145"/>
      <c r="AY344" s="145"/>
      <c r="AZ344" s="145"/>
      <c r="BA344" s="145"/>
      <c r="BB344" s="145"/>
      <c r="BC344" s="145"/>
      <c r="BD344" s="145"/>
      <c r="BE344" s="145"/>
      <c r="BF344" s="145"/>
      <c r="BG344" s="145"/>
      <c r="BH344" s="145"/>
      <c r="BI344" s="145"/>
      <c r="BJ344" s="145"/>
      <c r="BK344" s="145"/>
      <c r="BL344" s="145"/>
      <c r="BM344" s="145"/>
      <c r="BN344" s="145"/>
      <c r="BO344" s="145"/>
      <c r="BP344" s="145"/>
      <c r="BQ344" s="145"/>
      <c r="BR344" s="145"/>
      <c r="BS344" s="145"/>
      <c r="BT344" s="145"/>
      <c r="BU344" s="145"/>
      <c r="BV344" s="145"/>
      <c r="BW344" s="145"/>
      <c r="BX344" s="145"/>
      <c r="BY344" s="145"/>
      <c r="BZ344" s="145"/>
      <c r="CA344" s="145"/>
      <c r="CB344" s="145"/>
      <c r="CC344" s="145"/>
      <c r="CD344" s="145"/>
      <c r="CE344" s="145"/>
      <c r="CF344" s="145"/>
      <c r="CG344" s="145"/>
      <c r="CH344" s="148"/>
      <c r="CI344" s="145"/>
      <c r="CJ344" s="145"/>
      <c r="CK344" s="145"/>
      <c r="CL344" s="145"/>
      <c r="CM344" s="145"/>
      <c r="CN344" s="145"/>
      <c r="CO344" s="145"/>
      <c r="CP344" s="145"/>
      <c r="CQ344" s="145"/>
      <c r="CR344" s="145"/>
      <c r="CS344" s="145"/>
      <c r="CT344" s="145"/>
      <c r="CU344" s="145"/>
      <c r="CV344" s="145"/>
      <c r="CW344" s="145"/>
      <c r="CX344" s="145"/>
      <c r="CY344" s="145"/>
      <c r="CZ344" s="145"/>
      <c r="DA344" s="145"/>
      <c r="DB344" s="145"/>
      <c r="DC344" s="145"/>
      <c r="DD344" s="145"/>
      <c r="DE344" s="145"/>
      <c r="DF344" s="145"/>
      <c r="DG344" s="145"/>
      <c r="DH344" s="148"/>
      <c r="DI344" s="145"/>
      <c r="DJ344" s="145"/>
      <c r="DK344" s="145"/>
      <c r="DL344" s="145"/>
      <c r="DM344" s="145"/>
      <c r="DN344" s="145"/>
      <c r="DO344" s="145"/>
      <c r="DP344" s="145"/>
      <c r="DQ344" s="145"/>
      <c r="DR344" s="145"/>
      <c r="DS344" s="145"/>
      <c r="DT344" s="145"/>
      <c r="DU344" s="145"/>
      <c r="DV344" s="145"/>
      <c r="DW344" s="145"/>
      <c r="DX344" s="145"/>
      <c r="DY344" s="145"/>
      <c r="DZ344" s="145"/>
      <c r="EA344" s="145"/>
      <c r="EB344" s="148"/>
      <c r="EC344" s="145"/>
      <c r="ED344" s="148"/>
      <c r="EE344" s="145"/>
      <c r="EF344" s="145"/>
      <c r="EG344" s="145"/>
      <c r="EH344" s="145"/>
      <c r="EI344" s="145"/>
      <c r="EJ344" s="145"/>
      <c r="EK344" s="145"/>
      <c r="EL344" s="145"/>
      <c r="EN344" s="228"/>
      <c r="EO344" s="198"/>
      <c r="EP344" s="198"/>
      <c r="EQ344" s="198"/>
      <c r="ER344" s="198"/>
      <c r="ES344" s="198"/>
      <c r="ET344" s="198"/>
      <c r="EU344" s="198"/>
      <c r="EV344" s="198"/>
      <c r="EW344" s="198"/>
      <c r="EX344" s="198"/>
      <c r="EY344" s="198"/>
      <c r="EZ344" s="198"/>
      <c r="FA344" s="198"/>
      <c r="FB344" s="198"/>
      <c r="FC344" s="198"/>
      <c r="FD344" s="198"/>
      <c r="FE344" s="198"/>
      <c r="FF344" s="198"/>
      <c r="FG344" s="198"/>
      <c r="FH344" s="198"/>
      <c r="FI344" s="198"/>
      <c r="FJ344" s="198"/>
      <c r="FK344" s="198"/>
      <c r="FL344" s="198"/>
      <c r="FM344" s="198"/>
      <c r="FN344" s="198"/>
      <c r="FO344" s="198"/>
      <c r="FP344" s="198"/>
      <c r="FQ344" s="198"/>
      <c r="FR344" s="198"/>
      <c r="FS344" s="198"/>
      <c r="FT344" s="198"/>
      <c r="FU344" s="198"/>
      <c r="FV344" s="198"/>
      <c r="FW344" s="198"/>
      <c r="FX344" s="198"/>
      <c r="FY344" s="198"/>
      <c r="FZ344" s="198"/>
      <c r="GA344" s="198"/>
      <c r="GB344" s="198"/>
      <c r="GC344" s="198"/>
      <c r="GD344" s="198"/>
      <c r="GE344" s="198"/>
    </row>
    <row r="345" spans="1:187" s="240" customFormat="1" x14ac:dyDescent="0.3">
      <c r="A345" s="198"/>
      <c r="B345" s="198"/>
      <c r="C345" s="198"/>
      <c r="D345" s="198"/>
      <c r="E345" s="185"/>
      <c r="F345" s="185"/>
      <c r="G345" s="198"/>
      <c r="H345" s="198"/>
      <c r="I345" s="203"/>
      <c r="J345" s="185"/>
      <c r="K345" s="243"/>
      <c r="L345" s="243"/>
      <c r="M345" s="243"/>
      <c r="N345" s="243"/>
      <c r="O345" s="243"/>
      <c r="P345" s="243"/>
      <c r="Q345" s="243"/>
      <c r="R345" s="243"/>
      <c r="S345" s="243"/>
      <c r="T345" s="198"/>
      <c r="U345" s="145"/>
      <c r="V345" s="148"/>
      <c r="W345" s="145"/>
      <c r="X345" s="145"/>
      <c r="Y345" s="145"/>
      <c r="Z345" s="145"/>
      <c r="AA345" s="145"/>
      <c r="AB345" s="332"/>
      <c r="AC345" s="145"/>
      <c r="AD345" s="145"/>
      <c r="AE345" s="145"/>
      <c r="AF345" s="145"/>
      <c r="AG345" s="145"/>
      <c r="AH345" s="145"/>
      <c r="AI345" s="145"/>
      <c r="AJ345" s="145"/>
      <c r="AK345" s="145"/>
      <c r="AL345" s="145"/>
      <c r="AM345" s="145"/>
      <c r="AN345" s="145"/>
      <c r="AO345" s="145"/>
      <c r="AP345" s="145"/>
      <c r="AQ345" s="145"/>
      <c r="AR345" s="145"/>
      <c r="AS345" s="145"/>
      <c r="AT345" s="145"/>
      <c r="AU345" s="145"/>
      <c r="AV345" s="145"/>
      <c r="AW345" s="145"/>
      <c r="AX345" s="145"/>
      <c r="AY345" s="145"/>
      <c r="AZ345" s="145"/>
      <c r="BA345" s="145"/>
      <c r="BB345" s="145"/>
      <c r="BC345" s="145"/>
      <c r="BD345" s="145"/>
      <c r="BE345" s="145"/>
      <c r="BF345" s="145"/>
      <c r="BG345" s="145"/>
      <c r="BH345" s="145"/>
      <c r="BI345" s="145"/>
      <c r="BJ345" s="145"/>
      <c r="BK345" s="145"/>
      <c r="BL345" s="145"/>
      <c r="BM345" s="145"/>
      <c r="BN345" s="145"/>
      <c r="BO345" s="145"/>
      <c r="BP345" s="145"/>
      <c r="BQ345" s="145"/>
      <c r="BR345" s="145"/>
      <c r="BS345" s="145"/>
      <c r="BT345" s="145"/>
      <c r="BU345" s="145"/>
      <c r="BV345" s="145"/>
      <c r="BW345" s="145"/>
      <c r="BX345" s="145"/>
      <c r="BY345" s="145"/>
      <c r="BZ345" s="145"/>
      <c r="CA345" s="145"/>
      <c r="CB345" s="145"/>
      <c r="CC345" s="145"/>
      <c r="CD345" s="145"/>
      <c r="CE345" s="145"/>
      <c r="CF345" s="145"/>
      <c r="CG345" s="145"/>
      <c r="CH345" s="148"/>
      <c r="CI345" s="145"/>
      <c r="CJ345" s="145"/>
      <c r="CK345" s="145"/>
      <c r="CL345" s="145"/>
      <c r="CM345" s="145"/>
      <c r="CN345" s="145"/>
      <c r="CO345" s="145"/>
      <c r="CP345" s="145"/>
      <c r="CQ345" s="145"/>
      <c r="CR345" s="145"/>
      <c r="CS345" s="145"/>
      <c r="CT345" s="145"/>
      <c r="CU345" s="145"/>
      <c r="CV345" s="145"/>
      <c r="CW345" s="145"/>
      <c r="CX345" s="145"/>
      <c r="CY345" s="145"/>
      <c r="CZ345" s="145"/>
      <c r="DA345" s="145"/>
      <c r="DB345" s="145"/>
      <c r="DC345" s="145"/>
      <c r="DD345" s="145"/>
      <c r="DE345" s="145"/>
      <c r="DF345" s="145"/>
      <c r="DG345" s="145"/>
      <c r="DH345" s="148"/>
      <c r="DI345" s="145"/>
      <c r="DJ345" s="145"/>
      <c r="DK345" s="145"/>
      <c r="DL345" s="145"/>
      <c r="DM345" s="145"/>
      <c r="DN345" s="145"/>
      <c r="DO345" s="145"/>
      <c r="DP345" s="145"/>
      <c r="DQ345" s="145"/>
      <c r="DR345" s="145"/>
      <c r="DS345" s="145"/>
      <c r="DT345" s="145"/>
      <c r="DU345" s="145"/>
      <c r="DV345" s="145"/>
      <c r="DW345" s="145"/>
      <c r="DX345" s="145"/>
      <c r="DY345" s="145"/>
      <c r="DZ345" s="145"/>
      <c r="EA345" s="145"/>
      <c r="EB345" s="148"/>
      <c r="EC345" s="145"/>
      <c r="ED345" s="148"/>
      <c r="EE345" s="145"/>
      <c r="EF345" s="145"/>
      <c r="EG345" s="145"/>
      <c r="EH345" s="145"/>
      <c r="EI345" s="145"/>
      <c r="EJ345" s="145"/>
      <c r="EK345" s="145"/>
      <c r="EL345" s="145"/>
      <c r="EN345" s="228"/>
      <c r="EO345" s="198"/>
      <c r="EP345" s="198"/>
      <c r="EQ345" s="198"/>
      <c r="ER345" s="198"/>
      <c r="ES345" s="198"/>
      <c r="ET345" s="198"/>
      <c r="EU345" s="198"/>
      <c r="EV345" s="198"/>
      <c r="EW345" s="198"/>
      <c r="EX345" s="198"/>
      <c r="EY345" s="198"/>
      <c r="EZ345" s="198"/>
      <c r="FA345" s="198"/>
      <c r="FB345" s="198"/>
      <c r="FC345" s="198"/>
      <c r="FD345" s="198"/>
      <c r="FE345" s="198"/>
      <c r="FF345" s="198"/>
      <c r="FG345" s="198"/>
      <c r="FH345" s="198"/>
      <c r="FI345" s="198"/>
      <c r="FJ345" s="198"/>
      <c r="FK345" s="198"/>
      <c r="FL345" s="198"/>
      <c r="FM345" s="198"/>
      <c r="FN345" s="198"/>
      <c r="FO345" s="198"/>
      <c r="FP345" s="198"/>
      <c r="FQ345" s="198"/>
      <c r="FR345" s="198"/>
      <c r="FS345" s="198"/>
      <c r="FT345" s="198"/>
      <c r="FU345" s="198"/>
      <c r="FV345" s="198"/>
      <c r="FW345" s="198"/>
      <c r="FX345" s="198"/>
      <c r="FY345" s="198"/>
      <c r="FZ345" s="198"/>
      <c r="GA345" s="198"/>
      <c r="GB345" s="198"/>
      <c r="GC345" s="198"/>
      <c r="GD345" s="198"/>
      <c r="GE345" s="198"/>
    </row>
    <row r="346" spans="1:187" s="240" customFormat="1" x14ac:dyDescent="0.3">
      <c r="A346" s="198"/>
      <c r="B346" s="198"/>
      <c r="C346" s="198"/>
      <c r="D346" s="198"/>
      <c r="E346" s="185"/>
      <c r="F346" s="185"/>
      <c r="G346" s="198"/>
      <c r="H346" s="198"/>
      <c r="I346" s="203"/>
      <c r="J346" s="185"/>
      <c r="K346" s="243"/>
      <c r="L346" s="243"/>
      <c r="M346" s="243"/>
      <c r="N346" s="243"/>
      <c r="O346" s="243"/>
      <c r="P346" s="243"/>
      <c r="Q346" s="243"/>
      <c r="R346" s="243"/>
      <c r="S346" s="243"/>
      <c r="T346" s="198"/>
      <c r="U346" s="145"/>
      <c r="V346" s="148"/>
      <c r="W346" s="145"/>
      <c r="X346" s="145"/>
      <c r="Y346" s="145"/>
      <c r="Z346" s="145"/>
      <c r="AA346" s="145"/>
      <c r="AB346" s="332"/>
      <c r="AC346" s="145"/>
      <c r="AD346" s="145"/>
      <c r="AE346" s="145"/>
      <c r="AF346" s="145"/>
      <c r="AG346" s="145"/>
      <c r="AH346" s="145"/>
      <c r="AI346" s="145"/>
      <c r="AJ346" s="145"/>
      <c r="AK346" s="145"/>
      <c r="AL346" s="145"/>
      <c r="AM346" s="145"/>
      <c r="AN346" s="145"/>
      <c r="AO346" s="145"/>
      <c r="AP346" s="145"/>
      <c r="AQ346" s="145"/>
      <c r="AR346" s="145"/>
      <c r="AS346" s="145"/>
      <c r="AT346" s="145"/>
      <c r="AU346" s="145"/>
      <c r="AV346" s="145"/>
      <c r="AW346" s="145"/>
      <c r="AX346" s="145"/>
      <c r="AY346" s="145"/>
      <c r="AZ346" s="145"/>
      <c r="BA346" s="145"/>
      <c r="BB346" s="145"/>
      <c r="BC346" s="145"/>
      <c r="BD346" s="145"/>
      <c r="BE346" s="145"/>
      <c r="BF346" s="145"/>
      <c r="BG346" s="145"/>
      <c r="BH346" s="145"/>
      <c r="BI346" s="145"/>
      <c r="BJ346" s="145"/>
      <c r="BK346" s="145"/>
      <c r="BL346" s="145"/>
      <c r="BM346" s="145"/>
      <c r="BN346" s="145"/>
      <c r="BO346" s="145"/>
      <c r="BP346" s="145"/>
      <c r="BQ346" s="145"/>
      <c r="BR346" s="145"/>
      <c r="BS346" s="145"/>
      <c r="BT346" s="145"/>
      <c r="BU346" s="145"/>
      <c r="BV346" s="145"/>
      <c r="BW346" s="145"/>
      <c r="BX346" s="145"/>
      <c r="BY346" s="145"/>
      <c r="BZ346" s="145"/>
      <c r="CA346" s="145"/>
      <c r="CB346" s="145"/>
      <c r="CC346" s="145"/>
      <c r="CD346" s="145"/>
      <c r="CE346" s="145"/>
      <c r="CF346" s="145"/>
      <c r="CG346" s="145"/>
      <c r="CH346" s="148"/>
      <c r="CI346" s="145"/>
      <c r="CJ346" s="145"/>
      <c r="CK346" s="145"/>
      <c r="CL346" s="145"/>
      <c r="CM346" s="145"/>
      <c r="CN346" s="145"/>
      <c r="CO346" s="145"/>
      <c r="CP346" s="145"/>
      <c r="CQ346" s="145"/>
      <c r="CR346" s="145"/>
      <c r="CS346" s="145"/>
      <c r="CT346" s="145"/>
      <c r="CU346" s="145"/>
      <c r="CV346" s="145"/>
      <c r="CW346" s="145"/>
      <c r="CX346" s="145"/>
      <c r="CY346" s="145"/>
      <c r="CZ346" s="145"/>
      <c r="DA346" s="145"/>
      <c r="DB346" s="145"/>
      <c r="DC346" s="145"/>
      <c r="DD346" s="145"/>
      <c r="DE346" s="145"/>
      <c r="DF346" s="145"/>
      <c r="DG346" s="145"/>
      <c r="DH346" s="148"/>
      <c r="DI346" s="145"/>
      <c r="DJ346" s="145"/>
      <c r="DK346" s="145"/>
      <c r="DL346" s="145"/>
      <c r="DM346" s="145"/>
      <c r="DN346" s="145"/>
      <c r="DO346" s="145"/>
      <c r="DP346" s="145"/>
      <c r="DQ346" s="145"/>
      <c r="DR346" s="145"/>
      <c r="DS346" s="145"/>
      <c r="DT346" s="145"/>
      <c r="DU346" s="145"/>
      <c r="DV346" s="145"/>
      <c r="DW346" s="145"/>
      <c r="DX346" s="145"/>
      <c r="DY346" s="145"/>
      <c r="DZ346" s="145"/>
      <c r="EA346" s="145"/>
      <c r="EB346" s="148"/>
      <c r="EC346" s="145"/>
      <c r="ED346" s="148"/>
      <c r="EE346" s="145"/>
      <c r="EF346" s="145"/>
      <c r="EG346" s="145"/>
      <c r="EH346" s="145"/>
      <c r="EI346" s="145"/>
      <c r="EJ346" s="145"/>
      <c r="EK346" s="145"/>
      <c r="EL346" s="145"/>
      <c r="EN346" s="228"/>
      <c r="EO346" s="198"/>
      <c r="EP346" s="198"/>
      <c r="EQ346" s="198"/>
      <c r="ER346" s="198"/>
      <c r="ES346" s="198"/>
      <c r="ET346" s="198"/>
      <c r="EU346" s="198"/>
      <c r="EV346" s="198"/>
      <c r="EW346" s="198"/>
      <c r="EX346" s="198"/>
      <c r="EY346" s="198"/>
      <c r="EZ346" s="198"/>
      <c r="FA346" s="198"/>
      <c r="FB346" s="198"/>
      <c r="FC346" s="198"/>
      <c r="FD346" s="198"/>
      <c r="FE346" s="198"/>
      <c r="FF346" s="198"/>
      <c r="FG346" s="198"/>
      <c r="FH346" s="198"/>
      <c r="FI346" s="198"/>
      <c r="FJ346" s="198"/>
      <c r="FK346" s="198"/>
      <c r="FL346" s="198"/>
      <c r="FM346" s="198"/>
      <c r="FN346" s="198"/>
      <c r="FO346" s="198"/>
      <c r="FP346" s="198"/>
      <c r="FQ346" s="198"/>
      <c r="FR346" s="198"/>
      <c r="FS346" s="198"/>
      <c r="FT346" s="198"/>
      <c r="FU346" s="198"/>
      <c r="FV346" s="198"/>
      <c r="FW346" s="198"/>
      <c r="FX346" s="198"/>
      <c r="FY346" s="198"/>
      <c r="FZ346" s="198"/>
      <c r="GA346" s="198"/>
      <c r="GB346" s="198"/>
      <c r="GC346" s="198"/>
      <c r="GD346" s="198"/>
      <c r="GE346" s="198"/>
    </row>
    <row r="347" spans="1:187" s="240" customFormat="1" x14ac:dyDescent="0.3">
      <c r="A347" s="198"/>
      <c r="B347" s="198"/>
      <c r="C347" s="198"/>
      <c r="D347" s="198"/>
      <c r="E347" s="185"/>
      <c r="F347" s="185"/>
      <c r="G347" s="198"/>
      <c r="H347" s="198"/>
      <c r="I347" s="203"/>
      <c r="J347" s="185"/>
      <c r="K347" s="243"/>
      <c r="L347" s="243"/>
      <c r="M347" s="243"/>
      <c r="N347" s="243"/>
      <c r="O347" s="243"/>
      <c r="P347" s="243"/>
      <c r="Q347" s="243"/>
      <c r="R347" s="243"/>
      <c r="S347" s="243"/>
      <c r="T347" s="198"/>
      <c r="U347" s="145"/>
      <c r="V347" s="148"/>
      <c r="W347" s="145"/>
      <c r="X347" s="145"/>
      <c r="Y347" s="145"/>
      <c r="Z347" s="145"/>
      <c r="AA347" s="145"/>
      <c r="AB347" s="332"/>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8"/>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5"/>
      <c r="DH347" s="148"/>
      <c r="DI347" s="145"/>
      <c r="DJ347" s="145"/>
      <c r="DK347" s="145"/>
      <c r="DL347" s="145"/>
      <c r="DM347" s="145"/>
      <c r="DN347" s="145"/>
      <c r="DO347" s="145"/>
      <c r="DP347" s="145"/>
      <c r="DQ347" s="145"/>
      <c r="DR347" s="145"/>
      <c r="DS347" s="145"/>
      <c r="DT347" s="145"/>
      <c r="DU347" s="145"/>
      <c r="DV347" s="145"/>
      <c r="DW347" s="145"/>
      <c r="DX347" s="145"/>
      <c r="DY347" s="145"/>
      <c r="DZ347" s="145"/>
      <c r="EA347" s="145"/>
      <c r="EB347" s="148"/>
      <c r="EC347" s="145"/>
      <c r="ED347" s="148"/>
      <c r="EE347" s="145"/>
      <c r="EF347" s="145"/>
      <c r="EG347" s="145"/>
      <c r="EH347" s="145"/>
      <c r="EI347" s="145"/>
      <c r="EJ347" s="145"/>
      <c r="EK347" s="145"/>
      <c r="EL347" s="145"/>
      <c r="EN347" s="228"/>
      <c r="EO347" s="198"/>
      <c r="EP347" s="198"/>
      <c r="EQ347" s="198"/>
      <c r="ER347" s="198"/>
      <c r="ES347" s="198"/>
      <c r="ET347" s="198"/>
      <c r="EU347" s="198"/>
      <c r="EV347" s="198"/>
      <c r="EW347" s="198"/>
      <c r="EX347" s="198"/>
      <c r="EY347" s="198"/>
      <c r="EZ347" s="198"/>
      <c r="FA347" s="198"/>
      <c r="FB347" s="198"/>
      <c r="FC347" s="198"/>
      <c r="FD347" s="198"/>
      <c r="FE347" s="198"/>
      <c r="FF347" s="198"/>
      <c r="FG347" s="198"/>
      <c r="FH347" s="198"/>
      <c r="FI347" s="198"/>
      <c r="FJ347" s="198"/>
      <c r="FK347" s="198"/>
      <c r="FL347" s="198"/>
      <c r="FM347" s="198"/>
      <c r="FN347" s="198"/>
      <c r="FO347" s="198"/>
      <c r="FP347" s="198"/>
      <c r="FQ347" s="198"/>
      <c r="FR347" s="198"/>
      <c r="FS347" s="198"/>
      <c r="FT347" s="198"/>
      <c r="FU347" s="198"/>
      <c r="FV347" s="198"/>
      <c r="FW347" s="198"/>
      <c r="FX347" s="198"/>
      <c r="FY347" s="198"/>
      <c r="FZ347" s="198"/>
      <c r="GA347" s="198"/>
      <c r="GB347" s="198"/>
      <c r="GC347" s="198"/>
      <c r="GD347" s="198"/>
      <c r="GE347" s="198"/>
    </row>
    <row r="348" spans="1:187" s="240" customFormat="1" x14ac:dyDescent="0.3">
      <c r="A348" s="198"/>
      <c r="B348" s="198"/>
      <c r="C348" s="198"/>
      <c r="D348" s="198"/>
      <c r="E348" s="185"/>
      <c r="F348" s="185"/>
      <c r="G348" s="198"/>
      <c r="H348" s="198"/>
      <c r="I348" s="203"/>
      <c r="J348" s="185"/>
      <c r="K348" s="243"/>
      <c r="L348" s="243"/>
      <c r="M348" s="243"/>
      <c r="N348" s="243"/>
      <c r="O348" s="243"/>
      <c r="P348" s="243"/>
      <c r="Q348" s="243"/>
      <c r="R348" s="243"/>
      <c r="S348" s="243"/>
      <c r="T348" s="198"/>
      <c r="U348" s="145"/>
      <c r="V348" s="148"/>
      <c r="W348" s="145"/>
      <c r="X348" s="145"/>
      <c r="Y348" s="145"/>
      <c r="Z348" s="145"/>
      <c r="AA348" s="145"/>
      <c r="AB348" s="332"/>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8"/>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8"/>
      <c r="DI348" s="145"/>
      <c r="DJ348" s="145"/>
      <c r="DK348" s="145"/>
      <c r="DL348" s="145"/>
      <c r="DM348" s="145"/>
      <c r="DN348" s="145"/>
      <c r="DO348" s="145"/>
      <c r="DP348" s="145"/>
      <c r="DQ348" s="145"/>
      <c r="DR348" s="145"/>
      <c r="DS348" s="145"/>
      <c r="DT348" s="145"/>
      <c r="DU348" s="145"/>
      <c r="DV348" s="145"/>
      <c r="DW348" s="145"/>
      <c r="DX348" s="145"/>
      <c r="DY348" s="145"/>
      <c r="DZ348" s="145"/>
      <c r="EA348" s="145"/>
      <c r="EB348" s="148"/>
      <c r="EC348" s="145"/>
      <c r="ED348" s="148"/>
      <c r="EE348" s="145"/>
      <c r="EF348" s="145"/>
      <c r="EG348" s="145"/>
      <c r="EH348" s="145"/>
      <c r="EI348" s="145"/>
      <c r="EJ348" s="145"/>
      <c r="EK348" s="145"/>
      <c r="EL348" s="145"/>
      <c r="EN348" s="228"/>
      <c r="EO348" s="198"/>
      <c r="EP348" s="198"/>
      <c r="EQ348" s="198"/>
      <c r="ER348" s="198"/>
      <c r="ES348" s="198"/>
      <c r="ET348" s="198"/>
      <c r="EU348" s="198"/>
      <c r="EV348" s="198"/>
      <c r="EW348" s="198"/>
      <c r="EX348" s="198"/>
      <c r="EY348" s="198"/>
      <c r="EZ348" s="198"/>
      <c r="FA348" s="198"/>
      <c r="FB348" s="198"/>
      <c r="FC348" s="198"/>
      <c r="FD348" s="198"/>
      <c r="FE348" s="198"/>
      <c r="FF348" s="198"/>
      <c r="FG348" s="198"/>
      <c r="FH348" s="198"/>
      <c r="FI348" s="198"/>
      <c r="FJ348" s="198"/>
      <c r="FK348" s="198"/>
      <c r="FL348" s="198"/>
      <c r="FM348" s="198"/>
      <c r="FN348" s="198"/>
      <c r="FO348" s="198"/>
      <c r="FP348" s="198"/>
      <c r="FQ348" s="198"/>
      <c r="FR348" s="198"/>
      <c r="FS348" s="198"/>
      <c r="FT348" s="198"/>
      <c r="FU348" s="198"/>
      <c r="FV348" s="198"/>
      <c r="FW348" s="198"/>
      <c r="FX348" s="198"/>
      <c r="FY348" s="198"/>
      <c r="FZ348" s="198"/>
      <c r="GA348" s="198"/>
      <c r="GB348" s="198"/>
      <c r="GC348" s="198"/>
      <c r="GD348" s="198"/>
      <c r="GE348" s="198"/>
    </row>
    <row r="349" spans="1:187" s="240" customFormat="1" x14ac:dyDescent="0.3">
      <c r="A349" s="198"/>
      <c r="B349" s="198"/>
      <c r="C349" s="198"/>
      <c r="D349" s="198"/>
      <c r="E349" s="185"/>
      <c r="F349" s="185"/>
      <c r="G349" s="198"/>
      <c r="H349" s="198"/>
      <c r="I349" s="203"/>
      <c r="J349" s="185"/>
      <c r="K349" s="243"/>
      <c r="L349" s="243"/>
      <c r="M349" s="243"/>
      <c r="N349" s="243"/>
      <c r="O349" s="243"/>
      <c r="P349" s="243"/>
      <c r="Q349" s="243"/>
      <c r="R349" s="243"/>
      <c r="S349" s="243"/>
      <c r="T349" s="198"/>
      <c r="U349" s="145"/>
      <c r="V349" s="148"/>
      <c r="W349" s="145"/>
      <c r="X349" s="145"/>
      <c r="Y349" s="145"/>
      <c r="Z349" s="145"/>
      <c r="AA349" s="145"/>
      <c r="AB349" s="332"/>
      <c r="AC349" s="145"/>
      <c r="AD349" s="145"/>
      <c r="AE349" s="145"/>
      <c r="AF349" s="145"/>
      <c r="AG349" s="145"/>
      <c r="AH349" s="145"/>
      <c r="AI349" s="145"/>
      <c r="AJ349" s="145"/>
      <c r="AK349" s="145"/>
      <c r="AL349" s="145"/>
      <c r="AM349" s="145"/>
      <c r="AN349" s="145"/>
      <c r="AO349" s="145"/>
      <c r="AP349" s="145"/>
      <c r="AQ349" s="145"/>
      <c r="AR349" s="145"/>
      <c r="AS349" s="145"/>
      <c r="AT349" s="145"/>
      <c r="AU349" s="145"/>
      <c r="AV349" s="145"/>
      <c r="AW349" s="145"/>
      <c r="AX349" s="145"/>
      <c r="AY349" s="145"/>
      <c r="AZ349" s="145"/>
      <c r="BA349" s="145"/>
      <c r="BB349" s="145"/>
      <c r="BC349" s="145"/>
      <c r="BD349" s="145"/>
      <c r="BE349" s="145"/>
      <c r="BF349" s="145"/>
      <c r="BG349" s="145"/>
      <c r="BH349" s="145"/>
      <c r="BI349" s="145"/>
      <c r="BJ349" s="145"/>
      <c r="BK349" s="145"/>
      <c r="BL349" s="145"/>
      <c r="BM349" s="145"/>
      <c r="BN349" s="145"/>
      <c r="BO349" s="145"/>
      <c r="BP349" s="145"/>
      <c r="BQ349" s="145"/>
      <c r="BR349" s="145"/>
      <c r="BS349" s="145"/>
      <c r="BT349" s="145"/>
      <c r="BU349" s="145"/>
      <c r="BV349" s="145"/>
      <c r="BW349" s="145"/>
      <c r="BX349" s="145"/>
      <c r="BY349" s="145"/>
      <c r="BZ349" s="145"/>
      <c r="CA349" s="145"/>
      <c r="CB349" s="145"/>
      <c r="CC349" s="145"/>
      <c r="CD349" s="145"/>
      <c r="CE349" s="145"/>
      <c r="CF349" s="145"/>
      <c r="CG349" s="145"/>
      <c r="CH349" s="148"/>
      <c r="CI349" s="145"/>
      <c r="CJ349" s="145"/>
      <c r="CK349" s="145"/>
      <c r="CL349" s="145"/>
      <c r="CM349" s="145"/>
      <c r="CN349" s="145"/>
      <c r="CO349" s="145"/>
      <c r="CP349" s="145"/>
      <c r="CQ349" s="145"/>
      <c r="CR349" s="145"/>
      <c r="CS349" s="145"/>
      <c r="CT349" s="145"/>
      <c r="CU349" s="145"/>
      <c r="CV349" s="145"/>
      <c r="CW349" s="145"/>
      <c r="CX349" s="145"/>
      <c r="CY349" s="145"/>
      <c r="CZ349" s="145"/>
      <c r="DA349" s="145"/>
      <c r="DB349" s="145"/>
      <c r="DC349" s="145"/>
      <c r="DD349" s="145"/>
      <c r="DE349" s="145"/>
      <c r="DF349" s="145"/>
      <c r="DG349" s="145"/>
      <c r="DH349" s="148"/>
      <c r="DI349" s="145"/>
      <c r="DJ349" s="145"/>
      <c r="DK349" s="145"/>
      <c r="DL349" s="145"/>
      <c r="DM349" s="145"/>
      <c r="DN349" s="145"/>
      <c r="DO349" s="145"/>
      <c r="DP349" s="145"/>
      <c r="DQ349" s="145"/>
      <c r="DR349" s="145"/>
      <c r="DS349" s="145"/>
      <c r="DT349" s="145"/>
      <c r="DU349" s="145"/>
      <c r="DV349" s="145"/>
      <c r="DW349" s="145"/>
      <c r="DX349" s="145"/>
      <c r="DY349" s="145"/>
      <c r="DZ349" s="145"/>
      <c r="EA349" s="145"/>
      <c r="EB349" s="148"/>
      <c r="EC349" s="145"/>
      <c r="ED349" s="148"/>
      <c r="EE349" s="145"/>
      <c r="EF349" s="145"/>
      <c r="EG349" s="145"/>
      <c r="EH349" s="145"/>
      <c r="EI349" s="145"/>
      <c r="EJ349" s="145"/>
      <c r="EK349" s="145"/>
      <c r="EL349" s="145"/>
      <c r="EN349" s="228"/>
      <c r="EO349" s="198"/>
      <c r="EP349" s="198"/>
      <c r="EQ349" s="198"/>
      <c r="ER349" s="198"/>
      <c r="ES349" s="198"/>
      <c r="ET349" s="198"/>
      <c r="EU349" s="198"/>
      <c r="EV349" s="198"/>
      <c r="EW349" s="198"/>
      <c r="EX349" s="198"/>
      <c r="EY349" s="198"/>
      <c r="EZ349" s="198"/>
      <c r="FA349" s="198"/>
      <c r="FB349" s="198"/>
      <c r="FC349" s="198"/>
      <c r="FD349" s="198"/>
      <c r="FE349" s="198"/>
      <c r="FF349" s="198"/>
      <c r="FG349" s="198"/>
      <c r="FH349" s="198"/>
      <c r="FI349" s="198"/>
      <c r="FJ349" s="198"/>
      <c r="FK349" s="198"/>
      <c r="FL349" s="198"/>
      <c r="FM349" s="198"/>
      <c r="FN349" s="198"/>
      <c r="FO349" s="198"/>
      <c r="FP349" s="198"/>
      <c r="FQ349" s="198"/>
      <c r="FR349" s="198"/>
      <c r="FS349" s="198"/>
      <c r="FT349" s="198"/>
      <c r="FU349" s="198"/>
      <c r="FV349" s="198"/>
      <c r="FW349" s="198"/>
      <c r="FX349" s="198"/>
      <c r="FY349" s="198"/>
      <c r="FZ349" s="198"/>
      <c r="GA349" s="198"/>
      <c r="GB349" s="198"/>
      <c r="GC349" s="198"/>
      <c r="GD349" s="198"/>
      <c r="GE349" s="198"/>
    </row>
    <row r="350" spans="1:187" s="240" customFormat="1" x14ac:dyDescent="0.3">
      <c r="A350" s="198"/>
      <c r="B350" s="198"/>
      <c r="C350" s="198"/>
      <c r="D350" s="198"/>
      <c r="E350" s="185"/>
      <c r="F350" s="185"/>
      <c r="G350" s="198"/>
      <c r="H350" s="198"/>
      <c r="I350" s="203"/>
      <c r="J350" s="185"/>
      <c r="K350" s="243"/>
      <c r="L350" s="243"/>
      <c r="M350" s="243"/>
      <c r="N350" s="243"/>
      <c r="O350" s="243"/>
      <c r="P350" s="243"/>
      <c r="Q350" s="243"/>
      <c r="R350" s="243"/>
      <c r="S350" s="243"/>
      <c r="T350" s="198"/>
      <c r="U350" s="198"/>
      <c r="V350" s="203"/>
      <c r="W350" s="198"/>
      <c r="X350" s="198"/>
      <c r="Y350" s="198"/>
      <c r="Z350" s="198"/>
      <c r="AA350" s="198"/>
      <c r="AB350" s="340"/>
      <c r="AC350" s="198"/>
      <c r="AD350" s="198"/>
      <c r="AE350" s="198"/>
      <c r="AF350" s="198"/>
      <c r="AG350" s="198"/>
      <c r="AH350" s="198"/>
      <c r="AI350" s="198"/>
      <c r="AJ350" s="198"/>
      <c r="AK350" s="198"/>
      <c r="AL350" s="198"/>
      <c r="AM350" s="198"/>
      <c r="AN350" s="198"/>
      <c r="AO350" s="198"/>
      <c r="AP350" s="198"/>
      <c r="AQ350" s="198"/>
      <c r="AR350" s="198"/>
      <c r="AS350" s="198"/>
      <c r="AT350" s="198"/>
      <c r="AU350" s="198"/>
      <c r="AV350" s="198"/>
      <c r="AW350" s="198"/>
      <c r="AX350" s="198"/>
      <c r="AY350" s="198"/>
      <c r="AZ350" s="198"/>
      <c r="BA350" s="198"/>
      <c r="BB350" s="198"/>
      <c r="BC350" s="198"/>
      <c r="BD350" s="198"/>
      <c r="BE350" s="198"/>
      <c r="BF350" s="198"/>
      <c r="BG350" s="198"/>
      <c r="BH350" s="198"/>
      <c r="BI350" s="198"/>
      <c r="BJ350" s="198"/>
      <c r="BK350" s="198"/>
      <c r="BL350" s="198"/>
      <c r="BM350" s="198"/>
      <c r="BN350" s="198"/>
      <c r="BO350" s="198"/>
      <c r="BP350" s="198"/>
      <c r="BQ350" s="198"/>
      <c r="BR350" s="198"/>
      <c r="BS350" s="198"/>
      <c r="BT350" s="198"/>
      <c r="BU350" s="198"/>
      <c r="BV350" s="198"/>
      <c r="BW350" s="198"/>
      <c r="BX350" s="198"/>
      <c r="BY350" s="198"/>
      <c r="BZ350" s="198"/>
      <c r="CA350" s="198"/>
      <c r="CB350" s="198"/>
      <c r="CC350" s="198"/>
      <c r="CD350" s="198"/>
      <c r="CE350" s="198"/>
      <c r="CF350" s="198"/>
      <c r="CG350" s="198"/>
      <c r="CH350" s="203"/>
      <c r="CI350" s="198"/>
      <c r="CJ350" s="198"/>
      <c r="CK350" s="198"/>
      <c r="CL350" s="198"/>
      <c r="CM350" s="198"/>
      <c r="CN350" s="198"/>
      <c r="CO350" s="198"/>
      <c r="CP350" s="198"/>
      <c r="CQ350" s="198"/>
      <c r="CR350" s="198"/>
      <c r="CS350" s="198"/>
      <c r="CT350" s="198"/>
      <c r="CU350" s="198"/>
      <c r="CV350" s="198"/>
      <c r="CW350" s="198"/>
      <c r="CX350" s="198"/>
      <c r="CY350" s="198"/>
      <c r="CZ350" s="198"/>
      <c r="DA350" s="198"/>
      <c r="DB350" s="198"/>
      <c r="DC350" s="198"/>
      <c r="DD350" s="198"/>
      <c r="DE350" s="198"/>
      <c r="DF350" s="198"/>
      <c r="DG350" s="198"/>
      <c r="DH350" s="203"/>
      <c r="DI350" s="198"/>
      <c r="DJ350" s="198"/>
      <c r="DK350" s="198"/>
      <c r="DL350" s="198"/>
      <c r="DM350" s="198"/>
      <c r="DN350" s="198"/>
      <c r="DO350" s="198"/>
      <c r="DP350" s="198"/>
      <c r="DQ350" s="198"/>
      <c r="DR350" s="198"/>
      <c r="DS350" s="198"/>
      <c r="DT350" s="198"/>
      <c r="DU350" s="198"/>
      <c r="DV350" s="198"/>
      <c r="DW350" s="198"/>
      <c r="DX350" s="198"/>
      <c r="DY350" s="198"/>
      <c r="DZ350" s="198"/>
      <c r="EA350" s="198"/>
      <c r="EB350" s="203"/>
      <c r="EC350" s="198"/>
      <c r="ED350" s="203"/>
      <c r="EE350" s="198"/>
      <c r="EF350" s="198"/>
      <c r="EG350" s="198"/>
      <c r="EH350" s="198"/>
      <c r="EI350" s="198"/>
      <c r="EJ350" s="198"/>
      <c r="EN350" s="228"/>
      <c r="EO350" s="198"/>
      <c r="EP350" s="198"/>
      <c r="EQ350" s="198"/>
      <c r="ER350" s="198"/>
      <c r="ES350" s="198"/>
      <c r="ET350" s="198"/>
      <c r="EU350" s="198"/>
      <c r="EV350" s="198"/>
      <c r="EW350" s="198"/>
      <c r="EX350" s="198"/>
      <c r="EY350" s="198"/>
      <c r="EZ350" s="198"/>
      <c r="FA350" s="198"/>
      <c r="FB350" s="198"/>
      <c r="FC350" s="198"/>
      <c r="FD350" s="198"/>
      <c r="FE350" s="198"/>
      <c r="FF350" s="198"/>
      <c r="FG350" s="198"/>
      <c r="FH350" s="198"/>
      <c r="FI350" s="198"/>
      <c r="FJ350" s="198"/>
      <c r="FK350" s="198"/>
      <c r="FL350" s="198"/>
      <c r="FM350" s="198"/>
      <c r="FN350" s="198"/>
      <c r="FO350" s="198"/>
      <c r="FP350" s="198"/>
      <c r="FQ350" s="198"/>
      <c r="FR350" s="198"/>
      <c r="FS350" s="198"/>
      <c r="FT350" s="198"/>
      <c r="FU350" s="198"/>
      <c r="FV350" s="198"/>
      <c r="FW350" s="198"/>
      <c r="FX350" s="198"/>
      <c r="FY350" s="198"/>
      <c r="FZ350" s="198"/>
      <c r="GA350" s="198"/>
      <c r="GB350" s="198"/>
      <c r="GC350" s="198"/>
      <c r="GD350" s="198"/>
      <c r="GE350" s="198"/>
    </row>
    <row r="351" spans="1:187" s="240" customFormat="1" x14ac:dyDescent="0.3">
      <c r="A351" s="198"/>
      <c r="B351" s="198"/>
      <c r="C351" s="198"/>
      <c r="D351" s="198"/>
      <c r="E351" s="185"/>
      <c r="F351" s="185"/>
      <c r="G351" s="198"/>
      <c r="H351" s="198"/>
      <c r="I351" s="203"/>
      <c r="J351" s="185"/>
      <c r="K351" s="243"/>
      <c r="L351" s="243"/>
      <c r="M351" s="243"/>
      <c r="N351" s="243"/>
      <c r="O351" s="243"/>
      <c r="P351" s="243"/>
      <c r="Q351" s="243"/>
      <c r="R351" s="243"/>
      <c r="S351" s="243"/>
      <c r="T351" s="198"/>
      <c r="U351" s="198"/>
      <c r="V351" s="203"/>
      <c r="W351" s="198"/>
      <c r="X351" s="198"/>
      <c r="Y351" s="198"/>
      <c r="Z351" s="198"/>
      <c r="AA351" s="198"/>
      <c r="AB351" s="340"/>
      <c r="AC351" s="198"/>
      <c r="AD351" s="198"/>
      <c r="AE351" s="198"/>
      <c r="AF351" s="198"/>
      <c r="AG351" s="198"/>
      <c r="AH351" s="198"/>
      <c r="AI351" s="198"/>
      <c r="AJ351" s="198"/>
      <c r="AK351" s="198"/>
      <c r="AL351" s="198"/>
      <c r="AM351" s="198"/>
      <c r="AN351" s="198"/>
      <c r="AO351" s="198"/>
      <c r="AP351" s="198"/>
      <c r="AQ351" s="198"/>
      <c r="AR351" s="198"/>
      <c r="AS351" s="198"/>
      <c r="AT351" s="198"/>
      <c r="AU351" s="198"/>
      <c r="AV351" s="198"/>
      <c r="AW351" s="198"/>
      <c r="AX351" s="198"/>
      <c r="AY351" s="198"/>
      <c r="AZ351" s="198"/>
      <c r="BA351" s="198"/>
      <c r="BB351" s="198"/>
      <c r="BC351" s="198"/>
      <c r="BD351" s="198"/>
      <c r="BE351" s="198"/>
      <c r="BF351" s="198"/>
      <c r="BG351" s="198"/>
      <c r="BH351" s="198"/>
      <c r="BI351" s="198"/>
      <c r="BJ351" s="198"/>
      <c r="BK351" s="198"/>
      <c r="BL351" s="198"/>
      <c r="BM351" s="198"/>
      <c r="BN351" s="198"/>
      <c r="BO351" s="198"/>
      <c r="BP351" s="198"/>
      <c r="BQ351" s="198"/>
      <c r="BR351" s="198"/>
      <c r="BS351" s="198"/>
      <c r="BT351" s="198"/>
      <c r="BU351" s="198"/>
      <c r="BV351" s="198"/>
      <c r="BW351" s="198"/>
      <c r="BX351" s="198"/>
      <c r="BY351" s="198"/>
      <c r="BZ351" s="198"/>
      <c r="CA351" s="198"/>
      <c r="CB351" s="198"/>
      <c r="CC351" s="198"/>
      <c r="CD351" s="198"/>
      <c r="CE351" s="198"/>
      <c r="CF351" s="198"/>
      <c r="CG351" s="198"/>
      <c r="CH351" s="203"/>
      <c r="CI351" s="198"/>
      <c r="CJ351" s="198"/>
      <c r="CK351" s="198"/>
      <c r="CL351" s="198"/>
      <c r="CM351" s="198"/>
      <c r="CN351" s="198"/>
      <c r="CO351" s="198"/>
      <c r="CP351" s="198"/>
      <c r="CQ351" s="198"/>
      <c r="CR351" s="198"/>
      <c r="CS351" s="198"/>
      <c r="CT351" s="198"/>
      <c r="CU351" s="198"/>
      <c r="CV351" s="198"/>
      <c r="CW351" s="198"/>
      <c r="CX351" s="198"/>
      <c r="CY351" s="198"/>
      <c r="CZ351" s="198"/>
      <c r="DA351" s="198"/>
      <c r="DB351" s="198"/>
      <c r="DC351" s="198"/>
      <c r="DD351" s="198"/>
      <c r="DE351" s="198"/>
      <c r="DF351" s="198"/>
      <c r="DG351" s="198"/>
      <c r="DH351" s="203"/>
      <c r="DI351" s="198"/>
      <c r="DJ351" s="198"/>
      <c r="DK351" s="198"/>
      <c r="DL351" s="198"/>
      <c r="DM351" s="198"/>
      <c r="DN351" s="198"/>
      <c r="DO351" s="198"/>
      <c r="DP351" s="198"/>
      <c r="DQ351" s="198"/>
      <c r="DR351" s="198"/>
      <c r="DS351" s="198"/>
      <c r="DT351" s="198"/>
      <c r="DU351" s="198"/>
      <c r="DV351" s="198"/>
      <c r="DW351" s="198"/>
      <c r="DX351" s="198"/>
      <c r="DY351" s="198"/>
      <c r="DZ351" s="198"/>
      <c r="EA351" s="198"/>
      <c r="EB351" s="203"/>
      <c r="EC351" s="198"/>
      <c r="ED351" s="203"/>
      <c r="EE351" s="198"/>
      <c r="EF351" s="198"/>
      <c r="EG351" s="198"/>
      <c r="EH351" s="198"/>
      <c r="EI351" s="198"/>
      <c r="EJ351" s="198"/>
      <c r="EN351" s="228"/>
      <c r="EO351" s="198"/>
      <c r="EP351" s="198"/>
      <c r="EQ351" s="198"/>
      <c r="ER351" s="198"/>
      <c r="ES351" s="198"/>
      <c r="ET351" s="198"/>
      <c r="EU351" s="198"/>
      <c r="EV351" s="198"/>
      <c r="EW351" s="198"/>
      <c r="EX351" s="198"/>
      <c r="EY351" s="198"/>
      <c r="EZ351" s="198"/>
      <c r="FA351" s="198"/>
      <c r="FB351" s="198"/>
      <c r="FC351" s="198"/>
      <c r="FD351" s="198"/>
      <c r="FE351" s="198"/>
      <c r="FF351" s="198"/>
      <c r="FG351" s="198"/>
      <c r="FH351" s="198"/>
      <c r="FI351" s="198"/>
      <c r="FJ351" s="198"/>
      <c r="FK351" s="198"/>
      <c r="FL351" s="198"/>
      <c r="FM351" s="198"/>
      <c r="FN351" s="198"/>
      <c r="FO351" s="198"/>
      <c r="FP351" s="198"/>
      <c r="FQ351" s="198"/>
      <c r="FR351" s="198"/>
      <c r="FS351" s="198"/>
      <c r="FT351" s="198"/>
      <c r="FU351" s="198"/>
      <c r="FV351" s="198"/>
      <c r="FW351" s="198"/>
      <c r="FX351" s="198"/>
      <c r="FY351" s="198"/>
      <c r="FZ351" s="198"/>
      <c r="GA351" s="198"/>
      <c r="GB351" s="198"/>
      <c r="GC351" s="198"/>
      <c r="GD351" s="198"/>
      <c r="GE351" s="198"/>
    </row>
    <row r="352" spans="1:187" s="240" customFormat="1" x14ac:dyDescent="0.3">
      <c r="A352" s="198"/>
      <c r="B352" s="198"/>
      <c r="C352" s="198"/>
      <c r="D352" s="198"/>
      <c r="E352" s="185"/>
      <c r="F352" s="185"/>
      <c r="G352" s="198"/>
      <c r="H352" s="198"/>
      <c r="I352" s="203"/>
      <c r="J352" s="185"/>
      <c r="K352" s="243"/>
      <c r="L352" s="243"/>
      <c r="M352" s="243"/>
      <c r="N352" s="243"/>
      <c r="O352" s="243"/>
      <c r="P352" s="243"/>
      <c r="Q352" s="243"/>
      <c r="R352" s="243"/>
      <c r="S352" s="243"/>
      <c r="T352" s="198"/>
      <c r="U352" s="198"/>
      <c r="V352" s="203"/>
      <c r="W352" s="198"/>
      <c r="X352" s="198"/>
      <c r="Y352" s="198"/>
      <c r="Z352" s="198"/>
      <c r="AA352" s="198"/>
      <c r="AB352" s="340"/>
      <c r="AC352" s="198"/>
      <c r="AD352" s="198"/>
      <c r="AE352" s="198"/>
      <c r="AF352" s="198"/>
      <c r="AG352" s="198"/>
      <c r="AH352" s="198"/>
      <c r="AI352" s="198"/>
      <c r="AJ352" s="198"/>
      <c r="AK352" s="198"/>
      <c r="AL352" s="198"/>
      <c r="AM352" s="198"/>
      <c r="AN352" s="198"/>
      <c r="AO352" s="198"/>
      <c r="AP352" s="198"/>
      <c r="AQ352" s="198"/>
      <c r="AR352" s="198"/>
      <c r="AS352" s="198"/>
      <c r="AT352" s="198"/>
      <c r="AU352" s="198"/>
      <c r="AV352" s="198"/>
      <c r="AW352" s="198"/>
      <c r="AX352" s="198"/>
      <c r="AY352" s="198"/>
      <c r="AZ352" s="198"/>
      <c r="BA352" s="198"/>
      <c r="BB352" s="198"/>
      <c r="BC352" s="198"/>
      <c r="BD352" s="198"/>
      <c r="BE352" s="198"/>
      <c r="BF352" s="198"/>
      <c r="BG352" s="198"/>
      <c r="BH352" s="198"/>
      <c r="BI352" s="198"/>
      <c r="BJ352" s="198"/>
      <c r="BK352" s="198"/>
      <c r="BL352" s="198"/>
      <c r="BM352" s="198"/>
      <c r="BN352" s="198"/>
      <c r="BO352" s="198"/>
      <c r="BP352" s="198"/>
      <c r="BQ352" s="198"/>
      <c r="BR352" s="198"/>
      <c r="BS352" s="198"/>
      <c r="BT352" s="198"/>
      <c r="BU352" s="198"/>
      <c r="BV352" s="198"/>
      <c r="BW352" s="198"/>
      <c r="BX352" s="198"/>
      <c r="BY352" s="198"/>
      <c r="BZ352" s="198"/>
      <c r="CA352" s="198"/>
      <c r="CB352" s="198"/>
      <c r="CC352" s="198"/>
      <c r="CD352" s="198"/>
      <c r="CE352" s="198"/>
      <c r="CF352" s="198"/>
      <c r="CG352" s="198"/>
      <c r="CH352" s="203"/>
      <c r="CI352" s="198"/>
      <c r="CJ352" s="198"/>
      <c r="CK352" s="198"/>
      <c r="CL352" s="198"/>
      <c r="CM352" s="198"/>
      <c r="CN352" s="198"/>
      <c r="CO352" s="198"/>
      <c r="CP352" s="198"/>
      <c r="CQ352" s="198"/>
      <c r="CR352" s="198"/>
      <c r="CS352" s="198"/>
      <c r="CT352" s="198"/>
      <c r="CU352" s="198"/>
      <c r="CV352" s="198"/>
      <c r="CW352" s="198"/>
      <c r="CX352" s="198"/>
      <c r="CY352" s="198"/>
      <c r="CZ352" s="198"/>
      <c r="DA352" s="198"/>
      <c r="DB352" s="198"/>
      <c r="DC352" s="198"/>
      <c r="DD352" s="198"/>
      <c r="DE352" s="198"/>
      <c r="DF352" s="198"/>
      <c r="DG352" s="198"/>
      <c r="DH352" s="203"/>
      <c r="DI352" s="198"/>
      <c r="DJ352" s="198"/>
      <c r="DK352" s="198"/>
      <c r="DL352" s="198"/>
      <c r="DM352" s="198"/>
      <c r="DN352" s="198"/>
      <c r="DO352" s="198"/>
      <c r="DP352" s="198"/>
      <c r="DQ352" s="198"/>
      <c r="DR352" s="198"/>
      <c r="DS352" s="198"/>
      <c r="DT352" s="198"/>
      <c r="DU352" s="198"/>
      <c r="DV352" s="198"/>
      <c r="DW352" s="198"/>
      <c r="DX352" s="198"/>
      <c r="DY352" s="198"/>
      <c r="DZ352" s="198"/>
      <c r="EA352" s="198"/>
      <c r="EB352" s="203"/>
      <c r="EC352" s="198"/>
      <c r="ED352" s="203"/>
      <c r="EE352" s="198"/>
      <c r="EF352" s="198"/>
      <c r="EG352" s="198"/>
      <c r="EH352" s="198"/>
      <c r="EI352" s="198"/>
      <c r="EJ352" s="198"/>
      <c r="EN352" s="228"/>
      <c r="EO352" s="198"/>
      <c r="EP352" s="198"/>
      <c r="EQ352" s="198"/>
      <c r="ER352" s="198"/>
      <c r="ES352" s="198"/>
      <c r="ET352" s="198"/>
      <c r="EU352" s="198"/>
      <c r="EV352" s="198"/>
      <c r="EW352" s="198"/>
      <c r="EX352" s="198"/>
      <c r="EY352" s="198"/>
      <c r="EZ352" s="198"/>
      <c r="FA352" s="198"/>
      <c r="FB352" s="198"/>
      <c r="FC352" s="198"/>
      <c r="FD352" s="198"/>
      <c r="FE352" s="198"/>
      <c r="FF352" s="198"/>
      <c r="FG352" s="198"/>
      <c r="FH352" s="198"/>
      <c r="FI352" s="198"/>
      <c r="FJ352" s="198"/>
      <c r="FK352" s="198"/>
      <c r="FL352" s="198"/>
      <c r="FM352" s="198"/>
      <c r="FN352" s="198"/>
      <c r="FO352" s="198"/>
      <c r="FP352" s="198"/>
      <c r="FQ352" s="198"/>
      <c r="FR352" s="198"/>
      <c r="FS352" s="198"/>
      <c r="FT352" s="198"/>
      <c r="FU352" s="198"/>
      <c r="FV352" s="198"/>
      <c r="FW352" s="198"/>
      <c r="FX352" s="198"/>
      <c r="FY352" s="198"/>
      <c r="FZ352" s="198"/>
      <c r="GA352" s="198"/>
      <c r="GB352" s="198"/>
      <c r="GC352" s="198"/>
      <c r="GD352" s="198"/>
      <c r="GE352" s="198"/>
    </row>
    <row r="353" spans="1:187" s="240" customFormat="1" x14ac:dyDescent="0.3">
      <c r="A353" s="198"/>
      <c r="B353" s="198"/>
      <c r="C353" s="198"/>
      <c r="D353" s="198"/>
      <c r="E353" s="185"/>
      <c r="F353" s="185"/>
      <c r="G353" s="198"/>
      <c r="H353" s="198"/>
      <c r="I353" s="203"/>
      <c r="J353" s="185"/>
      <c r="K353" s="243"/>
      <c r="L353" s="243"/>
      <c r="M353" s="243"/>
      <c r="N353" s="243"/>
      <c r="O353" s="243"/>
      <c r="P353" s="243"/>
      <c r="Q353" s="243"/>
      <c r="R353" s="243"/>
      <c r="S353" s="243"/>
      <c r="T353" s="198"/>
      <c r="U353" s="198"/>
      <c r="V353" s="203"/>
      <c r="W353" s="198"/>
      <c r="X353" s="198"/>
      <c r="Y353" s="198"/>
      <c r="Z353" s="198"/>
      <c r="AA353" s="198"/>
      <c r="AB353" s="340"/>
      <c r="AC353" s="198"/>
      <c r="AD353" s="198"/>
      <c r="AE353" s="198"/>
      <c r="AF353" s="198"/>
      <c r="AG353" s="198"/>
      <c r="AH353" s="198"/>
      <c r="AI353" s="198"/>
      <c r="AJ353" s="198"/>
      <c r="AK353" s="198"/>
      <c r="AL353" s="198"/>
      <c r="AM353" s="198"/>
      <c r="AN353" s="198"/>
      <c r="AO353" s="198"/>
      <c r="AP353" s="198"/>
      <c r="AQ353" s="198"/>
      <c r="AR353" s="198"/>
      <c r="AS353" s="198"/>
      <c r="AT353" s="198"/>
      <c r="AU353" s="198"/>
      <c r="AV353" s="198"/>
      <c r="AW353" s="198"/>
      <c r="AX353" s="198"/>
      <c r="AY353" s="198"/>
      <c r="AZ353" s="198"/>
      <c r="BA353" s="198"/>
      <c r="BB353" s="198"/>
      <c r="BC353" s="198"/>
      <c r="BD353" s="198"/>
      <c r="BE353" s="198"/>
      <c r="BF353" s="198"/>
      <c r="BG353" s="198"/>
      <c r="BH353" s="198"/>
      <c r="BI353" s="198"/>
      <c r="BJ353" s="198"/>
      <c r="BK353" s="198"/>
      <c r="BL353" s="198"/>
      <c r="BM353" s="198"/>
      <c r="BN353" s="198"/>
      <c r="BO353" s="198"/>
      <c r="BP353" s="198"/>
      <c r="BQ353" s="198"/>
      <c r="BR353" s="198"/>
      <c r="BS353" s="198"/>
      <c r="BT353" s="198"/>
      <c r="BU353" s="198"/>
      <c r="BV353" s="198"/>
      <c r="BW353" s="198"/>
      <c r="BX353" s="198"/>
      <c r="BY353" s="198"/>
      <c r="BZ353" s="198"/>
      <c r="CA353" s="198"/>
      <c r="CB353" s="198"/>
      <c r="CC353" s="198"/>
      <c r="CD353" s="198"/>
      <c r="CE353" s="198"/>
      <c r="CF353" s="198"/>
      <c r="CG353" s="198"/>
      <c r="CH353" s="203"/>
      <c r="CI353" s="198"/>
      <c r="CJ353" s="198"/>
      <c r="CK353" s="198"/>
      <c r="CL353" s="198"/>
      <c r="CM353" s="198"/>
      <c r="CN353" s="198"/>
      <c r="CO353" s="198"/>
      <c r="CP353" s="198"/>
      <c r="CQ353" s="198"/>
      <c r="CR353" s="198"/>
      <c r="CS353" s="198"/>
      <c r="CT353" s="198"/>
      <c r="CU353" s="198"/>
      <c r="CV353" s="198"/>
      <c r="CW353" s="198"/>
      <c r="CX353" s="198"/>
      <c r="CY353" s="198"/>
      <c r="CZ353" s="198"/>
      <c r="DA353" s="198"/>
      <c r="DB353" s="198"/>
      <c r="DC353" s="198"/>
      <c r="DD353" s="198"/>
      <c r="DE353" s="198"/>
      <c r="DF353" s="198"/>
      <c r="DG353" s="198"/>
      <c r="DH353" s="203"/>
      <c r="DI353" s="198"/>
      <c r="DJ353" s="198"/>
      <c r="DK353" s="198"/>
      <c r="DL353" s="198"/>
      <c r="DM353" s="198"/>
      <c r="DN353" s="198"/>
      <c r="DO353" s="198"/>
      <c r="DP353" s="198"/>
      <c r="DQ353" s="198"/>
      <c r="DR353" s="198"/>
      <c r="DS353" s="198"/>
      <c r="DT353" s="198"/>
      <c r="DU353" s="198"/>
      <c r="DV353" s="198"/>
      <c r="DW353" s="198"/>
      <c r="DX353" s="198"/>
      <c r="DY353" s="198"/>
      <c r="DZ353" s="198"/>
      <c r="EA353" s="198"/>
      <c r="EB353" s="203"/>
      <c r="EC353" s="198"/>
      <c r="ED353" s="203"/>
      <c r="EE353" s="198"/>
      <c r="EF353" s="198"/>
      <c r="EG353" s="198"/>
      <c r="EH353" s="198"/>
      <c r="EI353" s="198"/>
      <c r="EJ353" s="198"/>
      <c r="EN353" s="228"/>
      <c r="EO353" s="198"/>
      <c r="EP353" s="198"/>
      <c r="EQ353" s="198"/>
      <c r="ER353" s="198"/>
      <c r="ES353" s="198"/>
      <c r="ET353" s="198"/>
      <c r="EU353" s="198"/>
      <c r="EV353" s="198"/>
      <c r="EW353" s="198"/>
      <c r="EX353" s="198"/>
      <c r="EY353" s="198"/>
      <c r="EZ353" s="198"/>
      <c r="FA353" s="198"/>
      <c r="FB353" s="198"/>
      <c r="FC353" s="198"/>
      <c r="FD353" s="198"/>
      <c r="FE353" s="198"/>
      <c r="FF353" s="198"/>
      <c r="FG353" s="198"/>
      <c r="FH353" s="198"/>
      <c r="FI353" s="198"/>
      <c r="FJ353" s="198"/>
      <c r="FK353" s="198"/>
      <c r="FL353" s="198"/>
      <c r="FM353" s="198"/>
      <c r="FN353" s="198"/>
      <c r="FO353" s="198"/>
      <c r="FP353" s="198"/>
      <c r="FQ353" s="198"/>
      <c r="FR353" s="198"/>
      <c r="FS353" s="198"/>
      <c r="FT353" s="198"/>
      <c r="FU353" s="198"/>
      <c r="FV353" s="198"/>
      <c r="FW353" s="198"/>
      <c r="FX353" s="198"/>
      <c r="FY353" s="198"/>
      <c r="FZ353" s="198"/>
      <c r="GA353" s="198"/>
      <c r="GB353" s="198"/>
      <c r="GC353" s="198"/>
      <c r="GD353" s="198"/>
      <c r="GE353" s="198"/>
    </row>
  </sheetData>
  <autoFilter ref="A9:GE331">
    <sortState ref="A10:GE330">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89"/>
  <sheetViews>
    <sheetView topLeftCell="DA1" workbookViewId="0">
      <selection activeCell="EN68" sqref="EN68"/>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s="145" customFormat="1" ht="15" hidden="1" customHeight="1" x14ac:dyDescent="0.3">
      <c r="U10" s="145">
        <f>SUM(U11:U70)</f>
        <v>3</v>
      </c>
      <c r="V10" s="145">
        <f t="shared" ref="V10:CG10" si="0">SUM(V11:V70)</f>
        <v>0</v>
      </c>
      <c r="W10" s="145">
        <f t="shared" si="0"/>
        <v>1</v>
      </c>
      <c r="X10" s="145">
        <f t="shared" si="0"/>
        <v>0</v>
      </c>
      <c r="Y10" s="145">
        <f t="shared" si="0"/>
        <v>1</v>
      </c>
      <c r="Z10" s="145">
        <f t="shared" si="0"/>
        <v>1</v>
      </c>
      <c r="AA10" s="145">
        <f t="shared" si="0"/>
        <v>0</v>
      </c>
      <c r="AB10" s="145">
        <f t="shared" si="0"/>
        <v>1</v>
      </c>
      <c r="AC10" s="145">
        <f t="shared" si="0"/>
        <v>4</v>
      </c>
      <c r="AD10" s="145">
        <f t="shared" si="0"/>
        <v>0</v>
      </c>
      <c r="AE10" s="145">
        <f t="shared" si="0"/>
        <v>0</v>
      </c>
      <c r="AF10" s="145">
        <f t="shared" si="0"/>
        <v>0</v>
      </c>
      <c r="AG10" s="145">
        <f t="shared" si="0"/>
        <v>1</v>
      </c>
      <c r="AH10" s="145">
        <f t="shared" si="0"/>
        <v>0</v>
      </c>
      <c r="AI10" s="145">
        <f t="shared" si="0"/>
        <v>6</v>
      </c>
      <c r="AJ10" s="145">
        <f t="shared" si="0"/>
        <v>0</v>
      </c>
      <c r="AK10" s="145">
        <f t="shared" si="0"/>
        <v>0</v>
      </c>
      <c r="AL10" s="145">
        <f t="shared" si="0"/>
        <v>0</v>
      </c>
      <c r="AM10" s="145">
        <f t="shared" si="0"/>
        <v>0</v>
      </c>
      <c r="AN10" s="145">
        <f t="shared" si="0"/>
        <v>0</v>
      </c>
      <c r="AO10" s="145">
        <f t="shared" si="0"/>
        <v>1</v>
      </c>
      <c r="AP10" s="145">
        <f t="shared" si="0"/>
        <v>0</v>
      </c>
      <c r="AQ10" s="145">
        <f t="shared" si="0"/>
        <v>0</v>
      </c>
      <c r="AR10" s="145">
        <f t="shared" si="0"/>
        <v>0</v>
      </c>
      <c r="AS10" s="145">
        <f t="shared" si="0"/>
        <v>0</v>
      </c>
      <c r="AT10" s="145">
        <f t="shared" si="0"/>
        <v>1</v>
      </c>
      <c r="AU10" s="145">
        <f t="shared" si="0"/>
        <v>1</v>
      </c>
      <c r="AV10" s="145">
        <f t="shared" si="0"/>
        <v>0</v>
      </c>
      <c r="AW10" s="145">
        <f t="shared" si="0"/>
        <v>6</v>
      </c>
      <c r="AX10" s="145">
        <f t="shared" si="0"/>
        <v>0</v>
      </c>
      <c r="AY10" s="145">
        <f t="shared" si="0"/>
        <v>1</v>
      </c>
      <c r="AZ10" s="145">
        <f t="shared" si="0"/>
        <v>2</v>
      </c>
      <c r="BA10" s="145">
        <f t="shared" si="0"/>
        <v>8</v>
      </c>
      <c r="BB10" s="145">
        <f t="shared" si="0"/>
        <v>0</v>
      </c>
      <c r="BC10" s="145">
        <f t="shared" si="0"/>
        <v>0</v>
      </c>
      <c r="BD10" s="145">
        <f t="shared" si="0"/>
        <v>0</v>
      </c>
      <c r="BE10" s="145">
        <f t="shared" si="0"/>
        <v>2</v>
      </c>
      <c r="BF10" s="145">
        <f t="shared" si="0"/>
        <v>0</v>
      </c>
      <c r="BG10" s="145">
        <f t="shared" si="0"/>
        <v>0</v>
      </c>
      <c r="BH10" s="145">
        <f t="shared" si="0"/>
        <v>0</v>
      </c>
      <c r="BI10" s="145">
        <f t="shared" si="0"/>
        <v>6</v>
      </c>
      <c r="BJ10" s="145">
        <f t="shared" si="0"/>
        <v>1</v>
      </c>
      <c r="BK10" s="145">
        <f t="shared" si="0"/>
        <v>0</v>
      </c>
      <c r="BL10" s="145">
        <f t="shared" si="0"/>
        <v>1</v>
      </c>
      <c r="BM10" s="145">
        <f t="shared" si="0"/>
        <v>0</v>
      </c>
      <c r="BN10" s="145">
        <f t="shared" si="0"/>
        <v>0</v>
      </c>
      <c r="BO10" s="145">
        <f t="shared" si="0"/>
        <v>0</v>
      </c>
      <c r="BP10" s="145">
        <f t="shared" si="0"/>
        <v>1</v>
      </c>
      <c r="BQ10" s="145">
        <f t="shared" si="0"/>
        <v>0</v>
      </c>
      <c r="BR10" s="145">
        <f t="shared" si="0"/>
        <v>1</v>
      </c>
      <c r="BS10" s="145">
        <f t="shared" si="0"/>
        <v>1</v>
      </c>
      <c r="BT10" s="145">
        <f t="shared" si="0"/>
        <v>5</v>
      </c>
      <c r="BU10" s="145">
        <f t="shared" si="0"/>
        <v>2</v>
      </c>
      <c r="BV10" s="145">
        <f t="shared" si="0"/>
        <v>0</v>
      </c>
      <c r="BW10" s="145">
        <f t="shared" si="0"/>
        <v>1</v>
      </c>
      <c r="BX10" s="145">
        <f t="shared" si="0"/>
        <v>0</v>
      </c>
      <c r="BY10" s="145">
        <f t="shared" si="0"/>
        <v>1</v>
      </c>
      <c r="BZ10" s="145">
        <f t="shared" si="0"/>
        <v>0</v>
      </c>
      <c r="CA10" s="145">
        <f t="shared" si="0"/>
        <v>1</v>
      </c>
      <c r="CB10" s="145">
        <f t="shared" si="0"/>
        <v>0</v>
      </c>
      <c r="CC10" s="145">
        <f t="shared" si="0"/>
        <v>2</v>
      </c>
      <c r="CD10" s="145">
        <f t="shared" si="0"/>
        <v>0</v>
      </c>
      <c r="CE10" s="145">
        <f t="shared" si="0"/>
        <v>1</v>
      </c>
      <c r="CF10" s="145">
        <f t="shared" si="0"/>
        <v>0</v>
      </c>
      <c r="CG10" s="145">
        <f t="shared" si="0"/>
        <v>5</v>
      </c>
      <c r="CH10" s="145">
        <f t="shared" ref="CH10:EL10" si="1">SUM(CH11:CH70)</f>
        <v>3</v>
      </c>
      <c r="CI10" s="145">
        <f t="shared" si="1"/>
        <v>0</v>
      </c>
      <c r="CJ10" s="145">
        <f t="shared" si="1"/>
        <v>0</v>
      </c>
      <c r="CK10" s="145">
        <f t="shared" si="1"/>
        <v>2</v>
      </c>
      <c r="CL10" s="145">
        <f t="shared" si="1"/>
        <v>0</v>
      </c>
      <c r="CM10" s="145">
        <f t="shared" si="1"/>
        <v>2</v>
      </c>
      <c r="CN10" s="145">
        <f t="shared" si="1"/>
        <v>0</v>
      </c>
      <c r="CO10" s="145">
        <f t="shared" si="1"/>
        <v>2</v>
      </c>
      <c r="CP10" s="145">
        <f t="shared" si="1"/>
        <v>2</v>
      </c>
      <c r="CQ10" s="145">
        <f t="shared" si="1"/>
        <v>4</v>
      </c>
      <c r="CR10" s="145">
        <f t="shared" si="1"/>
        <v>0</v>
      </c>
      <c r="CS10" s="145">
        <f t="shared" si="1"/>
        <v>1</v>
      </c>
      <c r="CT10" s="145">
        <f t="shared" si="1"/>
        <v>1</v>
      </c>
      <c r="CU10" s="145">
        <f t="shared" si="1"/>
        <v>0</v>
      </c>
      <c r="CV10" s="145">
        <f t="shared" si="1"/>
        <v>3</v>
      </c>
      <c r="CW10" s="145">
        <f t="shared" si="1"/>
        <v>1</v>
      </c>
      <c r="CX10" s="145">
        <f t="shared" si="1"/>
        <v>1</v>
      </c>
      <c r="CY10" s="145">
        <f t="shared" si="1"/>
        <v>0</v>
      </c>
      <c r="CZ10" s="145">
        <f t="shared" si="1"/>
        <v>1</v>
      </c>
      <c r="DA10" s="145">
        <f t="shared" si="1"/>
        <v>0</v>
      </c>
      <c r="DB10" s="145">
        <f t="shared" si="1"/>
        <v>4</v>
      </c>
      <c r="DC10" s="145">
        <f t="shared" si="1"/>
        <v>0</v>
      </c>
      <c r="DD10" s="145">
        <f t="shared" si="1"/>
        <v>0</v>
      </c>
      <c r="DE10" s="145">
        <f t="shared" si="1"/>
        <v>0</v>
      </c>
      <c r="DF10" s="145">
        <f t="shared" si="1"/>
        <v>0</v>
      </c>
      <c r="DG10" s="145">
        <f t="shared" si="1"/>
        <v>0</v>
      </c>
      <c r="DH10" s="145">
        <f t="shared" si="1"/>
        <v>0</v>
      </c>
      <c r="DI10" s="145">
        <f t="shared" si="1"/>
        <v>0</v>
      </c>
      <c r="DJ10" s="145">
        <f t="shared" si="1"/>
        <v>0</v>
      </c>
      <c r="DK10" s="145">
        <f t="shared" si="1"/>
        <v>3</v>
      </c>
      <c r="DL10" s="145">
        <f t="shared" si="1"/>
        <v>2</v>
      </c>
      <c r="DM10" s="145">
        <f t="shared" si="1"/>
        <v>0</v>
      </c>
      <c r="DN10" s="145">
        <f t="shared" si="1"/>
        <v>0</v>
      </c>
      <c r="DO10" s="145">
        <f t="shared" si="1"/>
        <v>1</v>
      </c>
      <c r="DP10" s="145">
        <f t="shared" si="1"/>
        <v>3</v>
      </c>
      <c r="DQ10" s="145">
        <f t="shared" si="1"/>
        <v>2</v>
      </c>
      <c r="DR10" s="145">
        <f t="shared" si="1"/>
        <v>1</v>
      </c>
      <c r="DS10" s="145">
        <f t="shared" si="1"/>
        <v>0</v>
      </c>
      <c r="DT10" s="145">
        <f t="shared" si="1"/>
        <v>0</v>
      </c>
      <c r="DU10" s="145">
        <f t="shared" si="1"/>
        <v>6</v>
      </c>
      <c r="DV10" s="145">
        <f t="shared" si="1"/>
        <v>0</v>
      </c>
      <c r="DW10" s="145">
        <f t="shared" si="1"/>
        <v>0</v>
      </c>
      <c r="DX10" s="145">
        <f t="shared" si="1"/>
        <v>0</v>
      </c>
      <c r="DY10" s="145">
        <f t="shared" si="1"/>
        <v>0</v>
      </c>
      <c r="DZ10" s="145">
        <f t="shared" si="1"/>
        <v>0</v>
      </c>
      <c r="EA10" s="145">
        <f t="shared" si="1"/>
        <v>0</v>
      </c>
      <c r="EB10" s="145">
        <f t="shared" si="1"/>
        <v>0</v>
      </c>
      <c r="EC10" s="145">
        <f t="shared" si="1"/>
        <v>1</v>
      </c>
      <c r="ED10" s="145">
        <f t="shared" si="1"/>
        <v>0</v>
      </c>
      <c r="EE10" s="145">
        <f t="shared" si="1"/>
        <v>0</v>
      </c>
      <c r="EF10" s="145">
        <f t="shared" si="1"/>
        <v>0</v>
      </c>
      <c r="EG10" s="145">
        <f t="shared" si="1"/>
        <v>0</v>
      </c>
      <c r="EH10" s="145">
        <f t="shared" si="1"/>
        <v>0</v>
      </c>
      <c r="EI10" s="145">
        <f t="shared" si="1"/>
        <v>0</v>
      </c>
      <c r="EJ10" s="145">
        <f t="shared" si="1"/>
        <v>0</v>
      </c>
      <c r="EK10" s="145">
        <f t="shared" si="1"/>
        <v>15</v>
      </c>
      <c r="EL10" s="145">
        <f t="shared" si="1"/>
        <v>26</v>
      </c>
    </row>
    <row r="11" spans="1:187" ht="20.100000000000001" hidden="1" customHeight="1" x14ac:dyDescent="0.3">
      <c r="A11" s="25" t="s">
        <v>4378</v>
      </c>
      <c r="B11" s="40" t="s">
        <v>126</v>
      </c>
      <c r="C11" s="26">
        <v>84935</v>
      </c>
      <c r="D11" s="71" t="s">
        <v>4396</v>
      </c>
      <c r="E11" s="26" t="s">
        <v>108</v>
      </c>
      <c r="F11" s="26" t="s">
        <v>3549</v>
      </c>
      <c r="G11" s="26" t="s">
        <v>114</v>
      </c>
      <c r="H11" s="26" t="s">
        <v>128</v>
      </c>
      <c r="I11" s="26" t="s">
        <v>438</v>
      </c>
      <c r="J11" s="25" t="s">
        <v>2195</v>
      </c>
      <c r="K11" s="25" t="s">
        <v>4397</v>
      </c>
      <c r="L11" s="25"/>
      <c r="M11" s="25"/>
      <c r="N11" s="239"/>
      <c r="O11" s="239"/>
      <c r="P11" s="239"/>
      <c r="Q11" s="239"/>
      <c r="R11" s="239"/>
      <c r="S11" s="239"/>
      <c r="U11" s="145"/>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8"/>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c r="DS11" s="145"/>
      <c r="DT11" s="145"/>
      <c r="DU11" s="145"/>
      <c r="DV11" s="145"/>
      <c r="DW11" s="145"/>
      <c r="DX11" s="145"/>
      <c r="DY11" s="145"/>
      <c r="DZ11" s="145"/>
      <c r="EA11" s="145"/>
      <c r="EB11" s="148"/>
      <c r="EC11" s="145"/>
      <c r="ED11" s="148"/>
      <c r="EE11" s="145"/>
      <c r="EF11" s="145"/>
      <c r="EG11" s="145"/>
      <c r="EH11" s="145"/>
      <c r="EI11" s="145"/>
      <c r="EJ11" s="145"/>
      <c r="EK11" s="145">
        <v>0</v>
      </c>
      <c r="EL11" s="145">
        <v>0</v>
      </c>
    </row>
    <row r="12" spans="1:187" ht="20.100000000000001" hidden="1" customHeight="1" x14ac:dyDescent="0.3">
      <c r="A12" s="25" t="s">
        <v>3182</v>
      </c>
      <c r="B12" s="40" t="s">
        <v>152</v>
      </c>
      <c r="C12" s="26">
        <v>84121</v>
      </c>
      <c r="D12" s="71" t="s">
        <v>3197</v>
      </c>
      <c r="E12" s="26" t="s">
        <v>113</v>
      </c>
      <c r="F12" s="26" t="s">
        <v>3549</v>
      </c>
      <c r="G12" s="26" t="s">
        <v>109</v>
      </c>
      <c r="H12" s="26" t="s">
        <v>554</v>
      </c>
      <c r="I12" s="26" t="s">
        <v>438</v>
      </c>
      <c r="J12" s="25" t="s">
        <v>315</v>
      </c>
      <c r="K12" s="25" t="s">
        <v>3198</v>
      </c>
      <c r="L12" s="25"/>
      <c r="M12" s="25"/>
      <c r="N12" s="83"/>
      <c r="O12" s="83"/>
      <c r="P12" s="83"/>
      <c r="Q12" s="83"/>
      <c r="R12" s="83"/>
      <c r="S12" s="83"/>
      <c r="T12" s="145"/>
      <c r="U12" s="145"/>
      <c r="V12" s="148"/>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v>0</v>
      </c>
      <c r="EL12" s="145">
        <v>0</v>
      </c>
      <c r="EM12" s="145"/>
    </row>
    <row r="13" spans="1:187" ht="20.100000000000001" hidden="1" customHeight="1" x14ac:dyDescent="0.3">
      <c r="A13" s="25" t="s">
        <v>3864</v>
      </c>
      <c r="B13" s="40" t="s">
        <v>126</v>
      </c>
      <c r="C13" s="26">
        <v>84646</v>
      </c>
      <c r="D13" s="71" t="s">
        <v>3896</v>
      </c>
      <c r="E13" s="26" t="s">
        <v>108</v>
      </c>
      <c r="F13" s="26" t="s">
        <v>3549</v>
      </c>
      <c r="G13" s="26" t="s">
        <v>114</v>
      </c>
      <c r="H13" s="26" t="s">
        <v>128</v>
      </c>
      <c r="I13" s="26" t="s">
        <v>438</v>
      </c>
      <c r="J13" s="25" t="s">
        <v>275</v>
      </c>
      <c r="K13" s="25" t="s">
        <v>3897</v>
      </c>
      <c r="L13" s="25"/>
      <c r="M13" s="25"/>
      <c r="N13" s="239"/>
      <c r="O13" s="239"/>
      <c r="P13" s="239"/>
      <c r="Q13" s="239"/>
      <c r="R13" s="239"/>
      <c r="S13" s="239"/>
      <c r="U13" s="145"/>
      <c r="V13" s="148"/>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c r="DV13" s="145"/>
      <c r="DW13" s="145"/>
      <c r="DX13" s="145"/>
      <c r="DY13" s="145"/>
      <c r="DZ13" s="145"/>
      <c r="EA13" s="145"/>
      <c r="EB13" s="148"/>
      <c r="EC13" s="145"/>
      <c r="ED13" s="148"/>
      <c r="EE13" s="145"/>
      <c r="EF13" s="145"/>
      <c r="EG13" s="145"/>
      <c r="EH13" s="145"/>
      <c r="EI13" s="145"/>
      <c r="EJ13" s="145"/>
      <c r="EK13" s="145">
        <v>0</v>
      </c>
      <c r="EL13" s="145">
        <v>0</v>
      </c>
      <c r="EM13" s="145"/>
    </row>
    <row r="14" spans="1:187" ht="20.100000000000001" hidden="1" customHeight="1" x14ac:dyDescent="0.3">
      <c r="A14" s="25" t="s">
        <v>4378</v>
      </c>
      <c r="B14" s="40" t="s">
        <v>152</v>
      </c>
      <c r="C14" s="26">
        <v>85067</v>
      </c>
      <c r="D14" s="71" t="s">
        <v>4392</v>
      </c>
      <c r="E14" s="26" t="s">
        <v>108</v>
      </c>
      <c r="F14" s="26" t="s">
        <v>3549</v>
      </c>
      <c r="G14" s="26" t="s">
        <v>109</v>
      </c>
      <c r="H14" s="26" t="s">
        <v>154</v>
      </c>
      <c r="I14" s="26" t="s">
        <v>438</v>
      </c>
      <c r="J14" s="25" t="s">
        <v>3729</v>
      </c>
      <c r="K14" s="25" t="s">
        <v>4393</v>
      </c>
      <c r="L14" s="79"/>
      <c r="M14" s="25"/>
      <c r="N14" s="239"/>
      <c r="O14" s="239"/>
      <c r="P14" s="239"/>
      <c r="Q14" s="239"/>
      <c r="R14" s="239"/>
      <c r="S14" s="239"/>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8"/>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8"/>
      <c r="EE14" s="145"/>
      <c r="EF14" s="145"/>
      <c r="EG14" s="145"/>
      <c r="EH14" s="145"/>
      <c r="EI14" s="145"/>
      <c r="EJ14" s="145"/>
      <c r="EK14" s="145">
        <v>0</v>
      </c>
      <c r="EL14" s="145">
        <v>0</v>
      </c>
    </row>
    <row r="15" spans="1:187" ht="20.100000000000001" customHeight="1" x14ac:dyDescent="0.3">
      <c r="A15" s="25" t="s">
        <v>3648</v>
      </c>
      <c r="B15" s="26" t="s">
        <v>187</v>
      </c>
      <c r="C15" s="26">
        <v>84487</v>
      </c>
      <c r="D15" s="25" t="s">
        <v>3660</v>
      </c>
      <c r="E15" s="26" t="s">
        <v>113</v>
      </c>
      <c r="F15" s="26" t="s">
        <v>3549</v>
      </c>
      <c r="G15" s="26" t="s">
        <v>121</v>
      </c>
      <c r="H15" s="26" t="s">
        <v>344</v>
      </c>
      <c r="I15" s="26" t="s">
        <v>438</v>
      </c>
      <c r="J15" s="25" t="s">
        <v>834</v>
      </c>
      <c r="K15" s="25" t="s">
        <v>3661</v>
      </c>
      <c r="L15" s="45" t="s">
        <v>3662</v>
      </c>
      <c r="M15" s="25" t="s">
        <v>3663</v>
      </c>
      <c r="N15" s="25" t="s">
        <v>3664</v>
      </c>
      <c r="O15" s="83"/>
      <c r="P15" s="83"/>
      <c r="Q15" s="83"/>
      <c r="R15" s="83"/>
      <c r="S15" s="83"/>
      <c r="T15" s="238"/>
      <c r="U15" s="145">
        <v>1</v>
      </c>
      <c r="V15" s="148"/>
      <c r="W15" s="145"/>
      <c r="X15" s="145"/>
      <c r="Y15" s="145"/>
      <c r="Z15" s="145"/>
      <c r="AA15" s="145"/>
      <c r="AB15" s="332"/>
      <c r="AC15" s="145">
        <v>1</v>
      </c>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1</v>
      </c>
      <c r="EL15" s="145">
        <v>0</v>
      </c>
    </row>
    <row r="16" spans="1:187" ht="20.100000000000001" customHeight="1" x14ac:dyDescent="0.3">
      <c r="A16" s="25" t="s">
        <v>3168</v>
      </c>
      <c r="B16" s="40" t="s">
        <v>126</v>
      </c>
      <c r="C16" s="26">
        <v>83640</v>
      </c>
      <c r="D16" s="25" t="s">
        <v>3175</v>
      </c>
      <c r="E16" s="26" t="s">
        <v>108</v>
      </c>
      <c r="F16" s="26" t="s">
        <v>3556</v>
      </c>
      <c r="G16" s="26" t="s">
        <v>114</v>
      </c>
      <c r="H16" s="26" t="s">
        <v>128</v>
      </c>
      <c r="I16" s="26" t="s">
        <v>438</v>
      </c>
      <c r="J16" s="25" t="s">
        <v>2195</v>
      </c>
      <c r="K16" s="25" t="s">
        <v>3176</v>
      </c>
      <c r="L16" s="271" t="s">
        <v>3177</v>
      </c>
      <c r="M16" s="25" t="s">
        <v>3178</v>
      </c>
      <c r="N16" s="25"/>
      <c r="O16" s="25" t="s">
        <v>3179</v>
      </c>
      <c r="P16" s="83"/>
      <c r="Q16" s="83"/>
      <c r="R16" s="83"/>
      <c r="S16" s="83"/>
      <c r="T16" s="145"/>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v>1</v>
      </c>
      <c r="AX16" s="145"/>
      <c r="AY16" s="145"/>
      <c r="AZ16" s="145"/>
      <c r="BA16" s="145">
        <v>1</v>
      </c>
      <c r="BB16" s="145"/>
      <c r="BC16" s="145"/>
      <c r="BD16" s="145"/>
      <c r="BE16" s="145"/>
      <c r="BF16" s="145"/>
      <c r="BG16" s="145"/>
      <c r="BH16" s="145"/>
      <c r="BI16" s="145"/>
      <c r="BJ16" s="145"/>
      <c r="BK16" s="145"/>
      <c r="BL16" s="145"/>
      <c r="BM16" s="145"/>
      <c r="BN16" s="145"/>
      <c r="BO16" s="145"/>
      <c r="BP16" s="145"/>
      <c r="BQ16" s="145"/>
      <c r="BR16" s="145"/>
      <c r="BS16" s="145"/>
      <c r="BT16" s="145">
        <v>1</v>
      </c>
      <c r="BU16" s="145"/>
      <c r="BV16" s="145"/>
      <c r="BW16" s="145">
        <v>1</v>
      </c>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v>1</v>
      </c>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1</v>
      </c>
      <c r="EL16" s="145">
        <v>0</v>
      </c>
    </row>
    <row r="17" spans="1:187" ht="20.100000000000001" customHeight="1" x14ac:dyDescent="0.3">
      <c r="A17" s="25" t="s">
        <v>3182</v>
      </c>
      <c r="B17" s="40" t="s">
        <v>106</v>
      </c>
      <c r="C17" s="26">
        <v>82297</v>
      </c>
      <c r="D17" s="25" t="s">
        <v>3183</v>
      </c>
      <c r="E17" s="26" t="s">
        <v>108</v>
      </c>
      <c r="F17" s="26" t="s">
        <v>3556</v>
      </c>
      <c r="G17" s="26" t="s">
        <v>109</v>
      </c>
      <c r="H17" s="26" t="s">
        <v>567</v>
      </c>
      <c r="I17" s="26" t="s">
        <v>438</v>
      </c>
      <c r="J17" s="25" t="s">
        <v>171</v>
      </c>
      <c r="K17" s="25" t="s">
        <v>3184</v>
      </c>
      <c r="L17" s="25"/>
      <c r="M17" s="25" t="s">
        <v>3185</v>
      </c>
      <c r="N17" s="25"/>
      <c r="O17" s="25" t="s">
        <v>3186</v>
      </c>
      <c r="P17" s="83"/>
      <c r="Q17" s="83"/>
      <c r="R17" s="25" t="s">
        <v>3187</v>
      </c>
      <c r="S17" s="25" t="s">
        <v>3188</v>
      </c>
      <c r="T17" s="145"/>
      <c r="U17" s="145">
        <v>1</v>
      </c>
      <c r="V17" s="148"/>
      <c r="W17" s="145"/>
      <c r="X17" s="145"/>
      <c r="Y17" s="145"/>
      <c r="Z17" s="145"/>
      <c r="AA17" s="145"/>
      <c r="AB17" s="332"/>
      <c r="AC17" s="145"/>
      <c r="AD17" s="145"/>
      <c r="AE17" s="145"/>
      <c r="AF17" s="145"/>
      <c r="AG17" s="145"/>
      <c r="AH17" s="145"/>
      <c r="AI17" s="145">
        <v>1</v>
      </c>
      <c r="AJ17" s="145"/>
      <c r="AK17" s="145"/>
      <c r="AL17" s="145"/>
      <c r="AM17" s="145"/>
      <c r="AN17" s="145"/>
      <c r="AO17" s="145">
        <v>1</v>
      </c>
      <c r="AP17" s="145"/>
      <c r="AQ17" s="145"/>
      <c r="AR17" s="145"/>
      <c r="AS17" s="145"/>
      <c r="AT17" s="145"/>
      <c r="AU17" s="145"/>
      <c r="AV17" s="145"/>
      <c r="AW17" s="145">
        <v>1</v>
      </c>
      <c r="AX17" s="145"/>
      <c r="AY17" s="145"/>
      <c r="AZ17" s="145"/>
      <c r="BA17" s="145"/>
      <c r="BB17" s="145"/>
      <c r="BC17" s="145"/>
      <c r="BD17" s="145"/>
      <c r="BE17" s="145"/>
      <c r="BF17" s="145"/>
      <c r="BG17" s="145"/>
      <c r="BH17" s="145"/>
      <c r="BI17" s="145"/>
      <c r="BJ17" s="145"/>
      <c r="BK17" s="145"/>
      <c r="BL17" s="145">
        <v>1</v>
      </c>
      <c r="BM17" s="145"/>
      <c r="BN17" s="145"/>
      <c r="BO17" s="145"/>
      <c r="BP17" s="145"/>
      <c r="BQ17" s="145"/>
      <c r="BR17" s="145">
        <v>1</v>
      </c>
      <c r="BS17" s="145">
        <v>1</v>
      </c>
      <c r="BT17" s="145"/>
      <c r="BU17" s="145">
        <v>1</v>
      </c>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v>1</v>
      </c>
      <c r="CR17" s="145"/>
      <c r="CS17" s="145"/>
      <c r="CT17" s="145"/>
      <c r="CU17" s="145"/>
      <c r="CV17" s="145"/>
      <c r="CW17" s="145"/>
      <c r="CX17" s="145"/>
      <c r="CY17" s="145"/>
      <c r="CZ17" s="145"/>
      <c r="DA17" s="145"/>
      <c r="DB17" s="145">
        <v>1</v>
      </c>
      <c r="DC17" s="145"/>
      <c r="DD17" s="145"/>
      <c r="DE17" s="145"/>
      <c r="DF17" s="145"/>
      <c r="DG17" s="145"/>
      <c r="DH17" s="148"/>
      <c r="DI17" s="145"/>
      <c r="DJ17" s="145"/>
      <c r="DK17" s="145"/>
      <c r="DL17" s="145"/>
      <c r="DM17" s="145"/>
      <c r="DN17" s="145"/>
      <c r="DO17" s="145"/>
      <c r="DP17" s="145"/>
      <c r="DQ17" s="145">
        <v>1</v>
      </c>
      <c r="DR17" s="145"/>
      <c r="DS17" s="145"/>
      <c r="DT17" s="145"/>
      <c r="DU17" s="145"/>
      <c r="DV17" s="145"/>
      <c r="DW17" s="145"/>
      <c r="DX17" s="145"/>
      <c r="DY17" s="145"/>
      <c r="DZ17" s="145"/>
      <c r="EA17" s="145"/>
      <c r="EB17" s="148"/>
      <c r="EC17" s="145"/>
      <c r="ED17" s="148"/>
      <c r="EE17" s="145"/>
      <c r="EF17" s="145"/>
      <c r="EG17" s="145"/>
      <c r="EH17" s="145"/>
      <c r="EI17" s="145"/>
      <c r="EJ17" s="145"/>
      <c r="EK17" s="145">
        <v>1</v>
      </c>
      <c r="EL17" s="145">
        <v>1</v>
      </c>
      <c r="EM17" s="145"/>
      <c r="EN17" s="228" t="s">
        <v>3189</v>
      </c>
    </row>
    <row r="18" spans="1:187" s="228" customFormat="1" ht="20.100000000000001" hidden="1" customHeight="1" x14ac:dyDescent="0.3">
      <c r="A18" s="25" t="s">
        <v>3774</v>
      </c>
      <c r="B18" s="40" t="s">
        <v>126</v>
      </c>
      <c r="C18" s="26">
        <v>84372</v>
      </c>
      <c r="D18" s="71" t="s">
        <v>3791</v>
      </c>
      <c r="E18" s="26" t="s">
        <v>108</v>
      </c>
      <c r="F18" s="26" t="s">
        <v>3556</v>
      </c>
      <c r="G18" s="26" t="s">
        <v>114</v>
      </c>
      <c r="H18" s="26" t="s">
        <v>128</v>
      </c>
      <c r="I18" s="26" t="s">
        <v>438</v>
      </c>
      <c r="J18" s="25" t="s">
        <v>2195</v>
      </c>
      <c r="K18" s="25" t="s">
        <v>3792</v>
      </c>
      <c r="L18" s="25"/>
      <c r="M18" s="239"/>
      <c r="N18" s="239"/>
      <c r="O18" s="239"/>
      <c r="P18" s="239"/>
      <c r="Q18" s="239"/>
      <c r="R18" s="239"/>
      <c r="S18" s="239"/>
      <c r="T18" s="198"/>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0</v>
      </c>
      <c r="EL18" s="145">
        <v>0</v>
      </c>
      <c r="EM18" s="240"/>
      <c r="EO18" s="198"/>
      <c r="EP18" s="198"/>
      <c r="EQ18" s="198"/>
      <c r="ER18" s="198"/>
      <c r="ES18" s="198"/>
      <c r="ET18" s="198"/>
      <c r="EU18" s="198"/>
      <c r="EV18" s="198"/>
      <c r="EW18" s="198"/>
      <c r="EX18" s="198"/>
      <c r="EY18" s="198"/>
      <c r="EZ18" s="198"/>
      <c r="FA18" s="198"/>
      <c r="FB18" s="198"/>
      <c r="FC18" s="198"/>
      <c r="FD18" s="198"/>
      <c r="FE18" s="198"/>
      <c r="FF18" s="198"/>
      <c r="FG18" s="198"/>
      <c r="FH18" s="198"/>
      <c r="FI18" s="198"/>
      <c r="FJ18" s="198"/>
      <c r="FK18" s="198"/>
      <c r="FL18" s="198"/>
      <c r="FM18" s="198"/>
      <c r="FN18" s="198"/>
      <c r="FO18" s="198"/>
      <c r="FP18" s="198"/>
      <c r="FQ18" s="198"/>
      <c r="FR18" s="198"/>
      <c r="FS18" s="198"/>
      <c r="FT18" s="198"/>
      <c r="FU18" s="198"/>
      <c r="FV18" s="198"/>
      <c r="FW18" s="198"/>
      <c r="FX18" s="198"/>
      <c r="FY18" s="198"/>
      <c r="FZ18" s="198"/>
      <c r="GA18" s="198"/>
      <c r="GB18" s="198"/>
      <c r="GC18" s="198"/>
      <c r="GD18" s="198"/>
      <c r="GE18" s="198"/>
    </row>
    <row r="19" spans="1:187" s="228" customFormat="1" ht="20.100000000000001" customHeight="1" x14ac:dyDescent="0.3">
      <c r="A19" s="25" t="s">
        <v>3732</v>
      </c>
      <c r="B19" s="40" t="s">
        <v>152</v>
      </c>
      <c r="C19" s="275">
        <v>84303</v>
      </c>
      <c r="D19" s="71" t="s">
        <v>3738</v>
      </c>
      <c r="E19" s="26" t="s">
        <v>113</v>
      </c>
      <c r="F19" s="26" t="s">
        <v>3549</v>
      </c>
      <c r="G19" s="26" t="s">
        <v>109</v>
      </c>
      <c r="H19" s="26" t="s">
        <v>554</v>
      </c>
      <c r="I19" s="26" t="s">
        <v>438</v>
      </c>
      <c r="J19" s="25" t="s">
        <v>262</v>
      </c>
      <c r="K19" s="25" t="s">
        <v>3739</v>
      </c>
      <c r="L19" s="25"/>
      <c r="M19" s="83"/>
      <c r="N19" s="83"/>
      <c r="O19" s="83"/>
      <c r="P19" s="83"/>
      <c r="Q19" s="83"/>
      <c r="R19" s="25"/>
      <c r="S19" s="25" t="s">
        <v>3740</v>
      </c>
      <c r="T19" s="198"/>
      <c r="U19" s="145"/>
      <c r="V19" s="148"/>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8"/>
      <c r="EE19" s="145"/>
      <c r="EF19" s="145"/>
      <c r="EG19" s="145"/>
      <c r="EH19" s="145"/>
      <c r="EI19" s="145"/>
      <c r="EJ19" s="145"/>
      <c r="EK19" s="145" t="s">
        <v>519</v>
      </c>
      <c r="EL19" s="145">
        <v>1</v>
      </c>
      <c r="EM19" s="240"/>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row>
    <row r="20" spans="1:187" s="228" customFormat="1" ht="20.100000000000001" hidden="1" customHeight="1" x14ac:dyDescent="0.3">
      <c r="A20" s="25" t="s">
        <v>3732</v>
      </c>
      <c r="B20" s="40" t="s">
        <v>126</v>
      </c>
      <c r="C20" s="26">
        <v>84752</v>
      </c>
      <c r="D20" s="71" t="s">
        <v>3738</v>
      </c>
      <c r="E20" s="26" t="s">
        <v>113</v>
      </c>
      <c r="F20" s="26" t="s">
        <v>3549</v>
      </c>
      <c r="G20" s="26" t="s">
        <v>109</v>
      </c>
      <c r="H20" s="26" t="s">
        <v>554</v>
      </c>
      <c r="I20" s="26" t="s">
        <v>438</v>
      </c>
      <c r="J20" s="25" t="s">
        <v>326</v>
      </c>
      <c r="K20" s="25" t="s">
        <v>3739</v>
      </c>
      <c r="L20" s="25"/>
      <c r="M20" s="83"/>
      <c r="N20" s="83"/>
      <c r="O20" s="83"/>
      <c r="P20" s="83"/>
      <c r="Q20" s="83"/>
      <c r="R20" s="83"/>
      <c r="S20" s="83"/>
      <c r="T20" s="198"/>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c r="EM20" s="240"/>
      <c r="EO20" s="198"/>
      <c r="EP20" s="198"/>
      <c r="EQ20" s="198"/>
      <c r="ER20" s="198"/>
      <c r="ES20" s="198"/>
      <c r="ET20" s="198"/>
      <c r="EU20" s="198"/>
      <c r="EV20" s="198"/>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row>
    <row r="21" spans="1:187" ht="20.100000000000001" hidden="1" customHeight="1" x14ac:dyDescent="0.3">
      <c r="A21" s="25" t="s">
        <v>4002</v>
      </c>
      <c r="B21" s="26" t="s">
        <v>187</v>
      </c>
      <c r="C21" s="26">
        <v>84698</v>
      </c>
      <c r="D21" s="71" t="s">
        <v>4015</v>
      </c>
      <c r="E21" s="26" t="s">
        <v>108</v>
      </c>
      <c r="F21" s="26" t="s">
        <v>3549</v>
      </c>
      <c r="G21" s="26" t="s">
        <v>121</v>
      </c>
      <c r="H21" s="26" t="s">
        <v>281</v>
      </c>
      <c r="I21" s="26" t="s">
        <v>438</v>
      </c>
      <c r="J21" s="25" t="s">
        <v>1210</v>
      </c>
      <c r="K21" s="25" t="s">
        <v>4016</v>
      </c>
      <c r="L21" s="45" t="s">
        <v>4017</v>
      </c>
      <c r="M21" s="25"/>
      <c r="N21" s="25"/>
      <c r="O21" s="239"/>
      <c r="P21" s="239"/>
      <c r="Q21" s="239"/>
      <c r="R21" s="239"/>
      <c r="S21" s="239"/>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0</v>
      </c>
      <c r="EL21" s="145">
        <v>0</v>
      </c>
      <c r="EM21" s="145"/>
    </row>
    <row r="22" spans="1:187" ht="20.100000000000001" hidden="1" customHeight="1" x14ac:dyDescent="0.3">
      <c r="A22" s="25" t="s">
        <v>3648</v>
      </c>
      <c r="B22" s="26" t="s">
        <v>106</v>
      </c>
      <c r="C22" s="26">
        <v>84355</v>
      </c>
      <c r="D22" s="71" t="s">
        <v>3649</v>
      </c>
      <c r="E22" s="26" t="s">
        <v>108</v>
      </c>
      <c r="F22" s="26" t="s">
        <v>3556</v>
      </c>
      <c r="G22" s="26" t="s">
        <v>114</v>
      </c>
      <c r="H22" s="26" t="s">
        <v>835</v>
      </c>
      <c r="I22" s="26" t="s">
        <v>438</v>
      </c>
      <c r="J22" s="25" t="s">
        <v>195</v>
      </c>
      <c r="K22" s="25" t="s">
        <v>3649</v>
      </c>
      <c r="L22" s="25"/>
      <c r="M22" s="83"/>
      <c r="N22" s="83"/>
      <c r="O22" s="83"/>
      <c r="P22" s="83"/>
      <c r="Q22" s="83"/>
      <c r="R22" s="83"/>
      <c r="S22" s="83"/>
      <c r="T22" s="145"/>
      <c r="U22" s="145"/>
      <c r="V22" s="148"/>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8"/>
      <c r="EE22" s="145"/>
      <c r="EF22" s="145"/>
      <c r="EG22" s="145"/>
      <c r="EH22" s="145"/>
      <c r="EI22" s="145"/>
      <c r="EJ22" s="145"/>
      <c r="EK22" s="145">
        <v>0</v>
      </c>
      <c r="EL22" s="145">
        <v>0</v>
      </c>
      <c r="EM22" s="145"/>
    </row>
    <row r="23" spans="1:187" ht="20.100000000000001" customHeight="1" x14ac:dyDescent="0.3">
      <c r="A23" s="25" t="s">
        <v>4255</v>
      </c>
      <c r="B23" s="40" t="s">
        <v>152</v>
      </c>
      <c r="C23" s="26">
        <v>84633</v>
      </c>
      <c r="D23" s="25" t="s">
        <v>1938</v>
      </c>
      <c r="E23" s="26" t="s">
        <v>108</v>
      </c>
      <c r="F23" s="26" t="s">
        <v>3549</v>
      </c>
      <c r="G23" s="26" t="s">
        <v>109</v>
      </c>
      <c r="H23" s="26" t="s">
        <v>554</v>
      </c>
      <c r="I23" s="26" t="s">
        <v>438</v>
      </c>
      <c r="J23" s="25" t="s">
        <v>262</v>
      </c>
      <c r="K23" s="25" t="s">
        <v>4265</v>
      </c>
      <c r="L23" s="25"/>
      <c r="M23" s="25"/>
      <c r="N23" s="83"/>
      <c r="O23" s="83"/>
      <c r="P23" s="83"/>
      <c r="Q23" s="83"/>
      <c r="R23" s="87" t="s">
        <v>4266</v>
      </c>
      <c r="S23" s="25" t="s">
        <v>4267</v>
      </c>
      <c r="T23" s="238"/>
      <c r="U23" s="145"/>
      <c r="V23" s="148"/>
      <c r="W23" s="145"/>
      <c r="X23" s="145"/>
      <c r="Y23" s="145"/>
      <c r="Z23" s="145"/>
      <c r="AA23" s="145"/>
      <c r="AB23" s="332">
        <v>1</v>
      </c>
      <c r="AC23" s="145"/>
      <c r="AD23" s="145"/>
      <c r="AE23" s="145"/>
      <c r="AF23" s="145"/>
      <c r="AG23" s="145"/>
      <c r="AH23" s="145"/>
      <c r="AI23" s="145"/>
      <c r="AJ23" s="145"/>
      <c r="AK23" s="145"/>
      <c r="AL23" s="145"/>
      <c r="AM23" s="145"/>
      <c r="AN23" s="145"/>
      <c r="AO23" s="145"/>
      <c r="AP23" s="145"/>
      <c r="AQ23" s="145"/>
      <c r="AR23" s="145"/>
      <c r="AS23" s="145"/>
      <c r="AT23" s="145"/>
      <c r="AU23" s="145"/>
      <c r="AV23" s="145"/>
      <c r="AW23" s="145">
        <v>1</v>
      </c>
      <c r="AX23" s="145"/>
      <c r="AY23" s="145"/>
      <c r="AZ23" s="145"/>
      <c r="BA23" s="145"/>
      <c r="BB23" s="145"/>
      <c r="BC23" s="145"/>
      <c r="BD23" s="145"/>
      <c r="BE23" s="145"/>
      <c r="BF23" s="145"/>
      <c r="BG23" s="145"/>
      <c r="BH23" s="145"/>
      <c r="BI23" s="145">
        <v>1</v>
      </c>
      <c r="BJ23" s="145"/>
      <c r="BK23" s="145"/>
      <c r="BL23" s="145"/>
      <c r="BM23" s="145"/>
      <c r="BN23" s="145"/>
      <c r="BO23" s="145"/>
      <c r="BP23" s="145"/>
      <c r="BQ23" s="145"/>
      <c r="BR23" s="145"/>
      <c r="BS23" s="145"/>
      <c r="BT23" s="145">
        <v>1</v>
      </c>
      <c r="BU23" s="145"/>
      <c r="BV23" s="145"/>
      <c r="BW23" s="145"/>
      <c r="BX23" s="145"/>
      <c r="BY23" s="145"/>
      <c r="BZ23" s="145"/>
      <c r="CA23" s="145"/>
      <c r="CB23" s="145"/>
      <c r="CC23" s="145"/>
      <c r="CD23" s="145"/>
      <c r="CE23" s="145"/>
      <c r="CF23" s="145"/>
      <c r="CG23" s="145">
        <v>1</v>
      </c>
      <c r="CH23" s="148">
        <v>1</v>
      </c>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t="s">
        <v>519</v>
      </c>
      <c r="EL23" s="145">
        <v>1</v>
      </c>
      <c r="EM23" s="145"/>
      <c r="EN23" s="228" t="s">
        <v>4268</v>
      </c>
    </row>
    <row r="24" spans="1:187" ht="20.100000000000001" customHeight="1" x14ac:dyDescent="0.3">
      <c r="A24" s="25" t="s">
        <v>3820</v>
      </c>
      <c r="B24" s="26" t="s">
        <v>106</v>
      </c>
      <c r="C24" s="26">
        <v>84571</v>
      </c>
      <c r="D24" s="25" t="s">
        <v>3842</v>
      </c>
      <c r="E24" s="26" t="s">
        <v>108</v>
      </c>
      <c r="F24" s="26" t="s">
        <v>3556</v>
      </c>
      <c r="G24" s="26" t="s">
        <v>109</v>
      </c>
      <c r="H24" s="26" t="s">
        <v>554</v>
      </c>
      <c r="I24" s="26" t="s">
        <v>438</v>
      </c>
      <c r="J24" s="25" t="s">
        <v>163</v>
      </c>
      <c r="K24" s="25" t="s">
        <v>3843</v>
      </c>
      <c r="L24" s="45" t="s">
        <v>3844</v>
      </c>
      <c r="M24" s="25" t="s">
        <v>3845</v>
      </c>
      <c r="N24" s="25"/>
      <c r="O24" s="239"/>
      <c r="P24" s="239"/>
      <c r="Q24" s="239"/>
      <c r="R24" s="25" t="s">
        <v>3846</v>
      </c>
      <c r="S24" s="25" t="s">
        <v>3847</v>
      </c>
      <c r="T24" s="238"/>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v>1</v>
      </c>
      <c r="BA24" s="145">
        <v>1</v>
      </c>
      <c r="BB24" s="145"/>
      <c r="BC24" s="145"/>
      <c r="BD24" s="145"/>
      <c r="BE24" s="145"/>
      <c r="BF24" s="145"/>
      <c r="BG24" s="145"/>
      <c r="BH24" s="145"/>
      <c r="BI24" s="145"/>
      <c r="BJ24" s="145"/>
      <c r="BK24" s="145"/>
      <c r="BL24" s="145"/>
      <c r="BM24" s="145"/>
      <c r="BN24" s="145"/>
      <c r="BO24" s="145"/>
      <c r="BP24" s="145"/>
      <c r="BQ24" s="145"/>
      <c r="BR24" s="145"/>
      <c r="BS24" s="145"/>
      <c r="BT24" s="145">
        <v>1</v>
      </c>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v>1</v>
      </c>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v>1</v>
      </c>
      <c r="EL24" s="145">
        <v>1</v>
      </c>
      <c r="EN24" s="228" t="s">
        <v>3848</v>
      </c>
    </row>
    <row r="25" spans="1:187" ht="20.100000000000001" hidden="1" customHeight="1" x14ac:dyDescent="0.3">
      <c r="A25" s="25" t="s">
        <v>3413</v>
      </c>
      <c r="B25" s="40" t="s">
        <v>126</v>
      </c>
      <c r="C25" s="26">
        <v>84173</v>
      </c>
      <c r="D25" s="25" t="s">
        <v>3452</v>
      </c>
      <c r="E25" s="26" t="s">
        <v>113</v>
      </c>
      <c r="F25" s="26" t="s">
        <v>3556</v>
      </c>
      <c r="G25" s="26" t="s">
        <v>114</v>
      </c>
      <c r="H25" s="26" t="s">
        <v>615</v>
      </c>
      <c r="I25" s="26" t="s">
        <v>438</v>
      </c>
      <c r="J25" s="25" t="s">
        <v>2195</v>
      </c>
      <c r="K25" s="25" t="s">
        <v>3453</v>
      </c>
      <c r="L25" s="45"/>
      <c r="M25" s="25"/>
      <c r="N25" s="272"/>
      <c r="O25" s="272"/>
      <c r="P25" s="272"/>
      <c r="Q25" s="272"/>
      <c r="R25" s="272"/>
      <c r="S25" s="272"/>
      <c r="U25" s="145"/>
      <c r="V25" s="148"/>
      <c r="W25" s="145"/>
      <c r="X25" s="145"/>
      <c r="Y25" s="145"/>
      <c r="Z25" s="145"/>
      <c r="AA25" s="145"/>
      <c r="AB25" s="332"/>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c r="DR25" s="145"/>
      <c r="DS25" s="145"/>
      <c r="DT25" s="145"/>
      <c r="DU25" s="145"/>
      <c r="DV25" s="145"/>
      <c r="DW25" s="145"/>
      <c r="DX25" s="145"/>
      <c r="DY25" s="145"/>
      <c r="DZ25" s="145"/>
      <c r="EA25" s="145"/>
      <c r="EB25" s="148"/>
      <c r="EC25" s="145"/>
      <c r="ED25" s="148"/>
      <c r="EE25" s="145"/>
      <c r="EF25" s="145"/>
      <c r="EG25" s="145"/>
      <c r="EH25" s="145"/>
      <c r="EI25" s="145"/>
      <c r="EJ25" s="145"/>
      <c r="EK25" s="145">
        <v>0</v>
      </c>
      <c r="EL25" s="145">
        <v>0</v>
      </c>
      <c r="EM25" s="145"/>
    </row>
    <row r="26" spans="1:187" ht="20.100000000000001" customHeight="1" x14ac:dyDescent="0.3">
      <c r="A26" s="25" t="s">
        <v>3458</v>
      </c>
      <c r="B26" s="40" t="s">
        <v>126</v>
      </c>
      <c r="C26" s="26">
        <v>83941</v>
      </c>
      <c r="D26" s="25" t="s">
        <v>3483</v>
      </c>
      <c r="E26" s="26" t="s">
        <v>108</v>
      </c>
      <c r="F26" s="26" t="s">
        <v>3556</v>
      </c>
      <c r="G26" s="26" t="s">
        <v>114</v>
      </c>
      <c r="H26" s="26" t="s">
        <v>128</v>
      </c>
      <c r="I26" s="26" t="s">
        <v>438</v>
      </c>
      <c r="J26" s="25" t="s">
        <v>1757</v>
      </c>
      <c r="K26" s="25" t="s">
        <v>3484</v>
      </c>
      <c r="L26" s="25"/>
      <c r="M26" s="25" t="s">
        <v>3485</v>
      </c>
      <c r="N26" s="25" t="s">
        <v>3486</v>
      </c>
      <c r="O26" s="25" t="s">
        <v>3487</v>
      </c>
      <c r="P26" s="272"/>
      <c r="Q26" s="272"/>
      <c r="R26" s="25" t="s">
        <v>3488</v>
      </c>
      <c r="S26" s="25" t="s">
        <v>3489</v>
      </c>
      <c r="U26" s="145">
        <v>1</v>
      </c>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v>1</v>
      </c>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v>1</v>
      </c>
      <c r="CQ26" s="145"/>
      <c r="CR26" s="145"/>
      <c r="CS26" s="145"/>
      <c r="CT26" s="145"/>
      <c r="CU26" s="145"/>
      <c r="CV26" s="145"/>
      <c r="CW26" s="145"/>
      <c r="CX26" s="145"/>
      <c r="CY26" s="145"/>
      <c r="CZ26" s="145">
        <v>1</v>
      </c>
      <c r="DA26" s="145"/>
      <c r="DB26" s="145"/>
      <c r="DC26" s="145"/>
      <c r="DD26" s="145"/>
      <c r="DE26" s="145"/>
      <c r="DF26" s="145"/>
      <c r="DG26" s="145"/>
      <c r="DH26" s="148"/>
      <c r="DI26" s="145"/>
      <c r="DJ26" s="145"/>
      <c r="DK26" s="145"/>
      <c r="DL26" s="145"/>
      <c r="DM26" s="145"/>
      <c r="DN26" s="145"/>
      <c r="DO26" s="145"/>
      <c r="DP26" s="145"/>
      <c r="DQ26" s="145"/>
      <c r="DR26" s="145"/>
      <c r="DS26" s="145"/>
      <c r="DT26" s="145"/>
      <c r="DU26" s="145">
        <v>1</v>
      </c>
      <c r="DV26" s="145"/>
      <c r="DW26" s="145"/>
      <c r="DX26" s="145"/>
      <c r="DY26" s="145"/>
      <c r="DZ26" s="145"/>
      <c r="EA26" s="145"/>
      <c r="EB26" s="148"/>
      <c r="EC26" s="145"/>
      <c r="ED26" s="148"/>
      <c r="EE26" s="145"/>
      <c r="EF26" s="145"/>
      <c r="EG26" s="145"/>
      <c r="EH26" s="145"/>
      <c r="EI26" s="145"/>
      <c r="EJ26" s="145"/>
      <c r="EK26" s="145">
        <v>1</v>
      </c>
      <c r="EL26" s="145">
        <v>1</v>
      </c>
      <c r="EM26" s="145"/>
      <c r="EN26" s="228" t="s">
        <v>3490</v>
      </c>
    </row>
    <row r="27" spans="1:187" ht="20.100000000000001" customHeight="1" x14ac:dyDescent="0.3">
      <c r="A27" s="25" t="s">
        <v>4410</v>
      </c>
      <c r="B27" s="40" t="s">
        <v>152</v>
      </c>
      <c r="C27" s="26">
        <v>84874</v>
      </c>
      <c r="D27" s="25" t="s">
        <v>4428</v>
      </c>
      <c r="E27" s="26" t="s">
        <v>108</v>
      </c>
      <c r="F27" s="26" t="s">
        <v>3556</v>
      </c>
      <c r="G27" s="26" t="s">
        <v>109</v>
      </c>
      <c r="H27" s="26" t="s">
        <v>154</v>
      </c>
      <c r="I27" s="26" t="s">
        <v>438</v>
      </c>
      <c r="J27" s="25" t="s">
        <v>262</v>
      </c>
      <c r="K27" s="25" t="s">
        <v>4429</v>
      </c>
      <c r="L27" s="45" t="s">
        <v>4430</v>
      </c>
      <c r="M27" s="25"/>
      <c r="N27" s="25"/>
      <c r="O27" s="25" t="s">
        <v>4431</v>
      </c>
      <c r="P27" s="83"/>
      <c r="Q27" s="83"/>
      <c r="R27" s="25" t="s">
        <v>4432</v>
      </c>
      <c r="S27" s="25" t="s">
        <v>4433</v>
      </c>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v>1</v>
      </c>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8"/>
      <c r="CI27" s="145"/>
      <c r="CJ27" s="145"/>
      <c r="CK27" s="145"/>
      <c r="CL27" s="145"/>
      <c r="CM27" s="145"/>
      <c r="CN27" s="145"/>
      <c r="CO27" s="145"/>
      <c r="CP27" s="145"/>
      <c r="CQ27" s="145"/>
      <c r="CR27" s="145"/>
      <c r="CS27" s="145"/>
      <c r="CT27" s="145"/>
      <c r="CU27" s="145"/>
      <c r="CV27" s="145"/>
      <c r="CW27" s="145"/>
      <c r="CX27" s="145"/>
      <c r="CY27" s="145"/>
      <c r="CZ27" s="145"/>
      <c r="DA27" s="145"/>
      <c r="DB27" s="145">
        <v>1</v>
      </c>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1</v>
      </c>
      <c r="EL27" s="145">
        <v>1</v>
      </c>
      <c r="EN27" s="228" t="s">
        <v>4434</v>
      </c>
    </row>
    <row r="28" spans="1:187" ht="20.100000000000001" hidden="1" customHeight="1" x14ac:dyDescent="0.3">
      <c r="A28" s="25" t="s">
        <v>4445</v>
      </c>
      <c r="B28" s="26" t="s">
        <v>143</v>
      </c>
      <c r="C28" s="26">
        <v>85034</v>
      </c>
      <c r="D28" s="71" t="s">
        <v>4453</v>
      </c>
      <c r="E28" s="26" t="s">
        <v>113</v>
      </c>
      <c r="F28" s="26" t="s">
        <v>3549</v>
      </c>
      <c r="G28" s="26" t="s">
        <v>109</v>
      </c>
      <c r="H28" s="26" t="s">
        <v>154</v>
      </c>
      <c r="I28" s="26" t="s">
        <v>438</v>
      </c>
      <c r="J28" s="25" t="s">
        <v>145</v>
      </c>
      <c r="K28" s="25" t="s">
        <v>4454</v>
      </c>
      <c r="L28" s="45" t="s">
        <v>4455</v>
      </c>
      <c r="M28" s="25"/>
      <c r="N28" s="83"/>
      <c r="O28" s="83"/>
      <c r="P28" s="83"/>
      <c r="Q28" s="83"/>
      <c r="R28" s="83"/>
      <c r="S28" s="83"/>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8"/>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row>
    <row r="29" spans="1:187" ht="20.100000000000001" customHeight="1" x14ac:dyDescent="0.3">
      <c r="A29" s="25" t="s">
        <v>3182</v>
      </c>
      <c r="B29" s="40" t="s">
        <v>126</v>
      </c>
      <c r="C29" s="26">
        <v>83856</v>
      </c>
      <c r="D29" s="71" t="s">
        <v>3206</v>
      </c>
      <c r="E29" s="26" t="s">
        <v>108</v>
      </c>
      <c r="F29" s="26" t="s">
        <v>3549</v>
      </c>
      <c r="G29" s="26" t="s">
        <v>114</v>
      </c>
      <c r="H29" s="26" t="s">
        <v>128</v>
      </c>
      <c r="I29" s="26" t="s">
        <v>438</v>
      </c>
      <c r="J29" s="25" t="s">
        <v>129</v>
      </c>
      <c r="K29" s="25" t="s">
        <v>3207</v>
      </c>
      <c r="L29" s="271" t="s">
        <v>3208</v>
      </c>
      <c r="M29" s="25"/>
      <c r="N29" s="83"/>
      <c r="O29" s="83"/>
      <c r="P29" s="83"/>
      <c r="Q29" s="83"/>
      <c r="R29" s="87" t="s">
        <v>3209</v>
      </c>
      <c r="S29" s="83"/>
      <c r="T29" s="145"/>
      <c r="U29" s="145"/>
      <c r="V29" s="148"/>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v>1</v>
      </c>
      <c r="AU29" s="145">
        <v>1</v>
      </c>
      <c r="AV29" s="145"/>
      <c r="AW29" s="145"/>
      <c r="AX29" s="145"/>
      <c r="AY29" s="145">
        <v>1</v>
      </c>
      <c r="AZ29" s="145"/>
      <c r="BA29" s="145"/>
      <c r="BB29" s="145"/>
      <c r="BC29" s="145"/>
      <c r="BD29" s="145"/>
      <c r="BE29" s="145">
        <v>1</v>
      </c>
      <c r="BF29" s="145"/>
      <c r="BG29" s="145"/>
      <c r="BH29" s="145"/>
      <c r="BI29" s="145">
        <v>1</v>
      </c>
      <c r="BJ29" s="145"/>
      <c r="BK29" s="145"/>
      <c r="BL29" s="145"/>
      <c r="BM29" s="145"/>
      <c r="BN29" s="145"/>
      <c r="BO29" s="145"/>
      <c r="BP29" s="145"/>
      <c r="BQ29" s="145"/>
      <c r="BR29" s="145"/>
      <c r="BS29" s="145"/>
      <c r="BT29" s="145"/>
      <c r="BU29" s="145"/>
      <c r="BV29" s="145"/>
      <c r="BW29" s="145"/>
      <c r="BX29" s="145"/>
      <c r="BY29" s="145">
        <v>1</v>
      </c>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t="s">
        <v>519</v>
      </c>
      <c r="EL29" s="145">
        <v>1</v>
      </c>
      <c r="EM29" s="145"/>
    </row>
    <row r="30" spans="1:187" s="228" customFormat="1" ht="20.100000000000001" hidden="1" customHeight="1" x14ac:dyDescent="0.3">
      <c r="A30" s="25" t="s">
        <v>3495</v>
      </c>
      <c r="B30" s="40" t="s">
        <v>126</v>
      </c>
      <c r="C30" s="26">
        <v>84476</v>
      </c>
      <c r="D30" s="71" t="s">
        <v>3518</v>
      </c>
      <c r="E30" s="26" t="s">
        <v>113</v>
      </c>
      <c r="F30" s="26" t="s">
        <v>3549</v>
      </c>
      <c r="G30" s="26" t="s">
        <v>114</v>
      </c>
      <c r="H30" s="26" t="s">
        <v>1021</v>
      </c>
      <c r="I30" s="26" t="s">
        <v>438</v>
      </c>
      <c r="J30" s="25" t="s">
        <v>326</v>
      </c>
      <c r="K30" s="25" t="s">
        <v>3519</v>
      </c>
      <c r="L30" s="25"/>
      <c r="M30" s="25"/>
      <c r="N30" s="272"/>
      <c r="O30" s="272"/>
      <c r="P30" s="272"/>
      <c r="Q30" s="272"/>
      <c r="R30" s="272"/>
      <c r="S30" s="272"/>
      <c r="T30" s="235"/>
      <c r="U30" s="145"/>
      <c r="V30" s="148"/>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0</v>
      </c>
      <c r="EL30" s="145">
        <v>0</v>
      </c>
      <c r="EM30" s="145"/>
      <c r="EO30" s="198"/>
      <c r="EP30" s="198"/>
      <c r="EQ30" s="198"/>
      <c r="ER30" s="198"/>
      <c r="ES30" s="198"/>
      <c r="ET30" s="198"/>
      <c r="EU30" s="198"/>
      <c r="EV30" s="198"/>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row>
    <row r="31" spans="1:187" s="228" customFormat="1" ht="20.100000000000001" hidden="1" customHeight="1" x14ac:dyDescent="0.3">
      <c r="A31" s="25" t="s">
        <v>3607</v>
      </c>
      <c r="B31" s="40" t="s">
        <v>126</v>
      </c>
      <c r="C31" s="26">
        <v>83416</v>
      </c>
      <c r="D31" s="71" t="s">
        <v>2272</v>
      </c>
      <c r="E31" s="26" t="s">
        <v>108</v>
      </c>
      <c r="F31" s="26" t="s">
        <v>3549</v>
      </c>
      <c r="G31" s="26" t="s">
        <v>114</v>
      </c>
      <c r="H31" s="26" t="s">
        <v>128</v>
      </c>
      <c r="I31" s="26" t="s">
        <v>438</v>
      </c>
      <c r="J31" s="25" t="s">
        <v>2195</v>
      </c>
      <c r="K31" s="25" t="s">
        <v>3625</v>
      </c>
      <c r="L31" s="25"/>
      <c r="M31" s="25"/>
      <c r="N31" s="83"/>
      <c r="O31" s="83"/>
      <c r="P31" s="83"/>
      <c r="Q31" s="83"/>
      <c r="R31" s="83"/>
      <c r="S31" s="83"/>
      <c r="T31" s="145"/>
      <c r="U31" s="145"/>
      <c r="V31" s="148"/>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v>0</v>
      </c>
      <c r="EL31" s="145">
        <v>0</v>
      </c>
      <c r="EM31" s="145"/>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row>
    <row r="32" spans="1:187" ht="20.100000000000001" hidden="1" customHeight="1" x14ac:dyDescent="0.3">
      <c r="A32" s="25" t="s">
        <v>3413</v>
      </c>
      <c r="B32" s="40" t="s">
        <v>106</v>
      </c>
      <c r="C32" s="26">
        <v>83543</v>
      </c>
      <c r="D32" s="71" t="s">
        <v>3440</v>
      </c>
      <c r="E32" s="26" t="s">
        <v>113</v>
      </c>
      <c r="F32" s="26" t="s">
        <v>3549</v>
      </c>
      <c r="G32" s="26" t="s">
        <v>109</v>
      </c>
      <c r="H32" s="26" t="s">
        <v>997</v>
      </c>
      <c r="I32" s="26" t="s">
        <v>438</v>
      </c>
      <c r="J32" s="25" t="s">
        <v>171</v>
      </c>
      <c r="K32" s="25" t="s">
        <v>3441</v>
      </c>
      <c r="L32" s="25"/>
      <c r="M32" s="25"/>
      <c r="N32" s="272"/>
      <c r="O32" s="272"/>
      <c r="P32" s="272"/>
      <c r="Q32" s="272"/>
      <c r="R32" s="272"/>
      <c r="S32" s="272"/>
      <c r="U32" s="145"/>
      <c r="V32" s="148"/>
      <c r="W32" s="145"/>
      <c r="X32" s="145"/>
      <c r="Y32" s="145"/>
      <c r="Z32" s="145"/>
      <c r="AA32" s="145"/>
      <c r="AB32" s="332"/>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8"/>
      <c r="DI32" s="145"/>
      <c r="DJ32" s="145"/>
      <c r="DK32" s="145"/>
      <c r="DL32" s="145"/>
      <c r="DM32" s="145"/>
      <c r="DN32" s="145"/>
      <c r="DO32" s="145"/>
      <c r="DP32" s="145"/>
      <c r="DQ32" s="145"/>
      <c r="DR32" s="145"/>
      <c r="DS32" s="145"/>
      <c r="DT32" s="145"/>
      <c r="DU32" s="145"/>
      <c r="DV32" s="145"/>
      <c r="DW32" s="145"/>
      <c r="DX32" s="145"/>
      <c r="DY32" s="145"/>
      <c r="DZ32" s="145"/>
      <c r="EA32" s="145"/>
      <c r="EB32" s="148"/>
      <c r="EC32" s="145"/>
      <c r="ED32" s="148"/>
      <c r="EE32" s="145"/>
      <c r="EF32" s="145"/>
      <c r="EG32" s="145"/>
      <c r="EH32" s="145"/>
      <c r="EI32" s="145"/>
      <c r="EJ32" s="145"/>
      <c r="EK32" s="145">
        <v>0</v>
      </c>
      <c r="EL32" s="145">
        <v>0</v>
      </c>
      <c r="EM32" s="145"/>
    </row>
    <row r="33" spans="1:144" ht="20.100000000000001" hidden="1" customHeight="1" x14ac:dyDescent="0.3">
      <c r="A33" s="25" t="s">
        <v>3272</v>
      </c>
      <c r="B33" s="26" t="s">
        <v>187</v>
      </c>
      <c r="C33" s="26">
        <v>83531</v>
      </c>
      <c r="D33" s="71" t="s">
        <v>3285</v>
      </c>
      <c r="E33" s="26" t="s">
        <v>113</v>
      </c>
      <c r="F33" s="26" t="s">
        <v>3549</v>
      </c>
      <c r="G33" s="26" t="s">
        <v>121</v>
      </c>
      <c r="H33" s="26" t="s">
        <v>344</v>
      </c>
      <c r="I33" s="26" t="s">
        <v>438</v>
      </c>
      <c r="J33" s="25" t="s">
        <v>1210</v>
      </c>
      <c r="K33" s="25" t="s">
        <v>3286</v>
      </c>
      <c r="L33" s="25"/>
      <c r="M33" s="25"/>
      <c r="N33" s="272"/>
      <c r="O33" s="272"/>
      <c r="P33" s="272"/>
      <c r="Q33" s="272"/>
      <c r="R33" s="272"/>
      <c r="S33" s="25" t="s">
        <v>3288</v>
      </c>
      <c r="U33" s="145"/>
      <c r="V33" s="148"/>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8"/>
      <c r="EE33" s="145"/>
      <c r="EF33" s="145"/>
      <c r="EG33" s="145"/>
      <c r="EH33" s="145"/>
      <c r="EI33" s="145"/>
      <c r="EJ33" s="145"/>
      <c r="EK33" s="145">
        <v>0</v>
      </c>
      <c r="EL33" s="145">
        <v>1</v>
      </c>
      <c r="EM33" s="145"/>
    </row>
    <row r="34" spans="1:144" ht="20.100000000000001" hidden="1" customHeight="1" x14ac:dyDescent="0.3">
      <c r="A34" s="25" t="s">
        <v>4218</v>
      </c>
      <c r="B34" s="40" t="s">
        <v>106</v>
      </c>
      <c r="C34" s="26">
        <v>84574</v>
      </c>
      <c r="D34" s="25" t="s">
        <v>4226</v>
      </c>
      <c r="E34" s="26" t="s">
        <v>108</v>
      </c>
      <c r="F34" s="26" t="s">
        <v>3549</v>
      </c>
      <c r="G34" s="26" t="s">
        <v>109</v>
      </c>
      <c r="H34" s="26" t="s">
        <v>567</v>
      </c>
      <c r="I34" s="26" t="s">
        <v>438</v>
      </c>
      <c r="J34" s="25" t="s">
        <v>643</v>
      </c>
      <c r="K34" s="25" t="s">
        <v>4227</v>
      </c>
      <c r="L34" s="45" t="s">
        <v>4228</v>
      </c>
      <c r="M34" s="25"/>
      <c r="N34" s="25"/>
      <c r="O34" s="83"/>
      <c r="P34" s="83"/>
      <c r="Q34" s="83"/>
      <c r="R34" s="25" t="s">
        <v>4229</v>
      </c>
      <c r="S34" s="25" t="s">
        <v>4230</v>
      </c>
      <c r="T34" s="238"/>
      <c r="U34" s="145"/>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v>1</v>
      </c>
      <c r="BQ34" s="145"/>
      <c r="BR34" s="145"/>
      <c r="BS34" s="145"/>
      <c r="BT34" s="145"/>
      <c r="BU34" s="145">
        <v>1</v>
      </c>
      <c r="BV34" s="145"/>
      <c r="BW34" s="145"/>
      <c r="BX34" s="145"/>
      <c r="BY34" s="145"/>
      <c r="BZ34" s="145"/>
      <c r="CA34" s="145"/>
      <c r="CB34" s="145"/>
      <c r="CC34" s="145"/>
      <c r="CD34" s="145"/>
      <c r="CE34" s="145"/>
      <c r="CF34" s="145"/>
      <c r="CG34" s="145"/>
      <c r="CH34" s="148"/>
      <c r="CI34" s="145"/>
      <c r="CJ34" s="145"/>
      <c r="CK34" s="145"/>
      <c r="CL34" s="145"/>
      <c r="CM34" s="145"/>
      <c r="CN34" s="145"/>
      <c r="CO34" s="145"/>
      <c r="CP34" s="145"/>
      <c r="CQ34" s="145"/>
      <c r="CR34" s="145"/>
      <c r="CS34" s="145">
        <v>1</v>
      </c>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v>1</v>
      </c>
      <c r="DV34" s="145"/>
      <c r="DW34" s="145"/>
      <c r="DX34" s="145"/>
      <c r="DY34" s="145"/>
      <c r="DZ34" s="145"/>
      <c r="EA34" s="145"/>
      <c r="EB34" s="148"/>
      <c r="EC34" s="145"/>
      <c r="ED34" s="148"/>
      <c r="EE34" s="145"/>
      <c r="EF34" s="145"/>
      <c r="EG34" s="145"/>
      <c r="EH34" s="145"/>
      <c r="EI34" s="145"/>
      <c r="EJ34" s="145"/>
      <c r="EK34" s="145">
        <v>0</v>
      </c>
      <c r="EL34" s="145">
        <v>1</v>
      </c>
      <c r="EM34" s="145"/>
      <c r="EN34" s="228" t="s">
        <v>4231</v>
      </c>
    </row>
    <row r="35" spans="1:144" ht="20.100000000000001" customHeight="1" x14ac:dyDescent="0.3">
      <c r="A35" s="25" t="s">
        <v>3247</v>
      </c>
      <c r="B35" s="26" t="s">
        <v>106</v>
      </c>
      <c r="C35" s="26">
        <v>83735</v>
      </c>
      <c r="D35" s="71" t="s">
        <v>1514</v>
      </c>
      <c r="E35" s="26" t="s">
        <v>318</v>
      </c>
      <c r="F35" s="26" t="s">
        <v>3556</v>
      </c>
      <c r="G35" s="26" t="s">
        <v>109</v>
      </c>
      <c r="H35" s="26" t="s">
        <v>539</v>
      </c>
      <c r="I35" s="26" t="s">
        <v>438</v>
      </c>
      <c r="J35" s="25" t="s">
        <v>163</v>
      </c>
      <c r="K35" s="25" t="s">
        <v>3248</v>
      </c>
      <c r="L35" s="25"/>
      <c r="M35" s="25"/>
      <c r="N35" s="272"/>
      <c r="O35" s="272"/>
      <c r="P35" s="272"/>
      <c r="Q35" s="272"/>
      <c r="R35" s="25" t="s">
        <v>3249</v>
      </c>
      <c r="S35" s="25" t="s">
        <v>3250</v>
      </c>
      <c r="U35" s="145"/>
      <c r="V35" s="148"/>
      <c r="W35" s="145"/>
      <c r="X35" s="145"/>
      <c r="Y35" s="145"/>
      <c r="Z35" s="145"/>
      <c r="AA35" s="145"/>
      <c r="AB35" s="332"/>
      <c r="AC35" s="145">
        <v>1</v>
      </c>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v>1</v>
      </c>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t="s">
        <v>519</v>
      </c>
      <c r="EL35" s="145">
        <v>1</v>
      </c>
      <c r="EM35" s="145"/>
    </row>
    <row r="36" spans="1:144" ht="20.100000000000001" hidden="1" customHeight="1" x14ac:dyDescent="0.3">
      <c r="A36" s="25" t="s">
        <v>3940</v>
      </c>
      <c r="B36" s="26" t="s">
        <v>152</v>
      </c>
      <c r="C36" s="26">
        <v>84593</v>
      </c>
      <c r="D36" s="71" t="s">
        <v>3957</v>
      </c>
      <c r="E36" s="26" t="s">
        <v>108</v>
      </c>
      <c r="F36" s="26" t="s">
        <v>3549</v>
      </c>
      <c r="G36" s="26" t="s">
        <v>109</v>
      </c>
      <c r="H36" s="26" t="s">
        <v>554</v>
      </c>
      <c r="I36" s="26" t="s">
        <v>438</v>
      </c>
      <c r="J36" s="25" t="s">
        <v>262</v>
      </c>
      <c r="K36" s="25" t="s">
        <v>3958</v>
      </c>
      <c r="L36" s="25"/>
      <c r="M36" s="25"/>
      <c r="N36" s="239"/>
      <c r="O36" s="239"/>
      <c r="P36" s="239"/>
      <c r="Q36" s="239"/>
      <c r="R36" s="239"/>
      <c r="S36" s="239"/>
      <c r="T36" s="238"/>
      <c r="U36" s="145"/>
      <c r="V36" s="148"/>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v>0</v>
      </c>
      <c r="EL36" s="145">
        <v>0</v>
      </c>
      <c r="EM36" s="145"/>
    </row>
    <row r="37" spans="1:144" ht="20.100000000000001" hidden="1" customHeight="1" x14ac:dyDescent="0.3">
      <c r="A37" s="25" t="s">
        <v>3538</v>
      </c>
      <c r="B37" s="26" t="s">
        <v>126</v>
      </c>
      <c r="C37" s="26">
        <v>84160</v>
      </c>
      <c r="D37" s="71" t="s">
        <v>3539</v>
      </c>
      <c r="E37" s="26" t="s">
        <v>108</v>
      </c>
      <c r="F37" s="26" t="s">
        <v>3556</v>
      </c>
      <c r="G37" s="26" t="s">
        <v>114</v>
      </c>
      <c r="H37" s="26" t="s">
        <v>615</v>
      </c>
      <c r="I37" s="26" t="s">
        <v>438</v>
      </c>
      <c r="J37" s="25" t="s">
        <v>2195</v>
      </c>
      <c r="K37" s="25" t="s">
        <v>3540</v>
      </c>
      <c r="L37" s="25"/>
      <c r="M37" s="25"/>
      <c r="N37" s="239"/>
      <c r="O37" s="239"/>
      <c r="P37" s="239"/>
      <c r="Q37" s="239"/>
      <c r="R37" s="239"/>
      <c r="S37" s="239"/>
      <c r="T37" s="145"/>
      <c r="U37" s="145"/>
      <c r="V37" s="148"/>
      <c r="W37" s="145"/>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v>0</v>
      </c>
      <c r="EL37" s="145">
        <v>0</v>
      </c>
      <c r="EM37" s="145"/>
    </row>
    <row r="38" spans="1:144" ht="20.100000000000001" hidden="1" customHeight="1" x14ac:dyDescent="0.3">
      <c r="A38" s="25" t="s">
        <v>3458</v>
      </c>
      <c r="B38" s="40" t="s">
        <v>126</v>
      </c>
      <c r="C38" s="26">
        <v>83801</v>
      </c>
      <c r="D38" s="71" t="s">
        <v>3491</v>
      </c>
      <c r="E38" s="26" t="s">
        <v>108</v>
      </c>
      <c r="F38" s="26" t="s">
        <v>3549</v>
      </c>
      <c r="G38" s="26" t="s">
        <v>114</v>
      </c>
      <c r="H38" s="26" t="s">
        <v>128</v>
      </c>
      <c r="I38" s="26" t="s">
        <v>438</v>
      </c>
      <c r="J38" s="25" t="s">
        <v>129</v>
      </c>
      <c r="K38" s="25" t="s">
        <v>3492</v>
      </c>
      <c r="L38" s="25"/>
      <c r="M38" s="25"/>
      <c r="N38" s="272"/>
      <c r="O38" s="272"/>
      <c r="P38" s="272"/>
      <c r="Q38" s="272"/>
      <c r="R38" s="272"/>
      <c r="S38" s="272"/>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0</v>
      </c>
      <c r="EL38" s="145">
        <v>0</v>
      </c>
      <c r="EM38" s="145"/>
    </row>
    <row r="39" spans="1:144" ht="20.100000000000001" customHeight="1" x14ac:dyDescent="0.3">
      <c r="A39" s="25" t="s">
        <v>4470</v>
      </c>
      <c r="B39" s="26" t="s">
        <v>152</v>
      </c>
      <c r="C39" s="26">
        <v>84859</v>
      </c>
      <c r="D39" s="25" t="s">
        <v>4471</v>
      </c>
      <c r="E39" s="26" t="s">
        <v>108</v>
      </c>
      <c r="F39" s="26" t="s">
        <v>3549</v>
      </c>
      <c r="G39" s="26" t="s">
        <v>109</v>
      </c>
      <c r="H39" s="26" t="s">
        <v>154</v>
      </c>
      <c r="I39" s="26" t="s">
        <v>438</v>
      </c>
      <c r="J39" s="25" t="s">
        <v>262</v>
      </c>
      <c r="K39" s="25" t="s">
        <v>4472</v>
      </c>
      <c r="L39" s="25"/>
      <c r="M39" s="25" t="s">
        <v>4473</v>
      </c>
      <c r="N39" s="83"/>
      <c r="O39" s="83"/>
      <c r="P39" s="83"/>
      <c r="Q39" s="83"/>
      <c r="R39" s="87" t="s">
        <v>4474</v>
      </c>
      <c r="S39" s="25" t="s">
        <v>4475</v>
      </c>
      <c r="U39" s="145"/>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v>1</v>
      </c>
      <c r="AX39" s="145"/>
      <c r="AY39" s="145"/>
      <c r="AZ39" s="145"/>
      <c r="BA39" s="145"/>
      <c r="BB39" s="145"/>
      <c r="BC39" s="145"/>
      <c r="BD39" s="145"/>
      <c r="BE39" s="145"/>
      <c r="BF39" s="145"/>
      <c r="BG39" s="145"/>
      <c r="BH39" s="145"/>
      <c r="BI39" s="145">
        <v>1</v>
      </c>
      <c r="BJ39" s="145"/>
      <c r="BK39" s="145"/>
      <c r="BL39" s="145"/>
      <c r="BM39" s="145"/>
      <c r="BN39" s="145"/>
      <c r="BO39" s="145"/>
      <c r="BP39" s="145"/>
      <c r="BQ39" s="145"/>
      <c r="BR39" s="145"/>
      <c r="BS39" s="145"/>
      <c r="BT39" s="145"/>
      <c r="BU39" s="145"/>
      <c r="BV39" s="145"/>
      <c r="BW39" s="145"/>
      <c r="BX39" s="145"/>
      <c r="BY39" s="145"/>
      <c r="BZ39" s="145"/>
      <c r="CA39" s="145"/>
      <c r="CB39" s="145"/>
      <c r="CC39" s="145">
        <v>1</v>
      </c>
      <c r="CD39" s="145"/>
      <c r="CE39" s="145"/>
      <c r="CF39" s="145"/>
      <c r="CG39" s="145">
        <v>1</v>
      </c>
      <c r="CH39" s="148">
        <v>1</v>
      </c>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v>1</v>
      </c>
      <c r="EL39" s="145">
        <v>1</v>
      </c>
      <c r="EN39" s="228" t="s">
        <v>4476</v>
      </c>
    </row>
    <row r="40" spans="1:144" ht="20.100000000000001" customHeight="1" x14ac:dyDescent="0.3">
      <c r="A40" s="25" t="s">
        <v>3564</v>
      </c>
      <c r="B40" s="40" t="s">
        <v>143</v>
      </c>
      <c r="C40" s="26">
        <v>81829</v>
      </c>
      <c r="D40" s="25" t="s">
        <v>3582</v>
      </c>
      <c r="E40" s="26" t="s">
        <v>108</v>
      </c>
      <c r="F40" s="26" t="s">
        <v>3556</v>
      </c>
      <c r="G40" s="26" t="s">
        <v>109</v>
      </c>
      <c r="H40" s="26" t="s">
        <v>567</v>
      </c>
      <c r="I40" s="26" t="s">
        <v>438</v>
      </c>
      <c r="J40" s="25" t="s">
        <v>178</v>
      </c>
      <c r="K40" s="25" t="s">
        <v>3583</v>
      </c>
      <c r="L40" s="25"/>
      <c r="M40" s="25" t="s">
        <v>3584</v>
      </c>
      <c r="N40" s="25" t="s">
        <v>3585</v>
      </c>
      <c r="O40" s="25" t="s">
        <v>3586</v>
      </c>
      <c r="P40" s="239"/>
      <c r="Q40" s="25" t="s">
        <v>3587</v>
      </c>
      <c r="R40" s="25"/>
      <c r="S40" s="25" t="s">
        <v>3588</v>
      </c>
      <c r="T40" s="145"/>
      <c r="U40" s="145"/>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v>1</v>
      </c>
      <c r="BB40" s="145"/>
      <c r="BC40" s="145"/>
      <c r="BD40" s="145"/>
      <c r="BE40" s="145"/>
      <c r="BF40" s="145"/>
      <c r="BG40" s="145"/>
      <c r="BH40" s="145"/>
      <c r="BI40" s="145"/>
      <c r="BJ40" s="145"/>
      <c r="BK40" s="145"/>
      <c r="BL40" s="145"/>
      <c r="BM40" s="145"/>
      <c r="BN40" s="145"/>
      <c r="BO40" s="145"/>
      <c r="BP40" s="145"/>
      <c r="BQ40" s="145"/>
      <c r="BR40" s="145"/>
      <c r="BS40" s="145"/>
      <c r="BT40" s="145">
        <v>1</v>
      </c>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v>1</v>
      </c>
      <c r="CX40" s="145"/>
      <c r="CY40" s="145"/>
      <c r="CZ40" s="145"/>
      <c r="DA40" s="145"/>
      <c r="DB40" s="145"/>
      <c r="DC40" s="145"/>
      <c r="DD40" s="145"/>
      <c r="DE40" s="145"/>
      <c r="DF40" s="145"/>
      <c r="DG40" s="145"/>
      <c r="DH40" s="148"/>
      <c r="DI40" s="145"/>
      <c r="DJ40" s="145"/>
      <c r="DK40" s="145"/>
      <c r="DL40" s="145"/>
      <c r="DM40" s="145"/>
      <c r="DN40" s="145"/>
      <c r="DO40" s="145"/>
      <c r="DP40" s="145">
        <v>1</v>
      </c>
      <c r="DQ40" s="145"/>
      <c r="DR40" s="145"/>
      <c r="DS40" s="145"/>
      <c r="DT40" s="145"/>
      <c r="DU40" s="145"/>
      <c r="DV40" s="145"/>
      <c r="DW40" s="145"/>
      <c r="DX40" s="145"/>
      <c r="DY40" s="145"/>
      <c r="DZ40" s="145"/>
      <c r="EA40" s="145"/>
      <c r="EB40" s="148"/>
      <c r="EC40" s="145">
        <v>1</v>
      </c>
      <c r="ED40" s="148"/>
      <c r="EE40" s="145"/>
      <c r="EF40" s="145"/>
      <c r="EG40" s="145"/>
      <c r="EH40" s="145"/>
      <c r="EI40" s="145"/>
      <c r="EJ40" s="145"/>
      <c r="EK40" s="145">
        <v>1</v>
      </c>
      <c r="EL40" s="145">
        <v>1</v>
      </c>
      <c r="EM40" s="145"/>
      <c r="EN40" s="228" t="s">
        <v>3589</v>
      </c>
    </row>
    <row r="41" spans="1:144" ht="20.100000000000001" hidden="1" customHeight="1" x14ac:dyDescent="0.3">
      <c r="A41" s="25" t="s">
        <v>3289</v>
      </c>
      <c r="B41" s="40" t="s">
        <v>152</v>
      </c>
      <c r="C41" s="26">
        <v>84276</v>
      </c>
      <c r="D41" s="71" t="s">
        <v>3292</v>
      </c>
      <c r="E41" s="26" t="s">
        <v>108</v>
      </c>
      <c r="F41" s="26" t="s">
        <v>3549</v>
      </c>
      <c r="G41" s="26" t="s">
        <v>109</v>
      </c>
      <c r="H41" s="26" t="s">
        <v>554</v>
      </c>
      <c r="I41" s="26" t="s">
        <v>438</v>
      </c>
      <c r="J41" s="25" t="s">
        <v>315</v>
      </c>
      <c r="K41" s="25" t="s">
        <v>3293</v>
      </c>
      <c r="L41" s="25"/>
      <c r="M41" s="272"/>
      <c r="N41" s="272"/>
      <c r="O41" s="272"/>
      <c r="P41" s="272"/>
      <c r="Q41" s="272"/>
      <c r="R41" s="272"/>
      <c r="S41" s="272"/>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0</v>
      </c>
      <c r="EL41" s="145">
        <v>0</v>
      </c>
      <c r="EM41" s="145"/>
    </row>
    <row r="42" spans="1:144" ht="20.100000000000001" hidden="1" customHeight="1" x14ac:dyDescent="0.3">
      <c r="A42" s="25" t="s">
        <v>3367</v>
      </c>
      <c r="B42" s="26" t="s">
        <v>152</v>
      </c>
      <c r="C42" s="26">
        <v>84063</v>
      </c>
      <c r="D42" s="71" t="s">
        <v>3380</v>
      </c>
      <c r="E42" s="26" t="s">
        <v>108</v>
      </c>
      <c r="F42" s="26" t="s">
        <v>3549</v>
      </c>
      <c r="G42" s="26" t="s">
        <v>109</v>
      </c>
      <c r="H42" s="26" t="s">
        <v>554</v>
      </c>
      <c r="I42" s="26" t="s">
        <v>438</v>
      </c>
      <c r="J42" s="25" t="s">
        <v>262</v>
      </c>
      <c r="K42" s="25" t="s">
        <v>3381</v>
      </c>
      <c r="L42" s="25"/>
      <c r="M42" s="25"/>
      <c r="N42" s="272"/>
      <c r="O42" s="272"/>
      <c r="P42" s="272"/>
      <c r="Q42" s="272"/>
      <c r="R42" s="272"/>
      <c r="S42" s="272"/>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v>0</v>
      </c>
      <c r="EL42" s="145">
        <v>0</v>
      </c>
      <c r="EM42" s="145"/>
    </row>
    <row r="43" spans="1:144" ht="20.100000000000001" hidden="1" customHeight="1" x14ac:dyDescent="0.3">
      <c r="A43" s="25" t="s">
        <v>3300</v>
      </c>
      <c r="B43" s="40" t="s">
        <v>152</v>
      </c>
      <c r="C43" s="26">
        <v>83969</v>
      </c>
      <c r="D43" s="71" t="s">
        <v>3320</v>
      </c>
      <c r="E43" s="26" t="s">
        <v>108</v>
      </c>
      <c r="F43" s="26" t="s">
        <v>3556</v>
      </c>
      <c r="G43" s="26" t="s">
        <v>109</v>
      </c>
      <c r="H43" s="26" t="s">
        <v>554</v>
      </c>
      <c r="I43" s="26" t="s">
        <v>438</v>
      </c>
      <c r="J43" s="25" t="s">
        <v>1284</v>
      </c>
      <c r="K43" s="25" t="s">
        <v>3321</v>
      </c>
      <c r="L43" s="25"/>
      <c r="M43" s="25"/>
      <c r="N43" s="272"/>
      <c r="O43" s="272"/>
      <c r="P43" s="272"/>
      <c r="Q43" s="272"/>
      <c r="R43" s="272"/>
      <c r="S43" s="272"/>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v>0</v>
      </c>
      <c r="EL43" s="145">
        <v>0</v>
      </c>
      <c r="EM43" s="145"/>
    </row>
    <row r="44" spans="1:144" ht="20.100000000000001" customHeight="1" x14ac:dyDescent="0.3">
      <c r="A44" s="25" t="s">
        <v>4291</v>
      </c>
      <c r="B44" s="26" t="s">
        <v>187</v>
      </c>
      <c r="C44" s="26">
        <v>85003</v>
      </c>
      <c r="D44" s="25" t="s">
        <v>4326</v>
      </c>
      <c r="E44" s="26" t="s">
        <v>108</v>
      </c>
      <c r="F44" s="26" t="s">
        <v>3549</v>
      </c>
      <c r="G44" s="26" t="s">
        <v>121</v>
      </c>
      <c r="H44" s="26" t="s">
        <v>3</v>
      </c>
      <c r="I44" s="26" t="s">
        <v>438</v>
      </c>
      <c r="J44" s="25" t="s">
        <v>834</v>
      </c>
      <c r="K44" s="25" t="s">
        <v>4327</v>
      </c>
      <c r="L44" s="25" t="s">
        <v>4328</v>
      </c>
      <c r="M44" s="25" t="s">
        <v>4329</v>
      </c>
      <c r="N44" s="25"/>
      <c r="O44" s="25" t="s">
        <v>4330</v>
      </c>
      <c r="P44" s="83"/>
      <c r="Q44" s="83"/>
      <c r="R44" s="25" t="s">
        <v>4331</v>
      </c>
      <c r="S44" s="25" t="s">
        <v>4332</v>
      </c>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v>1</v>
      </c>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v>1</v>
      </c>
      <c r="CD44" s="145"/>
      <c r="CE44" s="145"/>
      <c r="CF44" s="145"/>
      <c r="CG44" s="145"/>
      <c r="CH44" s="148"/>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1</v>
      </c>
      <c r="EL44" s="145">
        <v>1</v>
      </c>
      <c r="EM44" s="145"/>
      <c r="EN44" s="228" t="s">
        <v>4333</v>
      </c>
    </row>
    <row r="45" spans="1:144" ht="20.100000000000001" customHeight="1" x14ac:dyDescent="0.3">
      <c r="A45" s="25" t="s">
        <v>3864</v>
      </c>
      <c r="B45" s="40" t="s">
        <v>187</v>
      </c>
      <c r="C45" s="26">
        <v>84832</v>
      </c>
      <c r="D45" s="71" t="s">
        <v>3898</v>
      </c>
      <c r="E45" s="26" t="s">
        <v>108</v>
      </c>
      <c r="F45" s="26" t="s">
        <v>3556</v>
      </c>
      <c r="G45" s="26" t="s">
        <v>121</v>
      </c>
      <c r="H45" s="26" t="s">
        <v>835</v>
      </c>
      <c r="I45" s="26" t="s">
        <v>438</v>
      </c>
      <c r="J45" s="25" t="s">
        <v>834</v>
      </c>
      <c r="K45" s="25" t="s">
        <v>3899</v>
      </c>
      <c r="L45" s="25"/>
      <c r="M45" s="25"/>
      <c r="N45" s="239"/>
      <c r="O45" s="239"/>
      <c r="P45" s="239"/>
      <c r="Q45" s="239"/>
      <c r="R45" s="25"/>
      <c r="S45" s="25" t="s">
        <v>3900</v>
      </c>
      <c r="U45" s="145"/>
      <c r="V45" s="148"/>
      <c r="W45" s="145"/>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t="s">
        <v>519</v>
      </c>
      <c r="EL45" s="145">
        <v>1</v>
      </c>
      <c r="EM45" s="145"/>
    </row>
    <row r="46" spans="1:144" ht="20.100000000000001" customHeight="1" x14ac:dyDescent="0.3">
      <c r="A46" s="25" t="s">
        <v>4445</v>
      </c>
      <c r="B46" s="26" t="s">
        <v>106</v>
      </c>
      <c r="C46" s="26">
        <v>84786</v>
      </c>
      <c r="D46" s="25" t="s">
        <v>4446</v>
      </c>
      <c r="E46" s="26" t="s">
        <v>113</v>
      </c>
      <c r="F46" s="26" t="s">
        <v>3556</v>
      </c>
      <c r="G46" s="26" t="s">
        <v>109</v>
      </c>
      <c r="H46" s="26" t="s">
        <v>139</v>
      </c>
      <c r="I46" s="26" t="s">
        <v>438</v>
      </c>
      <c r="J46" s="25" t="s">
        <v>171</v>
      </c>
      <c r="K46" s="25" t="s">
        <v>4447</v>
      </c>
      <c r="L46" s="45" t="s">
        <v>4448</v>
      </c>
      <c r="M46" s="25"/>
      <c r="N46" s="25" t="s">
        <v>4449</v>
      </c>
      <c r="O46" s="83"/>
      <c r="P46" s="83"/>
      <c r="Q46" s="83"/>
      <c r="R46" s="25" t="s">
        <v>4450</v>
      </c>
      <c r="S46" s="25" t="s">
        <v>4451</v>
      </c>
      <c r="U46" s="145"/>
      <c r="V46" s="148"/>
      <c r="W46" s="145"/>
      <c r="X46" s="145"/>
      <c r="Y46" s="145">
        <v>1</v>
      </c>
      <c r="Z46" s="145"/>
      <c r="AA46" s="145"/>
      <c r="AB46" s="332"/>
      <c r="AC46" s="145">
        <v>1</v>
      </c>
      <c r="AD46" s="145"/>
      <c r="AE46" s="145"/>
      <c r="AF46" s="145"/>
      <c r="AG46" s="145"/>
      <c r="AH46" s="145"/>
      <c r="AI46" s="145"/>
      <c r="AJ46" s="145"/>
      <c r="AK46" s="145"/>
      <c r="AL46" s="145"/>
      <c r="AM46" s="145"/>
      <c r="AN46" s="145"/>
      <c r="AO46" s="145"/>
      <c r="AP46" s="145"/>
      <c r="AQ46" s="145"/>
      <c r="AR46" s="145"/>
      <c r="AS46" s="145"/>
      <c r="AT46" s="145"/>
      <c r="AU46" s="145"/>
      <c r="AV46" s="145"/>
      <c r="AW46" s="145">
        <v>1</v>
      </c>
      <c r="AX46" s="145"/>
      <c r="AY46" s="145"/>
      <c r="AZ46" s="145"/>
      <c r="BA46" s="145"/>
      <c r="BB46" s="145"/>
      <c r="BC46" s="145"/>
      <c r="BD46" s="145"/>
      <c r="BE46" s="145"/>
      <c r="BF46" s="145"/>
      <c r="BG46" s="145"/>
      <c r="BH46" s="145"/>
      <c r="BI46" s="145"/>
      <c r="BJ46" s="145">
        <v>1</v>
      </c>
      <c r="BK46" s="145"/>
      <c r="BL46" s="145"/>
      <c r="BM46" s="145"/>
      <c r="BN46" s="145"/>
      <c r="BO46" s="145"/>
      <c r="BP46" s="145"/>
      <c r="BQ46" s="145"/>
      <c r="BR46" s="145"/>
      <c r="BS46" s="145"/>
      <c r="BT46" s="145"/>
      <c r="BU46" s="145"/>
      <c r="BV46" s="145"/>
      <c r="BW46" s="145"/>
      <c r="BX46" s="145"/>
      <c r="BY46" s="145"/>
      <c r="BZ46" s="145"/>
      <c r="CA46" s="145"/>
      <c r="CB46" s="145"/>
      <c r="CC46" s="145"/>
      <c r="CD46" s="145"/>
      <c r="CE46" s="145">
        <v>1</v>
      </c>
      <c r="CF46" s="145"/>
      <c r="CG46" s="145"/>
      <c r="CH46" s="148"/>
      <c r="CI46" s="145"/>
      <c r="CJ46" s="145"/>
      <c r="CK46" s="145"/>
      <c r="CL46" s="145"/>
      <c r="CM46" s="145">
        <v>1</v>
      </c>
      <c r="CN46" s="145"/>
      <c r="CO46" s="145"/>
      <c r="CP46" s="145"/>
      <c r="CQ46" s="145">
        <v>1</v>
      </c>
      <c r="CR46" s="145"/>
      <c r="CS46" s="145"/>
      <c r="CT46" s="145"/>
      <c r="CU46" s="145"/>
      <c r="CV46" s="145"/>
      <c r="CW46" s="145"/>
      <c r="CX46" s="145"/>
      <c r="CY46" s="145"/>
      <c r="CZ46" s="145"/>
      <c r="DA46" s="145"/>
      <c r="DB46" s="145">
        <v>1</v>
      </c>
      <c r="DC46" s="145"/>
      <c r="DD46" s="145"/>
      <c r="DE46" s="145"/>
      <c r="DF46" s="145"/>
      <c r="DG46" s="145"/>
      <c r="DH46" s="148"/>
      <c r="DI46" s="145"/>
      <c r="DJ46" s="145"/>
      <c r="DK46" s="145"/>
      <c r="DL46" s="145">
        <v>1</v>
      </c>
      <c r="DM46" s="145"/>
      <c r="DN46" s="145"/>
      <c r="DO46" s="145"/>
      <c r="DP46" s="145"/>
      <c r="DQ46" s="145"/>
      <c r="DR46" s="145"/>
      <c r="DS46" s="145"/>
      <c r="DT46" s="145"/>
      <c r="DU46" s="145">
        <v>1</v>
      </c>
      <c r="DV46" s="145"/>
      <c r="DW46" s="145"/>
      <c r="DX46" s="145"/>
      <c r="DY46" s="145"/>
      <c r="DZ46" s="145"/>
      <c r="EA46" s="145"/>
      <c r="EB46" s="148"/>
      <c r="EC46" s="145"/>
      <c r="ED46" s="148"/>
      <c r="EE46" s="145"/>
      <c r="EF46" s="145"/>
      <c r="EG46" s="145"/>
      <c r="EH46" s="145"/>
      <c r="EI46" s="145"/>
      <c r="EJ46" s="145"/>
      <c r="EK46" s="145">
        <v>1</v>
      </c>
      <c r="EL46" s="145">
        <v>1</v>
      </c>
      <c r="EN46" s="228" t="s">
        <v>4452</v>
      </c>
    </row>
    <row r="47" spans="1:144" ht="20.100000000000001" customHeight="1" x14ac:dyDescent="0.3">
      <c r="A47" s="25" t="s">
        <v>4378</v>
      </c>
      <c r="B47" s="40" t="s">
        <v>106</v>
      </c>
      <c r="C47" s="26">
        <v>84639</v>
      </c>
      <c r="D47" s="25" t="s">
        <v>4385</v>
      </c>
      <c r="E47" s="26" t="s">
        <v>108</v>
      </c>
      <c r="F47" s="26" t="s">
        <v>3549</v>
      </c>
      <c r="G47" s="26" t="s">
        <v>109</v>
      </c>
      <c r="H47" s="26" t="s">
        <v>154</v>
      </c>
      <c r="I47" s="26" t="s">
        <v>438</v>
      </c>
      <c r="J47" s="25" t="s">
        <v>171</v>
      </c>
      <c r="K47" s="25" t="s">
        <v>4386</v>
      </c>
      <c r="L47" s="45" t="s">
        <v>4387</v>
      </c>
      <c r="M47" s="25"/>
      <c r="N47" s="25" t="s">
        <v>4388</v>
      </c>
      <c r="O47" s="239"/>
      <c r="P47" s="239"/>
      <c r="Q47" s="239"/>
      <c r="R47" s="87" t="s">
        <v>4389</v>
      </c>
      <c r="S47" s="25" t="s">
        <v>4390</v>
      </c>
      <c r="U47" s="145"/>
      <c r="V47" s="148"/>
      <c r="W47" s="145"/>
      <c r="X47" s="145"/>
      <c r="Y47" s="145"/>
      <c r="Z47" s="145"/>
      <c r="AA47" s="145"/>
      <c r="AB47" s="332"/>
      <c r="AC47" s="145">
        <v>1</v>
      </c>
      <c r="AD47" s="145"/>
      <c r="AE47" s="145"/>
      <c r="AF47" s="145"/>
      <c r="AG47" s="145"/>
      <c r="AH47" s="145"/>
      <c r="AI47" s="145">
        <v>1</v>
      </c>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v>1</v>
      </c>
      <c r="CH47" s="148">
        <v>1</v>
      </c>
      <c r="CI47" s="145"/>
      <c r="CJ47" s="145"/>
      <c r="CK47" s="145">
        <v>1</v>
      </c>
      <c r="CL47" s="145"/>
      <c r="CM47" s="145"/>
      <c r="CN47" s="145"/>
      <c r="CO47" s="145"/>
      <c r="CP47" s="145"/>
      <c r="CQ47" s="145">
        <v>1</v>
      </c>
      <c r="CR47" s="145"/>
      <c r="CS47" s="145"/>
      <c r="CT47" s="145"/>
      <c r="CU47" s="145"/>
      <c r="CV47" s="145">
        <v>1</v>
      </c>
      <c r="CW47" s="145"/>
      <c r="CX47" s="145"/>
      <c r="CY47" s="145"/>
      <c r="CZ47" s="145"/>
      <c r="DA47" s="145"/>
      <c r="DB47" s="145">
        <v>1</v>
      </c>
      <c r="DC47" s="145"/>
      <c r="DD47" s="145"/>
      <c r="DE47" s="145"/>
      <c r="DF47" s="145"/>
      <c r="DG47" s="145"/>
      <c r="DH47" s="148"/>
      <c r="DI47" s="145"/>
      <c r="DJ47" s="145"/>
      <c r="DK47" s="145">
        <v>1</v>
      </c>
      <c r="DL47" s="145"/>
      <c r="DM47" s="145"/>
      <c r="DN47" s="145"/>
      <c r="DO47" s="145"/>
      <c r="DP47" s="145"/>
      <c r="DQ47" s="145"/>
      <c r="DR47" s="145"/>
      <c r="DS47" s="145"/>
      <c r="DT47" s="145"/>
      <c r="DU47" s="145">
        <v>1</v>
      </c>
      <c r="DV47" s="145"/>
      <c r="DW47" s="145"/>
      <c r="DX47" s="145"/>
      <c r="DY47" s="145"/>
      <c r="DZ47" s="145"/>
      <c r="EA47" s="145"/>
      <c r="EB47" s="148"/>
      <c r="EC47" s="145"/>
      <c r="ED47" s="148"/>
      <c r="EE47" s="145"/>
      <c r="EF47" s="145"/>
      <c r="EG47" s="145"/>
      <c r="EH47" s="145"/>
      <c r="EI47" s="145"/>
      <c r="EJ47" s="145"/>
      <c r="EK47" s="145">
        <v>1</v>
      </c>
      <c r="EL47" s="145">
        <v>1</v>
      </c>
      <c r="EN47" s="228" t="s">
        <v>4391</v>
      </c>
    </row>
    <row r="48" spans="1:144" ht="20.100000000000001" hidden="1" customHeight="1" x14ac:dyDescent="0.3">
      <c r="A48" s="25" t="s">
        <v>3905</v>
      </c>
      <c r="B48" s="40" t="s">
        <v>152</v>
      </c>
      <c r="C48" s="26">
        <v>84689</v>
      </c>
      <c r="D48" s="71" t="s">
        <v>3926</v>
      </c>
      <c r="E48" s="26" t="s">
        <v>108</v>
      </c>
      <c r="F48" s="26" t="s">
        <v>3549</v>
      </c>
      <c r="G48" s="26" t="s">
        <v>109</v>
      </c>
      <c r="H48" s="26" t="s">
        <v>554</v>
      </c>
      <c r="I48" s="26" t="s">
        <v>438</v>
      </c>
      <c r="J48" s="25" t="s">
        <v>315</v>
      </c>
      <c r="K48" s="25" t="s">
        <v>3927</v>
      </c>
      <c r="L48" s="45" t="s">
        <v>3928</v>
      </c>
      <c r="M48" s="25"/>
      <c r="N48" s="239"/>
      <c r="O48" s="239"/>
      <c r="P48" s="239"/>
      <c r="Q48" s="239"/>
      <c r="R48" s="239"/>
      <c r="S48" s="239"/>
      <c r="U48" s="145"/>
      <c r="V48" s="148"/>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0</v>
      </c>
      <c r="EL48" s="145">
        <v>0</v>
      </c>
      <c r="EM48" s="145"/>
    </row>
    <row r="49" spans="1:144" ht="20.100000000000001" hidden="1" customHeight="1" x14ac:dyDescent="0.3">
      <c r="A49" s="25" t="s">
        <v>4378</v>
      </c>
      <c r="B49" s="40" t="s">
        <v>152</v>
      </c>
      <c r="C49" s="26">
        <v>85073</v>
      </c>
      <c r="D49" s="71" t="s">
        <v>4394</v>
      </c>
      <c r="E49" s="26" t="s">
        <v>108</v>
      </c>
      <c r="F49" s="26" t="s">
        <v>3549</v>
      </c>
      <c r="G49" s="26" t="s">
        <v>109</v>
      </c>
      <c r="H49" s="26" t="s">
        <v>117</v>
      </c>
      <c r="I49" s="26" t="s">
        <v>438</v>
      </c>
      <c r="J49" s="25" t="s">
        <v>315</v>
      </c>
      <c r="K49" s="25" t="s">
        <v>4395</v>
      </c>
      <c r="L49" s="25"/>
      <c r="M49" s="25"/>
      <c r="N49" s="239"/>
      <c r="O49" s="239"/>
      <c r="P49" s="239"/>
      <c r="Q49" s="239"/>
      <c r="R49" s="239"/>
      <c r="S49" s="239"/>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8"/>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c r="DV49" s="145"/>
      <c r="DW49" s="145"/>
      <c r="DX49" s="145"/>
      <c r="DY49" s="145"/>
      <c r="DZ49" s="145"/>
      <c r="EA49" s="145"/>
      <c r="EB49" s="148"/>
      <c r="EC49" s="145"/>
      <c r="ED49" s="148"/>
      <c r="EE49" s="145"/>
      <c r="EF49" s="145"/>
      <c r="EG49" s="145"/>
      <c r="EH49" s="145"/>
      <c r="EI49" s="145"/>
      <c r="EJ49" s="145"/>
      <c r="EK49" s="145">
        <v>0</v>
      </c>
      <c r="EL49" s="145">
        <v>0</v>
      </c>
    </row>
    <row r="50" spans="1:144" ht="20.100000000000001" customHeight="1" x14ac:dyDescent="0.3">
      <c r="A50" s="25" t="s">
        <v>3182</v>
      </c>
      <c r="B50" s="40" t="s">
        <v>106</v>
      </c>
      <c r="C50" s="26">
        <v>84262</v>
      </c>
      <c r="D50" s="71" t="s">
        <v>3191</v>
      </c>
      <c r="E50" s="26" t="s">
        <v>113</v>
      </c>
      <c r="F50" s="26" t="s">
        <v>3549</v>
      </c>
      <c r="G50" s="26" t="s">
        <v>109</v>
      </c>
      <c r="H50" s="26" t="s">
        <v>539</v>
      </c>
      <c r="I50" s="26" t="s">
        <v>438</v>
      </c>
      <c r="J50" s="25" t="s">
        <v>163</v>
      </c>
      <c r="K50" s="25" t="s">
        <v>3192</v>
      </c>
      <c r="L50" s="25"/>
      <c r="M50" s="25"/>
      <c r="N50" s="83"/>
      <c r="O50" s="83"/>
      <c r="P50" s="83"/>
      <c r="Q50" s="83"/>
      <c r="R50" s="83"/>
      <c r="S50" s="25" t="s">
        <v>3193</v>
      </c>
      <c r="T50" s="145"/>
      <c r="U50" s="145"/>
      <c r="V50" s="148"/>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t="s">
        <v>519</v>
      </c>
      <c r="EL50" s="145">
        <v>1</v>
      </c>
      <c r="EM50" s="145"/>
    </row>
    <row r="51" spans="1:144" ht="20.100000000000001" hidden="1" customHeight="1" x14ac:dyDescent="0.3">
      <c r="A51" s="25" t="s">
        <v>3247</v>
      </c>
      <c r="B51" s="26" t="s">
        <v>152</v>
      </c>
      <c r="C51" s="26">
        <v>84437</v>
      </c>
      <c r="D51" s="71" t="s">
        <v>3253</v>
      </c>
      <c r="E51" s="26" t="s">
        <v>108</v>
      </c>
      <c r="F51" s="26"/>
      <c r="G51" s="26" t="s">
        <v>109</v>
      </c>
      <c r="H51" s="26" t="s">
        <v>554</v>
      </c>
      <c r="I51" s="26" t="s">
        <v>438</v>
      </c>
      <c r="J51" s="25" t="s">
        <v>315</v>
      </c>
      <c r="K51" s="25" t="s">
        <v>3254</v>
      </c>
      <c r="L51" s="25"/>
      <c r="M51" s="25"/>
      <c r="N51" s="272"/>
      <c r="O51" s="272"/>
      <c r="P51" s="272"/>
      <c r="Q51" s="272"/>
      <c r="R51" s="272"/>
      <c r="S51" s="272"/>
      <c r="U51" s="145"/>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v>0</v>
      </c>
      <c r="EL51" s="145">
        <v>0</v>
      </c>
      <c r="EM51" s="145"/>
    </row>
    <row r="52" spans="1:144" ht="20.100000000000001" customHeight="1" x14ac:dyDescent="0.3">
      <c r="A52" s="25" t="s">
        <v>3793</v>
      </c>
      <c r="B52" s="40" t="s">
        <v>106</v>
      </c>
      <c r="C52" s="26">
        <v>84423</v>
      </c>
      <c r="D52" s="71" t="s">
        <v>3813</v>
      </c>
      <c r="E52" s="26" t="s">
        <v>113</v>
      </c>
      <c r="F52" s="26" t="s">
        <v>3549</v>
      </c>
      <c r="G52" s="26" t="s">
        <v>109</v>
      </c>
      <c r="H52" s="26" t="s">
        <v>117</v>
      </c>
      <c r="I52" s="26" t="s">
        <v>438</v>
      </c>
      <c r="J52" s="25" t="s">
        <v>171</v>
      </c>
      <c r="K52" s="25" t="s">
        <v>3814</v>
      </c>
      <c r="L52" s="45" t="s">
        <v>3815</v>
      </c>
      <c r="M52" s="25"/>
      <c r="N52" s="239"/>
      <c r="O52" s="239"/>
      <c r="P52" s="239"/>
      <c r="Q52" s="239"/>
      <c r="R52" s="87" t="s">
        <v>3816</v>
      </c>
      <c r="S52" s="25" t="s">
        <v>3817</v>
      </c>
      <c r="U52" s="145"/>
      <c r="V52" s="148"/>
      <c r="W52" s="145"/>
      <c r="X52" s="145"/>
      <c r="Y52" s="145"/>
      <c r="Z52" s="145"/>
      <c r="AA52" s="145"/>
      <c r="AB52" s="332"/>
      <c r="AC52" s="145"/>
      <c r="AD52" s="145"/>
      <c r="AE52" s="145"/>
      <c r="AF52" s="145"/>
      <c r="AG52" s="145">
        <v>1</v>
      </c>
      <c r="AH52" s="145"/>
      <c r="AI52" s="145">
        <v>1</v>
      </c>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v>1</v>
      </c>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v>1</v>
      </c>
      <c r="DV52" s="145"/>
      <c r="DW52" s="145"/>
      <c r="DX52" s="145"/>
      <c r="DY52" s="145"/>
      <c r="DZ52" s="145"/>
      <c r="EA52" s="145"/>
      <c r="EB52" s="148"/>
      <c r="EC52" s="145"/>
      <c r="ED52" s="148"/>
      <c r="EE52" s="145"/>
      <c r="EF52" s="145"/>
      <c r="EG52" s="145"/>
      <c r="EH52" s="145"/>
      <c r="EI52" s="145"/>
      <c r="EJ52" s="145"/>
      <c r="EK52" s="145" t="s">
        <v>519</v>
      </c>
      <c r="EL52" s="145">
        <v>1</v>
      </c>
      <c r="EN52" s="228" t="s">
        <v>3818</v>
      </c>
    </row>
    <row r="53" spans="1:144" ht="20.100000000000001" hidden="1" customHeight="1" x14ac:dyDescent="0.3">
      <c r="A53" s="25" t="s">
        <v>3648</v>
      </c>
      <c r="B53" s="26" t="s">
        <v>152</v>
      </c>
      <c r="C53" s="26">
        <v>84640</v>
      </c>
      <c r="D53" s="71" t="s">
        <v>3654</v>
      </c>
      <c r="E53" s="26" t="s">
        <v>113</v>
      </c>
      <c r="F53" s="26" t="s">
        <v>3549</v>
      </c>
      <c r="G53" s="26" t="s">
        <v>109</v>
      </c>
      <c r="H53" s="26" t="s">
        <v>554</v>
      </c>
      <c r="I53" s="26" t="s">
        <v>438</v>
      </c>
      <c r="J53" s="25" t="s">
        <v>315</v>
      </c>
      <c r="K53" s="25" t="s">
        <v>3655</v>
      </c>
      <c r="L53" s="25" t="s">
        <v>3656</v>
      </c>
      <c r="M53" s="25"/>
      <c r="N53" s="83"/>
      <c r="O53" s="83"/>
      <c r="P53" s="83"/>
      <c r="Q53" s="83"/>
      <c r="R53" s="83"/>
      <c r="S53" s="83"/>
      <c r="CH53" s="198"/>
      <c r="EK53" s="145">
        <v>0</v>
      </c>
      <c r="EL53" s="145">
        <v>0</v>
      </c>
    </row>
    <row r="54" spans="1:144" ht="20.100000000000001" customHeight="1" x14ac:dyDescent="0.3">
      <c r="A54" s="25" t="s">
        <v>4291</v>
      </c>
      <c r="B54" s="40" t="s">
        <v>106</v>
      </c>
      <c r="C54" s="26">
        <v>84385</v>
      </c>
      <c r="D54" s="25" t="s">
        <v>4314</v>
      </c>
      <c r="E54" s="26" t="s">
        <v>108</v>
      </c>
      <c r="F54" s="26" t="s">
        <v>3556</v>
      </c>
      <c r="G54" s="26" t="s">
        <v>109</v>
      </c>
      <c r="H54" s="26" t="s">
        <v>567</v>
      </c>
      <c r="I54" s="26" t="s">
        <v>438</v>
      </c>
      <c r="J54" s="25" t="s">
        <v>643</v>
      </c>
      <c r="K54" s="25" t="s">
        <v>4315</v>
      </c>
      <c r="L54" s="25"/>
      <c r="M54" s="25" t="s">
        <v>4316</v>
      </c>
      <c r="N54" s="25"/>
      <c r="O54" s="25" t="s">
        <v>4317</v>
      </c>
      <c r="P54" s="83"/>
      <c r="Q54" s="83"/>
      <c r="R54" s="25" t="s">
        <v>4318</v>
      </c>
      <c r="S54" s="25" t="s">
        <v>4319</v>
      </c>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v>1</v>
      </c>
      <c r="BA54" s="145">
        <v>1</v>
      </c>
      <c r="BB54" s="145"/>
      <c r="BC54" s="145"/>
      <c r="BD54" s="145"/>
      <c r="BE54" s="145"/>
      <c r="BF54" s="145"/>
      <c r="BG54" s="145"/>
      <c r="BH54" s="145"/>
      <c r="BI54" s="145"/>
      <c r="BJ54" s="145"/>
      <c r="BK54" s="145"/>
      <c r="BL54" s="145"/>
      <c r="BM54" s="145"/>
      <c r="BN54" s="145"/>
      <c r="BO54" s="145"/>
      <c r="BP54" s="145"/>
      <c r="BQ54" s="145"/>
      <c r="BR54" s="145"/>
      <c r="BS54" s="145"/>
      <c r="BT54" s="145">
        <v>1</v>
      </c>
      <c r="BU54" s="145"/>
      <c r="BV54" s="145"/>
      <c r="BW54" s="145"/>
      <c r="BX54" s="145"/>
      <c r="BY54" s="145"/>
      <c r="BZ54" s="145"/>
      <c r="CA54" s="145"/>
      <c r="CB54" s="145"/>
      <c r="CC54" s="145"/>
      <c r="CD54" s="145"/>
      <c r="CE54" s="145"/>
      <c r="CF54" s="145"/>
      <c r="CG54" s="145">
        <v>1</v>
      </c>
      <c r="CH54" s="148"/>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v>1</v>
      </c>
      <c r="DQ54" s="145"/>
      <c r="DR54" s="145"/>
      <c r="DS54" s="145"/>
      <c r="DT54" s="145"/>
      <c r="DU54" s="145"/>
      <c r="DV54" s="145"/>
      <c r="DW54" s="145"/>
      <c r="DX54" s="145"/>
      <c r="DY54" s="145"/>
      <c r="DZ54" s="145"/>
      <c r="EA54" s="145"/>
      <c r="EB54" s="148"/>
      <c r="EC54" s="145"/>
      <c r="ED54" s="148"/>
      <c r="EE54" s="145"/>
      <c r="EF54" s="145"/>
      <c r="EG54" s="145"/>
      <c r="EH54" s="145"/>
      <c r="EI54" s="145"/>
      <c r="EJ54" s="145"/>
      <c r="EK54" s="145">
        <v>1</v>
      </c>
      <c r="EL54" s="145">
        <v>1</v>
      </c>
      <c r="EM54" s="145"/>
    </row>
    <row r="55" spans="1:144" ht="20.100000000000001" customHeight="1" x14ac:dyDescent="0.3">
      <c r="A55" s="25" t="s">
        <v>3222</v>
      </c>
      <c r="B55" s="40" t="s">
        <v>106</v>
      </c>
      <c r="C55" s="26">
        <v>83441</v>
      </c>
      <c r="D55" s="25" t="s">
        <v>3227</v>
      </c>
      <c r="E55" s="26" t="s">
        <v>113</v>
      </c>
      <c r="F55" s="26" t="s">
        <v>3549</v>
      </c>
      <c r="G55" s="26" t="s">
        <v>114</v>
      </c>
      <c r="H55" s="26" t="s">
        <v>134</v>
      </c>
      <c r="I55" s="26" t="s">
        <v>438</v>
      </c>
      <c r="J55" s="25" t="s">
        <v>123</v>
      </c>
      <c r="K55" s="25" t="s">
        <v>3228</v>
      </c>
      <c r="L55" s="271" t="s">
        <v>3229</v>
      </c>
      <c r="M55" s="25" t="s">
        <v>3230</v>
      </c>
      <c r="N55" s="25"/>
      <c r="O55" s="25" t="s">
        <v>3231</v>
      </c>
      <c r="P55" s="272"/>
      <c r="Q55" s="272"/>
      <c r="R55" s="87" t="s">
        <v>3232</v>
      </c>
      <c r="S55" s="25"/>
      <c r="U55" s="145"/>
      <c r="V55" s="148"/>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v>1</v>
      </c>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v>1</v>
      </c>
      <c r="CH55" s="145"/>
      <c r="CI55" s="145"/>
      <c r="CJ55" s="145"/>
      <c r="CK55" s="145">
        <v>1</v>
      </c>
      <c r="CL55" s="145"/>
      <c r="CM55" s="145"/>
      <c r="CN55" s="145"/>
      <c r="CO55" s="145">
        <v>1</v>
      </c>
      <c r="CP55" s="145">
        <v>1</v>
      </c>
      <c r="CQ55" s="145">
        <v>1</v>
      </c>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v>1</v>
      </c>
      <c r="DS55" s="145"/>
      <c r="DT55" s="145"/>
      <c r="DU55" s="145">
        <v>1</v>
      </c>
      <c r="DV55" s="145"/>
      <c r="DW55" s="145"/>
      <c r="DX55" s="145"/>
      <c r="DY55" s="145"/>
      <c r="DZ55" s="145"/>
      <c r="EA55" s="145"/>
      <c r="EB55" s="148"/>
      <c r="EC55" s="145"/>
      <c r="ED55" s="148"/>
      <c r="EE55" s="145"/>
      <c r="EF55" s="145"/>
      <c r="EG55" s="145"/>
      <c r="EH55" s="145"/>
      <c r="EI55" s="145"/>
      <c r="EJ55" s="145"/>
      <c r="EK55" s="145">
        <v>1</v>
      </c>
      <c r="EL55" s="145">
        <v>1</v>
      </c>
      <c r="EM55" s="145"/>
      <c r="EN55" s="228" t="s">
        <v>3233</v>
      </c>
    </row>
    <row r="56" spans="1:144" ht="20.100000000000001" hidden="1" customHeight="1" x14ac:dyDescent="0.3">
      <c r="A56" s="25" t="s">
        <v>4044</v>
      </c>
      <c r="B56" s="40" t="s">
        <v>126</v>
      </c>
      <c r="C56" s="26">
        <v>83800</v>
      </c>
      <c r="D56" s="71" t="s">
        <v>4054</v>
      </c>
      <c r="E56" s="26" t="s">
        <v>108</v>
      </c>
      <c r="F56" s="26" t="s">
        <v>3549</v>
      </c>
      <c r="G56" s="26" t="s">
        <v>114</v>
      </c>
      <c r="H56" s="26" t="s">
        <v>128</v>
      </c>
      <c r="I56" s="26" t="s">
        <v>438</v>
      </c>
      <c r="J56" s="25" t="s">
        <v>275</v>
      </c>
      <c r="K56" s="25" t="s">
        <v>4055</v>
      </c>
      <c r="L56" s="25"/>
      <c r="M56" s="25"/>
      <c r="N56" s="25"/>
      <c r="O56" s="83"/>
      <c r="P56" s="83"/>
      <c r="Q56" s="83"/>
      <c r="R56" s="83"/>
      <c r="S56" s="83"/>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v>0</v>
      </c>
      <c r="EL56" s="145">
        <v>0</v>
      </c>
      <c r="EM56" s="145"/>
    </row>
    <row r="57" spans="1:144" ht="20.100000000000001" customHeight="1" x14ac:dyDescent="0.3">
      <c r="A57" s="25" t="s">
        <v>4255</v>
      </c>
      <c r="B57" s="40" t="s">
        <v>126</v>
      </c>
      <c r="C57" s="26">
        <v>83943</v>
      </c>
      <c r="D57" s="25" t="s">
        <v>4278</v>
      </c>
      <c r="E57" s="26" t="s">
        <v>113</v>
      </c>
      <c r="F57" s="26" t="s">
        <v>3549</v>
      </c>
      <c r="G57" s="26" t="s">
        <v>114</v>
      </c>
      <c r="H57" s="26" t="s">
        <v>547</v>
      </c>
      <c r="I57" s="26" t="s">
        <v>438</v>
      </c>
      <c r="J57" s="25" t="s">
        <v>129</v>
      </c>
      <c r="K57" s="25" t="s">
        <v>4279</v>
      </c>
      <c r="L57" s="25"/>
      <c r="M57" s="25"/>
      <c r="N57" s="25"/>
      <c r="O57" s="83"/>
      <c r="P57" s="83"/>
      <c r="Q57" s="83"/>
      <c r="R57" s="25" t="s">
        <v>4280</v>
      </c>
      <c r="S57" s="25" t="s">
        <v>4281</v>
      </c>
      <c r="U57" s="145"/>
      <c r="V57" s="148"/>
      <c r="W57" s="145"/>
      <c r="X57" s="145"/>
      <c r="Y57" s="145"/>
      <c r="Z57" s="145"/>
      <c r="AA57" s="145"/>
      <c r="AB57" s="332"/>
      <c r="AC57" s="145"/>
      <c r="AD57" s="145"/>
      <c r="AE57" s="145"/>
      <c r="AF57" s="145"/>
      <c r="AG57" s="145"/>
      <c r="AH57" s="145"/>
      <c r="AI57" s="145">
        <v>1</v>
      </c>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v>1</v>
      </c>
      <c r="CB57" s="145"/>
      <c r="CC57" s="145"/>
      <c r="CD57" s="145"/>
      <c r="CE57" s="145"/>
      <c r="CF57" s="145"/>
      <c r="CG57" s="145"/>
      <c r="CH57" s="148"/>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t="s">
        <v>519</v>
      </c>
      <c r="EL57" s="145">
        <v>1</v>
      </c>
      <c r="EM57" s="145"/>
      <c r="EN57" s="228" t="s">
        <v>4282</v>
      </c>
    </row>
    <row r="58" spans="1:144" ht="20.100000000000001" customHeight="1" x14ac:dyDescent="0.3">
      <c r="A58" s="25" t="s">
        <v>4218</v>
      </c>
      <c r="B58" s="40" t="s">
        <v>106</v>
      </c>
      <c r="C58" s="26">
        <v>83972</v>
      </c>
      <c r="D58" s="71" t="s">
        <v>4234</v>
      </c>
      <c r="E58" s="26" t="s">
        <v>4235</v>
      </c>
      <c r="F58" s="26"/>
      <c r="G58" s="26" t="s">
        <v>109</v>
      </c>
      <c r="H58" s="26" t="s">
        <v>117</v>
      </c>
      <c r="I58" s="26" t="s">
        <v>438</v>
      </c>
      <c r="J58" s="25" t="s">
        <v>163</v>
      </c>
      <c r="K58" s="25" t="s">
        <v>4236</v>
      </c>
      <c r="L58" s="25"/>
      <c r="M58" s="25"/>
      <c r="N58" s="83"/>
      <c r="O58" s="83"/>
      <c r="P58" s="83"/>
      <c r="Q58" s="83"/>
      <c r="R58" s="25"/>
      <c r="S58" s="25" t="s">
        <v>4237</v>
      </c>
      <c r="U58" s="145"/>
      <c r="V58" s="148"/>
      <c r="W58" s="145"/>
      <c r="X58" s="145"/>
      <c r="Y58" s="145"/>
      <c r="Z58" s="145"/>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8"/>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c r="DV58" s="145"/>
      <c r="DW58" s="145"/>
      <c r="DX58" s="145"/>
      <c r="DY58" s="145"/>
      <c r="DZ58" s="145"/>
      <c r="EA58" s="145"/>
      <c r="EB58" s="148"/>
      <c r="EC58" s="145"/>
      <c r="ED58" s="148"/>
      <c r="EE58" s="145"/>
      <c r="EF58" s="145"/>
      <c r="EG58" s="145"/>
      <c r="EH58" s="145"/>
      <c r="EI58" s="145"/>
      <c r="EJ58" s="145"/>
      <c r="EK58" s="145" t="s">
        <v>519</v>
      </c>
      <c r="EL58" s="145">
        <v>1</v>
      </c>
      <c r="EM58" s="145"/>
    </row>
    <row r="59" spans="1:144" ht="20.100000000000001" customHeight="1" x14ac:dyDescent="0.3">
      <c r="A59" s="25" t="s">
        <v>3864</v>
      </c>
      <c r="B59" s="40" t="s">
        <v>187</v>
      </c>
      <c r="C59" s="26">
        <v>84475</v>
      </c>
      <c r="D59" s="25" t="s">
        <v>3901</v>
      </c>
      <c r="E59" s="26" t="s">
        <v>108</v>
      </c>
      <c r="F59" s="26" t="s">
        <v>3556</v>
      </c>
      <c r="G59" s="26" t="s">
        <v>121</v>
      </c>
      <c r="H59" s="26" t="s">
        <v>3</v>
      </c>
      <c r="I59" s="26" t="s">
        <v>438</v>
      </c>
      <c r="J59" s="25" t="s">
        <v>1210</v>
      </c>
      <c r="K59" s="25" t="s">
        <v>3902</v>
      </c>
      <c r="L59" s="25"/>
      <c r="M59" s="25" t="s">
        <v>3903</v>
      </c>
      <c r="N59" s="25"/>
      <c r="O59" s="239"/>
      <c r="P59" s="239"/>
      <c r="Q59" s="239"/>
      <c r="R59" s="25"/>
      <c r="S59" s="25" t="s">
        <v>3904</v>
      </c>
      <c r="T59" s="238"/>
      <c r="U59" s="145"/>
      <c r="V59" s="148"/>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v>1</v>
      </c>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c r="CJ59" s="145"/>
      <c r="CK59" s="145"/>
      <c r="CL59" s="145"/>
      <c r="CM59" s="145">
        <v>1</v>
      </c>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8"/>
      <c r="EE59" s="145"/>
      <c r="EF59" s="145"/>
      <c r="EG59" s="145"/>
      <c r="EH59" s="145"/>
      <c r="EI59" s="145"/>
      <c r="EJ59" s="145"/>
      <c r="EK59" s="145">
        <v>1</v>
      </c>
      <c r="EL59" s="145">
        <v>1</v>
      </c>
      <c r="EM59" s="145"/>
    </row>
    <row r="60" spans="1:144" ht="20.100000000000001" hidden="1" customHeight="1" x14ac:dyDescent="0.3">
      <c r="A60" s="25" t="s">
        <v>3367</v>
      </c>
      <c r="B60" s="26" t="s">
        <v>187</v>
      </c>
      <c r="C60" s="26">
        <v>84516</v>
      </c>
      <c r="D60" s="71" t="s">
        <v>3393</v>
      </c>
      <c r="E60" s="26" t="s">
        <v>108</v>
      </c>
      <c r="F60" s="26" t="s">
        <v>3549</v>
      </c>
      <c r="G60" s="26" t="s">
        <v>121</v>
      </c>
      <c r="H60" s="26" t="s">
        <v>344</v>
      </c>
      <c r="I60" s="26" t="s">
        <v>438</v>
      </c>
      <c r="J60" s="25" t="s">
        <v>975</v>
      </c>
      <c r="K60" s="25" t="s">
        <v>3394</v>
      </c>
      <c r="L60" s="25"/>
      <c r="M60" s="25"/>
      <c r="N60" s="272"/>
      <c r="O60" s="272"/>
      <c r="P60" s="272"/>
      <c r="Q60" s="272"/>
      <c r="R60" s="272"/>
      <c r="S60" s="272"/>
      <c r="T60" s="238"/>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v>0</v>
      </c>
      <c r="EL60" s="145">
        <v>0</v>
      </c>
      <c r="EM60" s="145"/>
    </row>
    <row r="61" spans="1:144" ht="20.100000000000001" customHeight="1" x14ac:dyDescent="0.3">
      <c r="A61" s="25" t="s">
        <v>3970</v>
      </c>
      <c r="B61" s="26" t="s">
        <v>106</v>
      </c>
      <c r="C61" s="26">
        <v>83878</v>
      </c>
      <c r="D61" s="25" t="s">
        <v>1338</v>
      </c>
      <c r="E61" s="26" t="s">
        <v>113</v>
      </c>
      <c r="F61" s="26" t="s">
        <v>3549</v>
      </c>
      <c r="G61" s="26" t="s">
        <v>114</v>
      </c>
      <c r="H61" s="26" t="s">
        <v>547</v>
      </c>
      <c r="I61" s="26" t="s">
        <v>438</v>
      </c>
      <c r="J61" s="25" t="s">
        <v>643</v>
      </c>
      <c r="K61" s="25" t="s">
        <v>3981</v>
      </c>
      <c r="L61" s="45" t="s">
        <v>3982</v>
      </c>
      <c r="M61" s="25" t="s">
        <v>3983</v>
      </c>
      <c r="N61" s="25" t="s">
        <v>3984</v>
      </c>
      <c r="O61" s="25" t="s">
        <v>3985</v>
      </c>
      <c r="P61" s="239"/>
      <c r="Q61" s="239"/>
      <c r="R61" s="25"/>
      <c r="S61" s="25" t="s">
        <v>3986</v>
      </c>
      <c r="U61" s="145"/>
      <c r="V61" s="148"/>
      <c r="W61" s="145"/>
      <c r="X61" s="145"/>
      <c r="Y61" s="145"/>
      <c r="Z61" s="145"/>
      <c r="AA61" s="145"/>
      <c r="AB61" s="332"/>
      <c r="AC61" s="145"/>
      <c r="AD61" s="145"/>
      <c r="AE61" s="145"/>
      <c r="AF61" s="145"/>
      <c r="AG61" s="145"/>
      <c r="AH61" s="145"/>
      <c r="AI61" s="145">
        <v>1</v>
      </c>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5"/>
      <c r="CI61" s="145"/>
      <c r="CJ61" s="145"/>
      <c r="CK61" s="145"/>
      <c r="CL61" s="145"/>
      <c r="CM61" s="145"/>
      <c r="CN61" s="145"/>
      <c r="CO61" s="145"/>
      <c r="CP61" s="145"/>
      <c r="CQ61" s="145"/>
      <c r="CR61" s="145"/>
      <c r="CS61" s="145"/>
      <c r="CT61" s="145">
        <v>1</v>
      </c>
      <c r="CU61" s="145"/>
      <c r="CV61" s="145"/>
      <c r="CW61" s="145"/>
      <c r="CX61" s="145">
        <v>1</v>
      </c>
      <c r="CY61" s="145"/>
      <c r="CZ61" s="145"/>
      <c r="DA61" s="145"/>
      <c r="DB61" s="145"/>
      <c r="DC61" s="145"/>
      <c r="DD61" s="145"/>
      <c r="DE61" s="145"/>
      <c r="DF61" s="145"/>
      <c r="DG61" s="145"/>
      <c r="DH61" s="148"/>
      <c r="DI61" s="145"/>
      <c r="DJ61" s="145"/>
      <c r="DK61" s="145"/>
      <c r="DL61" s="145"/>
      <c r="DM61" s="145"/>
      <c r="DN61" s="145"/>
      <c r="DO61" s="145"/>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v>1</v>
      </c>
      <c r="EL61" s="145">
        <v>1</v>
      </c>
      <c r="EM61" s="145"/>
    </row>
    <row r="62" spans="1:144" ht="20.100000000000001" hidden="1" customHeight="1" x14ac:dyDescent="0.3">
      <c r="A62" s="25" t="s">
        <v>3855</v>
      </c>
      <c r="B62" s="26" t="s">
        <v>187</v>
      </c>
      <c r="C62" s="26">
        <v>84020</v>
      </c>
      <c r="D62" s="25" t="s">
        <v>853</v>
      </c>
      <c r="E62" s="26" t="s">
        <v>113</v>
      </c>
      <c r="F62" s="26" t="s">
        <v>3549</v>
      </c>
      <c r="G62" s="26" t="s">
        <v>121</v>
      </c>
      <c r="H62" s="26" t="s">
        <v>344</v>
      </c>
      <c r="I62" s="26" t="s">
        <v>438</v>
      </c>
      <c r="J62" s="25" t="s">
        <v>1210</v>
      </c>
      <c r="K62" s="25" t="s">
        <v>3856</v>
      </c>
      <c r="L62" s="25"/>
      <c r="M62" s="25"/>
      <c r="N62" s="25"/>
      <c r="O62" s="239"/>
      <c r="P62" s="239"/>
      <c r="Q62" s="239"/>
      <c r="R62" s="239"/>
      <c r="S62" s="239"/>
      <c r="U62" s="145"/>
      <c r="V62" s="148"/>
      <c r="W62" s="145"/>
      <c r="X62" s="145"/>
      <c r="Y62" s="145"/>
      <c r="Z62" s="145"/>
      <c r="AA62" s="145"/>
      <c r="AB62" s="332"/>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c r="DQ62" s="145"/>
      <c r="DR62" s="145"/>
      <c r="DS62" s="145"/>
      <c r="DT62" s="145"/>
      <c r="DU62" s="145"/>
      <c r="DV62" s="145"/>
      <c r="DW62" s="145"/>
      <c r="DX62" s="145"/>
      <c r="DY62" s="145"/>
      <c r="DZ62" s="145"/>
      <c r="EA62" s="145"/>
      <c r="EB62" s="148"/>
      <c r="EC62" s="145"/>
      <c r="ED62" s="148"/>
      <c r="EE62" s="145"/>
      <c r="EF62" s="145"/>
      <c r="EG62" s="145"/>
      <c r="EH62" s="145"/>
      <c r="EI62" s="145"/>
      <c r="EJ62" s="145"/>
      <c r="EK62" s="145">
        <v>0</v>
      </c>
      <c r="EL62" s="145">
        <v>0</v>
      </c>
    </row>
    <row r="63" spans="1:144" ht="20.100000000000001" hidden="1" customHeight="1" x14ac:dyDescent="0.3">
      <c r="A63" s="25" t="s">
        <v>3607</v>
      </c>
      <c r="B63" s="40" t="s">
        <v>126</v>
      </c>
      <c r="C63" s="26">
        <v>83988</v>
      </c>
      <c r="D63" s="71" t="s">
        <v>3626</v>
      </c>
      <c r="E63" s="26" t="s">
        <v>113</v>
      </c>
      <c r="F63" s="26" t="s">
        <v>3549</v>
      </c>
      <c r="G63" s="26" t="s">
        <v>114</v>
      </c>
      <c r="H63" s="26" t="s">
        <v>547</v>
      </c>
      <c r="I63" s="26" t="s">
        <v>438</v>
      </c>
      <c r="J63" s="25" t="s">
        <v>319</v>
      </c>
      <c r="K63" s="25" t="s">
        <v>3627</v>
      </c>
      <c r="L63" s="25"/>
      <c r="M63" s="25"/>
      <c r="N63" s="83"/>
      <c r="O63" s="83"/>
      <c r="P63" s="83"/>
      <c r="Q63" s="83"/>
      <c r="R63" s="83"/>
      <c r="S63" s="83"/>
      <c r="T63" s="145"/>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v>0</v>
      </c>
      <c r="EL63" s="145">
        <v>0</v>
      </c>
      <c r="EM63" s="145"/>
    </row>
    <row r="64" spans="1:144" ht="20.100000000000001" customHeight="1" x14ac:dyDescent="0.3">
      <c r="A64" s="25" t="s">
        <v>4357</v>
      </c>
      <c r="B64" s="40" t="s">
        <v>106</v>
      </c>
      <c r="C64" s="26">
        <v>84990</v>
      </c>
      <c r="D64" s="71" t="s">
        <v>4365</v>
      </c>
      <c r="E64" s="26" t="s">
        <v>113</v>
      </c>
      <c r="F64" s="116" t="s">
        <v>3549</v>
      </c>
      <c r="G64" s="26" t="s">
        <v>109</v>
      </c>
      <c r="H64" s="26" t="s">
        <v>139</v>
      </c>
      <c r="I64" s="26" t="s">
        <v>438</v>
      </c>
      <c r="J64" s="25" t="s">
        <v>195</v>
      </c>
      <c r="K64" s="25" t="s">
        <v>4366</v>
      </c>
      <c r="L64" s="45" t="s">
        <v>4367</v>
      </c>
      <c r="M64" s="25"/>
      <c r="N64" s="239"/>
      <c r="O64" s="239"/>
      <c r="P64" s="239"/>
      <c r="Q64" s="239"/>
      <c r="R64" s="87" t="s">
        <v>4368</v>
      </c>
      <c r="S64" s="25" t="s">
        <v>4369</v>
      </c>
      <c r="U64" s="145"/>
      <c r="V64" s="148"/>
      <c r="W64" s="145"/>
      <c r="X64" s="145"/>
      <c r="Y64" s="145"/>
      <c r="Z64" s="145">
        <v>1</v>
      </c>
      <c r="AA64" s="145"/>
      <c r="AB64" s="332"/>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v>1</v>
      </c>
      <c r="BB64" s="145"/>
      <c r="BC64" s="145"/>
      <c r="BD64" s="145"/>
      <c r="BE64" s="145"/>
      <c r="BF64" s="145"/>
      <c r="BG64" s="145"/>
      <c r="BH64" s="145"/>
      <c r="BI64" s="145">
        <v>1</v>
      </c>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8"/>
      <c r="CI64" s="145"/>
      <c r="CJ64" s="145"/>
      <c r="CK64" s="145"/>
      <c r="CL64" s="145"/>
      <c r="CM64" s="145"/>
      <c r="CN64" s="145"/>
      <c r="CO64" s="145"/>
      <c r="CP64" s="145"/>
      <c r="CQ64" s="145"/>
      <c r="CR64" s="145"/>
      <c r="CS64" s="145"/>
      <c r="CT64" s="145"/>
      <c r="CU64" s="145"/>
      <c r="CV64" s="145">
        <v>1</v>
      </c>
      <c r="CW64" s="145"/>
      <c r="CX64" s="145"/>
      <c r="CY64" s="145"/>
      <c r="CZ64" s="145"/>
      <c r="DA64" s="145"/>
      <c r="DB64" s="145"/>
      <c r="DC64" s="145"/>
      <c r="DD64" s="145"/>
      <c r="DE64" s="145"/>
      <c r="DF64" s="145"/>
      <c r="DG64" s="145"/>
      <c r="DH64" s="148"/>
      <c r="DI64" s="145"/>
      <c r="DJ64" s="145"/>
      <c r="DK64" s="145"/>
      <c r="DL64" s="145"/>
      <c r="DM64" s="145"/>
      <c r="DN64" s="145"/>
      <c r="DO64" s="145">
        <v>1</v>
      </c>
      <c r="DP64" s="145">
        <v>1</v>
      </c>
      <c r="DQ64" s="145">
        <v>1</v>
      </c>
      <c r="DR64" s="145"/>
      <c r="DS64" s="145"/>
      <c r="DT64" s="145"/>
      <c r="DU64" s="145"/>
      <c r="DV64" s="145"/>
      <c r="DW64" s="145"/>
      <c r="DX64" s="145"/>
      <c r="DY64" s="145"/>
      <c r="DZ64" s="145"/>
      <c r="EA64" s="145"/>
      <c r="EB64" s="148"/>
      <c r="EC64" s="145"/>
      <c r="ED64" s="148"/>
      <c r="EE64" s="145"/>
      <c r="EF64" s="145"/>
      <c r="EG64" s="145"/>
      <c r="EH64" s="145"/>
      <c r="EI64" s="145"/>
      <c r="EJ64" s="145"/>
      <c r="EK64" s="145" t="s">
        <v>519</v>
      </c>
      <c r="EL64" s="145">
        <v>1</v>
      </c>
      <c r="EN64" s="228" t="s">
        <v>4370</v>
      </c>
    </row>
    <row r="65" spans="1:187" ht="20.100000000000001" customHeight="1" x14ac:dyDescent="0.3">
      <c r="A65" s="25" t="s">
        <v>3343</v>
      </c>
      <c r="B65" s="40" t="s">
        <v>106</v>
      </c>
      <c r="C65" s="26">
        <v>82483</v>
      </c>
      <c r="D65" s="71" t="s">
        <v>3348</v>
      </c>
      <c r="E65" s="26" t="s">
        <v>113</v>
      </c>
      <c r="F65" s="26" t="s">
        <v>3549</v>
      </c>
      <c r="G65" s="26" t="s">
        <v>109</v>
      </c>
      <c r="H65" s="26" t="s">
        <v>539</v>
      </c>
      <c r="I65" s="26" t="s">
        <v>438</v>
      </c>
      <c r="J65" s="25" t="s">
        <v>123</v>
      </c>
      <c r="K65" s="25" t="s">
        <v>3349</v>
      </c>
      <c r="L65" s="45" t="s">
        <v>3350</v>
      </c>
      <c r="M65" s="25"/>
      <c r="N65" s="272"/>
      <c r="O65" s="272"/>
      <c r="P65" s="272"/>
      <c r="Q65" s="272"/>
      <c r="R65" s="25" t="s">
        <v>3351</v>
      </c>
      <c r="S65" s="25" t="s">
        <v>3352</v>
      </c>
      <c r="U65" s="145"/>
      <c r="V65" s="148"/>
      <c r="W65" s="145">
        <v>1</v>
      </c>
      <c r="X65" s="145"/>
      <c r="Y65" s="145"/>
      <c r="Z65" s="145"/>
      <c r="AA65" s="145"/>
      <c r="AB65" s="332"/>
      <c r="AC65" s="145"/>
      <c r="AD65" s="145"/>
      <c r="AE65" s="145"/>
      <c r="AF65" s="145"/>
      <c r="AG65" s="145"/>
      <c r="AH65" s="145"/>
      <c r="AI65" s="145">
        <v>1</v>
      </c>
      <c r="AJ65" s="145"/>
      <c r="AK65" s="145"/>
      <c r="AL65" s="145"/>
      <c r="AM65" s="145"/>
      <c r="AN65" s="145"/>
      <c r="AO65" s="145"/>
      <c r="AP65" s="145"/>
      <c r="AQ65" s="145"/>
      <c r="AR65" s="145"/>
      <c r="AS65" s="145"/>
      <c r="AT65" s="145"/>
      <c r="AU65" s="145"/>
      <c r="AV65" s="145"/>
      <c r="AW65" s="145"/>
      <c r="AX65" s="145"/>
      <c r="AY65" s="145"/>
      <c r="AZ65" s="145"/>
      <c r="BA65" s="145">
        <v>1</v>
      </c>
      <c r="BB65" s="145"/>
      <c r="BC65" s="145"/>
      <c r="BD65" s="145"/>
      <c r="BE65" s="145"/>
      <c r="BF65" s="145"/>
      <c r="BG65" s="145"/>
      <c r="BH65" s="145"/>
      <c r="BI65" s="145">
        <v>1</v>
      </c>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v>1</v>
      </c>
      <c r="DL65" s="145"/>
      <c r="DM65" s="145"/>
      <c r="DN65" s="145"/>
      <c r="DO65" s="145"/>
      <c r="DP65" s="145"/>
      <c r="DQ65" s="145"/>
      <c r="DR65" s="145"/>
      <c r="DS65" s="145"/>
      <c r="DT65" s="145"/>
      <c r="DU65" s="145"/>
      <c r="DV65" s="145"/>
      <c r="DW65" s="145"/>
      <c r="DX65" s="145"/>
      <c r="DY65" s="145"/>
      <c r="DZ65" s="145"/>
      <c r="EA65" s="145"/>
      <c r="EB65" s="148"/>
      <c r="EC65" s="145"/>
      <c r="ED65" s="148"/>
      <c r="EE65" s="145"/>
      <c r="EF65" s="145"/>
      <c r="EG65" s="145"/>
      <c r="EH65" s="145"/>
      <c r="EI65" s="145"/>
      <c r="EJ65" s="145"/>
      <c r="EK65" s="145" t="s">
        <v>519</v>
      </c>
      <c r="EL65" s="145">
        <v>1</v>
      </c>
      <c r="EM65" s="145"/>
      <c r="EN65" s="228" t="s">
        <v>3353</v>
      </c>
    </row>
    <row r="66" spans="1:187" ht="20.100000000000001" hidden="1" customHeight="1" x14ac:dyDescent="0.3">
      <c r="A66" s="25" t="s">
        <v>4567</v>
      </c>
      <c r="B66" s="40" t="s">
        <v>126</v>
      </c>
      <c r="C66" s="26">
        <v>85187</v>
      </c>
      <c r="D66" s="71" t="s">
        <v>4568</v>
      </c>
      <c r="E66" s="26" t="s">
        <v>108</v>
      </c>
      <c r="F66" s="26" t="s">
        <v>3549</v>
      </c>
      <c r="G66" s="26" t="s">
        <v>114</v>
      </c>
      <c r="H66" s="26" t="s">
        <v>128</v>
      </c>
      <c r="I66" s="26" t="s">
        <v>438</v>
      </c>
      <c r="J66" s="25" t="s">
        <v>2195</v>
      </c>
      <c r="K66" s="25" t="s">
        <v>4569</v>
      </c>
      <c r="L66" s="25"/>
      <c r="M66" s="25"/>
      <c r="N66" s="25"/>
      <c r="O66" s="83"/>
      <c r="P66" s="83"/>
      <c r="Q66" s="83"/>
      <c r="R66" s="83"/>
      <c r="S66" s="83"/>
      <c r="U66" s="145"/>
      <c r="V66" s="148"/>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8"/>
      <c r="DG66" s="145"/>
      <c r="DH66" s="145"/>
      <c r="DI66" s="145"/>
      <c r="DJ66" s="145"/>
      <c r="DK66" s="145"/>
      <c r="DL66" s="145"/>
      <c r="DM66" s="145"/>
      <c r="DN66" s="145"/>
      <c r="DO66" s="145"/>
      <c r="DP66" s="145"/>
      <c r="DQ66" s="145"/>
      <c r="DR66" s="145"/>
      <c r="DS66" s="145"/>
      <c r="DT66" s="145"/>
      <c r="DU66" s="145"/>
      <c r="DV66" s="145"/>
      <c r="DW66" s="145"/>
      <c r="DX66" s="145"/>
      <c r="DY66" s="145"/>
      <c r="DZ66" s="148"/>
      <c r="EA66" s="145"/>
      <c r="EB66" s="148"/>
      <c r="EC66" s="145"/>
      <c r="ED66" s="145"/>
      <c r="EE66" s="145"/>
      <c r="EF66" s="145"/>
      <c r="EG66" s="145"/>
      <c r="EH66" s="145"/>
      <c r="EI66" s="145">
        <v>0</v>
      </c>
      <c r="EJ66" s="145">
        <v>0</v>
      </c>
      <c r="EK66" s="240"/>
      <c r="EL66" s="228"/>
      <c r="EM66" s="198"/>
      <c r="EN66" s="198"/>
    </row>
    <row r="67" spans="1:187" ht="20.100000000000001" hidden="1" customHeight="1" x14ac:dyDescent="0.3">
      <c r="A67" s="25" t="s">
        <v>4573</v>
      </c>
      <c r="B67" s="40" t="s">
        <v>152</v>
      </c>
      <c r="C67" s="26">
        <v>85146</v>
      </c>
      <c r="D67" s="71" t="s">
        <v>4574</v>
      </c>
      <c r="E67" s="26" t="s">
        <v>108</v>
      </c>
      <c r="F67" s="26" t="s">
        <v>3549</v>
      </c>
      <c r="G67" s="26" t="s">
        <v>109</v>
      </c>
      <c r="H67" s="26" t="s">
        <v>154</v>
      </c>
      <c r="I67" s="26" t="s">
        <v>438</v>
      </c>
      <c r="J67" s="25" t="s">
        <v>1284</v>
      </c>
      <c r="K67" s="25" t="s">
        <v>4575</v>
      </c>
      <c r="L67" s="45" t="s">
        <v>4576</v>
      </c>
      <c r="M67" s="25"/>
      <c r="N67" s="83"/>
      <c r="O67" s="83"/>
      <c r="P67" s="83"/>
      <c r="Q67" s="83"/>
      <c r="R67" s="83"/>
      <c r="S67" s="83"/>
      <c r="U67" s="145"/>
      <c r="V67" s="148"/>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c r="CH67" s="145"/>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8"/>
      <c r="DG67" s="145"/>
      <c r="DH67" s="145"/>
      <c r="DI67" s="145"/>
      <c r="DJ67" s="145"/>
      <c r="DK67" s="145"/>
      <c r="DL67" s="145"/>
      <c r="DM67" s="145"/>
      <c r="DN67" s="145"/>
      <c r="DO67" s="145"/>
      <c r="DP67" s="145"/>
      <c r="DQ67" s="145"/>
      <c r="DR67" s="145"/>
      <c r="DS67" s="145"/>
      <c r="DT67" s="145"/>
      <c r="DU67" s="145"/>
      <c r="DV67" s="145"/>
      <c r="DW67" s="145"/>
      <c r="DX67" s="145"/>
      <c r="DY67" s="145"/>
      <c r="DZ67" s="148"/>
      <c r="EA67" s="145"/>
      <c r="EB67" s="148"/>
      <c r="EC67" s="145"/>
      <c r="ED67" s="145"/>
      <c r="EE67" s="145"/>
      <c r="EF67" s="145"/>
      <c r="EG67" s="145"/>
      <c r="EH67" s="145"/>
      <c r="EI67" s="145">
        <v>0</v>
      </c>
      <c r="EJ67" s="145">
        <v>0</v>
      </c>
      <c r="EK67" s="240"/>
      <c r="EL67" s="228"/>
      <c r="EM67" s="198"/>
      <c r="EN67" s="198"/>
    </row>
    <row r="68" spans="1:187" s="240" customFormat="1" ht="20.100000000000001" customHeight="1" x14ac:dyDescent="0.3">
      <c r="A68" s="120"/>
      <c r="B68" s="120"/>
      <c r="C68" s="120"/>
      <c r="D68" s="120"/>
      <c r="E68" s="276"/>
      <c r="F68" s="276"/>
      <c r="G68" s="120"/>
      <c r="H68" s="120"/>
      <c r="I68" s="187"/>
      <c r="J68" s="276"/>
      <c r="K68" s="83"/>
      <c r="L68" s="83"/>
      <c r="M68" s="83"/>
      <c r="N68" s="83"/>
      <c r="O68" s="83"/>
      <c r="P68" s="83"/>
      <c r="Q68" s="83"/>
      <c r="R68" s="83"/>
      <c r="S68" s="83"/>
      <c r="T68" s="198"/>
      <c r="U68" s="145"/>
      <c r="V68" s="148"/>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8"/>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c r="EL68" s="145"/>
      <c r="EN68" s="228"/>
      <c r="EO68" s="198"/>
      <c r="EP68" s="198"/>
      <c r="EQ68" s="198"/>
      <c r="ER68" s="198"/>
      <c r="ES68" s="198"/>
      <c r="ET68" s="198"/>
      <c r="EU68" s="198"/>
      <c r="EV68" s="198"/>
      <c r="EW68" s="198"/>
      <c r="EX68" s="198"/>
      <c r="EY68" s="198"/>
      <c r="EZ68" s="198"/>
      <c r="FA68" s="198"/>
      <c r="FB68" s="198"/>
      <c r="FC68" s="198"/>
      <c r="FD68" s="198"/>
      <c r="FE68" s="198"/>
      <c r="FF68" s="198"/>
      <c r="FG68" s="198"/>
      <c r="FH68" s="198"/>
      <c r="FI68" s="198"/>
      <c r="FJ68" s="198"/>
      <c r="FK68" s="198"/>
      <c r="FL68" s="198"/>
      <c r="FM68" s="198"/>
      <c r="FN68" s="198"/>
      <c r="FO68" s="198"/>
      <c r="FP68" s="198"/>
      <c r="FQ68" s="198"/>
      <c r="FR68" s="198"/>
      <c r="FS68" s="198"/>
      <c r="FT68" s="198"/>
      <c r="FU68" s="198"/>
      <c r="FV68" s="198"/>
      <c r="FW68" s="198"/>
      <c r="FX68" s="198"/>
      <c r="FY68" s="198"/>
      <c r="FZ68" s="198"/>
      <c r="GA68" s="198"/>
      <c r="GB68" s="198"/>
      <c r="GC68" s="198"/>
      <c r="GD68" s="198"/>
      <c r="GE68" s="198"/>
    </row>
    <row r="69" spans="1:187" s="240" customFormat="1" ht="20.100000000000001" customHeight="1" x14ac:dyDescent="0.3">
      <c r="A69" s="120"/>
      <c r="B69" s="120"/>
      <c r="C69" s="120"/>
      <c r="D69" s="120"/>
      <c r="E69" s="276"/>
      <c r="F69" s="276"/>
      <c r="G69" s="120"/>
      <c r="H69" s="120"/>
      <c r="I69" s="187"/>
      <c r="J69" s="276"/>
      <c r="K69" s="83"/>
      <c r="L69" s="83"/>
      <c r="M69" s="83"/>
      <c r="N69" s="83"/>
      <c r="O69" s="83"/>
      <c r="P69" s="83"/>
      <c r="Q69" s="83"/>
      <c r="R69" s="83"/>
      <c r="S69" s="83"/>
      <c r="T69" s="198"/>
      <c r="U69" s="145"/>
      <c r="V69" s="148"/>
      <c r="W69" s="145"/>
      <c r="X69" s="145"/>
      <c r="Y69" s="145"/>
      <c r="Z69" s="145"/>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8"/>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c r="DS69" s="145"/>
      <c r="DT69" s="145"/>
      <c r="DU69" s="145"/>
      <c r="DV69" s="145"/>
      <c r="DW69" s="145"/>
      <c r="DX69" s="145"/>
      <c r="DY69" s="145"/>
      <c r="DZ69" s="145"/>
      <c r="EA69" s="145"/>
      <c r="EB69" s="148"/>
      <c r="EC69" s="145"/>
      <c r="ED69" s="148"/>
      <c r="EE69" s="145"/>
      <c r="EF69" s="145"/>
      <c r="EG69" s="145"/>
      <c r="EH69" s="145"/>
      <c r="EI69" s="145"/>
      <c r="EJ69" s="145"/>
      <c r="EK69" s="145"/>
      <c r="EL69" s="145"/>
      <c r="EN69" s="228"/>
      <c r="EO69" s="198"/>
      <c r="EP69" s="198"/>
      <c r="EQ69" s="198"/>
      <c r="ER69" s="198"/>
      <c r="ES69" s="198"/>
      <c r="ET69" s="198"/>
      <c r="EU69" s="198"/>
      <c r="EV69" s="198"/>
      <c r="EW69" s="198"/>
      <c r="EX69" s="198"/>
      <c r="EY69" s="198"/>
      <c r="EZ69" s="198"/>
      <c r="FA69" s="198"/>
      <c r="FB69" s="198"/>
      <c r="FC69" s="198"/>
      <c r="FD69" s="198"/>
      <c r="FE69" s="198"/>
      <c r="FF69" s="198"/>
      <c r="FG69" s="198"/>
      <c r="FH69" s="198"/>
      <c r="FI69" s="198"/>
      <c r="FJ69" s="198"/>
      <c r="FK69" s="198"/>
      <c r="FL69" s="198"/>
      <c r="FM69" s="198"/>
      <c r="FN69" s="198"/>
      <c r="FO69" s="198"/>
      <c r="FP69" s="198"/>
      <c r="FQ69" s="198"/>
      <c r="FR69" s="198"/>
      <c r="FS69" s="198"/>
      <c r="FT69" s="198"/>
      <c r="FU69" s="198"/>
      <c r="FV69" s="198"/>
      <c r="FW69" s="198"/>
      <c r="FX69" s="198"/>
      <c r="FY69" s="198"/>
      <c r="FZ69" s="198"/>
      <c r="GA69" s="198"/>
      <c r="GB69" s="198"/>
      <c r="GC69" s="198"/>
      <c r="GD69" s="198"/>
      <c r="GE69" s="198"/>
    </row>
    <row r="70" spans="1:187" s="240" customFormat="1" ht="20.100000000000001" customHeight="1" x14ac:dyDescent="0.3">
      <c r="A70" s="120"/>
      <c r="B70" s="120"/>
      <c r="C70" s="120"/>
      <c r="D70" s="120"/>
      <c r="E70" s="276"/>
      <c r="F70" s="276"/>
      <c r="G70" s="120"/>
      <c r="H70" s="120"/>
      <c r="I70" s="187"/>
      <c r="J70" s="276"/>
      <c r="K70" s="83"/>
      <c r="L70" s="83"/>
      <c r="M70" s="83"/>
      <c r="N70" s="83"/>
      <c r="O70" s="83"/>
      <c r="P70" s="83"/>
      <c r="Q70" s="83"/>
      <c r="R70" s="83"/>
      <c r="S70" s="83"/>
      <c r="T70" s="198"/>
      <c r="U70" s="145"/>
      <c r="V70" s="148"/>
      <c r="W70" s="145"/>
      <c r="X70" s="145"/>
      <c r="Y70" s="145"/>
      <c r="Z70" s="145"/>
      <c r="AA70" s="145"/>
      <c r="AB70" s="332"/>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8"/>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8"/>
      <c r="DI70" s="145"/>
      <c r="DJ70" s="145"/>
      <c r="DK70" s="145"/>
      <c r="DL70" s="145"/>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c r="EL70" s="145"/>
      <c r="EN70" s="228"/>
      <c r="EO70" s="198"/>
      <c r="EP70" s="198"/>
      <c r="EQ70" s="198"/>
      <c r="ER70" s="198"/>
      <c r="ES70" s="198"/>
      <c r="ET70" s="198"/>
      <c r="EU70" s="198"/>
      <c r="EV70" s="198"/>
      <c r="EW70" s="198"/>
      <c r="EX70" s="198"/>
      <c r="EY70" s="198"/>
      <c r="EZ70" s="198"/>
      <c r="FA70" s="198"/>
      <c r="FB70" s="198"/>
      <c r="FC70" s="198"/>
      <c r="FD70" s="198"/>
      <c r="FE70" s="198"/>
      <c r="FF70" s="198"/>
      <c r="FG70" s="198"/>
      <c r="FH70" s="198"/>
      <c r="FI70" s="198"/>
      <c r="FJ70" s="198"/>
      <c r="FK70" s="198"/>
      <c r="FL70" s="198"/>
      <c r="FM70" s="198"/>
      <c r="FN70" s="198"/>
      <c r="FO70" s="198"/>
      <c r="FP70" s="198"/>
      <c r="FQ70" s="198"/>
      <c r="FR70" s="198"/>
      <c r="FS70" s="198"/>
      <c r="FT70" s="198"/>
      <c r="FU70" s="198"/>
      <c r="FV70" s="198"/>
      <c r="FW70" s="198"/>
      <c r="FX70" s="198"/>
      <c r="FY70" s="198"/>
      <c r="FZ70" s="198"/>
      <c r="GA70" s="198"/>
      <c r="GB70" s="198"/>
      <c r="GC70" s="198"/>
      <c r="GD70" s="198"/>
      <c r="GE70" s="198"/>
    </row>
    <row r="71" spans="1:187" s="240" customFormat="1" x14ac:dyDescent="0.3">
      <c r="A71" s="198"/>
      <c r="B71" s="198"/>
      <c r="C71" s="198"/>
      <c r="D71" s="198"/>
      <c r="E71" s="185"/>
      <c r="F71" s="185"/>
      <c r="G71" s="198"/>
      <c r="H71" s="198"/>
      <c r="I71" s="203"/>
      <c r="J71" s="185"/>
      <c r="K71" s="243"/>
      <c r="L71" s="243"/>
      <c r="M71" s="243"/>
      <c r="N71" s="243"/>
      <c r="O71" s="243"/>
      <c r="P71" s="243"/>
      <c r="Q71" s="243"/>
      <c r="R71" s="243"/>
      <c r="S71" s="243"/>
      <c r="T71" s="198"/>
      <c r="U71" s="145"/>
      <c r="V71" s="148"/>
      <c r="W71" s="145"/>
      <c r="X71" s="145"/>
      <c r="Y71" s="145"/>
      <c r="Z71" s="145"/>
      <c r="AA71" s="145"/>
      <c r="AB71" s="332"/>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8"/>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c r="DV71" s="145"/>
      <c r="DW71" s="145"/>
      <c r="DX71" s="145"/>
      <c r="DY71" s="145"/>
      <c r="DZ71" s="145"/>
      <c r="EA71" s="145"/>
      <c r="EB71" s="148"/>
      <c r="EC71" s="145"/>
      <c r="ED71" s="148"/>
      <c r="EE71" s="145"/>
      <c r="EF71" s="145"/>
      <c r="EG71" s="145"/>
      <c r="EH71" s="145"/>
      <c r="EI71" s="145"/>
      <c r="EJ71" s="145"/>
      <c r="EK71" s="145"/>
      <c r="EL71" s="145"/>
      <c r="EN71" s="228"/>
      <c r="EO71" s="198"/>
      <c r="EP71" s="198"/>
      <c r="EQ71" s="198"/>
      <c r="ER71" s="198"/>
      <c r="ES71" s="198"/>
      <c r="ET71" s="198"/>
      <c r="EU71" s="198"/>
      <c r="EV71" s="198"/>
      <c r="EW71" s="198"/>
      <c r="EX71" s="198"/>
      <c r="EY71" s="198"/>
      <c r="EZ71" s="198"/>
      <c r="FA71" s="198"/>
      <c r="FB71" s="198"/>
      <c r="FC71" s="198"/>
      <c r="FD71" s="198"/>
      <c r="FE71" s="198"/>
      <c r="FF71" s="198"/>
      <c r="FG71" s="198"/>
      <c r="FH71" s="198"/>
      <c r="FI71" s="198"/>
      <c r="FJ71" s="198"/>
      <c r="FK71" s="198"/>
      <c r="FL71" s="198"/>
      <c r="FM71" s="198"/>
      <c r="FN71" s="198"/>
      <c r="FO71" s="198"/>
      <c r="FP71" s="198"/>
      <c r="FQ71" s="198"/>
      <c r="FR71" s="198"/>
      <c r="FS71" s="198"/>
      <c r="FT71" s="198"/>
      <c r="FU71" s="198"/>
      <c r="FV71" s="198"/>
      <c r="FW71" s="198"/>
      <c r="FX71" s="198"/>
      <c r="FY71" s="198"/>
      <c r="FZ71" s="198"/>
      <c r="GA71" s="198"/>
      <c r="GB71" s="198"/>
      <c r="GC71" s="198"/>
      <c r="GD71" s="198"/>
      <c r="GE71" s="198"/>
    </row>
    <row r="72" spans="1:187" s="240" customFormat="1" x14ac:dyDescent="0.3">
      <c r="A72" s="198"/>
      <c r="B72" s="198"/>
      <c r="C72" s="198"/>
      <c r="D72" s="198"/>
      <c r="E72" s="185"/>
      <c r="F72" s="185"/>
      <c r="G72" s="198"/>
      <c r="H72" s="198"/>
      <c r="I72" s="203"/>
      <c r="J72" s="185"/>
      <c r="K72" s="243"/>
      <c r="L72" s="243"/>
      <c r="M72" s="243"/>
      <c r="N72" s="243"/>
      <c r="O72" s="243"/>
      <c r="P72" s="243"/>
      <c r="Q72" s="243"/>
      <c r="R72" s="243"/>
      <c r="S72" s="243"/>
      <c r="T72" s="198"/>
      <c r="U72" s="145"/>
      <c r="V72" s="148"/>
      <c r="W72" s="145"/>
      <c r="X72" s="145"/>
      <c r="Y72" s="145"/>
      <c r="Z72" s="145"/>
      <c r="AA72" s="145"/>
      <c r="AB72" s="332"/>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8"/>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8"/>
      <c r="DI72" s="145"/>
      <c r="DJ72" s="145"/>
      <c r="DK72" s="145"/>
      <c r="DL72" s="145"/>
      <c r="DM72" s="145"/>
      <c r="DN72" s="145"/>
      <c r="DO72" s="145"/>
      <c r="DP72" s="145"/>
      <c r="DQ72" s="145"/>
      <c r="DR72" s="145"/>
      <c r="DS72" s="145"/>
      <c r="DT72" s="145"/>
      <c r="DU72" s="145"/>
      <c r="DV72" s="145"/>
      <c r="DW72" s="145"/>
      <c r="DX72" s="145"/>
      <c r="DY72" s="145"/>
      <c r="DZ72" s="145"/>
      <c r="EA72" s="145"/>
      <c r="EB72" s="148"/>
      <c r="EC72" s="145"/>
      <c r="ED72" s="148"/>
      <c r="EE72" s="145"/>
      <c r="EF72" s="145"/>
      <c r="EG72" s="145"/>
      <c r="EH72" s="145"/>
      <c r="EI72" s="145"/>
      <c r="EJ72" s="145"/>
      <c r="EK72" s="145"/>
      <c r="EL72" s="145"/>
      <c r="EN72" s="228"/>
      <c r="EO72" s="198"/>
      <c r="EP72" s="198"/>
      <c r="EQ72" s="198"/>
      <c r="ER72" s="198"/>
      <c r="ES72" s="198"/>
      <c r="ET72" s="198"/>
      <c r="EU72" s="198"/>
      <c r="EV72" s="198"/>
      <c r="EW72" s="198"/>
      <c r="EX72" s="198"/>
      <c r="EY72" s="198"/>
      <c r="EZ72" s="198"/>
      <c r="FA72" s="198"/>
      <c r="FB72" s="198"/>
      <c r="FC72" s="198"/>
      <c r="FD72" s="198"/>
      <c r="FE72" s="198"/>
      <c r="FF72" s="198"/>
      <c r="FG72" s="198"/>
      <c r="FH72" s="198"/>
      <c r="FI72" s="198"/>
      <c r="FJ72" s="198"/>
      <c r="FK72" s="198"/>
      <c r="FL72" s="198"/>
      <c r="FM72" s="198"/>
      <c r="FN72" s="198"/>
      <c r="FO72" s="198"/>
      <c r="FP72" s="198"/>
      <c r="FQ72" s="198"/>
      <c r="FR72" s="198"/>
      <c r="FS72" s="198"/>
      <c r="FT72" s="198"/>
      <c r="FU72" s="198"/>
      <c r="FV72" s="198"/>
      <c r="FW72" s="198"/>
      <c r="FX72" s="198"/>
      <c r="FY72" s="198"/>
      <c r="FZ72" s="198"/>
      <c r="GA72" s="198"/>
      <c r="GB72" s="198"/>
      <c r="GC72" s="198"/>
      <c r="GD72" s="198"/>
      <c r="GE72" s="198"/>
    </row>
    <row r="73" spans="1:187" s="240" customFormat="1" x14ac:dyDescent="0.3">
      <c r="A73" s="198"/>
      <c r="B73" s="198"/>
      <c r="C73" s="198"/>
      <c r="D73" s="198"/>
      <c r="E73" s="185"/>
      <c r="F73" s="185"/>
      <c r="G73" s="198"/>
      <c r="H73" s="198"/>
      <c r="I73" s="203"/>
      <c r="J73" s="185"/>
      <c r="K73" s="243"/>
      <c r="L73" s="243"/>
      <c r="M73" s="243"/>
      <c r="N73" s="243"/>
      <c r="O73" s="243"/>
      <c r="P73" s="243"/>
      <c r="Q73" s="243"/>
      <c r="R73" s="243"/>
      <c r="S73" s="243"/>
      <c r="T73" s="198"/>
      <c r="U73" s="145"/>
      <c r="V73" s="148"/>
      <c r="W73" s="145"/>
      <c r="X73" s="145"/>
      <c r="Y73" s="145"/>
      <c r="Z73" s="145"/>
      <c r="AA73" s="145"/>
      <c r="AB73" s="332"/>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8"/>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8"/>
      <c r="DI73" s="145"/>
      <c r="DJ73" s="145"/>
      <c r="DK73" s="145"/>
      <c r="DL73" s="145"/>
      <c r="DM73" s="145"/>
      <c r="DN73" s="145"/>
      <c r="DO73" s="145"/>
      <c r="DP73" s="145"/>
      <c r="DQ73" s="145"/>
      <c r="DR73" s="145"/>
      <c r="DS73" s="145"/>
      <c r="DT73" s="145"/>
      <c r="DU73" s="145"/>
      <c r="DV73" s="145"/>
      <c r="DW73" s="145"/>
      <c r="DX73" s="145"/>
      <c r="DY73" s="145"/>
      <c r="DZ73" s="145"/>
      <c r="EA73" s="145"/>
      <c r="EB73" s="148"/>
      <c r="EC73" s="145"/>
      <c r="ED73" s="148"/>
      <c r="EE73" s="145"/>
      <c r="EF73" s="145"/>
      <c r="EG73" s="145"/>
      <c r="EH73" s="145"/>
      <c r="EI73" s="145"/>
      <c r="EJ73" s="145"/>
      <c r="EK73" s="145"/>
      <c r="EL73" s="145"/>
      <c r="EN73" s="228"/>
      <c r="EO73" s="198"/>
      <c r="EP73" s="198"/>
      <c r="EQ73" s="198"/>
      <c r="ER73" s="198"/>
      <c r="ES73" s="198"/>
      <c r="ET73" s="198"/>
      <c r="EU73" s="198"/>
      <c r="EV73" s="198"/>
      <c r="EW73" s="198"/>
      <c r="EX73" s="198"/>
      <c r="EY73" s="198"/>
      <c r="EZ73" s="198"/>
      <c r="FA73" s="198"/>
      <c r="FB73" s="198"/>
      <c r="FC73" s="198"/>
      <c r="FD73" s="198"/>
      <c r="FE73" s="198"/>
      <c r="FF73" s="198"/>
      <c r="FG73" s="198"/>
      <c r="FH73" s="198"/>
      <c r="FI73" s="198"/>
      <c r="FJ73" s="198"/>
      <c r="FK73" s="198"/>
      <c r="FL73" s="198"/>
      <c r="FM73" s="198"/>
      <c r="FN73" s="198"/>
      <c r="FO73" s="198"/>
      <c r="FP73" s="198"/>
      <c r="FQ73" s="198"/>
      <c r="FR73" s="198"/>
      <c r="FS73" s="198"/>
      <c r="FT73" s="198"/>
      <c r="FU73" s="198"/>
      <c r="FV73" s="198"/>
      <c r="FW73" s="198"/>
      <c r="FX73" s="198"/>
      <c r="FY73" s="198"/>
      <c r="FZ73" s="198"/>
      <c r="GA73" s="198"/>
      <c r="GB73" s="198"/>
      <c r="GC73" s="198"/>
      <c r="GD73" s="198"/>
      <c r="GE73" s="198"/>
    </row>
    <row r="74" spans="1:187" s="240" customFormat="1" x14ac:dyDescent="0.3">
      <c r="A74" s="198"/>
      <c r="B74" s="198"/>
      <c r="C74" s="198"/>
      <c r="D74" s="198"/>
      <c r="E74" s="185"/>
      <c r="F74" s="185"/>
      <c r="G74" s="198"/>
      <c r="H74" s="198"/>
      <c r="I74" s="203"/>
      <c r="J74" s="185"/>
      <c r="K74" s="243"/>
      <c r="L74" s="243"/>
      <c r="M74" s="243"/>
      <c r="N74" s="243"/>
      <c r="O74" s="243"/>
      <c r="P74" s="243"/>
      <c r="Q74" s="243"/>
      <c r="R74" s="243"/>
      <c r="S74" s="243"/>
      <c r="T74" s="198"/>
      <c r="U74" s="145"/>
      <c r="V74" s="148"/>
      <c r="W74" s="145"/>
      <c r="X74" s="145"/>
      <c r="Y74" s="145"/>
      <c r="Z74" s="145"/>
      <c r="AA74" s="145"/>
      <c r="AB74" s="332"/>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8"/>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8"/>
      <c r="EE74" s="145"/>
      <c r="EF74" s="145"/>
      <c r="EG74" s="145"/>
      <c r="EH74" s="145"/>
      <c r="EI74" s="145"/>
      <c r="EJ74" s="145"/>
      <c r="EK74" s="145"/>
      <c r="EL74" s="145"/>
      <c r="EN74" s="228"/>
      <c r="EO74" s="198"/>
      <c r="EP74" s="198"/>
      <c r="EQ74" s="198"/>
      <c r="ER74" s="198"/>
      <c r="ES74" s="198"/>
      <c r="ET74" s="198"/>
      <c r="EU74" s="198"/>
      <c r="EV74" s="198"/>
      <c r="EW74" s="198"/>
      <c r="EX74" s="198"/>
      <c r="EY74" s="198"/>
      <c r="EZ74" s="198"/>
      <c r="FA74" s="198"/>
      <c r="FB74" s="198"/>
      <c r="FC74" s="198"/>
      <c r="FD74" s="198"/>
      <c r="FE74" s="198"/>
      <c r="FF74" s="198"/>
      <c r="FG74" s="198"/>
      <c r="FH74" s="198"/>
      <c r="FI74" s="198"/>
      <c r="FJ74" s="198"/>
      <c r="FK74" s="198"/>
      <c r="FL74" s="198"/>
      <c r="FM74" s="198"/>
      <c r="FN74" s="198"/>
      <c r="FO74" s="198"/>
      <c r="FP74" s="198"/>
      <c r="FQ74" s="198"/>
      <c r="FR74" s="198"/>
      <c r="FS74" s="198"/>
      <c r="FT74" s="198"/>
      <c r="FU74" s="198"/>
      <c r="FV74" s="198"/>
      <c r="FW74" s="198"/>
      <c r="FX74" s="198"/>
      <c r="FY74" s="198"/>
      <c r="FZ74" s="198"/>
      <c r="GA74" s="198"/>
      <c r="GB74" s="198"/>
      <c r="GC74" s="198"/>
      <c r="GD74" s="198"/>
      <c r="GE74" s="198"/>
    </row>
    <row r="75" spans="1:187" s="240" customFormat="1" x14ac:dyDescent="0.3">
      <c r="A75" s="198"/>
      <c r="B75" s="198"/>
      <c r="C75" s="198"/>
      <c r="D75" s="198"/>
      <c r="E75" s="185"/>
      <c r="F75" s="185"/>
      <c r="G75" s="198"/>
      <c r="H75" s="198"/>
      <c r="I75" s="203"/>
      <c r="J75" s="185"/>
      <c r="K75" s="243"/>
      <c r="L75" s="243"/>
      <c r="M75" s="243"/>
      <c r="N75" s="243"/>
      <c r="O75" s="243"/>
      <c r="P75" s="243"/>
      <c r="Q75" s="243"/>
      <c r="R75" s="243"/>
      <c r="S75" s="243"/>
      <c r="T75" s="198"/>
      <c r="U75" s="145"/>
      <c r="V75" s="148"/>
      <c r="W75" s="145"/>
      <c r="X75" s="145"/>
      <c r="Y75" s="145"/>
      <c r="Z75" s="145"/>
      <c r="AA75" s="145"/>
      <c r="AB75" s="332"/>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8"/>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c r="DV75" s="145"/>
      <c r="DW75" s="145"/>
      <c r="DX75" s="145"/>
      <c r="DY75" s="145"/>
      <c r="DZ75" s="145"/>
      <c r="EA75" s="145"/>
      <c r="EB75" s="148"/>
      <c r="EC75" s="145"/>
      <c r="ED75" s="148"/>
      <c r="EE75" s="145"/>
      <c r="EF75" s="145"/>
      <c r="EG75" s="145"/>
      <c r="EH75" s="145"/>
      <c r="EI75" s="145"/>
      <c r="EJ75" s="145"/>
      <c r="EK75" s="145"/>
      <c r="EL75" s="145"/>
      <c r="EN75" s="228"/>
      <c r="EO75" s="198"/>
      <c r="EP75" s="198"/>
      <c r="EQ75" s="198"/>
      <c r="ER75" s="198"/>
      <c r="ES75" s="198"/>
      <c r="ET75" s="198"/>
      <c r="EU75" s="198"/>
      <c r="EV75" s="198"/>
      <c r="EW75" s="198"/>
      <c r="EX75" s="198"/>
      <c r="EY75" s="198"/>
      <c r="EZ75" s="198"/>
      <c r="FA75" s="198"/>
      <c r="FB75" s="198"/>
      <c r="FC75" s="198"/>
      <c r="FD75" s="198"/>
      <c r="FE75" s="198"/>
      <c r="FF75" s="198"/>
      <c r="FG75" s="198"/>
      <c r="FH75" s="198"/>
      <c r="FI75" s="198"/>
      <c r="FJ75" s="198"/>
      <c r="FK75" s="198"/>
      <c r="FL75" s="198"/>
      <c r="FM75" s="198"/>
      <c r="FN75" s="198"/>
      <c r="FO75" s="198"/>
      <c r="FP75" s="198"/>
      <c r="FQ75" s="198"/>
      <c r="FR75" s="198"/>
      <c r="FS75" s="198"/>
      <c r="FT75" s="198"/>
      <c r="FU75" s="198"/>
      <c r="FV75" s="198"/>
      <c r="FW75" s="198"/>
      <c r="FX75" s="198"/>
      <c r="FY75" s="198"/>
      <c r="FZ75" s="198"/>
      <c r="GA75" s="198"/>
      <c r="GB75" s="198"/>
      <c r="GC75" s="198"/>
      <c r="GD75" s="198"/>
      <c r="GE75" s="198"/>
    </row>
    <row r="76" spans="1:187" s="240" customFormat="1" x14ac:dyDescent="0.3">
      <c r="A76" s="198"/>
      <c r="B76" s="198"/>
      <c r="C76" s="198"/>
      <c r="D76" s="198"/>
      <c r="E76" s="185"/>
      <c r="F76" s="185"/>
      <c r="G76" s="198"/>
      <c r="H76" s="198"/>
      <c r="I76" s="203"/>
      <c r="J76" s="185"/>
      <c r="K76" s="243"/>
      <c r="L76" s="243"/>
      <c r="M76" s="243"/>
      <c r="N76" s="243"/>
      <c r="O76" s="243"/>
      <c r="P76" s="243"/>
      <c r="Q76" s="243"/>
      <c r="R76" s="243"/>
      <c r="S76" s="243"/>
      <c r="T76" s="198"/>
      <c r="U76" s="145"/>
      <c r="V76" s="148"/>
      <c r="W76" s="145"/>
      <c r="X76" s="145"/>
      <c r="Y76" s="145"/>
      <c r="Z76" s="145"/>
      <c r="AA76" s="145"/>
      <c r="AB76" s="332"/>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c r="BM76" s="145"/>
      <c r="BN76" s="145"/>
      <c r="BO76" s="145"/>
      <c r="BP76" s="145"/>
      <c r="BQ76" s="145"/>
      <c r="BR76" s="145"/>
      <c r="BS76" s="145"/>
      <c r="BT76" s="145"/>
      <c r="BU76" s="145"/>
      <c r="BV76" s="145"/>
      <c r="BW76" s="145"/>
      <c r="BX76" s="145"/>
      <c r="BY76" s="145"/>
      <c r="BZ76" s="145"/>
      <c r="CA76" s="145"/>
      <c r="CB76" s="145"/>
      <c r="CC76" s="145"/>
      <c r="CD76" s="145"/>
      <c r="CE76" s="145"/>
      <c r="CF76" s="145"/>
      <c r="CG76" s="145"/>
      <c r="CH76" s="148"/>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5"/>
      <c r="DG76" s="145"/>
      <c r="DH76" s="148"/>
      <c r="DI76" s="145"/>
      <c r="DJ76" s="145"/>
      <c r="DK76" s="145"/>
      <c r="DL76" s="145"/>
      <c r="DM76" s="145"/>
      <c r="DN76" s="145"/>
      <c r="DO76" s="145"/>
      <c r="DP76" s="145"/>
      <c r="DQ76" s="145"/>
      <c r="DR76" s="145"/>
      <c r="DS76" s="145"/>
      <c r="DT76" s="145"/>
      <c r="DU76" s="145"/>
      <c r="DV76" s="145"/>
      <c r="DW76" s="145"/>
      <c r="DX76" s="145"/>
      <c r="DY76" s="145"/>
      <c r="DZ76" s="145"/>
      <c r="EA76" s="145"/>
      <c r="EB76" s="148"/>
      <c r="EC76" s="145"/>
      <c r="ED76" s="148"/>
      <c r="EE76" s="145"/>
      <c r="EF76" s="145"/>
      <c r="EG76" s="145"/>
      <c r="EH76" s="145"/>
      <c r="EI76" s="145"/>
      <c r="EJ76" s="145"/>
      <c r="EK76" s="145"/>
      <c r="EL76" s="145"/>
      <c r="EN76" s="228"/>
      <c r="EO76" s="198"/>
      <c r="EP76" s="198"/>
      <c r="EQ76" s="198"/>
      <c r="ER76" s="198"/>
      <c r="ES76" s="198"/>
      <c r="ET76" s="198"/>
      <c r="EU76" s="198"/>
      <c r="EV76" s="198"/>
      <c r="EW76" s="198"/>
      <c r="EX76" s="198"/>
      <c r="EY76" s="198"/>
      <c r="EZ76" s="198"/>
      <c r="FA76" s="198"/>
      <c r="FB76" s="198"/>
      <c r="FC76" s="198"/>
      <c r="FD76" s="198"/>
      <c r="FE76" s="198"/>
      <c r="FF76" s="198"/>
      <c r="FG76" s="198"/>
      <c r="FH76" s="198"/>
      <c r="FI76" s="198"/>
      <c r="FJ76" s="198"/>
      <c r="FK76" s="198"/>
      <c r="FL76" s="198"/>
      <c r="FM76" s="198"/>
      <c r="FN76" s="198"/>
      <c r="FO76" s="198"/>
      <c r="FP76" s="198"/>
      <c r="FQ76" s="198"/>
      <c r="FR76" s="198"/>
      <c r="FS76" s="198"/>
      <c r="FT76" s="198"/>
      <c r="FU76" s="198"/>
      <c r="FV76" s="198"/>
      <c r="FW76" s="198"/>
      <c r="FX76" s="198"/>
      <c r="FY76" s="198"/>
      <c r="FZ76" s="198"/>
      <c r="GA76" s="198"/>
      <c r="GB76" s="198"/>
      <c r="GC76" s="198"/>
      <c r="GD76" s="198"/>
      <c r="GE76" s="198"/>
    </row>
    <row r="77" spans="1:187" s="240" customFormat="1" x14ac:dyDescent="0.3">
      <c r="A77" s="198"/>
      <c r="B77" s="198"/>
      <c r="C77" s="198"/>
      <c r="D77" s="198"/>
      <c r="E77" s="185"/>
      <c r="F77" s="185"/>
      <c r="G77" s="198"/>
      <c r="H77" s="198"/>
      <c r="I77" s="203"/>
      <c r="J77" s="185"/>
      <c r="K77" s="243"/>
      <c r="L77" s="243"/>
      <c r="M77" s="243"/>
      <c r="N77" s="243"/>
      <c r="O77" s="243"/>
      <c r="P77" s="243"/>
      <c r="Q77" s="243"/>
      <c r="R77" s="243"/>
      <c r="S77" s="243"/>
      <c r="T77" s="198"/>
      <c r="U77" s="145"/>
      <c r="V77" s="148"/>
      <c r="W77" s="145"/>
      <c r="X77" s="145"/>
      <c r="Y77" s="145"/>
      <c r="Z77" s="145"/>
      <c r="AA77" s="145"/>
      <c r="AB77" s="332"/>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8"/>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8"/>
      <c r="DI77" s="145"/>
      <c r="DJ77" s="145"/>
      <c r="DK77" s="145"/>
      <c r="DL77" s="145"/>
      <c r="DM77" s="145"/>
      <c r="DN77" s="145"/>
      <c r="DO77" s="145"/>
      <c r="DP77" s="145"/>
      <c r="DQ77" s="145"/>
      <c r="DR77" s="145"/>
      <c r="DS77" s="145"/>
      <c r="DT77" s="145"/>
      <c r="DU77" s="145"/>
      <c r="DV77" s="145"/>
      <c r="DW77" s="145"/>
      <c r="DX77" s="145"/>
      <c r="DY77" s="145"/>
      <c r="DZ77" s="145"/>
      <c r="EA77" s="145"/>
      <c r="EB77" s="148"/>
      <c r="EC77" s="145"/>
      <c r="ED77" s="148"/>
      <c r="EE77" s="145"/>
      <c r="EF77" s="145"/>
      <c r="EG77" s="145"/>
      <c r="EH77" s="145"/>
      <c r="EI77" s="145"/>
      <c r="EJ77" s="145"/>
      <c r="EK77" s="145"/>
      <c r="EL77" s="145"/>
      <c r="EN77" s="228"/>
      <c r="EO77" s="198"/>
      <c r="EP77" s="198"/>
      <c r="EQ77" s="198"/>
      <c r="ER77" s="198"/>
      <c r="ES77" s="198"/>
      <c r="ET77" s="198"/>
      <c r="EU77" s="198"/>
      <c r="EV77" s="198"/>
      <c r="EW77" s="198"/>
      <c r="EX77" s="198"/>
      <c r="EY77" s="198"/>
      <c r="EZ77" s="198"/>
      <c r="FA77" s="198"/>
      <c r="FB77" s="198"/>
      <c r="FC77" s="198"/>
      <c r="FD77" s="198"/>
      <c r="FE77" s="198"/>
      <c r="FF77" s="198"/>
      <c r="FG77" s="198"/>
      <c r="FH77" s="198"/>
      <c r="FI77" s="198"/>
      <c r="FJ77" s="198"/>
      <c r="FK77" s="198"/>
      <c r="FL77" s="198"/>
      <c r="FM77" s="198"/>
      <c r="FN77" s="198"/>
      <c r="FO77" s="198"/>
      <c r="FP77" s="198"/>
      <c r="FQ77" s="198"/>
      <c r="FR77" s="198"/>
      <c r="FS77" s="198"/>
      <c r="FT77" s="198"/>
      <c r="FU77" s="198"/>
      <c r="FV77" s="198"/>
      <c r="FW77" s="198"/>
      <c r="FX77" s="198"/>
      <c r="FY77" s="198"/>
      <c r="FZ77" s="198"/>
      <c r="GA77" s="198"/>
      <c r="GB77" s="198"/>
      <c r="GC77" s="198"/>
      <c r="GD77" s="198"/>
      <c r="GE77" s="198"/>
    </row>
    <row r="78" spans="1:187" s="240" customFormat="1" x14ac:dyDescent="0.3">
      <c r="A78" s="198"/>
      <c r="B78" s="198"/>
      <c r="C78" s="198"/>
      <c r="D78" s="198"/>
      <c r="E78" s="185"/>
      <c r="F78" s="185"/>
      <c r="G78" s="198"/>
      <c r="H78" s="198"/>
      <c r="I78" s="203"/>
      <c r="J78" s="185"/>
      <c r="K78" s="243"/>
      <c r="L78" s="243"/>
      <c r="M78" s="243"/>
      <c r="N78" s="243"/>
      <c r="O78" s="243"/>
      <c r="P78" s="243"/>
      <c r="Q78" s="243"/>
      <c r="R78" s="243"/>
      <c r="S78" s="243"/>
      <c r="T78" s="198"/>
      <c r="U78" s="145"/>
      <c r="V78" s="148"/>
      <c r="W78" s="145"/>
      <c r="X78" s="145"/>
      <c r="Y78" s="145"/>
      <c r="Z78" s="145"/>
      <c r="AA78" s="145"/>
      <c r="AB78" s="332"/>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c r="BM78" s="145"/>
      <c r="BN78" s="145"/>
      <c r="BO78" s="145"/>
      <c r="BP78" s="145"/>
      <c r="BQ78" s="145"/>
      <c r="BR78" s="145"/>
      <c r="BS78" s="145"/>
      <c r="BT78" s="145"/>
      <c r="BU78" s="145"/>
      <c r="BV78" s="145"/>
      <c r="BW78" s="145"/>
      <c r="BX78" s="145"/>
      <c r="BY78" s="145"/>
      <c r="BZ78" s="145"/>
      <c r="CA78" s="145"/>
      <c r="CB78" s="145"/>
      <c r="CC78" s="145"/>
      <c r="CD78" s="145"/>
      <c r="CE78" s="145"/>
      <c r="CF78" s="145"/>
      <c r="CG78" s="145"/>
      <c r="CH78" s="148"/>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5"/>
      <c r="DG78" s="145"/>
      <c r="DH78" s="148"/>
      <c r="DI78" s="145"/>
      <c r="DJ78" s="145"/>
      <c r="DK78" s="145"/>
      <c r="DL78" s="145"/>
      <c r="DM78" s="145"/>
      <c r="DN78" s="145"/>
      <c r="DO78" s="145"/>
      <c r="DP78" s="145"/>
      <c r="DQ78" s="145"/>
      <c r="DR78" s="145"/>
      <c r="DS78" s="145"/>
      <c r="DT78" s="145"/>
      <c r="DU78" s="145"/>
      <c r="DV78" s="145"/>
      <c r="DW78" s="145"/>
      <c r="DX78" s="145"/>
      <c r="DY78" s="145"/>
      <c r="DZ78" s="145"/>
      <c r="EA78" s="145"/>
      <c r="EB78" s="148"/>
      <c r="EC78" s="145"/>
      <c r="ED78" s="148"/>
      <c r="EE78" s="145"/>
      <c r="EF78" s="145"/>
      <c r="EG78" s="145"/>
      <c r="EH78" s="145"/>
      <c r="EI78" s="145"/>
      <c r="EJ78" s="145"/>
      <c r="EK78" s="145"/>
      <c r="EL78" s="145"/>
      <c r="EN78" s="228"/>
      <c r="EO78" s="198"/>
      <c r="EP78" s="198"/>
      <c r="EQ78" s="198"/>
      <c r="ER78" s="198"/>
      <c r="ES78" s="198"/>
      <c r="ET78" s="198"/>
      <c r="EU78" s="198"/>
      <c r="EV78" s="198"/>
      <c r="EW78" s="198"/>
      <c r="EX78" s="198"/>
      <c r="EY78" s="198"/>
      <c r="EZ78" s="198"/>
      <c r="FA78" s="198"/>
      <c r="FB78" s="198"/>
      <c r="FC78" s="198"/>
      <c r="FD78" s="198"/>
      <c r="FE78" s="198"/>
      <c r="FF78" s="198"/>
      <c r="FG78" s="198"/>
      <c r="FH78" s="198"/>
      <c r="FI78" s="198"/>
      <c r="FJ78" s="198"/>
      <c r="FK78" s="198"/>
      <c r="FL78" s="198"/>
      <c r="FM78" s="198"/>
      <c r="FN78" s="198"/>
      <c r="FO78" s="198"/>
      <c r="FP78" s="198"/>
      <c r="FQ78" s="198"/>
      <c r="FR78" s="198"/>
      <c r="FS78" s="198"/>
      <c r="FT78" s="198"/>
      <c r="FU78" s="198"/>
      <c r="FV78" s="198"/>
      <c r="FW78" s="198"/>
      <c r="FX78" s="198"/>
      <c r="FY78" s="198"/>
      <c r="FZ78" s="198"/>
      <c r="GA78" s="198"/>
      <c r="GB78" s="198"/>
      <c r="GC78" s="198"/>
      <c r="GD78" s="198"/>
      <c r="GE78" s="198"/>
    </row>
    <row r="79" spans="1:187" s="240" customFormat="1" x14ac:dyDescent="0.3">
      <c r="A79" s="198"/>
      <c r="B79" s="198"/>
      <c r="C79" s="198"/>
      <c r="D79" s="198"/>
      <c r="E79" s="185"/>
      <c r="F79" s="185"/>
      <c r="G79" s="198"/>
      <c r="H79" s="198"/>
      <c r="I79" s="203"/>
      <c r="J79" s="185"/>
      <c r="K79" s="243"/>
      <c r="L79" s="243"/>
      <c r="M79" s="243"/>
      <c r="N79" s="243"/>
      <c r="O79" s="243"/>
      <c r="P79" s="243"/>
      <c r="Q79" s="243"/>
      <c r="R79" s="243"/>
      <c r="S79" s="243"/>
      <c r="T79" s="198"/>
      <c r="U79" s="145"/>
      <c r="V79" s="148"/>
      <c r="W79" s="145"/>
      <c r="X79" s="145"/>
      <c r="Y79" s="145"/>
      <c r="Z79" s="145"/>
      <c r="AA79" s="145"/>
      <c r="AB79" s="332"/>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8"/>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8"/>
      <c r="DI79" s="145"/>
      <c r="DJ79" s="145"/>
      <c r="DK79" s="145"/>
      <c r="DL79" s="145"/>
      <c r="DM79" s="145"/>
      <c r="DN79" s="145"/>
      <c r="DO79" s="145"/>
      <c r="DP79" s="145"/>
      <c r="DQ79" s="145"/>
      <c r="DR79" s="145"/>
      <c r="DS79" s="145"/>
      <c r="DT79" s="145"/>
      <c r="DU79" s="145"/>
      <c r="DV79" s="145"/>
      <c r="DW79" s="145"/>
      <c r="DX79" s="145"/>
      <c r="DY79" s="145"/>
      <c r="DZ79" s="145"/>
      <c r="EA79" s="145"/>
      <c r="EB79" s="148"/>
      <c r="EC79" s="145"/>
      <c r="ED79" s="148"/>
      <c r="EE79" s="145"/>
      <c r="EF79" s="145"/>
      <c r="EG79" s="145"/>
      <c r="EH79" s="145"/>
      <c r="EI79" s="145"/>
      <c r="EJ79" s="145"/>
      <c r="EK79" s="145"/>
      <c r="EL79" s="145"/>
      <c r="EN79" s="228"/>
      <c r="EO79" s="198"/>
      <c r="EP79" s="198"/>
      <c r="EQ79" s="198"/>
      <c r="ER79" s="198"/>
      <c r="ES79" s="198"/>
      <c r="ET79" s="198"/>
      <c r="EU79" s="198"/>
      <c r="EV79" s="198"/>
      <c r="EW79" s="198"/>
      <c r="EX79" s="198"/>
      <c r="EY79" s="198"/>
      <c r="EZ79" s="198"/>
      <c r="FA79" s="198"/>
      <c r="FB79" s="198"/>
      <c r="FC79" s="198"/>
      <c r="FD79" s="198"/>
      <c r="FE79" s="198"/>
      <c r="FF79" s="198"/>
      <c r="FG79" s="198"/>
      <c r="FH79" s="198"/>
      <c r="FI79" s="198"/>
      <c r="FJ79" s="198"/>
      <c r="FK79" s="198"/>
      <c r="FL79" s="198"/>
      <c r="FM79" s="198"/>
      <c r="FN79" s="198"/>
      <c r="FO79" s="198"/>
      <c r="FP79" s="198"/>
      <c r="FQ79" s="198"/>
      <c r="FR79" s="198"/>
      <c r="FS79" s="198"/>
      <c r="FT79" s="198"/>
      <c r="FU79" s="198"/>
      <c r="FV79" s="198"/>
      <c r="FW79" s="198"/>
      <c r="FX79" s="198"/>
      <c r="FY79" s="198"/>
      <c r="FZ79" s="198"/>
      <c r="GA79" s="198"/>
      <c r="GB79" s="198"/>
      <c r="GC79" s="198"/>
      <c r="GD79" s="198"/>
      <c r="GE79" s="198"/>
    </row>
    <row r="80" spans="1:187" s="240" customFormat="1" x14ac:dyDescent="0.3">
      <c r="A80" s="198"/>
      <c r="B80" s="198"/>
      <c r="C80" s="198"/>
      <c r="D80" s="198"/>
      <c r="E80" s="185"/>
      <c r="F80" s="185"/>
      <c r="G80" s="198"/>
      <c r="H80" s="198"/>
      <c r="I80" s="203"/>
      <c r="J80" s="185"/>
      <c r="K80" s="243"/>
      <c r="L80" s="243"/>
      <c r="M80" s="243"/>
      <c r="N80" s="243"/>
      <c r="O80" s="243"/>
      <c r="P80" s="243"/>
      <c r="Q80" s="243"/>
      <c r="R80" s="243"/>
      <c r="S80" s="243"/>
      <c r="T80" s="198"/>
      <c r="U80" s="145"/>
      <c r="V80" s="148"/>
      <c r="W80" s="145"/>
      <c r="X80" s="145"/>
      <c r="Y80" s="145"/>
      <c r="Z80" s="145"/>
      <c r="AA80" s="145"/>
      <c r="AB80" s="332"/>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c r="CG80" s="145"/>
      <c r="CH80" s="148"/>
      <c r="CI80" s="145"/>
      <c r="CJ80" s="145"/>
      <c r="CK80" s="145"/>
      <c r="CL80" s="145"/>
      <c r="CM80" s="145"/>
      <c r="CN80" s="145"/>
      <c r="CO80" s="145"/>
      <c r="CP80" s="145"/>
      <c r="CQ80" s="145"/>
      <c r="CR80" s="145"/>
      <c r="CS80" s="145"/>
      <c r="CT80" s="145"/>
      <c r="CU80" s="145"/>
      <c r="CV80" s="145"/>
      <c r="CW80" s="145"/>
      <c r="CX80" s="145"/>
      <c r="CY80" s="145"/>
      <c r="CZ80" s="145"/>
      <c r="DA80" s="145"/>
      <c r="DB80" s="145"/>
      <c r="DC80" s="145"/>
      <c r="DD80" s="145"/>
      <c r="DE80" s="145"/>
      <c r="DF80" s="145"/>
      <c r="DG80" s="145"/>
      <c r="DH80" s="148"/>
      <c r="DI80" s="145"/>
      <c r="DJ80" s="145"/>
      <c r="DK80" s="145"/>
      <c r="DL80" s="145"/>
      <c r="DM80" s="145"/>
      <c r="DN80" s="145"/>
      <c r="DO80" s="145"/>
      <c r="DP80" s="145"/>
      <c r="DQ80" s="145"/>
      <c r="DR80" s="145"/>
      <c r="DS80" s="145"/>
      <c r="DT80" s="145"/>
      <c r="DU80" s="145"/>
      <c r="DV80" s="145"/>
      <c r="DW80" s="145"/>
      <c r="DX80" s="145"/>
      <c r="DY80" s="145"/>
      <c r="DZ80" s="145"/>
      <c r="EA80" s="145"/>
      <c r="EB80" s="148"/>
      <c r="EC80" s="145"/>
      <c r="ED80" s="148"/>
      <c r="EE80" s="145"/>
      <c r="EF80" s="145"/>
      <c r="EG80" s="145"/>
      <c r="EH80" s="145"/>
      <c r="EI80" s="145"/>
      <c r="EJ80" s="145"/>
      <c r="EK80" s="145"/>
      <c r="EL80" s="145"/>
      <c r="EN80" s="228"/>
      <c r="EO80" s="198"/>
      <c r="EP80" s="198"/>
      <c r="EQ80" s="198"/>
      <c r="ER80" s="198"/>
      <c r="ES80" s="198"/>
      <c r="ET80" s="198"/>
      <c r="EU80" s="198"/>
      <c r="EV80" s="198"/>
      <c r="EW80" s="198"/>
      <c r="EX80" s="198"/>
      <c r="EY80" s="198"/>
      <c r="EZ80" s="198"/>
      <c r="FA80" s="198"/>
      <c r="FB80" s="198"/>
      <c r="FC80" s="198"/>
      <c r="FD80" s="198"/>
      <c r="FE80" s="198"/>
      <c r="FF80" s="198"/>
      <c r="FG80" s="198"/>
      <c r="FH80" s="198"/>
      <c r="FI80" s="198"/>
      <c r="FJ80" s="198"/>
      <c r="FK80" s="198"/>
      <c r="FL80" s="198"/>
      <c r="FM80" s="198"/>
      <c r="FN80" s="198"/>
      <c r="FO80" s="198"/>
      <c r="FP80" s="198"/>
      <c r="FQ80" s="198"/>
      <c r="FR80" s="198"/>
      <c r="FS80" s="198"/>
      <c r="FT80" s="198"/>
      <c r="FU80" s="198"/>
      <c r="FV80" s="198"/>
      <c r="FW80" s="198"/>
      <c r="FX80" s="198"/>
      <c r="FY80" s="198"/>
      <c r="FZ80" s="198"/>
      <c r="GA80" s="198"/>
      <c r="GB80" s="198"/>
      <c r="GC80" s="198"/>
      <c r="GD80" s="198"/>
      <c r="GE80" s="198"/>
    </row>
    <row r="81" spans="1:187" s="240" customFormat="1" x14ac:dyDescent="0.3">
      <c r="A81" s="198"/>
      <c r="B81" s="198"/>
      <c r="C81" s="198"/>
      <c r="D81" s="198"/>
      <c r="E81" s="185"/>
      <c r="F81" s="185"/>
      <c r="G81" s="198"/>
      <c r="H81" s="198"/>
      <c r="I81" s="203"/>
      <c r="J81" s="185"/>
      <c r="K81" s="243"/>
      <c r="L81" s="243"/>
      <c r="M81" s="243"/>
      <c r="N81" s="243"/>
      <c r="O81" s="243"/>
      <c r="P81" s="243"/>
      <c r="Q81" s="243"/>
      <c r="R81" s="243"/>
      <c r="S81" s="243"/>
      <c r="T81" s="198"/>
      <c r="U81" s="145"/>
      <c r="V81" s="148"/>
      <c r="W81" s="145"/>
      <c r="X81" s="145"/>
      <c r="Y81" s="145"/>
      <c r="Z81" s="145"/>
      <c r="AA81" s="145"/>
      <c r="AB81" s="332"/>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8"/>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8"/>
      <c r="DI81" s="145"/>
      <c r="DJ81" s="145"/>
      <c r="DK81" s="145"/>
      <c r="DL81" s="145"/>
      <c r="DM81" s="145"/>
      <c r="DN81" s="145"/>
      <c r="DO81" s="145"/>
      <c r="DP81" s="145"/>
      <c r="DQ81" s="145"/>
      <c r="DR81" s="145"/>
      <c r="DS81" s="145"/>
      <c r="DT81" s="145"/>
      <c r="DU81" s="145"/>
      <c r="DV81" s="145"/>
      <c r="DW81" s="145"/>
      <c r="DX81" s="145"/>
      <c r="DY81" s="145"/>
      <c r="DZ81" s="145"/>
      <c r="EA81" s="145"/>
      <c r="EB81" s="148"/>
      <c r="EC81" s="145"/>
      <c r="ED81" s="148"/>
      <c r="EE81" s="145"/>
      <c r="EF81" s="145"/>
      <c r="EG81" s="145"/>
      <c r="EH81" s="145"/>
      <c r="EI81" s="145"/>
      <c r="EJ81" s="145"/>
      <c r="EK81" s="145"/>
      <c r="EL81" s="145"/>
      <c r="EN81" s="228"/>
      <c r="EO81" s="198"/>
      <c r="EP81" s="198"/>
      <c r="EQ81" s="198"/>
      <c r="ER81" s="198"/>
      <c r="ES81" s="198"/>
      <c r="ET81" s="198"/>
      <c r="EU81" s="198"/>
      <c r="EV81" s="198"/>
      <c r="EW81" s="198"/>
      <c r="EX81" s="198"/>
      <c r="EY81" s="198"/>
      <c r="EZ81" s="198"/>
      <c r="FA81" s="198"/>
      <c r="FB81" s="198"/>
      <c r="FC81" s="198"/>
      <c r="FD81" s="198"/>
      <c r="FE81" s="198"/>
      <c r="FF81" s="198"/>
      <c r="FG81" s="198"/>
      <c r="FH81" s="198"/>
      <c r="FI81" s="198"/>
      <c r="FJ81" s="198"/>
      <c r="FK81" s="198"/>
      <c r="FL81" s="198"/>
      <c r="FM81" s="198"/>
      <c r="FN81" s="198"/>
      <c r="FO81" s="198"/>
      <c r="FP81" s="198"/>
      <c r="FQ81" s="198"/>
      <c r="FR81" s="198"/>
      <c r="FS81" s="198"/>
      <c r="FT81" s="198"/>
      <c r="FU81" s="198"/>
      <c r="FV81" s="198"/>
      <c r="FW81" s="198"/>
      <c r="FX81" s="198"/>
      <c r="FY81" s="198"/>
      <c r="FZ81" s="198"/>
      <c r="GA81" s="198"/>
      <c r="GB81" s="198"/>
      <c r="GC81" s="198"/>
      <c r="GD81" s="198"/>
      <c r="GE81" s="198"/>
    </row>
    <row r="82" spans="1:187" s="240" customFormat="1" x14ac:dyDescent="0.3">
      <c r="A82" s="198"/>
      <c r="B82" s="198"/>
      <c r="C82" s="198"/>
      <c r="D82" s="198"/>
      <c r="E82" s="185"/>
      <c r="F82" s="185"/>
      <c r="G82" s="198"/>
      <c r="H82" s="198"/>
      <c r="I82" s="203"/>
      <c r="J82" s="185"/>
      <c r="K82" s="243"/>
      <c r="L82" s="243"/>
      <c r="M82" s="243"/>
      <c r="N82" s="243"/>
      <c r="O82" s="243"/>
      <c r="P82" s="243"/>
      <c r="Q82" s="243"/>
      <c r="R82" s="243"/>
      <c r="S82" s="243"/>
      <c r="T82" s="198"/>
      <c r="U82" s="145"/>
      <c r="V82" s="148"/>
      <c r="W82" s="145"/>
      <c r="X82" s="145"/>
      <c r="Y82" s="145"/>
      <c r="Z82" s="145"/>
      <c r="AA82" s="145"/>
      <c r="AB82" s="332"/>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c r="CB82" s="145"/>
      <c r="CC82" s="145"/>
      <c r="CD82" s="145"/>
      <c r="CE82" s="145"/>
      <c r="CF82" s="145"/>
      <c r="CG82" s="145"/>
      <c r="CH82" s="148"/>
      <c r="CI82" s="145"/>
      <c r="CJ82" s="145"/>
      <c r="CK82" s="145"/>
      <c r="CL82" s="145"/>
      <c r="CM82" s="145"/>
      <c r="CN82" s="145"/>
      <c r="CO82" s="145"/>
      <c r="CP82" s="145"/>
      <c r="CQ82" s="145"/>
      <c r="CR82" s="145"/>
      <c r="CS82" s="145"/>
      <c r="CT82" s="145"/>
      <c r="CU82" s="145"/>
      <c r="CV82" s="145"/>
      <c r="CW82" s="145"/>
      <c r="CX82" s="145"/>
      <c r="CY82" s="145"/>
      <c r="CZ82" s="145"/>
      <c r="DA82" s="145"/>
      <c r="DB82" s="145"/>
      <c r="DC82" s="145"/>
      <c r="DD82" s="145"/>
      <c r="DE82" s="145"/>
      <c r="DF82" s="145"/>
      <c r="DG82" s="145"/>
      <c r="DH82" s="148"/>
      <c r="DI82" s="145"/>
      <c r="DJ82" s="145"/>
      <c r="DK82" s="145"/>
      <c r="DL82" s="145"/>
      <c r="DM82" s="145"/>
      <c r="DN82" s="145"/>
      <c r="DO82" s="145"/>
      <c r="DP82" s="145"/>
      <c r="DQ82" s="145"/>
      <c r="DR82" s="145"/>
      <c r="DS82" s="145"/>
      <c r="DT82" s="145"/>
      <c r="DU82" s="145"/>
      <c r="DV82" s="145"/>
      <c r="DW82" s="145"/>
      <c r="DX82" s="145"/>
      <c r="DY82" s="145"/>
      <c r="DZ82" s="145"/>
      <c r="EA82" s="145"/>
      <c r="EB82" s="148"/>
      <c r="EC82" s="145"/>
      <c r="ED82" s="148"/>
      <c r="EE82" s="145"/>
      <c r="EF82" s="145"/>
      <c r="EG82" s="145"/>
      <c r="EH82" s="145"/>
      <c r="EI82" s="145"/>
      <c r="EJ82" s="145"/>
      <c r="EK82" s="145"/>
      <c r="EL82" s="145"/>
      <c r="EN82" s="228"/>
      <c r="EO82" s="198"/>
      <c r="EP82" s="198"/>
      <c r="EQ82" s="198"/>
      <c r="ER82" s="198"/>
      <c r="ES82" s="198"/>
      <c r="ET82" s="198"/>
      <c r="EU82" s="198"/>
      <c r="EV82" s="198"/>
      <c r="EW82" s="198"/>
      <c r="EX82" s="198"/>
      <c r="EY82" s="198"/>
      <c r="EZ82" s="198"/>
      <c r="FA82" s="198"/>
      <c r="FB82" s="198"/>
      <c r="FC82" s="198"/>
      <c r="FD82" s="198"/>
      <c r="FE82" s="198"/>
      <c r="FF82" s="198"/>
      <c r="FG82" s="198"/>
      <c r="FH82" s="198"/>
      <c r="FI82" s="198"/>
      <c r="FJ82" s="198"/>
      <c r="FK82" s="198"/>
      <c r="FL82" s="198"/>
      <c r="FM82" s="198"/>
      <c r="FN82" s="198"/>
      <c r="FO82" s="198"/>
      <c r="FP82" s="198"/>
      <c r="FQ82" s="198"/>
      <c r="FR82" s="198"/>
      <c r="FS82" s="198"/>
      <c r="FT82" s="198"/>
      <c r="FU82" s="198"/>
      <c r="FV82" s="198"/>
      <c r="FW82" s="198"/>
      <c r="FX82" s="198"/>
      <c r="FY82" s="198"/>
      <c r="FZ82" s="198"/>
      <c r="GA82" s="198"/>
      <c r="GB82" s="198"/>
      <c r="GC82" s="198"/>
      <c r="GD82" s="198"/>
      <c r="GE82" s="198"/>
    </row>
    <row r="83" spans="1:187" s="240" customFormat="1" x14ac:dyDescent="0.3">
      <c r="A83" s="198"/>
      <c r="B83" s="198"/>
      <c r="C83" s="198"/>
      <c r="D83" s="198"/>
      <c r="E83" s="185"/>
      <c r="F83" s="185"/>
      <c r="G83" s="198"/>
      <c r="H83" s="198"/>
      <c r="I83" s="203"/>
      <c r="J83" s="185"/>
      <c r="K83" s="243"/>
      <c r="L83" s="243"/>
      <c r="M83" s="243"/>
      <c r="N83" s="243"/>
      <c r="O83" s="243"/>
      <c r="P83" s="243"/>
      <c r="Q83" s="243"/>
      <c r="R83" s="243"/>
      <c r="S83" s="243"/>
      <c r="T83" s="198"/>
      <c r="U83" s="145"/>
      <c r="V83" s="148"/>
      <c r="W83" s="145"/>
      <c r="X83" s="145"/>
      <c r="Y83" s="145"/>
      <c r="Z83" s="145"/>
      <c r="AA83" s="145"/>
      <c r="AB83" s="332"/>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8"/>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8"/>
      <c r="DI83" s="145"/>
      <c r="DJ83" s="145"/>
      <c r="DK83" s="145"/>
      <c r="DL83" s="145"/>
      <c r="DM83" s="145"/>
      <c r="DN83" s="145"/>
      <c r="DO83" s="145"/>
      <c r="DP83" s="145"/>
      <c r="DQ83" s="145"/>
      <c r="DR83" s="145"/>
      <c r="DS83" s="145"/>
      <c r="DT83" s="145"/>
      <c r="DU83" s="145"/>
      <c r="DV83" s="145"/>
      <c r="DW83" s="145"/>
      <c r="DX83" s="145"/>
      <c r="DY83" s="145"/>
      <c r="DZ83" s="145"/>
      <c r="EA83" s="145"/>
      <c r="EB83" s="148"/>
      <c r="EC83" s="145"/>
      <c r="ED83" s="148"/>
      <c r="EE83" s="145"/>
      <c r="EF83" s="145"/>
      <c r="EG83" s="145"/>
      <c r="EH83" s="145"/>
      <c r="EI83" s="145"/>
      <c r="EJ83" s="145"/>
      <c r="EK83" s="145"/>
      <c r="EL83" s="145"/>
      <c r="EN83" s="228"/>
      <c r="EO83" s="198"/>
      <c r="EP83" s="198"/>
      <c r="EQ83" s="198"/>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198"/>
      <c r="FQ83" s="198"/>
      <c r="FR83" s="198"/>
      <c r="FS83" s="198"/>
      <c r="FT83" s="198"/>
      <c r="FU83" s="198"/>
      <c r="FV83" s="198"/>
      <c r="FW83" s="198"/>
      <c r="FX83" s="198"/>
      <c r="FY83" s="198"/>
      <c r="FZ83" s="198"/>
      <c r="GA83" s="198"/>
      <c r="GB83" s="198"/>
      <c r="GC83" s="198"/>
      <c r="GD83" s="198"/>
      <c r="GE83" s="198"/>
    </row>
    <row r="84" spans="1:187" s="240" customFormat="1" x14ac:dyDescent="0.3">
      <c r="A84" s="198"/>
      <c r="B84" s="198"/>
      <c r="C84" s="198"/>
      <c r="D84" s="198"/>
      <c r="E84" s="185"/>
      <c r="F84" s="185"/>
      <c r="G84" s="198"/>
      <c r="H84" s="198"/>
      <c r="I84" s="203"/>
      <c r="J84" s="185"/>
      <c r="K84" s="243"/>
      <c r="L84" s="243"/>
      <c r="M84" s="243"/>
      <c r="N84" s="243"/>
      <c r="O84" s="243"/>
      <c r="P84" s="243"/>
      <c r="Q84" s="243"/>
      <c r="R84" s="243"/>
      <c r="S84" s="243"/>
      <c r="T84" s="198"/>
      <c r="U84" s="145"/>
      <c r="V84" s="148"/>
      <c r="W84" s="145"/>
      <c r="X84" s="145"/>
      <c r="Y84" s="145"/>
      <c r="Z84" s="145"/>
      <c r="AA84" s="145"/>
      <c r="AB84" s="332"/>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8"/>
      <c r="CI84" s="145"/>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5"/>
      <c r="DG84" s="145"/>
      <c r="DH84" s="148"/>
      <c r="DI84" s="145"/>
      <c r="DJ84" s="145"/>
      <c r="DK84" s="145"/>
      <c r="DL84" s="145"/>
      <c r="DM84" s="145"/>
      <c r="DN84" s="145"/>
      <c r="DO84" s="145"/>
      <c r="DP84" s="145"/>
      <c r="DQ84" s="145"/>
      <c r="DR84" s="145"/>
      <c r="DS84" s="145"/>
      <c r="DT84" s="145"/>
      <c r="DU84" s="145"/>
      <c r="DV84" s="145"/>
      <c r="DW84" s="145"/>
      <c r="DX84" s="145"/>
      <c r="DY84" s="145"/>
      <c r="DZ84" s="145"/>
      <c r="EA84" s="145"/>
      <c r="EB84" s="148"/>
      <c r="EC84" s="145"/>
      <c r="ED84" s="148"/>
      <c r="EE84" s="145"/>
      <c r="EF84" s="145"/>
      <c r="EG84" s="145"/>
      <c r="EH84" s="145"/>
      <c r="EI84" s="145"/>
      <c r="EJ84" s="145"/>
      <c r="EK84" s="145"/>
      <c r="EL84" s="145"/>
      <c r="EN84" s="228"/>
      <c r="EO84" s="198"/>
      <c r="EP84" s="198"/>
      <c r="EQ84" s="19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198"/>
      <c r="FQ84" s="198"/>
      <c r="FR84" s="198"/>
      <c r="FS84" s="198"/>
      <c r="FT84" s="198"/>
      <c r="FU84" s="198"/>
      <c r="FV84" s="198"/>
      <c r="FW84" s="198"/>
      <c r="FX84" s="198"/>
      <c r="FY84" s="198"/>
      <c r="FZ84" s="198"/>
      <c r="GA84" s="198"/>
      <c r="GB84" s="198"/>
      <c r="GC84" s="198"/>
      <c r="GD84" s="198"/>
      <c r="GE84" s="198"/>
    </row>
    <row r="85" spans="1:187" s="240" customFormat="1" x14ac:dyDescent="0.3">
      <c r="A85" s="198"/>
      <c r="B85" s="198"/>
      <c r="C85" s="198"/>
      <c r="D85" s="198"/>
      <c r="E85" s="185"/>
      <c r="F85" s="185"/>
      <c r="G85" s="198"/>
      <c r="H85" s="198"/>
      <c r="I85" s="203"/>
      <c r="J85" s="185"/>
      <c r="K85" s="243"/>
      <c r="L85" s="243"/>
      <c r="M85" s="243"/>
      <c r="N85" s="243"/>
      <c r="O85" s="243"/>
      <c r="P85" s="243"/>
      <c r="Q85" s="243"/>
      <c r="R85" s="243"/>
      <c r="S85" s="243"/>
      <c r="T85" s="198"/>
      <c r="U85" s="145"/>
      <c r="V85" s="148"/>
      <c r="W85" s="145"/>
      <c r="X85" s="145"/>
      <c r="Y85" s="145"/>
      <c r="Z85" s="145"/>
      <c r="AA85" s="145"/>
      <c r="AB85" s="332"/>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8"/>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8"/>
      <c r="DI85" s="145"/>
      <c r="DJ85" s="145"/>
      <c r="DK85" s="145"/>
      <c r="DL85" s="145"/>
      <c r="DM85" s="145"/>
      <c r="DN85" s="145"/>
      <c r="DO85" s="145"/>
      <c r="DP85" s="145"/>
      <c r="DQ85" s="145"/>
      <c r="DR85" s="145"/>
      <c r="DS85" s="145"/>
      <c r="DT85" s="145"/>
      <c r="DU85" s="145"/>
      <c r="DV85" s="145"/>
      <c r="DW85" s="145"/>
      <c r="DX85" s="145"/>
      <c r="DY85" s="145"/>
      <c r="DZ85" s="145"/>
      <c r="EA85" s="145"/>
      <c r="EB85" s="148"/>
      <c r="EC85" s="145"/>
      <c r="ED85" s="148"/>
      <c r="EE85" s="145"/>
      <c r="EF85" s="145"/>
      <c r="EG85" s="145"/>
      <c r="EH85" s="145"/>
      <c r="EI85" s="145"/>
      <c r="EJ85" s="145"/>
      <c r="EK85" s="145"/>
      <c r="EL85" s="145"/>
      <c r="EN85" s="228"/>
      <c r="EO85" s="198"/>
      <c r="EP85" s="198"/>
      <c r="EQ85" s="198"/>
      <c r="ER85" s="198"/>
      <c r="ES85" s="198"/>
      <c r="ET85" s="198"/>
      <c r="EU85" s="198"/>
      <c r="EV85" s="198"/>
      <c r="EW85" s="198"/>
      <c r="EX85" s="198"/>
      <c r="EY85" s="198"/>
      <c r="EZ85" s="198"/>
      <c r="FA85" s="198"/>
      <c r="FB85" s="198"/>
      <c r="FC85" s="198"/>
      <c r="FD85" s="198"/>
      <c r="FE85" s="198"/>
      <c r="FF85" s="198"/>
      <c r="FG85" s="198"/>
      <c r="FH85" s="198"/>
      <c r="FI85" s="198"/>
      <c r="FJ85" s="198"/>
      <c r="FK85" s="198"/>
      <c r="FL85" s="198"/>
      <c r="FM85" s="198"/>
      <c r="FN85" s="198"/>
      <c r="FO85" s="198"/>
      <c r="FP85" s="198"/>
      <c r="FQ85" s="198"/>
      <c r="FR85" s="198"/>
      <c r="FS85" s="198"/>
      <c r="FT85" s="198"/>
      <c r="FU85" s="198"/>
      <c r="FV85" s="198"/>
      <c r="FW85" s="198"/>
      <c r="FX85" s="198"/>
      <c r="FY85" s="198"/>
      <c r="FZ85" s="198"/>
      <c r="GA85" s="198"/>
      <c r="GB85" s="198"/>
      <c r="GC85" s="198"/>
      <c r="GD85" s="198"/>
      <c r="GE85" s="198"/>
    </row>
    <row r="86" spans="1:187" s="240" customFormat="1" x14ac:dyDescent="0.3">
      <c r="A86" s="198"/>
      <c r="B86" s="198"/>
      <c r="C86" s="198"/>
      <c r="D86" s="198"/>
      <c r="E86" s="185"/>
      <c r="F86" s="185"/>
      <c r="G86" s="198"/>
      <c r="H86" s="198"/>
      <c r="I86" s="203"/>
      <c r="J86" s="185"/>
      <c r="K86" s="243"/>
      <c r="L86" s="243"/>
      <c r="M86" s="243"/>
      <c r="N86" s="243"/>
      <c r="O86" s="243"/>
      <c r="P86" s="243"/>
      <c r="Q86" s="243"/>
      <c r="R86" s="243"/>
      <c r="S86" s="243"/>
      <c r="T86" s="198"/>
      <c r="U86" s="198"/>
      <c r="V86" s="203"/>
      <c r="W86" s="198"/>
      <c r="X86" s="198"/>
      <c r="Y86" s="198"/>
      <c r="Z86" s="198"/>
      <c r="AA86" s="198"/>
      <c r="AB86" s="340"/>
      <c r="AC86" s="198"/>
      <c r="AD86" s="198"/>
      <c r="AE86" s="198"/>
      <c r="AF86" s="198"/>
      <c r="AG86" s="198"/>
      <c r="AH86" s="198"/>
      <c r="AI86" s="198"/>
      <c r="AJ86" s="198"/>
      <c r="AK86" s="198"/>
      <c r="AL86" s="198"/>
      <c r="AM86" s="198"/>
      <c r="AN86" s="198"/>
      <c r="AO86" s="198"/>
      <c r="AP86" s="198"/>
      <c r="AQ86" s="198"/>
      <c r="AR86" s="198"/>
      <c r="AS86" s="198"/>
      <c r="AT86" s="198"/>
      <c r="AU86" s="198"/>
      <c r="AV86" s="198"/>
      <c r="AW86" s="198"/>
      <c r="AX86" s="198"/>
      <c r="AY86" s="198"/>
      <c r="AZ86" s="198"/>
      <c r="BA86" s="198"/>
      <c r="BB86" s="198"/>
      <c r="BC86" s="198"/>
      <c r="BD86" s="198"/>
      <c r="BE86" s="198"/>
      <c r="BF86" s="198"/>
      <c r="BG86" s="198"/>
      <c r="BH86" s="198"/>
      <c r="BI86" s="198"/>
      <c r="BJ86" s="198"/>
      <c r="BK86" s="198"/>
      <c r="BL86" s="198"/>
      <c r="BM86" s="198"/>
      <c r="BN86" s="198"/>
      <c r="BO86" s="198"/>
      <c r="BP86" s="198"/>
      <c r="BQ86" s="198"/>
      <c r="BR86" s="198"/>
      <c r="BS86" s="198"/>
      <c r="BT86" s="198"/>
      <c r="BU86" s="198"/>
      <c r="BV86" s="198"/>
      <c r="BW86" s="198"/>
      <c r="BX86" s="198"/>
      <c r="BY86" s="198"/>
      <c r="BZ86" s="198"/>
      <c r="CA86" s="198"/>
      <c r="CB86" s="198"/>
      <c r="CC86" s="198"/>
      <c r="CD86" s="198"/>
      <c r="CE86" s="198"/>
      <c r="CF86" s="198"/>
      <c r="CG86" s="198"/>
      <c r="CH86" s="203"/>
      <c r="CI86" s="198"/>
      <c r="CJ86" s="198"/>
      <c r="CK86" s="198"/>
      <c r="CL86" s="198"/>
      <c r="CM86" s="198"/>
      <c r="CN86" s="198"/>
      <c r="CO86" s="198"/>
      <c r="CP86" s="198"/>
      <c r="CQ86" s="198"/>
      <c r="CR86" s="198"/>
      <c r="CS86" s="198"/>
      <c r="CT86" s="198"/>
      <c r="CU86" s="198"/>
      <c r="CV86" s="198"/>
      <c r="CW86" s="198"/>
      <c r="CX86" s="198"/>
      <c r="CY86" s="198"/>
      <c r="CZ86" s="198"/>
      <c r="DA86" s="198"/>
      <c r="DB86" s="198"/>
      <c r="DC86" s="198"/>
      <c r="DD86" s="198"/>
      <c r="DE86" s="198"/>
      <c r="DF86" s="198"/>
      <c r="DG86" s="198"/>
      <c r="DH86" s="203"/>
      <c r="DI86" s="198"/>
      <c r="DJ86" s="198"/>
      <c r="DK86" s="198"/>
      <c r="DL86" s="198"/>
      <c r="DM86" s="198"/>
      <c r="DN86" s="198"/>
      <c r="DO86" s="198"/>
      <c r="DP86" s="198"/>
      <c r="DQ86" s="198"/>
      <c r="DR86" s="198"/>
      <c r="DS86" s="198"/>
      <c r="DT86" s="198"/>
      <c r="DU86" s="198"/>
      <c r="DV86" s="198"/>
      <c r="DW86" s="198"/>
      <c r="DX86" s="198"/>
      <c r="DY86" s="198"/>
      <c r="DZ86" s="198"/>
      <c r="EA86" s="198"/>
      <c r="EB86" s="203"/>
      <c r="EC86" s="198"/>
      <c r="ED86" s="203"/>
      <c r="EE86" s="198"/>
      <c r="EF86" s="198"/>
      <c r="EG86" s="198"/>
      <c r="EH86" s="198"/>
      <c r="EI86" s="198"/>
      <c r="EJ86" s="198"/>
      <c r="EN86" s="228"/>
      <c r="EO86" s="198"/>
      <c r="EP86" s="198"/>
      <c r="EQ86" s="198"/>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row>
    <row r="87" spans="1:187" s="240" customFormat="1" x14ac:dyDescent="0.3">
      <c r="A87" s="198"/>
      <c r="B87" s="198"/>
      <c r="C87" s="198"/>
      <c r="D87" s="198"/>
      <c r="E87" s="185"/>
      <c r="F87" s="185"/>
      <c r="G87" s="198"/>
      <c r="H87" s="198"/>
      <c r="I87" s="203"/>
      <c r="J87" s="185"/>
      <c r="K87" s="243"/>
      <c r="L87" s="243"/>
      <c r="M87" s="243"/>
      <c r="N87" s="243"/>
      <c r="O87" s="243"/>
      <c r="P87" s="243"/>
      <c r="Q87" s="243"/>
      <c r="R87" s="243"/>
      <c r="S87" s="243"/>
      <c r="T87" s="198"/>
      <c r="U87" s="198"/>
      <c r="V87" s="203"/>
      <c r="W87" s="198"/>
      <c r="X87" s="198"/>
      <c r="Y87" s="198"/>
      <c r="Z87" s="198"/>
      <c r="AA87" s="198"/>
      <c r="AB87" s="340"/>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c r="AY87" s="198"/>
      <c r="AZ87" s="198"/>
      <c r="BA87" s="198"/>
      <c r="BB87" s="198"/>
      <c r="BC87" s="198"/>
      <c r="BD87" s="198"/>
      <c r="BE87" s="198"/>
      <c r="BF87" s="198"/>
      <c r="BG87" s="198"/>
      <c r="BH87" s="198"/>
      <c r="BI87" s="198"/>
      <c r="BJ87" s="198"/>
      <c r="BK87" s="198"/>
      <c r="BL87" s="198"/>
      <c r="BM87" s="198"/>
      <c r="BN87" s="198"/>
      <c r="BO87" s="198"/>
      <c r="BP87" s="198"/>
      <c r="BQ87" s="198"/>
      <c r="BR87" s="198"/>
      <c r="BS87" s="198"/>
      <c r="BT87" s="198"/>
      <c r="BU87" s="198"/>
      <c r="BV87" s="198"/>
      <c r="BW87" s="198"/>
      <c r="BX87" s="198"/>
      <c r="BY87" s="198"/>
      <c r="BZ87" s="198"/>
      <c r="CA87" s="198"/>
      <c r="CB87" s="198"/>
      <c r="CC87" s="198"/>
      <c r="CD87" s="198"/>
      <c r="CE87" s="198"/>
      <c r="CF87" s="198"/>
      <c r="CG87" s="198"/>
      <c r="CH87" s="203"/>
      <c r="CI87" s="198"/>
      <c r="CJ87" s="198"/>
      <c r="CK87" s="198"/>
      <c r="CL87" s="198"/>
      <c r="CM87" s="198"/>
      <c r="CN87" s="198"/>
      <c r="CO87" s="198"/>
      <c r="CP87" s="198"/>
      <c r="CQ87" s="198"/>
      <c r="CR87" s="198"/>
      <c r="CS87" s="198"/>
      <c r="CT87" s="198"/>
      <c r="CU87" s="198"/>
      <c r="CV87" s="198"/>
      <c r="CW87" s="198"/>
      <c r="CX87" s="198"/>
      <c r="CY87" s="198"/>
      <c r="CZ87" s="198"/>
      <c r="DA87" s="198"/>
      <c r="DB87" s="198"/>
      <c r="DC87" s="198"/>
      <c r="DD87" s="198"/>
      <c r="DE87" s="198"/>
      <c r="DF87" s="198"/>
      <c r="DG87" s="198"/>
      <c r="DH87" s="203"/>
      <c r="DI87" s="198"/>
      <c r="DJ87" s="198"/>
      <c r="DK87" s="198"/>
      <c r="DL87" s="198"/>
      <c r="DM87" s="198"/>
      <c r="DN87" s="198"/>
      <c r="DO87" s="198"/>
      <c r="DP87" s="198"/>
      <c r="DQ87" s="198"/>
      <c r="DR87" s="198"/>
      <c r="DS87" s="198"/>
      <c r="DT87" s="198"/>
      <c r="DU87" s="198"/>
      <c r="DV87" s="198"/>
      <c r="DW87" s="198"/>
      <c r="DX87" s="198"/>
      <c r="DY87" s="198"/>
      <c r="DZ87" s="198"/>
      <c r="EA87" s="198"/>
      <c r="EB87" s="203"/>
      <c r="EC87" s="198"/>
      <c r="ED87" s="203"/>
      <c r="EE87" s="198"/>
      <c r="EF87" s="198"/>
      <c r="EG87" s="198"/>
      <c r="EH87" s="198"/>
      <c r="EI87" s="198"/>
      <c r="EJ87" s="198"/>
      <c r="EN87" s="228"/>
      <c r="EO87" s="198"/>
      <c r="EP87" s="198"/>
      <c r="EQ87" s="198"/>
      <c r="ER87" s="198"/>
      <c r="ES87" s="198"/>
      <c r="ET87" s="198"/>
      <c r="EU87" s="198"/>
      <c r="EV87" s="198"/>
      <c r="EW87" s="198"/>
      <c r="EX87" s="198"/>
      <c r="EY87" s="198"/>
      <c r="EZ87" s="198"/>
      <c r="FA87" s="198"/>
      <c r="FB87" s="198"/>
      <c r="FC87" s="198"/>
      <c r="FD87" s="198"/>
      <c r="FE87" s="198"/>
      <c r="FF87" s="198"/>
      <c r="FG87" s="198"/>
      <c r="FH87" s="198"/>
      <c r="FI87" s="198"/>
      <c r="FJ87" s="198"/>
      <c r="FK87" s="198"/>
      <c r="FL87" s="198"/>
      <c r="FM87" s="198"/>
      <c r="FN87" s="198"/>
      <c r="FO87" s="198"/>
      <c r="FP87" s="198"/>
      <c r="FQ87" s="198"/>
      <c r="FR87" s="198"/>
      <c r="FS87" s="198"/>
      <c r="FT87" s="198"/>
      <c r="FU87" s="198"/>
      <c r="FV87" s="198"/>
      <c r="FW87" s="198"/>
      <c r="FX87" s="198"/>
      <c r="FY87" s="198"/>
      <c r="FZ87" s="198"/>
      <c r="GA87" s="198"/>
      <c r="GB87" s="198"/>
      <c r="GC87" s="198"/>
      <c r="GD87" s="198"/>
      <c r="GE87" s="198"/>
    </row>
    <row r="88" spans="1:187" s="240" customFormat="1" x14ac:dyDescent="0.3">
      <c r="A88" s="198"/>
      <c r="B88" s="198"/>
      <c r="C88" s="198"/>
      <c r="D88" s="198"/>
      <c r="E88" s="185"/>
      <c r="F88" s="185"/>
      <c r="G88" s="198"/>
      <c r="H88" s="198"/>
      <c r="I88" s="203"/>
      <c r="J88" s="185"/>
      <c r="K88" s="243"/>
      <c r="L88" s="243"/>
      <c r="M88" s="243"/>
      <c r="N88" s="243"/>
      <c r="O88" s="243"/>
      <c r="P88" s="243"/>
      <c r="Q88" s="243"/>
      <c r="R88" s="243"/>
      <c r="S88" s="243"/>
      <c r="T88" s="198"/>
      <c r="U88" s="198"/>
      <c r="V88" s="203"/>
      <c r="W88" s="198"/>
      <c r="X88" s="198"/>
      <c r="Y88" s="198"/>
      <c r="Z88" s="198"/>
      <c r="AA88" s="198"/>
      <c r="AB88" s="340"/>
      <c r="AC88" s="198"/>
      <c r="AD88" s="198"/>
      <c r="AE88" s="198"/>
      <c r="AF88" s="198"/>
      <c r="AG88" s="198"/>
      <c r="AH88" s="198"/>
      <c r="AI88" s="198"/>
      <c r="AJ88" s="198"/>
      <c r="AK88" s="198"/>
      <c r="AL88" s="198"/>
      <c r="AM88" s="198"/>
      <c r="AN88" s="198"/>
      <c r="AO88" s="198"/>
      <c r="AP88" s="198"/>
      <c r="AQ88" s="198"/>
      <c r="AR88" s="198"/>
      <c r="AS88" s="198"/>
      <c r="AT88" s="198"/>
      <c r="AU88" s="198"/>
      <c r="AV88" s="198"/>
      <c r="AW88" s="198"/>
      <c r="AX88" s="198"/>
      <c r="AY88" s="198"/>
      <c r="AZ88" s="198"/>
      <c r="BA88" s="198"/>
      <c r="BB88" s="198"/>
      <c r="BC88" s="198"/>
      <c r="BD88" s="198"/>
      <c r="BE88" s="198"/>
      <c r="BF88" s="198"/>
      <c r="BG88" s="198"/>
      <c r="BH88" s="198"/>
      <c r="BI88" s="198"/>
      <c r="BJ88" s="198"/>
      <c r="BK88" s="198"/>
      <c r="BL88" s="198"/>
      <c r="BM88" s="198"/>
      <c r="BN88" s="198"/>
      <c r="BO88" s="198"/>
      <c r="BP88" s="198"/>
      <c r="BQ88" s="198"/>
      <c r="BR88" s="198"/>
      <c r="BS88" s="198"/>
      <c r="BT88" s="198"/>
      <c r="BU88" s="198"/>
      <c r="BV88" s="198"/>
      <c r="BW88" s="198"/>
      <c r="BX88" s="198"/>
      <c r="BY88" s="198"/>
      <c r="BZ88" s="198"/>
      <c r="CA88" s="198"/>
      <c r="CB88" s="198"/>
      <c r="CC88" s="198"/>
      <c r="CD88" s="198"/>
      <c r="CE88" s="198"/>
      <c r="CF88" s="198"/>
      <c r="CG88" s="198"/>
      <c r="CH88" s="203"/>
      <c r="CI88" s="198"/>
      <c r="CJ88" s="198"/>
      <c r="CK88" s="198"/>
      <c r="CL88" s="198"/>
      <c r="CM88" s="198"/>
      <c r="CN88" s="198"/>
      <c r="CO88" s="198"/>
      <c r="CP88" s="198"/>
      <c r="CQ88" s="198"/>
      <c r="CR88" s="198"/>
      <c r="CS88" s="198"/>
      <c r="CT88" s="198"/>
      <c r="CU88" s="198"/>
      <c r="CV88" s="198"/>
      <c r="CW88" s="198"/>
      <c r="CX88" s="198"/>
      <c r="CY88" s="198"/>
      <c r="CZ88" s="198"/>
      <c r="DA88" s="198"/>
      <c r="DB88" s="198"/>
      <c r="DC88" s="198"/>
      <c r="DD88" s="198"/>
      <c r="DE88" s="198"/>
      <c r="DF88" s="198"/>
      <c r="DG88" s="198"/>
      <c r="DH88" s="203"/>
      <c r="DI88" s="198"/>
      <c r="DJ88" s="198"/>
      <c r="DK88" s="198"/>
      <c r="DL88" s="198"/>
      <c r="DM88" s="198"/>
      <c r="DN88" s="198"/>
      <c r="DO88" s="198"/>
      <c r="DP88" s="198"/>
      <c r="DQ88" s="198"/>
      <c r="DR88" s="198"/>
      <c r="DS88" s="198"/>
      <c r="DT88" s="198"/>
      <c r="DU88" s="198"/>
      <c r="DV88" s="198"/>
      <c r="DW88" s="198"/>
      <c r="DX88" s="198"/>
      <c r="DY88" s="198"/>
      <c r="DZ88" s="198"/>
      <c r="EA88" s="198"/>
      <c r="EB88" s="203"/>
      <c r="EC88" s="198"/>
      <c r="ED88" s="203"/>
      <c r="EE88" s="198"/>
      <c r="EF88" s="198"/>
      <c r="EG88" s="198"/>
      <c r="EH88" s="198"/>
      <c r="EI88" s="198"/>
      <c r="EJ88" s="198"/>
      <c r="EN88" s="228"/>
      <c r="EO88" s="198"/>
      <c r="EP88" s="198"/>
      <c r="EQ88" s="198"/>
      <c r="ER88" s="198"/>
      <c r="ES88" s="198"/>
      <c r="ET88" s="198"/>
      <c r="EU88" s="198"/>
      <c r="EV88" s="198"/>
      <c r="EW88" s="198"/>
      <c r="EX88" s="198"/>
      <c r="EY88" s="198"/>
      <c r="EZ88" s="198"/>
      <c r="FA88" s="198"/>
      <c r="FB88" s="198"/>
      <c r="FC88" s="198"/>
      <c r="FD88" s="198"/>
      <c r="FE88" s="198"/>
      <c r="FF88" s="198"/>
      <c r="FG88" s="198"/>
      <c r="FH88" s="198"/>
      <c r="FI88" s="198"/>
      <c r="FJ88" s="198"/>
      <c r="FK88" s="198"/>
      <c r="FL88" s="198"/>
      <c r="FM88" s="198"/>
      <c r="FN88" s="198"/>
      <c r="FO88" s="198"/>
      <c r="FP88" s="198"/>
      <c r="FQ88" s="198"/>
      <c r="FR88" s="198"/>
      <c r="FS88" s="198"/>
      <c r="FT88" s="198"/>
      <c r="FU88" s="198"/>
      <c r="FV88" s="198"/>
      <c r="FW88" s="198"/>
      <c r="FX88" s="198"/>
      <c r="FY88" s="198"/>
      <c r="FZ88" s="198"/>
      <c r="GA88" s="198"/>
      <c r="GB88" s="198"/>
      <c r="GC88" s="198"/>
      <c r="GD88" s="198"/>
      <c r="GE88" s="198"/>
    </row>
    <row r="89" spans="1:187" s="240" customFormat="1" x14ac:dyDescent="0.3">
      <c r="A89" s="198"/>
      <c r="B89" s="198"/>
      <c r="C89" s="198"/>
      <c r="D89" s="198"/>
      <c r="E89" s="185"/>
      <c r="F89" s="185"/>
      <c r="G89" s="198"/>
      <c r="H89" s="198"/>
      <c r="I89" s="203"/>
      <c r="J89" s="185"/>
      <c r="K89" s="243"/>
      <c r="L89" s="243"/>
      <c r="M89" s="243"/>
      <c r="N89" s="243"/>
      <c r="O89" s="243"/>
      <c r="P89" s="243"/>
      <c r="Q89" s="243"/>
      <c r="R89" s="243"/>
      <c r="S89" s="243"/>
      <c r="T89" s="198"/>
      <c r="U89" s="198"/>
      <c r="V89" s="203"/>
      <c r="W89" s="198"/>
      <c r="X89" s="198"/>
      <c r="Y89" s="198"/>
      <c r="Z89" s="198"/>
      <c r="AA89" s="198"/>
      <c r="AB89" s="340"/>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c r="AY89" s="198"/>
      <c r="AZ89" s="198"/>
      <c r="BA89" s="198"/>
      <c r="BB89" s="198"/>
      <c r="BC89" s="198"/>
      <c r="BD89" s="198"/>
      <c r="BE89" s="198"/>
      <c r="BF89" s="198"/>
      <c r="BG89" s="198"/>
      <c r="BH89" s="198"/>
      <c r="BI89" s="198"/>
      <c r="BJ89" s="198"/>
      <c r="BK89" s="198"/>
      <c r="BL89" s="198"/>
      <c r="BM89" s="198"/>
      <c r="BN89" s="198"/>
      <c r="BO89" s="198"/>
      <c r="BP89" s="198"/>
      <c r="BQ89" s="198"/>
      <c r="BR89" s="198"/>
      <c r="BS89" s="198"/>
      <c r="BT89" s="198"/>
      <c r="BU89" s="198"/>
      <c r="BV89" s="198"/>
      <c r="BW89" s="198"/>
      <c r="BX89" s="198"/>
      <c r="BY89" s="198"/>
      <c r="BZ89" s="198"/>
      <c r="CA89" s="198"/>
      <c r="CB89" s="198"/>
      <c r="CC89" s="198"/>
      <c r="CD89" s="198"/>
      <c r="CE89" s="198"/>
      <c r="CF89" s="198"/>
      <c r="CG89" s="198"/>
      <c r="CH89" s="203"/>
      <c r="CI89" s="198"/>
      <c r="CJ89" s="198"/>
      <c r="CK89" s="198"/>
      <c r="CL89" s="198"/>
      <c r="CM89" s="198"/>
      <c r="CN89" s="198"/>
      <c r="CO89" s="198"/>
      <c r="CP89" s="198"/>
      <c r="CQ89" s="198"/>
      <c r="CR89" s="198"/>
      <c r="CS89" s="198"/>
      <c r="CT89" s="198"/>
      <c r="CU89" s="198"/>
      <c r="CV89" s="198"/>
      <c r="CW89" s="198"/>
      <c r="CX89" s="198"/>
      <c r="CY89" s="198"/>
      <c r="CZ89" s="198"/>
      <c r="DA89" s="198"/>
      <c r="DB89" s="198"/>
      <c r="DC89" s="198"/>
      <c r="DD89" s="198"/>
      <c r="DE89" s="198"/>
      <c r="DF89" s="198"/>
      <c r="DG89" s="198"/>
      <c r="DH89" s="203"/>
      <c r="DI89" s="198"/>
      <c r="DJ89" s="198"/>
      <c r="DK89" s="198"/>
      <c r="DL89" s="198"/>
      <c r="DM89" s="198"/>
      <c r="DN89" s="198"/>
      <c r="DO89" s="198"/>
      <c r="DP89" s="198"/>
      <c r="DQ89" s="198"/>
      <c r="DR89" s="198"/>
      <c r="DS89" s="198"/>
      <c r="DT89" s="198"/>
      <c r="DU89" s="198"/>
      <c r="DV89" s="198"/>
      <c r="DW89" s="198"/>
      <c r="DX89" s="198"/>
      <c r="DY89" s="198"/>
      <c r="DZ89" s="198"/>
      <c r="EA89" s="198"/>
      <c r="EB89" s="203"/>
      <c r="EC89" s="198"/>
      <c r="ED89" s="203"/>
      <c r="EE89" s="198"/>
      <c r="EF89" s="198"/>
      <c r="EG89" s="198"/>
      <c r="EH89" s="198"/>
      <c r="EI89" s="198"/>
      <c r="EJ89" s="198"/>
      <c r="EN89" s="228"/>
      <c r="EO89" s="198"/>
      <c r="EP89" s="198"/>
      <c r="EQ89" s="198"/>
      <c r="ER89" s="198"/>
      <c r="ES89" s="198"/>
      <c r="ET89" s="198"/>
      <c r="EU89" s="198"/>
      <c r="EV89" s="198"/>
      <c r="EW89" s="198"/>
      <c r="EX89" s="198"/>
      <c r="EY89" s="198"/>
      <c r="EZ89" s="198"/>
      <c r="FA89" s="198"/>
      <c r="FB89" s="198"/>
      <c r="FC89" s="198"/>
      <c r="FD89" s="198"/>
      <c r="FE89" s="198"/>
      <c r="FF89" s="198"/>
      <c r="FG89" s="198"/>
      <c r="FH89" s="198"/>
      <c r="FI89" s="198"/>
      <c r="FJ89" s="198"/>
      <c r="FK89" s="198"/>
      <c r="FL89" s="198"/>
      <c r="FM89" s="198"/>
      <c r="FN89" s="198"/>
      <c r="FO89" s="198"/>
      <c r="FP89" s="198"/>
      <c r="FQ89" s="198"/>
      <c r="FR89" s="198"/>
      <c r="FS89" s="198"/>
      <c r="FT89" s="198"/>
      <c r="FU89" s="198"/>
      <c r="FV89" s="198"/>
      <c r="FW89" s="198"/>
      <c r="FX89" s="198"/>
      <c r="FY89" s="198"/>
      <c r="FZ89" s="198"/>
      <c r="GA89" s="198"/>
      <c r="GB89" s="198"/>
      <c r="GC89" s="198"/>
      <c r="GD89" s="198"/>
      <c r="GE89" s="198"/>
    </row>
  </sheetData>
  <autoFilter ref="A9:GE67">
    <filterColumn colId="140">
      <filters>
        <filter val="1"/>
        <filter val="x"/>
      </filters>
    </filterColumn>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80"/>
  <sheetViews>
    <sheetView topLeftCell="DF1" workbookViewId="0">
      <selection activeCell="EN63" sqref="EN63"/>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s="346" customFormat="1" ht="15" hidden="1" customHeight="1" x14ac:dyDescent="0.3">
      <c r="U10" s="346">
        <f>SUM(U11:U61)</f>
        <v>4</v>
      </c>
      <c r="V10" s="346">
        <f t="shared" ref="V10:CG10" si="0">SUM(V11:V61)</f>
        <v>0</v>
      </c>
      <c r="W10" s="346">
        <f t="shared" si="0"/>
        <v>4</v>
      </c>
      <c r="X10" s="346">
        <f t="shared" si="0"/>
        <v>1</v>
      </c>
      <c r="Y10" s="346">
        <f t="shared" si="0"/>
        <v>2</v>
      </c>
      <c r="Z10" s="346">
        <f t="shared" si="0"/>
        <v>1</v>
      </c>
      <c r="AA10" s="346">
        <f t="shared" si="0"/>
        <v>0</v>
      </c>
      <c r="AB10" s="346">
        <f t="shared" si="0"/>
        <v>0</v>
      </c>
      <c r="AC10" s="346">
        <f t="shared" si="0"/>
        <v>1</v>
      </c>
      <c r="AD10" s="346">
        <f t="shared" si="0"/>
        <v>0</v>
      </c>
      <c r="AE10" s="346">
        <f t="shared" si="0"/>
        <v>0</v>
      </c>
      <c r="AF10" s="346">
        <f t="shared" si="0"/>
        <v>1</v>
      </c>
      <c r="AG10" s="346">
        <f t="shared" si="0"/>
        <v>1</v>
      </c>
      <c r="AH10" s="346">
        <f t="shared" si="0"/>
        <v>0</v>
      </c>
      <c r="AI10" s="346">
        <f t="shared" si="0"/>
        <v>7</v>
      </c>
      <c r="AJ10" s="346">
        <f t="shared" si="0"/>
        <v>0</v>
      </c>
      <c r="AK10" s="346">
        <f t="shared" si="0"/>
        <v>0</v>
      </c>
      <c r="AL10" s="346">
        <f t="shared" si="0"/>
        <v>2</v>
      </c>
      <c r="AM10" s="346">
        <f t="shared" si="0"/>
        <v>0</v>
      </c>
      <c r="AN10" s="346">
        <f t="shared" si="0"/>
        <v>0</v>
      </c>
      <c r="AO10" s="346">
        <f t="shared" si="0"/>
        <v>0</v>
      </c>
      <c r="AP10" s="346">
        <f t="shared" si="0"/>
        <v>0</v>
      </c>
      <c r="AQ10" s="346">
        <f t="shared" si="0"/>
        <v>1</v>
      </c>
      <c r="AR10" s="346">
        <f t="shared" si="0"/>
        <v>1</v>
      </c>
      <c r="AS10" s="346">
        <f t="shared" si="0"/>
        <v>0</v>
      </c>
      <c r="AT10" s="346">
        <f t="shared" si="0"/>
        <v>0</v>
      </c>
      <c r="AU10" s="346">
        <f t="shared" si="0"/>
        <v>1</v>
      </c>
      <c r="AV10" s="346">
        <f t="shared" si="0"/>
        <v>0</v>
      </c>
      <c r="AW10" s="346">
        <f t="shared" si="0"/>
        <v>2</v>
      </c>
      <c r="AX10" s="346">
        <f t="shared" si="0"/>
        <v>0</v>
      </c>
      <c r="AY10" s="346">
        <f t="shared" si="0"/>
        <v>0</v>
      </c>
      <c r="AZ10" s="346">
        <f t="shared" si="0"/>
        <v>1</v>
      </c>
      <c r="BA10" s="346">
        <f t="shared" si="0"/>
        <v>7</v>
      </c>
      <c r="BB10" s="346">
        <f t="shared" si="0"/>
        <v>0</v>
      </c>
      <c r="BC10" s="346">
        <f t="shared" si="0"/>
        <v>0</v>
      </c>
      <c r="BD10" s="346">
        <f t="shared" si="0"/>
        <v>1</v>
      </c>
      <c r="BE10" s="346">
        <f t="shared" si="0"/>
        <v>2</v>
      </c>
      <c r="BF10" s="346">
        <f t="shared" si="0"/>
        <v>0</v>
      </c>
      <c r="BG10" s="346">
        <f t="shared" si="0"/>
        <v>0</v>
      </c>
      <c r="BH10" s="346">
        <f t="shared" si="0"/>
        <v>0</v>
      </c>
      <c r="BI10" s="346">
        <f t="shared" si="0"/>
        <v>0</v>
      </c>
      <c r="BJ10" s="346">
        <f t="shared" si="0"/>
        <v>0</v>
      </c>
      <c r="BK10" s="346">
        <f t="shared" si="0"/>
        <v>0</v>
      </c>
      <c r="BL10" s="346">
        <f t="shared" si="0"/>
        <v>0</v>
      </c>
      <c r="BM10" s="346">
        <f t="shared" si="0"/>
        <v>0</v>
      </c>
      <c r="BN10" s="346">
        <f t="shared" si="0"/>
        <v>0</v>
      </c>
      <c r="BO10" s="346">
        <f t="shared" si="0"/>
        <v>0</v>
      </c>
      <c r="BP10" s="346">
        <f t="shared" si="0"/>
        <v>0</v>
      </c>
      <c r="BQ10" s="346">
        <f t="shared" si="0"/>
        <v>0</v>
      </c>
      <c r="BR10" s="346">
        <f t="shared" si="0"/>
        <v>1</v>
      </c>
      <c r="BS10" s="346">
        <f t="shared" si="0"/>
        <v>1</v>
      </c>
      <c r="BT10" s="346">
        <f t="shared" si="0"/>
        <v>5</v>
      </c>
      <c r="BU10" s="346">
        <f t="shared" si="0"/>
        <v>3</v>
      </c>
      <c r="BV10" s="346">
        <f t="shared" si="0"/>
        <v>0</v>
      </c>
      <c r="BW10" s="346">
        <f t="shared" si="0"/>
        <v>1</v>
      </c>
      <c r="BX10" s="346">
        <f t="shared" si="0"/>
        <v>0</v>
      </c>
      <c r="BY10" s="346">
        <f t="shared" si="0"/>
        <v>0</v>
      </c>
      <c r="BZ10" s="346">
        <f t="shared" si="0"/>
        <v>2</v>
      </c>
      <c r="CA10" s="346">
        <f t="shared" si="0"/>
        <v>0</v>
      </c>
      <c r="CB10" s="346">
        <f t="shared" si="0"/>
        <v>0</v>
      </c>
      <c r="CC10" s="346">
        <f t="shared" si="0"/>
        <v>2</v>
      </c>
      <c r="CD10" s="346">
        <f t="shared" si="0"/>
        <v>0</v>
      </c>
      <c r="CE10" s="346">
        <f t="shared" si="0"/>
        <v>0</v>
      </c>
      <c r="CF10" s="346">
        <f t="shared" si="0"/>
        <v>0</v>
      </c>
      <c r="CG10" s="346">
        <f t="shared" si="0"/>
        <v>6</v>
      </c>
      <c r="CH10" s="346">
        <f t="shared" ref="CH10:EM10" si="1">SUM(CH11:CH61)</f>
        <v>0</v>
      </c>
      <c r="CI10" s="346">
        <f t="shared" si="1"/>
        <v>2</v>
      </c>
      <c r="CJ10" s="346">
        <f t="shared" si="1"/>
        <v>0</v>
      </c>
      <c r="CK10" s="346">
        <f t="shared" si="1"/>
        <v>3</v>
      </c>
      <c r="CL10" s="346">
        <f t="shared" si="1"/>
        <v>1</v>
      </c>
      <c r="CM10" s="346">
        <f t="shared" si="1"/>
        <v>2</v>
      </c>
      <c r="CN10" s="346">
        <f t="shared" si="1"/>
        <v>0</v>
      </c>
      <c r="CO10" s="346">
        <f t="shared" si="1"/>
        <v>1</v>
      </c>
      <c r="CP10" s="346">
        <f t="shared" si="1"/>
        <v>0</v>
      </c>
      <c r="CQ10" s="346">
        <f t="shared" si="1"/>
        <v>1</v>
      </c>
      <c r="CR10" s="346">
        <f t="shared" si="1"/>
        <v>0</v>
      </c>
      <c r="CS10" s="346">
        <f t="shared" si="1"/>
        <v>0</v>
      </c>
      <c r="CT10" s="346">
        <f t="shared" si="1"/>
        <v>4</v>
      </c>
      <c r="CU10" s="346">
        <f t="shared" si="1"/>
        <v>1</v>
      </c>
      <c r="CV10" s="346">
        <f t="shared" si="1"/>
        <v>0</v>
      </c>
      <c r="CW10" s="346">
        <f t="shared" si="1"/>
        <v>1</v>
      </c>
      <c r="CX10" s="346">
        <f t="shared" si="1"/>
        <v>0</v>
      </c>
      <c r="CY10" s="346">
        <f t="shared" si="1"/>
        <v>0</v>
      </c>
      <c r="CZ10" s="346">
        <f t="shared" si="1"/>
        <v>1</v>
      </c>
      <c r="DA10" s="346">
        <f t="shared" si="1"/>
        <v>0</v>
      </c>
      <c r="DB10" s="346">
        <f t="shared" si="1"/>
        <v>2</v>
      </c>
      <c r="DC10" s="346">
        <f t="shared" si="1"/>
        <v>0</v>
      </c>
      <c r="DD10" s="346">
        <f t="shared" si="1"/>
        <v>0</v>
      </c>
      <c r="DE10" s="346">
        <f t="shared" si="1"/>
        <v>0</v>
      </c>
      <c r="DF10" s="346">
        <f t="shared" si="1"/>
        <v>0</v>
      </c>
      <c r="DG10" s="346">
        <f t="shared" si="1"/>
        <v>0</v>
      </c>
      <c r="DH10" s="346">
        <f t="shared" si="1"/>
        <v>0</v>
      </c>
      <c r="DI10" s="346">
        <f t="shared" si="1"/>
        <v>1</v>
      </c>
      <c r="DJ10" s="346">
        <f t="shared" si="1"/>
        <v>0</v>
      </c>
      <c r="DK10" s="346">
        <f t="shared" si="1"/>
        <v>0</v>
      </c>
      <c r="DL10" s="346">
        <f t="shared" si="1"/>
        <v>2</v>
      </c>
      <c r="DM10" s="346">
        <f t="shared" si="1"/>
        <v>0</v>
      </c>
      <c r="DN10" s="346">
        <f t="shared" si="1"/>
        <v>0</v>
      </c>
      <c r="DO10" s="346">
        <f t="shared" si="1"/>
        <v>1</v>
      </c>
      <c r="DP10" s="346">
        <f t="shared" si="1"/>
        <v>1</v>
      </c>
      <c r="DQ10" s="346">
        <f t="shared" si="1"/>
        <v>2</v>
      </c>
      <c r="DR10" s="346">
        <f t="shared" si="1"/>
        <v>1</v>
      </c>
      <c r="DS10" s="346">
        <f t="shared" si="1"/>
        <v>0</v>
      </c>
      <c r="DT10" s="346">
        <f t="shared" si="1"/>
        <v>0</v>
      </c>
      <c r="DU10" s="346">
        <f t="shared" si="1"/>
        <v>5</v>
      </c>
      <c r="DV10" s="346">
        <f t="shared" si="1"/>
        <v>0</v>
      </c>
      <c r="DW10" s="346">
        <f t="shared" si="1"/>
        <v>0</v>
      </c>
      <c r="DX10" s="346">
        <f t="shared" si="1"/>
        <v>0</v>
      </c>
      <c r="DY10" s="346">
        <f t="shared" si="1"/>
        <v>0</v>
      </c>
      <c r="DZ10" s="346">
        <f t="shared" si="1"/>
        <v>0</v>
      </c>
      <c r="EA10" s="346">
        <f t="shared" si="1"/>
        <v>1</v>
      </c>
      <c r="EB10" s="346">
        <f t="shared" si="1"/>
        <v>0</v>
      </c>
      <c r="EC10" s="346">
        <f t="shared" si="1"/>
        <v>1</v>
      </c>
      <c r="ED10" s="346">
        <f t="shared" si="1"/>
        <v>0</v>
      </c>
      <c r="EE10" s="346">
        <f t="shared" si="1"/>
        <v>0</v>
      </c>
      <c r="EF10" s="346">
        <f t="shared" si="1"/>
        <v>0</v>
      </c>
      <c r="EG10" s="346">
        <f t="shared" si="1"/>
        <v>0</v>
      </c>
      <c r="EH10" s="346">
        <f t="shared" si="1"/>
        <v>0</v>
      </c>
      <c r="EI10" s="346">
        <f t="shared" si="1"/>
        <v>0</v>
      </c>
      <c r="EJ10" s="346">
        <f t="shared" si="1"/>
        <v>0</v>
      </c>
      <c r="EK10" s="346">
        <f t="shared" si="1"/>
        <v>20</v>
      </c>
      <c r="EL10" s="346">
        <f t="shared" si="1"/>
        <v>16</v>
      </c>
      <c r="EM10" s="346">
        <f t="shared" si="1"/>
        <v>0</v>
      </c>
    </row>
    <row r="11" spans="1:187" ht="71.400000000000006" x14ac:dyDescent="0.3">
      <c r="A11" s="302">
        <v>43040</v>
      </c>
      <c r="B11" s="40" t="s">
        <v>106</v>
      </c>
      <c r="C11" s="26">
        <v>84374</v>
      </c>
      <c r="D11" s="25" t="s">
        <v>3710</v>
      </c>
      <c r="E11" s="26" t="s">
        <v>108</v>
      </c>
      <c r="F11" s="26" t="s">
        <v>3549</v>
      </c>
      <c r="G11" s="26" t="s">
        <v>109</v>
      </c>
      <c r="H11" s="26" t="s">
        <v>539</v>
      </c>
      <c r="I11" s="26" t="s">
        <v>449</v>
      </c>
      <c r="J11" s="25" t="s">
        <v>3307</v>
      </c>
      <c r="K11" s="25" t="s">
        <v>3711</v>
      </c>
      <c r="L11" s="45" t="s">
        <v>3712</v>
      </c>
      <c r="M11" s="25"/>
      <c r="N11" s="25" t="s">
        <v>3713</v>
      </c>
      <c r="O11" s="83"/>
      <c r="P11" s="83"/>
      <c r="Q11" s="343"/>
      <c r="R11" s="83"/>
      <c r="S11" s="83"/>
      <c r="U11" s="145"/>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c r="DS11" s="145"/>
      <c r="DT11" s="145"/>
      <c r="DU11" s="145"/>
      <c r="DV11" s="145"/>
      <c r="DW11" s="145"/>
      <c r="DX11" s="145"/>
      <c r="DY11" s="145"/>
      <c r="DZ11" s="145"/>
      <c r="EA11" s="145"/>
      <c r="EB11" s="148"/>
      <c r="EC11" s="145"/>
      <c r="ED11" s="148"/>
      <c r="EE11" s="145"/>
      <c r="EF11" s="145"/>
      <c r="EG11" s="145"/>
      <c r="EH11" s="145"/>
      <c r="EI11" s="145"/>
      <c r="EJ11" s="145"/>
      <c r="EK11" s="145">
        <v>1</v>
      </c>
      <c r="EL11" s="145">
        <v>0</v>
      </c>
    </row>
    <row r="12" spans="1:187" ht="20.100000000000001" customHeight="1" x14ac:dyDescent="0.3">
      <c r="A12" s="25" t="s">
        <v>3607</v>
      </c>
      <c r="B12" s="40" t="s">
        <v>106</v>
      </c>
      <c r="C12" s="26">
        <v>84483</v>
      </c>
      <c r="D12" s="25" t="s">
        <v>3608</v>
      </c>
      <c r="E12" s="26" t="s">
        <v>113</v>
      </c>
      <c r="F12" s="26" t="s">
        <v>3549</v>
      </c>
      <c r="G12" s="26" t="s">
        <v>114</v>
      </c>
      <c r="H12" s="26" t="s">
        <v>927</v>
      </c>
      <c r="I12" s="26" t="s">
        <v>449</v>
      </c>
      <c r="J12" s="25" t="s">
        <v>171</v>
      </c>
      <c r="K12" s="25" t="s">
        <v>3609</v>
      </c>
      <c r="L12" s="45" t="s">
        <v>3610</v>
      </c>
      <c r="M12" s="25" t="s">
        <v>3611</v>
      </c>
      <c r="N12" s="239"/>
      <c r="O12" s="25" t="s">
        <v>3612</v>
      </c>
      <c r="P12" s="239"/>
      <c r="Q12" s="239"/>
      <c r="R12" s="25" t="s">
        <v>3613</v>
      </c>
      <c r="S12" s="25" t="s">
        <v>3614</v>
      </c>
      <c r="T12" s="235"/>
      <c r="U12" s="145"/>
      <c r="V12" s="148"/>
      <c r="W12" s="145"/>
      <c r="X12" s="145"/>
      <c r="Y12" s="145"/>
      <c r="Z12" s="145"/>
      <c r="AA12" s="145"/>
      <c r="AB12" s="332"/>
      <c r="AC12" s="145"/>
      <c r="AD12" s="145"/>
      <c r="AE12" s="145"/>
      <c r="AF12" s="145"/>
      <c r="AG12" s="145"/>
      <c r="AH12" s="145"/>
      <c r="AI12" s="145">
        <v>1</v>
      </c>
      <c r="AJ12" s="145"/>
      <c r="AK12" s="145"/>
      <c r="AL12" s="145"/>
      <c r="AM12" s="145"/>
      <c r="AN12" s="145"/>
      <c r="AO12" s="145"/>
      <c r="AP12" s="145"/>
      <c r="AQ12" s="145"/>
      <c r="AR12" s="145"/>
      <c r="AS12" s="145"/>
      <c r="AT12" s="145"/>
      <c r="AU12" s="145">
        <v>1</v>
      </c>
      <c r="AV12" s="145"/>
      <c r="AW12" s="145"/>
      <c r="AX12" s="145"/>
      <c r="AY12" s="145"/>
      <c r="AZ12" s="145"/>
      <c r="BA12" s="145">
        <v>1</v>
      </c>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v>1</v>
      </c>
      <c r="DC12" s="145"/>
      <c r="DD12" s="145"/>
      <c r="DE12" s="145"/>
      <c r="DF12" s="145"/>
      <c r="DG12" s="145"/>
      <c r="DH12" s="148"/>
      <c r="DI12" s="145"/>
      <c r="DJ12" s="145"/>
      <c r="DK12" s="145"/>
      <c r="DL12" s="145">
        <v>1</v>
      </c>
      <c r="DM12" s="145"/>
      <c r="DN12" s="145"/>
      <c r="DO12" s="145"/>
      <c r="DP12" s="145"/>
      <c r="DQ12" s="145"/>
      <c r="DR12" s="145"/>
      <c r="DS12" s="145"/>
      <c r="DT12" s="145"/>
      <c r="DU12" s="145">
        <v>1</v>
      </c>
      <c r="DV12" s="145"/>
      <c r="DW12" s="145"/>
      <c r="DX12" s="145"/>
      <c r="DY12" s="145"/>
      <c r="DZ12" s="145"/>
      <c r="EA12" s="145"/>
      <c r="EB12" s="148"/>
      <c r="EC12" s="145"/>
      <c r="ED12" s="148"/>
      <c r="EE12" s="145"/>
      <c r="EF12" s="145"/>
      <c r="EG12" s="145"/>
      <c r="EH12" s="145"/>
      <c r="EI12" s="145"/>
      <c r="EJ12" s="145"/>
      <c r="EK12" s="145">
        <v>1</v>
      </c>
      <c r="EL12" s="145">
        <v>1</v>
      </c>
      <c r="EM12" s="145"/>
      <c r="EN12" s="228" t="s">
        <v>3615</v>
      </c>
    </row>
    <row r="13" spans="1:187" ht="20.100000000000001" customHeight="1" x14ac:dyDescent="0.3">
      <c r="A13" s="25" t="s">
        <v>3547</v>
      </c>
      <c r="B13" s="40" t="s">
        <v>126</v>
      </c>
      <c r="C13" s="26">
        <v>83727</v>
      </c>
      <c r="D13" s="25" t="s">
        <v>3555</v>
      </c>
      <c r="E13" s="26" t="s">
        <v>293</v>
      </c>
      <c r="F13" s="116" t="s">
        <v>3556</v>
      </c>
      <c r="G13" s="26" t="s">
        <v>114</v>
      </c>
      <c r="H13" s="26" t="s">
        <v>703</v>
      </c>
      <c r="I13" s="26" t="s">
        <v>449</v>
      </c>
      <c r="J13" s="25" t="s">
        <v>129</v>
      </c>
      <c r="K13" s="25" t="s">
        <v>3557</v>
      </c>
      <c r="L13" s="25"/>
      <c r="M13" s="25" t="s">
        <v>3558</v>
      </c>
      <c r="N13" s="239"/>
      <c r="O13" s="239"/>
      <c r="P13" s="239"/>
      <c r="Q13" s="25" t="s">
        <v>3559</v>
      </c>
      <c r="R13" s="25" t="s">
        <v>3560</v>
      </c>
      <c r="S13" s="25" t="s">
        <v>3561</v>
      </c>
      <c r="T13" s="145"/>
      <c r="U13" s="145"/>
      <c r="V13" s="148"/>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v>1</v>
      </c>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v>1</v>
      </c>
      <c r="DV13" s="145"/>
      <c r="DW13" s="145"/>
      <c r="DX13" s="145"/>
      <c r="DY13" s="145"/>
      <c r="DZ13" s="145"/>
      <c r="EA13" s="145"/>
      <c r="EB13" s="148"/>
      <c r="EC13" s="145">
        <v>1</v>
      </c>
      <c r="ED13" s="148"/>
      <c r="EE13" s="145"/>
      <c r="EF13" s="145"/>
      <c r="EG13" s="145"/>
      <c r="EH13" s="145"/>
      <c r="EI13" s="145"/>
      <c r="EJ13" s="145"/>
      <c r="EK13" s="145">
        <v>1</v>
      </c>
      <c r="EL13" s="145">
        <v>1</v>
      </c>
      <c r="EM13" s="145"/>
      <c r="EN13" s="228" t="s">
        <v>3562</v>
      </c>
    </row>
    <row r="14" spans="1:187" ht="20.100000000000001" customHeight="1" x14ac:dyDescent="0.3">
      <c r="A14" s="25" t="s">
        <v>3367</v>
      </c>
      <c r="B14" s="26" t="s">
        <v>106</v>
      </c>
      <c r="C14" s="26">
        <v>83639</v>
      </c>
      <c r="D14" s="25" t="s">
        <v>3368</v>
      </c>
      <c r="E14" s="26" t="s">
        <v>108</v>
      </c>
      <c r="F14" s="26" t="s">
        <v>3556</v>
      </c>
      <c r="G14" s="26" t="s">
        <v>109</v>
      </c>
      <c r="H14" s="26" t="s">
        <v>567</v>
      </c>
      <c r="I14" s="26" t="s">
        <v>449</v>
      </c>
      <c r="J14" s="25" t="s">
        <v>469</v>
      </c>
      <c r="K14" s="25" t="s">
        <v>3369</v>
      </c>
      <c r="L14" s="25"/>
      <c r="M14" s="25"/>
      <c r="N14" s="25" t="s">
        <v>3370</v>
      </c>
      <c r="O14" s="272"/>
      <c r="P14" s="272"/>
      <c r="Q14" s="272"/>
      <c r="R14" s="272"/>
      <c r="S14" s="272"/>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8"/>
      <c r="EE14" s="145"/>
      <c r="EF14" s="145"/>
      <c r="EG14" s="145"/>
      <c r="EH14" s="145"/>
      <c r="EI14" s="145"/>
      <c r="EJ14" s="145"/>
      <c r="EK14" s="145">
        <v>1</v>
      </c>
      <c r="EL14" s="145">
        <v>0</v>
      </c>
      <c r="EM14" s="145"/>
    </row>
    <row r="15" spans="1:187" ht="20.100000000000001" hidden="1" customHeight="1" x14ac:dyDescent="0.3">
      <c r="A15" s="25" t="s">
        <v>3495</v>
      </c>
      <c r="B15" s="40" t="s">
        <v>126</v>
      </c>
      <c r="C15" s="26">
        <v>83785</v>
      </c>
      <c r="D15" s="71" t="s">
        <v>3514</v>
      </c>
      <c r="E15" s="26" t="s">
        <v>108</v>
      </c>
      <c r="F15" s="26" t="s">
        <v>3549</v>
      </c>
      <c r="G15" s="26" t="s">
        <v>114</v>
      </c>
      <c r="H15" s="26" t="s">
        <v>128</v>
      </c>
      <c r="I15" s="26" t="s">
        <v>449</v>
      </c>
      <c r="J15" s="25" t="s">
        <v>1757</v>
      </c>
      <c r="K15" s="25" t="s">
        <v>3515</v>
      </c>
      <c r="L15" s="25"/>
      <c r="M15" s="25"/>
      <c r="N15" s="272"/>
      <c r="O15" s="272"/>
      <c r="P15" s="272"/>
      <c r="Q15" s="272"/>
      <c r="R15" s="272"/>
      <c r="S15" s="272"/>
      <c r="T15" s="145"/>
      <c r="U15" s="145"/>
      <c r="V15" s="148"/>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0</v>
      </c>
      <c r="EL15" s="145">
        <v>0</v>
      </c>
      <c r="EM15" s="145"/>
    </row>
    <row r="16" spans="1:187" ht="20.100000000000001" hidden="1" customHeight="1" x14ac:dyDescent="0.3">
      <c r="A16" s="25" t="s">
        <v>3699</v>
      </c>
      <c r="B16" s="40" t="s">
        <v>126</v>
      </c>
      <c r="C16" s="26">
        <v>84449</v>
      </c>
      <c r="D16" s="71" t="s">
        <v>3707</v>
      </c>
      <c r="E16" s="26" t="s">
        <v>108</v>
      </c>
      <c r="F16" s="26" t="s">
        <v>3549</v>
      </c>
      <c r="G16" s="26" t="s">
        <v>114</v>
      </c>
      <c r="H16" s="26" t="s">
        <v>128</v>
      </c>
      <c r="I16" s="26" t="s">
        <v>449</v>
      </c>
      <c r="J16" s="25" t="s">
        <v>326</v>
      </c>
      <c r="K16" s="25" t="s">
        <v>3708</v>
      </c>
      <c r="L16" s="25"/>
      <c r="M16" s="25"/>
      <c r="N16" s="83"/>
      <c r="O16" s="83"/>
      <c r="P16" s="83"/>
      <c r="Q16" s="83"/>
      <c r="R16" s="83"/>
      <c r="S16" s="83"/>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0</v>
      </c>
      <c r="EL16" s="145">
        <v>0</v>
      </c>
    </row>
    <row r="17" spans="1:187" ht="20.100000000000001" customHeight="1" x14ac:dyDescent="0.3">
      <c r="A17" s="25" t="s">
        <v>3367</v>
      </c>
      <c r="B17" s="26" t="s">
        <v>187</v>
      </c>
      <c r="C17" s="26">
        <v>83775</v>
      </c>
      <c r="D17" s="25" t="s">
        <v>3388</v>
      </c>
      <c r="E17" s="26" t="s">
        <v>113</v>
      </c>
      <c r="F17" s="26" t="s">
        <v>3549</v>
      </c>
      <c r="G17" s="26" t="s">
        <v>121</v>
      </c>
      <c r="H17" s="26" t="s">
        <v>344</v>
      </c>
      <c r="I17" s="26" t="s">
        <v>449</v>
      </c>
      <c r="J17" s="25" t="s">
        <v>834</v>
      </c>
      <c r="K17" s="25" t="s">
        <v>3389</v>
      </c>
      <c r="L17" s="25"/>
      <c r="M17" s="25" t="s">
        <v>3390</v>
      </c>
      <c r="N17" s="25"/>
      <c r="O17" s="25"/>
      <c r="P17" s="272"/>
      <c r="Q17" s="272"/>
      <c r="R17" s="25"/>
      <c r="S17" s="25" t="s">
        <v>3391</v>
      </c>
      <c r="U17" s="145"/>
      <c r="V17" s="148"/>
      <c r="W17" s="145"/>
      <c r="X17" s="145"/>
      <c r="Y17" s="145"/>
      <c r="Z17" s="145"/>
      <c r="AA17" s="145"/>
      <c r="AB17" s="332"/>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v>1</v>
      </c>
      <c r="BU17" s="145"/>
      <c r="BV17" s="145"/>
      <c r="BW17" s="145"/>
      <c r="BX17" s="145"/>
      <c r="BY17" s="145"/>
      <c r="BZ17" s="145"/>
      <c r="CA17" s="145"/>
      <c r="CB17" s="145"/>
      <c r="CC17" s="145"/>
      <c r="CD17" s="145"/>
      <c r="CE17" s="145"/>
      <c r="CF17" s="145"/>
      <c r="CG17" s="145">
        <v>1</v>
      </c>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c r="DR17" s="145"/>
      <c r="DS17" s="145"/>
      <c r="DT17" s="145"/>
      <c r="DU17" s="145"/>
      <c r="DV17" s="145"/>
      <c r="DW17" s="145"/>
      <c r="DX17" s="145"/>
      <c r="DY17" s="145"/>
      <c r="DZ17" s="145"/>
      <c r="EA17" s="145"/>
      <c r="EB17" s="148"/>
      <c r="EC17" s="145"/>
      <c r="ED17" s="148"/>
      <c r="EE17" s="145"/>
      <c r="EF17" s="145"/>
      <c r="EG17" s="145"/>
      <c r="EH17" s="145"/>
      <c r="EI17" s="145"/>
      <c r="EJ17" s="145"/>
      <c r="EK17" s="145">
        <v>1</v>
      </c>
      <c r="EL17" s="145">
        <v>1</v>
      </c>
      <c r="EM17" s="145"/>
      <c r="EN17" s="228" t="s">
        <v>3392</v>
      </c>
    </row>
    <row r="18" spans="1:187" ht="20.100000000000001" hidden="1" customHeight="1" x14ac:dyDescent="0.3">
      <c r="A18" s="25" t="s">
        <v>3168</v>
      </c>
      <c r="B18" s="40" t="s">
        <v>126</v>
      </c>
      <c r="C18" s="26">
        <v>83635</v>
      </c>
      <c r="D18" s="71" t="s">
        <v>3180</v>
      </c>
      <c r="E18" s="26" t="s">
        <v>108</v>
      </c>
      <c r="F18" s="26" t="s">
        <v>3549</v>
      </c>
      <c r="G18" s="26" t="s">
        <v>114</v>
      </c>
      <c r="H18" s="26" t="s">
        <v>128</v>
      </c>
      <c r="I18" s="26" t="s">
        <v>449</v>
      </c>
      <c r="J18" s="25" t="s">
        <v>319</v>
      </c>
      <c r="K18" s="25" t="s">
        <v>3181</v>
      </c>
      <c r="L18" s="45"/>
      <c r="M18" s="25"/>
      <c r="N18" s="83"/>
      <c r="O18" s="83"/>
      <c r="P18" s="83"/>
      <c r="Q18" s="83"/>
      <c r="R18" s="83"/>
      <c r="S18" s="83"/>
      <c r="T18" s="145"/>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0</v>
      </c>
      <c r="EL18" s="145">
        <v>0</v>
      </c>
    </row>
    <row r="19" spans="1:187" s="228" customFormat="1" ht="20.100000000000001" hidden="1" customHeight="1" x14ac:dyDescent="0.3">
      <c r="A19" s="25" t="s">
        <v>3665</v>
      </c>
      <c r="B19" s="40" t="s">
        <v>187</v>
      </c>
      <c r="C19" s="26">
        <v>84445</v>
      </c>
      <c r="D19" s="25" t="s">
        <v>3693</v>
      </c>
      <c r="E19" s="26" t="s">
        <v>113</v>
      </c>
      <c r="F19" s="116" t="s">
        <v>3549</v>
      </c>
      <c r="G19" s="26" t="s">
        <v>121</v>
      </c>
      <c r="H19" s="26" t="s">
        <v>344</v>
      </c>
      <c r="I19" s="26" t="s">
        <v>449</v>
      </c>
      <c r="J19" s="25" t="s">
        <v>1210</v>
      </c>
      <c r="K19" s="25" t="s">
        <v>3694</v>
      </c>
      <c r="L19" s="45" t="s">
        <v>3695</v>
      </c>
      <c r="M19" s="25"/>
      <c r="N19" s="25"/>
      <c r="O19" s="25"/>
      <c r="P19" s="83"/>
      <c r="Q19" s="83"/>
      <c r="R19" s="83"/>
      <c r="S19" s="83"/>
      <c r="T19" s="198"/>
      <c r="U19" s="145"/>
      <c r="V19" s="148"/>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8"/>
      <c r="EE19" s="145"/>
      <c r="EF19" s="145"/>
      <c r="EG19" s="145"/>
      <c r="EH19" s="145"/>
      <c r="EI19" s="145"/>
      <c r="EJ19" s="145"/>
      <c r="EK19" s="145">
        <v>0</v>
      </c>
      <c r="EL19" s="145">
        <v>0</v>
      </c>
      <c r="EM19" s="240"/>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row>
    <row r="20" spans="1:187" s="228" customFormat="1" ht="20.100000000000001" hidden="1" customHeight="1" x14ac:dyDescent="0.3">
      <c r="A20" s="25" t="s">
        <v>4065</v>
      </c>
      <c r="B20" s="40" t="s">
        <v>106</v>
      </c>
      <c r="C20" s="26">
        <v>84879</v>
      </c>
      <c r="D20" s="71" t="s">
        <v>4066</v>
      </c>
      <c r="E20" s="26" t="s">
        <v>108</v>
      </c>
      <c r="F20" s="116" t="s">
        <v>3549</v>
      </c>
      <c r="G20" s="26" t="s">
        <v>121</v>
      </c>
      <c r="H20" s="26" t="s">
        <v>446</v>
      </c>
      <c r="I20" s="26" t="s">
        <v>449</v>
      </c>
      <c r="J20" s="25" t="s">
        <v>2939</v>
      </c>
      <c r="K20" s="25" t="s">
        <v>4067</v>
      </c>
      <c r="L20" s="25"/>
      <c r="M20" s="25"/>
      <c r="N20" s="25"/>
      <c r="O20" s="83"/>
      <c r="P20" s="83"/>
      <c r="Q20" s="83"/>
      <c r="R20" s="83"/>
      <c r="S20" s="83"/>
      <c r="T20" s="198"/>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c r="EM20" s="145"/>
      <c r="EO20" s="198"/>
      <c r="EP20" s="198"/>
      <c r="EQ20" s="198"/>
      <c r="ER20" s="198"/>
      <c r="ES20" s="198"/>
      <c r="ET20" s="198"/>
      <c r="EU20" s="198"/>
      <c r="EV20" s="198"/>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row>
    <row r="21" spans="1:187" s="228" customFormat="1" ht="20.100000000000001" hidden="1" customHeight="1" x14ac:dyDescent="0.3">
      <c r="A21" s="25" t="s">
        <v>4024</v>
      </c>
      <c r="B21" s="40" t="s">
        <v>106</v>
      </c>
      <c r="C21" s="26">
        <v>84865</v>
      </c>
      <c r="D21" s="71" t="s">
        <v>4025</v>
      </c>
      <c r="E21" s="26" t="s">
        <v>108</v>
      </c>
      <c r="F21" s="116" t="s">
        <v>3549</v>
      </c>
      <c r="G21" s="26" t="s">
        <v>121</v>
      </c>
      <c r="H21" s="26" t="s">
        <v>446</v>
      </c>
      <c r="I21" s="26" t="s">
        <v>449</v>
      </c>
      <c r="J21" s="25" t="s">
        <v>2939</v>
      </c>
      <c r="K21" s="25" t="s">
        <v>4026</v>
      </c>
      <c r="L21" s="25"/>
      <c r="M21" s="25"/>
      <c r="N21" s="239"/>
      <c r="O21" s="239"/>
      <c r="P21" s="239"/>
      <c r="Q21" s="239"/>
      <c r="R21" s="239"/>
      <c r="S21" s="239"/>
      <c r="T21" s="198"/>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0</v>
      </c>
      <c r="EL21" s="145">
        <v>0</v>
      </c>
      <c r="EM21" s="145"/>
      <c r="EO21" s="198"/>
      <c r="EP21" s="198"/>
      <c r="EQ21" s="198"/>
      <c r="ER21" s="198"/>
      <c r="ES21" s="198"/>
      <c r="ET21" s="198"/>
      <c r="EU21" s="198"/>
      <c r="EV21" s="198"/>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row>
    <row r="22" spans="1:187" s="228" customFormat="1" ht="20.100000000000001" hidden="1" customHeight="1" x14ac:dyDescent="0.3">
      <c r="A22" s="25" t="s">
        <v>4351</v>
      </c>
      <c r="B22" s="26" t="s">
        <v>106</v>
      </c>
      <c r="C22" s="26">
        <v>85057</v>
      </c>
      <c r="D22" s="71" t="s">
        <v>4025</v>
      </c>
      <c r="E22" s="26" t="s">
        <v>108</v>
      </c>
      <c r="F22" s="26" t="s">
        <v>3549</v>
      </c>
      <c r="G22" s="26" t="s">
        <v>121</v>
      </c>
      <c r="H22" s="26" t="s">
        <v>446</v>
      </c>
      <c r="I22" s="26" t="s">
        <v>449</v>
      </c>
      <c r="J22" s="25" t="s">
        <v>2939</v>
      </c>
      <c r="K22" s="25" t="s">
        <v>4026</v>
      </c>
      <c r="L22" s="25"/>
      <c r="M22" s="25"/>
      <c r="N22" s="239"/>
      <c r="O22" s="239"/>
      <c r="P22" s="239"/>
      <c r="Q22" s="239"/>
      <c r="R22" s="239"/>
      <c r="S22" s="239"/>
      <c r="T22" s="198"/>
      <c r="U22" s="145"/>
      <c r="V22" s="148"/>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8"/>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8"/>
      <c r="EE22" s="145"/>
      <c r="EF22" s="145"/>
      <c r="EG22" s="145"/>
      <c r="EH22" s="145"/>
      <c r="EI22" s="145"/>
      <c r="EJ22" s="145"/>
      <c r="EK22" s="145">
        <v>0</v>
      </c>
      <c r="EL22" s="145">
        <v>0</v>
      </c>
      <c r="EM22" s="240"/>
      <c r="EO22" s="198"/>
      <c r="EP22" s="198"/>
      <c r="EQ22" s="198"/>
      <c r="ER22" s="198"/>
      <c r="ES22" s="198"/>
      <c r="ET22" s="198"/>
      <c r="EU22" s="198"/>
      <c r="EV22" s="198"/>
      <c r="EW22" s="198"/>
      <c r="EX22" s="198"/>
      <c r="EY22" s="198"/>
      <c r="EZ22" s="198"/>
      <c r="FA22" s="198"/>
      <c r="FB22" s="198"/>
      <c r="FC22" s="198"/>
      <c r="FD22" s="198"/>
      <c r="FE22" s="198"/>
      <c r="FF22" s="198"/>
      <c r="FG22" s="198"/>
      <c r="FH22" s="198"/>
      <c r="FI22" s="198"/>
      <c r="FJ22" s="198"/>
      <c r="FK22" s="198"/>
      <c r="FL22" s="198"/>
      <c r="FM22" s="198"/>
      <c r="FN22" s="198"/>
      <c r="FO22" s="198"/>
      <c r="FP22" s="198"/>
      <c r="FQ22" s="198"/>
      <c r="FR22" s="198"/>
      <c r="FS22" s="198"/>
      <c r="FT22" s="198"/>
      <c r="FU22" s="198"/>
      <c r="FV22" s="198"/>
      <c r="FW22" s="198"/>
      <c r="FX22" s="198"/>
      <c r="FY22" s="198"/>
      <c r="FZ22" s="198"/>
      <c r="GA22" s="198"/>
      <c r="GB22" s="198"/>
      <c r="GC22" s="198"/>
      <c r="GD22" s="198"/>
      <c r="GE22" s="198"/>
    </row>
    <row r="23" spans="1:187" ht="20.100000000000001" hidden="1" customHeight="1" x14ac:dyDescent="0.3">
      <c r="A23" s="25" t="s">
        <v>4073</v>
      </c>
      <c r="B23" s="40" t="s">
        <v>106</v>
      </c>
      <c r="C23" s="26">
        <v>84880</v>
      </c>
      <c r="D23" s="71" t="s">
        <v>666</v>
      </c>
      <c r="E23" s="26" t="s">
        <v>108</v>
      </c>
      <c r="F23" s="26" t="s">
        <v>3549</v>
      </c>
      <c r="G23" s="26" t="s">
        <v>121</v>
      </c>
      <c r="H23" s="26" t="s">
        <v>446</v>
      </c>
      <c r="I23" s="26" t="s">
        <v>449</v>
      </c>
      <c r="J23" s="25" t="s">
        <v>2939</v>
      </c>
      <c r="K23" s="25" t="s">
        <v>4074</v>
      </c>
      <c r="L23" s="25"/>
      <c r="M23" s="25"/>
      <c r="N23" s="25"/>
      <c r="O23" s="83"/>
      <c r="P23" s="83"/>
      <c r="Q23" s="83"/>
      <c r="R23" s="83"/>
      <c r="S23" s="83"/>
      <c r="U23" s="145"/>
      <c r="V23" s="148"/>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v>0</v>
      </c>
      <c r="EL23" s="240">
        <v>0</v>
      </c>
    </row>
    <row r="24" spans="1:187" ht="20.100000000000001" hidden="1" customHeight="1" x14ac:dyDescent="0.3">
      <c r="A24" s="25" t="s">
        <v>4087</v>
      </c>
      <c r="B24" s="40" t="s">
        <v>106</v>
      </c>
      <c r="C24" s="26">
        <v>84882</v>
      </c>
      <c r="D24" s="25" t="s">
        <v>666</v>
      </c>
      <c r="E24" s="26" t="s">
        <v>108</v>
      </c>
      <c r="F24" s="26" t="s">
        <v>3549</v>
      </c>
      <c r="G24" s="26" t="s">
        <v>121</v>
      </c>
      <c r="H24" s="26" t="s">
        <v>446</v>
      </c>
      <c r="I24" s="26" t="s">
        <v>449</v>
      </c>
      <c r="J24" s="25" t="s">
        <v>2939</v>
      </c>
      <c r="K24" s="25" t="s">
        <v>3868</v>
      </c>
      <c r="L24" s="25"/>
      <c r="M24" s="25"/>
      <c r="N24" s="25"/>
      <c r="O24" s="83"/>
      <c r="P24" s="83"/>
      <c r="Q24" s="83"/>
      <c r="R24" s="83"/>
      <c r="S24" s="83"/>
      <c r="U24" s="240"/>
      <c r="V24" s="241"/>
      <c r="W24" s="240"/>
      <c r="X24" s="240"/>
      <c r="Y24" s="240"/>
      <c r="Z24" s="240"/>
      <c r="AA24" s="240"/>
      <c r="AB24" s="338"/>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c r="CW24" s="240"/>
      <c r="CX24" s="240"/>
      <c r="CY24" s="240"/>
      <c r="CZ24" s="240"/>
      <c r="DA24" s="240"/>
      <c r="DB24" s="240"/>
      <c r="DC24" s="240"/>
      <c r="DD24" s="240"/>
      <c r="DE24" s="240"/>
      <c r="DF24" s="240"/>
      <c r="DG24" s="240"/>
      <c r="DH24" s="241"/>
      <c r="DI24" s="240"/>
      <c r="DJ24" s="240"/>
      <c r="DK24" s="240"/>
      <c r="DL24" s="240"/>
      <c r="DM24" s="240"/>
      <c r="DN24" s="240"/>
      <c r="DO24" s="240"/>
      <c r="DP24" s="240"/>
      <c r="DQ24" s="240"/>
      <c r="DR24" s="240"/>
      <c r="DS24" s="240"/>
      <c r="DT24" s="240"/>
      <c r="DU24" s="240"/>
      <c r="DV24" s="240"/>
      <c r="DW24" s="240"/>
      <c r="DX24" s="240"/>
      <c r="DY24" s="240"/>
      <c r="DZ24" s="240"/>
      <c r="EA24" s="240"/>
      <c r="EB24" s="241"/>
      <c r="EC24" s="240"/>
      <c r="ED24" s="241"/>
      <c r="EE24" s="240"/>
      <c r="EF24" s="240"/>
      <c r="EG24" s="240"/>
      <c r="EH24" s="240"/>
      <c r="EI24" s="240"/>
      <c r="EJ24" s="240"/>
      <c r="EK24" s="240">
        <v>0</v>
      </c>
      <c r="EL24" s="240">
        <v>0</v>
      </c>
    </row>
    <row r="25" spans="1:187" ht="20.100000000000001" hidden="1" customHeight="1" x14ac:dyDescent="0.3">
      <c r="A25" s="25" t="s">
        <v>3458</v>
      </c>
      <c r="B25" s="40" t="s">
        <v>106</v>
      </c>
      <c r="C25" s="26">
        <v>84439</v>
      </c>
      <c r="D25" s="71" t="s">
        <v>3459</v>
      </c>
      <c r="E25" s="26" t="s">
        <v>108</v>
      </c>
      <c r="F25" s="26" t="s">
        <v>3549</v>
      </c>
      <c r="G25" s="26" t="s">
        <v>121</v>
      </c>
      <c r="H25" s="26" t="s">
        <v>446</v>
      </c>
      <c r="I25" s="26" t="s">
        <v>449</v>
      </c>
      <c r="J25" s="25" t="s">
        <v>2939</v>
      </c>
      <c r="K25" s="25" t="s">
        <v>3460</v>
      </c>
      <c r="L25" s="25"/>
      <c r="M25" s="25"/>
      <c r="N25" s="272"/>
      <c r="O25" s="272"/>
      <c r="P25" s="272"/>
      <c r="Q25" s="272"/>
      <c r="R25" s="272"/>
      <c r="S25" s="272"/>
      <c r="U25" s="145"/>
      <c r="V25" s="148"/>
      <c r="W25" s="145"/>
      <c r="X25" s="145"/>
      <c r="Y25" s="145"/>
      <c r="Z25" s="145"/>
      <c r="AA25" s="145"/>
      <c r="AB25" s="332"/>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c r="DR25" s="145"/>
      <c r="DS25" s="145"/>
      <c r="DT25" s="145"/>
      <c r="DU25" s="145"/>
      <c r="DV25" s="145"/>
      <c r="DW25" s="145"/>
      <c r="DX25" s="145"/>
      <c r="DY25" s="145"/>
      <c r="DZ25" s="145"/>
      <c r="EA25" s="145"/>
      <c r="EB25" s="148"/>
      <c r="EC25" s="145"/>
      <c r="ED25" s="148"/>
      <c r="EE25" s="145"/>
      <c r="EF25" s="145"/>
      <c r="EG25" s="145"/>
      <c r="EH25" s="145"/>
      <c r="EI25" s="145"/>
      <c r="EJ25" s="145"/>
      <c r="EK25" s="145">
        <v>0</v>
      </c>
      <c r="EL25" s="145">
        <v>0</v>
      </c>
      <c r="EM25" s="145"/>
    </row>
    <row r="26" spans="1:187" s="228" customFormat="1" ht="20.100000000000001" hidden="1" customHeight="1" x14ac:dyDescent="0.3">
      <c r="A26" s="25" t="s">
        <v>4002</v>
      </c>
      <c r="B26" s="26" t="s">
        <v>106</v>
      </c>
      <c r="C26" s="26">
        <v>84863</v>
      </c>
      <c r="D26" s="71" t="s">
        <v>4003</v>
      </c>
      <c r="E26" s="26" t="s">
        <v>108</v>
      </c>
      <c r="F26" s="26" t="s">
        <v>3549</v>
      </c>
      <c r="G26" s="26" t="s">
        <v>121</v>
      </c>
      <c r="H26" s="26" t="s">
        <v>446</v>
      </c>
      <c r="I26" s="26" t="s">
        <v>449</v>
      </c>
      <c r="J26" s="25" t="s">
        <v>2939</v>
      </c>
      <c r="K26" s="25" t="s">
        <v>4004</v>
      </c>
      <c r="L26" s="25"/>
      <c r="M26" s="25"/>
      <c r="N26" s="25"/>
      <c r="O26" s="239"/>
      <c r="P26" s="239"/>
      <c r="Q26" s="239"/>
      <c r="R26" s="239"/>
      <c r="S26" s="239"/>
      <c r="T26" s="198"/>
      <c r="U26" s="145"/>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8"/>
      <c r="EE26" s="145"/>
      <c r="EF26" s="145"/>
      <c r="EG26" s="145"/>
      <c r="EH26" s="145"/>
      <c r="EI26" s="145"/>
      <c r="EJ26" s="145"/>
      <c r="EK26" s="145">
        <v>0</v>
      </c>
      <c r="EL26" s="145">
        <v>0</v>
      </c>
      <c r="EM26" s="145"/>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row>
    <row r="27" spans="1:187" s="228" customFormat="1" ht="20.100000000000001" hidden="1" customHeight="1" x14ac:dyDescent="0.3">
      <c r="A27" s="25" t="s">
        <v>3864</v>
      </c>
      <c r="B27" s="40" t="s">
        <v>106</v>
      </c>
      <c r="C27" s="26">
        <v>84861</v>
      </c>
      <c r="D27" s="71" t="s">
        <v>3867</v>
      </c>
      <c r="E27" s="26" t="s">
        <v>108</v>
      </c>
      <c r="F27" s="26" t="s">
        <v>3556</v>
      </c>
      <c r="G27" s="26" t="s">
        <v>121</v>
      </c>
      <c r="H27" s="26" t="s">
        <v>446</v>
      </c>
      <c r="I27" s="26" t="s">
        <v>449</v>
      </c>
      <c r="J27" s="25" t="s">
        <v>2939</v>
      </c>
      <c r="K27" s="25" t="s">
        <v>3868</v>
      </c>
      <c r="L27" s="79"/>
      <c r="M27" s="25"/>
      <c r="N27" s="239"/>
      <c r="O27" s="239"/>
      <c r="P27" s="239"/>
      <c r="Q27" s="239"/>
      <c r="R27" s="239"/>
      <c r="S27" s="239"/>
      <c r="T27" s="198"/>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0</v>
      </c>
      <c r="EL27" s="145">
        <v>0</v>
      </c>
      <c r="EM27" s="145"/>
      <c r="EO27" s="198"/>
      <c r="EP27" s="198"/>
      <c r="EQ27" s="198"/>
      <c r="ER27" s="198"/>
      <c r="ES27" s="198"/>
      <c r="ET27" s="198"/>
      <c r="EU27" s="198"/>
      <c r="EV27" s="198"/>
      <c r="EW27" s="198"/>
      <c r="EX27" s="198"/>
      <c r="EY27" s="198"/>
      <c r="EZ27" s="198"/>
      <c r="FA27" s="198"/>
      <c r="FB27" s="198"/>
      <c r="FC27" s="198"/>
      <c r="FD27" s="198"/>
      <c r="FE27" s="198"/>
      <c r="FF27" s="198"/>
      <c r="FG27" s="198"/>
      <c r="FH27" s="198"/>
      <c r="FI27" s="198"/>
      <c r="FJ27" s="198"/>
      <c r="FK27" s="198"/>
      <c r="FL27" s="198"/>
      <c r="FM27" s="198"/>
      <c r="FN27" s="198"/>
      <c r="FO27" s="198"/>
      <c r="FP27" s="198"/>
      <c r="FQ27" s="198"/>
      <c r="FR27" s="198"/>
      <c r="FS27" s="198"/>
      <c r="FT27" s="198"/>
      <c r="FU27" s="198"/>
      <c r="FV27" s="198"/>
      <c r="FW27" s="198"/>
      <c r="FX27" s="198"/>
      <c r="FY27" s="198"/>
      <c r="FZ27" s="198"/>
      <c r="GA27" s="198"/>
      <c r="GB27" s="198"/>
      <c r="GC27" s="198"/>
      <c r="GD27" s="198"/>
      <c r="GE27" s="198"/>
    </row>
    <row r="28" spans="1:187" s="228" customFormat="1" ht="20.100000000000001" hidden="1" customHeight="1" x14ac:dyDescent="0.3">
      <c r="A28" s="25" t="s">
        <v>3732</v>
      </c>
      <c r="B28" s="40" t="s">
        <v>106</v>
      </c>
      <c r="C28" s="26">
        <v>84722</v>
      </c>
      <c r="D28" s="25" t="s">
        <v>3733</v>
      </c>
      <c r="E28" s="26" t="s">
        <v>108</v>
      </c>
      <c r="F28" s="26" t="s">
        <v>3549</v>
      </c>
      <c r="G28" s="26" t="s">
        <v>121</v>
      </c>
      <c r="H28" s="26" t="s">
        <v>446</v>
      </c>
      <c r="I28" s="26" t="s">
        <v>449</v>
      </c>
      <c r="J28" s="25" t="s">
        <v>2939</v>
      </c>
      <c r="K28" s="25" t="s">
        <v>3734</v>
      </c>
      <c r="L28" s="25"/>
      <c r="M28" s="25"/>
      <c r="N28" s="25"/>
      <c r="O28" s="83"/>
      <c r="P28" s="83"/>
      <c r="Q28" s="83"/>
      <c r="R28" s="83"/>
      <c r="S28" s="83"/>
      <c r="T28" s="198"/>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c r="EM28" s="240"/>
      <c r="EO28" s="198"/>
      <c r="EP28" s="198"/>
      <c r="EQ28" s="198"/>
      <c r="ER28" s="198"/>
      <c r="ES28" s="198"/>
      <c r="ET28" s="198"/>
      <c r="EU28" s="198"/>
      <c r="EV28" s="198"/>
      <c r="EW28" s="198"/>
      <c r="EX28" s="198"/>
      <c r="EY28" s="198"/>
      <c r="EZ28" s="198"/>
      <c r="FA28" s="198"/>
      <c r="FB28" s="198"/>
      <c r="FC28" s="198"/>
      <c r="FD28" s="198"/>
      <c r="FE28" s="198"/>
      <c r="FF28" s="198"/>
      <c r="FG28" s="198"/>
      <c r="FH28" s="198"/>
      <c r="FI28" s="198"/>
      <c r="FJ28" s="198"/>
      <c r="FK28" s="198"/>
      <c r="FL28" s="198"/>
      <c r="FM28" s="198"/>
      <c r="FN28" s="198"/>
      <c r="FO28" s="198"/>
      <c r="FP28" s="198"/>
      <c r="FQ28" s="198"/>
      <c r="FR28" s="198"/>
      <c r="FS28" s="198"/>
      <c r="FT28" s="198"/>
      <c r="FU28" s="198"/>
      <c r="FV28" s="198"/>
      <c r="FW28" s="198"/>
      <c r="FX28" s="198"/>
      <c r="FY28" s="198"/>
      <c r="FZ28" s="198"/>
      <c r="GA28" s="198"/>
      <c r="GB28" s="198"/>
      <c r="GC28" s="198"/>
      <c r="GD28" s="198"/>
      <c r="GE28" s="198"/>
    </row>
    <row r="29" spans="1:187" ht="20.100000000000001" hidden="1" customHeight="1" x14ac:dyDescent="0.3">
      <c r="A29" s="25" t="s">
        <v>3732</v>
      </c>
      <c r="B29" s="40" t="s">
        <v>152</v>
      </c>
      <c r="C29" s="26">
        <v>84127</v>
      </c>
      <c r="D29" s="71" t="s">
        <v>3741</v>
      </c>
      <c r="E29" s="26" t="s">
        <v>108</v>
      </c>
      <c r="F29" s="26" t="s">
        <v>3549</v>
      </c>
      <c r="G29" s="26" t="s">
        <v>109</v>
      </c>
      <c r="H29" s="26" t="s">
        <v>554</v>
      </c>
      <c r="I29" s="26" t="s">
        <v>449</v>
      </c>
      <c r="J29" s="25" t="s">
        <v>3729</v>
      </c>
      <c r="K29" s="25" t="s">
        <v>3742</v>
      </c>
      <c r="L29" s="25"/>
      <c r="M29" s="83"/>
      <c r="N29" s="83"/>
      <c r="O29" s="83"/>
      <c r="P29" s="83"/>
      <c r="Q29" s="83"/>
      <c r="R29" s="83"/>
      <c r="S29" s="83"/>
      <c r="U29" s="145"/>
      <c r="V29" s="148"/>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v>0</v>
      </c>
      <c r="EL29" s="145">
        <v>0</v>
      </c>
    </row>
    <row r="30" spans="1:187" ht="20.100000000000001" customHeight="1" x14ac:dyDescent="0.3">
      <c r="A30" s="25" t="s">
        <v>3709</v>
      </c>
      <c r="B30" s="40" t="s">
        <v>143</v>
      </c>
      <c r="C30" s="26">
        <v>83423</v>
      </c>
      <c r="D30" s="25" t="s">
        <v>3720</v>
      </c>
      <c r="E30" s="26" t="s">
        <v>113</v>
      </c>
      <c r="F30" s="26" t="s">
        <v>3556</v>
      </c>
      <c r="G30" s="26" t="s">
        <v>109</v>
      </c>
      <c r="H30" s="26" t="s">
        <v>567</v>
      </c>
      <c r="I30" s="26" t="s">
        <v>449</v>
      </c>
      <c r="J30" s="25" t="s">
        <v>145</v>
      </c>
      <c r="K30" s="25" t="s">
        <v>3721</v>
      </c>
      <c r="L30" s="25"/>
      <c r="M30" s="25"/>
      <c r="N30" s="25"/>
      <c r="O30" s="25" t="s">
        <v>3722</v>
      </c>
      <c r="P30" s="83"/>
      <c r="Q30" s="83"/>
      <c r="R30" s="83"/>
      <c r="S30" s="83"/>
      <c r="U30" s="145"/>
      <c r="V30" s="148"/>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1</v>
      </c>
      <c r="EL30" s="145">
        <v>0</v>
      </c>
    </row>
    <row r="31" spans="1:187" ht="20.100000000000001" customHeight="1" x14ac:dyDescent="0.3">
      <c r="A31" s="25" t="s">
        <v>3300</v>
      </c>
      <c r="B31" s="40" t="s">
        <v>187</v>
      </c>
      <c r="C31" s="26">
        <v>84425</v>
      </c>
      <c r="D31" s="25" t="s">
        <v>3055</v>
      </c>
      <c r="E31" s="26" t="s">
        <v>108</v>
      </c>
      <c r="F31" s="26" t="s">
        <v>3549</v>
      </c>
      <c r="G31" s="26" t="s">
        <v>121</v>
      </c>
      <c r="H31" s="26" t="s">
        <v>835</v>
      </c>
      <c r="I31" s="26" t="s">
        <v>449</v>
      </c>
      <c r="J31" s="25" t="s">
        <v>834</v>
      </c>
      <c r="K31" s="25" t="s">
        <v>3331</v>
      </c>
      <c r="L31" s="25"/>
      <c r="M31" s="25" t="s">
        <v>3332</v>
      </c>
      <c r="N31" s="25" t="s">
        <v>3333</v>
      </c>
      <c r="O31" s="25" t="s">
        <v>3334</v>
      </c>
      <c r="P31" s="272"/>
      <c r="Q31" s="272"/>
      <c r="R31" s="25"/>
      <c r="S31" s="25" t="s">
        <v>3335</v>
      </c>
      <c r="U31" s="145"/>
      <c r="V31" s="148"/>
      <c r="W31" s="145">
        <v>1</v>
      </c>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v>1</v>
      </c>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v>1</v>
      </c>
      <c r="DV31" s="145"/>
      <c r="DW31" s="145"/>
      <c r="DX31" s="145"/>
      <c r="DY31" s="145"/>
      <c r="DZ31" s="145"/>
      <c r="EA31" s="145">
        <v>1</v>
      </c>
      <c r="EB31" s="148"/>
      <c r="EC31" s="145"/>
      <c r="ED31" s="148"/>
      <c r="EE31" s="145"/>
      <c r="EF31" s="145"/>
      <c r="EG31" s="145"/>
      <c r="EH31" s="145"/>
      <c r="EI31" s="145"/>
      <c r="EJ31" s="145"/>
      <c r="EK31" s="145">
        <v>1</v>
      </c>
      <c r="EL31" s="145">
        <v>1</v>
      </c>
      <c r="EM31" s="145"/>
      <c r="EN31" s="228" t="s">
        <v>3336</v>
      </c>
    </row>
    <row r="32" spans="1:187" ht="20.100000000000001" hidden="1" customHeight="1" x14ac:dyDescent="0.3">
      <c r="A32" s="25" t="s">
        <v>3648</v>
      </c>
      <c r="B32" s="26" t="s">
        <v>126</v>
      </c>
      <c r="C32" s="26">
        <v>84565</v>
      </c>
      <c r="D32" s="71" t="s">
        <v>3657</v>
      </c>
      <c r="E32" s="26" t="s">
        <v>113</v>
      </c>
      <c r="F32" s="26" t="s">
        <v>3549</v>
      </c>
      <c r="G32" s="26" t="s">
        <v>114</v>
      </c>
      <c r="H32" s="26" t="s">
        <v>128</v>
      </c>
      <c r="I32" s="26" t="s">
        <v>449</v>
      </c>
      <c r="J32" s="25" t="s">
        <v>326</v>
      </c>
      <c r="K32" s="25" t="s">
        <v>3658</v>
      </c>
      <c r="L32" s="45" t="s">
        <v>3659</v>
      </c>
      <c r="M32" s="25"/>
      <c r="N32" s="83"/>
      <c r="O32" s="83"/>
      <c r="P32" s="83"/>
      <c r="Q32" s="83"/>
      <c r="R32" s="83"/>
      <c r="S32" s="83"/>
      <c r="T32" s="238"/>
      <c r="CH32" s="198"/>
      <c r="EK32" s="145">
        <v>0</v>
      </c>
      <c r="EL32" s="145">
        <v>0</v>
      </c>
    </row>
    <row r="33" spans="1:187" ht="20.100000000000001" customHeight="1" x14ac:dyDescent="0.3">
      <c r="A33" s="25" t="s">
        <v>3648</v>
      </c>
      <c r="B33" s="26" t="s">
        <v>106</v>
      </c>
      <c r="C33" s="26">
        <v>84580</v>
      </c>
      <c r="D33" s="71" t="s">
        <v>3650</v>
      </c>
      <c r="E33" s="26" t="s">
        <v>113</v>
      </c>
      <c r="F33" s="26" t="s">
        <v>3549</v>
      </c>
      <c r="G33" s="26" t="s">
        <v>109</v>
      </c>
      <c r="H33" s="26" t="s">
        <v>554</v>
      </c>
      <c r="I33" s="26" t="s">
        <v>449</v>
      </c>
      <c r="J33" s="25" t="s">
        <v>643</v>
      </c>
      <c r="K33" s="25" t="s">
        <v>3651</v>
      </c>
      <c r="L33" s="45" t="s">
        <v>3652</v>
      </c>
      <c r="M33" s="25"/>
      <c r="N33" s="83"/>
      <c r="O33" s="83"/>
      <c r="P33" s="83"/>
      <c r="Q33" s="83"/>
      <c r="R33" s="25"/>
      <c r="S33" s="25" t="s">
        <v>3653</v>
      </c>
      <c r="T33" s="235"/>
      <c r="U33" s="145"/>
      <c r="V33" s="148"/>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8"/>
      <c r="EE33" s="145"/>
      <c r="EF33" s="145"/>
      <c r="EG33" s="145"/>
      <c r="EH33" s="145"/>
      <c r="EI33" s="145"/>
      <c r="EJ33" s="145"/>
      <c r="EK33" s="145" t="s">
        <v>519</v>
      </c>
      <c r="EL33" s="145">
        <v>1</v>
      </c>
      <c r="EM33" s="145"/>
    </row>
    <row r="34" spans="1:187" ht="20.100000000000001" hidden="1" customHeight="1" x14ac:dyDescent="0.3">
      <c r="A34" s="25" t="s">
        <v>4044</v>
      </c>
      <c r="B34" s="40" t="s">
        <v>126</v>
      </c>
      <c r="C34" s="26">
        <v>84477</v>
      </c>
      <c r="D34" s="71" t="s">
        <v>4045</v>
      </c>
      <c r="E34" s="26" t="s">
        <v>108</v>
      </c>
      <c r="F34" s="26" t="s">
        <v>3549</v>
      </c>
      <c r="G34" s="26" t="s">
        <v>114</v>
      </c>
      <c r="H34" s="26" t="s">
        <v>615</v>
      </c>
      <c r="I34" s="26" t="s">
        <v>449</v>
      </c>
      <c r="J34" s="25" t="s">
        <v>275</v>
      </c>
      <c r="K34" s="25" t="s">
        <v>4046</v>
      </c>
      <c r="L34" s="25"/>
      <c r="M34" s="25"/>
      <c r="N34" s="83"/>
      <c r="O34" s="83"/>
      <c r="P34" s="83"/>
      <c r="Q34" s="83"/>
      <c r="R34" s="83"/>
      <c r="S34" s="83"/>
      <c r="T34" s="238"/>
      <c r="U34" s="145"/>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c r="DV34" s="145"/>
      <c r="DW34" s="145"/>
      <c r="DX34" s="145"/>
      <c r="DY34" s="145"/>
      <c r="DZ34" s="145"/>
      <c r="EA34" s="145"/>
      <c r="EB34" s="148"/>
      <c r="EC34" s="145"/>
      <c r="ED34" s="148"/>
      <c r="EE34" s="145"/>
      <c r="EF34" s="145"/>
      <c r="EG34" s="145"/>
      <c r="EH34" s="145"/>
      <c r="EI34" s="145"/>
      <c r="EJ34" s="145"/>
      <c r="EK34" s="145">
        <v>0</v>
      </c>
      <c r="EL34" s="145">
        <v>0</v>
      </c>
      <c r="EM34" s="145"/>
    </row>
    <row r="35" spans="1:187" s="228" customFormat="1" ht="20.100000000000001" customHeight="1" x14ac:dyDescent="0.3">
      <c r="A35" s="25" t="s">
        <v>3458</v>
      </c>
      <c r="B35" s="40" t="s">
        <v>143</v>
      </c>
      <c r="C35" s="26">
        <v>83188</v>
      </c>
      <c r="D35" s="25" t="s">
        <v>347</v>
      </c>
      <c r="E35" s="26" t="s">
        <v>113</v>
      </c>
      <c r="F35" s="26" t="s">
        <v>3556</v>
      </c>
      <c r="G35" s="26" t="s">
        <v>109</v>
      </c>
      <c r="H35" s="26" t="s">
        <v>539</v>
      </c>
      <c r="I35" s="26" t="s">
        <v>449</v>
      </c>
      <c r="J35" s="25" t="s">
        <v>145</v>
      </c>
      <c r="K35" s="25" t="s">
        <v>3480</v>
      </c>
      <c r="L35" s="25"/>
      <c r="M35" s="25" t="s">
        <v>3481</v>
      </c>
      <c r="N35" s="272"/>
      <c r="O35" s="272"/>
      <c r="P35" s="272"/>
      <c r="Q35" s="25" t="s">
        <v>3482</v>
      </c>
      <c r="R35" s="272"/>
      <c r="S35" s="272"/>
      <c r="T35" s="198"/>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v>1</v>
      </c>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v>1</v>
      </c>
      <c r="DM35" s="145"/>
      <c r="DN35" s="145"/>
      <c r="DO35" s="145">
        <v>1</v>
      </c>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v>1</v>
      </c>
      <c r="EL35" s="145">
        <v>0</v>
      </c>
      <c r="EM35" s="145"/>
      <c r="EO35" s="198"/>
      <c r="EP35" s="198"/>
      <c r="EQ35" s="198"/>
      <c r="ER35" s="198"/>
      <c r="ES35" s="198"/>
      <c r="ET35" s="198"/>
      <c r="EU35" s="198"/>
      <c r="EV35" s="198"/>
      <c r="EW35" s="198"/>
      <c r="EX35" s="198"/>
      <c r="EY35" s="198"/>
      <c r="EZ35" s="198"/>
      <c r="FA35" s="198"/>
      <c r="FB35" s="198"/>
      <c r="FC35" s="198"/>
      <c r="FD35" s="198"/>
      <c r="FE35" s="198"/>
      <c r="FF35" s="198"/>
      <c r="FG35" s="198"/>
      <c r="FH35" s="198"/>
      <c r="FI35" s="198"/>
      <c r="FJ35" s="198"/>
      <c r="FK35" s="198"/>
      <c r="FL35" s="198"/>
      <c r="FM35" s="198"/>
      <c r="FN35" s="198"/>
      <c r="FO35" s="198"/>
      <c r="FP35" s="198"/>
      <c r="FQ35" s="198"/>
      <c r="FR35" s="198"/>
      <c r="FS35" s="198"/>
      <c r="FT35" s="198"/>
      <c r="FU35" s="198"/>
      <c r="FV35" s="198"/>
      <c r="FW35" s="198"/>
      <c r="FX35" s="198"/>
      <c r="FY35" s="198"/>
      <c r="FZ35" s="198"/>
      <c r="GA35" s="198"/>
      <c r="GB35" s="198"/>
      <c r="GC35" s="198"/>
      <c r="GD35" s="198"/>
      <c r="GE35" s="198"/>
    </row>
    <row r="36" spans="1:187" s="228" customFormat="1" ht="20.100000000000001" hidden="1" customHeight="1" x14ac:dyDescent="0.3">
      <c r="A36" s="25" t="s">
        <v>3864</v>
      </c>
      <c r="B36" s="40" t="s">
        <v>106</v>
      </c>
      <c r="C36" s="26">
        <v>83374</v>
      </c>
      <c r="D36" s="71" t="s">
        <v>3877</v>
      </c>
      <c r="E36" s="26" t="s">
        <v>113</v>
      </c>
      <c r="F36" s="26" t="s">
        <v>3556</v>
      </c>
      <c r="G36" s="26" t="s">
        <v>109</v>
      </c>
      <c r="H36" s="26" t="s">
        <v>539</v>
      </c>
      <c r="I36" s="26" t="s">
        <v>449</v>
      </c>
      <c r="J36" s="25" t="s">
        <v>123</v>
      </c>
      <c r="K36" s="25" t="s">
        <v>3878</v>
      </c>
      <c r="L36" s="25"/>
      <c r="M36" s="25"/>
      <c r="N36" s="239"/>
      <c r="O36" s="239"/>
      <c r="P36" s="239"/>
      <c r="Q36" s="239"/>
      <c r="R36" s="239"/>
      <c r="S36" s="239"/>
      <c r="T36" s="198"/>
      <c r="U36" s="145"/>
      <c r="V36" s="148"/>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v>0</v>
      </c>
      <c r="EL36" s="145">
        <v>0</v>
      </c>
      <c r="EM36" s="145"/>
      <c r="EO36" s="198"/>
      <c r="EP36" s="198"/>
      <c r="EQ36" s="198"/>
      <c r="ER36" s="198"/>
      <c r="ES36" s="198"/>
      <c r="ET36" s="198"/>
      <c r="EU36" s="198"/>
      <c r="EV36" s="198"/>
      <c r="EW36" s="198"/>
      <c r="EX36" s="198"/>
      <c r="EY36" s="198"/>
      <c r="EZ36" s="198"/>
      <c r="FA36" s="198"/>
      <c r="FB36" s="198"/>
      <c r="FC36" s="198"/>
      <c r="FD36" s="198"/>
      <c r="FE36" s="198"/>
      <c r="FF36" s="198"/>
      <c r="FG36" s="198"/>
      <c r="FH36" s="198"/>
      <c r="FI36" s="198"/>
      <c r="FJ36" s="198"/>
      <c r="FK36" s="198"/>
      <c r="FL36" s="198"/>
      <c r="FM36" s="198"/>
      <c r="FN36" s="198"/>
      <c r="FO36" s="198"/>
      <c r="FP36" s="198"/>
      <c r="FQ36" s="198"/>
      <c r="FR36" s="198"/>
      <c r="FS36" s="198"/>
      <c r="FT36" s="198"/>
      <c r="FU36" s="198"/>
      <c r="FV36" s="198"/>
      <c r="FW36" s="198"/>
      <c r="FX36" s="198"/>
      <c r="FY36" s="198"/>
      <c r="FZ36" s="198"/>
      <c r="GA36" s="198"/>
      <c r="GB36" s="198"/>
      <c r="GC36" s="198"/>
      <c r="GD36" s="198"/>
      <c r="GE36" s="198"/>
    </row>
    <row r="37" spans="1:187" ht="20.100000000000001" customHeight="1" x14ac:dyDescent="0.3">
      <c r="A37" s="25" t="s">
        <v>3864</v>
      </c>
      <c r="B37" s="40" t="s">
        <v>106</v>
      </c>
      <c r="C37" s="26">
        <v>83597</v>
      </c>
      <c r="D37" s="25" t="s">
        <v>3887</v>
      </c>
      <c r="E37" s="26" t="s">
        <v>108</v>
      </c>
      <c r="F37" s="26" t="s">
        <v>3549</v>
      </c>
      <c r="G37" s="26" t="s">
        <v>109</v>
      </c>
      <c r="H37" s="26" t="s">
        <v>539</v>
      </c>
      <c r="I37" s="26" t="s">
        <v>449</v>
      </c>
      <c r="J37" s="25" t="s">
        <v>643</v>
      </c>
      <c r="K37" s="25" t="s">
        <v>3888</v>
      </c>
      <c r="L37" s="45" t="s">
        <v>3889</v>
      </c>
      <c r="M37" s="25" t="s">
        <v>32</v>
      </c>
      <c r="N37" s="25" t="s">
        <v>3890</v>
      </c>
      <c r="O37" s="25" t="s">
        <v>3891</v>
      </c>
      <c r="P37" s="239"/>
      <c r="Q37" s="239"/>
      <c r="R37" s="87" t="s">
        <v>3892</v>
      </c>
      <c r="S37" s="25" t="s">
        <v>3893</v>
      </c>
      <c r="U37" s="145">
        <v>1</v>
      </c>
      <c r="V37" s="148"/>
      <c r="W37" s="145"/>
      <c r="X37" s="145"/>
      <c r="Y37" s="145"/>
      <c r="Z37" s="145"/>
      <c r="AA37" s="145"/>
      <c r="AB37" s="332"/>
      <c r="AC37" s="145">
        <v>1</v>
      </c>
      <c r="AD37" s="145"/>
      <c r="AE37" s="145"/>
      <c r="AF37" s="145">
        <v>1</v>
      </c>
      <c r="AG37" s="145"/>
      <c r="AH37" s="145"/>
      <c r="AI37" s="145">
        <v>1</v>
      </c>
      <c r="AJ37" s="145"/>
      <c r="AK37" s="145"/>
      <c r="AL37" s="145">
        <v>1</v>
      </c>
      <c r="AM37" s="145"/>
      <c r="AN37" s="145"/>
      <c r="AO37" s="145"/>
      <c r="AP37" s="145"/>
      <c r="AQ37" s="145"/>
      <c r="AR37" s="145"/>
      <c r="AS37" s="145"/>
      <c r="AT37" s="145"/>
      <c r="AU37" s="145"/>
      <c r="AV37" s="145"/>
      <c r="AW37" s="145">
        <v>1</v>
      </c>
      <c r="AX37" s="145"/>
      <c r="AY37" s="145"/>
      <c r="AZ37" s="145">
        <v>1</v>
      </c>
      <c r="BA37" s="145">
        <v>1</v>
      </c>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v>1</v>
      </c>
      <c r="CH37" s="145"/>
      <c r="CI37" s="145"/>
      <c r="CJ37" s="145"/>
      <c r="CK37" s="145"/>
      <c r="CL37" s="145"/>
      <c r="CM37" s="145"/>
      <c r="CN37" s="145"/>
      <c r="CO37" s="145"/>
      <c r="CP37" s="145"/>
      <c r="CQ37" s="145"/>
      <c r="CR37" s="145"/>
      <c r="CS37" s="145"/>
      <c r="CT37" s="145"/>
      <c r="CU37" s="145"/>
      <c r="CV37" s="145"/>
      <c r="CW37" s="145"/>
      <c r="CX37" s="145"/>
      <c r="CY37" s="145"/>
      <c r="CZ37" s="145"/>
      <c r="DA37" s="145"/>
      <c r="DB37" s="145">
        <v>1</v>
      </c>
      <c r="DC37" s="145"/>
      <c r="DD37" s="145"/>
      <c r="DE37" s="145"/>
      <c r="DF37" s="145"/>
      <c r="DG37" s="145"/>
      <c r="DH37" s="148"/>
      <c r="DI37" s="145"/>
      <c r="DJ37" s="145"/>
      <c r="DK37" s="145"/>
      <c r="DL37" s="145"/>
      <c r="DM37" s="145"/>
      <c r="DN37" s="145"/>
      <c r="DO37" s="145"/>
      <c r="DP37" s="145"/>
      <c r="DQ37" s="145">
        <v>1</v>
      </c>
      <c r="DR37" s="145"/>
      <c r="DS37" s="145"/>
      <c r="DT37" s="145"/>
      <c r="DU37" s="145">
        <v>1</v>
      </c>
      <c r="DV37" s="145"/>
      <c r="DW37" s="145"/>
      <c r="DX37" s="145"/>
      <c r="DY37" s="145"/>
      <c r="DZ37" s="145"/>
      <c r="EA37" s="145"/>
      <c r="EB37" s="148"/>
      <c r="EC37" s="145"/>
      <c r="ED37" s="148"/>
      <c r="EE37" s="145"/>
      <c r="EF37" s="145"/>
      <c r="EG37" s="145"/>
      <c r="EH37" s="145"/>
      <c r="EI37" s="145"/>
      <c r="EJ37" s="145"/>
      <c r="EK37" s="145">
        <v>1</v>
      </c>
      <c r="EL37" s="145">
        <v>1</v>
      </c>
      <c r="EM37" s="145"/>
      <c r="EN37" s="228" t="s">
        <v>3895</v>
      </c>
    </row>
    <row r="38" spans="1:187" ht="20.100000000000001" customHeight="1" x14ac:dyDescent="0.3">
      <c r="A38" s="25" t="s">
        <v>3699</v>
      </c>
      <c r="B38" s="40" t="s">
        <v>126</v>
      </c>
      <c r="C38" s="26">
        <v>82051</v>
      </c>
      <c r="D38" s="25" t="s">
        <v>3700</v>
      </c>
      <c r="E38" s="26" t="s">
        <v>108</v>
      </c>
      <c r="F38" s="116" t="s">
        <v>3556</v>
      </c>
      <c r="G38" s="26" t="s">
        <v>114</v>
      </c>
      <c r="H38" s="26" t="s">
        <v>633</v>
      </c>
      <c r="I38" s="26" t="s">
        <v>449</v>
      </c>
      <c r="J38" s="25" t="s">
        <v>1757</v>
      </c>
      <c r="K38" s="25" t="s">
        <v>3701</v>
      </c>
      <c r="L38" s="45" t="s">
        <v>3702</v>
      </c>
      <c r="M38" s="25" t="s">
        <v>3703</v>
      </c>
      <c r="N38" s="83"/>
      <c r="O38" s="83"/>
      <c r="P38" s="83"/>
      <c r="Q38" s="83"/>
      <c r="R38" s="25" t="s">
        <v>3704</v>
      </c>
      <c r="S38" s="25" t="s">
        <v>3705</v>
      </c>
      <c r="U38" s="145"/>
      <c r="V38" s="148"/>
      <c r="W38" s="145"/>
      <c r="X38" s="145"/>
      <c r="Y38" s="145"/>
      <c r="Z38" s="145">
        <v>1</v>
      </c>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v>1</v>
      </c>
      <c r="CR38" s="145"/>
      <c r="CS38" s="145"/>
      <c r="CT38" s="145">
        <v>1</v>
      </c>
      <c r="CU38" s="145">
        <v>1</v>
      </c>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v>1</v>
      </c>
      <c r="DS38" s="145"/>
      <c r="DT38" s="145"/>
      <c r="DU38" s="145"/>
      <c r="DV38" s="145"/>
      <c r="DW38" s="145"/>
      <c r="DX38" s="145"/>
      <c r="DY38" s="145"/>
      <c r="DZ38" s="145"/>
      <c r="EA38" s="145"/>
      <c r="EB38" s="148"/>
      <c r="EC38" s="145"/>
      <c r="ED38" s="148"/>
      <c r="EE38" s="145"/>
      <c r="EF38" s="145"/>
      <c r="EG38" s="145"/>
      <c r="EH38" s="145"/>
      <c r="EI38" s="145"/>
      <c r="EJ38" s="145"/>
      <c r="EK38" s="145">
        <v>1</v>
      </c>
      <c r="EL38" s="145">
        <v>1</v>
      </c>
      <c r="EN38" s="228" t="s">
        <v>3706</v>
      </c>
    </row>
    <row r="39" spans="1:187" ht="20.100000000000001" customHeight="1" x14ac:dyDescent="0.3">
      <c r="A39" s="25" t="s">
        <v>4445</v>
      </c>
      <c r="B39" s="26" t="s">
        <v>187</v>
      </c>
      <c r="C39" s="26">
        <v>85000</v>
      </c>
      <c r="D39" s="25" t="s">
        <v>4465</v>
      </c>
      <c r="E39" s="26" t="s">
        <v>108</v>
      </c>
      <c r="F39" s="26" t="s">
        <v>3556</v>
      </c>
      <c r="G39" s="26" t="s">
        <v>121</v>
      </c>
      <c r="H39" s="26" t="s">
        <v>122</v>
      </c>
      <c r="I39" s="26" t="s">
        <v>449</v>
      </c>
      <c r="J39" s="25" t="s">
        <v>834</v>
      </c>
      <c r="K39" s="25" t="s">
        <v>4466</v>
      </c>
      <c r="L39" s="45" t="s">
        <v>4467</v>
      </c>
      <c r="M39" s="25" t="s">
        <v>4468</v>
      </c>
      <c r="N39" s="25"/>
      <c r="O39" s="83"/>
      <c r="P39" s="83"/>
      <c r="Q39" s="83"/>
      <c r="R39" s="25"/>
      <c r="S39" s="25" t="s">
        <v>4469</v>
      </c>
      <c r="U39" s="145"/>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v>1</v>
      </c>
      <c r="BU39" s="145">
        <v>1</v>
      </c>
      <c r="BV39" s="145"/>
      <c r="BW39" s="145"/>
      <c r="BX39" s="145"/>
      <c r="BY39" s="145"/>
      <c r="BZ39" s="145"/>
      <c r="CA39" s="145"/>
      <c r="CB39" s="145"/>
      <c r="CC39" s="145"/>
      <c r="CD39" s="145"/>
      <c r="CE39" s="145"/>
      <c r="CF39" s="145"/>
      <c r="CG39" s="145"/>
      <c r="CH39" s="148"/>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v>1</v>
      </c>
      <c r="EL39" s="145">
        <v>1</v>
      </c>
    </row>
    <row r="40" spans="1:187" ht="20.100000000000001" hidden="1" customHeight="1" x14ac:dyDescent="0.3">
      <c r="A40" s="25" t="s">
        <v>3820</v>
      </c>
      <c r="B40" s="40" t="s">
        <v>106</v>
      </c>
      <c r="C40" s="26">
        <v>84230</v>
      </c>
      <c r="D40" s="71" t="s">
        <v>3821</v>
      </c>
      <c r="E40" s="26" t="s">
        <v>113</v>
      </c>
      <c r="F40" s="26" t="s">
        <v>3549</v>
      </c>
      <c r="G40" s="26" t="s">
        <v>121</v>
      </c>
      <c r="H40" s="26" t="s">
        <v>281</v>
      </c>
      <c r="I40" s="26" t="s">
        <v>449</v>
      </c>
      <c r="J40" s="25" t="s">
        <v>195</v>
      </c>
      <c r="K40" s="25" t="s">
        <v>3822</v>
      </c>
      <c r="L40" s="45" t="s">
        <v>3823</v>
      </c>
      <c r="M40" s="25"/>
      <c r="N40" s="239"/>
      <c r="O40" s="239"/>
      <c r="P40" s="239"/>
      <c r="Q40" s="239"/>
      <c r="R40" s="239"/>
      <c r="S40" s="239"/>
      <c r="U40" s="145"/>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v>0</v>
      </c>
      <c r="EL40" s="145">
        <v>0</v>
      </c>
    </row>
    <row r="41" spans="1:187" ht="20.100000000000001" customHeight="1" x14ac:dyDescent="0.3">
      <c r="A41" s="25" t="s">
        <v>4218</v>
      </c>
      <c r="B41" s="40" t="s">
        <v>187</v>
      </c>
      <c r="C41" s="26">
        <v>84968</v>
      </c>
      <c r="D41" s="25" t="s">
        <v>4250</v>
      </c>
      <c r="E41" s="26" t="s">
        <v>113</v>
      </c>
      <c r="F41" s="26" t="s">
        <v>3549</v>
      </c>
      <c r="G41" s="26" t="s">
        <v>121</v>
      </c>
      <c r="H41" s="26" t="s">
        <v>281</v>
      </c>
      <c r="I41" s="26" t="s">
        <v>449</v>
      </c>
      <c r="J41" s="25" t="s">
        <v>834</v>
      </c>
      <c r="K41" s="25" t="s">
        <v>4251</v>
      </c>
      <c r="L41" s="25"/>
      <c r="M41" s="25"/>
      <c r="N41" s="25"/>
      <c r="O41" s="83"/>
      <c r="P41" s="83"/>
      <c r="Q41" s="83"/>
      <c r="R41" s="25" t="s">
        <v>4252</v>
      </c>
      <c r="S41" s="25" t="s">
        <v>4253</v>
      </c>
      <c r="U41" s="145"/>
      <c r="V41" s="148"/>
      <c r="W41" s="145"/>
      <c r="X41" s="145"/>
      <c r="Y41" s="145">
        <v>1</v>
      </c>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v>1</v>
      </c>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v>1</v>
      </c>
      <c r="CH41" s="148"/>
      <c r="CI41" s="145">
        <v>1</v>
      </c>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t="s">
        <v>519</v>
      </c>
      <c r="EL41" s="145">
        <v>1</v>
      </c>
      <c r="EM41" s="145"/>
      <c r="EN41" s="228" t="s">
        <v>4254</v>
      </c>
    </row>
    <row r="42" spans="1:187" ht="20.100000000000001" hidden="1" customHeight="1" x14ac:dyDescent="0.3">
      <c r="A42" s="25" t="s">
        <v>3749</v>
      </c>
      <c r="B42" s="26" t="s">
        <v>126</v>
      </c>
      <c r="C42" s="26">
        <v>84412</v>
      </c>
      <c r="D42" s="71" t="s">
        <v>3752</v>
      </c>
      <c r="E42" s="26" t="s">
        <v>108</v>
      </c>
      <c r="F42" s="26" t="s">
        <v>3549</v>
      </c>
      <c r="G42" s="26" t="s">
        <v>114</v>
      </c>
      <c r="H42" s="26" t="s">
        <v>615</v>
      </c>
      <c r="I42" s="26" t="s">
        <v>449</v>
      </c>
      <c r="J42" s="25" t="s">
        <v>326</v>
      </c>
      <c r="K42" s="25" t="s">
        <v>3753</v>
      </c>
      <c r="L42" s="25"/>
      <c r="M42" s="83"/>
      <c r="N42" s="83"/>
      <c r="O42" s="83"/>
      <c r="P42" s="83"/>
      <c r="Q42" s="83"/>
      <c r="R42" s="83"/>
      <c r="S42" s="83"/>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v>0</v>
      </c>
      <c r="EL42" s="145">
        <v>0</v>
      </c>
    </row>
    <row r="43" spans="1:187" ht="20.100000000000001" hidden="1" customHeight="1" x14ac:dyDescent="0.3">
      <c r="A43" s="25" t="s">
        <v>3970</v>
      </c>
      <c r="B43" s="26" t="s">
        <v>106</v>
      </c>
      <c r="C43" s="26">
        <v>83425</v>
      </c>
      <c r="D43" s="71" t="s">
        <v>3978</v>
      </c>
      <c r="E43" s="26" t="s">
        <v>108</v>
      </c>
      <c r="F43" s="26" t="s">
        <v>3556</v>
      </c>
      <c r="G43" s="26" t="s">
        <v>121</v>
      </c>
      <c r="H43" s="26" t="s">
        <v>281</v>
      </c>
      <c r="I43" s="26" t="s">
        <v>449</v>
      </c>
      <c r="J43" s="25" t="s">
        <v>195</v>
      </c>
      <c r="K43" s="25" t="s">
        <v>3979</v>
      </c>
      <c r="L43" s="45" t="s">
        <v>3980</v>
      </c>
      <c r="M43" s="25"/>
      <c r="N43" s="25"/>
      <c r="O43" s="239"/>
      <c r="P43" s="239"/>
      <c r="Q43" s="239"/>
      <c r="R43" s="239"/>
      <c r="S43" s="239"/>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v>0</v>
      </c>
      <c r="EL43" s="145">
        <v>0</v>
      </c>
      <c r="EM43" s="145"/>
    </row>
    <row r="44" spans="1:187" ht="20.100000000000001" hidden="1" customHeight="1" x14ac:dyDescent="0.3">
      <c r="A44" s="25" t="s">
        <v>3413</v>
      </c>
      <c r="B44" s="40" t="s">
        <v>106</v>
      </c>
      <c r="C44" s="26">
        <v>84436</v>
      </c>
      <c r="D44" s="25" t="s">
        <v>3445</v>
      </c>
      <c r="E44" s="26" t="s">
        <v>108</v>
      </c>
      <c r="F44" s="26" t="s">
        <v>3549</v>
      </c>
      <c r="G44" s="26" t="s">
        <v>114</v>
      </c>
      <c r="H44" s="26" t="s">
        <v>3446</v>
      </c>
      <c r="I44" s="26" t="s">
        <v>449</v>
      </c>
      <c r="J44" s="25" t="s">
        <v>178</v>
      </c>
      <c r="K44" s="25" t="s">
        <v>3447</v>
      </c>
      <c r="L44" s="45" t="s">
        <v>3448</v>
      </c>
      <c r="M44" s="25"/>
      <c r="N44" s="272"/>
      <c r="O44" s="272"/>
      <c r="P44" s="272"/>
      <c r="Q44" s="272"/>
      <c r="R44" s="272"/>
      <c r="S44" s="272"/>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0</v>
      </c>
      <c r="EL44" s="145">
        <v>0</v>
      </c>
      <c r="EM44" s="145"/>
    </row>
    <row r="45" spans="1:187" ht="20.100000000000001" customHeight="1" x14ac:dyDescent="0.3">
      <c r="A45" s="25" t="s">
        <v>3522</v>
      </c>
      <c r="B45" s="26" t="s">
        <v>106</v>
      </c>
      <c r="C45" s="26">
        <v>82876</v>
      </c>
      <c r="D45" s="25" t="s">
        <v>3525</v>
      </c>
      <c r="E45" s="26" t="s">
        <v>108</v>
      </c>
      <c r="F45" s="26" t="s">
        <v>3549</v>
      </c>
      <c r="G45" s="26" t="s">
        <v>109</v>
      </c>
      <c r="H45" s="26" t="s">
        <v>539</v>
      </c>
      <c r="I45" s="26" t="s">
        <v>449</v>
      </c>
      <c r="J45" s="25" t="s">
        <v>123</v>
      </c>
      <c r="K45" s="25" t="s">
        <v>3526</v>
      </c>
      <c r="L45" s="45" t="s">
        <v>3527</v>
      </c>
      <c r="M45" s="25" t="s">
        <v>3528</v>
      </c>
      <c r="N45" s="25"/>
      <c r="O45" s="25" t="s">
        <v>3529</v>
      </c>
      <c r="P45" s="272"/>
      <c r="Q45" s="272"/>
      <c r="R45" s="272"/>
      <c r="S45" s="272"/>
      <c r="T45" s="145"/>
      <c r="U45" s="145"/>
      <c r="V45" s="148"/>
      <c r="W45" s="145">
        <v>1</v>
      </c>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v>1</v>
      </c>
      <c r="EL45" s="145">
        <v>0</v>
      </c>
      <c r="EM45" s="145"/>
      <c r="EN45" s="228" t="s">
        <v>3530</v>
      </c>
    </row>
    <row r="46" spans="1:187" ht="20.100000000000001" customHeight="1" x14ac:dyDescent="0.3">
      <c r="A46" s="25" t="s">
        <v>3607</v>
      </c>
      <c r="B46" s="40" t="s">
        <v>152</v>
      </c>
      <c r="C46" s="26">
        <v>81799</v>
      </c>
      <c r="D46" s="25" t="s">
        <v>590</v>
      </c>
      <c r="E46" s="26" t="s">
        <v>293</v>
      </c>
      <c r="F46" s="26" t="s">
        <v>3556</v>
      </c>
      <c r="G46" s="26" t="s">
        <v>109</v>
      </c>
      <c r="H46" s="26" t="s">
        <v>567</v>
      </c>
      <c r="I46" s="26" t="s">
        <v>449</v>
      </c>
      <c r="J46" s="25" t="s">
        <v>262</v>
      </c>
      <c r="K46" s="25" t="s">
        <v>591</v>
      </c>
      <c r="L46" s="45" t="s">
        <v>3623</v>
      </c>
      <c r="M46" s="25" t="s">
        <v>24</v>
      </c>
      <c r="N46" s="25" t="s">
        <v>3624</v>
      </c>
      <c r="O46" s="83"/>
      <c r="P46" s="83"/>
      <c r="Q46" s="83"/>
      <c r="R46" s="83"/>
      <c r="S46" s="83"/>
      <c r="T46" s="145"/>
      <c r="U46" s="145"/>
      <c r="V46" s="148"/>
      <c r="W46" s="145"/>
      <c r="X46" s="145"/>
      <c r="Y46" s="145"/>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5"/>
      <c r="CI46" s="145"/>
      <c r="CJ46" s="145"/>
      <c r="CK46" s="145">
        <v>1</v>
      </c>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c r="DQ46" s="145"/>
      <c r="DR46" s="145"/>
      <c r="DS46" s="145"/>
      <c r="DT46" s="145"/>
      <c r="DU46" s="145"/>
      <c r="DV46" s="145"/>
      <c r="DW46" s="145"/>
      <c r="DX46" s="145"/>
      <c r="DY46" s="145"/>
      <c r="DZ46" s="145"/>
      <c r="EA46" s="145"/>
      <c r="EB46" s="148"/>
      <c r="EC46" s="145"/>
      <c r="ED46" s="148"/>
      <c r="EE46" s="145"/>
      <c r="EF46" s="145"/>
      <c r="EG46" s="145"/>
      <c r="EH46" s="145"/>
      <c r="EI46" s="145"/>
      <c r="EJ46" s="145"/>
      <c r="EK46" s="145">
        <v>1</v>
      </c>
      <c r="EL46" s="145">
        <v>0</v>
      </c>
      <c r="EM46" s="145"/>
    </row>
    <row r="47" spans="1:187" ht="20.100000000000001" customHeight="1" x14ac:dyDescent="0.3">
      <c r="A47" s="25" t="s">
        <v>3564</v>
      </c>
      <c r="B47" s="40" t="s">
        <v>106</v>
      </c>
      <c r="C47" s="26">
        <v>84117</v>
      </c>
      <c r="D47" s="25" t="s">
        <v>3568</v>
      </c>
      <c r="E47" s="26" t="s">
        <v>113</v>
      </c>
      <c r="F47" s="26" t="s">
        <v>3549</v>
      </c>
      <c r="G47" s="26" t="s">
        <v>114</v>
      </c>
      <c r="H47" s="26" t="s">
        <v>615</v>
      </c>
      <c r="I47" s="26" t="s">
        <v>449</v>
      </c>
      <c r="J47" s="25" t="s">
        <v>195</v>
      </c>
      <c r="K47" s="25" t="s">
        <v>3569</v>
      </c>
      <c r="L47" s="25"/>
      <c r="M47" s="25" t="s">
        <v>3570</v>
      </c>
      <c r="N47" s="239"/>
      <c r="O47" s="25" t="s">
        <v>3571</v>
      </c>
      <c r="P47" s="239"/>
      <c r="Q47" s="239"/>
      <c r="R47" s="25" t="s">
        <v>3572</v>
      </c>
      <c r="S47" s="25" t="s">
        <v>3573</v>
      </c>
      <c r="T47" s="145"/>
      <c r="U47" s="145">
        <v>1</v>
      </c>
      <c r="V47" s="148"/>
      <c r="W47" s="145">
        <v>1</v>
      </c>
      <c r="X47" s="145"/>
      <c r="Y47" s="145"/>
      <c r="Z47" s="145"/>
      <c r="AA47" s="145"/>
      <c r="AB47" s="332"/>
      <c r="AC47" s="145"/>
      <c r="AD47" s="145"/>
      <c r="AE47" s="145"/>
      <c r="AF47" s="145"/>
      <c r="AG47" s="145"/>
      <c r="AH47" s="145"/>
      <c r="AI47" s="145">
        <v>1</v>
      </c>
      <c r="AJ47" s="145"/>
      <c r="AK47" s="145"/>
      <c r="AL47" s="145"/>
      <c r="AM47" s="145"/>
      <c r="AN47" s="145"/>
      <c r="AO47" s="145"/>
      <c r="AP47" s="145"/>
      <c r="AQ47" s="145"/>
      <c r="AR47" s="145"/>
      <c r="AS47" s="145"/>
      <c r="AT47" s="145"/>
      <c r="AU47" s="145"/>
      <c r="AV47" s="145"/>
      <c r="AW47" s="145"/>
      <c r="AX47" s="145"/>
      <c r="AY47" s="145"/>
      <c r="AZ47" s="145"/>
      <c r="BA47" s="145">
        <v>1</v>
      </c>
      <c r="BB47" s="145"/>
      <c r="BC47" s="145"/>
      <c r="BD47" s="145"/>
      <c r="BE47" s="145"/>
      <c r="BF47" s="145"/>
      <c r="BG47" s="145"/>
      <c r="BH47" s="145"/>
      <c r="BI47" s="145"/>
      <c r="BJ47" s="145"/>
      <c r="BK47" s="145"/>
      <c r="BL47" s="145"/>
      <c r="BM47" s="145"/>
      <c r="BN47" s="145"/>
      <c r="BO47" s="145"/>
      <c r="BP47" s="145"/>
      <c r="BQ47" s="145"/>
      <c r="BR47" s="145"/>
      <c r="BS47" s="145"/>
      <c r="BT47" s="145">
        <v>1</v>
      </c>
      <c r="BU47" s="145"/>
      <c r="BV47" s="145"/>
      <c r="BW47" s="145"/>
      <c r="BX47" s="145"/>
      <c r="BY47" s="145"/>
      <c r="BZ47" s="145"/>
      <c r="CA47" s="145"/>
      <c r="CB47" s="145"/>
      <c r="CC47" s="145">
        <v>1</v>
      </c>
      <c r="CD47" s="145"/>
      <c r="CE47" s="145"/>
      <c r="CF47" s="145"/>
      <c r="CG47" s="145"/>
      <c r="CH47" s="145"/>
      <c r="CI47" s="145"/>
      <c r="CJ47" s="145"/>
      <c r="CK47" s="145">
        <v>1</v>
      </c>
      <c r="CL47" s="145">
        <v>1</v>
      </c>
      <c r="CM47" s="145">
        <v>1</v>
      </c>
      <c r="CN47" s="145"/>
      <c r="CO47" s="145">
        <v>1</v>
      </c>
      <c r="CP47" s="145"/>
      <c r="CQ47" s="145"/>
      <c r="CR47" s="145"/>
      <c r="CS47" s="145"/>
      <c r="CT47" s="145"/>
      <c r="CU47" s="145"/>
      <c r="CV47" s="145"/>
      <c r="CW47" s="145">
        <v>1</v>
      </c>
      <c r="CX47" s="145"/>
      <c r="CY47" s="145"/>
      <c r="CZ47" s="145">
        <v>1</v>
      </c>
      <c r="DA47" s="145"/>
      <c r="DB47" s="145"/>
      <c r="DC47" s="145"/>
      <c r="DD47" s="145"/>
      <c r="DE47" s="145"/>
      <c r="DF47" s="145"/>
      <c r="DG47" s="145"/>
      <c r="DH47" s="148"/>
      <c r="DI47" s="145">
        <v>1</v>
      </c>
      <c r="DJ47" s="145"/>
      <c r="DK47" s="145"/>
      <c r="DL47" s="145"/>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v>1</v>
      </c>
      <c r="EL47" s="145">
        <v>1</v>
      </c>
      <c r="EM47" s="145"/>
      <c r="EN47" s="228" t="s">
        <v>3575</v>
      </c>
    </row>
    <row r="48" spans="1:187" ht="20.100000000000001" customHeight="1" x14ac:dyDescent="0.3">
      <c r="A48" s="25" t="s">
        <v>3774</v>
      </c>
      <c r="B48" s="40" t="s">
        <v>106</v>
      </c>
      <c r="C48" s="26">
        <v>84052</v>
      </c>
      <c r="D48" s="25" t="s">
        <v>3784</v>
      </c>
      <c r="E48" s="26" t="s">
        <v>113</v>
      </c>
      <c r="F48" s="26" t="s">
        <v>3556</v>
      </c>
      <c r="G48" s="26" t="s">
        <v>121</v>
      </c>
      <c r="H48" s="26" t="s">
        <v>122</v>
      </c>
      <c r="I48" s="26" t="s">
        <v>449</v>
      </c>
      <c r="J48" s="25" t="s">
        <v>123</v>
      </c>
      <c r="K48" s="25" t="s">
        <v>3785</v>
      </c>
      <c r="L48" s="45"/>
      <c r="M48" s="25" t="s">
        <v>3786</v>
      </c>
      <c r="N48" s="25" t="s">
        <v>3787</v>
      </c>
      <c r="O48" s="239"/>
      <c r="P48" s="239"/>
      <c r="Q48" s="239"/>
      <c r="R48" s="25" t="s">
        <v>3788</v>
      </c>
      <c r="S48" s="25" t="s">
        <v>3789</v>
      </c>
      <c r="U48" s="145">
        <v>1</v>
      </c>
      <c r="V48" s="148"/>
      <c r="W48" s="145"/>
      <c r="X48" s="145"/>
      <c r="Y48" s="145"/>
      <c r="Z48" s="145"/>
      <c r="AA48" s="145"/>
      <c r="AB48" s="332"/>
      <c r="AC48" s="145"/>
      <c r="AD48" s="145"/>
      <c r="AE48" s="145"/>
      <c r="AF48" s="145"/>
      <c r="AG48" s="145"/>
      <c r="AH48" s="145"/>
      <c r="AI48" s="145">
        <v>1</v>
      </c>
      <c r="AJ48" s="145"/>
      <c r="AK48" s="145"/>
      <c r="AL48" s="145"/>
      <c r="AM48" s="145"/>
      <c r="AN48" s="145"/>
      <c r="AO48" s="145"/>
      <c r="AP48" s="145"/>
      <c r="AQ48" s="145">
        <v>1</v>
      </c>
      <c r="AR48" s="145"/>
      <c r="AS48" s="145"/>
      <c r="AT48" s="145"/>
      <c r="AU48" s="145"/>
      <c r="AV48" s="145"/>
      <c r="AW48" s="145"/>
      <c r="AX48" s="145"/>
      <c r="AY48" s="145"/>
      <c r="AZ48" s="145"/>
      <c r="BA48" s="145">
        <v>1</v>
      </c>
      <c r="BB48" s="145"/>
      <c r="BC48" s="145"/>
      <c r="BD48" s="145"/>
      <c r="BE48" s="145">
        <v>1</v>
      </c>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v>1</v>
      </c>
      <c r="CH48" s="145"/>
      <c r="CI48" s="145"/>
      <c r="CJ48" s="145"/>
      <c r="CK48" s="145"/>
      <c r="CL48" s="145"/>
      <c r="CM48" s="145">
        <v>1</v>
      </c>
      <c r="CN48" s="145"/>
      <c r="CO48" s="145"/>
      <c r="CP48" s="145"/>
      <c r="CQ48" s="145"/>
      <c r="CR48" s="145"/>
      <c r="CS48" s="145"/>
      <c r="CT48" s="145">
        <v>1</v>
      </c>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1</v>
      </c>
      <c r="EL48" s="145">
        <v>1</v>
      </c>
      <c r="EN48" s="228" t="s">
        <v>3790</v>
      </c>
    </row>
    <row r="49" spans="1:187" ht="20.100000000000001" customHeight="1" x14ac:dyDescent="0.3">
      <c r="A49" s="25" t="s">
        <v>4044</v>
      </c>
      <c r="B49" s="40" t="s">
        <v>187</v>
      </c>
      <c r="C49" s="26">
        <v>84035</v>
      </c>
      <c r="D49" s="25" t="s">
        <v>4056</v>
      </c>
      <c r="E49" s="26" t="s">
        <v>108</v>
      </c>
      <c r="F49" s="26" t="s">
        <v>3556</v>
      </c>
      <c r="G49" s="26" t="s">
        <v>121</v>
      </c>
      <c r="H49" s="26" t="s">
        <v>3</v>
      </c>
      <c r="I49" s="26" t="s">
        <v>449</v>
      </c>
      <c r="J49" s="25" t="s">
        <v>834</v>
      </c>
      <c r="K49" s="25" t="s">
        <v>4057</v>
      </c>
      <c r="L49" s="45"/>
      <c r="M49" s="25" t="s">
        <v>4058</v>
      </c>
      <c r="N49" s="25"/>
      <c r="O49" s="25"/>
      <c r="P49" s="83"/>
      <c r="Q49" s="25" t="s">
        <v>4059</v>
      </c>
      <c r="R49" s="83"/>
      <c r="S49" s="83"/>
      <c r="U49" s="145">
        <v>1</v>
      </c>
      <c r="V49" s="148"/>
      <c r="W49" s="145"/>
      <c r="X49" s="145">
        <v>1</v>
      </c>
      <c r="Y49" s="145"/>
      <c r="Z49" s="145"/>
      <c r="AA49" s="145"/>
      <c r="AB49" s="332"/>
      <c r="AC49" s="145"/>
      <c r="AD49" s="145"/>
      <c r="AE49" s="145"/>
      <c r="AF49" s="145"/>
      <c r="AG49" s="145">
        <v>1</v>
      </c>
      <c r="AH49" s="145"/>
      <c r="AI49" s="145">
        <v>1</v>
      </c>
      <c r="AJ49" s="145"/>
      <c r="AK49" s="145"/>
      <c r="AL49" s="145">
        <v>1</v>
      </c>
      <c r="AM49" s="145"/>
      <c r="AN49" s="145"/>
      <c r="AO49" s="145"/>
      <c r="AP49" s="145"/>
      <c r="AQ49" s="145"/>
      <c r="AR49" s="145">
        <v>1</v>
      </c>
      <c r="AS49" s="145"/>
      <c r="AT49" s="145"/>
      <c r="AU49" s="145"/>
      <c r="AV49" s="145"/>
      <c r="AW49" s="145"/>
      <c r="AX49" s="145"/>
      <c r="AY49" s="145"/>
      <c r="AZ49" s="145"/>
      <c r="BA49" s="145"/>
      <c r="BB49" s="145"/>
      <c r="BC49" s="145"/>
      <c r="BD49" s="145">
        <v>1</v>
      </c>
      <c r="BE49" s="145">
        <v>1</v>
      </c>
      <c r="BF49" s="145"/>
      <c r="BG49" s="145"/>
      <c r="BH49" s="145"/>
      <c r="BI49" s="145"/>
      <c r="BJ49" s="145"/>
      <c r="BK49" s="145"/>
      <c r="BL49" s="145"/>
      <c r="BM49" s="145"/>
      <c r="BN49" s="145"/>
      <c r="BO49" s="145"/>
      <c r="BP49" s="145"/>
      <c r="BQ49" s="145"/>
      <c r="BR49" s="145"/>
      <c r="BS49" s="145"/>
      <c r="BT49" s="145">
        <v>1</v>
      </c>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v>1</v>
      </c>
      <c r="DR49" s="145"/>
      <c r="DS49" s="145"/>
      <c r="DT49" s="145"/>
      <c r="DU49" s="145"/>
      <c r="DV49" s="145"/>
      <c r="DW49" s="145"/>
      <c r="DX49" s="145"/>
      <c r="DY49" s="145"/>
      <c r="DZ49" s="145"/>
      <c r="EA49" s="145"/>
      <c r="EB49" s="148"/>
      <c r="EC49" s="145"/>
      <c r="ED49" s="148"/>
      <c r="EE49" s="145"/>
      <c r="EF49" s="145"/>
      <c r="EG49" s="145"/>
      <c r="EH49" s="145"/>
      <c r="EI49" s="145"/>
      <c r="EJ49" s="145"/>
      <c r="EK49" s="145">
        <v>1</v>
      </c>
      <c r="EL49" s="145">
        <v>0</v>
      </c>
      <c r="EM49" s="145"/>
    </row>
    <row r="50" spans="1:187" ht="20.100000000000001" customHeight="1" x14ac:dyDescent="0.3">
      <c r="A50" s="25" t="s">
        <v>3905</v>
      </c>
      <c r="B50" s="40" t="s">
        <v>187</v>
      </c>
      <c r="C50" s="26">
        <v>84726</v>
      </c>
      <c r="D50" s="25" t="s">
        <v>3935</v>
      </c>
      <c r="E50" s="26" t="s">
        <v>108</v>
      </c>
      <c r="F50" s="26" t="s">
        <v>3549</v>
      </c>
      <c r="G50" s="26" t="s">
        <v>121</v>
      </c>
      <c r="H50" s="26" t="s">
        <v>344</v>
      </c>
      <c r="I50" s="26" t="s">
        <v>449</v>
      </c>
      <c r="J50" s="25" t="s">
        <v>834</v>
      </c>
      <c r="K50" s="25" t="s">
        <v>3936</v>
      </c>
      <c r="L50" s="45" t="s">
        <v>3937</v>
      </c>
      <c r="M50" s="25" t="s">
        <v>3938</v>
      </c>
      <c r="N50" s="25"/>
      <c r="O50" s="239"/>
      <c r="P50" s="239"/>
      <c r="Q50" s="239"/>
      <c r="R50" s="25"/>
      <c r="S50" s="25" t="s">
        <v>3939</v>
      </c>
      <c r="U50" s="145"/>
      <c r="V50" s="148"/>
      <c r="W50" s="145">
        <v>1</v>
      </c>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v>1</v>
      </c>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v>1</v>
      </c>
      <c r="EL50" s="145">
        <v>1</v>
      </c>
      <c r="EM50" s="145"/>
    </row>
    <row r="51" spans="1:187" ht="20.100000000000001" hidden="1" customHeight="1" x14ac:dyDescent="0.3">
      <c r="A51" s="25" t="s">
        <v>3495</v>
      </c>
      <c r="B51" s="26" t="s">
        <v>126</v>
      </c>
      <c r="C51" s="26">
        <v>83787</v>
      </c>
      <c r="D51" s="71" t="s">
        <v>3520</v>
      </c>
      <c r="E51" s="26" t="s">
        <v>108</v>
      </c>
      <c r="F51" s="26" t="s">
        <v>3549</v>
      </c>
      <c r="G51" s="26" t="s">
        <v>114</v>
      </c>
      <c r="H51" s="26" t="s">
        <v>128</v>
      </c>
      <c r="I51" s="26" t="s">
        <v>449</v>
      </c>
      <c r="J51" s="25" t="s">
        <v>1757</v>
      </c>
      <c r="K51" s="25" t="s">
        <v>3521</v>
      </c>
      <c r="L51" s="25"/>
      <c r="M51" s="25"/>
      <c r="N51" s="272"/>
      <c r="O51" s="272"/>
      <c r="P51" s="272"/>
      <c r="Q51" s="272"/>
      <c r="R51" s="272"/>
      <c r="S51" s="272"/>
      <c r="T51" s="145"/>
      <c r="U51" s="145"/>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v>0</v>
      </c>
      <c r="EL51" s="145">
        <v>0</v>
      </c>
      <c r="EM51" s="145"/>
    </row>
    <row r="52" spans="1:187" ht="20.100000000000001" customHeight="1" x14ac:dyDescent="0.3">
      <c r="A52" s="25" t="s">
        <v>3222</v>
      </c>
      <c r="B52" s="40" t="s">
        <v>106</v>
      </c>
      <c r="C52" s="26">
        <v>83044</v>
      </c>
      <c r="D52" s="25" t="s">
        <v>2363</v>
      </c>
      <c r="E52" s="26" t="s">
        <v>293</v>
      </c>
      <c r="F52" s="26" t="s">
        <v>3556</v>
      </c>
      <c r="G52" s="26" t="s">
        <v>109</v>
      </c>
      <c r="H52" s="26" t="s">
        <v>539</v>
      </c>
      <c r="I52" s="26" t="s">
        <v>449</v>
      </c>
      <c r="J52" s="25" t="s">
        <v>195</v>
      </c>
      <c r="K52" s="25" t="s">
        <v>3234</v>
      </c>
      <c r="L52" s="25"/>
      <c r="M52" s="25" t="s">
        <v>3235</v>
      </c>
      <c r="N52" s="25"/>
      <c r="O52" s="272"/>
      <c r="P52" s="272"/>
      <c r="Q52" s="272"/>
      <c r="R52" s="25" t="s">
        <v>3236</v>
      </c>
      <c r="S52" s="25" t="s">
        <v>3237</v>
      </c>
      <c r="U52" s="145"/>
      <c r="V52" s="148"/>
      <c r="W52" s="145"/>
      <c r="X52" s="145"/>
      <c r="Y52" s="145"/>
      <c r="Z52" s="145"/>
      <c r="AA52" s="145"/>
      <c r="AB52" s="332"/>
      <c r="AC52" s="145"/>
      <c r="AD52" s="145"/>
      <c r="AE52" s="145"/>
      <c r="AF52" s="145"/>
      <c r="AG52" s="145"/>
      <c r="AH52" s="145"/>
      <c r="AI52" s="145">
        <v>1</v>
      </c>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v>1</v>
      </c>
      <c r="BV52" s="145"/>
      <c r="BW52" s="145"/>
      <c r="BX52" s="145"/>
      <c r="BY52" s="145"/>
      <c r="BZ52" s="145"/>
      <c r="CA52" s="145"/>
      <c r="CB52" s="145"/>
      <c r="CC52" s="145"/>
      <c r="CD52" s="145"/>
      <c r="CE52" s="145"/>
      <c r="CF52" s="145"/>
      <c r="CG52" s="145"/>
      <c r="CH52" s="145"/>
      <c r="CI52" s="145"/>
      <c r="CJ52" s="145"/>
      <c r="CK52" s="145">
        <v>1</v>
      </c>
      <c r="CL52" s="145"/>
      <c r="CM52" s="145"/>
      <c r="CN52" s="145"/>
      <c r="CO52" s="145"/>
      <c r="CP52" s="145"/>
      <c r="CQ52" s="145"/>
      <c r="CR52" s="145"/>
      <c r="CS52" s="145"/>
      <c r="CT52" s="145">
        <v>1</v>
      </c>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v>1</v>
      </c>
      <c r="DV52" s="145"/>
      <c r="DW52" s="145"/>
      <c r="DX52" s="145"/>
      <c r="DY52" s="145"/>
      <c r="DZ52" s="145"/>
      <c r="EA52" s="145"/>
      <c r="EB52" s="148"/>
      <c r="EC52" s="145"/>
      <c r="ED52" s="148"/>
      <c r="EE52" s="145"/>
      <c r="EF52" s="145"/>
      <c r="EG52" s="145"/>
      <c r="EH52" s="145"/>
      <c r="EI52" s="145"/>
      <c r="EJ52" s="145"/>
      <c r="EK52" s="145">
        <v>1</v>
      </c>
      <c r="EL52" s="145">
        <v>1</v>
      </c>
      <c r="EM52" s="145"/>
    </row>
    <row r="53" spans="1:187" ht="20.100000000000001" customHeight="1" x14ac:dyDescent="0.3">
      <c r="A53" s="25" t="s">
        <v>3300</v>
      </c>
      <c r="B53" s="40" t="s">
        <v>143</v>
      </c>
      <c r="C53" s="26">
        <v>82683</v>
      </c>
      <c r="D53" s="25" t="s">
        <v>3315</v>
      </c>
      <c r="E53" s="26" t="s">
        <v>293</v>
      </c>
      <c r="F53" s="26" t="s">
        <v>3556</v>
      </c>
      <c r="G53" s="26" t="s">
        <v>109</v>
      </c>
      <c r="H53" s="26" t="s">
        <v>539</v>
      </c>
      <c r="I53" s="26" t="s">
        <v>449</v>
      </c>
      <c r="J53" s="25" t="s">
        <v>3316</v>
      </c>
      <c r="K53" s="25" t="s">
        <v>3311</v>
      </c>
      <c r="L53" s="25"/>
      <c r="M53" s="25" t="s">
        <v>3317</v>
      </c>
      <c r="N53" s="272"/>
      <c r="O53" s="272"/>
      <c r="P53" s="272"/>
      <c r="Q53" s="25" t="s">
        <v>3318</v>
      </c>
      <c r="R53" s="25"/>
      <c r="S53" s="25" t="s">
        <v>3319</v>
      </c>
      <c r="U53" s="145"/>
      <c r="V53" s="148"/>
      <c r="W53" s="145"/>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v>1</v>
      </c>
      <c r="BB53" s="145"/>
      <c r="BC53" s="145"/>
      <c r="BD53" s="145"/>
      <c r="BE53" s="145"/>
      <c r="BF53" s="145"/>
      <c r="BG53" s="145"/>
      <c r="BH53" s="145"/>
      <c r="BI53" s="145"/>
      <c r="BJ53" s="145"/>
      <c r="BK53" s="145"/>
      <c r="BL53" s="145"/>
      <c r="BM53" s="145"/>
      <c r="BN53" s="145"/>
      <c r="BO53" s="145"/>
      <c r="BP53" s="145"/>
      <c r="BQ53" s="145"/>
      <c r="BR53" s="145">
        <v>1</v>
      </c>
      <c r="BS53" s="145">
        <v>1</v>
      </c>
      <c r="BT53" s="145">
        <v>1</v>
      </c>
      <c r="BU53" s="145">
        <v>1</v>
      </c>
      <c r="BV53" s="145"/>
      <c r="BW53" s="145">
        <v>1</v>
      </c>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v>1</v>
      </c>
      <c r="EL53" s="145">
        <v>1</v>
      </c>
      <c r="EM53" s="145"/>
    </row>
    <row r="54" spans="1:187" ht="20.100000000000001" hidden="1" customHeight="1" x14ac:dyDescent="0.3">
      <c r="A54" s="25" t="s">
        <v>3905</v>
      </c>
      <c r="B54" s="40" t="s">
        <v>106</v>
      </c>
      <c r="C54" s="26">
        <v>84605</v>
      </c>
      <c r="D54" s="71" t="s">
        <v>2162</v>
      </c>
      <c r="E54" s="26" t="s">
        <v>113</v>
      </c>
      <c r="F54" s="26" t="s">
        <v>3556</v>
      </c>
      <c r="G54" s="26" t="s">
        <v>109</v>
      </c>
      <c r="H54" s="26" t="s">
        <v>567</v>
      </c>
      <c r="I54" s="26" t="s">
        <v>449</v>
      </c>
      <c r="J54" s="25" t="s">
        <v>2263</v>
      </c>
      <c r="K54" s="25" t="s">
        <v>3922</v>
      </c>
      <c r="L54" s="45" t="s">
        <v>3923</v>
      </c>
      <c r="M54" s="25"/>
      <c r="N54" s="25"/>
      <c r="O54" s="239"/>
      <c r="P54" s="239"/>
      <c r="Q54" s="239"/>
      <c r="R54" s="239"/>
      <c r="S54" s="239"/>
      <c r="T54" s="238"/>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v>0</v>
      </c>
      <c r="EL54" s="145">
        <v>0</v>
      </c>
      <c r="EM54" s="145"/>
    </row>
    <row r="55" spans="1:187" ht="20.100000000000001" customHeight="1" x14ac:dyDescent="0.3">
      <c r="A55" s="25" t="s">
        <v>3367</v>
      </c>
      <c r="B55" s="26" t="s">
        <v>106</v>
      </c>
      <c r="C55" s="26">
        <v>83240</v>
      </c>
      <c r="D55" s="25" t="s">
        <v>3371</v>
      </c>
      <c r="E55" s="26" t="s">
        <v>108</v>
      </c>
      <c r="F55" s="26" t="s">
        <v>3556</v>
      </c>
      <c r="G55" s="26" t="s">
        <v>109</v>
      </c>
      <c r="H55" s="26" t="s">
        <v>567</v>
      </c>
      <c r="I55" s="26" t="s">
        <v>449</v>
      </c>
      <c r="J55" s="25" t="s">
        <v>163</v>
      </c>
      <c r="K55" s="25" t="s">
        <v>3372</v>
      </c>
      <c r="L55" s="45" t="s">
        <v>3373</v>
      </c>
      <c r="M55" s="25" t="s">
        <v>3374</v>
      </c>
      <c r="N55" s="25"/>
      <c r="O55" s="25" t="s">
        <v>3375</v>
      </c>
      <c r="P55" s="272"/>
      <c r="Q55" s="272"/>
      <c r="R55" s="25" t="s">
        <v>3376</v>
      </c>
      <c r="S55" s="25" t="s">
        <v>3377</v>
      </c>
      <c r="U55" s="145"/>
      <c r="V55" s="148"/>
      <c r="W55" s="145"/>
      <c r="X55" s="145"/>
      <c r="Y55" s="145">
        <v>1</v>
      </c>
      <c r="Z55" s="145"/>
      <c r="AA55" s="145"/>
      <c r="AB55" s="332"/>
      <c r="AC55" s="145"/>
      <c r="AD55" s="145"/>
      <c r="AE55" s="145"/>
      <c r="AF55" s="145"/>
      <c r="AG55" s="145"/>
      <c r="AH55" s="145"/>
      <c r="AI55" s="145">
        <v>1</v>
      </c>
      <c r="AJ55" s="145"/>
      <c r="AK55" s="145"/>
      <c r="AL55" s="145"/>
      <c r="AM55" s="145"/>
      <c r="AN55" s="145"/>
      <c r="AO55" s="145"/>
      <c r="AP55" s="145"/>
      <c r="AQ55" s="145"/>
      <c r="AR55" s="145"/>
      <c r="AS55" s="145"/>
      <c r="AT55" s="145"/>
      <c r="AU55" s="145"/>
      <c r="AV55" s="145"/>
      <c r="AW55" s="145"/>
      <c r="AX55" s="145"/>
      <c r="AY55" s="145"/>
      <c r="AZ55" s="145"/>
      <c r="BA55" s="145">
        <v>1</v>
      </c>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v>1</v>
      </c>
      <c r="CD55" s="145"/>
      <c r="CE55" s="145"/>
      <c r="CF55" s="145"/>
      <c r="CG55" s="145">
        <v>1</v>
      </c>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v>1</v>
      </c>
      <c r="EL55" s="145">
        <v>1</v>
      </c>
      <c r="EM55" s="145"/>
    </row>
    <row r="56" spans="1:187" ht="20.100000000000001" hidden="1" customHeight="1" x14ac:dyDescent="0.3">
      <c r="A56" s="25" t="s">
        <v>4351</v>
      </c>
      <c r="B56" s="26" t="s">
        <v>152</v>
      </c>
      <c r="C56" s="26">
        <v>84926</v>
      </c>
      <c r="D56" s="71" t="s">
        <v>4353</v>
      </c>
      <c r="E56" s="26" t="s">
        <v>108</v>
      </c>
      <c r="F56" s="26" t="s">
        <v>3549</v>
      </c>
      <c r="G56" s="26" t="s">
        <v>109</v>
      </c>
      <c r="H56" s="26" t="s">
        <v>554</v>
      </c>
      <c r="I56" s="26" t="s">
        <v>449</v>
      </c>
      <c r="J56" s="25" t="s">
        <v>315</v>
      </c>
      <c r="K56" s="25" t="s">
        <v>4354</v>
      </c>
      <c r="L56" s="25"/>
      <c r="M56" s="25"/>
      <c r="N56" s="239"/>
      <c r="O56" s="239"/>
      <c r="P56" s="239"/>
      <c r="Q56" s="239"/>
      <c r="R56" s="239"/>
      <c r="S56" s="239"/>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8"/>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v>0</v>
      </c>
      <c r="EL56" s="145">
        <v>0</v>
      </c>
    </row>
    <row r="57" spans="1:187" ht="20.100000000000001" customHeight="1" x14ac:dyDescent="0.3">
      <c r="A57" s="25" t="s">
        <v>3631</v>
      </c>
      <c r="B57" s="26" t="s">
        <v>106</v>
      </c>
      <c r="C57" s="26">
        <v>84507</v>
      </c>
      <c r="D57" s="25" t="s">
        <v>2901</v>
      </c>
      <c r="E57" s="26" t="s">
        <v>293</v>
      </c>
      <c r="F57" s="26" t="s">
        <v>3556</v>
      </c>
      <c r="G57" s="26" t="s">
        <v>109</v>
      </c>
      <c r="H57" s="26" t="s">
        <v>539</v>
      </c>
      <c r="I57" s="26" t="s">
        <v>449</v>
      </c>
      <c r="J57" s="25" t="s">
        <v>2263</v>
      </c>
      <c r="K57" s="25" t="s">
        <v>3637</v>
      </c>
      <c r="L57" s="25"/>
      <c r="M57" s="25"/>
      <c r="N57" s="83"/>
      <c r="O57" s="83"/>
      <c r="P57" s="83"/>
      <c r="Q57" s="83"/>
      <c r="R57" s="25" t="s">
        <v>3638</v>
      </c>
      <c r="S57" s="25"/>
      <c r="T57" s="235"/>
      <c r="U57" s="145"/>
      <c r="V57" s="148"/>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v>1</v>
      </c>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v>1</v>
      </c>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v>1</v>
      </c>
      <c r="DQ57" s="145"/>
      <c r="DR57" s="145"/>
      <c r="DS57" s="145"/>
      <c r="DT57" s="145"/>
      <c r="DU57" s="145"/>
      <c r="DV57" s="145"/>
      <c r="DW57" s="145"/>
      <c r="DX57" s="145"/>
      <c r="DY57" s="145"/>
      <c r="DZ57" s="145"/>
      <c r="EA57" s="145"/>
      <c r="EB57" s="148"/>
      <c r="EC57" s="145"/>
      <c r="ED57" s="148"/>
      <c r="EE57" s="145"/>
      <c r="EF57" s="145"/>
      <c r="EG57" s="145"/>
      <c r="EH57" s="145"/>
      <c r="EI57" s="145"/>
      <c r="EJ57" s="145"/>
      <c r="EK57" s="145" t="s">
        <v>519</v>
      </c>
      <c r="EL57" s="145">
        <v>1</v>
      </c>
      <c r="EM57" s="145"/>
      <c r="EN57" s="228" t="s">
        <v>3639</v>
      </c>
    </row>
    <row r="58" spans="1:187" ht="20.100000000000001" hidden="1" customHeight="1" x14ac:dyDescent="0.3">
      <c r="A58" s="25" t="s">
        <v>4570</v>
      </c>
      <c r="B58" s="40" t="s">
        <v>187</v>
      </c>
      <c r="C58" s="26">
        <v>83433</v>
      </c>
      <c r="D58" s="71" t="s">
        <v>4571</v>
      </c>
      <c r="E58" s="26" t="s">
        <v>108</v>
      </c>
      <c r="F58" s="26" t="s">
        <v>3556</v>
      </c>
      <c r="G58" s="26" t="s">
        <v>121</v>
      </c>
      <c r="H58" s="26" t="s">
        <v>1931</v>
      </c>
      <c r="I58" s="26" t="s">
        <v>449</v>
      </c>
      <c r="J58" s="25" t="s">
        <v>834</v>
      </c>
      <c r="K58" s="25" t="s">
        <v>4572</v>
      </c>
      <c r="L58" s="25"/>
      <c r="M58" s="239"/>
      <c r="N58" s="239"/>
      <c r="O58" s="239"/>
      <c r="P58" s="239"/>
      <c r="Q58" s="239"/>
      <c r="R58" s="239"/>
      <c r="S58" s="239"/>
      <c r="U58" s="145"/>
      <c r="V58" s="148"/>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5"/>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8"/>
      <c r="DG58" s="145"/>
      <c r="DH58" s="145"/>
      <c r="DI58" s="145"/>
      <c r="DJ58" s="145"/>
      <c r="DK58" s="145"/>
      <c r="DL58" s="145"/>
      <c r="DM58" s="145"/>
      <c r="DN58" s="145"/>
      <c r="DO58" s="145"/>
      <c r="DP58" s="145"/>
      <c r="DQ58" s="145"/>
      <c r="DR58" s="145"/>
      <c r="DS58" s="145"/>
      <c r="DT58" s="145"/>
      <c r="DU58" s="145"/>
      <c r="DV58" s="145"/>
      <c r="DW58" s="145"/>
      <c r="DX58" s="145"/>
      <c r="DY58" s="145"/>
      <c r="DZ58" s="148"/>
      <c r="EA58" s="145"/>
      <c r="EB58" s="148"/>
      <c r="EC58" s="145"/>
      <c r="ED58" s="145"/>
      <c r="EE58" s="145"/>
      <c r="EF58" s="145"/>
      <c r="EG58" s="145"/>
      <c r="EH58" s="145"/>
      <c r="EI58" s="145">
        <v>0</v>
      </c>
      <c r="EJ58" s="145">
        <v>0</v>
      </c>
      <c r="EK58" s="240"/>
      <c r="EL58" s="228"/>
      <c r="EM58" s="198"/>
      <c r="EN58" s="198"/>
    </row>
    <row r="59" spans="1:187" s="240" customFormat="1" ht="20.100000000000001" customHeight="1" x14ac:dyDescent="0.3">
      <c r="A59" s="120"/>
      <c r="B59" s="120"/>
      <c r="C59" s="120"/>
      <c r="D59" s="120"/>
      <c r="E59" s="276"/>
      <c r="F59" s="276"/>
      <c r="G59" s="120"/>
      <c r="H59" s="120"/>
      <c r="I59" s="187"/>
      <c r="J59" s="276"/>
      <c r="K59" s="83"/>
      <c r="L59" s="83"/>
      <c r="M59" s="83"/>
      <c r="N59" s="83"/>
      <c r="O59" s="83"/>
      <c r="P59" s="83"/>
      <c r="Q59" s="83"/>
      <c r="R59" s="83"/>
      <c r="S59" s="83"/>
      <c r="T59" s="198"/>
      <c r="U59" s="145"/>
      <c r="V59" s="148"/>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8"/>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8"/>
      <c r="EE59" s="145"/>
      <c r="EF59" s="145"/>
      <c r="EG59" s="145"/>
      <c r="EH59" s="145"/>
      <c r="EI59" s="145"/>
      <c r="EJ59" s="145"/>
      <c r="EK59" s="145"/>
      <c r="EL59" s="145"/>
      <c r="EN59" s="228"/>
      <c r="EO59" s="198"/>
      <c r="EP59" s="198"/>
      <c r="EQ59" s="198"/>
      <c r="ER59" s="198"/>
      <c r="ES59" s="198"/>
      <c r="ET59" s="198"/>
      <c r="EU59" s="198"/>
      <c r="EV59" s="198"/>
      <c r="EW59" s="198"/>
      <c r="EX59" s="198"/>
      <c r="EY59" s="198"/>
      <c r="EZ59" s="198"/>
      <c r="FA59" s="198"/>
      <c r="FB59" s="198"/>
      <c r="FC59" s="198"/>
      <c r="FD59" s="198"/>
      <c r="FE59" s="198"/>
      <c r="FF59" s="198"/>
      <c r="FG59" s="198"/>
      <c r="FH59" s="198"/>
      <c r="FI59" s="198"/>
      <c r="FJ59" s="198"/>
      <c r="FK59" s="198"/>
      <c r="FL59" s="198"/>
      <c r="FM59" s="198"/>
      <c r="FN59" s="198"/>
      <c r="FO59" s="198"/>
      <c r="FP59" s="198"/>
      <c r="FQ59" s="198"/>
      <c r="FR59" s="198"/>
      <c r="FS59" s="198"/>
      <c r="FT59" s="198"/>
      <c r="FU59" s="198"/>
      <c r="FV59" s="198"/>
      <c r="FW59" s="198"/>
      <c r="FX59" s="198"/>
      <c r="FY59" s="198"/>
      <c r="FZ59" s="198"/>
      <c r="GA59" s="198"/>
      <c r="GB59" s="198"/>
      <c r="GC59" s="198"/>
      <c r="GD59" s="198"/>
      <c r="GE59" s="198"/>
    </row>
    <row r="60" spans="1:187" s="240" customFormat="1" ht="20.100000000000001" customHeight="1" x14ac:dyDescent="0.3">
      <c r="A60" s="120"/>
      <c r="B60" s="120"/>
      <c r="C60" s="120"/>
      <c r="D60" s="120"/>
      <c r="E60" s="276"/>
      <c r="F60" s="276"/>
      <c r="G60" s="120"/>
      <c r="H60" s="120"/>
      <c r="I60" s="187"/>
      <c r="J60" s="276"/>
      <c r="K60" s="83"/>
      <c r="L60" s="83"/>
      <c r="M60" s="83"/>
      <c r="N60" s="83"/>
      <c r="O60" s="83"/>
      <c r="P60" s="83"/>
      <c r="Q60" s="83"/>
      <c r="R60" s="83"/>
      <c r="S60" s="83"/>
      <c r="T60" s="198"/>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8"/>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c r="EL60" s="145"/>
      <c r="EN60" s="228"/>
      <c r="EO60" s="198"/>
      <c r="EP60" s="198"/>
      <c r="EQ60" s="198"/>
      <c r="ER60" s="198"/>
      <c r="ES60" s="198"/>
      <c r="ET60" s="198"/>
      <c r="EU60" s="198"/>
      <c r="EV60" s="198"/>
      <c r="EW60" s="198"/>
      <c r="EX60" s="198"/>
      <c r="EY60" s="198"/>
      <c r="EZ60" s="198"/>
      <c r="FA60" s="198"/>
      <c r="FB60" s="198"/>
      <c r="FC60" s="198"/>
      <c r="FD60" s="198"/>
      <c r="FE60" s="198"/>
      <c r="FF60" s="198"/>
      <c r="FG60" s="198"/>
      <c r="FH60" s="198"/>
      <c r="FI60" s="198"/>
      <c r="FJ60" s="198"/>
      <c r="FK60" s="198"/>
      <c r="FL60" s="198"/>
      <c r="FM60" s="198"/>
      <c r="FN60" s="198"/>
      <c r="FO60" s="198"/>
      <c r="FP60" s="198"/>
      <c r="FQ60" s="198"/>
      <c r="FR60" s="198"/>
      <c r="FS60" s="198"/>
      <c r="FT60" s="198"/>
      <c r="FU60" s="198"/>
      <c r="FV60" s="198"/>
      <c r="FW60" s="198"/>
      <c r="FX60" s="198"/>
      <c r="FY60" s="198"/>
      <c r="FZ60" s="198"/>
      <c r="GA60" s="198"/>
      <c r="GB60" s="198"/>
      <c r="GC60" s="198"/>
      <c r="GD60" s="198"/>
      <c r="GE60" s="198"/>
    </row>
    <row r="61" spans="1:187" s="240" customFormat="1" ht="20.100000000000001" customHeight="1" x14ac:dyDescent="0.3">
      <c r="A61" s="120"/>
      <c r="B61" s="120"/>
      <c r="C61" s="120"/>
      <c r="D61" s="120"/>
      <c r="E61" s="276"/>
      <c r="F61" s="276"/>
      <c r="G61" s="120"/>
      <c r="H61" s="120"/>
      <c r="I61" s="187"/>
      <c r="J61" s="276"/>
      <c r="K61" s="83"/>
      <c r="L61" s="83"/>
      <c r="M61" s="83"/>
      <c r="N61" s="83"/>
      <c r="O61" s="83"/>
      <c r="P61" s="83"/>
      <c r="Q61" s="83"/>
      <c r="R61" s="83"/>
      <c r="S61" s="83"/>
      <c r="T61" s="198"/>
      <c r="U61" s="145"/>
      <c r="V61" s="148"/>
      <c r="W61" s="145"/>
      <c r="X61" s="145"/>
      <c r="Y61" s="145"/>
      <c r="Z61" s="145"/>
      <c r="AA61" s="145"/>
      <c r="AB61" s="332"/>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8"/>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5"/>
      <c r="DH61" s="148"/>
      <c r="DI61" s="145"/>
      <c r="DJ61" s="145"/>
      <c r="DK61" s="145"/>
      <c r="DL61" s="145"/>
      <c r="DM61" s="145"/>
      <c r="DN61" s="145"/>
      <c r="DO61" s="145"/>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c r="EL61" s="145"/>
      <c r="EN61" s="228"/>
      <c r="EO61" s="198"/>
      <c r="EP61" s="198"/>
      <c r="EQ61" s="198"/>
      <c r="ER61" s="198"/>
      <c r="ES61" s="198"/>
      <c r="ET61" s="198"/>
      <c r="EU61" s="198"/>
      <c r="EV61" s="198"/>
      <c r="EW61" s="198"/>
      <c r="EX61" s="198"/>
      <c r="EY61" s="198"/>
      <c r="EZ61" s="198"/>
      <c r="FA61" s="198"/>
      <c r="FB61" s="198"/>
      <c r="FC61" s="198"/>
      <c r="FD61" s="198"/>
      <c r="FE61" s="198"/>
      <c r="FF61" s="198"/>
      <c r="FG61" s="198"/>
      <c r="FH61" s="198"/>
      <c r="FI61" s="198"/>
      <c r="FJ61" s="198"/>
      <c r="FK61" s="198"/>
      <c r="FL61" s="198"/>
      <c r="FM61" s="198"/>
      <c r="FN61" s="198"/>
      <c r="FO61" s="198"/>
      <c r="FP61" s="198"/>
      <c r="FQ61" s="198"/>
      <c r="FR61" s="198"/>
      <c r="FS61" s="198"/>
      <c r="FT61" s="198"/>
      <c r="FU61" s="198"/>
      <c r="FV61" s="198"/>
      <c r="FW61" s="198"/>
      <c r="FX61" s="198"/>
      <c r="FY61" s="198"/>
      <c r="FZ61" s="198"/>
      <c r="GA61" s="198"/>
      <c r="GB61" s="198"/>
      <c r="GC61" s="198"/>
      <c r="GD61" s="198"/>
      <c r="GE61" s="198"/>
    </row>
    <row r="62" spans="1:187" s="240" customFormat="1" x14ac:dyDescent="0.3">
      <c r="A62" s="198"/>
      <c r="B62" s="198"/>
      <c r="C62" s="198"/>
      <c r="D62" s="198"/>
      <c r="E62" s="185"/>
      <c r="F62" s="185"/>
      <c r="G62" s="198"/>
      <c r="H62" s="198"/>
      <c r="I62" s="203"/>
      <c r="J62" s="185"/>
      <c r="K62" s="243"/>
      <c r="L62" s="243"/>
      <c r="M62" s="243"/>
      <c r="N62" s="243"/>
      <c r="O62" s="243"/>
      <c r="P62" s="243"/>
      <c r="Q62" s="243"/>
      <c r="R62" s="243"/>
      <c r="S62" s="243"/>
      <c r="T62" s="198"/>
      <c r="U62" s="145"/>
      <c r="V62" s="148"/>
      <c r="W62" s="145"/>
      <c r="X62" s="145"/>
      <c r="Y62" s="145"/>
      <c r="Z62" s="145"/>
      <c r="AA62" s="145"/>
      <c r="AB62" s="332"/>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8"/>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c r="DQ62" s="145"/>
      <c r="DR62" s="145"/>
      <c r="DS62" s="145"/>
      <c r="DT62" s="145"/>
      <c r="DU62" s="145"/>
      <c r="DV62" s="145"/>
      <c r="DW62" s="145"/>
      <c r="DX62" s="145"/>
      <c r="DY62" s="145"/>
      <c r="DZ62" s="145"/>
      <c r="EA62" s="145"/>
      <c r="EB62" s="148"/>
      <c r="EC62" s="145"/>
      <c r="ED62" s="148"/>
      <c r="EE62" s="145"/>
      <c r="EF62" s="145"/>
      <c r="EG62" s="145"/>
      <c r="EH62" s="145"/>
      <c r="EI62" s="145"/>
      <c r="EJ62" s="145"/>
      <c r="EK62" s="145"/>
      <c r="EL62" s="145"/>
      <c r="EN62" s="228"/>
      <c r="EO62" s="198"/>
      <c r="EP62" s="198"/>
      <c r="EQ62" s="198"/>
      <c r="ER62" s="198"/>
      <c r="ES62" s="198"/>
      <c r="ET62" s="198"/>
      <c r="EU62" s="198"/>
      <c r="EV62" s="198"/>
      <c r="EW62" s="198"/>
      <c r="EX62" s="198"/>
      <c r="EY62" s="198"/>
      <c r="EZ62" s="198"/>
      <c r="FA62" s="198"/>
      <c r="FB62" s="198"/>
      <c r="FC62" s="198"/>
      <c r="FD62" s="198"/>
      <c r="FE62" s="198"/>
      <c r="FF62" s="198"/>
      <c r="FG62" s="198"/>
      <c r="FH62" s="198"/>
      <c r="FI62" s="198"/>
      <c r="FJ62" s="198"/>
      <c r="FK62" s="198"/>
      <c r="FL62" s="198"/>
      <c r="FM62" s="198"/>
      <c r="FN62" s="198"/>
      <c r="FO62" s="198"/>
      <c r="FP62" s="198"/>
      <c r="FQ62" s="198"/>
      <c r="FR62" s="198"/>
      <c r="FS62" s="198"/>
      <c r="FT62" s="198"/>
      <c r="FU62" s="198"/>
      <c r="FV62" s="198"/>
      <c r="FW62" s="198"/>
      <c r="FX62" s="198"/>
      <c r="FY62" s="198"/>
      <c r="FZ62" s="198"/>
      <c r="GA62" s="198"/>
      <c r="GB62" s="198"/>
      <c r="GC62" s="198"/>
      <c r="GD62" s="198"/>
      <c r="GE62" s="198"/>
    </row>
    <row r="63" spans="1:187" s="240" customFormat="1" x14ac:dyDescent="0.3">
      <c r="A63" s="198"/>
      <c r="B63" s="198"/>
      <c r="C63" s="198"/>
      <c r="D63" s="198"/>
      <c r="E63" s="185"/>
      <c r="F63" s="185"/>
      <c r="G63" s="198"/>
      <c r="H63" s="198"/>
      <c r="I63" s="203"/>
      <c r="J63" s="185"/>
      <c r="K63" s="243"/>
      <c r="L63" s="243"/>
      <c r="M63" s="243"/>
      <c r="N63" s="243"/>
      <c r="O63" s="243"/>
      <c r="P63" s="243"/>
      <c r="Q63" s="243"/>
      <c r="R63" s="243"/>
      <c r="S63" s="243"/>
      <c r="T63" s="198"/>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8"/>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c r="EL63" s="145"/>
      <c r="EN63" s="228"/>
      <c r="EO63" s="198"/>
      <c r="EP63" s="198"/>
      <c r="EQ63" s="198"/>
      <c r="ER63" s="198"/>
      <c r="ES63" s="198"/>
      <c r="ET63" s="198"/>
      <c r="EU63" s="198"/>
      <c r="EV63" s="198"/>
      <c r="EW63" s="198"/>
      <c r="EX63" s="198"/>
      <c r="EY63" s="198"/>
      <c r="EZ63" s="198"/>
      <c r="FA63" s="198"/>
      <c r="FB63" s="198"/>
      <c r="FC63" s="198"/>
      <c r="FD63" s="198"/>
      <c r="FE63" s="198"/>
      <c r="FF63" s="198"/>
      <c r="FG63" s="198"/>
      <c r="FH63" s="198"/>
      <c r="FI63" s="198"/>
      <c r="FJ63" s="198"/>
      <c r="FK63" s="198"/>
      <c r="FL63" s="198"/>
      <c r="FM63" s="198"/>
      <c r="FN63" s="198"/>
      <c r="FO63" s="198"/>
      <c r="FP63" s="198"/>
      <c r="FQ63" s="198"/>
      <c r="FR63" s="198"/>
      <c r="FS63" s="198"/>
      <c r="FT63" s="198"/>
      <c r="FU63" s="198"/>
      <c r="FV63" s="198"/>
      <c r="FW63" s="198"/>
      <c r="FX63" s="198"/>
      <c r="FY63" s="198"/>
      <c r="FZ63" s="198"/>
      <c r="GA63" s="198"/>
      <c r="GB63" s="198"/>
      <c r="GC63" s="198"/>
      <c r="GD63" s="198"/>
      <c r="GE63" s="198"/>
    </row>
    <row r="64" spans="1:187" s="240" customFormat="1" x14ac:dyDescent="0.3">
      <c r="A64" s="198"/>
      <c r="B64" s="198"/>
      <c r="C64" s="198"/>
      <c r="D64" s="198"/>
      <c r="E64" s="185"/>
      <c r="F64" s="185"/>
      <c r="G64" s="198"/>
      <c r="H64" s="198"/>
      <c r="I64" s="203"/>
      <c r="J64" s="185"/>
      <c r="K64" s="243"/>
      <c r="L64" s="243"/>
      <c r="M64" s="243"/>
      <c r="N64" s="243"/>
      <c r="O64" s="243"/>
      <c r="P64" s="243"/>
      <c r="Q64" s="243"/>
      <c r="R64" s="243"/>
      <c r="S64" s="243"/>
      <c r="T64" s="198"/>
      <c r="U64" s="145"/>
      <c r="V64" s="148"/>
      <c r="W64" s="145"/>
      <c r="X64" s="145"/>
      <c r="Y64" s="145"/>
      <c r="Z64" s="145"/>
      <c r="AA64" s="145"/>
      <c r="AB64" s="332"/>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8"/>
      <c r="CI64" s="145"/>
      <c r="CJ64" s="145"/>
      <c r="CK64" s="145"/>
      <c r="CL64" s="145"/>
      <c r="CM64" s="145"/>
      <c r="CN64" s="145"/>
      <c r="CO64" s="145"/>
      <c r="CP64" s="145"/>
      <c r="CQ64" s="145"/>
      <c r="CR64" s="145"/>
      <c r="CS64" s="145"/>
      <c r="CT64" s="145"/>
      <c r="CU64" s="145"/>
      <c r="CV64" s="145"/>
      <c r="CW64" s="145"/>
      <c r="CX64" s="145"/>
      <c r="CY64" s="145"/>
      <c r="CZ64" s="145"/>
      <c r="DA64" s="145"/>
      <c r="DB64" s="145"/>
      <c r="DC64" s="145"/>
      <c r="DD64" s="145"/>
      <c r="DE64" s="145"/>
      <c r="DF64" s="145"/>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c r="EH64" s="145"/>
      <c r="EI64" s="145"/>
      <c r="EJ64" s="145"/>
      <c r="EK64" s="145"/>
      <c r="EL64" s="145"/>
      <c r="EN64" s="228"/>
      <c r="EO64" s="198"/>
      <c r="EP64" s="198"/>
      <c r="EQ64" s="198"/>
      <c r="ER64" s="198"/>
      <c r="ES64" s="198"/>
      <c r="ET64" s="198"/>
      <c r="EU64" s="198"/>
      <c r="EV64" s="198"/>
      <c r="EW64" s="198"/>
      <c r="EX64" s="198"/>
      <c r="EY64" s="198"/>
      <c r="EZ64" s="198"/>
      <c r="FA64" s="198"/>
      <c r="FB64" s="198"/>
      <c r="FC64" s="198"/>
      <c r="FD64" s="198"/>
      <c r="FE64" s="198"/>
      <c r="FF64" s="198"/>
      <c r="FG64" s="198"/>
      <c r="FH64" s="198"/>
      <c r="FI64" s="198"/>
      <c r="FJ64" s="198"/>
      <c r="FK64" s="198"/>
      <c r="FL64" s="198"/>
      <c r="FM64" s="198"/>
      <c r="FN64" s="198"/>
      <c r="FO64" s="198"/>
      <c r="FP64" s="198"/>
      <c r="FQ64" s="198"/>
      <c r="FR64" s="198"/>
      <c r="FS64" s="198"/>
      <c r="FT64" s="198"/>
      <c r="FU64" s="198"/>
      <c r="FV64" s="198"/>
      <c r="FW64" s="198"/>
      <c r="FX64" s="198"/>
      <c r="FY64" s="198"/>
      <c r="FZ64" s="198"/>
      <c r="GA64" s="198"/>
      <c r="GB64" s="198"/>
      <c r="GC64" s="198"/>
      <c r="GD64" s="198"/>
      <c r="GE64" s="198"/>
    </row>
    <row r="65" spans="1:187" s="240" customFormat="1" x14ac:dyDescent="0.3">
      <c r="A65" s="198"/>
      <c r="B65" s="198"/>
      <c r="C65" s="198"/>
      <c r="D65" s="198"/>
      <c r="E65" s="185"/>
      <c r="F65" s="185"/>
      <c r="G65" s="198"/>
      <c r="H65" s="198"/>
      <c r="I65" s="203"/>
      <c r="J65" s="185"/>
      <c r="K65" s="243"/>
      <c r="L65" s="243"/>
      <c r="M65" s="243"/>
      <c r="N65" s="243"/>
      <c r="O65" s="243"/>
      <c r="P65" s="243"/>
      <c r="Q65" s="243"/>
      <c r="R65" s="243"/>
      <c r="S65" s="243"/>
      <c r="T65" s="198"/>
      <c r="U65" s="145"/>
      <c r="V65" s="148"/>
      <c r="W65" s="145"/>
      <c r="X65" s="145"/>
      <c r="Y65" s="145"/>
      <c r="Z65" s="145"/>
      <c r="AA65" s="145"/>
      <c r="AB65" s="332"/>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8"/>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c r="DM65" s="145"/>
      <c r="DN65" s="145"/>
      <c r="DO65" s="145"/>
      <c r="DP65" s="145"/>
      <c r="DQ65" s="145"/>
      <c r="DR65" s="145"/>
      <c r="DS65" s="145"/>
      <c r="DT65" s="145"/>
      <c r="DU65" s="145"/>
      <c r="DV65" s="145"/>
      <c r="DW65" s="145"/>
      <c r="DX65" s="145"/>
      <c r="DY65" s="145"/>
      <c r="DZ65" s="145"/>
      <c r="EA65" s="145"/>
      <c r="EB65" s="148"/>
      <c r="EC65" s="145"/>
      <c r="ED65" s="148"/>
      <c r="EE65" s="145"/>
      <c r="EF65" s="145"/>
      <c r="EG65" s="145"/>
      <c r="EH65" s="145"/>
      <c r="EI65" s="145"/>
      <c r="EJ65" s="145"/>
      <c r="EK65" s="145"/>
      <c r="EL65" s="145"/>
      <c r="EN65" s="228"/>
      <c r="EO65" s="198"/>
      <c r="EP65" s="198"/>
      <c r="EQ65" s="198"/>
      <c r="ER65" s="198"/>
      <c r="ES65" s="198"/>
      <c r="ET65" s="198"/>
      <c r="EU65" s="198"/>
      <c r="EV65" s="198"/>
      <c r="EW65" s="198"/>
      <c r="EX65" s="198"/>
      <c r="EY65" s="198"/>
      <c r="EZ65" s="198"/>
      <c r="FA65" s="198"/>
      <c r="FB65" s="198"/>
      <c r="FC65" s="198"/>
      <c r="FD65" s="198"/>
      <c r="FE65" s="198"/>
      <c r="FF65" s="198"/>
      <c r="FG65" s="198"/>
      <c r="FH65" s="198"/>
      <c r="FI65" s="198"/>
      <c r="FJ65" s="198"/>
      <c r="FK65" s="198"/>
      <c r="FL65" s="198"/>
      <c r="FM65" s="198"/>
      <c r="FN65" s="198"/>
      <c r="FO65" s="198"/>
      <c r="FP65" s="198"/>
      <c r="FQ65" s="198"/>
      <c r="FR65" s="198"/>
      <c r="FS65" s="198"/>
      <c r="FT65" s="198"/>
      <c r="FU65" s="198"/>
      <c r="FV65" s="198"/>
      <c r="FW65" s="198"/>
      <c r="FX65" s="198"/>
      <c r="FY65" s="198"/>
      <c r="FZ65" s="198"/>
      <c r="GA65" s="198"/>
      <c r="GB65" s="198"/>
      <c r="GC65" s="198"/>
      <c r="GD65" s="198"/>
      <c r="GE65" s="198"/>
    </row>
    <row r="66" spans="1:187" s="240" customFormat="1" x14ac:dyDescent="0.3">
      <c r="A66" s="198"/>
      <c r="B66" s="198"/>
      <c r="C66" s="198"/>
      <c r="D66" s="198"/>
      <c r="E66" s="185"/>
      <c r="F66" s="185"/>
      <c r="G66" s="198"/>
      <c r="H66" s="198"/>
      <c r="I66" s="203"/>
      <c r="J66" s="185"/>
      <c r="K66" s="243"/>
      <c r="L66" s="243"/>
      <c r="M66" s="243"/>
      <c r="N66" s="243"/>
      <c r="O66" s="243"/>
      <c r="P66" s="243"/>
      <c r="Q66" s="243"/>
      <c r="R66" s="243"/>
      <c r="S66" s="243"/>
      <c r="T66" s="198"/>
      <c r="U66" s="145"/>
      <c r="V66" s="148"/>
      <c r="W66" s="145"/>
      <c r="X66" s="145"/>
      <c r="Y66" s="145"/>
      <c r="Z66" s="145"/>
      <c r="AA66" s="145"/>
      <c r="AB66" s="332"/>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8"/>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c r="DR66" s="145"/>
      <c r="DS66" s="145"/>
      <c r="DT66" s="145"/>
      <c r="DU66" s="145"/>
      <c r="DV66" s="145"/>
      <c r="DW66" s="145"/>
      <c r="DX66" s="145"/>
      <c r="DY66" s="145"/>
      <c r="DZ66" s="145"/>
      <c r="EA66" s="145"/>
      <c r="EB66" s="148"/>
      <c r="EC66" s="145"/>
      <c r="ED66" s="148"/>
      <c r="EE66" s="145"/>
      <c r="EF66" s="145"/>
      <c r="EG66" s="145"/>
      <c r="EH66" s="145"/>
      <c r="EI66" s="145"/>
      <c r="EJ66" s="145"/>
      <c r="EK66" s="145"/>
      <c r="EL66" s="145"/>
      <c r="EN66" s="228"/>
      <c r="EO66" s="198"/>
      <c r="EP66" s="198"/>
      <c r="EQ66" s="198"/>
      <c r="ER66" s="198"/>
      <c r="ES66" s="198"/>
      <c r="ET66" s="198"/>
      <c r="EU66" s="198"/>
      <c r="EV66" s="198"/>
      <c r="EW66" s="198"/>
      <c r="EX66" s="198"/>
      <c r="EY66" s="198"/>
      <c r="EZ66" s="198"/>
      <c r="FA66" s="198"/>
      <c r="FB66" s="198"/>
      <c r="FC66" s="198"/>
      <c r="FD66" s="198"/>
      <c r="FE66" s="198"/>
      <c r="FF66" s="198"/>
      <c r="FG66" s="198"/>
      <c r="FH66" s="198"/>
      <c r="FI66" s="198"/>
      <c r="FJ66" s="198"/>
      <c r="FK66" s="198"/>
      <c r="FL66" s="198"/>
      <c r="FM66" s="198"/>
      <c r="FN66" s="198"/>
      <c r="FO66" s="198"/>
      <c r="FP66" s="198"/>
      <c r="FQ66" s="198"/>
      <c r="FR66" s="198"/>
      <c r="FS66" s="198"/>
      <c r="FT66" s="198"/>
      <c r="FU66" s="198"/>
      <c r="FV66" s="198"/>
      <c r="FW66" s="198"/>
      <c r="FX66" s="198"/>
      <c r="FY66" s="198"/>
      <c r="FZ66" s="198"/>
      <c r="GA66" s="198"/>
      <c r="GB66" s="198"/>
      <c r="GC66" s="198"/>
      <c r="GD66" s="198"/>
      <c r="GE66" s="198"/>
    </row>
    <row r="67" spans="1:187" s="240" customFormat="1" x14ac:dyDescent="0.3">
      <c r="A67" s="198"/>
      <c r="B67" s="198"/>
      <c r="C67" s="198"/>
      <c r="D67" s="198"/>
      <c r="E67" s="185"/>
      <c r="F67" s="185"/>
      <c r="G67" s="198"/>
      <c r="H67" s="198"/>
      <c r="I67" s="203"/>
      <c r="J67" s="185"/>
      <c r="K67" s="243"/>
      <c r="L67" s="243"/>
      <c r="M67" s="243"/>
      <c r="N67" s="243"/>
      <c r="O67" s="243"/>
      <c r="P67" s="243"/>
      <c r="Q67" s="243"/>
      <c r="R67" s="243"/>
      <c r="S67" s="243"/>
      <c r="T67" s="198"/>
      <c r="U67" s="145"/>
      <c r="V67" s="148"/>
      <c r="W67" s="145"/>
      <c r="X67" s="145"/>
      <c r="Y67" s="145"/>
      <c r="Z67" s="145"/>
      <c r="AA67" s="145"/>
      <c r="AB67" s="332"/>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c r="CH67" s="148"/>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5"/>
      <c r="DG67" s="145"/>
      <c r="DH67" s="148"/>
      <c r="DI67" s="145"/>
      <c r="DJ67" s="145"/>
      <c r="DK67" s="145"/>
      <c r="DL67" s="145"/>
      <c r="DM67" s="145"/>
      <c r="DN67" s="145"/>
      <c r="DO67" s="145"/>
      <c r="DP67" s="145"/>
      <c r="DQ67" s="145"/>
      <c r="DR67" s="145"/>
      <c r="DS67" s="145"/>
      <c r="DT67" s="145"/>
      <c r="DU67" s="145"/>
      <c r="DV67" s="145"/>
      <c r="DW67" s="145"/>
      <c r="DX67" s="145"/>
      <c r="DY67" s="145"/>
      <c r="DZ67" s="145"/>
      <c r="EA67" s="145"/>
      <c r="EB67" s="148"/>
      <c r="EC67" s="145"/>
      <c r="ED67" s="148"/>
      <c r="EE67" s="145"/>
      <c r="EF67" s="145"/>
      <c r="EG67" s="145"/>
      <c r="EH67" s="145"/>
      <c r="EI67" s="145"/>
      <c r="EJ67" s="145"/>
      <c r="EK67" s="145"/>
      <c r="EL67" s="145"/>
      <c r="EN67" s="228"/>
      <c r="EO67" s="198"/>
      <c r="EP67" s="198"/>
      <c r="EQ67" s="198"/>
      <c r="ER67" s="198"/>
      <c r="ES67" s="198"/>
      <c r="ET67" s="198"/>
      <c r="EU67" s="198"/>
      <c r="EV67" s="198"/>
      <c r="EW67" s="198"/>
      <c r="EX67" s="198"/>
      <c r="EY67" s="198"/>
      <c r="EZ67" s="198"/>
      <c r="FA67" s="198"/>
      <c r="FB67" s="198"/>
      <c r="FC67" s="198"/>
      <c r="FD67" s="198"/>
      <c r="FE67" s="198"/>
      <c r="FF67" s="198"/>
      <c r="FG67" s="198"/>
      <c r="FH67" s="198"/>
      <c r="FI67" s="198"/>
      <c r="FJ67" s="198"/>
      <c r="FK67" s="198"/>
      <c r="FL67" s="198"/>
      <c r="FM67" s="198"/>
      <c r="FN67" s="198"/>
      <c r="FO67" s="198"/>
      <c r="FP67" s="198"/>
      <c r="FQ67" s="198"/>
      <c r="FR67" s="198"/>
      <c r="FS67" s="198"/>
      <c r="FT67" s="198"/>
      <c r="FU67" s="198"/>
      <c r="FV67" s="198"/>
      <c r="FW67" s="198"/>
      <c r="FX67" s="198"/>
      <c r="FY67" s="198"/>
      <c r="FZ67" s="198"/>
      <c r="GA67" s="198"/>
      <c r="GB67" s="198"/>
      <c r="GC67" s="198"/>
      <c r="GD67" s="198"/>
      <c r="GE67" s="198"/>
    </row>
    <row r="68" spans="1:187" s="240" customFormat="1" x14ac:dyDescent="0.3">
      <c r="A68" s="198"/>
      <c r="B68" s="198"/>
      <c r="C68" s="198"/>
      <c r="D68" s="198"/>
      <c r="E68" s="185"/>
      <c r="F68" s="185"/>
      <c r="G68" s="198"/>
      <c r="H68" s="198"/>
      <c r="I68" s="203"/>
      <c r="J68" s="185"/>
      <c r="K68" s="243"/>
      <c r="L68" s="243"/>
      <c r="M68" s="243"/>
      <c r="N68" s="243"/>
      <c r="O68" s="243"/>
      <c r="P68" s="243"/>
      <c r="Q68" s="243"/>
      <c r="R68" s="243"/>
      <c r="S68" s="243"/>
      <c r="T68" s="198"/>
      <c r="U68" s="145"/>
      <c r="V68" s="148"/>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8"/>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c r="EL68" s="145"/>
      <c r="EN68" s="228"/>
      <c r="EO68" s="198"/>
      <c r="EP68" s="198"/>
      <c r="EQ68" s="198"/>
      <c r="ER68" s="198"/>
      <c r="ES68" s="198"/>
      <c r="ET68" s="198"/>
      <c r="EU68" s="198"/>
      <c r="EV68" s="198"/>
      <c r="EW68" s="198"/>
      <c r="EX68" s="198"/>
      <c r="EY68" s="198"/>
      <c r="EZ68" s="198"/>
      <c r="FA68" s="198"/>
      <c r="FB68" s="198"/>
      <c r="FC68" s="198"/>
      <c r="FD68" s="198"/>
      <c r="FE68" s="198"/>
      <c r="FF68" s="198"/>
      <c r="FG68" s="198"/>
      <c r="FH68" s="198"/>
      <c r="FI68" s="198"/>
      <c r="FJ68" s="198"/>
      <c r="FK68" s="198"/>
      <c r="FL68" s="198"/>
      <c r="FM68" s="198"/>
      <c r="FN68" s="198"/>
      <c r="FO68" s="198"/>
      <c r="FP68" s="198"/>
      <c r="FQ68" s="198"/>
      <c r="FR68" s="198"/>
      <c r="FS68" s="198"/>
      <c r="FT68" s="198"/>
      <c r="FU68" s="198"/>
      <c r="FV68" s="198"/>
      <c r="FW68" s="198"/>
      <c r="FX68" s="198"/>
      <c r="FY68" s="198"/>
      <c r="FZ68" s="198"/>
      <c r="GA68" s="198"/>
      <c r="GB68" s="198"/>
      <c r="GC68" s="198"/>
      <c r="GD68" s="198"/>
      <c r="GE68" s="198"/>
    </row>
    <row r="69" spans="1:187" s="240" customFormat="1" x14ac:dyDescent="0.3">
      <c r="A69" s="198"/>
      <c r="B69" s="198"/>
      <c r="C69" s="198"/>
      <c r="D69" s="198"/>
      <c r="E69" s="185"/>
      <c r="F69" s="185"/>
      <c r="G69" s="198"/>
      <c r="H69" s="198"/>
      <c r="I69" s="203"/>
      <c r="J69" s="185"/>
      <c r="K69" s="243"/>
      <c r="L69" s="243"/>
      <c r="M69" s="243"/>
      <c r="N69" s="243"/>
      <c r="O69" s="243"/>
      <c r="P69" s="243"/>
      <c r="Q69" s="243"/>
      <c r="R69" s="243"/>
      <c r="S69" s="243"/>
      <c r="T69" s="198"/>
      <c r="U69" s="145"/>
      <c r="V69" s="148"/>
      <c r="W69" s="145"/>
      <c r="X69" s="145"/>
      <c r="Y69" s="145"/>
      <c r="Z69" s="145"/>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8"/>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c r="DS69" s="145"/>
      <c r="DT69" s="145"/>
      <c r="DU69" s="145"/>
      <c r="DV69" s="145"/>
      <c r="DW69" s="145"/>
      <c r="DX69" s="145"/>
      <c r="DY69" s="145"/>
      <c r="DZ69" s="145"/>
      <c r="EA69" s="145"/>
      <c r="EB69" s="148"/>
      <c r="EC69" s="145"/>
      <c r="ED69" s="148"/>
      <c r="EE69" s="145"/>
      <c r="EF69" s="145"/>
      <c r="EG69" s="145"/>
      <c r="EH69" s="145"/>
      <c r="EI69" s="145"/>
      <c r="EJ69" s="145"/>
      <c r="EK69" s="145"/>
      <c r="EL69" s="145"/>
      <c r="EN69" s="228"/>
      <c r="EO69" s="198"/>
      <c r="EP69" s="198"/>
      <c r="EQ69" s="198"/>
      <c r="ER69" s="198"/>
      <c r="ES69" s="198"/>
      <c r="ET69" s="198"/>
      <c r="EU69" s="198"/>
      <c r="EV69" s="198"/>
      <c r="EW69" s="198"/>
      <c r="EX69" s="198"/>
      <c r="EY69" s="198"/>
      <c r="EZ69" s="198"/>
      <c r="FA69" s="198"/>
      <c r="FB69" s="198"/>
      <c r="FC69" s="198"/>
      <c r="FD69" s="198"/>
      <c r="FE69" s="198"/>
      <c r="FF69" s="198"/>
      <c r="FG69" s="198"/>
      <c r="FH69" s="198"/>
      <c r="FI69" s="198"/>
      <c r="FJ69" s="198"/>
      <c r="FK69" s="198"/>
      <c r="FL69" s="198"/>
      <c r="FM69" s="198"/>
      <c r="FN69" s="198"/>
      <c r="FO69" s="198"/>
      <c r="FP69" s="198"/>
      <c r="FQ69" s="198"/>
      <c r="FR69" s="198"/>
      <c r="FS69" s="198"/>
      <c r="FT69" s="198"/>
      <c r="FU69" s="198"/>
      <c r="FV69" s="198"/>
      <c r="FW69" s="198"/>
      <c r="FX69" s="198"/>
      <c r="FY69" s="198"/>
      <c r="FZ69" s="198"/>
      <c r="GA69" s="198"/>
      <c r="GB69" s="198"/>
      <c r="GC69" s="198"/>
      <c r="GD69" s="198"/>
      <c r="GE69" s="198"/>
    </row>
    <row r="70" spans="1:187" s="240" customFormat="1" x14ac:dyDescent="0.3">
      <c r="A70" s="198"/>
      <c r="B70" s="198"/>
      <c r="C70" s="198"/>
      <c r="D70" s="198"/>
      <c r="E70" s="185"/>
      <c r="F70" s="185"/>
      <c r="G70" s="198"/>
      <c r="H70" s="198"/>
      <c r="I70" s="203"/>
      <c r="J70" s="185"/>
      <c r="K70" s="243"/>
      <c r="L70" s="243"/>
      <c r="M70" s="243"/>
      <c r="N70" s="243"/>
      <c r="O70" s="243"/>
      <c r="P70" s="243"/>
      <c r="Q70" s="243"/>
      <c r="R70" s="243"/>
      <c r="S70" s="243"/>
      <c r="T70" s="198"/>
      <c r="U70" s="145"/>
      <c r="V70" s="148"/>
      <c r="W70" s="145"/>
      <c r="X70" s="145"/>
      <c r="Y70" s="145"/>
      <c r="Z70" s="145"/>
      <c r="AA70" s="145"/>
      <c r="AB70" s="332"/>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8"/>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8"/>
      <c r="DI70" s="145"/>
      <c r="DJ70" s="145"/>
      <c r="DK70" s="145"/>
      <c r="DL70" s="145"/>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c r="EL70" s="145"/>
      <c r="EN70" s="228"/>
      <c r="EO70" s="198"/>
      <c r="EP70" s="198"/>
      <c r="EQ70" s="198"/>
      <c r="ER70" s="198"/>
      <c r="ES70" s="198"/>
      <c r="ET70" s="198"/>
      <c r="EU70" s="198"/>
      <c r="EV70" s="198"/>
      <c r="EW70" s="198"/>
      <c r="EX70" s="198"/>
      <c r="EY70" s="198"/>
      <c r="EZ70" s="198"/>
      <c r="FA70" s="198"/>
      <c r="FB70" s="198"/>
      <c r="FC70" s="198"/>
      <c r="FD70" s="198"/>
      <c r="FE70" s="198"/>
      <c r="FF70" s="198"/>
      <c r="FG70" s="198"/>
      <c r="FH70" s="198"/>
      <c r="FI70" s="198"/>
      <c r="FJ70" s="198"/>
      <c r="FK70" s="198"/>
      <c r="FL70" s="198"/>
      <c r="FM70" s="198"/>
      <c r="FN70" s="198"/>
      <c r="FO70" s="198"/>
      <c r="FP70" s="198"/>
      <c r="FQ70" s="198"/>
      <c r="FR70" s="198"/>
      <c r="FS70" s="198"/>
      <c r="FT70" s="198"/>
      <c r="FU70" s="198"/>
      <c r="FV70" s="198"/>
      <c r="FW70" s="198"/>
      <c r="FX70" s="198"/>
      <c r="FY70" s="198"/>
      <c r="FZ70" s="198"/>
      <c r="GA70" s="198"/>
      <c r="GB70" s="198"/>
      <c r="GC70" s="198"/>
      <c r="GD70" s="198"/>
      <c r="GE70" s="198"/>
    </row>
    <row r="71" spans="1:187" s="240" customFormat="1" x14ac:dyDescent="0.3">
      <c r="A71" s="198"/>
      <c r="B71" s="198"/>
      <c r="C71" s="198"/>
      <c r="D71" s="198"/>
      <c r="E71" s="185"/>
      <c r="F71" s="185"/>
      <c r="G71" s="198"/>
      <c r="H71" s="198"/>
      <c r="I71" s="203"/>
      <c r="J71" s="185"/>
      <c r="K71" s="243"/>
      <c r="L71" s="243"/>
      <c r="M71" s="243"/>
      <c r="N71" s="243"/>
      <c r="O71" s="243"/>
      <c r="P71" s="243"/>
      <c r="Q71" s="243"/>
      <c r="R71" s="243"/>
      <c r="S71" s="243"/>
      <c r="T71" s="198"/>
      <c r="U71" s="145"/>
      <c r="V71" s="148"/>
      <c r="W71" s="145"/>
      <c r="X71" s="145"/>
      <c r="Y71" s="145"/>
      <c r="Z71" s="145"/>
      <c r="AA71" s="145"/>
      <c r="AB71" s="332"/>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8"/>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c r="DV71" s="145"/>
      <c r="DW71" s="145"/>
      <c r="DX71" s="145"/>
      <c r="DY71" s="145"/>
      <c r="DZ71" s="145"/>
      <c r="EA71" s="145"/>
      <c r="EB71" s="148"/>
      <c r="EC71" s="145"/>
      <c r="ED71" s="148"/>
      <c r="EE71" s="145"/>
      <c r="EF71" s="145"/>
      <c r="EG71" s="145"/>
      <c r="EH71" s="145"/>
      <c r="EI71" s="145"/>
      <c r="EJ71" s="145"/>
      <c r="EK71" s="145"/>
      <c r="EL71" s="145"/>
      <c r="EN71" s="228"/>
      <c r="EO71" s="198"/>
      <c r="EP71" s="198"/>
      <c r="EQ71" s="198"/>
      <c r="ER71" s="198"/>
      <c r="ES71" s="198"/>
      <c r="ET71" s="198"/>
      <c r="EU71" s="198"/>
      <c r="EV71" s="198"/>
      <c r="EW71" s="198"/>
      <c r="EX71" s="198"/>
      <c r="EY71" s="198"/>
      <c r="EZ71" s="198"/>
      <c r="FA71" s="198"/>
      <c r="FB71" s="198"/>
      <c r="FC71" s="198"/>
      <c r="FD71" s="198"/>
      <c r="FE71" s="198"/>
      <c r="FF71" s="198"/>
      <c r="FG71" s="198"/>
      <c r="FH71" s="198"/>
      <c r="FI71" s="198"/>
      <c r="FJ71" s="198"/>
      <c r="FK71" s="198"/>
      <c r="FL71" s="198"/>
      <c r="FM71" s="198"/>
      <c r="FN71" s="198"/>
      <c r="FO71" s="198"/>
      <c r="FP71" s="198"/>
      <c r="FQ71" s="198"/>
      <c r="FR71" s="198"/>
      <c r="FS71" s="198"/>
      <c r="FT71" s="198"/>
      <c r="FU71" s="198"/>
      <c r="FV71" s="198"/>
      <c r="FW71" s="198"/>
      <c r="FX71" s="198"/>
      <c r="FY71" s="198"/>
      <c r="FZ71" s="198"/>
      <c r="GA71" s="198"/>
      <c r="GB71" s="198"/>
      <c r="GC71" s="198"/>
      <c r="GD71" s="198"/>
      <c r="GE71" s="198"/>
    </row>
    <row r="72" spans="1:187" s="240" customFormat="1" x14ac:dyDescent="0.3">
      <c r="A72" s="198"/>
      <c r="B72" s="198"/>
      <c r="C72" s="198"/>
      <c r="D72" s="198"/>
      <c r="E72" s="185"/>
      <c r="F72" s="185"/>
      <c r="G72" s="198"/>
      <c r="H72" s="198"/>
      <c r="I72" s="203"/>
      <c r="J72" s="185"/>
      <c r="K72" s="243"/>
      <c r="L72" s="243"/>
      <c r="M72" s="243"/>
      <c r="N72" s="243"/>
      <c r="O72" s="243"/>
      <c r="P72" s="243"/>
      <c r="Q72" s="243"/>
      <c r="R72" s="243"/>
      <c r="S72" s="243"/>
      <c r="T72" s="198"/>
      <c r="U72" s="145"/>
      <c r="V72" s="148"/>
      <c r="W72" s="145"/>
      <c r="X72" s="145"/>
      <c r="Y72" s="145"/>
      <c r="Z72" s="145"/>
      <c r="AA72" s="145"/>
      <c r="AB72" s="332"/>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8"/>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8"/>
      <c r="DI72" s="145"/>
      <c r="DJ72" s="145"/>
      <c r="DK72" s="145"/>
      <c r="DL72" s="145"/>
      <c r="DM72" s="145"/>
      <c r="DN72" s="145"/>
      <c r="DO72" s="145"/>
      <c r="DP72" s="145"/>
      <c r="DQ72" s="145"/>
      <c r="DR72" s="145"/>
      <c r="DS72" s="145"/>
      <c r="DT72" s="145"/>
      <c r="DU72" s="145"/>
      <c r="DV72" s="145"/>
      <c r="DW72" s="145"/>
      <c r="DX72" s="145"/>
      <c r="DY72" s="145"/>
      <c r="DZ72" s="145"/>
      <c r="EA72" s="145"/>
      <c r="EB72" s="148"/>
      <c r="EC72" s="145"/>
      <c r="ED72" s="148"/>
      <c r="EE72" s="145"/>
      <c r="EF72" s="145"/>
      <c r="EG72" s="145"/>
      <c r="EH72" s="145"/>
      <c r="EI72" s="145"/>
      <c r="EJ72" s="145"/>
      <c r="EK72" s="145"/>
      <c r="EL72" s="145"/>
      <c r="EN72" s="228"/>
      <c r="EO72" s="198"/>
      <c r="EP72" s="198"/>
      <c r="EQ72" s="198"/>
      <c r="ER72" s="198"/>
      <c r="ES72" s="198"/>
      <c r="ET72" s="198"/>
      <c r="EU72" s="198"/>
      <c r="EV72" s="198"/>
      <c r="EW72" s="198"/>
      <c r="EX72" s="198"/>
      <c r="EY72" s="198"/>
      <c r="EZ72" s="198"/>
      <c r="FA72" s="198"/>
      <c r="FB72" s="198"/>
      <c r="FC72" s="198"/>
      <c r="FD72" s="198"/>
      <c r="FE72" s="198"/>
      <c r="FF72" s="198"/>
      <c r="FG72" s="198"/>
      <c r="FH72" s="198"/>
      <c r="FI72" s="198"/>
      <c r="FJ72" s="198"/>
      <c r="FK72" s="198"/>
      <c r="FL72" s="198"/>
      <c r="FM72" s="198"/>
      <c r="FN72" s="198"/>
      <c r="FO72" s="198"/>
      <c r="FP72" s="198"/>
      <c r="FQ72" s="198"/>
      <c r="FR72" s="198"/>
      <c r="FS72" s="198"/>
      <c r="FT72" s="198"/>
      <c r="FU72" s="198"/>
      <c r="FV72" s="198"/>
      <c r="FW72" s="198"/>
      <c r="FX72" s="198"/>
      <c r="FY72" s="198"/>
      <c r="FZ72" s="198"/>
      <c r="GA72" s="198"/>
      <c r="GB72" s="198"/>
      <c r="GC72" s="198"/>
      <c r="GD72" s="198"/>
      <c r="GE72" s="198"/>
    </row>
    <row r="73" spans="1:187" s="240" customFormat="1" x14ac:dyDescent="0.3">
      <c r="A73" s="198"/>
      <c r="B73" s="198"/>
      <c r="C73" s="198"/>
      <c r="D73" s="198"/>
      <c r="E73" s="185"/>
      <c r="F73" s="185"/>
      <c r="G73" s="198"/>
      <c r="H73" s="198"/>
      <c r="I73" s="203"/>
      <c r="J73" s="185"/>
      <c r="K73" s="243"/>
      <c r="L73" s="243"/>
      <c r="M73" s="243"/>
      <c r="N73" s="243"/>
      <c r="O73" s="243"/>
      <c r="P73" s="243"/>
      <c r="Q73" s="243"/>
      <c r="R73" s="243"/>
      <c r="S73" s="243"/>
      <c r="T73" s="198"/>
      <c r="U73" s="145"/>
      <c r="V73" s="148"/>
      <c r="W73" s="145"/>
      <c r="X73" s="145"/>
      <c r="Y73" s="145"/>
      <c r="Z73" s="145"/>
      <c r="AA73" s="145"/>
      <c r="AB73" s="332"/>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8"/>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8"/>
      <c r="DI73" s="145"/>
      <c r="DJ73" s="145"/>
      <c r="DK73" s="145"/>
      <c r="DL73" s="145"/>
      <c r="DM73" s="145"/>
      <c r="DN73" s="145"/>
      <c r="DO73" s="145"/>
      <c r="DP73" s="145"/>
      <c r="DQ73" s="145"/>
      <c r="DR73" s="145"/>
      <c r="DS73" s="145"/>
      <c r="DT73" s="145"/>
      <c r="DU73" s="145"/>
      <c r="DV73" s="145"/>
      <c r="DW73" s="145"/>
      <c r="DX73" s="145"/>
      <c r="DY73" s="145"/>
      <c r="DZ73" s="145"/>
      <c r="EA73" s="145"/>
      <c r="EB73" s="148"/>
      <c r="EC73" s="145"/>
      <c r="ED73" s="148"/>
      <c r="EE73" s="145"/>
      <c r="EF73" s="145"/>
      <c r="EG73" s="145"/>
      <c r="EH73" s="145"/>
      <c r="EI73" s="145"/>
      <c r="EJ73" s="145"/>
      <c r="EK73" s="145"/>
      <c r="EL73" s="145"/>
      <c r="EN73" s="228"/>
      <c r="EO73" s="198"/>
      <c r="EP73" s="198"/>
      <c r="EQ73" s="198"/>
      <c r="ER73" s="198"/>
      <c r="ES73" s="198"/>
      <c r="ET73" s="198"/>
      <c r="EU73" s="198"/>
      <c r="EV73" s="198"/>
      <c r="EW73" s="198"/>
      <c r="EX73" s="198"/>
      <c r="EY73" s="198"/>
      <c r="EZ73" s="198"/>
      <c r="FA73" s="198"/>
      <c r="FB73" s="198"/>
      <c r="FC73" s="198"/>
      <c r="FD73" s="198"/>
      <c r="FE73" s="198"/>
      <c r="FF73" s="198"/>
      <c r="FG73" s="198"/>
      <c r="FH73" s="198"/>
      <c r="FI73" s="198"/>
      <c r="FJ73" s="198"/>
      <c r="FK73" s="198"/>
      <c r="FL73" s="198"/>
      <c r="FM73" s="198"/>
      <c r="FN73" s="198"/>
      <c r="FO73" s="198"/>
      <c r="FP73" s="198"/>
      <c r="FQ73" s="198"/>
      <c r="FR73" s="198"/>
      <c r="FS73" s="198"/>
      <c r="FT73" s="198"/>
      <c r="FU73" s="198"/>
      <c r="FV73" s="198"/>
      <c r="FW73" s="198"/>
      <c r="FX73" s="198"/>
      <c r="FY73" s="198"/>
      <c r="FZ73" s="198"/>
      <c r="GA73" s="198"/>
      <c r="GB73" s="198"/>
      <c r="GC73" s="198"/>
      <c r="GD73" s="198"/>
      <c r="GE73" s="198"/>
    </row>
    <row r="74" spans="1:187" s="240" customFormat="1" x14ac:dyDescent="0.3">
      <c r="A74" s="198"/>
      <c r="B74" s="198"/>
      <c r="C74" s="198"/>
      <c r="D74" s="198"/>
      <c r="E74" s="185"/>
      <c r="F74" s="185"/>
      <c r="G74" s="198"/>
      <c r="H74" s="198"/>
      <c r="I74" s="203"/>
      <c r="J74" s="185"/>
      <c r="K74" s="243"/>
      <c r="L74" s="243"/>
      <c r="M74" s="243"/>
      <c r="N74" s="243"/>
      <c r="O74" s="243"/>
      <c r="P74" s="243"/>
      <c r="Q74" s="243"/>
      <c r="R74" s="243"/>
      <c r="S74" s="243"/>
      <c r="T74" s="198"/>
      <c r="U74" s="145"/>
      <c r="V74" s="148"/>
      <c r="W74" s="145"/>
      <c r="X74" s="145"/>
      <c r="Y74" s="145"/>
      <c r="Z74" s="145"/>
      <c r="AA74" s="145"/>
      <c r="AB74" s="332"/>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8"/>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8"/>
      <c r="EE74" s="145"/>
      <c r="EF74" s="145"/>
      <c r="EG74" s="145"/>
      <c r="EH74" s="145"/>
      <c r="EI74" s="145"/>
      <c r="EJ74" s="145"/>
      <c r="EK74" s="145"/>
      <c r="EL74" s="145"/>
      <c r="EN74" s="228"/>
      <c r="EO74" s="198"/>
      <c r="EP74" s="198"/>
      <c r="EQ74" s="198"/>
      <c r="ER74" s="198"/>
      <c r="ES74" s="198"/>
      <c r="ET74" s="198"/>
      <c r="EU74" s="198"/>
      <c r="EV74" s="198"/>
      <c r="EW74" s="198"/>
      <c r="EX74" s="198"/>
      <c r="EY74" s="198"/>
      <c r="EZ74" s="198"/>
      <c r="FA74" s="198"/>
      <c r="FB74" s="198"/>
      <c r="FC74" s="198"/>
      <c r="FD74" s="198"/>
      <c r="FE74" s="198"/>
      <c r="FF74" s="198"/>
      <c r="FG74" s="198"/>
      <c r="FH74" s="198"/>
      <c r="FI74" s="198"/>
      <c r="FJ74" s="198"/>
      <c r="FK74" s="198"/>
      <c r="FL74" s="198"/>
      <c r="FM74" s="198"/>
      <c r="FN74" s="198"/>
      <c r="FO74" s="198"/>
      <c r="FP74" s="198"/>
      <c r="FQ74" s="198"/>
      <c r="FR74" s="198"/>
      <c r="FS74" s="198"/>
      <c r="FT74" s="198"/>
      <c r="FU74" s="198"/>
      <c r="FV74" s="198"/>
      <c r="FW74" s="198"/>
      <c r="FX74" s="198"/>
      <c r="FY74" s="198"/>
      <c r="FZ74" s="198"/>
      <c r="GA74" s="198"/>
      <c r="GB74" s="198"/>
      <c r="GC74" s="198"/>
      <c r="GD74" s="198"/>
      <c r="GE74" s="198"/>
    </row>
    <row r="75" spans="1:187" s="240" customFormat="1" x14ac:dyDescent="0.3">
      <c r="A75" s="198"/>
      <c r="B75" s="198"/>
      <c r="C75" s="198"/>
      <c r="D75" s="198"/>
      <c r="E75" s="185"/>
      <c r="F75" s="185"/>
      <c r="G75" s="198"/>
      <c r="H75" s="198"/>
      <c r="I75" s="203"/>
      <c r="J75" s="185"/>
      <c r="K75" s="243"/>
      <c r="L75" s="243"/>
      <c r="M75" s="243"/>
      <c r="N75" s="243"/>
      <c r="O75" s="243"/>
      <c r="P75" s="243"/>
      <c r="Q75" s="243"/>
      <c r="R75" s="243"/>
      <c r="S75" s="243"/>
      <c r="T75" s="198"/>
      <c r="U75" s="145"/>
      <c r="V75" s="148"/>
      <c r="W75" s="145"/>
      <c r="X75" s="145"/>
      <c r="Y75" s="145"/>
      <c r="Z75" s="145"/>
      <c r="AA75" s="145"/>
      <c r="AB75" s="332"/>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8"/>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c r="DV75" s="145"/>
      <c r="DW75" s="145"/>
      <c r="DX75" s="145"/>
      <c r="DY75" s="145"/>
      <c r="DZ75" s="145"/>
      <c r="EA75" s="145"/>
      <c r="EB75" s="148"/>
      <c r="EC75" s="145"/>
      <c r="ED75" s="148"/>
      <c r="EE75" s="145"/>
      <c r="EF75" s="145"/>
      <c r="EG75" s="145"/>
      <c r="EH75" s="145"/>
      <c r="EI75" s="145"/>
      <c r="EJ75" s="145"/>
      <c r="EK75" s="145"/>
      <c r="EL75" s="145"/>
      <c r="EN75" s="228"/>
      <c r="EO75" s="198"/>
      <c r="EP75" s="198"/>
      <c r="EQ75" s="198"/>
      <c r="ER75" s="198"/>
      <c r="ES75" s="198"/>
      <c r="ET75" s="198"/>
      <c r="EU75" s="198"/>
      <c r="EV75" s="198"/>
      <c r="EW75" s="198"/>
      <c r="EX75" s="198"/>
      <c r="EY75" s="198"/>
      <c r="EZ75" s="198"/>
      <c r="FA75" s="198"/>
      <c r="FB75" s="198"/>
      <c r="FC75" s="198"/>
      <c r="FD75" s="198"/>
      <c r="FE75" s="198"/>
      <c r="FF75" s="198"/>
      <c r="FG75" s="198"/>
      <c r="FH75" s="198"/>
      <c r="FI75" s="198"/>
      <c r="FJ75" s="198"/>
      <c r="FK75" s="198"/>
      <c r="FL75" s="198"/>
      <c r="FM75" s="198"/>
      <c r="FN75" s="198"/>
      <c r="FO75" s="198"/>
      <c r="FP75" s="198"/>
      <c r="FQ75" s="198"/>
      <c r="FR75" s="198"/>
      <c r="FS75" s="198"/>
      <c r="FT75" s="198"/>
      <c r="FU75" s="198"/>
      <c r="FV75" s="198"/>
      <c r="FW75" s="198"/>
      <c r="FX75" s="198"/>
      <c r="FY75" s="198"/>
      <c r="FZ75" s="198"/>
      <c r="GA75" s="198"/>
      <c r="GB75" s="198"/>
      <c r="GC75" s="198"/>
      <c r="GD75" s="198"/>
      <c r="GE75" s="198"/>
    </row>
    <row r="76" spans="1:187" s="240" customFormat="1" x14ac:dyDescent="0.3">
      <c r="A76" s="198"/>
      <c r="B76" s="198"/>
      <c r="C76" s="198"/>
      <c r="D76" s="198"/>
      <c r="E76" s="185"/>
      <c r="F76" s="185"/>
      <c r="G76" s="198"/>
      <c r="H76" s="198"/>
      <c r="I76" s="203"/>
      <c r="J76" s="185"/>
      <c r="K76" s="243"/>
      <c r="L76" s="243"/>
      <c r="M76" s="243"/>
      <c r="N76" s="243"/>
      <c r="O76" s="243"/>
      <c r="P76" s="243"/>
      <c r="Q76" s="243"/>
      <c r="R76" s="243"/>
      <c r="S76" s="243"/>
      <c r="T76" s="198"/>
      <c r="U76" s="145"/>
      <c r="V76" s="148"/>
      <c r="W76" s="145"/>
      <c r="X76" s="145"/>
      <c r="Y76" s="145"/>
      <c r="Z76" s="145"/>
      <c r="AA76" s="145"/>
      <c r="AB76" s="332"/>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c r="BM76" s="145"/>
      <c r="BN76" s="145"/>
      <c r="BO76" s="145"/>
      <c r="BP76" s="145"/>
      <c r="BQ76" s="145"/>
      <c r="BR76" s="145"/>
      <c r="BS76" s="145"/>
      <c r="BT76" s="145"/>
      <c r="BU76" s="145"/>
      <c r="BV76" s="145"/>
      <c r="BW76" s="145"/>
      <c r="BX76" s="145"/>
      <c r="BY76" s="145"/>
      <c r="BZ76" s="145"/>
      <c r="CA76" s="145"/>
      <c r="CB76" s="145"/>
      <c r="CC76" s="145"/>
      <c r="CD76" s="145"/>
      <c r="CE76" s="145"/>
      <c r="CF76" s="145"/>
      <c r="CG76" s="145"/>
      <c r="CH76" s="148"/>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5"/>
      <c r="DG76" s="145"/>
      <c r="DH76" s="148"/>
      <c r="DI76" s="145"/>
      <c r="DJ76" s="145"/>
      <c r="DK76" s="145"/>
      <c r="DL76" s="145"/>
      <c r="DM76" s="145"/>
      <c r="DN76" s="145"/>
      <c r="DO76" s="145"/>
      <c r="DP76" s="145"/>
      <c r="DQ76" s="145"/>
      <c r="DR76" s="145"/>
      <c r="DS76" s="145"/>
      <c r="DT76" s="145"/>
      <c r="DU76" s="145"/>
      <c r="DV76" s="145"/>
      <c r="DW76" s="145"/>
      <c r="DX76" s="145"/>
      <c r="DY76" s="145"/>
      <c r="DZ76" s="145"/>
      <c r="EA76" s="145"/>
      <c r="EB76" s="148"/>
      <c r="EC76" s="145"/>
      <c r="ED76" s="148"/>
      <c r="EE76" s="145"/>
      <c r="EF76" s="145"/>
      <c r="EG76" s="145"/>
      <c r="EH76" s="145"/>
      <c r="EI76" s="145"/>
      <c r="EJ76" s="145"/>
      <c r="EK76" s="145"/>
      <c r="EL76" s="145"/>
      <c r="EN76" s="228"/>
      <c r="EO76" s="198"/>
      <c r="EP76" s="198"/>
      <c r="EQ76" s="198"/>
      <c r="ER76" s="198"/>
      <c r="ES76" s="198"/>
      <c r="ET76" s="198"/>
      <c r="EU76" s="198"/>
      <c r="EV76" s="198"/>
      <c r="EW76" s="198"/>
      <c r="EX76" s="198"/>
      <c r="EY76" s="198"/>
      <c r="EZ76" s="198"/>
      <c r="FA76" s="198"/>
      <c r="FB76" s="198"/>
      <c r="FC76" s="198"/>
      <c r="FD76" s="198"/>
      <c r="FE76" s="198"/>
      <c r="FF76" s="198"/>
      <c r="FG76" s="198"/>
      <c r="FH76" s="198"/>
      <c r="FI76" s="198"/>
      <c r="FJ76" s="198"/>
      <c r="FK76" s="198"/>
      <c r="FL76" s="198"/>
      <c r="FM76" s="198"/>
      <c r="FN76" s="198"/>
      <c r="FO76" s="198"/>
      <c r="FP76" s="198"/>
      <c r="FQ76" s="198"/>
      <c r="FR76" s="198"/>
      <c r="FS76" s="198"/>
      <c r="FT76" s="198"/>
      <c r="FU76" s="198"/>
      <c r="FV76" s="198"/>
      <c r="FW76" s="198"/>
      <c r="FX76" s="198"/>
      <c r="FY76" s="198"/>
      <c r="FZ76" s="198"/>
      <c r="GA76" s="198"/>
      <c r="GB76" s="198"/>
      <c r="GC76" s="198"/>
      <c r="GD76" s="198"/>
      <c r="GE76" s="198"/>
    </row>
    <row r="77" spans="1:187" s="240" customFormat="1" x14ac:dyDescent="0.3">
      <c r="A77" s="198"/>
      <c r="B77" s="198"/>
      <c r="C77" s="198"/>
      <c r="D77" s="198"/>
      <c r="E77" s="185"/>
      <c r="F77" s="185"/>
      <c r="G77" s="198"/>
      <c r="H77" s="198"/>
      <c r="I77" s="203"/>
      <c r="J77" s="185"/>
      <c r="K77" s="243"/>
      <c r="L77" s="243"/>
      <c r="M77" s="243"/>
      <c r="N77" s="243"/>
      <c r="O77" s="243"/>
      <c r="P77" s="243"/>
      <c r="Q77" s="243"/>
      <c r="R77" s="243"/>
      <c r="S77" s="243"/>
      <c r="T77" s="198"/>
      <c r="U77" s="198"/>
      <c r="V77" s="203"/>
      <c r="W77" s="198"/>
      <c r="X77" s="198"/>
      <c r="Y77" s="198"/>
      <c r="Z77" s="198"/>
      <c r="AA77" s="198"/>
      <c r="AB77" s="340"/>
      <c r="AC77" s="198"/>
      <c r="AD77" s="198"/>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B77" s="198"/>
      <c r="BC77" s="198"/>
      <c r="BD77" s="198"/>
      <c r="BE77" s="198"/>
      <c r="BF77" s="198"/>
      <c r="BG77" s="198"/>
      <c r="BH77" s="198"/>
      <c r="BI77" s="198"/>
      <c r="BJ77" s="198"/>
      <c r="BK77" s="198"/>
      <c r="BL77" s="198"/>
      <c r="BM77" s="198"/>
      <c r="BN77" s="198"/>
      <c r="BO77" s="198"/>
      <c r="BP77" s="198"/>
      <c r="BQ77" s="198"/>
      <c r="BR77" s="198"/>
      <c r="BS77" s="198"/>
      <c r="BT77" s="198"/>
      <c r="BU77" s="198"/>
      <c r="BV77" s="198"/>
      <c r="BW77" s="198"/>
      <c r="BX77" s="198"/>
      <c r="BY77" s="198"/>
      <c r="BZ77" s="198"/>
      <c r="CA77" s="198"/>
      <c r="CB77" s="198"/>
      <c r="CC77" s="198"/>
      <c r="CD77" s="198"/>
      <c r="CE77" s="198"/>
      <c r="CF77" s="198"/>
      <c r="CG77" s="198"/>
      <c r="CH77" s="203"/>
      <c r="CI77" s="198"/>
      <c r="CJ77" s="198"/>
      <c r="CK77" s="198"/>
      <c r="CL77" s="198"/>
      <c r="CM77" s="198"/>
      <c r="CN77" s="198"/>
      <c r="CO77" s="198"/>
      <c r="CP77" s="198"/>
      <c r="CQ77" s="198"/>
      <c r="CR77" s="198"/>
      <c r="CS77" s="198"/>
      <c r="CT77" s="198"/>
      <c r="CU77" s="198"/>
      <c r="CV77" s="198"/>
      <c r="CW77" s="198"/>
      <c r="CX77" s="198"/>
      <c r="CY77" s="198"/>
      <c r="CZ77" s="198"/>
      <c r="DA77" s="198"/>
      <c r="DB77" s="198"/>
      <c r="DC77" s="198"/>
      <c r="DD77" s="198"/>
      <c r="DE77" s="198"/>
      <c r="DF77" s="198"/>
      <c r="DG77" s="198"/>
      <c r="DH77" s="203"/>
      <c r="DI77" s="198"/>
      <c r="DJ77" s="198"/>
      <c r="DK77" s="198"/>
      <c r="DL77" s="198"/>
      <c r="DM77" s="198"/>
      <c r="DN77" s="198"/>
      <c r="DO77" s="198"/>
      <c r="DP77" s="198"/>
      <c r="DQ77" s="198"/>
      <c r="DR77" s="198"/>
      <c r="DS77" s="198"/>
      <c r="DT77" s="198"/>
      <c r="DU77" s="198"/>
      <c r="DV77" s="198"/>
      <c r="DW77" s="198"/>
      <c r="DX77" s="198"/>
      <c r="DY77" s="198"/>
      <c r="DZ77" s="198"/>
      <c r="EA77" s="198"/>
      <c r="EB77" s="203"/>
      <c r="EC77" s="198"/>
      <c r="ED77" s="203"/>
      <c r="EE77" s="198"/>
      <c r="EF77" s="198"/>
      <c r="EG77" s="198"/>
      <c r="EH77" s="198"/>
      <c r="EI77" s="198"/>
      <c r="EJ77" s="198"/>
      <c r="EN77" s="228"/>
      <c r="EO77" s="198"/>
      <c r="EP77" s="198"/>
      <c r="EQ77" s="198"/>
      <c r="ER77" s="198"/>
      <c r="ES77" s="198"/>
      <c r="ET77" s="198"/>
      <c r="EU77" s="198"/>
      <c r="EV77" s="198"/>
      <c r="EW77" s="198"/>
      <c r="EX77" s="198"/>
      <c r="EY77" s="198"/>
      <c r="EZ77" s="198"/>
      <c r="FA77" s="198"/>
      <c r="FB77" s="198"/>
      <c r="FC77" s="198"/>
      <c r="FD77" s="198"/>
      <c r="FE77" s="198"/>
      <c r="FF77" s="198"/>
      <c r="FG77" s="198"/>
      <c r="FH77" s="198"/>
      <c r="FI77" s="198"/>
      <c r="FJ77" s="198"/>
      <c r="FK77" s="198"/>
      <c r="FL77" s="198"/>
      <c r="FM77" s="198"/>
      <c r="FN77" s="198"/>
      <c r="FO77" s="198"/>
      <c r="FP77" s="198"/>
      <c r="FQ77" s="198"/>
      <c r="FR77" s="198"/>
      <c r="FS77" s="198"/>
      <c r="FT77" s="198"/>
      <c r="FU77" s="198"/>
      <c r="FV77" s="198"/>
      <c r="FW77" s="198"/>
      <c r="FX77" s="198"/>
      <c r="FY77" s="198"/>
      <c r="FZ77" s="198"/>
      <c r="GA77" s="198"/>
      <c r="GB77" s="198"/>
      <c r="GC77" s="198"/>
      <c r="GD77" s="198"/>
      <c r="GE77" s="198"/>
    </row>
    <row r="78" spans="1:187" s="240" customFormat="1" x14ac:dyDescent="0.3">
      <c r="A78" s="198"/>
      <c r="B78" s="198"/>
      <c r="C78" s="198"/>
      <c r="D78" s="198"/>
      <c r="E78" s="185"/>
      <c r="F78" s="185"/>
      <c r="G78" s="198"/>
      <c r="H78" s="198"/>
      <c r="I78" s="203"/>
      <c r="J78" s="185"/>
      <c r="K78" s="243"/>
      <c r="L78" s="243"/>
      <c r="M78" s="243"/>
      <c r="N78" s="243"/>
      <c r="O78" s="243"/>
      <c r="P78" s="243"/>
      <c r="Q78" s="243"/>
      <c r="R78" s="243"/>
      <c r="S78" s="243"/>
      <c r="T78" s="198"/>
      <c r="U78" s="198"/>
      <c r="V78" s="203"/>
      <c r="W78" s="198"/>
      <c r="X78" s="198"/>
      <c r="Y78" s="198"/>
      <c r="Z78" s="198"/>
      <c r="AA78" s="198"/>
      <c r="AB78" s="340"/>
      <c r="AC78" s="198"/>
      <c r="AD78" s="198"/>
      <c r="AE78" s="198"/>
      <c r="AF78" s="198"/>
      <c r="AG78" s="198"/>
      <c r="AH78" s="198"/>
      <c r="AI78" s="198"/>
      <c r="AJ78" s="198"/>
      <c r="AK78" s="198"/>
      <c r="AL78" s="198"/>
      <c r="AM78" s="198"/>
      <c r="AN78" s="198"/>
      <c r="AO78" s="198"/>
      <c r="AP78" s="198"/>
      <c r="AQ78" s="198"/>
      <c r="AR78" s="198"/>
      <c r="AS78" s="198"/>
      <c r="AT78" s="198"/>
      <c r="AU78" s="198"/>
      <c r="AV78" s="198"/>
      <c r="AW78" s="198"/>
      <c r="AX78" s="198"/>
      <c r="AY78" s="198"/>
      <c r="AZ78" s="198"/>
      <c r="BA78" s="198"/>
      <c r="BB78" s="198"/>
      <c r="BC78" s="198"/>
      <c r="BD78" s="198"/>
      <c r="BE78" s="198"/>
      <c r="BF78" s="198"/>
      <c r="BG78" s="198"/>
      <c r="BH78" s="198"/>
      <c r="BI78" s="198"/>
      <c r="BJ78" s="198"/>
      <c r="BK78" s="198"/>
      <c r="BL78" s="198"/>
      <c r="BM78" s="198"/>
      <c r="BN78" s="198"/>
      <c r="BO78" s="198"/>
      <c r="BP78" s="198"/>
      <c r="BQ78" s="198"/>
      <c r="BR78" s="198"/>
      <c r="BS78" s="198"/>
      <c r="BT78" s="198"/>
      <c r="BU78" s="198"/>
      <c r="BV78" s="198"/>
      <c r="BW78" s="198"/>
      <c r="BX78" s="198"/>
      <c r="BY78" s="198"/>
      <c r="BZ78" s="198"/>
      <c r="CA78" s="198"/>
      <c r="CB78" s="198"/>
      <c r="CC78" s="198"/>
      <c r="CD78" s="198"/>
      <c r="CE78" s="198"/>
      <c r="CF78" s="198"/>
      <c r="CG78" s="198"/>
      <c r="CH78" s="203"/>
      <c r="CI78" s="198"/>
      <c r="CJ78" s="198"/>
      <c r="CK78" s="198"/>
      <c r="CL78" s="198"/>
      <c r="CM78" s="198"/>
      <c r="CN78" s="198"/>
      <c r="CO78" s="198"/>
      <c r="CP78" s="198"/>
      <c r="CQ78" s="198"/>
      <c r="CR78" s="198"/>
      <c r="CS78" s="198"/>
      <c r="CT78" s="198"/>
      <c r="CU78" s="198"/>
      <c r="CV78" s="198"/>
      <c r="CW78" s="198"/>
      <c r="CX78" s="198"/>
      <c r="CY78" s="198"/>
      <c r="CZ78" s="198"/>
      <c r="DA78" s="198"/>
      <c r="DB78" s="198"/>
      <c r="DC78" s="198"/>
      <c r="DD78" s="198"/>
      <c r="DE78" s="198"/>
      <c r="DF78" s="198"/>
      <c r="DG78" s="198"/>
      <c r="DH78" s="203"/>
      <c r="DI78" s="198"/>
      <c r="DJ78" s="198"/>
      <c r="DK78" s="198"/>
      <c r="DL78" s="198"/>
      <c r="DM78" s="198"/>
      <c r="DN78" s="198"/>
      <c r="DO78" s="198"/>
      <c r="DP78" s="198"/>
      <c r="DQ78" s="198"/>
      <c r="DR78" s="198"/>
      <c r="DS78" s="198"/>
      <c r="DT78" s="198"/>
      <c r="DU78" s="198"/>
      <c r="DV78" s="198"/>
      <c r="DW78" s="198"/>
      <c r="DX78" s="198"/>
      <c r="DY78" s="198"/>
      <c r="DZ78" s="198"/>
      <c r="EA78" s="198"/>
      <c r="EB78" s="203"/>
      <c r="EC78" s="198"/>
      <c r="ED78" s="203"/>
      <c r="EE78" s="198"/>
      <c r="EF78" s="198"/>
      <c r="EG78" s="198"/>
      <c r="EH78" s="198"/>
      <c r="EI78" s="198"/>
      <c r="EJ78" s="198"/>
      <c r="EN78" s="228"/>
      <c r="EO78" s="198"/>
      <c r="EP78" s="198"/>
      <c r="EQ78" s="198"/>
      <c r="ER78" s="198"/>
      <c r="ES78" s="198"/>
      <c r="ET78" s="198"/>
      <c r="EU78" s="198"/>
      <c r="EV78" s="198"/>
      <c r="EW78" s="198"/>
      <c r="EX78" s="198"/>
      <c r="EY78" s="198"/>
      <c r="EZ78" s="198"/>
      <c r="FA78" s="198"/>
      <c r="FB78" s="198"/>
      <c r="FC78" s="198"/>
      <c r="FD78" s="198"/>
      <c r="FE78" s="198"/>
      <c r="FF78" s="198"/>
      <c r="FG78" s="198"/>
      <c r="FH78" s="198"/>
      <c r="FI78" s="198"/>
      <c r="FJ78" s="198"/>
      <c r="FK78" s="198"/>
      <c r="FL78" s="198"/>
      <c r="FM78" s="198"/>
      <c r="FN78" s="198"/>
      <c r="FO78" s="198"/>
      <c r="FP78" s="198"/>
      <c r="FQ78" s="198"/>
      <c r="FR78" s="198"/>
      <c r="FS78" s="198"/>
      <c r="FT78" s="198"/>
      <c r="FU78" s="198"/>
      <c r="FV78" s="198"/>
      <c r="FW78" s="198"/>
      <c r="FX78" s="198"/>
      <c r="FY78" s="198"/>
      <c r="FZ78" s="198"/>
      <c r="GA78" s="198"/>
      <c r="GB78" s="198"/>
      <c r="GC78" s="198"/>
      <c r="GD78" s="198"/>
      <c r="GE78" s="198"/>
    </row>
    <row r="79" spans="1:187" s="240" customFormat="1" x14ac:dyDescent="0.3">
      <c r="A79" s="198"/>
      <c r="B79" s="198"/>
      <c r="C79" s="198"/>
      <c r="D79" s="198"/>
      <c r="E79" s="185"/>
      <c r="F79" s="185"/>
      <c r="G79" s="198"/>
      <c r="H79" s="198"/>
      <c r="I79" s="203"/>
      <c r="J79" s="185"/>
      <c r="K79" s="243"/>
      <c r="L79" s="243"/>
      <c r="M79" s="243"/>
      <c r="N79" s="243"/>
      <c r="O79" s="243"/>
      <c r="P79" s="243"/>
      <c r="Q79" s="243"/>
      <c r="R79" s="243"/>
      <c r="S79" s="243"/>
      <c r="T79" s="198"/>
      <c r="U79" s="198"/>
      <c r="V79" s="203"/>
      <c r="W79" s="198"/>
      <c r="X79" s="198"/>
      <c r="Y79" s="198"/>
      <c r="Z79" s="198"/>
      <c r="AA79" s="198"/>
      <c r="AB79" s="340"/>
      <c r="AC79" s="198"/>
      <c r="AD79" s="198"/>
      <c r="AE79" s="198"/>
      <c r="AF79" s="198"/>
      <c r="AG79" s="198"/>
      <c r="AH79" s="198"/>
      <c r="AI79" s="198"/>
      <c r="AJ79" s="198"/>
      <c r="AK79" s="198"/>
      <c r="AL79" s="198"/>
      <c r="AM79" s="198"/>
      <c r="AN79" s="198"/>
      <c r="AO79" s="198"/>
      <c r="AP79" s="198"/>
      <c r="AQ79" s="198"/>
      <c r="AR79" s="198"/>
      <c r="AS79" s="198"/>
      <c r="AT79" s="198"/>
      <c r="AU79" s="198"/>
      <c r="AV79" s="198"/>
      <c r="AW79" s="198"/>
      <c r="AX79" s="198"/>
      <c r="AY79" s="198"/>
      <c r="AZ79" s="198"/>
      <c r="BA79" s="198"/>
      <c r="BB79" s="198"/>
      <c r="BC79" s="198"/>
      <c r="BD79" s="198"/>
      <c r="BE79" s="198"/>
      <c r="BF79" s="198"/>
      <c r="BG79" s="198"/>
      <c r="BH79" s="198"/>
      <c r="BI79" s="198"/>
      <c r="BJ79" s="198"/>
      <c r="BK79" s="198"/>
      <c r="BL79" s="198"/>
      <c r="BM79" s="198"/>
      <c r="BN79" s="198"/>
      <c r="BO79" s="198"/>
      <c r="BP79" s="198"/>
      <c r="BQ79" s="198"/>
      <c r="BR79" s="198"/>
      <c r="BS79" s="198"/>
      <c r="BT79" s="198"/>
      <c r="BU79" s="198"/>
      <c r="BV79" s="198"/>
      <c r="BW79" s="198"/>
      <c r="BX79" s="198"/>
      <c r="BY79" s="198"/>
      <c r="BZ79" s="198"/>
      <c r="CA79" s="198"/>
      <c r="CB79" s="198"/>
      <c r="CC79" s="198"/>
      <c r="CD79" s="198"/>
      <c r="CE79" s="198"/>
      <c r="CF79" s="198"/>
      <c r="CG79" s="198"/>
      <c r="CH79" s="203"/>
      <c r="CI79" s="198"/>
      <c r="CJ79" s="198"/>
      <c r="CK79" s="198"/>
      <c r="CL79" s="198"/>
      <c r="CM79" s="198"/>
      <c r="CN79" s="198"/>
      <c r="CO79" s="198"/>
      <c r="CP79" s="198"/>
      <c r="CQ79" s="198"/>
      <c r="CR79" s="198"/>
      <c r="CS79" s="198"/>
      <c r="CT79" s="198"/>
      <c r="CU79" s="198"/>
      <c r="CV79" s="198"/>
      <c r="CW79" s="198"/>
      <c r="CX79" s="198"/>
      <c r="CY79" s="198"/>
      <c r="CZ79" s="198"/>
      <c r="DA79" s="198"/>
      <c r="DB79" s="198"/>
      <c r="DC79" s="198"/>
      <c r="DD79" s="198"/>
      <c r="DE79" s="198"/>
      <c r="DF79" s="198"/>
      <c r="DG79" s="198"/>
      <c r="DH79" s="203"/>
      <c r="DI79" s="198"/>
      <c r="DJ79" s="198"/>
      <c r="DK79" s="198"/>
      <c r="DL79" s="198"/>
      <c r="DM79" s="198"/>
      <c r="DN79" s="198"/>
      <c r="DO79" s="198"/>
      <c r="DP79" s="198"/>
      <c r="DQ79" s="198"/>
      <c r="DR79" s="198"/>
      <c r="DS79" s="198"/>
      <c r="DT79" s="198"/>
      <c r="DU79" s="198"/>
      <c r="DV79" s="198"/>
      <c r="DW79" s="198"/>
      <c r="DX79" s="198"/>
      <c r="DY79" s="198"/>
      <c r="DZ79" s="198"/>
      <c r="EA79" s="198"/>
      <c r="EB79" s="203"/>
      <c r="EC79" s="198"/>
      <c r="ED79" s="203"/>
      <c r="EE79" s="198"/>
      <c r="EF79" s="198"/>
      <c r="EG79" s="198"/>
      <c r="EH79" s="198"/>
      <c r="EI79" s="198"/>
      <c r="EJ79" s="198"/>
      <c r="EN79" s="228"/>
      <c r="EO79" s="198"/>
      <c r="EP79" s="198"/>
      <c r="EQ79" s="198"/>
      <c r="ER79" s="198"/>
      <c r="ES79" s="198"/>
      <c r="ET79" s="198"/>
      <c r="EU79" s="198"/>
      <c r="EV79" s="198"/>
      <c r="EW79" s="198"/>
      <c r="EX79" s="198"/>
      <c r="EY79" s="198"/>
      <c r="EZ79" s="198"/>
      <c r="FA79" s="198"/>
      <c r="FB79" s="198"/>
      <c r="FC79" s="198"/>
      <c r="FD79" s="198"/>
      <c r="FE79" s="198"/>
      <c r="FF79" s="198"/>
      <c r="FG79" s="198"/>
      <c r="FH79" s="198"/>
      <c r="FI79" s="198"/>
      <c r="FJ79" s="198"/>
      <c r="FK79" s="198"/>
      <c r="FL79" s="198"/>
      <c r="FM79" s="198"/>
      <c r="FN79" s="198"/>
      <c r="FO79" s="198"/>
      <c r="FP79" s="198"/>
      <c r="FQ79" s="198"/>
      <c r="FR79" s="198"/>
      <c r="FS79" s="198"/>
      <c r="FT79" s="198"/>
      <c r="FU79" s="198"/>
      <c r="FV79" s="198"/>
      <c r="FW79" s="198"/>
      <c r="FX79" s="198"/>
      <c r="FY79" s="198"/>
      <c r="FZ79" s="198"/>
      <c r="GA79" s="198"/>
      <c r="GB79" s="198"/>
      <c r="GC79" s="198"/>
      <c r="GD79" s="198"/>
      <c r="GE79" s="198"/>
    </row>
    <row r="80" spans="1:187" s="240" customFormat="1" x14ac:dyDescent="0.3">
      <c r="A80" s="198"/>
      <c r="B80" s="198"/>
      <c r="C80" s="198"/>
      <c r="D80" s="198"/>
      <c r="E80" s="185"/>
      <c r="F80" s="185"/>
      <c r="G80" s="198"/>
      <c r="H80" s="198"/>
      <c r="I80" s="203"/>
      <c r="J80" s="185"/>
      <c r="K80" s="243"/>
      <c r="L80" s="243"/>
      <c r="M80" s="243"/>
      <c r="N80" s="243"/>
      <c r="O80" s="243"/>
      <c r="P80" s="243"/>
      <c r="Q80" s="243"/>
      <c r="R80" s="243"/>
      <c r="S80" s="243"/>
      <c r="T80" s="198"/>
      <c r="U80" s="198"/>
      <c r="V80" s="203"/>
      <c r="W80" s="198"/>
      <c r="X80" s="198"/>
      <c r="Y80" s="198"/>
      <c r="Z80" s="198"/>
      <c r="AA80" s="198"/>
      <c r="AB80" s="340"/>
      <c r="AC80" s="198"/>
      <c r="AD80" s="198"/>
      <c r="AE80" s="198"/>
      <c r="AF80" s="198"/>
      <c r="AG80" s="198"/>
      <c r="AH80" s="198"/>
      <c r="AI80" s="198"/>
      <c r="AJ80" s="198"/>
      <c r="AK80" s="198"/>
      <c r="AL80" s="198"/>
      <c r="AM80" s="198"/>
      <c r="AN80" s="198"/>
      <c r="AO80" s="198"/>
      <c r="AP80" s="198"/>
      <c r="AQ80" s="198"/>
      <c r="AR80" s="198"/>
      <c r="AS80" s="198"/>
      <c r="AT80" s="198"/>
      <c r="AU80" s="198"/>
      <c r="AV80" s="198"/>
      <c r="AW80" s="198"/>
      <c r="AX80" s="198"/>
      <c r="AY80" s="198"/>
      <c r="AZ80" s="198"/>
      <c r="BA80" s="198"/>
      <c r="BB80" s="198"/>
      <c r="BC80" s="198"/>
      <c r="BD80" s="198"/>
      <c r="BE80" s="198"/>
      <c r="BF80" s="198"/>
      <c r="BG80" s="198"/>
      <c r="BH80" s="198"/>
      <c r="BI80" s="198"/>
      <c r="BJ80" s="198"/>
      <c r="BK80" s="198"/>
      <c r="BL80" s="198"/>
      <c r="BM80" s="198"/>
      <c r="BN80" s="198"/>
      <c r="BO80" s="198"/>
      <c r="BP80" s="198"/>
      <c r="BQ80" s="198"/>
      <c r="BR80" s="198"/>
      <c r="BS80" s="198"/>
      <c r="BT80" s="198"/>
      <c r="BU80" s="198"/>
      <c r="BV80" s="198"/>
      <c r="BW80" s="198"/>
      <c r="BX80" s="198"/>
      <c r="BY80" s="198"/>
      <c r="BZ80" s="198"/>
      <c r="CA80" s="198"/>
      <c r="CB80" s="198"/>
      <c r="CC80" s="198"/>
      <c r="CD80" s="198"/>
      <c r="CE80" s="198"/>
      <c r="CF80" s="198"/>
      <c r="CG80" s="198"/>
      <c r="CH80" s="203"/>
      <c r="CI80" s="198"/>
      <c r="CJ80" s="198"/>
      <c r="CK80" s="198"/>
      <c r="CL80" s="198"/>
      <c r="CM80" s="198"/>
      <c r="CN80" s="198"/>
      <c r="CO80" s="198"/>
      <c r="CP80" s="198"/>
      <c r="CQ80" s="198"/>
      <c r="CR80" s="198"/>
      <c r="CS80" s="198"/>
      <c r="CT80" s="198"/>
      <c r="CU80" s="198"/>
      <c r="CV80" s="198"/>
      <c r="CW80" s="198"/>
      <c r="CX80" s="198"/>
      <c r="CY80" s="198"/>
      <c r="CZ80" s="198"/>
      <c r="DA80" s="198"/>
      <c r="DB80" s="198"/>
      <c r="DC80" s="198"/>
      <c r="DD80" s="198"/>
      <c r="DE80" s="198"/>
      <c r="DF80" s="198"/>
      <c r="DG80" s="198"/>
      <c r="DH80" s="203"/>
      <c r="DI80" s="198"/>
      <c r="DJ80" s="198"/>
      <c r="DK80" s="198"/>
      <c r="DL80" s="198"/>
      <c r="DM80" s="198"/>
      <c r="DN80" s="198"/>
      <c r="DO80" s="198"/>
      <c r="DP80" s="198"/>
      <c r="DQ80" s="198"/>
      <c r="DR80" s="198"/>
      <c r="DS80" s="198"/>
      <c r="DT80" s="198"/>
      <c r="DU80" s="198"/>
      <c r="DV80" s="198"/>
      <c r="DW80" s="198"/>
      <c r="DX80" s="198"/>
      <c r="DY80" s="198"/>
      <c r="DZ80" s="198"/>
      <c r="EA80" s="198"/>
      <c r="EB80" s="203"/>
      <c r="EC80" s="198"/>
      <c r="ED80" s="203"/>
      <c r="EE80" s="198"/>
      <c r="EF80" s="198"/>
      <c r="EG80" s="198"/>
      <c r="EH80" s="198"/>
      <c r="EI80" s="198"/>
      <c r="EJ80" s="198"/>
      <c r="EN80" s="228"/>
      <c r="EO80" s="198"/>
      <c r="EP80" s="198"/>
      <c r="EQ80" s="198"/>
      <c r="ER80" s="198"/>
      <c r="ES80" s="198"/>
      <c r="ET80" s="198"/>
      <c r="EU80" s="198"/>
      <c r="EV80" s="198"/>
      <c r="EW80" s="198"/>
      <c r="EX80" s="198"/>
      <c r="EY80" s="198"/>
      <c r="EZ80" s="198"/>
      <c r="FA80" s="198"/>
      <c r="FB80" s="198"/>
      <c r="FC80" s="198"/>
      <c r="FD80" s="198"/>
      <c r="FE80" s="198"/>
      <c r="FF80" s="198"/>
      <c r="FG80" s="198"/>
      <c r="FH80" s="198"/>
      <c r="FI80" s="198"/>
      <c r="FJ80" s="198"/>
      <c r="FK80" s="198"/>
      <c r="FL80" s="198"/>
      <c r="FM80" s="198"/>
      <c r="FN80" s="198"/>
      <c r="FO80" s="198"/>
      <c r="FP80" s="198"/>
      <c r="FQ80" s="198"/>
      <c r="FR80" s="198"/>
      <c r="FS80" s="198"/>
      <c r="FT80" s="198"/>
      <c r="FU80" s="198"/>
      <c r="FV80" s="198"/>
      <c r="FW80" s="198"/>
      <c r="FX80" s="198"/>
      <c r="FY80" s="198"/>
      <c r="FZ80" s="198"/>
      <c r="GA80" s="198"/>
      <c r="GB80" s="198"/>
      <c r="GC80" s="198"/>
      <c r="GD80" s="198"/>
      <c r="GE80" s="198"/>
    </row>
  </sheetData>
  <autoFilter ref="A9:GE58">
    <filterColumn colId="140">
      <filters>
        <filter val="1"/>
        <filter val="x"/>
      </filters>
    </filterColumn>
    <sortState ref="A10:GE330">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72"/>
  <sheetViews>
    <sheetView topLeftCell="CL1" workbookViewId="0">
      <selection activeCell="CP11" sqref="CP11"/>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s="345" customFormat="1" ht="15" hidden="1" customHeight="1" x14ac:dyDescent="0.3">
      <c r="U10" s="345">
        <f t="shared" ref="U10:AZ10" si="0">SUM(U11:U53)</f>
        <v>4</v>
      </c>
      <c r="V10" s="345">
        <f t="shared" si="0"/>
        <v>1</v>
      </c>
      <c r="W10" s="345">
        <f t="shared" si="0"/>
        <v>1</v>
      </c>
      <c r="X10" s="345">
        <f t="shared" si="0"/>
        <v>1</v>
      </c>
      <c r="Y10" s="345">
        <f t="shared" si="0"/>
        <v>0</v>
      </c>
      <c r="Z10" s="345">
        <f t="shared" si="0"/>
        <v>0</v>
      </c>
      <c r="AA10" s="345">
        <f t="shared" si="0"/>
        <v>0</v>
      </c>
      <c r="AB10" s="345">
        <f t="shared" si="0"/>
        <v>0</v>
      </c>
      <c r="AC10" s="345">
        <f t="shared" si="0"/>
        <v>2</v>
      </c>
      <c r="AD10" s="345">
        <f t="shared" si="0"/>
        <v>0</v>
      </c>
      <c r="AE10" s="345">
        <f t="shared" si="0"/>
        <v>0</v>
      </c>
      <c r="AF10" s="345">
        <f t="shared" si="0"/>
        <v>2</v>
      </c>
      <c r="AG10" s="345">
        <f t="shared" si="0"/>
        <v>2</v>
      </c>
      <c r="AH10" s="345">
        <f t="shared" si="0"/>
        <v>0</v>
      </c>
      <c r="AI10" s="345">
        <f t="shared" si="0"/>
        <v>3</v>
      </c>
      <c r="AJ10" s="345">
        <f t="shared" si="0"/>
        <v>0</v>
      </c>
      <c r="AK10" s="345">
        <f t="shared" si="0"/>
        <v>0</v>
      </c>
      <c r="AL10" s="345">
        <f t="shared" si="0"/>
        <v>3</v>
      </c>
      <c r="AM10" s="345">
        <f t="shared" si="0"/>
        <v>0</v>
      </c>
      <c r="AN10" s="345">
        <f t="shared" si="0"/>
        <v>0</v>
      </c>
      <c r="AO10" s="345">
        <f t="shared" si="0"/>
        <v>0</v>
      </c>
      <c r="AP10" s="345">
        <f t="shared" si="0"/>
        <v>1</v>
      </c>
      <c r="AQ10" s="345">
        <f t="shared" si="0"/>
        <v>0</v>
      </c>
      <c r="AR10" s="345">
        <f t="shared" si="0"/>
        <v>1</v>
      </c>
      <c r="AS10" s="345">
        <f t="shared" si="0"/>
        <v>0</v>
      </c>
      <c r="AT10" s="345">
        <f t="shared" si="0"/>
        <v>0</v>
      </c>
      <c r="AU10" s="345">
        <f t="shared" si="0"/>
        <v>1</v>
      </c>
      <c r="AV10" s="345">
        <f t="shared" si="0"/>
        <v>0</v>
      </c>
      <c r="AW10" s="345">
        <f t="shared" si="0"/>
        <v>3</v>
      </c>
      <c r="AX10" s="345">
        <f t="shared" si="0"/>
        <v>0</v>
      </c>
      <c r="AY10" s="345">
        <f t="shared" si="0"/>
        <v>0</v>
      </c>
      <c r="AZ10" s="345">
        <f t="shared" si="0"/>
        <v>1</v>
      </c>
      <c r="BA10" s="345">
        <f t="shared" ref="BA10:CF10" si="1">SUM(BA11:BA53)</f>
        <v>4</v>
      </c>
      <c r="BB10" s="345">
        <f t="shared" si="1"/>
        <v>0</v>
      </c>
      <c r="BC10" s="345">
        <f t="shared" si="1"/>
        <v>0</v>
      </c>
      <c r="BD10" s="345">
        <f t="shared" si="1"/>
        <v>0</v>
      </c>
      <c r="BE10" s="345">
        <f t="shared" si="1"/>
        <v>0</v>
      </c>
      <c r="BF10" s="345">
        <f t="shared" si="1"/>
        <v>1</v>
      </c>
      <c r="BG10" s="345">
        <f t="shared" si="1"/>
        <v>1</v>
      </c>
      <c r="BH10" s="345">
        <f t="shared" si="1"/>
        <v>0</v>
      </c>
      <c r="BI10" s="345">
        <f t="shared" si="1"/>
        <v>0</v>
      </c>
      <c r="BJ10" s="345">
        <f t="shared" si="1"/>
        <v>0</v>
      </c>
      <c r="BK10" s="345">
        <f t="shared" si="1"/>
        <v>0</v>
      </c>
      <c r="BL10" s="345">
        <f t="shared" si="1"/>
        <v>0</v>
      </c>
      <c r="BM10" s="345">
        <f t="shared" si="1"/>
        <v>0</v>
      </c>
      <c r="BN10" s="345">
        <f t="shared" si="1"/>
        <v>0</v>
      </c>
      <c r="BO10" s="345">
        <f t="shared" si="1"/>
        <v>1</v>
      </c>
      <c r="BP10" s="345">
        <f t="shared" si="1"/>
        <v>0</v>
      </c>
      <c r="BQ10" s="345">
        <f t="shared" si="1"/>
        <v>0</v>
      </c>
      <c r="BR10" s="345">
        <f t="shared" si="1"/>
        <v>6</v>
      </c>
      <c r="BS10" s="345">
        <f t="shared" si="1"/>
        <v>0</v>
      </c>
      <c r="BT10" s="345">
        <f t="shared" si="1"/>
        <v>7</v>
      </c>
      <c r="BU10" s="345">
        <f t="shared" si="1"/>
        <v>3</v>
      </c>
      <c r="BV10" s="345">
        <f t="shared" si="1"/>
        <v>0</v>
      </c>
      <c r="BW10" s="345">
        <f t="shared" si="1"/>
        <v>0</v>
      </c>
      <c r="BX10" s="345">
        <f t="shared" si="1"/>
        <v>0</v>
      </c>
      <c r="BY10" s="345">
        <f t="shared" si="1"/>
        <v>0</v>
      </c>
      <c r="BZ10" s="345">
        <f t="shared" si="1"/>
        <v>1</v>
      </c>
      <c r="CA10" s="345">
        <f t="shared" si="1"/>
        <v>0</v>
      </c>
      <c r="CB10" s="345">
        <f t="shared" si="1"/>
        <v>0</v>
      </c>
      <c r="CC10" s="345">
        <f t="shared" si="1"/>
        <v>1</v>
      </c>
      <c r="CD10" s="345">
        <f t="shared" si="1"/>
        <v>0</v>
      </c>
      <c r="CE10" s="345">
        <f t="shared" si="1"/>
        <v>0</v>
      </c>
      <c r="CF10" s="345">
        <f t="shared" si="1"/>
        <v>0</v>
      </c>
      <c r="CG10" s="345">
        <f t="shared" ref="CG10:DL10" si="2">SUM(CG11:CG53)</f>
        <v>2</v>
      </c>
      <c r="CH10" s="345">
        <f t="shared" si="2"/>
        <v>0</v>
      </c>
      <c r="CI10" s="345">
        <f t="shared" si="2"/>
        <v>0</v>
      </c>
      <c r="CJ10" s="345">
        <f t="shared" si="2"/>
        <v>0</v>
      </c>
      <c r="CK10" s="345">
        <f t="shared" si="2"/>
        <v>2</v>
      </c>
      <c r="CL10" s="345">
        <f t="shared" si="2"/>
        <v>0</v>
      </c>
      <c r="CM10" s="345">
        <f t="shared" si="2"/>
        <v>2</v>
      </c>
      <c r="CN10" s="345">
        <f t="shared" si="2"/>
        <v>0</v>
      </c>
      <c r="CO10" s="345">
        <f t="shared" si="2"/>
        <v>1</v>
      </c>
      <c r="CP10" s="345">
        <f t="shared" si="2"/>
        <v>0</v>
      </c>
      <c r="CQ10" s="345">
        <f t="shared" si="2"/>
        <v>1</v>
      </c>
      <c r="CR10" s="345">
        <f t="shared" si="2"/>
        <v>0</v>
      </c>
      <c r="CS10" s="345">
        <f t="shared" si="2"/>
        <v>0</v>
      </c>
      <c r="CT10" s="345">
        <f t="shared" si="2"/>
        <v>2</v>
      </c>
      <c r="CU10" s="345">
        <f t="shared" si="2"/>
        <v>0</v>
      </c>
      <c r="CV10" s="345">
        <f t="shared" si="2"/>
        <v>1</v>
      </c>
      <c r="CW10" s="345">
        <f t="shared" si="2"/>
        <v>1</v>
      </c>
      <c r="CX10" s="345">
        <f t="shared" si="2"/>
        <v>0</v>
      </c>
      <c r="CY10" s="345">
        <f t="shared" si="2"/>
        <v>0</v>
      </c>
      <c r="CZ10" s="345">
        <f t="shared" si="2"/>
        <v>0</v>
      </c>
      <c r="DA10" s="345">
        <f t="shared" si="2"/>
        <v>0</v>
      </c>
      <c r="DB10" s="345">
        <f t="shared" si="2"/>
        <v>2</v>
      </c>
      <c r="DC10" s="345">
        <f t="shared" si="2"/>
        <v>0</v>
      </c>
      <c r="DD10" s="345">
        <f t="shared" si="2"/>
        <v>0</v>
      </c>
      <c r="DE10" s="345">
        <f t="shared" si="2"/>
        <v>0</v>
      </c>
      <c r="DF10" s="345">
        <f t="shared" si="2"/>
        <v>1</v>
      </c>
      <c r="DG10" s="345">
        <f t="shared" si="2"/>
        <v>0</v>
      </c>
      <c r="DH10" s="345">
        <f t="shared" si="2"/>
        <v>0</v>
      </c>
      <c r="DI10" s="345">
        <f t="shared" si="2"/>
        <v>0</v>
      </c>
      <c r="DJ10" s="345">
        <f t="shared" si="2"/>
        <v>0</v>
      </c>
      <c r="DK10" s="345">
        <f t="shared" si="2"/>
        <v>1</v>
      </c>
      <c r="DL10" s="345">
        <f t="shared" si="2"/>
        <v>1</v>
      </c>
      <c r="DM10" s="345">
        <f t="shared" ref="DM10:EM10" si="3">SUM(DM11:DM53)</f>
        <v>0</v>
      </c>
      <c r="DN10" s="345">
        <f t="shared" si="3"/>
        <v>0</v>
      </c>
      <c r="DO10" s="345">
        <f t="shared" si="3"/>
        <v>1</v>
      </c>
      <c r="DP10" s="345">
        <f t="shared" si="3"/>
        <v>2</v>
      </c>
      <c r="DQ10" s="345">
        <f t="shared" si="3"/>
        <v>3</v>
      </c>
      <c r="DR10" s="345">
        <f t="shared" si="3"/>
        <v>1</v>
      </c>
      <c r="DS10" s="345">
        <f t="shared" si="3"/>
        <v>0</v>
      </c>
      <c r="DT10" s="345">
        <f t="shared" si="3"/>
        <v>0</v>
      </c>
      <c r="DU10" s="345">
        <f t="shared" si="3"/>
        <v>4</v>
      </c>
      <c r="DV10" s="345">
        <f t="shared" si="3"/>
        <v>0</v>
      </c>
      <c r="DW10" s="345">
        <f t="shared" si="3"/>
        <v>0</v>
      </c>
      <c r="DX10" s="345">
        <f t="shared" si="3"/>
        <v>0</v>
      </c>
      <c r="DY10" s="345">
        <f t="shared" si="3"/>
        <v>0</v>
      </c>
      <c r="DZ10" s="345">
        <f t="shared" si="3"/>
        <v>0</v>
      </c>
      <c r="EA10" s="345">
        <f t="shared" si="3"/>
        <v>0</v>
      </c>
      <c r="EB10" s="345">
        <f t="shared" si="3"/>
        <v>0</v>
      </c>
      <c r="EC10" s="345">
        <f t="shared" si="3"/>
        <v>0</v>
      </c>
      <c r="ED10" s="345">
        <f t="shared" si="3"/>
        <v>0</v>
      </c>
      <c r="EE10" s="345">
        <f t="shared" si="3"/>
        <v>0</v>
      </c>
      <c r="EF10" s="345">
        <f t="shared" si="3"/>
        <v>1</v>
      </c>
      <c r="EG10" s="345">
        <f t="shared" si="3"/>
        <v>0</v>
      </c>
      <c r="EH10" s="345">
        <f t="shared" si="3"/>
        <v>0</v>
      </c>
      <c r="EI10" s="345">
        <f t="shared" si="3"/>
        <v>0</v>
      </c>
      <c r="EJ10" s="345">
        <f t="shared" si="3"/>
        <v>0</v>
      </c>
      <c r="EK10" s="345">
        <f t="shared" si="3"/>
        <v>13</v>
      </c>
      <c r="EL10" s="345">
        <f t="shared" si="3"/>
        <v>18</v>
      </c>
      <c r="EM10" s="345">
        <f t="shared" si="3"/>
        <v>0</v>
      </c>
    </row>
    <row r="11" spans="1:187" ht="20.100000000000001" customHeight="1" x14ac:dyDescent="0.3">
      <c r="A11" s="25" t="s">
        <v>4470</v>
      </c>
      <c r="B11" s="26" t="s">
        <v>187</v>
      </c>
      <c r="C11" s="26">
        <v>85170</v>
      </c>
      <c r="D11" s="25" t="s">
        <v>4479</v>
      </c>
      <c r="E11" s="26" t="s">
        <v>108</v>
      </c>
      <c r="F11" s="26" t="s">
        <v>3556</v>
      </c>
      <c r="G11" s="26" t="s">
        <v>121</v>
      </c>
      <c r="H11" s="26" t="s">
        <v>344</v>
      </c>
      <c r="I11" s="26" t="s">
        <v>385</v>
      </c>
      <c r="J11" s="25" t="s">
        <v>834</v>
      </c>
      <c r="K11" s="25" t="s">
        <v>4480</v>
      </c>
      <c r="L11" s="25"/>
      <c r="M11" s="25"/>
      <c r="N11" s="83"/>
      <c r="O11" s="83"/>
      <c r="P11" s="83"/>
      <c r="Q11" s="83"/>
      <c r="R11" s="25"/>
      <c r="S11" s="25" t="s">
        <v>4481</v>
      </c>
      <c r="U11" s="145"/>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8"/>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c r="DS11" s="145"/>
      <c r="DT11" s="145"/>
      <c r="DU11" s="145"/>
      <c r="DV11" s="145"/>
      <c r="DW11" s="145"/>
      <c r="DX11" s="145"/>
      <c r="DY11" s="145"/>
      <c r="DZ11" s="145"/>
      <c r="EA11" s="145"/>
      <c r="EB11" s="148"/>
      <c r="EC11" s="145"/>
      <c r="ED11" s="148"/>
      <c r="EE11" s="145"/>
      <c r="EF11" s="145"/>
      <c r="EG11" s="145"/>
      <c r="EH11" s="145"/>
      <c r="EI11" s="145"/>
      <c r="EJ11" s="145"/>
      <c r="EK11" s="145" t="s">
        <v>519</v>
      </c>
      <c r="EL11" s="145">
        <v>1</v>
      </c>
    </row>
    <row r="12" spans="1:187" ht="20.100000000000001" hidden="1" customHeight="1" x14ac:dyDescent="0.3">
      <c r="A12" s="25" t="s">
        <v>4024</v>
      </c>
      <c r="B12" s="40" t="s">
        <v>152</v>
      </c>
      <c r="C12" s="26">
        <v>84948</v>
      </c>
      <c r="D12" s="71" t="s">
        <v>4027</v>
      </c>
      <c r="E12" s="26" t="s">
        <v>108</v>
      </c>
      <c r="F12" s="116" t="s">
        <v>3549</v>
      </c>
      <c r="G12" s="26" t="s">
        <v>109</v>
      </c>
      <c r="H12" s="26" t="s">
        <v>154</v>
      </c>
      <c r="I12" s="26" t="s">
        <v>385</v>
      </c>
      <c r="J12" s="25" t="s">
        <v>315</v>
      </c>
      <c r="K12" s="25" t="s">
        <v>4028</v>
      </c>
      <c r="L12" s="45" t="s">
        <v>4029</v>
      </c>
      <c r="M12" s="25"/>
      <c r="N12" s="83"/>
      <c r="O12" s="83"/>
      <c r="P12" s="83"/>
      <c r="Q12" s="83"/>
      <c r="R12" s="83"/>
      <c r="S12" s="83"/>
      <c r="U12" s="145"/>
      <c r="V12" s="148"/>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v>0</v>
      </c>
      <c r="EL12" s="145">
        <v>0</v>
      </c>
      <c r="EM12" s="145"/>
    </row>
    <row r="13" spans="1:187" ht="20.100000000000001" customHeight="1" x14ac:dyDescent="0.3">
      <c r="A13" s="25" t="s">
        <v>4255</v>
      </c>
      <c r="B13" s="40" t="s">
        <v>187</v>
      </c>
      <c r="C13" s="26">
        <v>84866</v>
      </c>
      <c r="D13" s="25" t="s">
        <v>4283</v>
      </c>
      <c r="E13" s="26" t="s">
        <v>108</v>
      </c>
      <c r="F13" s="26" t="s">
        <v>3556</v>
      </c>
      <c r="G13" s="26" t="s">
        <v>121</v>
      </c>
      <c r="H13" s="26" t="s">
        <v>1048</v>
      </c>
      <c r="I13" s="26" t="s">
        <v>385</v>
      </c>
      <c r="J13" s="25" t="s">
        <v>834</v>
      </c>
      <c r="K13" s="25" t="s">
        <v>4284</v>
      </c>
      <c r="L13" s="45" t="s">
        <v>4285</v>
      </c>
      <c r="M13" s="25" t="s">
        <v>4286</v>
      </c>
      <c r="N13" s="25"/>
      <c r="O13" s="83"/>
      <c r="P13" s="83"/>
      <c r="Q13" s="25" t="s">
        <v>4287</v>
      </c>
      <c r="R13" s="25" t="s">
        <v>4288</v>
      </c>
      <c r="S13" s="25" t="s">
        <v>4289</v>
      </c>
      <c r="U13" s="145">
        <v>1</v>
      </c>
      <c r="V13" s="148"/>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8"/>
      <c r="CI13" s="145"/>
      <c r="CJ13" s="145"/>
      <c r="CK13" s="145"/>
      <c r="CL13" s="145"/>
      <c r="CM13" s="145"/>
      <c r="CN13" s="145"/>
      <c r="CO13" s="145">
        <v>1</v>
      </c>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v>1</v>
      </c>
      <c r="DR13" s="145"/>
      <c r="DS13" s="145"/>
      <c r="DT13" s="145"/>
      <c r="DU13" s="145"/>
      <c r="DV13" s="145"/>
      <c r="DW13" s="145"/>
      <c r="DX13" s="145"/>
      <c r="DY13" s="145"/>
      <c r="DZ13" s="145"/>
      <c r="EA13" s="145"/>
      <c r="EB13" s="148"/>
      <c r="EC13" s="145"/>
      <c r="ED13" s="148"/>
      <c r="EE13" s="145"/>
      <c r="EF13" s="145"/>
      <c r="EG13" s="145"/>
      <c r="EH13" s="145"/>
      <c r="EI13" s="145"/>
      <c r="EJ13" s="145"/>
      <c r="EK13" s="145">
        <v>1</v>
      </c>
      <c r="EL13" s="145">
        <v>1</v>
      </c>
      <c r="EM13" s="145"/>
      <c r="EN13" s="228" t="s">
        <v>4290</v>
      </c>
    </row>
    <row r="14" spans="1:187" ht="20.100000000000001" customHeight="1" x14ac:dyDescent="0.3">
      <c r="A14" s="25" t="s">
        <v>4218</v>
      </c>
      <c r="B14" s="40" t="s">
        <v>187</v>
      </c>
      <c r="C14" s="26">
        <v>84791</v>
      </c>
      <c r="D14" s="25" t="s">
        <v>4244</v>
      </c>
      <c r="E14" s="26" t="s">
        <v>108</v>
      </c>
      <c r="F14" s="26" t="s">
        <v>3549</v>
      </c>
      <c r="G14" s="26" t="s">
        <v>121</v>
      </c>
      <c r="H14" s="26" t="s">
        <v>3680</v>
      </c>
      <c r="I14" s="26" t="s">
        <v>385</v>
      </c>
      <c r="J14" s="25" t="s">
        <v>1210</v>
      </c>
      <c r="K14" s="25" t="s">
        <v>4245</v>
      </c>
      <c r="L14" s="45"/>
      <c r="M14" s="25" t="s">
        <v>74</v>
      </c>
      <c r="N14" s="25" t="s">
        <v>4246</v>
      </c>
      <c r="O14" s="239"/>
      <c r="P14" s="83"/>
      <c r="Q14" s="25" t="s">
        <v>4247</v>
      </c>
      <c r="R14" s="25" t="s">
        <v>4248</v>
      </c>
      <c r="S14" s="25" t="s">
        <v>4249</v>
      </c>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v>1</v>
      </c>
      <c r="BS14" s="145"/>
      <c r="BT14" s="145"/>
      <c r="BU14" s="145">
        <v>1</v>
      </c>
      <c r="BV14" s="145"/>
      <c r="BW14" s="145"/>
      <c r="BX14" s="145"/>
      <c r="BY14" s="145"/>
      <c r="BZ14" s="145"/>
      <c r="CA14" s="145"/>
      <c r="CB14" s="145"/>
      <c r="CC14" s="145"/>
      <c r="CD14" s="145"/>
      <c r="CE14" s="145"/>
      <c r="CF14" s="145"/>
      <c r="CG14" s="145"/>
      <c r="CH14" s="148"/>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8"/>
      <c r="EE14" s="145"/>
      <c r="EF14" s="145"/>
      <c r="EG14" s="145"/>
      <c r="EH14" s="145"/>
      <c r="EI14" s="145"/>
      <c r="EJ14" s="145"/>
      <c r="EK14" s="145">
        <v>1</v>
      </c>
      <c r="EL14" s="145">
        <v>1</v>
      </c>
      <c r="EM14" s="145"/>
    </row>
    <row r="15" spans="1:187" ht="20.100000000000001" customHeight="1" x14ac:dyDescent="0.3">
      <c r="A15" s="25" t="s">
        <v>3564</v>
      </c>
      <c r="B15" s="40" t="s">
        <v>126</v>
      </c>
      <c r="C15" s="26">
        <v>83201</v>
      </c>
      <c r="D15" s="71" t="s">
        <v>3590</v>
      </c>
      <c r="E15" s="26" t="s">
        <v>108</v>
      </c>
      <c r="F15" s="26" t="s">
        <v>3549</v>
      </c>
      <c r="G15" s="26" t="s">
        <v>114</v>
      </c>
      <c r="H15" s="26" t="s">
        <v>128</v>
      </c>
      <c r="I15" s="26" t="s">
        <v>385</v>
      </c>
      <c r="J15" s="25" t="s">
        <v>1757</v>
      </c>
      <c r="K15" s="25" t="s">
        <v>3591</v>
      </c>
      <c r="L15" s="45" t="s">
        <v>3592</v>
      </c>
      <c r="M15" s="25"/>
      <c r="N15" s="239"/>
      <c r="O15" s="239"/>
      <c r="P15" s="239"/>
      <c r="Q15" s="239"/>
      <c r="R15" s="25" t="s">
        <v>3593</v>
      </c>
      <c r="S15" s="25" t="s">
        <v>3594</v>
      </c>
      <c r="T15" s="145"/>
      <c r="U15" s="145"/>
      <c r="V15" s="148"/>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t="s">
        <v>519</v>
      </c>
      <c r="EL15" s="145">
        <v>1</v>
      </c>
      <c r="EM15" s="145"/>
      <c r="EN15" s="228" t="s">
        <v>3595</v>
      </c>
    </row>
    <row r="16" spans="1:187" s="228" customFormat="1" ht="20.100000000000001" hidden="1" customHeight="1" x14ac:dyDescent="0.3">
      <c r="A16" s="25" t="s">
        <v>3413</v>
      </c>
      <c r="B16" s="40" t="s">
        <v>106</v>
      </c>
      <c r="C16" s="26">
        <v>84440</v>
      </c>
      <c r="D16" s="71" t="s">
        <v>3414</v>
      </c>
      <c r="E16" s="26" t="s">
        <v>108</v>
      </c>
      <c r="F16" s="26" t="s">
        <v>3549</v>
      </c>
      <c r="G16" s="26" t="s">
        <v>121</v>
      </c>
      <c r="H16" s="26" t="s">
        <v>446</v>
      </c>
      <c r="I16" s="26" t="s">
        <v>385</v>
      </c>
      <c r="J16" s="25" t="s">
        <v>2939</v>
      </c>
      <c r="K16" s="25" t="s">
        <v>3415</v>
      </c>
      <c r="L16" s="45"/>
      <c r="M16" s="272"/>
      <c r="N16" s="272"/>
      <c r="O16" s="272"/>
      <c r="P16" s="272"/>
      <c r="Q16" s="272"/>
      <c r="R16" s="272"/>
      <c r="S16" s="272"/>
      <c r="T16" s="198"/>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0</v>
      </c>
      <c r="EL16" s="145">
        <v>0</v>
      </c>
      <c r="EM16" s="145"/>
      <c r="EO16" s="198"/>
      <c r="EP16" s="198"/>
      <c r="EQ16" s="198"/>
      <c r="ER16" s="198"/>
      <c r="ES16" s="198"/>
      <c r="ET16" s="198"/>
      <c r="EU16" s="198"/>
      <c r="EV16" s="198"/>
      <c r="EW16" s="198"/>
      <c r="EX16" s="198"/>
      <c r="EY16" s="198"/>
      <c r="EZ16" s="198"/>
      <c r="FA16" s="198"/>
      <c r="FB16" s="198"/>
      <c r="FC16" s="198"/>
      <c r="FD16" s="198"/>
      <c r="FE16" s="198"/>
      <c r="FF16" s="198"/>
      <c r="FG16" s="198"/>
      <c r="FH16" s="198"/>
      <c r="FI16" s="198"/>
      <c r="FJ16" s="198"/>
      <c r="FK16" s="198"/>
      <c r="FL16" s="198"/>
      <c r="FM16" s="198"/>
      <c r="FN16" s="198"/>
      <c r="FO16" s="198"/>
      <c r="FP16" s="198"/>
      <c r="FQ16" s="198"/>
      <c r="FR16" s="198"/>
      <c r="FS16" s="198"/>
      <c r="FT16" s="198"/>
      <c r="FU16" s="198"/>
      <c r="FV16" s="198"/>
      <c r="FW16" s="198"/>
      <c r="FX16" s="198"/>
      <c r="FY16" s="198"/>
      <c r="FZ16" s="198"/>
      <c r="GA16" s="198"/>
      <c r="GB16" s="198"/>
      <c r="GC16" s="198"/>
      <c r="GD16" s="198"/>
      <c r="GE16" s="198"/>
    </row>
    <row r="17" spans="1:187" ht="20.100000000000001" hidden="1" customHeight="1" x14ac:dyDescent="0.3">
      <c r="A17" s="25" t="s">
        <v>3522</v>
      </c>
      <c r="B17" s="26" t="s">
        <v>106</v>
      </c>
      <c r="C17" s="26">
        <v>84442</v>
      </c>
      <c r="D17" s="71" t="s">
        <v>3523</v>
      </c>
      <c r="E17" s="26" t="s">
        <v>108</v>
      </c>
      <c r="F17" s="26" t="s">
        <v>3549</v>
      </c>
      <c r="G17" s="26" t="s">
        <v>121</v>
      </c>
      <c r="H17" s="26" t="s">
        <v>446</v>
      </c>
      <c r="I17" s="26" t="s">
        <v>385</v>
      </c>
      <c r="J17" s="25" t="s">
        <v>2939</v>
      </c>
      <c r="K17" s="25" t="s">
        <v>3524</v>
      </c>
      <c r="L17" s="25"/>
      <c r="M17" s="25"/>
      <c r="N17" s="272"/>
      <c r="O17" s="272"/>
      <c r="P17" s="272"/>
      <c r="Q17" s="272"/>
      <c r="R17" s="272"/>
      <c r="S17" s="272"/>
      <c r="T17" s="145"/>
      <c r="U17" s="145"/>
      <c r="V17" s="148"/>
      <c r="W17" s="145"/>
      <c r="X17" s="145"/>
      <c r="Y17" s="145"/>
      <c r="Z17" s="145"/>
      <c r="AA17" s="145"/>
      <c r="AB17" s="332"/>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c r="DR17" s="145"/>
      <c r="DS17" s="145"/>
      <c r="DT17" s="145"/>
      <c r="DU17" s="145"/>
      <c r="DV17" s="145"/>
      <c r="DW17" s="145"/>
      <c r="DX17" s="145"/>
      <c r="DY17" s="145"/>
      <c r="DZ17" s="145"/>
      <c r="EA17" s="145"/>
      <c r="EB17" s="148"/>
      <c r="EC17" s="145"/>
      <c r="ED17" s="148"/>
      <c r="EE17" s="145"/>
      <c r="EF17" s="145"/>
      <c r="EG17" s="145"/>
      <c r="EH17" s="145"/>
      <c r="EI17" s="145"/>
      <c r="EJ17" s="145"/>
      <c r="EK17" s="145">
        <v>0</v>
      </c>
      <c r="EL17" s="145">
        <v>0</v>
      </c>
      <c r="EM17" s="145"/>
    </row>
    <row r="18" spans="1:187" ht="20.100000000000001" hidden="1" customHeight="1" x14ac:dyDescent="0.3">
      <c r="A18" s="25" t="s">
        <v>4060</v>
      </c>
      <c r="B18" s="40" t="s">
        <v>106</v>
      </c>
      <c r="C18" s="26">
        <v>84881</v>
      </c>
      <c r="D18" s="71" t="s">
        <v>4061</v>
      </c>
      <c r="E18" s="26" t="s">
        <v>108</v>
      </c>
      <c r="F18" s="116" t="s">
        <v>3549</v>
      </c>
      <c r="G18" s="26" t="s">
        <v>121</v>
      </c>
      <c r="H18" s="26" t="s">
        <v>446</v>
      </c>
      <c r="I18" s="26" t="s">
        <v>385</v>
      </c>
      <c r="J18" s="25" t="s">
        <v>2939</v>
      </c>
      <c r="K18" s="25" t="s">
        <v>4004</v>
      </c>
      <c r="L18" s="25"/>
      <c r="M18" s="25"/>
      <c r="N18" s="83"/>
      <c r="O18" s="83"/>
      <c r="P18" s="83"/>
      <c r="Q18" s="83"/>
      <c r="R18" s="83"/>
      <c r="S18" s="83"/>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0</v>
      </c>
      <c r="EL18" s="145">
        <v>0</v>
      </c>
      <c r="EM18" s="145"/>
    </row>
    <row r="19" spans="1:187" ht="20.100000000000001" hidden="1" customHeight="1" x14ac:dyDescent="0.3">
      <c r="A19" s="25" t="s">
        <v>4088</v>
      </c>
      <c r="B19" s="40" t="s">
        <v>106</v>
      </c>
      <c r="C19" s="26">
        <v>85050</v>
      </c>
      <c r="D19" s="71" t="s">
        <v>4091</v>
      </c>
      <c r="E19" s="26" t="s">
        <v>108</v>
      </c>
      <c r="F19" s="26" t="s">
        <v>3549</v>
      </c>
      <c r="G19" s="26" t="s">
        <v>121</v>
      </c>
      <c r="H19" s="26" t="s">
        <v>446</v>
      </c>
      <c r="I19" s="26" t="s">
        <v>385</v>
      </c>
      <c r="J19" s="25" t="s">
        <v>2939</v>
      </c>
      <c r="K19" s="25" t="s">
        <v>3152</v>
      </c>
      <c r="L19" s="25"/>
      <c r="M19" s="25"/>
      <c r="N19" s="83"/>
      <c r="O19" s="83"/>
      <c r="P19" s="83"/>
      <c r="Q19" s="83"/>
      <c r="R19" s="83"/>
      <c r="S19" s="83"/>
      <c r="U19" s="145"/>
      <c r="V19" s="148"/>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8"/>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8"/>
      <c r="EE19" s="145"/>
      <c r="EF19" s="145"/>
      <c r="EG19" s="145"/>
      <c r="EH19" s="145"/>
      <c r="EI19" s="145"/>
      <c r="EJ19" s="145"/>
      <c r="EK19" s="145">
        <v>0</v>
      </c>
      <c r="EL19" s="145">
        <v>0</v>
      </c>
      <c r="EM19" s="145"/>
    </row>
    <row r="20" spans="1:187" ht="20.100000000000001" hidden="1" customHeight="1" x14ac:dyDescent="0.3">
      <c r="A20" s="25" t="s">
        <v>3756</v>
      </c>
      <c r="B20" s="40" t="s">
        <v>106</v>
      </c>
      <c r="C20" s="26">
        <v>84787</v>
      </c>
      <c r="D20" s="71" t="s">
        <v>3772</v>
      </c>
      <c r="E20" s="26" t="s">
        <v>108</v>
      </c>
      <c r="F20" s="26" t="s">
        <v>3549</v>
      </c>
      <c r="G20" s="26" t="s">
        <v>121</v>
      </c>
      <c r="H20" s="26" t="s">
        <v>446</v>
      </c>
      <c r="I20" s="26" t="s">
        <v>385</v>
      </c>
      <c r="J20" s="25" t="s">
        <v>2939</v>
      </c>
      <c r="K20" s="25" t="s">
        <v>3773</v>
      </c>
      <c r="L20" s="25"/>
      <c r="M20" s="239"/>
      <c r="N20" s="239"/>
      <c r="O20" s="239"/>
      <c r="P20" s="239"/>
      <c r="Q20" s="239"/>
      <c r="R20" s="239"/>
      <c r="S20" s="239"/>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row>
    <row r="21" spans="1:187" s="228" customFormat="1" ht="20.100000000000001" hidden="1" customHeight="1" x14ac:dyDescent="0.3">
      <c r="A21" s="25" t="s">
        <v>3413</v>
      </c>
      <c r="B21" s="40" t="s">
        <v>106</v>
      </c>
      <c r="C21" s="26">
        <v>84441</v>
      </c>
      <c r="D21" s="71" t="s">
        <v>3416</v>
      </c>
      <c r="E21" s="26" t="s">
        <v>108</v>
      </c>
      <c r="F21" s="26" t="s">
        <v>3549</v>
      </c>
      <c r="G21" s="26" t="s">
        <v>121</v>
      </c>
      <c r="H21" s="26" t="s">
        <v>446</v>
      </c>
      <c r="I21" s="26" t="s">
        <v>385</v>
      </c>
      <c r="J21" s="25" t="s">
        <v>2939</v>
      </c>
      <c r="K21" s="25" t="s">
        <v>3417</v>
      </c>
      <c r="L21" s="25"/>
      <c r="M21" s="272"/>
      <c r="N21" s="272"/>
      <c r="O21" s="272"/>
      <c r="P21" s="272"/>
      <c r="Q21" s="272"/>
      <c r="R21" s="272"/>
      <c r="S21" s="272"/>
      <c r="T21" s="198"/>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0</v>
      </c>
      <c r="EL21" s="145">
        <v>0</v>
      </c>
      <c r="EM21" s="145"/>
      <c r="EO21" s="198"/>
      <c r="EP21" s="198"/>
      <c r="EQ21" s="198"/>
      <c r="ER21" s="198"/>
      <c r="ES21" s="198"/>
      <c r="ET21" s="198"/>
      <c r="EU21" s="198"/>
      <c r="EV21" s="198"/>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row>
    <row r="22" spans="1:187" s="228" customFormat="1" ht="20.100000000000001" hidden="1" customHeight="1" x14ac:dyDescent="0.3">
      <c r="A22" s="25" t="s">
        <v>3905</v>
      </c>
      <c r="B22" s="40" t="s">
        <v>106</v>
      </c>
      <c r="C22" s="26">
        <v>84862</v>
      </c>
      <c r="D22" s="71" t="s">
        <v>3906</v>
      </c>
      <c r="E22" s="26" t="s">
        <v>108</v>
      </c>
      <c r="F22" s="26" t="s">
        <v>3549</v>
      </c>
      <c r="G22" s="26" t="s">
        <v>121</v>
      </c>
      <c r="H22" s="26" t="s">
        <v>446</v>
      </c>
      <c r="I22" s="26" t="s">
        <v>385</v>
      </c>
      <c r="J22" s="25" t="s">
        <v>2939</v>
      </c>
      <c r="K22" s="25" t="s">
        <v>3907</v>
      </c>
      <c r="L22" s="25"/>
      <c r="M22" s="25"/>
      <c r="N22" s="239"/>
      <c r="O22" s="239"/>
      <c r="P22" s="239"/>
      <c r="Q22" s="239"/>
      <c r="R22" s="239"/>
      <c r="S22" s="239"/>
      <c r="T22" s="198"/>
      <c r="U22" s="145"/>
      <c r="V22" s="148"/>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8"/>
      <c r="EE22" s="145"/>
      <c r="EF22" s="145"/>
      <c r="EG22" s="145"/>
      <c r="EH22" s="145"/>
      <c r="EI22" s="145"/>
      <c r="EJ22" s="145"/>
      <c r="EK22" s="145">
        <v>0</v>
      </c>
      <c r="EL22" s="145">
        <v>0</v>
      </c>
      <c r="EM22" s="145"/>
      <c r="EO22" s="198"/>
      <c r="EP22" s="198"/>
      <c r="EQ22" s="198"/>
      <c r="ER22" s="198"/>
      <c r="ES22" s="198"/>
      <c r="ET22" s="198"/>
      <c r="EU22" s="198"/>
      <c r="EV22" s="198"/>
      <c r="EW22" s="198"/>
      <c r="EX22" s="198"/>
      <c r="EY22" s="198"/>
      <c r="EZ22" s="198"/>
      <c r="FA22" s="198"/>
      <c r="FB22" s="198"/>
      <c r="FC22" s="198"/>
      <c r="FD22" s="198"/>
      <c r="FE22" s="198"/>
      <c r="FF22" s="198"/>
      <c r="FG22" s="198"/>
      <c r="FH22" s="198"/>
      <c r="FI22" s="198"/>
      <c r="FJ22" s="198"/>
      <c r="FK22" s="198"/>
      <c r="FL22" s="198"/>
      <c r="FM22" s="198"/>
      <c r="FN22" s="198"/>
      <c r="FO22" s="198"/>
      <c r="FP22" s="198"/>
      <c r="FQ22" s="198"/>
      <c r="FR22" s="198"/>
      <c r="FS22" s="198"/>
      <c r="FT22" s="198"/>
      <c r="FU22" s="198"/>
      <c r="FV22" s="198"/>
      <c r="FW22" s="198"/>
      <c r="FX22" s="198"/>
      <c r="FY22" s="198"/>
      <c r="FZ22" s="198"/>
      <c r="GA22" s="198"/>
      <c r="GB22" s="198"/>
      <c r="GC22" s="198"/>
      <c r="GD22" s="198"/>
      <c r="GE22" s="198"/>
    </row>
    <row r="23" spans="1:187" s="228" customFormat="1" ht="20.100000000000001" hidden="1" customHeight="1" x14ac:dyDescent="0.3">
      <c r="A23" s="25" t="s">
        <v>3749</v>
      </c>
      <c r="B23" s="26" t="s">
        <v>106</v>
      </c>
      <c r="C23" s="26">
        <v>84721</v>
      </c>
      <c r="D23" s="71" t="s">
        <v>3750</v>
      </c>
      <c r="E23" s="26" t="s">
        <v>108</v>
      </c>
      <c r="F23" s="26" t="s">
        <v>3549</v>
      </c>
      <c r="G23" s="26" t="s">
        <v>121</v>
      </c>
      <c r="H23" s="26" t="s">
        <v>446</v>
      </c>
      <c r="I23" s="26" t="s">
        <v>385</v>
      </c>
      <c r="J23" s="25" t="s">
        <v>2939</v>
      </c>
      <c r="K23" s="25" t="s">
        <v>3751</v>
      </c>
      <c r="L23" s="25"/>
      <c r="M23" s="83"/>
      <c r="N23" s="83"/>
      <c r="O23" s="83"/>
      <c r="P23" s="83"/>
      <c r="Q23" s="83"/>
      <c r="R23" s="83"/>
      <c r="S23" s="83"/>
      <c r="T23" s="198"/>
      <c r="U23" s="145"/>
      <c r="V23" s="148"/>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v>0</v>
      </c>
      <c r="EL23" s="145">
        <v>0</v>
      </c>
      <c r="EM23" s="240"/>
      <c r="EO23" s="198"/>
      <c r="EP23" s="198"/>
      <c r="EQ23" s="198"/>
      <c r="ER23" s="198"/>
      <c r="ES23" s="198"/>
      <c r="ET23" s="198"/>
      <c r="EU23" s="198"/>
      <c r="EV23" s="198"/>
      <c r="EW23" s="198"/>
      <c r="EX23" s="198"/>
      <c r="EY23" s="198"/>
      <c r="EZ23" s="198"/>
      <c r="FA23" s="198"/>
      <c r="FB23" s="198"/>
      <c r="FC23" s="198"/>
      <c r="FD23" s="198"/>
      <c r="FE23" s="198"/>
      <c r="FF23" s="198"/>
      <c r="FG23" s="198"/>
      <c r="FH23" s="198"/>
      <c r="FI23" s="198"/>
      <c r="FJ23" s="198"/>
      <c r="FK23" s="198"/>
      <c r="FL23" s="198"/>
      <c r="FM23" s="198"/>
      <c r="FN23" s="198"/>
      <c r="FO23" s="198"/>
      <c r="FP23" s="198"/>
      <c r="FQ23" s="198"/>
      <c r="FR23" s="198"/>
      <c r="FS23" s="198"/>
      <c r="FT23" s="198"/>
      <c r="FU23" s="198"/>
      <c r="FV23" s="198"/>
      <c r="FW23" s="198"/>
      <c r="FX23" s="198"/>
      <c r="FY23" s="198"/>
      <c r="FZ23" s="198"/>
      <c r="GA23" s="198"/>
      <c r="GB23" s="198"/>
      <c r="GC23" s="198"/>
      <c r="GD23" s="198"/>
      <c r="GE23" s="198"/>
    </row>
    <row r="24" spans="1:187" s="228" customFormat="1" ht="20.100000000000001" hidden="1" customHeight="1" x14ac:dyDescent="0.3">
      <c r="A24" s="25" t="s">
        <v>3940</v>
      </c>
      <c r="B24" s="26" t="s">
        <v>106</v>
      </c>
      <c r="C24" s="26">
        <v>84937</v>
      </c>
      <c r="D24" s="71" t="s">
        <v>3948</v>
      </c>
      <c r="E24" s="26" t="s">
        <v>108</v>
      </c>
      <c r="F24" s="26" t="s">
        <v>3549</v>
      </c>
      <c r="G24" s="26" t="s">
        <v>121</v>
      </c>
      <c r="H24" s="26" t="s">
        <v>446</v>
      </c>
      <c r="I24" s="26" t="s">
        <v>385</v>
      </c>
      <c r="J24" s="25" t="s">
        <v>2939</v>
      </c>
      <c r="K24" s="25" t="s">
        <v>3949</v>
      </c>
      <c r="L24" s="25"/>
      <c r="M24" s="25"/>
      <c r="N24" s="239"/>
      <c r="O24" s="239"/>
      <c r="P24" s="239"/>
      <c r="Q24" s="239"/>
      <c r="R24" s="239"/>
      <c r="S24" s="239"/>
      <c r="T24" s="198"/>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v>0</v>
      </c>
      <c r="EL24" s="145">
        <v>0</v>
      </c>
      <c r="EM24" s="145"/>
      <c r="EO24" s="198"/>
      <c r="EP24" s="198"/>
      <c r="EQ24" s="198"/>
      <c r="ER24" s="198"/>
      <c r="ES24" s="198"/>
      <c r="ET24" s="198"/>
      <c r="EU24" s="198"/>
      <c r="EV24" s="198"/>
      <c r="EW24" s="198"/>
      <c r="EX24" s="198"/>
      <c r="EY24" s="198"/>
      <c r="EZ24" s="198"/>
      <c r="FA24" s="198"/>
      <c r="FB24" s="198"/>
      <c r="FC24" s="198"/>
      <c r="FD24" s="198"/>
      <c r="FE24" s="198"/>
      <c r="FF24" s="198"/>
      <c r="FG24" s="198"/>
      <c r="FH24" s="198"/>
      <c r="FI24" s="198"/>
      <c r="FJ24" s="198"/>
      <c r="FK24" s="198"/>
      <c r="FL24" s="198"/>
      <c r="FM24" s="198"/>
      <c r="FN24" s="198"/>
      <c r="FO24" s="198"/>
      <c r="FP24" s="198"/>
      <c r="FQ24" s="198"/>
      <c r="FR24" s="198"/>
      <c r="FS24" s="198"/>
      <c r="FT24" s="198"/>
      <c r="FU24" s="198"/>
      <c r="FV24" s="198"/>
      <c r="FW24" s="198"/>
      <c r="FX24" s="198"/>
      <c r="FY24" s="198"/>
      <c r="FZ24" s="198"/>
      <c r="GA24" s="198"/>
      <c r="GB24" s="198"/>
      <c r="GC24" s="198"/>
      <c r="GD24" s="198"/>
      <c r="GE24" s="198"/>
    </row>
    <row r="25" spans="1:187" ht="20.100000000000001" customHeight="1" x14ac:dyDescent="0.3">
      <c r="A25" s="25" t="s">
        <v>3182</v>
      </c>
      <c r="B25" s="40" t="s">
        <v>152</v>
      </c>
      <c r="C25" s="26">
        <v>83812</v>
      </c>
      <c r="D25" s="25" t="s">
        <v>3199</v>
      </c>
      <c r="E25" s="26" t="s">
        <v>108</v>
      </c>
      <c r="F25" s="26" t="s">
        <v>3556</v>
      </c>
      <c r="G25" s="26" t="s">
        <v>109</v>
      </c>
      <c r="H25" s="26" t="s">
        <v>554</v>
      </c>
      <c r="I25" s="26" t="s">
        <v>385</v>
      </c>
      <c r="J25" s="25" t="s">
        <v>262</v>
      </c>
      <c r="K25" s="25" t="s">
        <v>3200</v>
      </c>
      <c r="L25" s="25"/>
      <c r="M25" s="25" t="s">
        <v>3201</v>
      </c>
      <c r="N25" s="25" t="s">
        <v>3202</v>
      </c>
      <c r="O25" s="25" t="s">
        <v>3203</v>
      </c>
      <c r="P25" s="83"/>
      <c r="Q25" s="83"/>
      <c r="R25" s="25" t="s">
        <v>3204</v>
      </c>
      <c r="S25" s="25" t="s">
        <v>3205</v>
      </c>
      <c r="T25" s="145"/>
      <c r="U25" s="145">
        <v>1</v>
      </c>
      <c r="V25" s="148"/>
      <c r="W25" s="145">
        <v>1</v>
      </c>
      <c r="X25" s="145"/>
      <c r="Y25" s="145"/>
      <c r="Z25" s="145"/>
      <c r="AA25" s="145"/>
      <c r="AB25" s="332"/>
      <c r="AC25" s="145"/>
      <c r="AD25" s="145"/>
      <c r="AE25" s="145"/>
      <c r="AF25" s="145"/>
      <c r="AG25" s="145">
        <v>1</v>
      </c>
      <c r="AH25" s="145"/>
      <c r="AI25" s="145">
        <v>1</v>
      </c>
      <c r="AJ25" s="145"/>
      <c r="AK25" s="145"/>
      <c r="AL25" s="145"/>
      <c r="AM25" s="145"/>
      <c r="AN25" s="145"/>
      <c r="AO25" s="145"/>
      <c r="AP25" s="145"/>
      <c r="AQ25" s="145"/>
      <c r="AR25" s="145"/>
      <c r="AS25" s="145"/>
      <c r="AT25" s="145"/>
      <c r="AU25" s="145"/>
      <c r="AV25" s="145"/>
      <c r="AW25" s="145">
        <v>1</v>
      </c>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v>1</v>
      </c>
      <c r="BU25" s="145">
        <v>1</v>
      </c>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v>1</v>
      </c>
      <c r="DR25" s="145"/>
      <c r="DS25" s="145"/>
      <c r="DT25" s="145"/>
      <c r="DU25" s="145">
        <v>1</v>
      </c>
      <c r="DV25" s="145"/>
      <c r="DW25" s="145"/>
      <c r="DX25" s="145"/>
      <c r="DY25" s="145"/>
      <c r="DZ25" s="145"/>
      <c r="EA25" s="145"/>
      <c r="EB25" s="148"/>
      <c r="EC25" s="145"/>
      <c r="ED25" s="148"/>
      <c r="EE25" s="145"/>
      <c r="EF25" s="145"/>
      <c r="EG25" s="145"/>
      <c r="EH25" s="145"/>
      <c r="EI25" s="145"/>
      <c r="EJ25" s="145"/>
      <c r="EK25" s="145">
        <v>1</v>
      </c>
      <c r="EL25" s="145">
        <v>1</v>
      </c>
      <c r="EM25" s="145"/>
    </row>
    <row r="26" spans="1:187" ht="20.100000000000001" hidden="1" customHeight="1" x14ac:dyDescent="0.3">
      <c r="A26" s="25" t="s">
        <v>3247</v>
      </c>
      <c r="B26" s="26" t="s">
        <v>126</v>
      </c>
      <c r="C26" s="26">
        <v>83562</v>
      </c>
      <c r="D26" s="71" t="s">
        <v>3255</v>
      </c>
      <c r="E26" s="26" t="s">
        <v>108</v>
      </c>
      <c r="F26" s="26" t="s">
        <v>3549</v>
      </c>
      <c r="G26" s="26" t="s">
        <v>114</v>
      </c>
      <c r="H26" s="26" t="s">
        <v>615</v>
      </c>
      <c r="I26" s="26" t="s">
        <v>385</v>
      </c>
      <c r="J26" s="25" t="s">
        <v>1757</v>
      </c>
      <c r="K26" s="25" t="s">
        <v>3256</v>
      </c>
      <c r="L26" s="25"/>
      <c r="M26" s="25"/>
      <c r="N26" s="272"/>
      <c r="O26" s="272"/>
      <c r="P26" s="272"/>
      <c r="Q26" s="272"/>
      <c r="R26" s="272"/>
      <c r="S26" s="272"/>
      <c r="U26" s="145"/>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8"/>
      <c r="EE26" s="145"/>
      <c r="EF26" s="145"/>
      <c r="EG26" s="145"/>
      <c r="EH26" s="145"/>
      <c r="EI26" s="145"/>
      <c r="EJ26" s="145"/>
      <c r="EK26" s="145">
        <v>0</v>
      </c>
      <c r="EL26" s="145">
        <v>0</v>
      </c>
      <c r="EM26" s="145"/>
    </row>
    <row r="27" spans="1:187" ht="20.100000000000001" customHeight="1" x14ac:dyDescent="0.3">
      <c r="A27" s="25" t="s">
        <v>3272</v>
      </c>
      <c r="B27" s="26" t="s">
        <v>187</v>
      </c>
      <c r="C27" s="26">
        <v>84285</v>
      </c>
      <c r="D27" s="71" t="s">
        <v>3283</v>
      </c>
      <c r="E27" s="26" t="s">
        <v>108</v>
      </c>
      <c r="F27" s="26" t="s">
        <v>3556</v>
      </c>
      <c r="G27" s="26" t="s">
        <v>121</v>
      </c>
      <c r="H27" s="26" t="s">
        <v>344</v>
      </c>
      <c r="I27" s="26" t="s">
        <v>385</v>
      </c>
      <c r="J27" s="25" t="s">
        <v>834</v>
      </c>
      <c r="K27" s="25" t="s">
        <v>3284</v>
      </c>
      <c r="L27" s="25"/>
      <c r="M27" s="25"/>
      <c r="N27" s="272"/>
      <c r="O27" s="272"/>
      <c r="P27" s="272"/>
      <c r="Q27" s="272"/>
      <c r="R27" s="272"/>
      <c r="S27" s="25" t="s">
        <v>3287</v>
      </c>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t="s">
        <v>519</v>
      </c>
      <c r="EL27" s="145">
        <v>1</v>
      </c>
      <c r="EM27" s="145"/>
    </row>
    <row r="28" spans="1:187" ht="20.100000000000001" customHeight="1" x14ac:dyDescent="0.3">
      <c r="A28" s="25" t="s">
        <v>3413</v>
      </c>
      <c r="B28" s="40" t="s">
        <v>106</v>
      </c>
      <c r="C28" s="26">
        <v>83075</v>
      </c>
      <c r="D28" s="25" t="s">
        <v>3418</v>
      </c>
      <c r="E28" s="26" t="s">
        <v>108</v>
      </c>
      <c r="F28" s="26" t="s">
        <v>3556</v>
      </c>
      <c r="G28" s="26" t="s">
        <v>114</v>
      </c>
      <c r="H28" s="26" t="s">
        <v>3419</v>
      </c>
      <c r="I28" s="26" t="s">
        <v>385</v>
      </c>
      <c r="J28" s="25" t="s">
        <v>643</v>
      </c>
      <c r="K28" s="25" t="s">
        <v>3420</v>
      </c>
      <c r="L28" s="25"/>
      <c r="M28" s="25" t="s">
        <v>3421</v>
      </c>
      <c r="N28" s="25" t="s">
        <v>3422</v>
      </c>
      <c r="O28" s="25" t="s">
        <v>3423</v>
      </c>
      <c r="P28" s="272"/>
      <c r="Q28" s="272"/>
      <c r="R28" s="25" t="s">
        <v>3424</v>
      </c>
      <c r="S28" s="25" t="s">
        <v>3425</v>
      </c>
      <c r="U28" s="145">
        <v>1</v>
      </c>
      <c r="V28" s="148">
        <v>1</v>
      </c>
      <c r="W28" s="145"/>
      <c r="X28" s="145">
        <v>1</v>
      </c>
      <c r="Y28" s="145"/>
      <c r="Z28" s="145"/>
      <c r="AA28" s="145"/>
      <c r="AB28" s="332"/>
      <c r="AC28" s="145">
        <v>1</v>
      </c>
      <c r="AD28" s="145"/>
      <c r="AE28" s="145"/>
      <c r="AF28" s="145"/>
      <c r="AG28" s="145"/>
      <c r="AH28" s="145"/>
      <c r="AI28" s="145"/>
      <c r="AJ28" s="145"/>
      <c r="AK28" s="145"/>
      <c r="AL28" s="145"/>
      <c r="AM28" s="145"/>
      <c r="AN28" s="145"/>
      <c r="AO28" s="145"/>
      <c r="AP28" s="145"/>
      <c r="AQ28" s="145"/>
      <c r="AR28" s="145"/>
      <c r="AS28" s="145"/>
      <c r="AT28" s="145"/>
      <c r="AU28" s="145">
        <v>1</v>
      </c>
      <c r="AV28" s="145"/>
      <c r="AW28" s="145"/>
      <c r="AX28" s="145"/>
      <c r="AY28" s="145"/>
      <c r="AZ28" s="145"/>
      <c r="BA28" s="145">
        <v>1</v>
      </c>
      <c r="BB28" s="145"/>
      <c r="BC28" s="145"/>
      <c r="BD28" s="145"/>
      <c r="BE28" s="145"/>
      <c r="BF28" s="145"/>
      <c r="BG28" s="145"/>
      <c r="BH28" s="145"/>
      <c r="BI28" s="145"/>
      <c r="BJ28" s="145"/>
      <c r="BK28" s="145"/>
      <c r="BL28" s="145"/>
      <c r="BM28" s="145"/>
      <c r="BN28" s="145"/>
      <c r="BO28" s="145">
        <v>1</v>
      </c>
      <c r="BP28" s="145"/>
      <c r="BQ28" s="145"/>
      <c r="BR28" s="145">
        <v>1</v>
      </c>
      <c r="BS28" s="145"/>
      <c r="BT28" s="145"/>
      <c r="BU28" s="145"/>
      <c r="BV28" s="145"/>
      <c r="BW28" s="145"/>
      <c r="BX28" s="145"/>
      <c r="BY28" s="145"/>
      <c r="BZ28" s="145">
        <v>1</v>
      </c>
      <c r="CA28" s="145"/>
      <c r="CB28" s="145"/>
      <c r="CC28" s="145">
        <v>1</v>
      </c>
      <c r="CD28" s="145"/>
      <c r="CE28" s="145"/>
      <c r="CF28" s="145"/>
      <c r="CG28" s="145">
        <v>1</v>
      </c>
      <c r="CH28" s="145"/>
      <c r="CI28" s="145"/>
      <c r="CJ28" s="145"/>
      <c r="CK28" s="145"/>
      <c r="CL28" s="145"/>
      <c r="CM28" s="145"/>
      <c r="CN28" s="145"/>
      <c r="CO28" s="145"/>
      <c r="CP28" s="145"/>
      <c r="CQ28" s="145"/>
      <c r="CR28" s="145"/>
      <c r="CS28" s="145"/>
      <c r="CT28" s="145"/>
      <c r="CU28" s="145"/>
      <c r="CV28" s="145">
        <v>1</v>
      </c>
      <c r="CW28" s="145"/>
      <c r="CX28" s="145"/>
      <c r="CY28" s="145"/>
      <c r="CZ28" s="145"/>
      <c r="DA28" s="145"/>
      <c r="DB28" s="145"/>
      <c r="DC28" s="145"/>
      <c r="DD28" s="145"/>
      <c r="DE28" s="145"/>
      <c r="DF28" s="145">
        <v>1</v>
      </c>
      <c r="DG28" s="145"/>
      <c r="DH28" s="148"/>
      <c r="DI28" s="145"/>
      <c r="DJ28" s="145"/>
      <c r="DK28" s="145"/>
      <c r="DL28" s="145"/>
      <c r="DM28" s="145"/>
      <c r="DN28" s="145"/>
      <c r="DO28" s="145"/>
      <c r="DP28" s="145">
        <v>1</v>
      </c>
      <c r="DQ28" s="145">
        <v>1</v>
      </c>
      <c r="DR28" s="145"/>
      <c r="DS28" s="145"/>
      <c r="DT28" s="145"/>
      <c r="DU28" s="145">
        <v>1</v>
      </c>
      <c r="DV28" s="145"/>
      <c r="DW28" s="145"/>
      <c r="DX28" s="145"/>
      <c r="DY28" s="145"/>
      <c r="DZ28" s="145"/>
      <c r="EA28" s="145"/>
      <c r="EB28" s="148"/>
      <c r="EC28" s="145"/>
      <c r="ED28" s="148"/>
      <c r="EE28" s="145"/>
      <c r="EF28" s="145"/>
      <c r="EG28" s="145"/>
      <c r="EH28" s="145"/>
      <c r="EI28" s="145"/>
      <c r="EJ28" s="145"/>
      <c r="EK28" s="145">
        <v>1</v>
      </c>
      <c r="EL28" s="145">
        <v>1</v>
      </c>
      <c r="EM28" s="145"/>
      <c r="EN28" s="228" t="s">
        <v>3426</v>
      </c>
    </row>
    <row r="29" spans="1:187" ht="20.100000000000001" customHeight="1" x14ac:dyDescent="0.3">
      <c r="A29" s="25" t="s">
        <v>3970</v>
      </c>
      <c r="B29" s="26" t="s">
        <v>106</v>
      </c>
      <c r="C29" s="26">
        <v>84199</v>
      </c>
      <c r="D29" s="25" t="s">
        <v>3971</v>
      </c>
      <c r="E29" s="26" t="s">
        <v>108</v>
      </c>
      <c r="F29" s="26" t="s">
        <v>3549</v>
      </c>
      <c r="G29" s="26" t="s">
        <v>114</v>
      </c>
      <c r="H29" s="26" t="s">
        <v>547</v>
      </c>
      <c r="I29" s="26" t="s">
        <v>385</v>
      </c>
      <c r="J29" s="25" t="s">
        <v>2263</v>
      </c>
      <c r="K29" s="25" t="s">
        <v>3972</v>
      </c>
      <c r="L29" s="45" t="s">
        <v>3973</v>
      </c>
      <c r="M29" s="25" t="s">
        <v>3974</v>
      </c>
      <c r="N29" s="239"/>
      <c r="O29" s="239"/>
      <c r="P29" s="239"/>
      <c r="Q29" s="239"/>
      <c r="R29" s="25" t="s">
        <v>3975</v>
      </c>
      <c r="S29" s="25" t="s">
        <v>3976</v>
      </c>
      <c r="U29" s="145"/>
      <c r="V29" s="148"/>
      <c r="W29" s="145"/>
      <c r="X29" s="145"/>
      <c r="Y29" s="145"/>
      <c r="Z29" s="145"/>
      <c r="AA29" s="145"/>
      <c r="AB29" s="332"/>
      <c r="AC29" s="145"/>
      <c r="AD29" s="145"/>
      <c r="AE29" s="145"/>
      <c r="AF29" s="145">
        <v>1</v>
      </c>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v>1</v>
      </c>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v>1</v>
      </c>
      <c r="EL29" s="145">
        <v>1</v>
      </c>
      <c r="EM29" s="145"/>
      <c r="EN29" s="228" t="s">
        <v>3977</v>
      </c>
    </row>
    <row r="30" spans="1:187" ht="20.100000000000001" hidden="1" customHeight="1" x14ac:dyDescent="0.3">
      <c r="A30" s="25" t="s">
        <v>4334</v>
      </c>
      <c r="B30" s="26" t="s">
        <v>187</v>
      </c>
      <c r="C30" s="26">
        <v>83875</v>
      </c>
      <c r="D30" s="71" t="s">
        <v>4344</v>
      </c>
      <c r="E30" s="26" t="s">
        <v>108</v>
      </c>
      <c r="F30" s="26" t="s">
        <v>3549</v>
      </c>
      <c r="G30" s="26" t="s">
        <v>121</v>
      </c>
      <c r="H30" s="26" t="s">
        <v>344</v>
      </c>
      <c r="I30" s="26" t="s">
        <v>385</v>
      </c>
      <c r="J30" s="25" t="s">
        <v>834</v>
      </c>
      <c r="K30" s="25" t="s">
        <v>4344</v>
      </c>
      <c r="L30" s="25"/>
      <c r="M30" s="239"/>
      <c r="N30" s="239"/>
      <c r="O30" s="239"/>
      <c r="P30" s="239"/>
      <c r="Q30" s="239"/>
      <c r="R30" s="239"/>
      <c r="S30" s="239"/>
      <c r="U30" s="240"/>
      <c r="V30" s="241"/>
      <c r="W30" s="240"/>
      <c r="X30" s="240"/>
      <c r="Y30" s="240"/>
      <c r="Z30" s="240"/>
      <c r="AA30" s="240"/>
      <c r="AB30" s="338"/>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c r="BQ30" s="240"/>
      <c r="BR30" s="240"/>
      <c r="BS30" s="240"/>
      <c r="BT30" s="240"/>
      <c r="BU30" s="240"/>
      <c r="BV30" s="240"/>
      <c r="BW30" s="240"/>
      <c r="BX30" s="240"/>
      <c r="BY30" s="240"/>
      <c r="BZ30" s="240"/>
      <c r="CA30" s="240"/>
      <c r="CB30" s="240"/>
      <c r="CC30" s="240"/>
      <c r="CD30" s="240"/>
      <c r="CE30" s="240"/>
      <c r="CF30" s="240"/>
      <c r="CG30" s="240"/>
      <c r="CH30" s="241"/>
      <c r="CI30" s="240"/>
      <c r="CJ30" s="240"/>
      <c r="CK30" s="240"/>
      <c r="CL30" s="240"/>
      <c r="CM30" s="240"/>
      <c r="CN30" s="240"/>
      <c r="CO30" s="240"/>
      <c r="CP30" s="240"/>
      <c r="CQ30" s="240"/>
      <c r="CR30" s="240"/>
      <c r="CS30" s="240"/>
      <c r="CT30" s="240"/>
      <c r="CU30" s="240"/>
      <c r="CV30" s="240"/>
      <c r="CW30" s="240"/>
      <c r="CX30" s="240"/>
      <c r="CY30" s="240"/>
      <c r="CZ30" s="240"/>
      <c r="DA30" s="240"/>
      <c r="DB30" s="240"/>
      <c r="DC30" s="240"/>
      <c r="DD30" s="240"/>
      <c r="DE30" s="240"/>
      <c r="DF30" s="240"/>
      <c r="DG30" s="240"/>
      <c r="DH30" s="241"/>
      <c r="DI30" s="240"/>
      <c r="DJ30" s="240"/>
      <c r="DK30" s="240"/>
      <c r="DL30" s="240"/>
      <c r="DM30" s="240"/>
      <c r="DN30" s="240"/>
      <c r="DO30" s="240"/>
      <c r="DP30" s="240"/>
      <c r="DQ30" s="240"/>
      <c r="DR30" s="240"/>
      <c r="DS30" s="240"/>
      <c r="DT30" s="240"/>
      <c r="DU30" s="240"/>
      <c r="DV30" s="240"/>
      <c r="DW30" s="240"/>
      <c r="DX30" s="240"/>
      <c r="DY30" s="240"/>
      <c r="DZ30" s="240"/>
      <c r="EA30" s="240"/>
      <c r="EB30" s="241"/>
      <c r="EC30" s="240"/>
      <c r="ED30" s="241"/>
      <c r="EE30" s="240"/>
      <c r="EF30" s="240"/>
      <c r="EG30" s="240"/>
      <c r="EH30" s="240"/>
      <c r="EI30" s="240"/>
      <c r="EJ30" s="240"/>
      <c r="EK30" s="145">
        <v>0</v>
      </c>
      <c r="EL30" s="145">
        <v>0</v>
      </c>
    </row>
    <row r="31" spans="1:187" s="228" customFormat="1" ht="20.100000000000001" customHeight="1" x14ac:dyDescent="0.3">
      <c r="A31" s="25" t="s">
        <v>4002</v>
      </c>
      <c r="B31" s="26" t="s">
        <v>152</v>
      </c>
      <c r="C31" s="26">
        <v>84419</v>
      </c>
      <c r="D31" s="25" t="s">
        <v>4009</v>
      </c>
      <c r="E31" s="26" t="s">
        <v>108</v>
      </c>
      <c r="F31" s="26" t="s">
        <v>3556</v>
      </c>
      <c r="G31" s="26" t="s">
        <v>109</v>
      </c>
      <c r="H31" s="26" t="s">
        <v>554</v>
      </c>
      <c r="I31" s="26" t="s">
        <v>385</v>
      </c>
      <c r="J31" s="25" t="s">
        <v>262</v>
      </c>
      <c r="K31" s="25" t="s">
        <v>4010</v>
      </c>
      <c r="L31" s="25"/>
      <c r="M31" s="25" t="s">
        <v>4011</v>
      </c>
      <c r="N31" s="25"/>
      <c r="O31" s="239"/>
      <c r="P31" s="239"/>
      <c r="Q31" s="239"/>
      <c r="R31" s="25"/>
      <c r="S31" s="25" t="s">
        <v>4012</v>
      </c>
      <c r="T31" s="198"/>
      <c r="U31" s="145"/>
      <c r="V31" s="148"/>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v>1</v>
      </c>
      <c r="BB31" s="145"/>
      <c r="BC31" s="145"/>
      <c r="BD31" s="145"/>
      <c r="BE31" s="145"/>
      <c r="BF31" s="145"/>
      <c r="BG31" s="145"/>
      <c r="BH31" s="145"/>
      <c r="BI31" s="145"/>
      <c r="BJ31" s="145"/>
      <c r="BK31" s="145"/>
      <c r="BL31" s="145"/>
      <c r="BM31" s="145"/>
      <c r="BN31" s="145"/>
      <c r="BO31" s="145"/>
      <c r="BP31" s="145"/>
      <c r="BQ31" s="145"/>
      <c r="BR31" s="145">
        <v>1</v>
      </c>
      <c r="BS31" s="145"/>
      <c r="BT31" s="145">
        <v>1</v>
      </c>
      <c r="BU31" s="145">
        <v>1</v>
      </c>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v>1</v>
      </c>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v>1</v>
      </c>
      <c r="EL31" s="145">
        <v>1</v>
      </c>
      <c r="EM31" s="145"/>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row>
    <row r="32" spans="1:187" ht="20.100000000000001" hidden="1" customHeight="1" x14ac:dyDescent="0.3">
      <c r="A32" s="25" t="s">
        <v>4334</v>
      </c>
      <c r="B32" s="26" t="s">
        <v>126</v>
      </c>
      <c r="C32" s="26">
        <v>84723</v>
      </c>
      <c r="D32" s="71" t="s">
        <v>4342</v>
      </c>
      <c r="E32" s="26" t="s">
        <v>108</v>
      </c>
      <c r="F32" s="26" t="s">
        <v>3549</v>
      </c>
      <c r="G32" s="26" t="s">
        <v>114</v>
      </c>
      <c r="H32" s="26" t="s">
        <v>128</v>
      </c>
      <c r="I32" s="26" t="s">
        <v>385</v>
      </c>
      <c r="J32" s="25" t="s">
        <v>326</v>
      </c>
      <c r="K32" s="25" t="s">
        <v>4343</v>
      </c>
      <c r="L32" s="25"/>
      <c r="M32" s="239"/>
      <c r="N32" s="239"/>
      <c r="O32" s="239"/>
      <c r="P32" s="239"/>
      <c r="Q32" s="239"/>
      <c r="R32" s="239"/>
      <c r="S32" s="239"/>
      <c r="U32" s="240"/>
      <c r="V32" s="241"/>
      <c r="W32" s="240"/>
      <c r="X32" s="240"/>
      <c r="Y32" s="240"/>
      <c r="Z32" s="240"/>
      <c r="AA32" s="240"/>
      <c r="AB32" s="338"/>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c r="BQ32" s="240"/>
      <c r="BR32" s="240"/>
      <c r="BS32" s="240"/>
      <c r="BT32" s="240"/>
      <c r="BU32" s="240"/>
      <c r="BV32" s="240"/>
      <c r="BW32" s="240"/>
      <c r="BX32" s="240"/>
      <c r="BY32" s="240"/>
      <c r="BZ32" s="240"/>
      <c r="CA32" s="240"/>
      <c r="CB32" s="240"/>
      <c r="CC32" s="240"/>
      <c r="CD32" s="240"/>
      <c r="CE32" s="240"/>
      <c r="CF32" s="240"/>
      <c r="CG32" s="240"/>
      <c r="CH32" s="241"/>
      <c r="CI32" s="240"/>
      <c r="CJ32" s="240"/>
      <c r="CK32" s="240"/>
      <c r="CL32" s="240"/>
      <c r="CM32" s="240"/>
      <c r="CN32" s="240"/>
      <c r="CO32" s="240"/>
      <c r="CP32" s="240"/>
      <c r="CQ32" s="240"/>
      <c r="CR32" s="240"/>
      <c r="CS32" s="240"/>
      <c r="CT32" s="240"/>
      <c r="CU32" s="240"/>
      <c r="CV32" s="240"/>
      <c r="CW32" s="240"/>
      <c r="CX32" s="240"/>
      <c r="CY32" s="240"/>
      <c r="CZ32" s="240"/>
      <c r="DA32" s="240"/>
      <c r="DB32" s="240"/>
      <c r="DC32" s="240"/>
      <c r="DD32" s="240"/>
      <c r="DE32" s="240"/>
      <c r="DF32" s="240"/>
      <c r="DG32" s="240"/>
      <c r="DH32" s="241"/>
      <c r="DI32" s="240"/>
      <c r="DJ32" s="240"/>
      <c r="DK32" s="240"/>
      <c r="DL32" s="240"/>
      <c r="DM32" s="240"/>
      <c r="DN32" s="240"/>
      <c r="DO32" s="240"/>
      <c r="DP32" s="240"/>
      <c r="DQ32" s="240"/>
      <c r="DR32" s="240"/>
      <c r="DS32" s="240"/>
      <c r="DT32" s="240"/>
      <c r="DU32" s="240"/>
      <c r="DV32" s="240"/>
      <c r="DW32" s="240"/>
      <c r="DX32" s="240"/>
      <c r="DY32" s="240"/>
      <c r="DZ32" s="240"/>
      <c r="EA32" s="240"/>
      <c r="EB32" s="241"/>
      <c r="EC32" s="240"/>
      <c r="ED32" s="241"/>
      <c r="EE32" s="240"/>
      <c r="EF32" s="240"/>
      <c r="EG32" s="240"/>
      <c r="EH32" s="240"/>
      <c r="EI32" s="240"/>
      <c r="EJ32" s="240"/>
      <c r="EK32" s="145">
        <v>0</v>
      </c>
      <c r="EL32" s="145">
        <v>0</v>
      </c>
    </row>
    <row r="33" spans="1:144" ht="20.100000000000001" customHeight="1" x14ac:dyDescent="0.3">
      <c r="A33" s="25" t="s">
        <v>4044</v>
      </c>
      <c r="B33" s="40" t="s">
        <v>126</v>
      </c>
      <c r="C33" s="26">
        <v>84724</v>
      </c>
      <c r="D33" s="25" t="s">
        <v>4047</v>
      </c>
      <c r="E33" s="26" t="s">
        <v>108</v>
      </c>
      <c r="F33" s="26" t="s">
        <v>3556</v>
      </c>
      <c r="G33" s="26" t="s">
        <v>114</v>
      </c>
      <c r="H33" s="26" t="s">
        <v>128</v>
      </c>
      <c r="I33" s="26" t="s">
        <v>385</v>
      </c>
      <c r="J33" s="25" t="s">
        <v>1757</v>
      </c>
      <c r="K33" s="25" t="s">
        <v>4048</v>
      </c>
      <c r="L33" s="25"/>
      <c r="M33" s="25" t="s">
        <v>4049</v>
      </c>
      <c r="N33" s="25"/>
      <c r="O33" s="25" t="s">
        <v>4050</v>
      </c>
      <c r="P33" s="83"/>
      <c r="Q33" s="83"/>
      <c r="R33" s="87" t="s">
        <v>4051</v>
      </c>
      <c r="S33" s="25" t="s">
        <v>4052</v>
      </c>
      <c r="U33" s="145"/>
      <c r="V33" s="148"/>
      <c r="W33" s="145"/>
      <c r="X33" s="145"/>
      <c r="Y33" s="145"/>
      <c r="Z33" s="145"/>
      <c r="AA33" s="145"/>
      <c r="AB33" s="332"/>
      <c r="AC33" s="145"/>
      <c r="AD33" s="145"/>
      <c r="AE33" s="145"/>
      <c r="AF33" s="145">
        <v>1</v>
      </c>
      <c r="AG33" s="145">
        <v>1</v>
      </c>
      <c r="AH33" s="145"/>
      <c r="AI33" s="145">
        <v>1</v>
      </c>
      <c r="AJ33" s="145"/>
      <c r="AK33" s="145"/>
      <c r="AL33" s="145">
        <v>1</v>
      </c>
      <c r="AM33" s="145"/>
      <c r="AN33" s="145"/>
      <c r="AO33" s="145"/>
      <c r="AP33" s="145">
        <v>1</v>
      </c>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v>1</v>
      </c>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v>1</v>
      </c>
      <c r="CU33" s="145"/>
      <c r="CV33" s="145"/>
      <c r="CW33" s="145"/>
      <c r="CX33" s="145"/>
      <c r="CY33" s="145"/>
      <c r="CZ33" s="145"/>
      <c r="DA33" s="145"/>
      <c r="DB33" s="145">
        <v>1</v>
      </c>
      <c r="DC33" s="145"/>
      <c r="DD33" s="145"/>
      <c r="DE33" s="145"/>
      <c r="DF33" s="145"/>
      <c r="DG33" s="145"/>
      <c r="DH33" s="148"/>
      <c r="DI33" s="145"/>
      <c r="DJ33" s="145"/>
      <c r="DK33" s="145">
        <v>1</v>
      </c>
      <c r="DL33" s="145"/>
      <c r="DM33" s="145"/>
      <c r="DN33" s="145"/>
      <c r="DO33" s="145">
        <v>1</v>
      </c>
      <c r="DP33" s="145"/>
      <c r="DQ33" s="145"/>
      <c r="DR33" s="145">
        <v>1</v>
      </c>
      <c r="DS33" s="145"/>
      <c r="DT33" s="145"/>
      <c r="DU33" s="145"/>
      <c r="DV33" s="145"/>
      <c r="DW33" s="145"/>
      <c r="DX33" s="145"/>
      <c r="DY33" s="145"/>
      <c r="DZ33" s="145"/>
      <c r="EA33" s="145"/>
      <c r="EB33" s="148"/>
      <c r="EC33" s="145"/>
      <c r="ED33" s="148"/>
      <c r="EE33" s="145"/>
      <c r="EF33" s="145">
        <v>1</v>
      </c>
      <c r="EG33" s="145"/>
      <c r="EH33" s="145"/>
      <c r="EI33" s="145"/>
      <c r="EJ33" s="145"/>
      <c r="EK33" s="145">
        <v>1</v>
      </c>
      <c r="EL33" s="145">
        <v>1</v>
      </c>
      <c r="EM33" s="145"/>
      <c r="EN33" s="228" t="s">
        <v>4053</v>
      </c>
    </row>
    <row r="34" spans="1:144" ht="20.100000000000001" hidden="1" customHeight="1" x14ac:dyDescent="0.3">
      <c r="A34" s="25" t="s">
        <v>3538</v>
      </c>
      <c r="B34" s="26" t="s">
        <v>187</v>
      </c>
      <c r="C34" s="26">
        <v>84609</v>
      </c>
      <c r="D34" s="71" t="s">
        <v>3544</v>
      </c>
      <c r="E34" s="26" t="s">
        <v>108</v>
      </c>
      <c r="F34" s="26" t="s">
        <v>3556</v>
      </c>
      <c r="G34" s="26" t="s">
        <v>121</v>
      </c>
      <c r="H34" s="26" t="s">
        <v>344</v>
      </c>
      <c r="I34" s="26" t="s">
        <v>385</v>
      </c>
      <c r="J34" s="25" t="s">
        <v>834</v>
      </c>
      <c r="K34" s="25" t="s">
        <v>3545</v>
      </c>
      <c r="L34" s="25"/>
      <c r="M34" s="25"/>
      <c r="N34" s="239"/>
      <c r="O34" s="239"/>
      <c r="P34" s="239"/>
      <c r="Q34" s="239"/>
      <c r="R34" s="239"/>
      <c r="S34" s="239"/>
      <c r="T34" s="235"/>
      <c r="U34" s="145"/>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c r="DV34" s="145"/>
      <c r="DW34" s="145"/>
      <c r="DX34" s="145"/>
      <c r="DY34" s="145"/>
      <c r="DZ34" s="145"/>
      <c r="EA34" s="145"/>
      <c r="EB34" s="148"/>
      <c r="EC34" s="145"/>
      <c r="ED34" s="148"/>
      <c r="EE34" s="145"/>
      <c r="EF34" s="145"/>
      <c r="EG34" s="145"/>
      <c r="EH34" s="145"/>
      <c r="EI34" s="145"/>
      <c r="EJ34" s="145"/>
      <c r="EK34" s="145">
        <v>0</v>
      </c>
      <c r="EL34" s="145">
        <v>0</v>
      </c>
      <c r="EM34" s="145"/>
    </row>
    <row r="35" spans="1:144" ht="20.100000000000001" hidden="1" customHeight="1" x14ac:dyDescent="0.3">
      <c r="A35" s="25" t="s">
        <v>3182</v>
      </c>
      <c r="B35" s="40" t="s">
        <v>143</v>
      </c>
      <c r="C35" s="26">
        <v>83150</v>
      </c>
      <c r="D35" s="71" t="s">
        <v>2056</v>
      </c>
      <c r="E35" s="26" t="s">
        <v>108</v>
      </c>
      <c r="F35" s="26"/>
      <c r="G35" s="26" t="s">
        <v>109</v>
      </c>
      <c r="H35" s="26" t="s">
        <v>567</v>
      </c>
      <c r="I35" s="26" t="s">
        <v>385</v>
      </c>
      <c r="J35" s="25" t="s">
        <v>145</v>
      </c>
      <c r="K35" s="25" t="s">
        <v>3196</v>
      </c>
      <c r="L35" s="25"/>
      <c r="M35" s="25"/>
      <c r="N35" s="83"/>
      <c r="O35" s="83"/>
      <c r="P35" s="83"/>
      <c r="Q35" s="83"/>
      <c r="R35" s="83"/>
      <c r="S35" s="83"/>
      <c r="T35" s="145"/>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v>0</v>
      </c>
      <c r="EL35" s="145">
        <v>0</v>
      </c>
      <c r="EM35" s="145"/>
    </row>
    <row r="36" spans="1:144" ht="20.100000000000001" customHeight="1" x14ac:dyDescent="0.3">
      <c r="A36" s="25" t="s">
        <v>4410</v>
      </c>
      <c r="B36" s="40" t="s">
        <v>187</v>
      </c>
      <c r="C36" s="26">
        <v>85111</v>
      </c>
      <c r="D36" s="25" t="s">
        <v>4441</v>
      </c>
      <c r="E36" s="26" t="s">
        <v>108</v>
      </c>
      <c r="F36" s="26" t="s">
        <v>3549</v>
      </c>
      <c r="G36" s="26" t="s">
        <v>121</v>
      </c>
      <c r="H36" s="26" t="s">
        <v>344</v>
      </c>
      <c r="I36" s="26" t="s">
        <v>385</v>
      </c>
      <c r="J36" s="25" t="s">
        <v>1210</v>
      </c>
      <c r="K36" s="25" t="s">
        <v>4442</v>
      </c>
      <c r="L36" s="25"/>
      <c r="M36" s="25" t="s">
        <v>4443</v>
      </c>
      <c r="N36" s="25"/>
      <c r="O36" s="83"/>
      <c r="P36" s="83"/>
      <c r="Q36" s="83"/>
      <c r="R36" s="83"/>
      <c r="S36" s="83"/>
      <c r="U36" s="145"/>
      <c r="V36" s="148"/>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v>1</v>
      </c>
      <c r="BU36" s="145"/>
      <c r="BV36" s="145"/>
      <c r="BW36" s="145"/>
      <c r="BX36" s="145"/>
      <c r="BY36" s="145"/>
      <c r="BZ36" s="145"/>
      <c r="CA36" s="145"/>
      <c r="CB36" s="145"/>
      <c r="CC36" s="145"/>
      <c r="CD36" s="145"/>
      <c r="CE36" s="145"/>
      <c r="CF36" s="145"/>
      <c r="CG36" s="145"/>
      <c r="CH36" s="148"/>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v>1</v>
      </c>
      <c r="EL36" s="145">
        <v>0</v>
      </c>
      <c r="EN36" s="228" t="s">
        <v>4444</v>
      </c>
    </row>
    <row r="37" spans="1:144" ht="20.100000000000001" hidden="1" customHeight="1" x14ac:dyDescent="0.3">
      <c r="A37" s="25" t="s">
        <v>3182</v>
      </c>
      <c r="B37" s="40" t="s">
        <v>126</v>
      </c>
      <c r="C37" s="26">
        <v>84382</v>
      </c>
      <c r="D37" s="71" t="s">
        <v>3210</v>
      </c>
      <c r="E37" s="26" t="s">
        <v>108</v>
      </c>
      <c r="F37" s="26" t="s">
        <v>3556</v>
      </c>
      <c r="G37" s="26" t="s">
        <v>114</v>
      </c>
      <c r="H37" s="26" t="s">
        <v>128</v>
      </c>
      <c r="I37" s="26" t="s">
        <v>385</v>
      </c>
      <c r="J37" s="25" t="s">
        <v>326</v>
      </c>
      <c r="K37" s="25" t="s">
        <v>3211</v>
      </c>
      <c r="L37" s="25"/>
      <c r="M37" s="25"/>
      <c r="N37" s="83"/>
      <c r="O37" s="83"/>
      <c r="P37" s="83"/>
      <c r="Q37" s="83"/>
      <c r="R37" s="83"/>
      <c r="S37" s="83"/>
      <c r="T37" s="145"/>
      <c r="U37" s="145"/>
      <c r="V37" s="148"/>
      <c r="W37" s="145"/>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v>0</v>
      </c>
      <c r="EL37" s="145">
        <v>0</v>
      </c>
      <c r="EM37" s="145"/>
    </row>
    <row r="38" spans="1:144" ht="20.100000000000001" customHeight="1" x14ac:dyDescent="0.3">
      <c r="A38" s="25" t="s">
        <v>3793</v>
      </c>
      <c r="B38" s="40" t="s">
        <v>106</v>
      </c>
      <c r="C38" s="26">
        <v>84362</v>
      </c>
      <c r="D38" s="25" t="s">
        <v>3802</v>
      </c>
      <c r="E38" s="26" t="s">
        <v>108</v>
      </c>
      <c r="F38" s="26" t="s">
        <v>3549</v>
      </c>
      <c r="G38" s="26" t="s">
        <v>121</v>
      </c>
      <c r="H38" s="26" t="s">
        <v>189</v>
      </c>
      <c r="I38" s="26" t="s">
        <v>385</v>
      </c>
      <c r="J38" s="25" t="s">
        <v>643</v>
      </c>
      <c r="K38" s="25" t="s">
        <v>3803</v>
      </c>
      <c r="L38" s="45" t="s">
        <v>3804</v>
      </c>
      <c r="M38" s="25"/>
      <c r="N38" s="25" t="s">
        <v>3805</v>
      </c>
      <c r="O38" s="239"/>
      <c r="P38" s="239"/>
      <c r="Q38" s="239"/>
      <c r="R38" s="25" t="s">
        <v>3806</v>
      </c>
      <c r="S38" s="25" t="s">
        <v>3807</v>
      </c>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v>1</v>
      </c>
      <c r="CL38" s="145"/>
      <c r="CM38" s="145">
        <v>1</v>
      </c>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1</v>
      </c>
      <c r="EL38" s="145">
        <v>1</v>
      </c>
    </row>
    <row r="39" spans="1:144" ht="20.100000000000001" customHeight="1" x14ac:dyDescent="0.3">
      <c r="A39" s="25" t="s">
        <v>3793</v>
      </c>
      <c r="B39" s="40" t="s">
        <v>106</v>
      </c>
      <c r="C39" s="26">
        <v>84417</v>
      </c>
      <c r="D39" s="25" t="s">
        <v>3808</v>
      </c>
      <c r="E39" s="26" t="s">
        <v>108</v>
      </c>
      <c r="F39" s="26" t="s">
        <v>3549</v>
      </c>
      <c r="G39" s="26" t="s">
        <v>109</v>
      </c>
      <c r="H39" s="26" t="s">
        <v>554</v>
      </c>
      <c r="I39" s="26" t="s">
        <v>385</v>
      </c>
      <c r="J39" s="25" t="s">
        <v>2263</v>
      </c>
      <c r="K39" s="25" t="s">
        <v>3809</v>
      </c>
      <c r="L39" s="45" t="s">
        <v>3810</v>
      </c>
      <c r="M39" s="25"/>
      <c r="N39" s="239"/>
      <c r="O39" s="239"/>
      <c r="P39" s="239"/>
      <c r="Q39" s="239"/>
      <c r="R39" s="25" t="s">
        <v>3811</v>
      </c>
      <c r="S39" s="25" t="s">
        <v>3812</v>
      </c>
      <c r="U39" s="145"/>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v>1</v>
      </c>
      <c r="BU39" s="145"/>
      <c r="BV39" s="145"/>
      <c r="BW39" s="145"/>
      <c r="BX39" s="145"/>
      <c r="BY39" s="145"/>
      <c r="BZ39" s="145"/>
      <c r="CA39" s="145"/>
      <c r="CB39" s="145"/>
      <c r="CC39" s="145"/>
      <c r="CD39" s="145"/>
      <c r="CE39" s="145"/>
      <c r="CF39" s="145"/>
      <c r="CG39" s="145"/>
      <c r="CH39" s="145"/>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t="s">
        <v>519</v>
      </c>
      <c r="EL39" s="145">
        <v>1</v>
      </c>
    </row>
    <row r="40" spans="1:144" ht="20.100000000000001" hidden="1" customHeight="1" x14ac:dyDescent="0.3">
      <c r="A40" s="25" t="s">
        <v>3631</v>
      </c>
      <c r="B40" s="26" t="s">
        <v>126</v>
      </c>
      <c r="C40" s="26">
        <v>83860</v>
      </c>
      <c r="D40" s="71" t="s">
        <v>3644</v>
      </c>
      <c r="E40" s="26" t="s">
        <v>108</v>
      </c>
      <c r="F40" s="26" t="s">
        <v>3549</v>
      </c>
      <c r="G40" s="26" t="s">
        <v>114</v>
      </c>
      <c r="H40" s="26" t="s">
        <v>128</v>
      </c>
      <c r="I40" s="26" t="s">
        <v>385</v>
      </c>
      <c r="J40" s="25" t="s">
        <v>275</v>
      </c>
      <c r="K40" s="25" t="s">
        <v>3645</v>
      </c>
      <c r="L40" s="25"/>
      <c r="M40" s="83"/>
      <c r="N40" s="83"/>
      <c r="O40" s="83"/>
      <c r="P40" s="83"/>
      <c r="Q40" s="83"/>
      <c r="R40" s="83"/>
      <c r="S40" s="83"/>
      <c r="T40" s="145"/>
      <c r="U40" s="145"/>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v>0</v>
      </c>
      <c r="EL40" s="145">
        <v>0</v>
      </c>
      <c r="EM40" s="145"/>
    </row>
    <row r="41" spans="1:144" ht="20.100000000000001" hidden="1" customHeight="1" x14ac:dyDescent="0.3">
      <c r="A41" s="25" t="s">
        <v>3905</v>
      </c>
      <c r="B41" s="40" t="s">
        <v>126</v>
      </c>
      <c r="C41" s="26">
        <v>84132</v>
      </c>
      <c r="D41" s="71" t="s">
        <v>3644</v>
      </c>
      <c r="E41" s="26" t="s">
        <v>108</v>
      </c>
      <c r="F41" s="26" t="s">
        <v>3556</v>
      </c>
      <c r="G41" s="26" t="s">
        <v>114</v>
      </c>
      <c r="H41" s="26" t="s">
        <v>128</v>
      </c>
      <c r="I41" s="26" t="s">
        <v>385</v>
      </c>
      <c r="J41" s="25" t="s">
        <v>2195</v>
      </c>
      <c r="K41" s="25" t="s">
        <v>3645</v>
      </c>
      <c r="L41" s="25"/>
      <c r="M41" s="25"/>
      <c r="N41" s="239"/>
      <c r="O41" s="239"/>
      <c r="P41" s="239"/>
      <c r="Q41" s="239"/>
      <c r="R41" s="239"/>
      <c r="S41" s="239"/>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0</v>
      </c>
      <c r="EL41" s="145">
        <v>0</v>
      </c>
      <c r="EM41" s="145"/>
    </row>
    <row r="42" spans="1:144" ht="20.100000000000001" customHeight="1" x14ac:dyDescent="0.3">
      <c r="A42" s="25" t="s">
        <v>3395</v>
      </c>
      <c r="B42" s="26" t="s">
        <v>187</v>
      </c>
      <c r="C42" s="26">
        <v>84444</v>
      </c>
      <c r="D42" s="25" t="s">
        <v>3400</v>
      </c>
      <c r="E42" s="26" t="s">
        <v>108</v>
      </c>
      <c r="F42" s="26" t="s">
        <v>3549</v>
      </c>
      <c r="G42" s="26" t="s">
        <v>121</v>
      </c>
      <c r="H42" s="26" t="s">
        <v>344</v>
      </c>
      <c r="I42" s="26" t="s">
        <v>385</v>
      </c>
      <c r="J42" s="25" t="s">
        <v>834</v>
      </c>
      <c r="K42" s="25" t="s">
        <v>3401</v>
      </c>
      <c r="L42" s="25"/>
      <c r="M42" s="25"/>
      <c r="N42" s="25"/>
      <c r="O42" s="272"/>
      <c r="P42" s="272"/>
      <c r="Q42" s="272"/>
      <c r="R42" s="25"/>
      <c r="S42" s="25" t="s">
        <v>3402</v>
      </c>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t="s">
        <v>519</v>
      </c>
      <c r="EL42" s="145">
        <v>1</v>
      </c>
      <c r="EM42" s="145"/>
    </row>
    <row r="43" spans="1:144" ht="20.100000000000001" customHeight="1" x14ac:dyDescent="0.3">
      <c r="A43" s="25" t="s">
        <v>3665</v>
      </c>
      <c r="B43" s="40" t="s">
        <v>187</v>
      </c>
      <c r="C43" s="26">
        <v>84338</v>
      </c>
      <c r="D43" s="25" t="s">
        <v>3679</v>
      </c>
      <c r="E43" s="26" t="s">
        <v>108</v>
      </c>
      <c r="F43" s="116" t="s">
        <v>3549</v>
      </c>
      <c r="G43" s="26" t="s">
        <v>121</v>
      </c>
      <c r="H43" s="26" t="s">
        <v>3680</v>
      </c>
      <c r="I43" s="26" t="s">
        <v>385</v>
      </c>
      <c r="J43" s="25" t="s">
        <v>834</v>
      </c>
      <c r="K43" s="25" t="s">
        <v>3681</v>
      </c>
      <c r="L43" s="45" t="s">
        <v>3682</v>
      </c>
      <c r="M43" s="25" t="s">
        <v>3683</v>
      </c>
      <c r="N43" s="25" t="s">
        <v>3684</v>
      </c>
      <c r="O43" s="25" t="s">
        <v>3685</v>
      </c>
      <c r="P43" s="239"/>
      <c r="Q43" s="83"/>
      <c r="R43" s="83"/>
      <c r="S43" s="83"/>
      <c r="U43" s="145"/>
      <c r="V43" s="148"/>
      <c r="W43" s="145"/>
      <c r="X43" s="145"/>
      <c r="Y43" s="145"/>
      <c r="Z43" s="145"/>
      <c r="AA43" s="145"/>
      <c r="AB43" s="332"/>
      <c r="AC43" s="145"/>
      <c r="AD43" s="145"/>
      <c r="AE43" s="145"/>
      <c r="AF43" s="145"/>
      <c r="AG43" s="145"/>
      <c r="AH43" s="145"/>
      <c r="AI43" s="145"/>
      <c r="AJ43" s="145"/>
      <c r="AK43" s="145"/>
      <c r="AL43" s="145">
        <v>1</v>
      </c>
      <c r="AM43" s="145"/>
      <c r="AN43" s="145"/>
      <c r="AO43" s="145"/>
      <c r="AP43" s="145"/>
      <c r="AQ43" s="145"/>
      <c r="AR43" s="145"/>
      <c r="AS43" s="145"/>
      <c r="AT43" s="145"/>
      <c r="AU43" s="145"/>
      <c r="AV43" s="145"/>
      <c r="AW43" s="145"/>
      <c r="AX43" s="145"/>
      <c r="AY43" s="145"/>
      <c r="AZ43" s="145"/>
      <c r="BA43" s="145">
        <v>1</v>
      </c>
      <c r="BB43" s="145"/>
      <c r="BC43" s="145"/>
      <c r="BD43" s="145"/>
      <c r="BE43" s="145"/>
      <c r="BF43" s="145"/>
      <c r="BG43" s="145"/>
      <c r="BH43" s="145"/>
      <c r="BI43" s="145"/>
      <c r="BJ43" s="145"/>
      <c r="BK43" s="145"/>
      <c r="BL43" s="145"/>
      <c r="BM43" s="145"/>
      <c r="BN43" s="145"/>
      <c r="BO43" s="145"/>
      <c r="BP43" s="145"/>
      <c r="BQ43" s="145"/>
      <c r="BR43" s="145"/>
      <c r="BS43" s="145"/>
      <c r="BT43" s="145">
        <v>1</v>
      </c>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v>1</v>
      </c>
      <c r="EL43" s="145">
        <v>0</v>
      </c>
    </row>
    <row r="44" spans="1:144" ht="20.100000000000001" hidden="1" customHeight="1" x14ac:dyDescent="0.3">
      <c r="A44" s="25" t="s">
        <v>3289</v>
      </c>
      <c r="B44" s="40" t="s">
        <v>187</v>
      </c>
      <c r="C44" s="26">
        <v>83577</v>
      </c>
      <c r="D44" s="71" t="s">
        <v>3296</v>
      </c>
      <c r="E44" s="26" t="s">
        <v>108</v>
      </c>
      <c r="F44" s="26" t="s">
        <v>3549</v>
      </c>
      <c r="G44" s="26" t="s">
        <v>121</v>
      </c>
      <c r="H44" s="26" t="s">
        <v>344</v>
      </c>
      <c r="I44" s="26" t="s">
        <v>385</v>
      </c>
      <c r="J44" s="25" t="s">
        <v>834</v>
      </c>
      <c r="K44" s="25" t="s">
        <v>3297</v>
      </c>
      <c r="L44" s="25"/>
      <c r="M44" s="272"/>
      <c r="N44" s="272"/>
      <c r="O44" s="272"/>
      <c r="P44" s="272"/>
      <c r="Q44" s="272"/>
      <c r="R44" s="272"/>
      <c r="S44" s="272"/>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0</v>
      </c>
      <c r="EL44" s="145">
        <v>0</v>
      </c>
      <c r="EM44" s="145"/>
    </row>
    <row r="45" spans="1:144" ht="20.100000000000001" customHeight="1" x14ac:dyDescent="0.3">
      <c r="A45" s="25" t="s">
        <v>3547</v>
      </c>
      <c r="B45" s="40" t="s">
        <v>143</v>
      </c>
      <c r="C45" s="26">
        <v>84182</v>
      </c>
      <c r="D45" s="25" t="s">
        <v>3548</v>
      </c>
      <c r="E45" s="26" t="s">
        <v>108</v>
      </c>
      <c r="F45" s="116" t="s">
        <v>3549</v>
      </c>
      <c r="G45" s="26" t="s">
        <v>109</v>
      </c>
      <c r="H45" s="26" t="s">
        <v>567</v>
      </c>
      <c r="I45" s="26" t="s">
        <v>385</v>
      </c>
      <c r="J45" s="25" t="s">
        <v>228</v>
      </c>
      <c r="K45" s="25" t="s">
        <v>3550</v>
      </c>
      <c r="L45" s="25"/>
      <c r="M45" s="25" t="s">
        <v>3551</v>
      </c>
      <c r="N45" s="273"/>
      <c r="O45" s="273"/>
      <c r="P45" s="273"/>
      <c r="Q45" s="239"/>
      <c r="R45" s="25" t="s">
        <v>3552</v>
      </c>
      <c r="S45" s="25" t="s">
        <v>3553</v>
      </c>
      <c r="T45" s="145"/>
      <c r="U45" s="145"/>
      <c r="V45" s="148"/>
      <c r="W45" s="145"/>
      <c r="X45" s="145"/>
      <c r="Y45" s="145"/>
      <c r="Z45" s="145"/>
      <c r="AA45" s="145"/>
      <c r="AB45" s="332"/>
      <c r="AC45" s="145"/>
      <c r="AD45" s="145"/>
      <c r="AE45" s="145"/>
      <c r="AF45" s="145"/>
      <c r="AG45" s="145"/>
      <c r="AH45" s="145"/>
      <c r="AI45" s="145"/>
      <c r="AJ45" s="145"/>
      <c r="AK45" s="145"/>
      <c r="AL45" s="145">
        <v>1</v>
      </c>
      <c r="AM45" s="145"/>
      <c r="AN45" s="145"/>
      <c r="AO45" s="145"/>
      <c r="AP45" s="145"/>
      <c r="AQ45" s="145"/>
      <c r="AR45" s="145">
        <v>1</v>
      </c>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v>1</v>
      </c>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v>1</v>
      </c>
      <c r="EL45" s="145">
        <v>1</v>
      </c>
      <c r="EM45" s="145"/>
      <c r="EN45" s="228" t="s">
        <v>3554</v>
      </c>
    </row>
    <row r="46" spans="1:144" ht="20.100000000000001" customHeight="1" x14ac:dyDescent="0.3">
      <c r="A46" s="25" t="s">
        <v>3222</v>
      </c>
      <c r="B46" s="40" t="s">
        <v>106</v>
      </c>
      <c r="C46" s="26">
        <v>84107</v>
      </c>
      <c r="D46" s="71" t="s">
        <v>3223</v>
      </c>
      <c r="E46" s="26" t="s">
        <v>108</v>
      </c>
      <c r="F46" s="26" t="s">
        <v>3549</v>
      </c>
      <c r="G46" s="26" t="s">
        <v>109</v>
      </c>
      <c r="H46" s="26" t="s">
        <v>554</v>
      </c>
      <c r="I46" s="26" t="s">
        <v>385</v>
      </c>
      <c r="J46" s="25" t="s">
        <v>643</v>
      </c>
      <c r="K46" s="25" t="s">
        <v>3224</v>
      </c>
      <c r="L46" s="25"/>
      <c r="M46" s="25"/>
      <c r="N46" s="272"/>
      <c r="O46" s="272"/>
      <c r="P46" s="272"/>
      <c r="Q46" s="272"/>
      <c r="R46" s="25" t="s">
        <v>3225</v>
      </c>
      <c r="S46" s="25" t="s">
        <v>3226</v>
      </c>
      <c r="U46" s="145"/>
      <c r="V46" s="148"/>
      <c r="W46" s="145"/>
      <c r="X46" s="145"/>
      <c r="Y46" s="145"/>
      <c r="Z46" s="145"/>
      <c r="AA46" s="145"/>
      <c r="AB46" s="332"/>
      <c r="AC46" s="145"/>
      <c r="AD46" s="145"/>
      <c r="AE46" s="145"/>
      <c r="AF46" s="145"/>
      <c r="AG46" s="145"/>
      <c r="AH46" s="145"/>
      <c r="AI46" s="145">
        <v>1</v>
      </c>
      <c r="AJ46" s="145"/>
      <c r="AK46" s="145"/>
      <c r="AL46" s="145"/>
      <c r="AM46" s="145"/>
      <c r="AN46" s="145"/>
      <c r="AO46" s="145"/>
      <c r="AP46" s="145"/>
      <c r="AQ46" s="145"/>
      <c r="AR46" s="145"/>
      <c r="AS46" s="145"/>
      <c r="AT46" s="145"/>
      <c r="AU46" s="145"/>
      <c r="AV46" s="145"/>
      <c r="AW46" s="145">
        <v>1</v>
      </c>
      <c r="AX46" s="145"/>
      <c r="AY46" s="145"/>
      <c r="AZ46" s="145"/>
      <c r="BA46" s="145"/>
      <c r="BB46" s="145"/>
      <c r="BC46" s="145"/>
      <c r="BD46" s="145"/>
      <c r="BE46" s="145"/>
      <c r="BF46" s="145">
        <v>1</v>
      </c>
      <c r="BG46" s="145"/>
      <c r="BH46" s="145"/>
      <c r="BI46" s="145"/>
      <c r="BJ46" s="145"/>
      <c r="BK46" s="145"/>
      <c r="BL46" s="145"/>
      <c r="BM46" s="145"/>
      <c r="BN46" s="145"/>
      <c r="BO46" s="145"/>
      <c r="BP46" s="145"/>
      <c r="BQ46" s="145"/>
      <c r="BR46" s="145">
        <v>1</v>
      </c>
      <c r="BS46" s="145"/>
      <c r="BT46" s="145"/>
      <c r="BU46" s="145"/>
      <c r="BV46" s="145"/>
      <c r="BW46" s="145"/>
      <c r="BX46" s="145"/>
      <c r="BY46" s="145"/>
      <c r="BZ46" s="145"/>
      <c r="CA46" s="145"/>
      <c r="CB46" s="145"/>
      <c r="CC46" s="145"/>
      <c r="CD46" s="145"/>
      <c r="CE46" s="145"/>
      <c r="CF46" s="145"/>
      <c r="CG46" s="145"/>
      <c r="CH46" s="145"/>
      <c r="CI46" s="145"/>
      <c r="CJ46" s="145"/>
      <c r="CK46" s="145"/>
      <c r="CL46" s="145"/>
      <c r="CM46" s="145">
        <v>1</v>
      </c>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v>1</v>
      </c>
      <c r="DQ46" s="145"/>
      <c r="DR46" s="145"/>
      <c r="DS46" s="145"/>
      <c r="DT46" s="145"/>
      <c r="DU46" s="145">
        <v>1</v>
      </c>
      <c r="DV46" s="145"/>
      <c r="DW46" s="145"/>
      <c r="DX46" s="145"/>
      <c r="DY46" s="145"/>
      <c r="DZ46" s="145"/>
      <c r="EA46" s="145"/>
      <c r="EB46" s="148"/>
      <c r="EC46" s="145"/>
      <c r="ED46" s="148"/>
      <c r="EE46" s="145"/>
      <c r="EF46" s="145"/>
      <c r="EG46" s="145"/>
      <c r="EH46" s="145"/>
      <c r="EI46" s="145"/>
      <c r="EJ46" s="145"/>
      <c r="EK46" s="145" t="s">
        <v>519</v>
      </c>
      <c r="EL46" s="145">
        <v>1</v>
      </c>
      <c r="EM46" s="145"/>
    </row>
    <row r="47" spans="1:144" ht="20.100000000000001" customHeight="1" x14ac:dyDescent="0.3">
      <c r="A47" s="25" t="s">
        <v>4445</v>
      </c>
      <c r="B47" s="26" t="s">
        <v>126</v>
      </c>
      <c r="C47" s="26">
        <v>84974</v>
      </c>
      <c r="D47" s="71" t="s">
        <v>4461</v>
      </c>
      <c r="E47" s="26" t="s">
        <v>108</v>
      </c>
      <c r="F47" s="26" t="s">
        <v>3549</v>
      </c>
      <c r="G47" s="26" t="s">
        <v>114</v>
      </c>
      <c r="H47" s="26" t="s">
        <v>128</v>
      </c>
      <c r="I47" s="26" t="s">
        <v>385</v>
      </c>
      <c r="J47" s="25" t="s">
        <v>1757</v>
      </c>
      <c r="K47" s="25" t="s">
        <v>4462</v>
      </c>
      <c r="L47" s="25"/>
      <c r="M47" s="25"/>
      <c r="N47" s="83"/>
      <c r="O47" s="83"/>
      <c r="P47" s="83"/>
      <c r="Q47" s="83"/>
      <c r="R47" s="25" t="s">
        <v>4463</v>
      </c>
      <c r="S47" s="25" t="s">
        <v>4464</v>
      </c>
      <c r="U47" s="145">
        <v>1</v>
      </c>
      <c r="V47" s="148"/>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8"/>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t="s">
        <v>519</v>
      </c>
      <c r="EL47" s="145">
        <v>1</v>
      </c>
    </row>
    <row r="48" spans="1:144" ht="20.100000000000001" customHeight="1" x14ac:dyDescent="0.3">
      <c r="A48" s="25" t="s">
        <v>3607</v>
      </c>
      <c r="B48" s="40" t="s">
        <v>187</v>
      </c>
      <c r="C48" s="26">
        <v>84367</v>
      </c>
      <c r="D48" s="25" t="s">
        <v>3628</v>
      </c>
      <c r="E48" s="26" t="s">
        <v>318</v>
      </c>
      <c r="F48" s="26" t="s">
        <v>3549</v>
      </c>
      <c r="G48" s="26" t="s">
        <v>121</v>
      </c>
      <c r="H48" s="26" t="s">
        <v>344</v>
      </c>
      <c r="I48" s="26" t="s">
        <v>385</v>
      </c>
      <c r="J48" s="25" t="s">
        <v>834</v>
      </c>
      <c r="K48" s="25" t="s">
        <v>3629</v>
      </c>
      <c r="L48" s="25"/>
      <c r="M48" s="25" t="s">
        <v>3630</v>
      </c>
      <c r="N48" s="25"/>
      <c r="O48" s="83"/>
      <c r="P48" s="83"/>
      <c r="Q48" s="83"/>
      <c r="R48" s="83"/>
      <c r="S48" s="83"/>
      <c r="T48" s="145"/>
      <c r="U48" s="145"/>
      <c r="V48" s="148"/>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v>1</v>
      </c>
      <c r="BA48" s="145">
        <v>1</v>
      </c>
      <c r="BB48" s="145"/>
      <c r="BC48" s="145"/>
      <c r="BD48" s="145"/>
      <c r="BE48" s="145"/>
      <c r="BF48" s="145"/>
      <c r="BG48" s="145"/>
      <c r="BH48" s="145"/>
      <c r="BI48" s="145"/>
      <c r="BJ48" s="145"/>
      <c r="BK48" s="145"/>
      <c r="BL48" s="145"/>
      <c r="BM48" s="145"/>
      <c r="BN48" s="145"/>
      <c r="BO48" s="145"/>
      <c r="BP48" s="145"/>
      <c r="BQ48" s="145"/>
      <c r="BR48" s="145"/>
      <c r="BS48" s="145"/>
      <c r="BT48" s="145">
        <v>1</v>
      </c>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1</v>
      </c>
      <c r="EL48" s="145">
        <v>0</v>
      </c>
      <c r="EM48" s="145"/>
    </row>
    <row r="49" spans="1:187" ht="20.100000000000001" customHeight="1" x14ac:dyDescent="0.3">
      <c r="A49" s="25" t="s">
        <v>3495</v>
      </c>
      <c r="B49" s="26" t="s">
        <v>143</v>
      </c>
      <c r="C49" s="26">
        <v>84334</v>
      </c>
      <c r="D49" s="25" t="s">
        <v>3502</v>
      </c>
      <c r="E49" s="26" t="s">
        <v>108</v>
      </c>
      <c r="F49" s="26" t="s">
        <v>3549</v>
      </c>
      <c r="G49" s="26" t="s">
        <v>109</v>
      </c>
      <c r="H49" s="26" t="s">
        <v>567</v>
      </c>
      <c r="I49" s="26" t="s">
        <v>385</v>
      </c>
      <c r="J49" s="25" t="s">
        <v>3316</v>
      </c>
      <c r="K49" s="25" t="s">
        <v>3503</v>
      </c>
      <c r="L49" s="175"/>
      <c r="M49" s="25" t="s">
        <v>3504</v>
      </c>
      <c r="N49" s="25" t="s">
        <v>3505</v>
      </c>
      <c r="O49" s="25" t="s">
        <v>3506</v>
      </c>
      <c r="P49" s="272"/>
      <c r="Q49" s="272"/>
      <c r="R49" s="25" t="s">
        <v>3507</v>
      </c>
      <c r="S49" s="25" t="s">
        <v>3508</v>
      </c>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v>1</v>
      </c>
      <c r="BS49" s="145"/>
      <c r="BT49" s="145"/>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v>1</v>
      </c>
      <c r="CR49" s="145"/>
      <c r="CS49" s="145"/>
      <c r="CT49" s="145"/>
      <c r="CU49" s="145"/>
      <c r="CV49" s="145"/>
      <c r="CW49" s="145">
        <v>1</v>
      </c>
      <c r="CX49" s="145"/>
      <c r="CY49" s="145"/>
      <c r="CZ49" s="145"/>
      <c r="DA49" s="145"/>
      <c r="DB49" s="145"/>
      <c r="DC49" s="145"/>
      <c r="DD49" s="145"/>
      <c r="DE49" s="145"/>
      <c r="DF49" s="145"/>
      <c r="DG49" s="145"/>
      <c r="DH49" s="148"/>
      <c r="DI49" s="145"/>
      <c r="DJ49" s="145"/>
      <c r="DK49" s="145"/>
      <c r="DL49" s="145">
        <v>1</v>
      </c>
      <c r="DM49" s="145"/>
      <c r="DN49" s="145"/>
      <c r="DO49" s="145"/>
      <c r="DP49" s="145"/>
      <c r="DQ49" s="145"/>
      <c r="DR49" s="145"/>
      <c r="DS49" s="145"/>
      <c r="DT49" s="145"/>
      <c r="DU49" s="145"/>
      <c r="DV49" s="145"/>
      <c r="DW49" s="145"/>
      <c r="DX49" s="145"/>
      <c r="DY49" s="145"/>
      <c r="DZ49" s="145"/>
      <c r="EA49" s="145"/>
      <c r="EB49" s="148"/>
      <c r="EC49" s="145"/>
      <c r="ED49" s="148"/>
      <c r="EE49" s="145"/>
      <c r="EF49" s="145"/>
      <c r="EG49" s="145"/>
      <c r="EH49" s="145"/>
      <c r="EI49" s="145"/>
      <c r="EJ49" s="145"/>
      <c r="EK49" s="145">
        <v>1</v>
      </c>
      <c r="EL49" s="145">
        <v>1</v>
      </c>
      <c r="EM49" s="145"/>
      <c r="EN49" s="228" t="s">
        <v>3509</v>
      </c>
    </row>
    <row r="50" spans="1:187" ht="20.100000000000001" customHeight="1" x14ac:dyDescent="0.3">
      <c r="A50" s="25" t="s">
        <v>3756</v>
      </c>
      <c r="B50" s="40" t="s">
        <v>106</v>
      </c>
      <c r="C50" s="26">
        <v>84479</v>
      </c>
      <c r="D50" s="25" t="s">
        <v>3761</v>
      </c>
      <c r="E50" s="26" t="s">
        <v>108</v>
      </c>
      <c r="F50" s="26" t="s">
        <v>3549</v>
      </c>
      <c r="G50" s="26" t="s">
        <v>109</v>
      </c>
      <c r="H50" s="26" t="s">
        <v>554</v>
      </c>
      <c r="I50" s="26" t="s">
        <v>385</v>
      </c>
      <c r="J50" s="25" t="s">
        <v>163</v>
      </c>
      <c r="K50" s="25" t="s">
        <v>3762</v>
      </c>
      <c r="L50" s="45" t="s">
        <v>3763</v>
      </c>
      <c r="M50" s="25"/>
      <c r="N50" s="83"/>
      <c r="O50" s="83"/>
      <c r="P50" s="83"/>
      <c r="Q50" s="83"/>
      <c r="R50" s="25" t="s">
        <v>3764</v>
      </c>
      <c r="S50" s="25" t="s">
        <v>3765</v>
      </c>
      <c r="T50" s="238"/>
      <c r="U50" s="145"/>
      <c r="V50" s="148"/>
      <c r="W50" s="145"/>
      <c r="X50" s="145"/>
      <c r="Y50" s="145"/>
      <c r="Z50" s="145"/>
      <c r="AA50" s="145"/>
      <c r="AB50" s="332"/>
      <c r="AC50" s="145">
        <v>1</v>
      </c>
      <c r="AD50" s="145"/>
      <c r="AE50" s="145"/>
      <c r="AF50" s="145"/>
      <c r="AG50" s="145"/>
      <c r="AH50" s="145"/>
      <c r="AI50" s="145"/>
      <c r="AJ50" s="145"/>
      <c r="AK50" s="145"/>
      <c r="AL50" s="145"/>
      <c r="AM50" s="145"/>
      <c r="AN50" s="145"/>
      <c r="AO50" s="145"/>
      <c r="AP50" s="145"/>
      <c r="AQ50" s="145"/>
      <c r="AR50" s="145"/>
      <c r="AS50" s="145"/>
      <c r="AT50" s="145"/>
      <c r="AU50" s="145"/>
      <c r="AV50" s="145"/>
      <c r="AW50" s="145">
        <v>1</v>
      </c>
      <c r="AX50" s="145"/>
      <c r="AY50" s="145"/>
      <c r="AZ50" s="145"/>
      <c r="BA50" s="145"/>
      <c r="BB50" s="145"/>
      <c r="BC50" s="145"/>
      <c r="BD50" s="145"/>
      <c r="BE50" s="145"/>
      <c r="BF50" s="145"/>
      <c r="BG50" s="145">
        <v>1</v>
      </c>
      <c r="BH50" s="145"/>
      <c r="BI50" s="145"/>
      <c r="BJ50" s="145"/>
      <c r="BK50" s="145"/>
      <c r="BL50" s="145"/>
      <c r="BM50" s="145"/>
      <c r="BN50" s="145"/>
      <c r="BO50" s="145"/>
      <c r="BP50" s="145"/>
      <c r="BQ50" s="145"/>
      <c r="BR50" s="145"/>
      <c r="BS50" s="145"/>
      <c r="BT50" s="145">
        <v>1</v>
      </c>
      <c r="BU50" s="145"/>
      <c r="BV50" s="145"/>
      <c r="BW50" s="145"/>
      <c r="BX50" s="145"/>
      <c r="BY50" s="145"/>
      <c r="BZ50" s="145"/>
      <c r="CA50" s="145"/>
      <c r="CB50" s="145"/>
      <c r="CC50" s="145"/>
      <c r="CD50" s="145"/>
      <c r="CE50" s="145"/>
      <c r="CF50" s="145"/>
      <c r="CG50" s="145">
        <v>1</v>
      </c>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v>1</v>
      </c>
      <c r="DV50" s="145"/>
      <c r="DW50" s="145"/>
      <c r="DX50" s="145"/>
      <c r="DY50" s="145"/>
      <c r="DZ50" s="145"/>
      <c r="EA50" s="145"/>
      <c r="EB50" s="148"/>
      <c r="EC50" s="145"/>
      <c r="ED50" s="148"/>
      <c r="EE50" s="145"/>
      <c r="EF50" s="145"/>
      <c r="EG50" s="145"/>
      <c r="EH50" s="145"/>
      <c r="EI50" s="145"/>
      <c r="EJ50" s="145"/>
      <c r="EK50" s="145" t="s">
        <v>519</v>
      </c>
      <c r="EL50" s="145">
        <v>1</v>
      </c>
    </row>
    <row r="51" spans="1:187" s="240" customFormat="1" ht="20.100000000000001" customHeight="1" x14ac:dyDescent="0.3">
      <c r="A51" s="120"/>
      <c r="B51" s="120"/>
      <c r="C51" s="120"/>
      <c r="D51" s="120"/>
      <c r="E51" s="276"/>
      <c r="F51" s="276"/>
      <c r="G51" s="120"/>
      <c r="H51" s="120"/>
      <c r="I51" s="187"/>
      <c r="J51" s="276"/>
      <c r="K51" s="83"/>
      <c r="L51" s="83"/>
      <c r="M51" s="83"/>
      <c r="N51" s="83"/>
      <c r="O51" s="83"/>
      <c r="P51" s="83"/>
      <c r="Q51" s="83"/>
      <c r="R51" s="83"/>
      <c r="S51" s="83"/>
      <c r="T51" s="198"/>
      <c r="U51" s="145"/>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8"/>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c r="EL51" s="145"/>
      <c r="EN51" s="228"/>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198"/>
      <c r="FQ51" s="198"/>
      <c r="FR51" s="198"/>
      <c r="FS51" s="198"/>
      <c r="FT51" s="198"/>
      <c r="FU51" s="198"/>
      <c r="FV51" s="198"/>
      <c r="FW51" s="198"/>
      <c r="FX51" s="198"/>
      <c r="FY51" s="198"/>
      <c r="FZ51" s="198"/>
      <c r="GA51" s="198"/>
      <c r="GB51" s="198"/>
      <c r="GC51" s="198"/>
      <c r="GD51" s="198"/>
      <c r="GE51" s="198"/>
    </row>
    <row r="52" spans="1:187" s="240" customFormat="1" ht="20.100000000000001" customHeight="1" x14ac:dyDescent="0.3">
      <c r="A52" s="120"/>
      <c r="B52" s="120"/>
      <c r="C52" s="120"/>
      <c r="D52" s="120"/>
      <c r="E52" s="276"/>
      <c r="F52" s="276"/>
      <c r="G52" s="120"/>
      <c r="H52" s="120"/>
      <c r="I52" s="187"/>
      <c r="J52" s="276"/>
      <c r="K52" s="83"/>
      <c r="L52" s="83"/>
      <c r="M52" s="83"/>
      <c r="N52" s="83"/>
      <c r="O52" s="83"/>
      <c r="P52" s="83"/>
      <c r="Q52" s="83"/>
      <c r="R52" s="83"/>
      <c r="S52" s="83"/>
      <c r="T52" s="198"/>
      <c r="U52" s="145"/>
      <c r="V52" s="148"/>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8"/>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c r="DV52" s="145"/>
      <c r="DW52" s="145"/>
      <c r="DX52" s="145"/>
      <c r="DY52" s="145"/>
      <c r="DZ52" s="145"/>
      <c r="EA52" s="145"/>
      <c r="EB52" s="148"/>
      <c r="EC52" s="145"/>
      <c r="ED52" s="148"/>
      <c r="EE52" s="145"/>
      <c r="EF52" s="145"/>
      <c r="EG52" s="145"/>
      <c r="EH52" s="145"/>
      <c r="EI52" s="145"/>
      <c r="EJ52" s="145"/>
      <c r="EK52" s="145"/>
      <c r="EL52" s="145"/>
      <c r="EN52" s="228"/>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198"/>
      <c r="FQ52" s="198"/>
      <c r="FR52" s="198"/>
      <c r="FS52" s="198"/>
      <c r="FT52" s="198"/>
      <c r="FU52" s="198"/>
      <c r="FV52" s="198"/>
      <c r="FW52" s="198"/>
      <c r="FX52" s="198"/>
      <c r="FY52" s="198"/>
      <c r="FZ52" s="198"/>
      <c r="GA52" s="198"/>
      <c r="GB52" s="198"/>
      <c r="GC52" s="198"/>
      <c r="GD52" s="198"/>
      <c r="GE52" s="198"/>
    </row>
    <row r="53" spans="1:187" s="240" customFormat="1" ht="20.100000000000001" customHeight="1" x14ac:dyDescent="0.3">
      <c r="A53" s="120"/>
      <c r="B53" s="120"/>
      <c r="C53" s="120"/>
      <c r="D53" s="120"/>
      <c r="E53" s="276"/>
      <c r="F53" s="276"/>
      <c r="G53" s="120"/>
      <c r="H53" s="120"/>
      <c r="I53" s="187"/>
      <c r="J53" s="276"/>
      <c r="K53" s="83"/>
      <c r="L53" s="83"/>
      <c r="M53" s="83"/>
      <c r="N53" s="83"/>
      <c r="O53" s="83"/>
      <c r="P53" s="83"/>
      <c r="Q53" s="83"/>
      <c r="R53" s="83"/>
      <c r="S53" s="83"/>
      <c r="T53" s="198"/>
      <c r="U53" s="145"/>
      <c r="V53" s="148"/>
      <c r="W53" s="145"/>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8"/>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c r="EL53" s="145"/>
      <c r="EN53" s="228"/>
      <c r="EO53" s="198"/>
      <c r="EP53" s="198"/>
      <c r="EQ53" s="198"/>
      <c r="ER53" s="198"/>
      <c r="ES53" s="198"/>
      <c r="ET53" s="198"/>
      <c r="EU53" s="198"/>
      <c r="EV53" s="198"/>
      <c r="EW53" s="198"/>
      <c r="EX53" s="198"/>
      <c r="EY53" s="198"/>
      <c r="EZ53" s="198"/>
      <c r="FA53" s="198"/>
      <c r="FB53" s="198"/>
      <c r="FC53" s="198"/>
      <c r="FD53" s="198"/>
      <c r="FE53" s="198"/>
      <c r="FF53" s="198"/>
      <c r="FG53" s="198"/>
      <c r="FH53" s="198"/>
      <c r="FI53" s="198"/>
      <c r="FJ53" s="198"/>
      <c r="FK53" s="198"/>
      <c r="FL53" s="198"/>
      <c r="FM53" s="198"/>
      <c r="FN53" s="198"/>
      <c r="FO53" s="198"/>
      <c r="FP53" s="198"/>
      <c r="FQ53" s="198"/>
      <c r="FR53" s="198"/>
      <c r="FS53" s="198"/>
      <c r="FT53" s="198"/>
      <c r="FU53" s="198"/>
      <c r="FV53" s="198"/>
      <c r="FW53" s="198"/>
      <c r="FX53" s="198"/>
      <c r="FY53" s="198"/>
      <c r="FZ53" s="198"/>
      <c r="GA53" s="198"/>
      <c r="GB53" s="198"/>
      <c r="GC53" s="198"/>
      <c r="GD53" s="198"/>
      <c r="GE53" s="198"/>
    </row>
    <row r="54" spans="1:187" s="240" customFormat="1" x14ac:dyDescent="0.3">
      <c r="A54" s="198"/>
      <c r="B54" s="198"/>
      <c r="C54" s="198"/>
      <c r="D54" s="198"/>
      <c r="E54" s="185"/>
      <c r="F54" s="185"/>
      <c r="G54" s="198"/>
      <c r="H54" s="198"/>
      <c r="I54" s="203"/>
      <c r="J54" s="185"/>
      <c r="K54" s="243"/>
      <c r="L54" s="243"/>
      <c r="M54" s="243"/>
      <c r="N54" s="243"/>
      <c r="O54" s="243"/>
      <c r="P54" s="243"/>
      <c r="Q54" s="243"/>
      <c r="R54" s="243"/>
      <c r="S54" s="243"/>
      <c r="T54" s="198"/>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8"/>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c r="EL54" s="145"/>
      <c r="EN54" s="228"/>
      <c r="EO54" s="198"/>
      <c r="EP54" s="198"/>
      <c r="EQ54" s="198"/>
      <c r="ER54" s="198"/>
      <c r="ES54" s="198"/>
      <c r="ET54" s="198"/>
      <c r="EU54" s="198"/>
      <c r="EV54" s="198"/>
      <c r="EW54" s="198"/>
      <c r="EX54" s="198"/>
      <c r="EY54" s="198"/>
      <c r="EZ54" s="198"/>
      <c r="FA54" s="198"/>
      <c r="FB54" s="198"/>
      <c r="FC54" s="198"/>
      <c r="FD54" s="198"/>
      <c r="FE54" s="198"/>
      <c r="FF54" s="198"/>
      <c r="FG54" s="198"/>
      <c r="FH54" s="198"/>
      <c r="FI54" s="198"/>
      <c r="FJ54" s="198"/>
      <c r="FK54" s="198"/>
      <c r="FL54" s="198"/>
      <c r="FM54" s="198"/>
      <c r="FN54" s="198"/>
      <c r="FO54" s="198"/>
      <c r="FP54" s="198"/>
      <c r="FQ54" s="198"/>
      <c r="FR54" s="198"/>
      <c r="FS54" s="198"/>
      <c r="FT54" s="198"/>
      <c r="FU54" s="198"/>
      <c r="FV54" s="198"/>
      <c r="FW54" s="198"/>
      <c r="FX54" s="198"/>
      <c r="FY54" s="198"/>
      <c r="FZ54" s="198"/>
      <c r="GA54" s="198"/>
      <c r="GB54" s="198"/>
      <c r="GC54" s="198"/>
      <c r="GD54" s="198"/>
      <c r="GE54" s="198"/>
    </row>
    <row r="55" spans="1:187" s="240" customFormat="1" x14ac:dyDescent="0.3">
      <c r="A55" s="198"/>
      <c r="B55" s="198"/>
      <c r="C55" s="198"/>
      <c r="D55" s="198"/>
      <c r="E55" s="185"/>
      <c r="F55" s="185"/>
      <c r="G55" s="198"/>
      <c r="H55" s="198"/>
      <c r="I55" s="203"/>
      <c r="J55" s="185"/>
      <c r="K55" s="243"/>
      <c r="L55" s="243"/>
      <c r="M55" s="243"/>
      <c r="N55" s="243"/>
      <c r="O55" s="243"/>
      <c r="P55" s="243"/>
      <c r="Q55" s="243"/>
      <c r="R55" s="243"/>
      <c r="S55" s="243"/>
      <c r="T55" s="198"/>
      <c r="U55" s="145"/>
      <c r="V55" s="148"/>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8"/>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c r="EL55" s="145"/>
      <c r="EN55" s="228"/>
      <c r="EO55" s="198"/>
      <c r="EP55" s="198"/>
      <c r="EQ55" s="198"/>
      <c r="ER55" s="198"/>
      <c r="ES55" s="198"/>
      <c r="ET55" s="198"/>
      <c r="EU55" s="198"/>
      <c r="EV55" s="198"/>
      <c r="EW55" s="198"/>
      <c r="EX55" s="198"/>
      <c r="EY55" s="198"/>
      <c r="EZ55" s="198"/>
      <c r="FA55" s="198"/>
      <c r="FB55" s="198"/>
      <c r="FC55" s="198"/>
      <c r="FD55" s="198"/>
      <c r="FE55" s="198"/>
      <c r="FF55" s="198"/>
      <c r="FG55" s="198"/>
      <c r="FH55" s="198"/>
      <c r="FI55" s="198"/>
      <c r="FJ55" s="198"/>
      <c r="FK55" s="198"/>
      <c r="FL55" s="198"/>
      <c r="FM55" s="198"/>
      <c r="FN55" s="198"/>
      <c r="FO55" s="198"/>
      <c r="FP55" s="198"/>
      <c r="FQ55" s="198"/>
      <c r="FR55" s="198"/>
      <c r="FS55" s="198"/>
      <c r="FT55" s="198"/>
      <c r="FU55" s="198"/>
      <c r="FV55" s="198"/>
      <c r="FW55" s="198"/>
      <c r="FX55" s="198"/>
      <c r="FY55" s="198"/>
      <c r="FZ55" s="198"/>
      <c r="GA55" s="198"/>
      <c r="GB55" s="198"/>
      <c r="GC55" s="198"/>
      <c r="GD55" s="198"/>
      <c r="GE55" s="198"/>
    </row>
    <row r="56" spans="1:187" s="240" customFormat="1" x14ac:dyDescent="0.3">
      <c r="A56" s="198"/>
      <c r="B56" s="198"/>
      <c r="C56" s="198"/>
      <c r="D56" s="198"/>
      <c r="E56" s="185"/>
      <c r="F56" s="185"/>
      <c r="G56" s="198"/>
      <c r="H56" s="198"/>
      <c r="I56" s="203"/>
      <c r="J56" s="185"/>
      <c r="K56" s="243"/>
      <c r="L56" s="243"/>
      <c r="M56" s="243"/>
      <c r="N56" s="243"/>
      <c r="O56" s="243"/>
      <c r="P56" s="243"/>
      <c r="Q56" s="243"/>
      <c r="R56" s="243"/>
      <c r="S56" s="243"/>
      <c r="T56" s="198"/>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8"/>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c r="EL56" s="145"/>
      <c r="EN56" s="228"/>
      <c r="EO56" s="198"/>
      <c r="EP56" s="198"/>
      <c r="EQ56" s="198"/>
      <c r="ER56" s="198"/>
      <c r="ES56" s="198"/>
      <c r="ET56" s="198"/>
      <c r="EU56" s="198"/>
      <c r="EV56" s="198"/>
      <c r="EW56" s="198"/>
      <c r="EX56" s="198"/>
      <c r="EY56" s="198"/>
      <c r="EZ56" s="198"/>
      <c r="FA56" s="198"/>
      <c r="FB56" s="198"/>
      <c r="FC56" s="198"/>
      <c r="FD56" s="198"/>
      <c r="FE56" s="198"/>
      <c r="FF56" s="198"/>
      <c r="FG56" s="198"/>
      <c r="FH56" s="198"/>
      <c r="FI56" s="198"/>
      <c r="FJ56" s="198"/>
      <c r="FK56" s="198"/>
      <c r="FL56" s="198"/>
      <c r="FM56" s="198"/>
      <c r="FN56" s="198"/>
      <c r="FO56" s="198"/>
      <c r="FP56" s="198"/>
      <c r="FQ56" s="198"/>
      <c r="FR56" s="198"/>
      <c r="FS56" s="198"/>
      <c r="FT56" s="198"/>
      <c r="FU56" s="198"/>
      <c r="FV56" s="198"/>
      <c r="FW56" s="198"/>
      <c r="FX56" s="198"/>
      <c r="FY56" s="198"/>
      <c r="FZ56" s="198"/>
      <c r="GA56" s="198"/>
      <c r="GB56" s="198"/>
      <c r="GC56" s="198"/>
      <c r="GD56" s="198"/>
      <c r="GE56" s="198"/>
    </row>
    <row r="57" spans="1:187" s="240" customFormat="1" x14ac:dyDescent="0.3">
      <c r="A57" s="198"/>
      <c r="B57" s="198"/>
      <c r="C57" s="198"/>
      <c r="D57" s="198"/>
      <c r="E57" s="185"/>
      <c r="F57" s="185"/>
      <c r="G57" s="198"/>
      <c r="H57" s="198"/>
      <c r="I57" s="203"/>
      <c r="J57" s="185"/>
      <c r="K57" s="243"/>
      <c r="L57" s="243"/>
      <c r="M57" s="243"/>
      <c r="N57" s="243"/>
      <c r="O57" s="243"/>
      <c r="P57" s="243"/>
      <c r="Q57" s="243"/>
      <c r="R57" s="243"/>
      <c r="S57" s="243"/>
      <c r="T57" s="198"/>
      <c r="U57" s="145"/>
      <c r="V57" s="148"/>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8"/>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c r="EL57" s="145"/>
      <c r="EN57" s="228"/>
      <c r="EO57" s="198"/>
      <c r="EP57" s="198"/>
      <c r="EQ57" s="198"/>
      <c r="ER57" s="198"/>
      <c r="ES57" s="198"/>
      <c r="ET57" s="198"/>
      <c r="EU57" s="198"/>
      <c r="EV57" s="198"/>
      <c r="EW57" s="198"/>
      <c r="EX57" s="198"/>
      <c r="EY57" s="198"/>
      <c r="EZ57" s="198"/>
      <c r="FA57" s="198"/>
      <c r="FB57" s="198"/>
      <c r="FC57" s="198"/>
      <c r="FD57" s="198"/>
      <c r="FE57" s="198"/>
      <c r="FF57" s="198"/>
      <c r="FG57" s="198"/>
      <c r="FH57" s="198"/>
      <c r="FI57" s="198"/>
      <c r="FJ57" s="198"/>
      <c r="FK57" s="198"/>
      <c r="FL57" s="198"/>
      <c r="FM57" s="198"/>
      <c r="FN57" s="198"/>
      <c r="FO57" s="198"/>
      <c r="FP57" s="198"/>
      <c r="FQ57" s="198"/>
      <c r="FR57" s="198"/>
      <c r="FS57" s="198"/>
      <c r="FT57" s="198"/>
      <c r="FU57" s="198"/>
      <c r="FV57" s="198"/>
      <c r="FW57" s="198"/>
      <c r="FX57" s="198"/>
      <c r="FY57" s="198"/>
      <c r="FZ57" s="198"/>
      <c r="GA57" s="198"/>
      <c r="GB57" s="198"/>
      <c r="GC57" s="198"/>
      <c r="GD57" s="198"/>
      <c r="GE57" s="198"/>
    </row>
    <row r="58" spans="1:187" s="240" customFormat="1" x14ac:dyDescent="0.3">
      <c r="A58" s="198"/>
      <c r="B58" s="198"/>
      <c r="C58" s="198"/>
      <c r="D58" s="198"/>
      <c r="E58" s="185"/>
      <c r="F58" s="185"/>
      <c r="G58" s="198"/>
      <c r="H58" s="198"/>
      <c r="I58" s="203"/>
      <c r="J58" s="185"/>
      <c r="K58" s="243"/>
      <c r="L58" s="243"/>
      <c r="M58" s="243"/>
      <c r="N58" s="243"/>
      <c r="O58" s="243"/>
      <c r="P58" s="243"/>
      <c r="Q58" s="243"/>
      <c r="R58" s="243"/>
      <c r="S58" s="243"/>
      <c r="T58" s="198"/>
      <c r="U58" s="145"/>
      <c r="V58" s="148"/>
      <c r="W58" s="145"/>
      <c r="X58" s="145"/>
      <c r="Y58" s="145"/>
      <c r="Z58" s="145"/>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8"/>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c r="DV58" s="145"/>
      <c r="DW58" s="145"/>
      <c r="DX58" s="145"/>
      <c r="DY58" s="145"/>
      <c r="DZ58" s="145"/>
      <c r="EA58" s="145"/>
      <c r="EB58" s="148"/>
      <c r="EC58" s="145"/>
      <c r="ED58" s="148"/>
      <c r="EE58" s="145"/>
      <c r="EF58" s="145"/>
      <c r="EG58" s="145"/>
      <c r="EH58" s="145"/>
      <c r="EI58" s="145"/>
      <c r="EJ58" s="145"/>
      <c r="EK58" s="145"/>
      <c r="EL58" s="145"/>
      <c r="EN58" s="228"/>
      <c r="EO58" s="198"/>
      <c r="EP58" s="198"/>
      <c r="EQ58" s="198"/>
      <c r="ER58" s="198"/>
      <c r="ES58" s="198"/>
      <c r="ET58" s="198"/>
      <c r="EU58" s="198"/>
      <c r="EV58" s="198"/>
      <c r="EW58" s="198"/>
      <c r="EX58" s="198"/>
      <c r="EY58" s="198"/>
      <c r="EZ58" s="198"/>
      <c r="FA58" s="198"/>
      <c r="FB58" s="198"/>
      <c r="FC58" s="198"/>
      <c r="FD58" s="198"/>
      <c r="FE58" s="198"/>
      <c r="FF58" s="198"/>
      <c r="FG58" s="198"/>
      <c r="FH58" s="198"/>
      <c r="FI58" s="198"/>
      <c r="FJ58" s="198"/>
      <c r="FK58" s="198"/>
      <c r="FL58" s="198"/>
      <c r="FM58" s="198"/>
      <c r="FN58" s="198"/>
      <c r="FO58" s="198"/>
      <c r="FP58" s="198"/>
      <c r="FQ58" s="198"/>
      <c r="FR58" s="198"/>
      <c r="FS58" s="198"/>
      <c r="FT58" s="198"/>
      <c r="FU58" s="198"/>
      <c r="FV58" s="198"/>
      <c r="FW58" s="198"/>
      <c r="FX58" s="198"/>
      <c r="FY58" s="198"/>
      <c r="FZ58" s="198"/>
      <c r="GA58" s="198"/>
      <c r="GB58" s="198"/>
      <c r="GC58" s="198"/>
      <c r="GD58" s="198"/>
      <c r="GE58" s="198"/>
    </row>
    <row r="59" spans="1:187" s="240" customFormat="1" x14ac:dyDescent="0.3">
      <c r="A59" s="198"/>
      <c r="B59" s="198"/>
      <c r="C59" s="198"/>
      <c r="D59" s="198"/>
      <c r="E59" s="185"/>
      <c r="F59" s="185"/>
      <c r="G59" s="198"/>
      <c r="H59" s="198"/>
      <c r="I59" s="203"/>
      <c r="J59" s="185"/>
      <c r="K59" s="243"/>
      <c r="L59" s="243"/>
      <c r="M59" s="243"/>
      <c r="N59" s="243"/>
      <c r="O59" s="243"/>
      <c r="P59" s="243"/>
      <c r="Q59" s="243"/>
      <c r="R59" s="243"/>
      <c r="S59" s="243"/>
      <c r="T59" s="198"/>
      <c r="U59" s="145"/>
      <c r="V59" s="148"/>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8"/>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8"/>
      <c r="EE59" s="145"/>
      <c r="EF59" s="145"/>
      <c r="EG59" s="145"/>
      <c r="EH59" s="145"/>
      <c r="EI59" s="145"/>
      <c r="EJ59" s="145"/>
      <c r="EK59" s="145"/>
      <c r="EL59" s="145"/>
      <c r="EN59" s="228"/>
      <c r="EO59" s="198"/>
      <c r="EP59" s="198"/>
      <c r="EQ59" s="198"/>
      <c r="ER59" s="198"/>
      <c r="ES59" s="198"/>
      <c r="ET59" s="198"/>
      <c r="EU59" s="198"/>
      <c r="EV59" s="198"/>
      <c r="EW59" s="198"/>
      <c r="EX59" s="198"/>
      <c r="EY59" s="198"/>
      <c r="EZ59" s="198"/>
      <c r="FA59" s="198"/>
      <c r="FB59" s="198"/>
      <c r="FC59" s="198"/>
      <c r="FD59" s="198"/>
      <c r="FE59" s="198"/>
      <c r="FF59" s="198"/>
      <c r="FG59" s="198"/>
      <c r="FH59" s="198"/>
      <c r="FI59" s="198"/>
      <c r="FJ59" s="198"/>
      <c r="FK59" s="198"/>
      <c r="FL59" s="198"/>
      <c r="FM59" s="198"/>
      <c r="FN59" s="198"/>
      <c r="FO59" s="198"/>
      <c r="FP59" s="198"/>
      <c r="FQ59" s="198"/>
      <c r="FR59" s="198"/>
      <c r="FS59" s="198"/>
      <c r="FT59" s="198"/>
      <c r="FU59" s="198"/>
      <c r="FV59" s="198"/>
      <c r="FW59" s="198"/>
      <c r="FX59" s="198"/>
      <c r="FY59" s="198"/>
      <c r="FZ59" s="198"/>
      <c r="GA59" s="198"/>
      <c r="GB59" s="198"/>
      <c r="GC59" s="198"/>
      <c r="GD59" s="198"/>
      <c r="GE59" s="198"/>
    </row>
    <row r="60" spans="1:187" s="240" customFormat="1" x14ac:dyDescent="0.3">
      <c r="A60" s="198"/>
      <c r="B60" s="198"/>
      <c r="C60" s="198"/>
      <c r="D60" s="198"/>
      <c r="E60" s="185"/>
      <c r="F60" s="185"/>
      <c r="G60" s="198"/>
      <c r="H60" s="198"/>
      <c r="I60" s="203"/>
      <c r="J60" s="185"/>
      <c r="K60" s="243"/>
      <c r="L60" s="243"/>
      <c r="M60" s="243"/>
      <c r="N60" s="243"/>
      <c r="O60" s="243"/>
      <c r="P60" s="243"/>
      <c r="Q60" s="243"/>
      <c r="R60" s="243"/>
      <c r="S60" s="243"/>
      <c r="T60" s="198"/>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8"/>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c r="EL60" s="145"/>
      <c r="EN60" s="228"/>
      <c r="EO60" s="198"/>
      <c r="EP60" s="198"/>
      <c r="EQ60" s="198"/>
      <c r="ER60" s="198"/>
      <c r="ES60" s="198"/>
      <c r="ET60" s="198"/>
      <c r="EU60" s="198"/>
      <c r="EV60" s="198"/>
      <c r="EW60" s="198"/>
      <c r="EX60" s="198"/>
      <c r="EY60" s="198"/>
      <c r="EZ60" s="198"/>
      <c r="FA60" s="198"/>
      <c r="FB60" s="198"/>
      <c r="FC60" s="198"/>
      <c r="FD60" s="198"/>
      <c r="FE60" s="198"/>
      <c r="FF60" s="198"/>
      <c r="FG60" s="198"/>
      <c r="FH60" s="198"/>
      <c r="FI60" s="198"/>
      <c r="FJ60" s="198"/>
      <c r="FK60" s="198"/>
      <c r="FL60" s="198"/>
      <c r="FM60" s="198"/>
      <c r="FN60" s="198"/>
      <c r="FO60" s="198"/>
      <c r="FP60" s="198"/>
      <c r="FQ60" s="198"/>
      <c r="FR60" s="198"/>
      <c r="FS60" s="198"/>
      <c r="FT60" s="198"/>
      <c r="FU60" s="198"/>
      <c r="FV60" s="198"/>
      <c r="FW60" s="198"/>
      <c r="FX60" s="198"/>
      <c r="FY60" s="198"/>
      <c r="FZ60" s="198"/>
      <c r="GA60" s="198"/>
      <c r="GB60" s="198"/>
      <c r="GC60" s="198"/>
      <c r="GD60" s="198"/>
      <c r="GE60" s="198"/>
    </row>
    <row r="61" spans="1:187" s="240" customFormat="1" x14ac:dyDescent="0.3">
      <c r="A61" s="198"/>
      <c r="B61" s="198"/>
      <c r="C61" s="198"/>
      <c r="D61" s="198"/>
      <c r="E61" s="185"/>
      <c r="F61" s="185"/>
      <c r="G61" s="198"/>
      <c r="H61" s="198"/>
      <c r="I61" s="203"/>
      <c r="J61" s="185"/>
      <c r="K61" s="243"/>
      <c r="L61" s="243"/>
      <c r="M61" s="243"/>
      <c r="N61" s="243"/>
      <c r="O61" s="243"/>
      <c r="P61" s="243"/>
      <c r="Q61" s="243"/>
      <c r="R61" s="243"/>
      <c r="S61" s="243"/>
      <c r="T61" s="198"/>
      <c r="U61" s="145"/>
      <c r="V61" s="148"/>
      <c r="W61" s="145"/>
      <c r="X61" s="145"/>
      <c r="Y61" s="145"/>
      <c r="Z61" s="145"/>
      <c r="AA61" s="145"/>
      <c r="AB61" s="332"/>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8"/>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5"/>
      <c r="DH61" s="148"/>
      <c r="DI61" s="145"/>
      <c r="DJ61" s="145"/>
      <c r="DK61" s="145"/>
      <c r="DL61" s="145"/>
      <c r="DM61" s="145"/>
      <c r="DN61" s="145"/>
      <c r="DO61" s="145"/>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c r="EL61" s="145"/>
      <c r="EN61" s="228"/>
      <c r="EO61" s="198"/>
      <c r="EP61" s="198"/>
      <c r="EQ61" s="198"/>
      <c r="ER61" s="198"/>
      <c r="ES61" s="198"/>
      <c r="ET61" s="198"/>
      <c r="EU61" s="198"/>
      <c r="EV61" s="198"/>
      <c r="EW61" s="198"/>
      <c r="EX61" s="198"/>
      <c r="EY61" s="198"/>
      <c r="EZ61" s="198"/>
      <c r="FA61" s="198"/>
      <c r="FB61" s="198"/>
      <c r="FC61" s="198"/>
      <c r="FD61" s="198"/>
      <c r="FE61" s="198"/>
      <c r="FF61" s="198"/>
      <c r="FG61" s="198"/>
      <c r="FH61" s="198"/>
      <c r="FI61" s="198"/>
      <c r="FJ61" s="198"/>
      <c r="FK61" s="198"/>
      <c r="FL61" s="198"/>
      <c r="FM61" s="198"/>
      <c r="FN61" s="198"/>
      <c r="FO61" s="198"/>
      <c r="FP61" s="198"/>
      <c r="FQ61" s="198"/>
      <c r="FR61" s="198"/>
      <c r="FS61" s="198"/>
      <c r="FT61" s="198"/>
      <c r="FU61" s="198"/>
      <c r="FV61" s="198"/>
      <c r="FW61" s="198"/>
      <c r="FX61" s="198"/>
      <c r="FY61" s="198"/>
      <c r="FZ61" s="198"/>
      <c r="GA61" s="198"/>
      <c r="GB61" s="198"/>
      <c r="GC61" s="198"/>
      <c r="GD61" s="198"/>
      <c r="GE61" s="198"/>
    </row>
    <row r="62" spans="1:187" s="240" customFormat="1" x14ac:dyDescent="0.3">
      <c r="A62" s="198"/>
      <c r="B62" s="198"/>
      <c r="C62" s="198"/>
      <c r="D62" s="198"/>
      <c r="E62" s="185"/>
      <c r="F62" s="185"/>
      <c r="G62" s="198"/>
      <c r="H62" s="198"/>
      <c r="I62" s="203"/>
      <c r="J62" s="185"/>
      <c r="K62" s="243"/>
      <c r="L62" s="243"/>
      <c r="M62" s="243"/>
      <c r="N62" s="243"/>
      <c r="O62" s="243"/>
      <c r="P62" s="243"/>
      <c r="Q62" s="243"/>
      <c r="R62" s="243"/>
      <c r="S62" s="243"/>
      <c r="T62" s="198"/>
      <c r="U62" s="145"/>
      <c r="V62" s="148"/>
      <c r="W62" s="145"/>
      <c r="X62" s="145"/>
      <c r="Y62" s="145"/>
      <c r="Z62" s="145"/>
      <c r="AA62" s="145"/>
      <c r="AB62" s="332"/>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8"/>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c r="DQ62" s="145"/>
      <c r="DR62" s="145"/>
      <c r="DS62" s="145"/>
      <c r="DT62" s="145"/>
      <c r="DU62" s="145"/>
      <c r="DV62" s="145"/>
      <c r="DW62" s="145"/>
      <c r="DX62" s="145"/>
      <c r="DY62" s="145"/>
      <c r="DZ62" s="145"/>
      <c r="EA62" s="145"/>
      <c r="EB62" s="148"/>
      <c r="EC62" s="145"/>
      <c r="ED62" s="148"/>
      <c r="EE62" s="145"/>
      <c r="EF62" s="145"/>
      <c r="EG62" s="145"/>
      <c r="EH62" s="145"/>
      <c r="EI62" s="145"/>
      <c r="EJ62" s="145"/>
      <c r="EK62" s="145"/>
      <c r="EL62" s="145"/>
      <c r="EN62" s="228"/>
      <c r="EO62" s="198"/>
      <c r="EP62" s="198"/>
      <c r="EQ62" s="198"/>
      <c r="ER62" s="198"/>
      <c r="ES62" s="198"/>
      <c r="ET62" s="198"/>
      <c r="EU62" s="198"/>
      <c r="EV62" s="198"/>
      <c r="EW62" s="198"/>
      <c r="EX62" s="198"/>
      <c r="EY62" s="198"/>
      <c r="EZ62" s="198"/>
      <c r="FA62" s="198"/>
      <c r="FB62" s="198"/>
      <c r="FC62" s="198"/>
      <c r="FD62" s="198"/>
      <c r="FE62" s="198"/>
      <c r="FF62" s="198"/>
      <c r="FG62" s="198"/>
      <c r="FH62" s="198"/>
      <c r="FI62" s="198"/>
      <c r="FJ62" s="198"/>
      <c r="FK62" s="198"/>
      <c r="FL62" s="198"/>
      <c r="FM62" s="198"/>
      <c r="FN62" s="198"/>
      <c r="FO62" s="198"/>
      <c r="FP62" s="198"/>
      <c r="FQ62" s="198"/>
      <c r="FR62" s="198"/>
      <c r="FS62" s="198"/>
      <c r="FT62" s="198"/>
      <c r="FU62" s="198"/>
      <c r="FV62" s="198"/>
      <c r="FW62" s="198"/>
      <c r="FX62" s="198"/>
      <c r="FY62" s="198"/>
      <c r="FZ62" s="198"/>
      <c r="GA62" s="198"/>
      <c r="GB62" s="198"/>
      <c r="GC62" s="198"/>
      <c r="GD62" s="198"/>
      <c r="GE62" s="198"/>
    </row>
    <row r="63" spans="1:187" s="240" customFormat="1" x14ac:dyDescent="0.3">
      <c r="A63" s="198"/>
      <c r="B63" s="198"/>
      <c r="C63" s="198"/>
      <c r="D63" s="198"/>
      <c r="E63" s="185"/>
      <c r="F63" s="185"/>
      <c r="G63" s="198"/>
      <c r="H63" s="198"/>
      <c r="I63" s="203"/>
      <c r="J63" s="185"/>
      <c r="K63" s="243"/>
      <c r="L63" s="243"/>
      <c r="M63" s="243"/>
      <c r="N63" s="243"/>
      <c r="O63" s="243"/>
      <c r="P63" s="243"/>
      <c r="Q63" s="243"/>
      <c r="R63" s="243"/>
      <c r="S63" s="243"/>
      <c r="T63" s="198"/>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8"/>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c r="EL63" s="145"/>
      <c r="EN63" s="228"/>
      <c r="EO63" s="198"/>
      <c r="EP63" s="198"/>
      <c r="EQ63" s="198"/>
      <c r="ER63" s="198"/>
      <c r="ES63" s="198"/>
      <c r="ET63" s="198"/>
      <c r="EU63" s="198"/>
      <c r="EV63" s="198"/>
      <c r="EW63" s="198"/>
      <c r="EX63" s="198"/>
      <c r="EY63" s="198"/>
      <c r="EZ63" s="198"/>
      <c r="FA63" s="198"/>
      <c r="FB63" s="198"/>
      <c r="FC63" s="198"/>
      <c r="FD63" s="198"/>
      <c r="FE63" s="198"/>
      <c r="FF63" s="198"/>
      <c r="FG63" s="198"/>
      <c r="FH63" s="198"/>
      <c r="FI63" s="198"/>
      <c r="FJ63" s="198"/>
      <c r="FK63" s="198"/>
      <c r="FL63" s="198"/>
      <c r="FM63" s="198"/>
      <c r="FN63" s="198"/>
      <c r="FO63" s="198"/>
      <c r="FP63" s="198"/>
      <c r="FQ63" s="198"/>
      <c r="FR63" s="198"/>
      <c r="FS63" s="198"/>
      <c r="FT63" s="198"/>
      <c r="FU63" s="198"/>
      <c r="FV63" s="198"/>
      <c r="FW63" s="198"/>
      <c r="FX63" s="198"/>
      <c r="FY63" s="198"/>
      <c r="FZ63" s="198"/>
      <c r="GA63" s="198"/>
      <c r="GB63" s="198"/>
      <c r="GC63" s="198"/>
      <c r="GD63" s="198"/>
      <c r="GE63" s="198"/>
    </row>
    <row r="64" spans="1:187" s="240" customFormat="1" x14ac:dyDescent="0.3">
      <c r="A64" s="198"/>
      <c r="B64" s="198"/>
      <c r="C64" s="198"/>
      <c r="D64" s="198"/>
      <c r="E64" s="185"/>
      <c r="F64" s="185"/>
      <c r="G64" s="198"/>
      <c r="H64" s="198"/>
      <c r="I64" s="203"/>
      <c r="J64" s="185"/>
      <c r="K64" s="243"/>
      <c r="L64" s="243"/>
      <c r="M64" s="243"/>
      <c r="N64" s="243"/>
      <c r="O64" s="243"/>
      <c r="P64" s="243"/>
      <c r="Q64" s="243"/>
      <c r="R64" s="243"/>
      <c r="S64" s="243"/>
      <c r="T64" s="198"/>
      <c r="U64" s="145"/>
      <c r="V64" s="148"/>
      <c r="W64" s="145"/>
      <c r="X64" s="145"/>
      <c r="Y64" s="145"/>
      <c r="Z64" s="145"/>
      <c r="AA64" s="145"/>
      <c r="AB64" s="332"/>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8"/>
      <c r="CI64" s="145"/>
      <c r="CJ64" s="145"/>
      <c r="CK64" s="145"/>
      <c r="CL64" s="145"/>
      <c r="CM64" s="145"/>
      <c r="CN64" s="145"/>
      <c r="CO64" s="145"/>
      <c r="CP64" s="145"/>
      <c r="CQ64" s="145"/>
      <c r="CR64" s="145"/>
      <c r="CS64" s="145"/>
      <c r="CT64" s="145"/>
      <c r="CU64" s="145"/>
      <c r="CV64" s="145"/>
      <c r="CW64" s="145"/>
      <c r="CX64" s="145"/>
      <c r="CY64" s="145"/>
      <c r="CZ64" s="145"/>
      <c r="DA64" s="145"/>
      <c r="DB64" s="145"/>
      <c r="DC64" s="145"/>
      <c r="DD64" s="145"/>
      <c r="DE64" s="145"/>
      <c r="DF64" s="145"/>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c r="EH64" s="145"/>
      <c r="EI64" s="145"/>
      <c r="EJ64" s="145"/>
      <c r="EK64" s="145"/>
      <c r="EL64" s="145"/>
      <c r="EN64" s="228"/>
      <c r="EO64" s="198"/>
      <c r="EP64" s="198"/>
      <c r="EQ64" s="198"/>
      <c r="ER64" s="198"/>
      <c r="ES64" s="198"/>
      <c r="ET64" s="198"/>
      <c r="EU64" s="198"/>
      <c r="EV64" s="198"/>
      <c r="EW64" s="198"/>
      <c r="EX64" s="198"/>
      <c r="EY64" s="198"/>
      <c r="EZ64" s="198"/>
      <c r="FA64" s="198"/>
      <c r="FB64" s="198"/>
      <c r="FC64" s="198"/>
      <c r="FD64" s="198"/>
      <c r="FE64" s="198"/>
      <c r="FF64" s="198"/>
      <c r="FG64" s="198"/>
      <c r="FH64" s="198"/>
      <c r="FI64" s="198"/>
      <c r="FJ64" s="198"/>
      <c r="FK64" s="198"/>
      <c r="FL64" s="198"/>
      <c r="FM64" s="198"/>
      <c r="FN64" s="198"/>
      <c r="FO64" s="198"/>
      <c r="FP64" s="198"/>
      <c r="FQ64" s="198"/>
      <c r="FR64" s="198"/>
      <c r="FS64" s="198"/>
      <c r="FT64" s="198"/>
      <c r="FU64" s="198"/>
      <c r="FV64" s="198"/>
      <c r="FW64" s="198"/>
      <c r="FX64" s="198"/>
      <c r="FY64" s="198"/>
      <c r="FZ64" s="198"/>
      <c r="GA64" s="198"/>
      <c r="GB64" s="198"/>
      <c r="GC64" s="198"/>
      <c r="GD64" s="198"/>
      <c r="GE64" s="198"/>
    </row>
    <row r="65" spans="1:187" s="240" customFormat="1" x14ac:dyDescent="0.3">
      <c r="A65" s="198"/>
      <c r="B65" s="198"/>
      <c r="C65" s="198"/>
      <c r="D65" s="198"/>
      <c r="E65" s="185"/>
      <c r="F65" s="185"/>
      <c r="G65" s="198"/>
      <c r="H65" s="198"/>
      <c r="I65" s="203"/>
      <c r="J65" s="185"/>
      <c r="K65" s="243"/>
      <c r="L65" s="243"/>
      <c r="M65" s="243"/>
      <c r="N65" s="243"/>
      <c r="O65" s="243"/>
      <c r="P65" s="243"/>
      <c r="Q65" s="243"/>
      <c r="R65" s="243"/>
      <c r="S65" s="243"/>
      <c r="T65" s="198"/>
      <c r="U65" s="145"/>
      <c r="V65" s="148"/>
      <c r="W65" s="145"/>
      <c r="X65" s="145"/>
      <c r="Y65" s="145"/>
      <c r="Z65" s="145"/>
      <c r="AA65" s="145"/>
      <c r="AB65" s="332"/>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8"/>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c r="DM65" s="145"/>
      <c r="DN65" s="145"/>
      <c r="DO65" s="145"/>
      <c r="DP65" s="145"/>
      <c r="DQ65" s="145"/>
      <c r="DR65" s="145"/>
      <c r="DS65" s="145"/>
      <c r="DT65" s="145"/>
      <c r="DU65" s="145"/>
      <c r="DV65" s="145"/>
      <c r="DW65" s="145"/>
      <c r="DX65" s="145"/>
      <c r="DY65" s="145"/>
      <c r="DZ65" s="145"/>
      <c r="EA65" s="145"/>
      <c r="EB65" s="148"/>
      <c r="EC65" s="145"/>
      <c r="ED65" s="148"/>
      <c r="EE65" s="145"/>
      <c r="EF65" s="145"/>
      <c r="EG65" s="145"/>
      <c r="EH65" s="145"/>
      <c r="EI65" s="145"/>
      <c r="EJ65" s="145"/>
      <c r="EK65" s="145"/>
      <c r="EL65" s="145"/>
      <c r="EN65" s="228"/>
      <c r="EO65" s="198"/>
      <c r="EP65" s="198"/>
      <c r="EQ65" s="198"/>
      <c r="ER65" s="198"/>
      <c r="ES65" s="198"/>
      <c r="ET65" s="198"/>
      <c r="EU65" s="198"/>
      <c r="EV65" s="198"/>
      <c r="EW65" s="198"/>
      <c r="EX65" s="198"/>
      <c r="EY65" s="198"/>
      <c r="EZ65" s="198"/>
      <c r="FA65" s="198"/>
      <c r="FB65" s="198"/>
      <c r="FC65" s="198"/>
      <c r="FD65" s="198"/>
      <c r="FE65" s="198"/>
      <c r="FF65" s="198"/>
      <c r="FG65" s="198"/>
      <c r="FH65" s="198"/>
      <c r="FI65" s="198"/>
      <c r="FJ65" s="198"/>
      <c r="FK65" s="198"/>
      <c r="FL65" s="198"/>
      <c r="FM65" s="198"/>
      <c r="FN65" s="198"/>
      <c r="FO65" s="198"/>
      <c r="FP65" s="198"/>
      <c r="FQ65" s="198"/>
      <c r="FR65" s="198"/>
      <c r="FS65" s="198"/>
      <c r="FT65" s="198"/>
      <c r="FU65" s="198"/>
      <c r="FV65" s="198"/>
      <c r="FW65" s="198"/>
      <c r="FX65" s="198"/>
      <c r="FY65" s="198"/>
      <c r="FZ65" s="198"/>
      <c r="GA65" s="198"/>
      <c r="GB65" s="198"/>
      <c r="GC65" s="198"/>
      <c r="GD65" s="198"/>
      <c r="GE65" s="198"/>
    </row>
    <row r="66" spans="1:187" s="240" customFormat="1" x14ac:dyDescent="0.3">
      <c r="A66" s="198"/>
      <c r="B66" s="198"/>
      <c r="C66" s="198"/>
      <c r="D66" s="198"/>
      <c r="E66" s="185"/>
      <c r="F66" s="185"/>
      <c r="G66" s="198"/>
      <c r="H66" s="198"/>
      <c r="I66" s="203"/>
      <c r="J66" s="185"/>
      <c r="K66" s="243"/>
      <c r="L66" s="243"/>
      <c r="M66" s="243"/>
      <c r="N66" s="243"/>
      <c r="O66" s="243"/>
      <c r="P66" s="243"/>
      <c r="Q66" s="243"/>
      <c r="R66" s="243"/>
      <c r="S66" s="243"/>
      <c r="T66" s="198"/>
      <c r="U66" s="145"/>
      <c r="V66" s="148"/>
      <c r="W66" s="145"/>
      <c r="X66" s="145"/>
      <c r="Y66" s="145"/>
      <c r="Z66" s="145"/>
      <c r="AA66" s="145"/>
      <c r="AB66" s="332"/>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8"/>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c r="DR66" s="145"/>
      <c r="DS66" s="145"/>
      <c r="DT66" s="145"/>
      <c r="DU66" s="145"/>
      <c r="DV66" s="145"/>
      <c r="DW66" s="145"/>
      <c r="DX66" s="145"/>
      <c r="DY66" s="145"/>
      <c r="DZ66" s="145"/>
      <c r="EA66" s="145"/>
      <c r="EB66" s="148"/>
      <c r="EC66" s="145"/>
      <c r="ED66" s="148"/>
      <c r="EE66" s="145"/>
      <c r="EF66" s="145"/>
      <c r="EG66" s="145"/>
      <c r="EH66" s="145"/>
      <c r="EI66" s="145"/>
      <c r="EJ66" s="145"/>
      <c r="EK66" s="145"/>
      <c r="EL66" s="145"/>
      <c r="EN66" s="228"/>
      <c r="EO66" s="198"/>
      <c r="EP66" s="198"/>
      <c r="EQ66" s="198"/>
      <c r="ER66" s="198"/>
      <c r="ES66" s="198"/>
      <c r="ET66" s="198"/>
      <c r="EU66" s="198"/>
      <c r="EV66" s="198"/>
      <c r="EW66" s="198"/>
      <c r="EX66" s="198"/>
      <c r="EY66" s="198"/>
      <c r="EZ66" s="198"/>
      <c r="FA66" s="198"/>
      <c r="FB66" s="198"/>
      <c r="FC66" s="198"/>
      <c r="FD66" s="198"/>
      <c r="FE66" s="198"/>
      <c r="FF66" s="198"/>
      <c r="FG66" s="198"/>
      <c r="FH66" s="198"/>
      <c r="FI66" s="198"/>
      <c r="FJ66" s="198"/>
      <c r="FK66" s="198"/>
      <c r="FL66" s="198"/>
      <c r="FM66" s="198"/>
      <c r="FN66" s="198"/>
      <c r="FO66" s="198"/>
      <c r="FP66" s="198"/>
      <c r="FQ66" s="198"/>
      <c r="FR66" s="198"/>
      <c r="FS66" s="198"/>
      <c r="FT66" s="198"/>
      <c r="FU66" s="198"/>
      <c r="FV66" s="198"/>
      <c r="FW66" s="198"/>
      <c r="FX66" s="198"/>
      <c r="FY66" s="198"/>
      <c r="FZ66" s="198"/>
      <c r="GA66" s="198"/>
      <c r="GB66" s="198"/>
      <c r="GC66" s="198"/>
      <c r="GD66" s="198"/>
      <c r="GE66" s="198"/>
    </row>
    <row r="67" spans="1:187" s="240" customFormat="1" x14ac:dyDescent="0.3">
      <c r="A67" s="198"/>
      <c r="B67" s="198"/>
      <c r="C67" s="198"/>
      <c r="D67" s="198"/>
      <c r="E67" s="185"/>
      <c r="F67" s="185"/>
      <c r="G67" s="198"/>
      <c r="H67" s="198"/>
      <c r="I67" s="203"/>
      <c r="J67" s="185"/>
      <c r="K67" s="243"/>
      <c r="L67" s="243"/>
      <c r="M67" s="243"/>
      <c r="N67" s="243"/>
      <c r="O67" s="243"/>
      <c r="P67" s="243"/>
      <c r="Q67" s="243"/>
      <c r="R67" s="243"/>
      <c r="S67" s="243"/>
      <c r="T67" s="198"/>
      <c r="U67" s="145"/>
      <c r="V67" s="148"/>
      <c r="W67" s="145"/>
      <c r="X67" s="145"/>
      <c r="Y67" s="145"/>
      <c r="Z67" s="145"/>
      <c r="AA67" s="145"/>
      <c r="AB67" s="332"/>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c r="CH67" s="148"/>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5"/>
      <c r="DG67" s="145"/>
      <c r="DH67" s="148"/>
      <c r="DI67" s="145"/>
      <c r="DJ67" s="145"/>
      <c r="DK67" s="145"/>
      <c r="DL67" s="145"/>
      <c r="DM67" s="145"/>
      <c r="DN67" s="145"/>
      <c r="DO67" s="145"/>
      <c r="DP67" s="145"/>
      <c r="DQ67" s="145"/>
      <c r="DR67" s="145"/>
      <c r="DS67" s="145"/>
      <c r="DT67" s="145"/>
      <c r="DU67" s="145"/>
      <c r="DV67" s="145"/>
      <c r="DW67" s="145"/>
      <c r="DX67" s="145"/>
      <c r="DY67" s="145"/>
      <c r="DZ67" s="145"/>
      <c r="EA67" s="145"/>
      <c r="EB67" s="148"/>
      <c r="EC67" s="145"/>
      <c r="ED67" s="148"/>
      <c r="EE67" s="145"/>
      <c r="EF67" s="145"/>
      <c r="EG67" s="145"/>
      <c r="EH67" s="145"/>
      <c r="EI67" s="145"/>
      <c r="EJ67" s="145"/>
      <c r="EK67" s="145"/>
      <c r="EL67" s="145"/>
      <c r="EN67" s="228"/>
      <c r="EO67" s="198"/>
      <c r="EP67" s="198"/>
      <c r="EQ67" s="198"/>
      <c r="ER67" s="198"/>
      <c r="ES67" s="198"/>
      <c r="ET67" s="198"/>
      <c r="EU67" s="198"/>
      <c r="EV67" s="198"/>
      <c r="EW67" s="198"/>
      <c r="EX67" s="198"/>
      <c r="EY67" s="198"/>
      <c r="EZ67" s="198"/>
      <c r="FA67" s="198"/>
      <c r="FB67" s="198"/>
      <c r="FC67" s="198"/>
      <c r="FD67" s="198"/>
      <c r="FE67" s="198"/>
      <c r="FF67" s="198"/>
      <c r="FG67" s="198"/>
      <c r="FH67" s="198"/>
      <c r="FI67" s="198"/>
      <c r="FJ67" s="198"/>
      <c r="FK67" s="198"/>
      <c r="FL67" s="198"/>
      <c r="FM67" s="198"/>
      <c r="FN67" s="198"/>
      <c r="FO67" s="198"/>
      <c r="FP67" s="198"/>
      <c r="FQ67" s="198"/>
      <c r="FR67" s="198"/>
      <c r="FS67" s="198"/>
      <c r="FT67" s="198"/>
      <c r="FU67" s="198"/>
      <c r="FV67" s="198"/>
      <c r="FW67" s="198"/>
      <c r="FX67" s="198"/>
      <c r="FY67" s="198"/>
      <c r="FZ67" s="198"/>
      <c r="GA67" s="198"/>
      <c r="GB67" s="198"/>
      <c r="GC67" s="198"/>
      <c r="GD67" s="198"/>
      <c r="GE67" s="198"/>
    </row>
    <row r="68" spans="1:187" s="240" customFormat="1" x14ac:dyDescent="0.3">
      <c r="A68" s="198"/>
      <c r="B68" s="198"/>
      <c r="C68" s="198"/>
      <c r="D68" s="198"/>
      <c r="E68" s="185"/>
      <c r="F68" s="185"/>
      <c r="G68" s="198"/>
      <c r="H68" s="198"/>
      <c r="I68" s="203"/>
      <c r="J68" s="185"/>
      <c r="K68" s="243"/>
      <c r="L68" s="243"/>
      <c r="M68" s="243"/>
      <c r="N68" s="243"/>
      <c r="O68" s="243"/>
      <c r="P68" s="243"/>
      <c r="Q68" s="243"/>
      <c r="R68" s="243"/>
      <c r="S68" s="243"/>
      <c r="T68" s="198"/>
      <c r="U68" s="145"/>
      <c r="V68" s="148"/>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8"/>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c r="EL68" s="145"/>
      <c r="EN68" s="228"/>
      <c r="EO68" s="198"/>
      <c r="EP68" s="198"/>
      <c r="EQ68" s="198"/>
      <c r="ER68" s="198"/>
      <c r="ES68" s="198"/>
      <c r="ET68" s="198"/>
      <c r="EU68" s="198"/>
      <c r="EV68" s="198"/>
      <c r="EW68" s="198"/>
      <c r="EX68" s="198"/>
      <c r="EY68" s="198"/>
      <c r="EZ68" s="198"/>
      <c r="FA68" s="198"/>
      <c r="FB68" s="198"/>
      <c r="FC68" s="198"/>
      <c r="FD68" s="198"/>
      <c r="FE68" s="198"/>
      <c r="FF68" s="198"/>
      <c r="FG68" s="198"/>
      <c r="FH68" s="198"/>
      <c r="FI68" s="198"/>
      <c r="FJ68" s="198"/>
      <c r="FK68" s="198"/>
      <c r="FL68" s="198"/>
      <c r="FM68" s="198"/>
      <c r="FN68" s="198"/>
      <c r="FO68" s="198"/>
      <c r="FP68" s="198"/>
      <c r="FQ68" s="198"/>
      <c r="FR68" s="198"/>
      <c r="FS68" s="198"/>
      <c r="FT68" s="198"/>
      <c r="FU68" s="198"/>
      <c r="FV68" s="198"/>
      <c r="FW68" s="198"/>
      <c r="FX68" s="198"/>
      <c r="FY68" s="198"/>
      <c r="FZ68" s="198"/>
      <c r="GA68" s="198"/>
      <c r="GB68" s="198"/>
      <c r="GC68" s="198"/>
      <c r="GD68" s="198"/>
      <c r="GE68" s="198"/>
    </row>
    <row r="69" spans="1:187" s="240" customFormat="1" x14ac:dyDescent="0.3">
      <c r="A69" s="198"/>
      <c r="B69" s="198"/>
      <c r="C69" s="198"/>
      <c r="D69" s="198"/>
      <c r="E69" s="185"/>
      <c r="F69" s="185"/>
      <c r="G69" s="198"/>
      <c r="H69" s="198"/>
      <c r="I69" s="203"/>
      <c r="J69" s="185"/>
      <c r="K69" s="243"/>
      <c r="L69" s="243"/>
      <c r="M69" s="243"/>
      <c r="N69" s="243"/>
      <c r="O69" s="243"/>
      <c r="P69" s="243"/>
      <c r="Q69" s="243"/>
      <c r="R69" s="243"/>
      <c r="S69" s="243"/>
      <c r="T69" s="198"/>
      <c r="U69" s="198"/>
      <c r="V69" s="203"/>
      <c r="W69" s="198"/>
      <c r="X69" s="198"/>
      <c r="Y69" s="198"/>
      <c r="Z69" s="198"/>
      <c r="AA69" s="198"/>
      <c r="AB69" s="340"/>
      <c r="AC69" s="198"/>
      <c r="AD69" s="198"/>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B69" s="198"/>
      <c r="BC69" s="198"/>
      <c r="BD69" s="198"/>
      <c r="BE69" s="198"/>
      <c r="BF69" s="198"/>
      <c r="BG69" s="198"/>
      <c r="BH69" s="198"/>
      <c r="BI69" s="198"/>
      <c r="BJ69" s="198"/>
      <c r="BK69" s="198"/>
      <c r="BL69" s="198"/>
      <c r="BM69" s="198"/>
      <c r="BN69" s="198"/>
      <c r="BO69" s="198"/>
      <c r="BP69" s="198"/>
      <c r="BQ69" s="198"/>
      <c r="BR69" s="198"/>
      <c r="BS69" s="198"/>
      <c r="BT69" s="198"/>
      <c r="BU69" s="198"/>
      <c r="BV69" s="198"/>
      <c r="BW69" s="198"/>
      <c r="BX69" s="198"/>
      <c r="BY69" s="198"/>
      <c r="BZ69" s="198"/>
      <c r="CA69" s="198"/>
      <c r="CB69" s="198"/>
      <c r="CC69" s="198"/>
      <c r="CD69" s="198"/>
      <c r="CE69" s="198"/>
      <c r="CF69" s="198"/>
      <c r="CG69" s="198"/>
      <c r="CH69" s="203"/>
      <c r="CI69" s="198"/>
      <c r="CJ69" s="198"/>
      <c r="CK69" s="198"/>
      <c r="CL69" s="198"/>
      <c r="CM69" s="198"/>
      <c r="CN69" s="198"/>
      <c r="CO69" s="198"/>
      <c r="CP69" s="198"/>
      <c r="CQ69" s="198"/>
      <c r="CR69" s="198"/>
      <c r="CS69" s="198"/>
      <c r="CT69" s="198"/>
      <c r="CU69" s="198"/>
      <c r="CV69" s="198"/>
      <c r="CW69" s="198"/>
      <c r="CX69" s="198"/>
      <c r="CY69" s="198"/>
      <c r="CZ69" s="198"/>
      <c r="DA69" s="198"/>
      <c r="DB69" s="198"/>
      <c r="DC69" s="198"/>
      <c r="DD69" s="198"/>
      <c r="DE69" s="198"/>
      <c r="DF69" s="198"/>
      <c r="DG69" s="198"/>
      <c r="DH69" s="203"/>
      <c r="DI69" s="198"/>
      <c r="DJ69" s="198"/>
      <c r="DK69" s="198"/>
      <c r="DL69" s="198"/>
      <c r="DM69" s="198"/>
      <c r="DN69" s="198"/>
      <c r="DO69" s="198"/>
      <c r="DP69" s="198"/>
      <c r="DQ69" s="198"/>
      <c r="DR69" s="198"/>
      <c r="DS69" s="198"/>
      <c r="DT69" s="198"/>
      <c r="DU69" s="198"/>
      <c r="DV69" s="198"/>
      <c r="DW69" s="198"/>
      <c r="DX69" s="198"/>
      <c r="DY69" s="198"/>
      <c r="DZ69" s="198"/>
      <c r="EA69" s="198"/>
      <c r="EB69" s="203"/>
      <c r="EC69" s="198"/>
      <c r="ED69" s="203"/>
      <c r="EE69" s="198"/>
      <c r="EF69" s="198"/>
      <c r="EG69" s="198"/>
      <c r="EH69" s="198"/>
      <c r="EI69" s="198"/>
      <c r="EJ69" s="198"/>
      <c r="EN69" s="228"/>
      <c r="EO69" s="198"/>
      <c r="EP69" s="198"/>
      <c r="EQ69" s="198"/>
      <c r="ER69" s="198"/>
      <c r="ES69" s="198"/>
      <c r="ET69" s="198"/>
      <c r="EU69" s="198"/>
      <c r="EV69" s="198"/>
      <c r="EW69" s="198"/>
      <c r="EX69" s="198"/>
      <c r="EY69" s="198"/>
      <c r="EZ69" s="198"/>
      <c r="FA69" s="198"/>
      <c r="FB69" s="198"/>
      <c r="FC69" s="198"/>
      <c r="FD69" s="198"/>
      <c r="FE69" s="198"/>
      <c r="FF69" s="198"/>
      <c r="FG69" s="198"/>
      <c r="FH69" s="198"/>
      <c r="FI69" s="198"/>
      <c r="FJ69" s="198"/>
      <c r="FK69" s="198"/>
      <c r="FL69" s="198"/>
      <c r="FM69" s="198"/>
      <c r="FN69" s="198"/>
      <c r="FO69" s="198"/>
      <c r="FP69" s="198"/>
      <c r="FQ69" s="198"/>
      <c r="FR69" s="198"/>
      <c r="FS69" s="198"/>
      <c r="FT69" s="198"/>
      <c r="FU69" s="198"/>
      <c r="FV69" s="198"/>
      <c r="FW69" s="198"/>
      <c r="FX69" s="198"/>
      <c r="FY69" s="198"/>
      <c r="FZ69" s="198"/>
      <c r="GA69" s="198"/>
      <c r="GB69" s="198"/>
      <c r="GC69" s="198"/>
      <c r="GD69" s="198"/>
      <c r="GE69" s="198"/>
    </row>
    <row r="70" spans="1:187" s="240" customFormat="1" x14ac:dyDescent="0.3">
      <c r="A70" s="198"/>
      <c r="B70" s="198"/>
      <c r="C70" s="198"/>
      <c r="D70" s="198"/>
      <c r="E70" s="185"/>
      <c r="F70" s="185"/>
      <c r="G70" s="198"/>
      <c r="H70" s="198"/>
      <c r="I70" s="203"/>
      <c r="J70" s="185"/>
      <c r="K70" s="243"/>
      <c r="L70" s="243"/>
      <c r="M70" s="243"/>
      <c r="N70" s="243"/>
      <c r="O70" s="243"/>
      <c r="P70" s="243"/>
      <c r="Q70" s="243"/>
      <c r="R70" s="243"/>
      <c r="S70" s="243"/>
      <c r="T70" s="198"/>
      <c r="U70" s="198"/>
      <c r="V70" s="203"/>
      <c r="W70" s="198"/>
      <c r="X70" s="198"/>
      <c r="Y70" s="198"/>
      <c r="Z70" s="198"/>
      <c r="AA70" s="198"/>
      <c r="AB70" s="340"/>
      <c r="AC70" s="198"/>
      <c r="AD70" s="198"/>
      <c r="AE70" s="198"/>
      <c r="AF70" s="198"/>
      <c r="AG70" s="198"/>
      <c r="AH70" s="198"/>
      <c r="AI70" s="198"/>
      <c r="AJ70" s="198"/>
      <c r="AK70" s="198"/>
      <c r="AL70" s="198"/>
      <c r="AM70" s="198"/>
      <c r="AN70" s="198"/>
      <c r="AO70" s="198"/>
      <c r="AP70" s="198"/>
      <c r="AQ70" s="198"/>
      <c r="AR70" s="198"/>
      <c r="AS70" s="198"/>
      <c r="AT70" s="198"/>
      <c r="AU70" s="198"/>
      <c r="AV70" s="198"/>
      <c r="AW70" s="198"/>
      <c r="AX70" s="198"/>
      <c r="AY70" s="198"/>
      <c r="AZ70" s="198"/>
      <c r="BA70" s="198"/>
      <c r="BB70" s="198"/>
      <c r="BC70" s="198"/>
      <c r="BD70" s="198"/>
      <c r="BE70" s="198"/>
      <c r="BF70" s="198"/>
      <c r="BG70" s="198"/>
      <c r="BH70" s="198"/>
      <c r="BI70" s="198"/>
      <c r="BJ70" s="198"/>
      <c r="BK70" s="198"/>
      <c r="BL70" s="198"/>
      <c r="BM70" s="198"/>
      <c r="BN70" s="198"/>
      <c r="BO70" s="198"/>
      <c r="BP70" s="198"/>
      <c r="BQ70" s="198"/>
      <c r="BR70" s="198"/>
      <c r="BS70" s="198"/>
      <c r="BT70" s="198"/>
      <c r="BU70" s="198"/>
      <c r="BV70" s="198"/>
      <c r="BW70" s="198"/>
      <c r="BX70" s="198"/>
      <c r="BY70" s="198"/>
      <c r="BZ70" s="198"/>
      <c r="CA70" s="198"/>
      <c r="CB70" s="198"/>
      <c r="CC70" s="198"/>
      <c r="CD70" s="198"/>
      <c r="CE70" s="198"/>
      <c r="CF70" s="198"/>
      <c r="CG70" s="198"/>
      <c r="CH70" s="203"/>
      <c r="CI70" s="198"/>
      <c r="CJ70" s="198"/>
      <c r="CK70" s="198"/>
      <c r="CL70" s="198"/>
      <c r="CM70" s="198"/>
      <c r="CN70" s="198"/>
      <c r="CO70" s="198"/>
      <c r="CP70" s="198"/>
      <c r="CQ70" s="198"/>
      <c r="CR70" s="198"/>
      <c r="CS70" s="198"/>
      <c r="CT70" s="198"/>
      <c r="CU70" s="198"/>
      <c r="CV70" s="198"/>
      <c r="CW70" s="198"/>
      <c r="CX70" s="198"/>
      <c r="CY70" s="198"/>
      <c r="CZ70" s="198"/>
      <c r="DA70" s="198"/>
      <c r="DB70" s="198"/>
      <c r="DC70" s="198"/>
      <c r="DD70" s="198"/>
      <c r="DE70" s="198"/>
      <c r="DF70" s="198"/>
      <c r="DG70" s="198"/>
      <c r="DH70" s="203"/>
      <c r="DI70" s="198"/>
      <c r="DJ70" s="198"/>
      <c r="DK70" s="198"/>
      <c r="DL70" s="198"/>
      <c r="DM70" s="198"/>
      <c r="DN70" s="198"/>
      <c r="DO70" s="198"/>
      <c r="DP70" s="198"/>
      <c r="DQ70" s="198"/>
      <c r="DR70" s="198"/>
      <c r="DS70" s="198"/>
      <c r="DT70" s="198"/>
      <c r="DU70" s="198"/>
      <c r="DV70" s="198"/>
      <c r="DW70" s="198"/>
      <c r="DX70" s="198"/>
      <c r="DY70" s="198"/>
      <c r="DZ70" s="198"/>
      <c r="EA70" s="198"/>
      <c r="EB70" s="203"/>
      <c r="EC70" s="198"/>
      <c r="ED70" s="203"/>
      <c r="EE70" s="198"/>
      <c r="EF70" s="198"/>
      <c r="EG70" s="198"/>
      <c r="EH70" s="198"/>
      <c r="EI70" s="198"/>
      <c r="EJ70" s="198"/>
      <c r="EN70" s="228"/>
      <c r="EO70" s="198"/>
      <c r="EP70" s="198"/>
      <c r="EQ70" s="198"/>
      <c r="ER70" s="198"/>
      <c r="ES70" s="198"/>
      <c r="ET70" s="198"/>
      <c r="EU70" s="198"/>
      <c r="EV70" s="198"/>
      <c r="EW70" s="198"/>
      <c r="EX70" s="198"/>
      <c r="EY70" s="198"/>
      <c r="EZ70" s="198"/>
      <c r="FA70" s="198"/>
      <c r="FB70" s="198"/>
      <c r="FC70" s="198"/>
      <c r="FD70" s="198"/>
      <c r="FE70" s="198"/>
      <c r="FF70" s="198"/>
      <c r="FG70" s="198"/>
      <c r="FH70" s="198"/>
      <c r="FI70" s="198"/>
      <c r="FJ70" s="198"/>
      <c r="FK70" s="198"/>
      <c r="FL70" s="198"/>
      <c r="FM70" s="198"/>
      <c r="FN70" s="198"/>
      <c r="FO70" s="198"/>
      <c r="FP70" s="198"/>
      <c r="FQ70" s="198"/>
      <c r="FR70" s="198"/>
      <c r="FS70" s="198"/>
      <c r="FT70" s="198"/>
      <c r="FU70" s="198"/>
      <c r="FV70" s="198"/>
      <c r="FW70" s="198"/>
      <c r="FX70" s="198"/>
      <c r="FY70" s="198"/>
      <c r="FZ70" s="198"/>
      <c r="GA70" s="198"/>
      <c r="GB70" s="198"/>
      <c r="GC70" s="198"/>
      <c r="GD70" s="198"/>
      <c r="GE70" s="198"/>
    </row>
    <row r="71" spans="1:187" s="240" customFormat="1" x14ac:dyDescent="0.3">
      <c r="A71" s="198"/>
      <c r="B71" s="198"/>
      <c r="C71" s="198"/>
      <c r="D71" s="198"/>
      <c r="E71" s="185"/>
      <c r="F71" s="185"/>
      <c r="G71" s="198"/>
      <c r="H71" s="198"/>
      <c r="I71" s="203"/>
      <c r="J71" s="185"/>
      <c r="K71" s="243"/>
      <c r="L71" s="243"/>
      <c r="M71" s="243"/>
      <c r="N71" s="243"/>
      <c r="O71" s="243"/>
      <c r="P71" s="243"/>
      <c r="Q71" s="243"/>
      <c r="R71" s="243"/>
      <c r="S71" s="243"/>
      <c r="T71" s="198"/>
      <c r="U71" s="198"/>
      <c r="V71" s="203"/>
      <c r="W71" s="198"/>
      <c r="X71" s="198"/>
      <c r="Y71" s="198"/>
      <c r="Z71" s="198"/>
      <c r="AA71" s="198"/>
      <c r="AB71" s="340"/>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c r="AY71" s="198"/>
      <c r="AZ71" s="198"/>
      <c r="BA71" s="198"/>
      <c r="BB71" s="198"/>
      <c r="BC71" s="198"/>
      <c r="BD71" s="198"/>
      <c r="BE71" s="198"/>
      <c r="BF71" s="198"/>
      <c r="BG71" s="198"/>
      <c r="BH71" s="198"/>
      <c r="BI71" s="198"/>
      <c r="BJ71" s="198"/>
      <c r="BK71" s="198"/>
      <c r="BL71" s="198"/>
      <c r="BM71" s="198"/>
      <c r="BN71" s="198"/>
      <c r="BO71" s="198"/>
      <c r="BP71" s="198"/>
      <c r="BQ71" s="198"/>
      <c r="BR71" s="198"/>
      <c r="BS71" s="198"/>
      <c r="BT71" s="198"/>
      <c r="BU71" s="198"/>
      <c r="BV71" s="198"/>
      <c r="BW71" s="198"/>
      <c r="BX71" s="198"/>
      <c r="BY71" s="198"/>
      <c r="BZ71" s="198"/>
      <c r="CA71" s="198"/>
      <c r="CB71" s="198"/>
      <c r="CC71" s="198"/>
      <c r="CD71" s="198"/>
      <c r="CE71" s="198"/>
      <c r="CF71" s="198"/>
      <c r="CG71" s="198"/>
      <c r="CH71" s="203"/>
      <c r="CI71" s="198"/>
      <c r="CJ71" s="198"/>
      <c r="CK71" s="198"/>
      <c r="CL71" s="198"/>
      <c r="CM71" s="198"/>
      <c r="CN71" s="198"/>
      <c r="CO71" s="198"/>
      <c r="CP71" s="198"/>
      <c r="CQ71" s="198"/>
      <c r="CR71" s="198"/>
      <c r="CS71" s="198"/>
      <c r="CT71" s="198"/>
      <c r="CU71" s="198"/>
      <c r="CV71" s="198"/>
      <c r="CW71" s="198"/>
      <c r="CX71" s="198"/>
      <c r="CY71" s="198"/>
      <c r="CZ71" s="198"/>
      <c r="DA71" s="198"/>
      <c r="DB71" s="198"/>
      <c r="DC71" s="198"/>
      <c r="DD71" s="198"/>
      <c r="DE71" s="198"/>
      <c r="DF71" s="198"/>
      <c r="DG71" s="198"/>
      <c r="DH71" s="203"/>
      <c r="DI71" s="198"/>
      <c r="DJ71" s="198"/>
      <c r="DK71" s="198"/>
      <c r="DL71" s="198"/>
      <c r="DM71" s="198"/>
      <c r="DN71" s="198"/>
      <c r="DO71" s="198"/>
      <c r="DP71" s="198"/>
      <c r="DQ71" s="198"/>
      <c r="DR71" s="198"/>
      <c r="DS71" s="198"/>
      <c r="DT71" s="198"/>
      <c r="DU71" s="198"/>
      <c r="DV71" s="198"/>
      <c r="DW71" s="198"/>
      <c r="DX71" s="198"/>
      <c r="DY71" s="198"/>
      <c r="DZ71" s="198"/>
      <c r="EA71" s="198"/>
      <c r="EB71" s="203"/>
      <c r="EC71" s="198"/>
      <c r="ED71" s="203"/>
      <c r="EE71" s="198"/>
      <c r="EF71" s="198"/>
      <c r="EG71" s="198"/>
      <c r="EH71" s="198"/>
      <c r="EI71" s="198"/>
      <c r="EJ71" s="198"/>
      <c r="EN71" s="228"/>
      <c r="EO71" s="198"/>
      <c r="EP71" s="198"/>
      <c r="EQ71" s="198"/>
      <c r="ER71" s="198"/>
      <c r="ES71" s="198"/>
      <c r="ET71" s="198"/>
      <c r="EU71" s="198"/>
      <c r="EV71" s="198"/>
      <c r="EW71" s="198"/>
      <c r="EX71" s="198"/>
      <c r="EY71" s="198"/>
      <c r="EZ71" s="198"/>
      <c r="FA71" s="198"/>
      <c r="FB71" s="198"/>
      <c r="FC71" s="198"/>
      <c r="FD71" s="198"/>
      <c r="FE71" s="198"/>
      <c r="FF71" s="198"/>
      <c r="FG71" s="198"/>
      <c r="FH71" s="198"/>
      <c r="FI71" s="198"/>
      <c r="FJ71" s="198"/>
      <c r="FK71" s="198"/>
      <c r="FL71" s="198"/>
      <c r="FM71" s="198"/>
      <c r="FN71" s="198"/>
      <c r="FO71" s="198"/>
      <c r="FP71" s="198"/>
      <c r="FQ71" s="198"/>
      <c r="FR71" s="198"/>
      <c r="FS71" s="198"/>
      <c r="FT71" s="198"/>
      <c r="FU71" s="198"/>
      <c r="FV71" s="198"/>
      <c r="FW71" s="198"/>
      <c r="FX71" s="198"/>
      <c r="FY71" s="198"/>
      <c r="FZ71" s="198"/>
      <c r="GA71" s="198"/>
      <c r="GB71" s="198"/>
      <c r="GC71" s="198"/>
      <c r="GD71" s="198"/>
      <c r="GE71" s="198"/>
    </row>
    <row r="72" spans="1:187" s="240" customFormat="1" x14ac:dyDescent="0.3">
      <c r="A72" s="198"/>
      <c r="B72" s="198"/>
      <c r="C72" s="198"/>
      <c r="D72" s="198"/>
      <c r="E72" s="185"/>
      <c r="F72" s="185"/>
      <c r="G72" s="198"/>
      <c r="H72" s="198"/>
      <c r="I72" s="203"/>
      <c r="J72" s="185"/>
      <c r="K72" s="243"/>
      <c r="L72" s="243"/>
      <c r="M72" s="243"/>
      <c r="N72" s="243"/>
      <c r="O72" s="243"/>
      <c r="P72" s="243"/>
      <c r="Q72" s="243"/>
      <c r="R72" s="243"/>
      <c r="S72" s="243"/>
      <c r="T72" s="198"/>
      <c r="U72" s="198"/>
      <c r="V72" s="203"/>
      <c r="W72" s="198"/>
      <c r="X72" s="198"/>
      <c r="Y72" s="198"/>
      <c r="Z72" s="198"/>
      <c r="AA72" s="198"/>
      <c r="AB72" s="340"/>
      <c r="AC72" s="198"/>
      <c r="AD72" s="198"/>
      <c r="AE72" s="198"/>
      <c r="AF72" s="198"/>
      <c r="AG72" s="198"/>
      <c r="AH72" s="198"/>
      <c r="AI72" s="198"/>
      <c r="AJ72" s="198"/>
      <c r="AK72" s="198"/>
      <c r="AL72" s="198"/>
      <c r="AM72" s="198"/>
      <c r="AN72" s="198"/>
      <c r="AO72" s="198"/>
      <c r="AP72" s="198"/>
      <c r="AQ72" s="198"/>
      <c r="AR72" s="198"/>
      <c r="AS72" s="198"/>
      <c r="AT72" s="198"/>
      <c r="AU72" s="198"/>
      <c r="AV72" s="198"/>
      <c r="AW72" s="198"/>
      <c r="AX72" s="198"/>
      <c r="AY72" s="198"/>
      <c r="AZ72" s="198"/>
      <c r="BA72" s="198"/>
      <c r="BB72" s="198"/>
      <c r="BC72" s="198"/>
      <c r="BD72" s="198"/>
      <c r="BE72" s="198"/>
      <c r="BF72" s="198"/>
      <c r="BG72" s="198"/>
      <c r="BH72" s="198"/>
      <c r="BI72" s="198"/>
      <c r="BJ72" s="198"/>
      <c r="BK72" s="198"/>
      <c r="BL72" s="198"/>
      <c r="BM72" s="198"/>
      <c r="BN72" s="198"/>
      <c r="BO72" s="198"/>
      <c r="BP72" s="198"/>
      <c r="BQ72" s="198"/>
      <c r="BR72" s="198"/>
      <c r="BS72" s="198"/>
      <c r="BT72" s="198"/>
      <c r="BU72" s="198"/>
      <c r="BV72" s="198"/>
      <c r="BW72" s="198"/>
      <c r="BX72" s="198"/>
      <c r="BY72" s="198"/>
      <c r="BZ72" s="198"/>
      <c r="CA72" s="198"/>
      <c r="CB72" s="198"/>
      <c r="CC72" s="198"/>
      <c r="CD72" s="198"/>
      <c r="CE72" s="198"/>
      <c r="CF72" s="198"/>
      <c r="CG72" s="198"/>
      <c r="CH72" s="203"/>
      <c r="CI72" s="198"/>
      <c r="CJ72" s="198"/>
      <c r="CK72" s="198"/>
      <c r="CL72" s="198"/>
      <c r="CM72" s="198"/>
      <c r="CN72" s="198"/>
      <c r="CO72" s="198"/>
      <c r="CP72" s="198"/>
      <c r="CQ72" s="198"/>
      <c r="CR72" s="198"/>
      <c r="CS72" s="198"/>
      <c r="CT72" s="198"/>
      <c r="CU72" s="198"/>
      <c r="CV72" s="198"/>
      <c r="CW72" s="198"/>
      <c r="CX72" s="198"/>
      <c r="CY72" s="198"/>
      <c r="CZ72" s="198"/>
      <c r="DA72" s="198"/>
      <c r="DB72" s="198"/>
      <c r="DC72" s="198"/>
      <c r="DD72" s="198"/>
      <c r="DE72" s="198"/>
      <c r="DF72" s="198"/>
      <c r="DG72" s="198"/>
      <c r="DH72" s="203"/>
      <c r="DI72" s="198"/>
      <c r="DJ72" s="198"/>
      <c r="DK72" s="198"/>
      <c r="DL72" s="198"/>
      <c r="DM72" s="198"/>
      <c r="DN72" s="198"/>
      <c r="DO72" s="198"/>
      <c r="DP72" s="198"/>
      <c r="DQ72" s="198"/>
      <c r="DR72" s="198"/>
      <c r="DS72" s="198"/>
      <c r="DT72" s="198"/>
      <c r="DU72" s="198"/>
      <c r="DV72" s="198"/>
      <c r="DW72" s="198"/>
      <c r="DX72" s="198"/>
      <c r="DY72" s="198"/>
      <c r="DZ72" s="198"/>
      <c r="EA72" s="198"/>
      <c r="EB72" s="203"/>
      <c r="EC72" s="198"/>
      <c r="ED72" s="203"/>
      <c r="EE72" s="198"/>
      <c r="EF72" s="198"/>
      <c r="EG72" s="198"/>
      <c r="EH72" s="198"/>
      <c r="EI72" s="198"/>
      <c r="EJ72" s="198"/>
      <c r="EN72" s="228"/>
      <c r="EO72" s="198"/>
      <c r="EP72" s="198"/>
      <c r="EQ72" s="198"/>
      <c r="ER72" s="198"/>
      <c r="ES72" s="198"/>
      <c r="ET72" s="198"/>
      <c r="EU72" s="198"/>
      <c r="EV72" s="198"/>
      <c r="EW72" s="198"/>
      <c r="EX72" s="198"/>
      <c r="EY72" s="198"/>
      <c r="EZ72" s="198"/>
      <c r="FA72" s="198"/>
      <c r="FB72" s="198"/>
      <c r="FC72" s="198"/>
      <c r="FD72" s="198"/>
      <c r="FE72" s="198"/>
      <c r="FF72" s="198"/>
      <c r="FG72" s="198"/>
      <c r="FH72" s="198"/>
      <c r="FI72" s="198"/>
      <c r="FJ72" s="198"/>
      <c r="FK72" s="198"/>
      <c r="FL72" s="198"/>
      <c r="FM72" s="198"/>
      <c r="FN72" s="198"/>
      <c r="FO72" s="198"/>
      <c r="FP72" s="198"/>
      <c r="FQ72" s="198"/>
      <c r="FR72" s="198"/>
      <c r="FS72" s="198"/>
      <c r="FT72" s="198"/>
      <c r="FU72" s="198"/>
      <c r="FV72" s="198"/>
      <c r="FW72" s="198"/>
      <c r="FX72" s="198"/>
      <c r="FY72" s="198"/>
      <c r="FZ72" s="198"/>
      <c r="GA72" s="198"/>
      <c r="GB72" s="198"/>
      <c r="GC72" s="198"/>
      <c r="GD72" s="198"/>
      <c r="GE72" s="198"/>
    </row>
  </sheetData>
  <autoFilter ref="A9:GE50">
    <filterColumn colId="140">
      <filters>
        <filter val="1"/>
        <filter val="x"/>
      </filters>
    </filterColumn>
    <sortState ref="A10:GE330">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60"/>
  <sheetViews>
    <sheetView topLeftCell="A15" workbookViewId="0">
      <selection activeCell="CY16" sqref="CY16"/>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s="345" customFormat="1" ht="15" hidden="1" customHeight="1" x14ac:dyDescent="0.3">
      <c r="U10" s="345">
        <f t="shared" ref="U10:AZ10" si="0">SUM(U11:U41)</f>
        <v>3</v>
      </c>
      <c r="V10" s="345">
        <f t="shared" si="0"/>
        <v>1</v>
      </c>
      <c r="W10" s="345">
        <f t="shared" si="0"/>
        <v>2</v>
      </c>
      <c r="X10" s="345">
        <f t="shared" si="0"/>
        <v>0</v>
      </c>
      <c r="Y10" s="345">
        <f t="shared" si="0"/>
        <v>1</v>
      </c>
      <c r="Z10" s="345">
        <f t="shared" si="0"/>
        <v>0</v>
      </c>
      <c r="AA10" s="345">
        <f t="shared" si="0"/>
        <v>0</v>
      </c>
      <c r="AB10" s="345">
        <f t="shared" si="0"/>
        <v>0</v>
      </c>
      <c r="AC10" s="345">
        <f t="shared" si="0"/>
        <v>1</v>
      </c>
      <c r="AD10" s="345">
        <f t="shared" si="0"/>
        <v>0</v>
      </c>
      <c r="AE10" s="345">
        <f t="shared" si="0"/>
        <v>0</v>
      </c>
      <c r="AF10" s="345">
        <f t="shared" si="0"/>
        <v>1</v>
      </c>
      <c r="AG10" s="345">
        <f t="shared" si="0"/>
        <v>0</v>
      </c>
      <c r="AH10" s="345">
        <f t="shared" si="0"/>
        <v>1</v>
      </c>
      <c r="AI10" s="345">
        <f t="shared" si="0"/>
        <v>3</v>
      </c>
      <c r="AJ10" s="345">
        <f t="shared" si="0"/>
        <v>1</v>
      </c>
      <c r="AK10" s="345">
        <f t="shared" si="0"/>
        <v>0</v>
      </c>
      <c r="AL10" s="345">
        <f t="shared" si="0"/>
        <v>1</v>
      </c>
      <c r="AM10" s="345">
        <f t="shared" si="0"/>
        <v>0</v>
      </c>
      <c r="AN10" s="345">
        <f t="shared" si="0"/>
        <v>0</v>
      </c>
      <c r="AO10" s="345">
        <f t="shared" si="0"/>
        <v>0</v>
      </c>
      <c r="AP10" s="345">
        <f t="shared" si="0"/>
        <v>2</v>
      </c>
      <c r="AQ10" s="345">
        <f t="shared" si="0"/>
        <v>0</v>
      </c>
      <c r="AR10" s="345">
        <f t="shared" si="0"/>
        <v>1</v>
      </c>
      <c r="AS10" s="345">
        <f t="shared" si="0"/>
        <v>0</v>
      </c>
      <c r="AT10" s="345">
        <f t="shared" si="0"/>
        <v>0</v>
      </c>
      <c r="AU10" s="345">
        <f t="shared" si="0"/>
        <v>0</v>
      </c>
      <c r="AV10" s="345">
        <f t="shared" si="0"/>
        <v>0</v>
      </c>
      <c r="AW10" s="345">
        <f t="shared" si="0"/>
        <v>1</v>
      </c>
      <c r="AX10" s="345">
        <f t="shared" si="0"/>
        <v>0</v>
      </c>
      <c r="AY10" s="345">
        <f t="shared" si="0"/>
        <v>0</v>
      </c>
      <c r="AZ10" s="345">
        <f t="shared" si="0"/>
        <v>2</v>
      </c>
      <c r="BA10" s="345">
        <f t="shared" ref="BA10:CF10" si="1">SUM(BA11:BA41)</f>
        <v>2</v>
      </c>
      <c r="BB10" s="345">
        <f t="shared" si="1"/>
        <v>0</v>
      </c>
      <c r="BC10" s="345">
        <f t="shared" si="1"/>
        <v>0</v>
      </c>
      <c r="BD10" s="345">
        <f t="shared" si="1"/>
        <v>0</v>
      </c>
      <c r="BE10" s="345">
        <f t="shared" si="1"/>
        <v>2</v>
      </c>
      <c r="BF10" s="345">
        <f t="shared" si="1"/>
        <v>0</v>
      </c>
      <c r="BG10" s="345">
        <f t="shared" si="1"/>
        <v>0</v>
      </c>
      <c r="BH10" s="345">
        <f t="shared" si="1"/>
        <v>0</v>
      </c>
      <c r="BI10" s="345">
        <f t="shared" si="1"/>
        <v>3</v>
      </c>
      <c r="BJ10" s="345">
        <f t="shared" si="1"/>
        <v>1</v>
      </c>
      <c r="BK10" s="345">
        <f t="shared" si="1"/>
        <v>0</v>
      </c>
      <c r="BL10" s="345">
        <f t="shared" si="1"/>
        <v>0</v>
      </c>
      <c r="BM10" s="345">
        <f t="shared" si="1"/>
        <v>0</v>
      </c>
      <c r="BN10" s="345">
        <f t="shared" si="1"/>
        <v>0</v>
      </c>
      <c r="BO10" s="345">
        <f t="shared" si="1"/>
        <v>0</v>
      </c>
      <c r="BP10" s="345">
        <f t="shared" si="1"/>
        <v>0</v>
      </c>
      <c r="BQ10" s="345">
        <f t="shared" si="1"/>
        <v>0</v>
      </c>
      <c r="BR10" s="345">
        <f t="shared" si="1"/>
        <v>3</v>
      </c>
      <c r="BS10" s="345">
        <f t="shared" si="1"/>
        <v>0</v>
      </c>
      <c r="BT10" s="345">
        <f t="shared" si="1"/>
        <v>3</v>
      </c>
      <c r="BU10" s="345">
        <f t="shared" si="1"/>
        <v>1</v>
      </c>
      <c r="BV10" s="345">
        <f t="shared" si="1"/>
        <v>0</v>
      </c>
      <c r="BW10" s="345">
        <f t="shared" si="1"/>
        <v>0</v>
      </c>
      <c r="BX10" s="345">
        <f t="shared" si="1"/>
        <v>0</v>
      </c>
      <c r="BY10" s="345">
        <f t="shared" si="1"/>
        <v>1</v>
      </c>
      <c r="BZ10" s="345">
        <f t="shared" si="1"/>
        <v>1</v>
      </c>
      <c r="CA10" s="345">
        <f t="shared" si="1"/>
        <v>0</v>
      </c>
      <c r="CB10" s="345">
        <f t="shared" si="1"/>
        <v>0</v>
      </c>
      <c r="CC10" s="345">
        <f t="shared" si="1"/>
        <v>0</v>
      </c>
      <c r="CD10" s="345">
        <f t="shared" si="1"/>
        <v>0</v>
      </c>
      <c r="CE10" s="345">
        <f t="shared" si="1"/>
        <v>0</v>
      </c>
      <c r="CF10" s="345">
        <f t="shared" si="1"/>
        <v>0</v>
      </c>
      <c r="CG10" s="345">
        <f t="shared" ref="CG10:DL10" si="2">SUM(CG11:CG41)</f>
        <v>3</v>
      </c>
      <c r="CH10" s="345">
        <f t="shared" si="2"/>
        <v>1</v>
      </c>
      <c r="CI10" s="345">
        <f t="shared" si="2"/>
        <v>0</v>
      </c>
      <c r="CJ10" s="345">
        <f t="shared" si="2"/>
        <v>0</v>
      </c>
      <c r="CK10" s="345">
        <f t="shared" si="2"/>
        <v>1</v>
      </c>
      <c r="CL10" s="345">
        <f t="shared" si="2"/>
        <v>0</v>
      </c>
      <c r="CM10" s="345">
        <f t="shared" si="2"/>
        <v>0</v>
      </c>
      <c r="CN10" s="345">
        <f t="shared" si="2"/>
        <v>0</v>
      </c>
      <c r="CO10" s="345">
        <f t="shared" si="2"/>
        <v>0</v>
      </c>
      <c r="CP10" s="345">
        <f t="shared" si="2"/>
        <v>0</v>
      </c>
      <c r="CQ10" s="345">
        <f t="shared" si="2"/>
        <v>1</v>
      </c>
      <c r="CR10" s="345">
        <f t="shared" si="2"/>
        <v>0</v>
      </c>
      <c r="CS10" s="345">
        <f t="shared" si="2"/>
        <v>0</v>
      </c>
      <c r="CT10" s="345">
        <f t="shared" si="2"/>
        <v>0</v>
      </c>
      <c r="CU10" s="345">
        <f t="shared" si="2"/>
        <v>0</v>
      </c>
      <c r="CV10" s="345">
        <f t="shared" si="2"/>
        <v>0</v>
      </c>
      <c r="CW10" s="345">
        <f t="shared" si="2"/>
        <v>0</v>
      </c>
      <c r="CX10" s="345">
        <f t="shared" si="2"/>
        <v>0</v>
      </c>
      <c r="CY10" s="345">
        <f t="shared" si="2"/>
        <v>0</v>
      </c>
      <c r="CZ10" s="345">
        <f t="shared" si="2"/>
        <v>1</v>
      </c>
      <c r="DA10" s="345">
        <f t="shared" si="2"/>
        <v>0</v>
      </c>
      <c r="DB10" s="345">
        <f t="shared" si="2"/>
        <v>0</v>
      </c>
      <c r="DC10" s="345">
        <f t="shared" si="2"/>
        <v>0</v>
      </c>
      <c r="DD10" s="345">
        <f t="shared" si="2"/>
        <v>0</v>
      </c>
      <c r="DE10" s="345">
        <f t="shared" si="2"/>
        <v>0</v>
      </c>
      <c r="DF10" s="345">
        <f t="shared" si="2"/>
        <v>0</v>
      </c>
      <c r="DG10" s="345">
        <f t="shared" si="2"/>
        <v>0</v>
      </c>
      <c r="DH10" s="345">
        <f t="shared" si="2"/>
        <v>0</v>
      </c>
      <c r="DI10" s="345">
        <f t="shared" si="2"/>
        <v>0</v>
      </c>
      <c r="DJ10" s="345">
        <f t="shared" si="2"/>
        <v>0</v>
      </c>
      <c r="DK10" s="345">
        <f t="shared" si="2"/>
        <v>1</v>
      </c>
      <c r="DL10" s="345">
        <f t="shared" si="2"/>
        <v>1</v>
      </c>
      <c r="DM10" s="345">
        <f t="shared" ref="DM10:EM10" si="3">SUM(DM11:DM41)</f>
        <v>0</v>
      </c>
      <c r="DN10" s="345">
        <f t="shared" si="3"/>
        <v>0</v>
      </c>
      <c r="DO10" s="345">
        <f t="shared" si="3"/>
        <v>0</v>
      </c>
      <c r="DP10" s="345">
        <f t="shared" si="3"/>
        <v>1</v>
      </c>
      <c r="DQ10" s="345">
        <f t="shared" si="3"/>
        <v>3</v>
      </c>
      <c r="DR10" s="345">
        <f t="shared" si="3"/>
        <v>1</v>
      </c>
      <c r="DS10" s="345">
        <f t="shared" si="3"/>
        <v>0</v>
      </c>
      <c r="DT10" s="345">
        <f t="shared" si="3"/>
        <v>0</v>
      </c>
      <c r="DU10" s="345">
        <f t="shared" si="3"/>
        <v>3</v>
      </c>
      <c r="DV10" s="345">
        <f t="shared" si="3"/>
        <v>0</v>
      </c>
      <c r="DW10" s="345">
        <f t="shared" si="3"/>
        <v>0</v>
      </c>
      <c r="DX10" s="345">
        <f t="shared" si="3"/>
        <v>0</v>
      </c>
      <c r="DY10" s="345">
        <f t="shared" si="3"/>
        <v>0</v>
      </c>
      <c r="DZ10" s="345">
        <f t="shared" si="3"/>
        <v>0</v>
      </c>
      <c r="EA10" s="345">
        <f t="shared" si="3"/>
        <v>1</v>
      </c>
      <c r="EB10" s="345">
        <f t="shared" si="3"/>
        <v>0</v>
      </c>
      <c r="EC10" s="345">
        <f t="shared" si="3"/>
        <v>0</v>
      </c>
      <c r="ED10" s="345">
        <f t="shared" si="3"/>
        <v>0</v>
      </c>
      <c r="EE10" s="345">
        <f t="shared" si="3"/>
        <v>0</v>
      </c>
      <c r="EF10" s="345">
        <f t="shared" si="3"/>
        <v>0</v>
      </c>
      <c r="EG10" s="345">
        <f t="shared" si="3"/>
        <v>0</v>
      </c>
      <c r="EH10" s="345">
        <f t="shared" si="3"/>
        <v>0</v>
      </c>
      <c r="EI10" s="345">
        <f t="shared" si="3"/>
        <v>0</v>
      </c>
      <c r="EJ10" s="345">
        <f t="shared" si="3"/>
        <v>0</v>
      </c>
      <c r="EK10" s="345">
        <f t="shared" si="3"/>
        <v>12</v>
      </c>
      <c r="EL10" s="345">
        <f t="shared" si="3"/>
        <v>14</v>
      </c>
      <c r="EM10" s="345">
        <f t="shared" si="3"/>
        <v>0</v>
      </c>
    </row>
    <row r="11" spans="1:187" ht="20.100000000000001" hidden="1" customHeight="1" x14ac:dyDescent="0.3">
      <c r="A11" s="25" t="s">
        <v>4088</v>
      </c>
      <c r="B11" s="40" t="s">
        <v>152</v>
      </c>
      <c r="C11" s="26">
        <v>82841</v>
      </c>
      <c r="D11" s="71" t="s">
        <v>4092</v>
      </c>
      <c r="E11" s="26" t="s">
        <v>113</v>
      </c>
      <c r="F11" s="26"/>
      <c r="G11" s="26" t="s">
        <v>114</v>
      </c>
      <c r="H11" s="26" t="s">
        <v>118</v>
      </c>
      <c r="I11" s="26" t="s">
        <v>405</v>
      </c>
      <c r="J11" s="25" t="s">
        <v>1284</v>
      </c>
      <c r="K11" s="25" t="s">
        <v>4093</v>
      </c>
      <c r="L11" s="79"/>
      <c r="M11" s="25"/>
      <c r="N11" s="83"/>
      <c r="O11" s="83"/>
      <c r="P11" s="83"/>
      <c r="Q11" s="83"/>
      <c r="R11" s="83"/>
      <c r="S11" s="83"/>
      <c r="U11" s="145"/>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8"/>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c r="DS11" s="145"/>
      <c r="DT11" s="145"/>
      <c r="DU11" s="145"/>
      <c r="DV11" s="145"/>
      <c r="DW11" s="145"/>
      <c r="DX11" s="145"/>
      <c r="DY11" s="145"/>
      <c r="DZ11" s="145"/>
      <c r="EA11" s="145"/>
      <c r="EB11" s="148"/>
      <c r="EC11" s="145"/>
      <c r="ED11" s="148"/>
      <c r="EE11" s="145"/>
      <c r="EF11" s="145"/>
      <c r="EG11" s="145"/>
      <c r="EH11" s="145"/>
      <c r="EI11" s="145"/>
      <c r="EJ11" s="145"/>
      <c r="EK11" s="145">
        <v>0</v>
      </c>
      <c r="EL11" s="145">
        <v>0</v>
      </c>
      <c r="EM11" s="145"/>
    </row>
    <row r="12" spans="1:187" ht="20.100000000000001" customHeight="1" x14ac:dyDescent="0.3">
      <c r="A12" s="25" t="s">
        <v>3793</v>
      </c>
      <c r="B12" s="40" t="s">
        <v>106</v>
      </c>
      <c r="C12" s="26">
        <v>84333</v>
      </c>
      <c r="D12" s="25" t="s">
        <v>3794</v>
      </c>
      <c r="E12" s="26" t="s">
        <v>293</v>
      </c>
      <c r="F12" s="26" t="s">
        <v>3556</v>
      </c>
      <c r="G12" s="26" t="s">
        <v>109</v>
      </c>
      <c r="H12" s="26" t="s">
        <v>567</v>
      </c>
      <c r="I12" s="26" t="s">
        <v>405</v>
      </c>
      <c r="J12" s="25" t="s">
        <v>163</v>
      </c>
      <c r="K12" s="25" t="s">
        <v>3795</v>
      </c>
      <c r="L12" s="25"/>
      <c r="M12" s="25" t="s">
        <v>3796</v>
      </c>
      <c r="N12" s="25" t="s">
        <v>3797</v>
      </c>
      <c r="O12" s="25" t="s">
        <v>3798</v>
      </c>
      <c r="P12" s="239"/>
      <c r="Q12" s="239"/>
      <c r="R12" s="25" t="s">
        <v>3799</v>
      </c>
      <c r="S12" s="25" t="s">
        <v>3800</v>
      </c>
      <c r="U12" s="145"/>
      <c r="V12" s="148"/>
      <c r="W12" s="145"/>
      <c r="X12" s="145"/>
      <c r="Y12" s="145"/>
      <c r="Z12" s="145"/>
      <c r="AA12" s="145"/>
      <c r="AB12" s="332"/>
      <c r="AC12" s="145"/>
      <c r="AD12" s="145"/>
      <c r="AE12" s="145"/>
      <c r="AF12" s="145">
        <v>1</v>
      </c>
      <c r="AG12" s="145"/>
      <c r="AH12" s="145"/>
      <c r="AI12" s="145"/>
      <c r="AJ12" s="145"/>
      <c r="AK12" s="145"/>
      <c r="AL12" s="145"/>
      <c r="AM12" s="145"/>
      <c r="AN12" s="145"/>
      <c r="AO12" s="145"/>
      <c r="AP12" s="145"/>
      <c r="AQ12" s="145"/>
      <c r="AR12" s="145"/>
      <c r="AS12" s="145"/>
      <c r="AT12" s="145"/>
      <c r="AU12" s="145"/>
      <c r="AV12" s="145"/>
      <c r="AW12" s="145"/>
      <c r="AX12" s="145"/>
      <c r="AY12" s="145"/>
      <c r="AZ12" s="145"/>
      <c r="BA12" s="145">
        <v>1</v>
      </c>
      <c r="BB12" s="145"/>
      <c r="BC12" s="145"/>
      <c r="BD12" s="145"/>
      <c r="BE12" s="145"/>
      <c r="BF12" s="145"/>
      <c r="BG12" s="145"/>
      <c r="BH12" s="145"/>
      <c r="BI12" s="145"/>
      <c r="BJ12" s="145">
        <v>1</v>
      </c>
      <c r="BK12" s="145"/>
      <c r="BL12" s="145"/>
      <c r="BM12" s="145"/>
      <c r="BN12" s="145"/>
      <c r="BO12" s="145"/>
      <c r="BP12" s="145"/>
      <c r="BQ12" s="145"/>
      <c r="BR12" s="145">
        <v>1</v>
      </c>
      <c r="BS12" s="145"/>
      <c r="BT12" s="145">
        <v>1</v>
      </c>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v>1</v>
      </c>
      <c r="DR12" s="145"/>
      <c r="DS12" s="145"/>
      <c r="DT12" s="145"/>
      <c r="DU12" s="145">
        <v>1</v>
      </c>
      <c r="DV12" s="145"/>
      <c r="DW12" s="145"/>
      <c r="DX12" s="145"/>
      <c r="DY12" s="145"/>
      <c r="DZ12" s="145"/>
      <c r="EA12" s="145"/>
      <c r="EB12" s="148"/>
      <c r="EC12" s="145"/>
      <c r="ED12" s="148"/>
      <c r="EE12" s="145"/>
      <c r="EF12" s="145"/>
      <c r="EG12" s="145"/>
      <c r="EH12" s="145"/>
      <c r="EI12" s="145"/>
      <c r="EJ12" s="145"/>
      <c r="EK12" s="145">
        <v>1</v>
      </c>
      <c r="EL12" s="145">
        <v>1</v>
      </c>
      <c r="EN12" s="228" t="s">
        <v>3801</v>
      </c>
    </row>
    <row r="13" spans="1:187" ht="20.100000000000001" hidden="1" customHeight="1" x14ac:dyDescent="0.3">
      <c r="A13" s="25" t="s">
        <v>4357</v>
      </c>
      <c r="B13" s="40" t="s">
        <v>126</v>
      </c>
      <c r="C13" s="26">
        <v>83199</v>
      </c>
      <c r="D13" s="71" t="s">
        <v>4371</v>
      </c>
      <c r="E13" s="26" t="s">
        <v>108</v>
      </c>
      <c r="F13" s="26"/>
      <c r="G13" s="26" t="s">
        <v>114</v>
      </c>
      <c r="H13" s="26" t="s">
        <v>2746</v>
      </c>
      <c r="I13" s="26" t="s">
        <v>405</v>
      </c>
      <c r="J13" s="25" t="s">
        <v>275</v>
      </c>
      <c r="K13" s="25" t="s">
        <v>4372</v>
      </c>
      <c r="L13" s="25"/>
      <c r="M13" s="25"/>
      <c r="N13" s="239"/>
      <c r="O13" s="239"/>
      <c r="P13" s="239"/>
      <c r="Q13" s="239"/>
      <c r="R13" s="239"/>
      <c r="S13" s="239"/>
      <c r="U13" s="145"/>
      <c r="V13" s="148"/>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8"/>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c r="DV13" s="145"/>
      <c r="DW13" s="145"/>
      <c r="DX13" s="145"/>
      <c r="DY13" s="145"/>
      <c r="DZ13" s="145"/>
      <c r="EA13" s="145"/>
      <c r="EB13" s="148"/>
      <c r="EC13" s="145"/>
      <c r="ED13" s="148"/>
      <c r="EE13" s="145"/>
      <c r="EF13" s="145"/>
      <c r="EG13" s="145"/>
      <c r="EH13" s="145"/>
      <c r="EI13" s="145"/>
      <c r="EJ13" s="145"/>
      <c r="EK13" s="145">
        <v>0</v>
      </c>
      <c r="EL13" s="145">
        <v>0</v>
      </c>
    </row>
    <row r="14" spans="1:187" s="228" customFormat="1" ht="20.100000000000001" hidden="1" customHeight="1" x14ac:dyDescent="0.3">
      <c r="A14" s="25" t="s">
        <v>4378</v>
      </c>
      <c r="B14" s="40" t="s">
        <v>106</v>
      </c>
      <c r="C14" s="26">
        <v>85161</v>
      </c>
      <c r="D14" s="71" t="s">
        <v>4379</v>
      </c>
      <c r="E14" s="26" t="s">
        <v>108</v>
      </c>
      <c r="F14" s="26"/>
      <c r="G14" s="26" t="s">
        <v>121</v>
      </c>
      <c r="H14" s="26" t="s">
        <v>446</v>
      </c>
      <c r="I14" s="26" t="s">
        <v>405</v>
      </c>
      <c r="J14" s="25" t="s">
        <v>2939</v>
      </c>
      <c r="K14" s="25" t="s">
        <v>4380</v>
      </c>
      <c r="L14" s="25"/>
      <c r="M14" s="239"/>
      <c r="N14" s="239"/>
      <c r="O14" s="239"/>
      <c r="P14" s="239"/>
      <c r="Q14" s="239"/>
      <c r="R14" s="239"/>
      <c r="S14" s="239"/>
      <c r="T14" s="198"/>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8"/>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8"/>
      <c r="EE14" s="145"/>
      <c r="EF14" s="145"/>
      <c r="EG14" s="145"/>
      <c r="EH14" s="145"/>
      <c r="EI14" s="145"/>
      <c r="EJ14" s="145"/>
      <c r="EK14" s="145">
        <v>0</v>
      </c>
      <c r="EL14" s="145">
        <v>0</v>
      </c>
      <c r="EM14" s="240"/>
      <c r="EO14" s="198"/>
      <c r="EP14" s="198"/>
      <c r="EQ14" s="198"/>
      <c r="ER14" s="198"/>
      <c r="ES14" s="198"/>
      <c r="ET14" s="198"/>
      <c r="EU14" s="198"/>
      <c r="EV14" s="198"/>
      <c r="EW14" s="198"/>
      <c r="EX14" s="198"/>
      <c r="EY14" s="198"/>
      <c r="EZ14" s="198"/>
      <c r="FA14" s="198"/>
      <c r="FB14" s="198"/>
      <c r="FC14" s="198"/>
      <c r="FD14" s="198"/>
      <c r="FE14" s="198"/>
      <c r="FF14" s="198"/>
      <c r="FG14" s="198"/>
      <c r="FH14" s="198"/>
      <c r="FI14" s="198"/>
      <c r="FJ14" s="198"/>
      <c r="FK14" s="198"/>
      <c r="FL14" s="198"/>
      <c r="FM14" s="198"/>
      <c r="FN14" s="198"/>
      <c r="FO14" s="198"/>
      <c r="FP14" s="198"/>
      <c r="FQ14" s="198"/>
      <c r="FR14" s="198"/>
      <c r="FS14" s="198"/>
      <c r="FT14" s="198"/>
      <c r="FU14" s="198"/>
      <c r="FV14" s="198"/>
      <c r="FW14" s="198"/>
      <c r="FX14" s="198"/>
      <c r="FY14" s="198"/>
      <c r="FZ14" s="198"/>
      <c r="GA14" s="198"/>
      <c r="GB14" s="198"/>
      <c r="GC14" s="198"/>
      <c r="GD14" s="198"/>
      <c r="GE14" s="198"/>
    </row>
    <row r="15" spans="1:187" ht="20.100000000000001" customHeight="1" x14ac:dyDescent="0.3">
      <c r="A15" s="25" t="s">
        <v>3709</v>
      </c>
      <c r="B15" s="40" t="s">
        <v>106</v>
      </c>
      <c r="C15" s="26">
        <v>84691</v>
      </c>
      <c r="D15" s="25" t="s">
        <v>3714</v>
      </c>
      <c r="E15" s="26" t="s">
        <v>108</v>
      </c>
      <c r="F15" s="26" t="s">
        <v>3549</v>
      </c>
      <c r="G15" s="26" t="s">
        <v>121</v>
      </c>
      <c r="H15" s="26" t="s">
        <v>446</v>
      </c>
      <c r="I15" s="26" t="s">
        <v>405</v>
      </c>
      <c r="J15" s="25" t="s">
        <v>2939</v>
      </c>
      <c r="K15" s="25" t="s">
        <v>3715</v>
      </c>
      <c r="L15" s="45" t="s">
        <v>3716</v>
      </c>
      <c r="M15" s="25" t="s">
        <v>3717</v>
      </c>
      <c r="N15" s="25" t="s">
        <v>3718</v>
      </c>
      <c r="O15" s="83"/>
      <c r="P15" s="83"/>
      <c r="Q15" s="83"/>
      <c r="R15" s="83"/>
      <c r="S15" s="83"/>
      <c r="U15" s="145"/>
      <c r="V15" s="148"/>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1</v>
      </c>
      <c r="EL15" s="145">
        <v>0</v>
      </c>
      <c r="EN15" s="228" t="s">
        <v>3719</v>
      </c>
    </row>
    <row r="16" spans="1:187" s="228" customFormat="1" ht="20.100000000000001" customHeight="1" x14ac:dyDescent="0.3">
      <c r="A16" s="25" t="s">
        <v>3820</v>
      </c>
      <c r="B16" s="26" t="s">
        <v>187</v>
      </c>
      <c r="C16" s="26">
        <v>84488</v>
      </c>
      <c r="D16" s="25" t="s">
        <v>3835</v>
      </c>
      <c r="E16" s="26" t="s">
        <v>108</v>
      </c>
      <c r="F16" s="26" t="s">
        <v>3549</v>
      </c>
      <c r="G16" s="26" t="s">
        <v>121</v>
      </c>
      <c r="H16" s="26" t="s">
        <v>344</v>
      </c>
      <c r="I16" s="26" t="s">
        <v>405</v>
      </c>
      <c r="J16" s="25" t="s">
        <v>834</v>
      </c>
      <c r="K16" s="25" t="s">
        <v>3836</v>
      </c>
      <c r="L16" s="25"/>
      <c r="M16" s="25" t="s">
        <v>3837</v>
      </c>
      <c r="N16" s="25"/>
      <c r="O16" s="25" t="s">
        <v>3838</v>
      </c>
      <c r="P16" s="239"/>
      <c r="Q16" s="239"/>
      <c r="R16" s="25"/>
      <c r="S16" s="25" t="s">
        <v>3839</v>
      </c>
      <c r="T16" s="238"/>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v>1</v>
      </c>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1</v>
      </c>
      <c r="EL16" s="145">
        <v>1</v>
      </c>
      <c r="EM16" s="240"/>
      <c r="EO16" s="198"/>
      <c r="EP16" s="198"/>
      <c r="EQ16" s="198"/>
      <c r="ER16" s="198"/>
      <c r="ES16" s="198"/>
      <c r="ET16" s="198"/>
      <c r="EU16" s="198"/>
      <c r="EV16" s="198"/>
      <c r="EW16" s="198"/>
      <c r="EX16" s="198"/>
      <c r="EY16" s="198"/>
      <c r="EZ16" s="198"/>
      <c r="FA16" s="198"/>
      <c r="FB16" s="198"/>
      <c r="FC16" s="198"/>
      <c r="FD16" s="198"/>
      <c r="FE16" s="198"/>
      <c r="FF16" s="198"/>
      <c r="FG16" s="198"/>
      <c r="FH16" s="198"/>
      <c r="FI16" s="198"/>
      <c r="FJ16" s="198"/>
      <c r="FK16" s="198"/>
      <c r="FL16" s="198"/>
      <c r="FM16" s="198"/>
      <c r="FN16" s="198"/>
      <c r="FO16" s="198"/>
      <c r="FP16" s="198"/>
      <c r="FQ16" s="198"/>
      <c r="FR16" s="198"/>
      <c r="FS16" s="198"/>
      <c r="FT16" s="198"/>
      <c r="FU16" s="198"/>
      <c r="FV16" s="198"/>
      <c r="FW16" s="198"/>
      <c r="FX16" s="198"/>
      <c r="FY16" s="198"/>
      <c r="FZ16" s="198"/>
      <c r="GA16" s="198"/>
      <c r="GB16" s="198"/>
      <c r="GC16" s="198"/>
      <c r="GD16" s="198"/>
      <c r="GE16" s="198"/>
    </row>
    <row r="17" spans="1:187" ht="20.100000000000001" hidden="1" customHeight="1" x14ac:dyDescent="0.3">
      <c r="A17" s="25" t="s">
        <v>3970</v>
      </c>
      <c r="B17" s="26" t="s">
        <v>126</v>
      </c>
      <c r="C17" s="26">
        <v>84812</v>
      </c>
      <c r="D17" s="71" t="s">
        <v>3997</v>
      </c>
      <c r="E17" s="26" t="s">
        <v>108</v>
      </c>
      <c r="F17" s="26" t="s">
        <v>3549</v>
      </c>
      <c r="G17" s="26" t="s">
        <v>114</v>
      </c>
      <c r="H17" s="26" t="s">
        <v>128</v>
      </c>
      <c r="I17" s="26" t="s">
        <v>405</v>
      </c>
      <c r="J17" s="25" t="s">
        <v>326</v>
      </c>
      <c r="K17" s="25" t="s">
        <v>3998</v>
      </c>
      <c r="L17" s="25"/>
      <c r="M17" s="25"/>
      <c r="N17" s="239"/>
      <c r="O17" s="239"/>
      <c r="P17" s="239"/>
      <c r="Q17" s="239"/>
      <c r="R17" s="239"/>
      <c r="S17" s="239"/>
      <c r="U17" s="145"/>
      <c r="V17" s="148"/>
      <c r="W17" s="145"/>
      <c r="X17" s="145"/>
      <c r="Y17" s="145"/>
      <c r="Z17" s="145"/>
      <c r="AA17" s="145"/>
      <c r="AB17" s="332"/>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c r="DR17" s="145"/>
      <c r="DS17" s="145"/>
      <c r="DT17" s="145"/>
      <c r="DU17" s="145"/>
      <c r="DV17" s="145"/>
      <c r="DW17" s="145"/>
      <c r="DX17" s="145"/>
      <c r="DY17" s="145"/>
      <c r="DZ17" s="145"/>
      <c r="EA17" s="145"/>
      <c r="EB17" s="148"/>
      <c r="EC17" s="145"/>
      <c r="ED17" s="148"/>
      <c r="EE17" s="145"/>
      <c r="EF17" s="145"/>
      <c r="EG17" s="145"/>
      <c r="EH17" s="145"/>
      <c r="EI17" s="145"/>
      <c r="EJ17" s="145"/>
      <c r="EK17" s="145">
        <v>0</v>
      </c>
      <c r="EL17" s="145">
        <v>0</v>
      </c>
      <c r="EM17" s="145"/>
    </row>
    <row r="18" spans="1:187" ht="20.100000000000001" hidden="1" customHeight="1" x14ac:dyDescent="0.3">
      <c r="A18" s="25" t="s">
        <v>3522</v>
      </c>
      <c r="B18" s="26" t="s">
        <v>126</v>
      </c>
      <c r="C18" s="26">
        <v>84529</v>
      </c>
      <c r="D18" s="71" t="s">
        <v>3531</v>
      </c>
      <c r="E18" s="26" t="s">
        <v>108</v>
      </c>
      <c r="F18" s="26" t="s">
        <v>3549</v>
      </c>
      <c r="G18" s="26" t="s">
        <v>109</v>
      </c>
      <c r="H18" s="26" t="s">
        <v>539</v>
      </c>
      <c r="I18" s="26" t="s">
        <v>405</v>
      </c>
      <c r="J18" s="25" t="s">
        <v>326</v>
      </c>
      <c r="K18" s="25" t="s">
        <v>3532</v>
      </c>
      <c r="L18" s="25"/>
      <c r="M18" s="25"/>
      <c r="N18" s="272"/>
      <c r="O18" s="272"/>
      <c r="P18" s="272"/>
      <c r="Q18" s="272"/>
      <c r="R18" s="272"/>
      <c r="S18" s="272"/>
      <c r="T18" s="235"/>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0</v>
      </c>
      <c r="EL18" s="145">
        <v>0</v>
      </c>
      <c r="EM18" s="145"/>
    </row>
    <row r="19" spans="1:187" s="228" customFormat="1" ht="20.100000000000001" customHeight="1" x14ac:dyDescent="0.3">
      <c r="A19" s="25" t="s">
        <v>3665</v>
      </c>
      <c r="B19" s="40" t="s">
        <v>152</v>
      </c>
      <c r="C19" s="26">
        <v>84384</v>
      </c>
      <c r="D19" s="25" t="s">
        <v>3686</v>
      </c>
      <c r="E19" s="26" t="s">
        <v>108</v>
      </c>
      <c r="F19" s="116" t="s">
        <v>3549</v>
      </c>
      <c r="G19" s="26" t="s">
        <v>109</v>
      </c>
      <c r="H19" s="26" t="s">
        <v>554</v>
      </c>
      <c r="I19" s="26" t="s">
        <v>405</v>
      </c>
      <c r="J19" s="25" t="s">
        <v>262</v>
      </c>
      <c r="K19" s="25" t="s">
        <v>3687</v>
      </c>
      <c r="L19" s="25"/>
      <c r="M19" s="25" t="s">
        <v>3688</v>
      </c>
      <c r="N19" s="25" t="s">
        <v>3689</v>
      </c>
      <c r="O19" s="25" t="s">
        <v>3690</v>
      </c>
      <c r="P19" s="83"/>
      <c r="Q19" s="83"/>
      <c r="R19" s="25" t="s">
        <v>3691</v>
      </c>
      <c r="S19" s="25" t="s">
        <v>3692</v>
      </c>
      <c r="T19" s="198"/>
      <c r="U19" s="145"/>
      <c r="V19" s="148"/>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v>1</v>
      </c>
      <c r="CA19" s="145"/>
      <c r="CB19" s="145"/>
      <c r="CC19" s="145"/>
      <c r="CD19" s="145"/>
      <c r="CE19" s="145"/>
      <c r="CF19" s="145"/>
      <c r="CG19" s="145">
        <v>1</v>
      </c>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8"/>
      <c r="EE19" s="145"/>
      <c r="EF19" s="145"/>
      <c r="EG19" s="145"/>
      <c r="EH19" s="145"/>
      <c r="EI19" s="145"/>
      <c r="EJ19" s="145"/>
      <c r="EK19" s="145">
        <v>1</v>
      </c>
      <c r="EL19" s="145">
        <v>1</v>
      </c>
      <c r="EM19" s="240"/>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row>
    <row r="20" spans="1:187" ht="20.100000000000001" hidden="1" customHeight="1" x14ac:dyDescent="0.3">
      <c r="A20" s="25" t="s">
        <v>3289</v>
      </c>
      <c r="B20" s="40" t="s">
        <v>106</v>
      </c>
      <c r="C20" s="26">
        <v>83802</v>
      </c>
      <c r="D20" s="71" t="s">
        <v>3290</v>
      </c>
      <c r="E20" s="26" t="s">
        <v>108</v>
      </c>
      <c r="F20" s="26" t="s">
        <v>3549</v>
      </c>
      <c r="G20" s="26" t="s">
        <v>114</v>
      </c>
      <c r="H20" s="26" t="s">
        <v>1018</v>
      </c>
      <c r="I20" s="26" t="s">
        <v>405</v>
      </c>
      <c r="J20" s="25" t="s">
        <v>195</v>
      </c>
      <c r="K20" s="25" t="s">
        <v>3291</v>
      </c>
      <c r="L20" s="25"/>
      <c r="M20" s="25"/>
      <c r="N20" s="272"/>
      <c r="O20" s="272"/>
      <c r="P20" s="272"/>
      <c r="Q20" s="272"/>
      <c r="R20" s="272"/>
      <c r="S20" s="272"/>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c r="EM20" s="145"/>
    </row>
    <row r="21" spans="1:187" ht="20.100000000000001" customHeight="1" x14ac:dyDescent="0.3">
      <c r="A21" s="25" t="s">
        <v>3709</v>
      </c>
      <c r="B21" s="40" t="s">
        <v>143</v>
      </c>
      <c r="C21" s="26">
        <v>83809</v>
      </c>
      <c r="D21" s="25" t="s">
        <v>3723</v>
      </c>
      <c r="E21" s="26" t="s">
        <v>108</v>
      </c>
      <c r="F21" s="26" t="s">
        <v>3556</v>
      </c>
      <c r="G21" s="26" t="s">
        <v>109</v>
      </c>
      <c r="H21" s="26" t="s">
        <v>567</v>
      </c>
      <c r="I21" s="26" t="s">
        <v>405</v>
      </c>
      <c r="J21" s="25" t="s">
        <v>228</v>
      </c>
      <c r="K21" s="25" t="s">
        <v>3724</v>
      </c>
      <c r="L21" s="25"/>
      <c r="M21" s="25"/>
      <c r="N21" s="25"/>
      <c r="O21" s="25" t="s">
        <v>3725</v>
      </c>
      <c r="P21" s="83"/>
      <c r="Q21" s="83"/>
      <c r="R21" s="25" t="s">
        <v>3726</v>
      </c>
      <c r="S21" s="25" t="s">
        <v>3727</v>
      </c>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1</v>
      </c>
      <c r="EL21" s="145">
        <v>1</v>
      </c>
      <c r="EN21" s="228" t="s">
        <v>3554</v>
      </c>
    </row>
    <row r="22" spans="1:187" ht="20.100000000000001" customHeight="1" x14ac:dyDescent="0.3">
      <c r="A22" s="25" t="s">
        <v>3495</v>
      </c>
      <c r="B22" s="40" t="s">
        <v>152</v>
      </c>
      <c r="C22" s="26">
        <v>78296</v>
      </c>
      <c r="D22" s="25" t="s">
        <v>845</v>
      </c>
      <c r="E22" s="26" t="s">
        <v>293</v>
      </c>
      <c r="F22" s="26" t="s">
        <v>3556</v>
      </c>
      <c r="G22" s="26" t="s">
        <v>109</v>
      </c>
      <c r="H22" s="26" t="s">
        <v>567</v>
      </c>
      <c r="I22" s="26" t="s">
        <v>405</v>
      </c>
      <c r="J22" s="25" t="s">
        <v>262</v>
      </c>
      <c r="K22" s="25" t="s">
        <v>3510</v>
      </c>
      <c r="L22" s="25"/>
      <c r="M22" s="25" t="s">
        <v>3511</v>
      </c>
      <c r="N22" s="25" t="s">
        <v>3512</v>
      </c>
      <c r="O22" s="25" t="s">
        <v>3513</v>
      </c>
      <c r="P22" s="272"/>
      <c r="Q22" s="272"/>
      <c r="R22" s="272"/>
      <c r="S22" s="272"/>
      <c r="T22" s="145"/>
      <c r="U22" s="145"/>
      <c r="V22" s="148"/>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v>1</v>
      </c>
      <c r="BB22" s="145"/>
      <c r="BC22" s="145"/>
      <c r="BD22" s="145"/>
      <c r="BE22" s="145"/>
      <c r="BF22" s="145"/>
      <c r="BG22" s="145"/>
      <c r="BH22" s="145"/>
      <c r="BI22" s="145"/>
      <c r="BJ22" s="145"/>
      <c r="BK22" s="145"/>
      <c r="BL22" s="145"/>
      <c r="BM22" s="145"/>
      <c r="BN22" s="145"/>
      <c r="BO22" s="145"/>
      <c r="BP22" s="145"/>
      <c r="BQ22" s="145"/>
      <c r="BR22" s="145"/>
      <c r="BS22" s="145"/>
      <c r="BT22" s="145">
        <v>1</v>
      </c>
      <c r="BU22" s="145"/>
      <c r="BV22" s="145"/>
      <c r="BW22" s="145"/>
      <c r="BX22" s="145"/>
      <c r="BY22" s="145"/>
      <c r="BZ22" s="145"/>
      <c r="CA22" s="145"/>
      <c r="CB22" s="145"/>
      <c r="CC22" s="145"/>
      <c r="CD22" s="145"/>
      <c r="CE22" s="145"/>
      <c r="CF22" s="145"/>
      <c r="CG22" s="145">
        <v>1</v>
      </c>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8"/>
      <c r="EE22" s="145"/>
      <c r="EF22" s="145"/>
      <c r="EG22" s="145"/>
      <c r="EH22" s="145"/>
      <c r="EI22" s="145"/>
      <c r="EJ22" s="145"/>
      <c r="EK22" s="145">
        <v>1</v>
      </c>
      <c r="EL22" s="145">
        <v>0</v>
      </c>
      <c r="EM22" s="145"/>
    </row>
    <row r="23" spans="1:187" ht="20.100000000000001" customHeight="1" x14ac:dyDescent="0.3">
      <c r="A23" s="25" t="s">
        <v>3458</v>
      </c>
      <c r="B23" s="40" t="s">
        <v>106</v>
      </c>
      <c r="C23" s="26">
        <v>82630</v>
      </c>
      <c r="D23" s="25" t="s">
        <v>3470</v>
      </c>
      <c r="E23" s="26" t="s">
        <v>108</v>
      </c>
      <c r="F23" s="26" t="s">
        <v>3556</v>
      </c>
      <c r="G23" s="26" t="s">
        <v>114</v>
      </c>
      <c r="H23" s="26" t="s">
        <v>1475</v>
      </c>
      <c r="I23" s="26" t="s">
        <v>405</v>
      </c>
      <c r="J23" s="25" t="s">
        <v>163</v>
      </c>
      <c r="K23" s="25" t="s">
        <v>3471</v>
      </c>
      <c r="L23" s="25"/>
      <c r="M23" s="25" t="s">
        <v>24</v>
      </c>
      <c r="N23" s="25"/>
      <c r="O23" s="25"/>
      <c r="P23" s="272"/>
      <c r="Q23" s="25" t="s">
        <v>3472</v>
      </c>
      <c r="R23" s="25" t="s">
        <v>3473</v>
      </c>
      <c r="S23" s="25" t="s">
        <v>3474</v>
      </c>
      <c r="U23" s="145"/>
      <c r="V23" s="148"/>
      <c r="W23" s="145"/>
      <c r="X23" s="145"/>
      <c r="Y23" s="145"/>
      <c r="Z23" s="145"/>
      <c r="AA23" s="145"/>
      <c r="AB23" s="332"/>
      <c r="AC23" s="145">
        <v>1</v>
      </c>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v>1</v>
      </c>
      <c r="BJ23" s="145"/>
      <c r="BK23" s="145"/>
      <c r="BL23" s="145"/>
      <c r="BM23" s="145"/>
      <c r="BN23" s="145"/>
      <c r="BO23" s="145"/>
      <c r="BP23" s="145"/>
      <c r="BQ23" s="145"/>
      <c r="BR23" s="145">
        <v>1</v>
      </c>
      <c r="BS23" s="145"/>
      <c r="BT23" s="145"/>
      <c r="BU23" s="145"/>
      <c r="BV23" s="145"/>
      <c r="BW23" s="145"/>
      <c r="BX23" s="145"/>
      <c r="BY23" s="145"/>
      <c r="BZ23" s="145"/>
      <c r="CA23" s="145"/>
      <c r="CB23" s="145"/>
      <c r="CC23" s="145"/>
      <c r="CD23" s="145"/>
      <c r="CE23" s="145"/>
      <c r="CF23" s="145"/>
      <c r="CG23" s="145"/>
      <c r="CH23" s="145"/>
      <c r="CI23" s="145"/>
      <c r="CJ23" s="145"/>
      <c r="CK23" s="145">
        <v>1</v>
      </c>
      <c r="CL23" s="145"/>
      <c r="CM23" s="145"/>
      <c r="CN23" s="145"/>
      <c r="CO23" s="145"/>
      <c r="CP23" s="145"/>
      <c r="CQ23" s="145"/>
      <c r="CR23" s="145"/>
      <c r="CS23" s="145"/>
      <c r="CT23" s="145"/>
      <c r="CU23" s="145"/>
      <c r="CV23" s="145"/>
      <c r="CW23" s="145"/>
      <c r="CX23" s="145"/>
      <c r="CY23" s="145"/>
      <c r="CZ23" s="145">
        <v>1</v>
      </c>
      <c r="DA23" s="145"/>
      <c r="DB23" s="145"/>
      <c r="DC23" s="145"/>
      <c r="DD23" s="145"/>
      <c r="DE23" s="145"/>
      <c r="DF23" s="145"/>
      <c r="DG23" s="145"/>
      <c r="DH23" s="148"/>
      <c r="DI23" s="145"/>
      <c r="DJ23" s="145"/>
      <c r="DK23" s="145">
        <v>1</v>
      </c>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v>1</v>
      </c>
      <c r="EL23" s="145">
        <v>1</v>
      </c>
      <c r="EM23" s="145"/>
    </row>
    <row r="24" spans="1:187" ht="20.100000000000001" hidden="1" customHeight="1" x14ac:dyDescent="0.3">
      <c r="A24" s="25" t="s">
        <v>4218</v>
      </c>
      <c r="B24" s="40" t="s">
        <v>106</v>
      </c>
      <c r="C24" s="26">
        <v>84905</v>
      </c>
      <c r="D24" s="71" t="s">
        <v>4232</v>
      </c>
      <c r="E24" s="26" t="s">
        <v>108</v>
      </c>
      <c r="F24" s="26" t="s">
        <v>3549</v>
      </c>
      <c r="G24" s="26" t="s">
        <v>109</v>
      </c>
      <c r="H24" s="26" t="s">
        <v>539</v>
      </c>
      <c r="I24" s="26" t="s">
        <v>405</v>
      </c>
      <c r="J24" s="25" t="s">
        <v>1795</v>
      </c>
      <c r="K24" s="25" t="s">
        <v>4233</v>
      </c>
      <c r="L24" s="25"/>
      <c r="M24" s="25"/>
      <c r="N24" s="83"/>
      <c r="O24" s="83"/>
      <c r="P24" s="83"/>
      <c r="Q24" s="83"/>
      <c r="R24" s="83"/>
      <c r="S24" s="83"/>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8"/>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v>0</v>
      </c>
      <c r="EL24" s="145">
        <v>0</v>
      </c>
      <c r="EM24" s="145"/>
    </row>
    <row r="25" spans="1:187" ht="20.100000000000001" customHeight="1" x14ac:dyDescent="0.3">
      <c r="A25" s="25" t="s">
        <v>4032</v>
      </c>
      <c r="B25" s="40" t="s">
        <v>187</v>
      </c>
      <c r="C25" s="26">
        <v>84696</v>
      </c>
      <c r="D25" s="25" t="s">
        <v>352</v>
      </c>
      <c r="E25" s="26" t="s">
        <v>113</v>
      </c>
      <c r="F25" s="26" t="s">
        <v>3549</v>
      </c>
      <c r="G25" s="26" t="s">
        <v>121</v>
      </c>
      <c r="H25" s="26" t="s">
        <v>835</v>
      </c>
      <c r="I25" s="26" t="s">
        <v>405</v>
      </c>
      <c r="J25" s="25" t="s">
        <v>1210</v>
      </c>
      <c r="K25" s="25" t="s">
        <v>4035</v>
      </c>
      <c r="L25" s="25"/>
      <c r="M25" s="25" t="s">
        <v>4036</v>
      </c>
      <c r="N25" s="25" t="s">
        <v>4037</v>
      </c>
      <c r="O25" s="25" t="s">
        <v>4038</v>
      </c>
      <c r="P25" s="83"/>
      <c r="Q25" s="83"/>
      <c r="R25" s="25" t="s">
        <v>4039</v>
      </c>
      <c r="S25" s="25"/>
      <c r="U25" s="145">
        <v>1</v>
      </c>
      <c r="V25" s="148"/>
      <c r="W25" s="145">
        <v>1</v>
      </c>
      <c r="X25" s="145"/>
      <c r="Y25" s="145"/>
      <c r="Z25" s="145"/>
      <c r="AA25" s="145"/>
      <c r="AB25" s="332"/>
      <c r="AC25" s="145"/>
      <c r="AD25" s="145"/>
      <c r="AE25" s="145"/>
      <c r="AF25" s="145"/>
      <c r="AG25" s="145"/>
      <c r="AH25" s="145">
        <v>1</v>
      </c>
      <c r="AI25" s="145">
        <v>1</v>
      </c>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v>1</v>
      </c>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c r="DR25" s="145"/>
      <c r="DS25" s="145"/>
      <c r="DT25" s="145"/>
      <c r="DU25" s="145"/>
      <c r="DV25" s="145"/>
      <c r="DW25" s="145"/>
      <c r="DX25" s="145"/>
      <c r="DY25" s="145"/>
      <c r="DZ25" s="145"/>
      <c r="EA25" s="145"/>
      <c r="EB25" s="148"/>
      <c r="EC25" s="145"/>
      <c r="ED25" s="148"/>
      <c r="EE25" s="145"/>
      <c r="EF25" s="145"/>
      <c r="EG25" s="145"/>
      <c r="EH25" s="145"/>
      <c r="EI25" s="145"/>
      <c r="EJ25" s="145"/>
      <c r="EK25" s="145">
        <v>1</v>
      </c>
      <c r="EL25" s="145">
        <v>1</v>
      </c>
      <c r="EM25" s="145"/>
      <c r="EN25" s="228" t="s">
        <v>4040</v>
      </c>
    </row>
    <row r="26" spans="1:187" ht="20.100000000000001" customHeight="1" x14ac:dyDescent="0.3">
      <c r="A26" s="25" t="s">
        <v>4378</v>
      </c>
      <c r="B26" s="40" t="s">
        <v>187</v>
      </c>
      <c r="C26" s="26">
        <v>85002</v>
      </c>
      <c r="D26" s="25" t="s">
        <v>4405</v>
      </c>
      <c r="E26" s="26" t="s">
        <v>113</v>
      </c>
      <c r="F26" s="26" t="s">
        <v>3556</v>
      </c>
      <c r="G26" s="26" t="s">
        <v>121</v>
      </c>
      <c r="H26" s="26" t="s">
        <v>344</v>
      </c>
      <c r="I26" s="26" t="s">
        <v>405</v>
      </c>
      <c r="J26" s="25" t="s">
        <v>1210</v>
      </c>
      <c r="K26" s="25" t="s">
        <v>4406</v>
      </c>
      <c r="L26" s="45" t="s">
        <v>4407</v>
      </c>
      <c r="M26" s="25"/>
      <c r="N26" s="25"/>
      <c r="O26" s="239"/>
      <c r="P26" s="239"/>
      <c r="Q26" s="239"/>
      <c r="R26" s="25" t="s">
        <v>4408</v>
      </c>
      <c r="S26" s="25"/>
      <c r="U26" s="145">
        <v>1</v>
      </c>
      <c r="V26" s="148">
        <v>1</v>
      </c>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v>1</v>
      </c>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8">
        <v>1</v>
      </c>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8"/>
      <c r="EE26" s="145"/>
      <c r="EF26" s="145"/>
      <c r="EG26" s="145"/>
      <c r="EH26" s="145"/>
      <c r="EI26" s="145"/>
      <c r="EJ26" s="145"/>
      <c r="EK26" s="145" t="s">
        <v>519</v>
      </c>
      <c r="EL26" s="145">
        <v>1</v>
      </c>
      <c r="EN26" s="228" t="s">
        <v>4409</v>
      </c>
    </row>
    <row r="27" spans="1:187" ht="20.100000000000001" hidden="1" customHeight="1" x14ac:dyDescent="0.3">
      <c r="A27" s="25" t="s">
        <v>3413</v>
      </c>
      <c r="B27" s="40" t="s">
        <v>152</v>
      </c>
      <c r="C27" s="26">
        <v>83784</v>
      </c>
      <c r="D27" s="71" t="s">
        <v>3449</v>
      </c>
      <c r="E27" s="26" t="s">
        <v>108</v>
      </c>
      <c r="F27" s="26" t="s">
        <v>3556</v>
      </c>
      <c r="G27" s="26" t="s">
        <v>109</v>
      </c>
      <c r="H27" s="26" t="s">
        <v>554</v>
      </c>
      <c r="I27" s="26" t="s">
        <v>405</v>
      </c>
      <c r="J27" s="25" t="s">
        <v>262</v>
      </c>
      <c r="K27" s="25" t="s">
        <v>3450</v>
      </c>
      <c r="L27" s="45" t="s">
        <v>3451</v>
      </c>
      <c r="M27" s="25"/>
      <c r="N27" s="272"/>
      <c r="O27" s="272"/>
      <c r="P27" s="272"/>
      <c r="Q27" s="272"/>
      <c r="R27" s="272"/>
      <c r="S27" s="272"/>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0</v>
      </c>
      <c r="EL27" s="145">
        <v>0</v>
      </c>
      <c r="EM27" s="145"/>
    </row>
    <row r="28" spans="1:187" ht="20.100000000000001" hidden="1" customHeight="1" x14ac:dyDescent="0.3">
      <c r="A28" s="25" t="s">
        <v>3970</v>
      </c>
      <c r="B28" s="26" t="s">
        <v>126</v>
      </c>
      <c r="C28" s="26">
        <v>84430</v>
      </c>
      <c r="D28" s="71" t="s">
        <v>2158</v>
      </c>
      <c r="E28" s="26" t="s">
        <v>108</v>
      </c>
      <c r="F28" s="26" t="s">
        <v>3549</v>
      </c>
      <c r="G28" s="26" t="s">
        <v>114</v>
      </c>
      <c r="H28" s="26" t="s">
        <v>128</v>
      </c>
      <c r="I28" s="26" t="s">
        <v>405</v>
      </c>
      <c r="J28" s="25" t="s">
        <v>2195</v>
      </c>
      <c r="K28" s="25" t="s">
        <v>3999</v>
      </c>
      <c r="L28" s="25"/>
      <c r="M28" s="25"/>
      <c r="N28" s="239"/>
      <c r="O28" s="239"/>
      <c r="P28" s="239"/>
      <c r="Q28" s="239"/>
      <c r="R28" s="239"/>
      <c r="S28" s="239"/>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c r="EM28" s="145"/>
    </row>
    <row r="29" spans="1:187" ht="20.100000000000001" customHeight="1" x14ac:dyDescent="0.3">
      <c r="A29" s="25" t="s">
        <v>4019</v>
      </c>
      <c r="B29" s="40" t="s">
        <v>187</v>
      </c>
      <c r="C29" s="26">
        <v>84657</v>
      </c>
      <c r="D29" s="25" t="s">
        <v>4020</v>
      </c>
      <c r="E29" s="26" t="s">
        <v>108</v>
      </c>
      <c r="F29" s="116" t="s">
        <v>3549</v>
      </c>
      <c r="G29" s="26" t="s">
        <v>121</v>
      </c>
      <c r="H29" s="26" t="s">
        <v>446</v>
      </c>
      <c r="I29" s="26" t="s">
        <v>405</v>
      </c>
      <c r="J29" s="25" t="s">
        <v>1210</v>
      </c>
      <c r="K29" s="25" t="s">
        <v>4021</v>
      </c>
      <c r="L29" s="25"/>
      <c r="M29" s="87" t="s">
        <v>4022</v>
      </c>
      <c r="N29" s="25"/>
      <c r="O29" s="239"/>
      <c r="P29" s="239"/>
      <c r="Q29" s="239"/>
      <c r="R29" s="239"/>
      <c r="S29" s="239"/>
      <c r="U29" s="145">
        <v>1</v>
      </c>
      <c r="V29" s="148"/>
      <c r="W29" s="145">
        <v>1</v>
      </c>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v>1</v>
      </c>
      <c r="EL29" s="145">
        <v>1</v>
      </c>
      <c r="EM29" s="145"/>
      <c r="EN29" s="228" t="s">
        <v>4023</v>
      </c>
    </row>
    <row r="30" spans="1:187" ht="20.100000000000001" hidden="1" customHeight="1" x14ac:dyDescent="0.3">
      <c r="A30" s="25" t="s">
        <v>3222</v>
      </c>
      <c r="B30" s="26" t="s">
        <v>126</v>
      </c>
      <c r="C30" s="26">
        <v>84398</v>
      </c>
      <c r="D30" s="71" t="s">
        <v>3245</v>
      </c>
      <c r="E30" s="26" t="s">
        <v>113</v>
      </c>
      <c r="F30" s="26" t="s">
        <v>3549</v>
      </c>
      <c r="G30" s="26" t="s">
        <v>114</v>
      </c>
      <c r="H30" s="26" t="s">
        <v>128</v>
      </c>
      <c r="I30" s="26" t="s">
        <v>405</v>
      </c>
      <c r="J30" s="25" t="s">
        <v>326</v>
      </c>
      <c r="K30" s="25" t="s">
        <v>3246</v>
      </c>
      <c r="L30" s="175"/>
      <c r="M30" s="25"/>
      <c r="N30" s="272"/>
      <c r="O30" s="272"/>
      <c r="P30" s="272"/>
      <c r="Q30" s="272"/>
      <c r="R30" s="272"/>
      <c r="S30" s="272"/>
      <c r="U30" s="145"/>
      <c r="V30" s="148"/>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0</v>
      </c>
      <c r="EL30" s="145">
        <v>0</v>
      </c>
      <c r="EM30" s="145"/>
    </row>
    <row r="31" spans="1:187" ht="20.100000000000001" customHeight="1" x14ac:dyDescent="0.3">
      <c r="A31" s="25" t="s">
        <v>3820</v>
      </c>
      <c r="B31" s="40" t="s">
        <v>106</v>
      </c>
      <c r="C31" s="26">
        <v>84359</v>
      </c>
      <c r="D31" s="25" t="s">
        <v>3826</v>
      </c>
      <c r="E31" s="26" t="s">
        <v>113</v>
      </c>
      <c r="F31" s="26" t="s">
        <v>3549</v>
      </c>
      <c r="G31" s="26" t="s">
        <v>114</v>
      </c>
      <c r="H31" s="26" t="s">
        <v>1475</v>
      </c>
      <c r="I31" s="26" t="s">
        <v>405</v>
      </c>
      <c r="J31" s="25" t="s">
        <v>643</v>
      </c>
      <c r="K31" s="25" t="s">
        <v>3827</v>
      </c>
      <c r="L31" s="25"/>
      <c r="M31" s="25" t="s">
        <v>3828</v>
      </c>
      <c r="N31" s="239"/>
      <c r="O31" s="239"/>
      <c r="P31" s="239"/>
      <c r="Q31" s="239"/>
      <c r="R31" s="87" t="s">
        <v>3829</v>
      </c>
      <c r="S31" s="25" t="s">
        <v>3830</v>
      </c>
      <c r="U31" s="145"/>
      <c r="V31" s="148"/>
      <c r="W31" s="145"/>
      <c r="X31" s="145"/>
      <c r="Y31" s="145"/>
      <c r="Z31" s="145"/>
      <c r="AA31" s="145"/>
      <c r="AB31" s="332"/>
      <c r="AC31" s="145"/>
      <c r="AD31" s="145"/>
      <c r="AE31" s="145"/>
      <c r="AF31" s="145"/>
      <c r="AG31" s="145"/>
      <c r="AH31" s="145"/>
      <c r="AI31" s="145">
        <v>1</v>
      </c>
      <c r="AJ31" s="145"/>
      <c r="AK31" s="145"/>
      <c r="AL31" s="145">
        <v>1</v>
      </c>
      <c r="AM31" s="145"/>
      <c r="AN31" s="145"/>
      <c r="AO31" s="145"/>
      <c r="AP31" s="145">
        <v>1</v>
      </c>
      <c r="AQ31" s="145"/>
      <c r="AR31" s="145">
        <v>1</v>
      </c>
      <c r="AS31" s="145"/>
      <c r="AT31" s="145"/>
      <c r="AU31" s="145"/>
      <c r="AV31" s="145"/>
      <c r="AW31" s="145"/>
      <c r="AX31" s="145"/>
      <c r="AY31" s="145"/>
      <c r="AZ31" s="145"/>
      <c r="BA31" s="145"/>
      <c r="BB31" s="145"/>
      <c r="BC31" s="145"/>
      <c r="BD31" s="145"/>
      <c r="BE31" s="145">
        <v>1</v>
      </c>
      <c r="BF31" s="145"/>
      <c r="BG31" s="145"/>
      <c r="BH31" s="145"/>
      <c r="BI31" s="145">
        <v>1</v>
      </c>
      <c r="BJ31" s="145"/>
      <c r="BK31" s="145"/>
      <c r="BL31" s="145"/>
      <c r="BM31" s="145"/>
      <c r="BN31" s="145"/>
      <c r="BO31" s="145"/>
      <c r="BP31" s="145"/>
      <c r="BQ31" s="145"/>
      <c r="BR31" s="145"/>
      <c r="BS31" s="145"/>
      <c r="BT31" s="145"/>
      <c r="BU31" s="145"/>
      <c r="BV31" s="145"/>
      <c r="BW31" s="145"/>
      <c r="BX31" s="145"/>
      <c r="BY31" s="145">
        <v>1</v>
      </c>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v>1</v>
      </c>
      <c r="DR31" s="145"/>
      <c r="DS31" s="145"/>
      <c r="DT31" s="145"/>
      <c r="DU31" s="145"/>
      <c r="DV31" s="145"/>
      <c r="DW31" s="145"/>
      <c r="DX31" s="145"/>
      <c r="DY31" s="145"/>
      <c r="DZ31" s="145"/>
      <c r="EA31" s="145"/>
      <c r="EB31" s="148"/>
      <c r="EC31" s="145"/>
      <c r="ED31" s="148"/>
      <c r="EE31" s="145"/>
      <c r="EF31" s="145"/>
      <c r="EG31" s="145"/>
      <c r="EH31" s="145"/>
      <c r="EI31" s="145"/>
      <c r="EJ31" s="145"/>
      <c r="EK31" s="145">
        <v>1</v>
      </c>
      <c r="EL31" s="145">
        <v>1</v>
      </c>
      <c r="EN31" s="228" t="s">
        <v>3831</v>
      </c>
    </row>
    <row r="32" spans="1:187" ht="20.100000000000001" customHeight="1" x14ac:dyDescent="0.3">
      <c r="A32" s="25" t="s">
        <v>4410</v>
      </c>
      <c r="B32" s="26" t="s">
        <v>106</v>
      </c>
      <c r="C32" s="26">
        <v>84830</v>
      </c>
      <c r="D32" s="25" t="s">
        <v>4422</v>
      </c>
      <c r="E32" s="26" t="s">
        <v>113</v>
      </c>
      <c r="F32" s="26" t="s">
        <v>3549</v>
      </c>
      <c r="G32" s="26" t="s">
        <v>121</v>
      </c>
      <c r="H32" s="26" t="s">
        <v>281</v>
      </c>
      <c r="I32" s="26" t="s">
        <v>405</v>
      </c>
      <c r="J32" s="25" t="s">
        <v>2263</v>
      </c>
      <c r="K32" s="25" t="s">
        <v>4423</v>
      </c>
      <c r="L32" s="45" t="s">
        <v>4424</v>
      </c>
      <c r="M32" s="25"/>
      <c r="N32" s="83"/>
      <c r="O32" s="83"/>
      <c r="P32" s="83"/>
      <c r="Q32" s="83"/>
      <c r="R32" s="25" t="s">
        <v>4425</v>
      </c>
      <c r="S32" s="25" t="s">
        <v>4426</v>
      </c>
      <c r="U32" s="145"/>
      <c r="V32" s="148"/>
      <c r="W32" s="145"/>
      <c r="X32" s="145"/>
      <c r="Y32" s="145"/>
      <c r="Z32" s="145"/>
      <c r="AA32" s="145"/>
      <c r="AB32" s="332"/>
      <c r="AC32" s="145"/>
      <c r="AD32" s="145"/>
      <c r="AE32" s="145"/>
      <c r="AF32" s="145"/>
      <c r="AG32" s="145"/>
      <c r="AH32" s="145"/>
      <c r="AI32" s="145">
        <v>1</v>
      </c>
      <c r="AJ32" s="145">
        <v>1</v>
      </c>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v>1</v>
      </c>
      <c r="BJ32" s="145"/>
      <c r="BK32" s="145"/>
      <c r="BL32" s="145"/>
      <c r="BM32" s="145"/>
      <c r="BN32" s="145"/>
      <c r="BO32" s="145"/>
      <c r="BP32" s="145"/>
      <c r="BQ32" s="145"/>
      <c r="BR32" s="145"/>
      <c r="BS32" s="145"/>
      <c r="BT32" s="145">
        <v>1</v>
      </c>
      <c r="BU32" s="145">
        <v>1</v>
      </c>
      <c r="BV32" s="145"/>
      <c r="BW32" s="145"/>
      <c r="BX32" s="145"/>
      <c r="BY32" s="145"/>
      <c r="BZ32" s="145"/>
      <c r="CA32" s="145"/>
      <c r="CB32" s="145"/>
      <c r="CC32" s="145"/>
      <c r="CD32" s="145"/>
      <c r="CE32" s="145"/>
      <c r="CF32" s="145"/>
      <c r="CG32" s="145">
        <v>1</v>
      </c>
      <c r="CH32" s="148"/>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8"/>
      <c r="DI32" s="145"/>
      <c r="DJ32" s="145"/>
      <c r="DK32" s="145"/>
      <c r="DL32" s="145"/>
      <c r="DM32" s="145"/>
      <c r="DN32" s="145"/>
      <c r="DO32" s="145"/>
      <c r="DP32" s="145">
        <v>1</v>
      </c>
      <c r="DQ32" s="145"/>
      <c r="DR32" s="145"/>
      <c r="DS32" s="145"/>
      <c r="DT32" s="145"/>
      <c r="DU32" s="145">
        <v>1</v>
      </c>
      <c r="DV32" s="145"/>
      <c r="DW32" s="145"/>
      <c r="DX32" s="145"/>
      <c r="DY32" s="145"/>
      <c r="DZ32" s="145"/>
      <c r="EA32" s="145"/>
      <c r="EB32" s="148"/>
      <c r="EC32" s="145"/>
      <c r="ED32" s="148"/>
      <c r="EE32" s="145"/>
      <c r="EF32" s="145"/>
      <c r="EG32" s="145"/>
      <c r="EH32" s="145"/>
      <c r="EI32" s="145"/>
      <c r="EJ32" s="145"/>
      <c r="EK32" s="145" t="s">
        <v>519</v>
      </c>
      <c r="EL32" s="145">
        <v>1</v>
      </c>
      <c r="EN32" s="228" t="s">
        <v>4427</v>
      </c>
    </row>
    <row r="33" spans="1:187" ht="20.100000000000001" customHeight="1" x14ac:dyDescent="0.3">
      <c r="A33" s="25" t="s">
        <v>3905</v>
      </c>
      <c r="B33" s="26" t="s">
        <v>106</v>
      </c>
      <c r="C33" s="26">
        <v>84695</v>
      </c>
      <c r="D33" s="71" t="s">
        <v>3917</v>
      </c>
      <c r="E33" s="26" t="s">
        <v>113</v>
      </c>
      <c r="F33" s="26" t="s">
        <v>3549</v>
      </c>
      <c r="G33" s="26" t="s">
        <v>121</v>
      </c>
      <c r="H33" s="26" t="s">
        <v>189</v>
      </c>
      <c r="I33" s="26" t="s">
        <v>405</v>
      </c>
      <c r="J33" s="25" t="s">
        <v>171</v>
      </c>
      <c r="K33" s="25" t="s">
        <v>3918</v>
      </c>
      <c r="L33" s="175"/>
      <c r="M33" s="25"/>
      <c r="N33" s="239"/>
      <c r="O33" s="239"/>
      <c r="P33" s="239"/>
      <c r="Q33" s="239"/>
      <c r="R33" s="25" t="s">
        <v>3919</v>
      </c>
      <c r="S33" s="25" t="s">
        <v>3920</v>
      </c>
      <c r="U33" s="145"/>
      <c r="V33" s="148"/>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8"/>
      <c r="EE33" s="145"/>
      <c r="EF33" s="145"/>
      <c r="EG33" s="145"/>
      <c r="EH33" s="145"/>
      <c r="EI33" s="145"/>
      <c r="EJ33" s="145"/>
      <c r="EK33" s="145" t="s">
        <v>519</v>
      </c>
      <c r="EL33" s="145">
        <v>1</v>
      </c>
      <c r="EM33" s="145"/>
      <c r="EN33" s="228" t="s">
        <v>3921</v>
      </c>
    </row>
    <row r="34" spans="1:187" ht="20.100000000000001" customHeight="1" x14ac:dyDescent="0.3">
      <c r="A34" s="25" t="s">
        <v>3756</v>
      </c>
      <c r="B34" s="40" t="s">
        <v>106</v>
      </c>
      <c r="C34" s="26">
        <v>84771</v>
      </c>
      <c r="D34" s="71" t="s">
        <v>3768</v>
      </c>
      <c r="E34" s="26" t="s">
        <v>113</v>
      </c>
      <c r="F34" s="26" t="s">
        <v>3549</v>
      </c>
      <c r="G34" s="26" t="s">
        <v>121</v>
      </c>
      <c r="H34" s="26" t="s">
        <v>189</v>
      </c>
      <c r="I34" s="26" t="s">
        <v>405</v>
      </c>
      <c r="J34" s="25" t="s">
        <v>3307</v>
      </c>
      <c r="K34" s="25" t="s">
        <v>3769</v>
      </c>
      <c r="L34" s="25"/>
      <c r="M34" s="25"/>
      <c r="N34" s="239"/>
      <c r="O34" s="239"/>
      <c r="P34" s="239"/>
      <c r="Q34" s="239"/>
      <c r="R34" s="25" t="s">
        <v>3770</v>
      </c>
      <c r="S34" s="25"/>
      <c r="U34" s="145"/>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v>1</v>
      </c>
      <c r="DS34" s="145"/>
      <c r="DT34" s="145"/>
      <c r="DU34" s="145"/>
      <c r="DV34" s="145"/>
      <c r="DW34" s="145"/>
      <c r="DX34" s="145"/>
      <c r="DY34" s="145"/>
      <c r="DZ34" s="145"/>
      <c r="EA34" s="145"/>
      <c r="EB34" s="148"/>
      <c r="EC34" s="145"/>
      <c r="ED34" s="148"/>
      <c r="EE34" s="145"/>
      <c r="EF34" s="145"/>
      <c r="EG34" s="145"/>
      <c r="EH34" s="145"/>
      <c r="EI34" s="145"/>
      <c r="EJ34" s="145"/>
      <c r="EK34" s="145" t="s">
        <v>519</v>
      </c>
      <c r="EL34" s="145">
        <v>1</v>
      </c>
      <c r="EN34" s="228" t="s">
        <v>3771</v>
      </c>
    </row>
    <row r="35" spans="1:187" ht="20.100000000000001" customHeight="1" x14ac:dyDescent="0.3">
      <c r="A35" s="25" t="s">
        <v>3564</v>
      </c>
      <c r="B35" s="40" t="s">
        <v>126</v>
      </c>
      <c r="C35" s="26">
        <v>84162</v>
      </c>
      <c r="D35" s="25" t="s">
        <v>3596</v>
      </c>
      <c r="E35" s="26" t="s">
        <v>113</v>
      </c>
      <c r="F35" s="26" t="s">
        <v>3556</v>
      </c>
      <c r="G35" s="26" t="s">
        <v>114</v>
      </c>
      <c r="H35" s="26" t="s">
        <v>615</v>
      </c>
      <c r="I35" s="26" t="s">
        <v>405</v>
      </c>
      <c r="J35" s="25" t="s">
        <v>275</v>
      </c>
      <c r="K35" s="25" t="s">
        <v>3597</v>
      </c>
      <c r="L35" s="45" t="s">
        <v>3598</v>
      </c>
      <c r="M35" s="25" t="s">
        <v>3599</v>
      </c>
      <c r="N35" s="25"/>
      <c r="O35" s="239"/>
      <c r="P35" s="239"/>
      <c r="Q35" s="239"/>
      <c r="R35" s="25" t="s">
        <v>3600</v>
      </c>
      <c r="S35" s="25" t="s">
        <v>3601</v>
      </c>
      <c r="T35" s="145"/>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v>1</v>
      </c>
      <c r="AX35" s="145"/>
      <c r="AY35" s="145"/>
      <c r="AZ35" s="145">
        <v>1</v>
      </c>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v>1</v>
      </c>
      <c r="DM35" s="145"/>
      <c r="DN35" s="145"/>
      <c r="DO35" s="145"/>
      <c r="DP35" s="145"/>
      <c r="DQ35" s="145">
        <v>1</v>
      </c>
      <c r="DR35" s="145"/>
      <c r="DS35" s="145"/>
      <c r="DT35" s="145"/>
      <c r="DU35" s="145">
        <v>1</v>
      </c>
      <c r="DV35" s="145"/>
      <c r="DW35" s="145"/>
      <c r="DX35" s="145"/>
      <c r="DY35" s="145"/>
      <c r="DZ35" s="145"/>
      <c r="EA35" s="145">
        <v>1</v>
      </c>
      <c r="EB35" s="148"/>
      <c r="EC35" s="145"/>
      <c r="ED35" s="148"/>
      <c r="EE35" s="145"/>
      <c r="EF35" s="145"/>
      <c r="EG35" s="145"/>
      <c r="EH35" s="145"/>
      <c r="EI35" s="145"/>
      <c r="EJ35" s="145"/>
      <c r="EK35" s="145">
        <v>1</v>
      </c>
      <c r="EL35" s="145">
        <v>1</v>
      </c>
      <c r="EM35" s="145"/>
      <c r="EN35" s="228" t="s">
        <v>3602</v>
      </c>
    </row>
    <row r="36" spans="1:187" ht="20.100000000000001" hidden="1" customHeight="1" x14ac:dyDescent="0.3">
      <c r="A36" s="25" t="s">
        <v>3905</v>
      </c>
      <c r="B36" s="40" t="s">
        <v>143</v>
      </c>
      <c r="C36" s="26">
        <v>84517</v>
      </c>
      <c r="D36" s="71" t="s">
        <v>3924</v>
      </c>
      <c r="E36" s="26" t="s">
        <v>108</v>
      </c>
      <c r="F36" s="26" t="s">
        <v>3549</v>
      </c>
      <c r="G36" s="26" t="s">
        <v>109</v>
      </c>
      <c r="H36" s="26" t="s">
        <v>539</v>
      </c>
      <c r="I36" s="26" t="s">
        <v>405</v>
      </c>
      <c r="J36" s="25" t="s">
        <v>145</v>
      </c>
      <c r="K36" s="25" t="s">
        <v>3925</v>
      </c>
      <c r="L36" s="25"/>
      <c r="M36" s="25"/>
      <c r="N36" s="239"/>
      <c r="O36" s="239"/>
      <c r="P36" s="239"/>
      <c r="Q36" s="239"/>
      <c r="R36" s="239"/>
      <c r="S36" s="239"/>
      <c r="T36" s="238"/>
      <c r="U36" s="145"/>
      <c r="V36" s="148"/>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v>0</v>
      </c>
      <c r="EL36" s="145">
        <v>0</v>
      </c>
      <c r="EM36" s="145"/>
    </row>
    <row r="37" spans="1:187" ht="20.100000000000001" customHeight="1" x14ac:dyDescent="0.3">
      <c r="A37" s="25" t="s">
        <v>3395</v>
      </c>
      <c r="B37" s="26" t="s">
        <v>187</v>
      </c>
      <c r="C37" s="26">
        <v>84307</v>
      </c>
      <c r="D37" s="25" t="s">
        <v>3407</v>
      </c>
      <c r="E37" s="26" t="s">
        <v>108</v>
      </c>
      <c r="F37" s="26" t="s">
        <v>3549</v>
      </c>
      <c r="G37" s="26" t="s">
        <v>121</v>
      </c>
      <c r="H37" s="26" t="s">
        <v>1048</v>
      </c>
      <c r="I37" s="26" t="s">
        <v>405</v>
      </c>
      <c r="J37" s="25" t="s">
        <v>1210</v>
      </c>
      <c r="K37" s="25" t="s">
        <v>3408</v>
      </c>
      <c r="L37" s="25"/>
      <c r="M37" s="25" t="s">
        <v>3409</v>
      </c>
      <c r="N37" s="25" t="s">
        <v>3410</v>
      </c>
      <c r="O37" s="272"/>
      <c r="P37" s="272"/>
      <c r="Q37" s="272"/>
      <c r="R37" s="25"/>
      <c r="S37" s="25" t="s">
        <v>3411</v>
      </c>
      <c r="U37" s="145"/>
      <c r="V37" s="148"/>
      <c r="W37" s="145"/>
      <c r="X37" s="145"/>
      <c r="Y37" s="145">
        <v>1</v>
      </c>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v>1</v>
      </c>
      <c r="BA37" s="145"/>
      <c r="BB37" s="145"/>
      <c r="BC37" s="145"/>
      <c r="BD37" s="145"/>
      <c r="BE37" s="145"/>
      <c r="BF37" s="145"/>
      <c r="BG37" s="145"/>
      <c r="BH37" s="145"/>
      <c r="BI37" s="145"/>
      <c r="BJ37" s="145"/>
      <c r="BK37" s="145"/>
      <c r="BL37" s="145"/>
      <c r="BM37" s="145"/>
      <c r="BN37" s="145"/>
      <c r="BO37" s="145"/>
      <c r="BP37" s="145"/>
      <c r="BQ37" s="145"/>
      <c r="BR37" s="145">
        <v>1</v>
      </c>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v>1</v>
      </c>
      <c r="EL37" s="145">
        <v>1</v>
      </c>
      <c r="EM37" s="145"/>
      <c r="EN37" s="228" t="s">
        <v>3412</v>
      </c>
    </row>
    <row r="38" spans="1:187" ht="20.100000000000001" hidden="1" customHeight="1" x14ac:dyDescent="0.3">
      <c r="A38" s="25" t="s">
        <v>3709</v>
      </c>
      <c r="B38" s="40" t="s">
        <v>126</v>
      </c>
      <c r="C38" s="26">
        <v>84564</v>
      </c>
      <c r="D38" s="71" t="s">
        <v>3731</v>
      </c>
      <c r="E38" s="26" t="s">
        <v>113</v>
      </c>
      <c r="F38" s="26" t="s">
        <v>3549</v>
      </c>
      <c r="G38" s="26" t="s">
        <v>114</v>
      </c>
      <c r="H38" s="26" t="s">
        <v>128</v>
      </c>
      <c r="I38" s="26" t="s">
        <v>405</v>
      </c>
      <c r="J38" s="25" t="s">
        <v>326</v>
      </c>
      <c r="K38" s="25" t="s">
        <v>3708</v>
      </c>
      <c r="L38" s="25"/>
      <c r="M38" s="83"/>
      <c r="N38" s="83"/>
      <c r="O38" s="83"/>
      <c r="P38" s="83"/>
      <c r="Q38" s="83"/>
      <c r="R38" s="83"/>
      <c r="S38" s="83"/>
      <c r="T38" s="238"/>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0</v>
      </c>
      <c r="EL38" s="145">
        <v>0</v>
      </c>
    </row>
    <row r="39" spans="1:187" s="240" customFormat="1" ht="20.100000000000001" customHeight="1" x14ac:dyDescent="0.3">
      <c r="A39" s="120"/>
      <c r="B39" s="120"/>
      <c r="C39" s="120"/>
      <c r="D39" s="120"/>
      <c r="E39" s="276"/>
      <c r="F39" s="276"/>
      <c r="G39" s="120"/>
      <c r="H39" s="120"/>
      <c r="I39" s="187"/>
      <c r="J39" s="276"/>
      <c r="K39" s="83"/>
      <c r="L39" s="83"/>
      <c r="M39" s="83"/>
      <c r="N39" s="83"/>
      <c r="O39" s="83"/>
      <c r="P39" s="83"/>
      <c r="Q39" s="83"/>
      <c r="R39" s="83"/>
      <c r="S39" s="83"/>
      <c r="T39" s="198"/>
      <c r="U39" s="145"/>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8"/>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c r="EL39" s="145"/>
      <c r="EN39" s="228"/>
      <c r="EO39" s="198"/>
      <c r="EP39" s="198"/>
      <c r="EQ39" s="198"/>
      <c r="ER39" s="198"/>
      <c r="ES39" s="198"/>
      <c r="ET39" s="198"/>
      <c r="EU39" s="198"/>
      <c r="EV39" s="198"/>
      <c r="EW39" s="198"/>
      <c r="EX39" s="198"/>
      <c r="EY39" s="198"/>
      <c r="EZ39" s="198"/>
      <c r="FA39" s="198"/>
      <c r="FB39" s="198"/>
      <c r="FC39" s="198"/>
      <c r="FD39" s="198"/>
      <c r="FE39" s="198"/>
      <c r="FF39" s="198"/>
      <c r="FG39" s="198"/>
      <c r="FH39" s="198"/>
      <c r="FI39" s="198"/>
      <c r="FJ39" s="198"/>
      <c r="FK39" s="198"/>
      <c r="FL39" s="198"/>
      <c r="FM39" s="198"/>
      <c r="FN39" s="198"/>
      <c r="FO39" s="198"/>
      <c r="FP39" s="198"/>
      <c r="FQ39" s="198"/>
      <c r="FR39" s="198"/>
      <c r="FS39" s="198"/>
      <c r="FT39" s="198"/>
      <c r="FU39" s="198"/>
      <c r="FV39" s="198"/>
      <c r="FW39" s="198"/>
      <c r="FX39" s="198"/>
      <c r="FY39" s="198"/>
      <c r="FZ39" s="198"/>
      <c r="GA39" s="198"/>
      <c r="GB39" s="198"/>
      <c r="GC39" s="198"/>
      <c r="GD39" s="198"/>
      <c r="GE39" s="198"/>
    </row>
    <row r="40" spans="1:187" s="240" customFormat="1" ht="20.100000000000001" customHeight="1" x14ac:dyDescent="0.3">
      <c r="A40" s="120"/>
      <c r="B40" s="120"/>
      <c r="C40" s="120"/>
      <c r="D40" s="120"/>
      <c r="E40" s="276"/>
      <c r="F40" s="276"/>
      <c r="G40" s="120"/>
      <c r="H40" s="120"/>
      <c r="I40" s="187"/>
      <c r="J40" s="276"/>
      <c r="K40" s="83"/>
      <c r="L40" s="83"/>
      <c r="M40" s="83"/>
      <c r="N40" s="83"/>
      <c r="O40" s="83"/>
      <c r="P40" s="83"/>
      <c r="Q40" s="83"/>
      <c r="R40" s="83"/>
      <c r="S40" s="83"/>
      <c r="T40" s="198"/>
      <c r="U40" s="145"/>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8"/>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c r="EL40" s="145"/>
      <c r="EN40" s="228"/>
      <c r="EO40" s="198"/>
      <c r="EP40" s="198"/>
      <c r="EQ40" s="198"/>
      <c r="ER40" s="198"/>
      <c r="ES40" s="198"/>
      <c r="ET40" s="198"/>
      <c r="EU40" s="198"/>
      <c r="EV40" s="198"/>
      <c r="EW40" s="198"/>
      <c r="EX40" s="198"/>
      <c r="EY40" s="198"/>
      <c r="EZ40" s="198"/>
      <c r="FA40" s="198"/>
      <c r="FB40" s="198"/>
      <c r="FC40" s="198"/>
      <c r="FD40" s="198"/>
      <c r="FE40" s="198"/>
      <c r="FF40" s="198"/>
      <c r="FG40" s="198"/>
      <c r="FH40" s="198"/>
      <c r="FI40" s="198"/>
      <c r="FJ40" s="198"/>
      <c r="FK40" s="198"/>
      <c r="FL40" s="198"/>
      <c r="FM40" s="198"/>
      <c r="FN40" s="198"/>
      <c r="FO40" s="198"/>
      <c r="FP40" s="198"/>
      <c r="FQ40" s="198"/>
      <c r="FR40" s="198"/>
      <c r="FS40" s="198"/>
      <c r="FT40" s="198"/>
      <c r="FU40" s="198"/>
      <c r="FV40" s="198"/>
      <c r="FW40" s="198"/>
      <c r="FX40" s="198"/>
      <c r="FY40" s="198"/>
      <c r="FZ40" s="198"/>
      <c r="GA40" s="198"/>
      <c r="GB40" s="198"/>
      <c r="GC40" s="198"/>
      <c r="GD40" s="198"/>
      <c r="GE40" s="198"/>
    </row>
    <row r="41" spans="1:187" s="240" customFormat="1" ht="20.100000000000001" customHeight="1" x14ac:dyDescent="0.3">
      <c r="A41" s="120"/>
      <c r="B41" s="120"/>
      <c r="C41" s="120"/>
      <c r="D41" s="120"/>
      <c r="E41" s="276"/>
      <c r="F41" s="276"/>
      <c r="G41" s="120"/>
      <c r="H41" s="120"/>
      <c r="I41" s="187"/>
      <c r="J41" s="276"/>
      <c r="K41" s="83"/>
      <c r="L41" s="83"/>
      <c r="M41" s="83"/>
      <c r="N41" s="83"/>
      <c r="O41" s="83"/>
      <c r="P41" s="83"/>
      <c r="Q41" s="83"/>
      <c r="R41" s="83"/>
      <c r="S41" s="83"/>
      <c r="T41" s="198"/>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8"/>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c r="EL41" s="145"/>
      <c r="EN41" s="228"/>
      <c r="EO41" s="198"/>
      <c r="EP41" s="198"/>
      <c r="EQ41" s="198"/>
      <c r="ER41" s="198"/>
      <c r="ES41" s="198"/>
      <c r="ET41" s="198"/>
      <c r="EU41" s="198"/>
      <c r="EV41" s="198"/>
      <c r="EW41" s="198"/>
      <c r="EX41" s="198"/>
      <c r="EY41" s="198"/>
      <c r="EZ41" s="198"/>
      <c r="FA41" s="198"/>
      <c r="FB41" s="198"/>
      <c r="FC41" s="198"/>
      <c r="FD41" s="198"/>
      <c r="FE41" s="198"/>
      <c r="FF41" s="198"/>
      <c r="FG41" s="198"/>
      <c r="FH41" s="198"/>
      <c r="FI41" s="198"/>
      <c r="FJ41" s="198"/>
      <c r="FK41" s="198"/>
      <c r="FL41" s="198"/>
      <c r="FM41" s="198"/>
      <c r="FN41" s="198"/>
      <c r="FO41" s="198"/>
      <c r="FP41" s="198"/>
      <c r="FQ41" s="198"/>
      <c r="FR41" s="198"/>
      <c r="FS41" s="198"/>
      <c r="FT41" s="198"/>
      <c r="FU41" s="198"/>
      <c r="FV41" s="198"/>
      <c r="FW41" s="198"/>
      <c r="FX41" s="198"/>
      <c r="FY41" s="198"/>
      <c r="FZ41" s="198"/>
      <c r="GA41" s="198"/>
      <c r="GB41" s="198"/>
      <c r="GC41" s="198"/>
      <c r="GD41" s="198"/>
      <c r="GE41" s="198"/>
    </row>
    <row r="42" spans="1:187" s="240" customFormat="1" x14ac:dyDescent="0.3">
      <c r="A42" s="198"/>
      <c r="B42" s="198"/>
      <c r="C42" s="198"/>
      <c r="D42" s="198"/>
      <c r="E42" s="185"/>
      <c r="F42" s="185"/>
      <c r="G42" s="198"/>
      <c r="H42" s="198"/>
      <c r="I42" s="203"/>
      <c r="J42" s="185"/>
      <c r="K42" s="243"/>
      <c r="L42" s="243"/>
      <c r="M42" s="243"/>
      <c r="N42" s="243"/>
      <c r="O42" s="243"/>
      <c r="P42" s="243"/>
      <c r="Q42" s="243"/>
      <c r="R42" s="243"/>
      <c r="S42" s="243"/>
      <c r="T42" s="198"/>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8"/>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c r="EL42" s="145"/>
      <c r="EN42" s="228"/>
      <c r="EO42" s="198"/>
      <c r="EP42" s="198"/>
      <c r="EQ42" s="198"/>
      <c r="ER42" s="198"/>
      <c r="ES42" s="198"/>
      <c r="ET42" s="198"/>
      <c r="EU42" s="198"/>
      <c r="EV42" s="198"/>
      <c r="EW42" s="198"/>
      <c r="EX42" s="198"/>
      <c r="EY42" s="198"/>
      <c r="EZ42" s="198"/>
      <c r="FA42" s="198"/>
      <c r="FB42" s="198"/>
      <c r="FC42" s="198"/>
      <c r="FD42" s="198"/>
      <c r="FE42" s="198"/>
      <c r="FF42" s="198"/>
      <c r="FG42" s="198"/>
      <c r="FH42" s="198"/>
      <c r="FI42" s="198"/>
      <c r="FJ42" s="198"/>
      <c r="FK42" s="198"/>
      <c r="FL42" s="198"/>
      <c r="FM42" s="198"/>
      <c r="FN42" s="198"/>
      <c r="FO42" s="198"/>
      <c r="FP42" s="198"/>
      <c r="FQ42" s="198"/>
      <c r="FR42" s="198"/>
      <c r="FS42" s="198"/>
      <c r="FT42" s="198"/>
      <c r="FU42" s="198"/>
      <c r="FV42" s="198"/>
      <c r="FW42" s="198"/>
      <c r="FX42" s="198"/>
      <c r="FY42" s="198"/>
      <c r="FZ42" s="198"/>
      <c r="GA42" s="198"/>
      <c r="GB42" s="198"/>
      <c r="GC42" s="198"/>
      <c r="GD42" s="198"/>
      <c r="GE42" s="198"/>
    </row>
    <row r="43" spans="1:187" s="240" customFormat="1" x14ac:dyDescent="0.3">
      <c r="A43" s="198"/>
      <c r="B43" s="198"/>
      <c r="C43" s="198"/>
      <c r="D43" s="198"/>
      <c r="E43" s="185"/>
      <c r="F43" s="185"/>
      <c r="G43" s="198"/>
      <c r="H43" s="198"/>
      <c r="I43" s="203"/>
      <c r="J43" s="185"/>
      <c r="K43" s="243"/>
      <c r="L43" s="243"/>
      <c r="M43" s="243"/>
      <c r="N43" s="243"/>
      <c r="O43" s="243"/>
      <c r="P43" s="243"/>
      <c r="Q43" s="243"/>
      <c r="R43" s="243"/>
      <c r="S43" s="243"/>
      <c r="T43" s="198"/>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8"/>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c r="EL43" s="145"/>
      <c r="EN43" s="228"/>
      <c r="EO43" s="198"/>
      <c r="EP43" s="198"/>
      <c r="EQ43" s="198"/>
      <c r="ER43" s="198"/>
      <c r="ES43" s="198"/>
      <c r="ET43" s="198"/>
      <c r="EU43" s="198"/>
      <c r="EV43" s="198"/>
      <c r="EW43" s="198"/>
      <c r="EX43" s="198"/>
      <c r="EY43" s="198"/>
      <c r="EZ43" s="198"/>
      <c r="FA43" s="198"/>
      <c r="FB43" s="198"/>
      <c r="FC43" s="198"/>
      <c r="FD43" s="198"/>
      <c r="FE43" s="198"/>
      <c r="FF43" s="198"/>
      <c r="FG43" s="198"/>
      <c r="FH43" s="198"/>
      <c r="FI43" s="198"/>
      <c r="FJ43" s="198"/>
      <c r="FK43" s="198"/>
      <c r="FL43" s="198"/>
      <c r="FM43" s="198"/>
      <c r="FN43" s="198"/>
      <c r="FO43" s="198"/>
      <c r="FP43" s="198"/>
      <c r="FQ43" s="198"/>
      <c r="FR43" s="198"/>
      <c r="FS43" s="198"/>
      <c r="FT43" s="198"/>
      <c r="FU43" s="198"/>
      <c r="FV43" s="198"/>
      <c r="FW43" s="198"/>
      <c r="FX43" s="198"/>
      <c r="FY43" s="198"/>
      <c r="FZ43" s="198"/>
      <c r="GA43" s="198"/>
      <c r="GB43" s="198"/>
      <c r="GC43" s="198"/>
      <c r="GD43" s="198"/>
      <c r="GE43" s="198"/>
    </row>
    <row r="44" spans="1:187" s="240" customFormat="1" x14ac:dyDescent="0.3">
      <c r="A44" s="198"/>
      <c r="B44" s="198"/>
      <c r="C44" s="198"/>
      <c r="D44" s="198"/>
      <c r="E44" s="185"/>
      <c r="F44" s="185"/>
      <c r="G44" s="198"/>
      <c r="H44" s="198"/>
      <c r="I44" s="203"/>
      <c r="J44" s="185"/>
      <c r="K44" s="243"/>
      <c r="L44" s="243"/>
      <c r="M44" s="243"/>
      <c r="N44" s="243"/>
      <c r="O44" s="243"/>
      <c r="P44" s="243"/>
      <c r="Q44" s="243"/>
      <c r="R44" s="243"/>
      <c r="S44" s="243"/>
      <c r="T44" s="198"/>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8"/>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c r="EL44" s="145"/>
      <c r="EN44" s="228"/>
      <c r="EO44" s="198"/>
      <c r="EP44" s="198"/>
      <c r="EQ44" s="198"/>
      <c r="ER44" s="198"/>
      <c r="ES44" s="198"/>
      <c r="ET44" s="198"/>
      <c r="EU44" s="198"/>
      <c r="EV44" s="198"/>
      <c r="EW44" s="198"/>
      <c r="EX44" s="198"/>
      <c r="EY44" s="198"/>
      <c r="EZ44" s="198"/>
      <c r="FA44" s="198"/>
      <c r="FB44" s="198"/>
      <c r="FC44" s="198"/>
      <c r="FD44" s="198"/>
      <c r="FE44" s="198"/>
      <c r="FF44" s="198"/>
      <c r="FG44" s="198"/>
      <c r="FH44" s="198"/>
      <c r="FI44" s="198"/>
      <c r="FJ44" s="198"/>
      <c r="FK44" s="198"/>
      <c r="FL44" s="198"/>
      <c r="FM44" s="198"/>
      <c r="FN44" s="198"/>
      <c r="FO44" s="198"/>
      <c r="FP44" s="198"/>
      <c r="FQ44" s="198"/>
      <c r="FR44" s="198"/>
      <c r="FS44" s="198"/>
      <c r="FT44" s="198"/>
      <c r="FU44" s="198"/>
      <c r="FV44" s="198"/>
      <c r="FW44" s="198"/>
      <c r="FX44" s="198"/>
      <c r="FY44" s="198"/>
      <c r="FZ44" s="198"/>
      <c r="GA44" s="198"/>
      <c r="GB44" s="198"/>
      <c r="GC44" s="198"/>
      <c r="GD44" s="198"/>
      <c r="GE44" s="198"/>
    </row>
    <row r="45" spans="1:187" s="240" customFormat="1" x14ac:dyDescent="0.3">
      <c r="A45" s="198"/>
      <c r="B45" s="198"/>
      <c r="C45" s="198"/>
      <c r="D45" s="198"/>
      <c r="E45" s="185"/>
      <c r="F45" s="185"/>
      <c r="G45" s="198"/>
      <c r="H45" s="198"/>
      <c r="I45" s="203"/>
      <c r="J45" s="185"/>
      <c r="K45" s="243"/>
      <c r="L45" s="243"/>
      <c r="M45" s="243"/>
      <c r="N45" s="243"/>
      <c r="O45" s="243"/>
      <c r="P45" s="243"/>
      <c r="Q45" s="243"/>
      <c r="R45" s="243"/>
      <c r="S45" s="243"/>
      <c r="T45" s="198"/>
      <c r="U45" s="145"/>
      <c r="V45" s="148"/>
      <c r="W45" s="145"/>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8"/>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c r="EL45" s="145"/>
      <c r="EN45" s="228"/>
      <c r="EO45" s="198"/>
      <c r="EP45" s="198"/>
      <c r="EQ45" s="198"/>
      <c r="ER45" s="198"/>
      <c r="ES45" s="198"/>
      <c r="ET45" s="198"/>
      <c r="EU45" s="198"/>
      <c r="EV45" s="198"/>
      <c r="EW45" s="198"/>
      <c r="EX45" s="198"/>
      <c r="EY45" s="198"/>
      <c r="EZ45" s="198"/>
      <c r="FA45" s="198"/>
      <c r="FB45" s="198"/>
      <c r="FC45" s="198"/>
      <c r="FD45" s="198"/>
      <c r="FE45" s="198"/>
      <c r="FF45" s="198"/>
      <c r="FG45" s="198"/>
      <c r="FH45" s="198"/>
      <c r="FI45" s="198"/>
      <c r="FJ45" s="198"/>
      <c r="FK45" s="198"/>
      <c r="FL45" s="198"/>
      <c r="FM45" s="198"/>
      <c r="FN45" s="198"/>
      <c r="FO45" s="198"/>
      <c r="FP45" s="198"/>
      <c r="FQ45" s="198"/>
      <c r="FR45" s="198"/>
      <c r="FS45" s="198"/>
      <c r="FT45" s="198"/>
      <c r="FU45" s="198"/>
      <c r="FV45" s="198"/>
      <c r="FW45" s="198"/>
      <c r="FX45" s="198"/>
      <c r="FY45" s="198"/>
      <c r="FZ45" s="198"/>
      <c r="GA45" s="198"/>
      <c r="GB45" s="198"/>
      <c r="GC45" s="198"/>
      <c r="GD45" s="198"/>
      <c r="GE45" s="198"/>
    </row>
    <row r="46" spans="1:187" s="240" customFormat="1" x14ac:dyDescent="0.3">
      <c r="A46" s="198"/>
      <c r="B46" s="198"/>
      <c r="C46" s="198"/>
      <c r="D46" s="198"/>
      <c r="E46" s="185"/>
      <c r="F46" s="185"/>
      <c r="G46" s="198"/>
      <c r="H46" s="198"/>
      <c r="I46" s="203"/>
      <c r="J46" s="185"/>
      <c r="K46" s="243"/>
      <c r="L46" s="243"/>
      <c r="M46" s="243"/>
      <c r="N46" s="243"/>
      <c r="O46" s="243"/>
      <c r="P46" s="243"/>
      <c r="Q46" s="243"/>
      <c r="R46" s="243"/>
      <c r="S46" s="243"/>
      <c r="T46" s="198"/>
      <c r="U46" s="145"/>
      <c r="V46" s="148"/>
      <c r="W46" s="145"/>
      <c r="X46" s="145"/>
      <c r="Y46" s="145"/>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8"/>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c r="DQ46" s="145"/>
      <c r="DR46" s="145"/>
      <c r="DS46" s="145"/>
      <c r="DT46" s="145"/>
      <c r="DU46" s="145"/>
      <c r="DV46" s="145"/>
      <c r="DW46" s="145"/>
      <c r="DX46" s="145"/>
      <c r="DY46" s="145"/>
      <c r="DZ46" s="145"/>
      <c r="EA46" s="145"/>
      <c r="EB46" s="148"/>
      <c r="EC46" s="145"/>
      <c r="ED46" s="148"/>
      <c r="EE46" s="145"/>
      <c r="EF46" s="145"/>
      <c r="EG46" s="145"/>
      <c r="EH46" s="145"/>
      <c r="EI46" s="145"/>
      <c r="EJ46" s="145"/>
      <c r="EK46" s="145"/>
      <c r="EL46" s="145"/>
      <c r="EN46" s="228"/>
      <c r="EO46" s="198"/>
      <c r="EP46" s="198"/>
      <c r="EQ46" s="198"/>
      <c r="ER46" s="198"/>
      <c r="ES46" s="198"/>
      <c r="ET46" s="198"/>
      <c r="EU46" s="198"/>
      <c r="EV46" s="198"/>
      <c r="EW46" s="198"/>
      <c r="EX46" s="198"/>
      <c r="EY46" s="198"/>
      <c r="EZ46" s="198"/>
      <c r="FA46" s="198"/>
      <c r="FB46" s="198"/>
      <c r="FC46" s="198"/>
      <c r="FD46" s="198"/>
      <c r="FE46" s="198"/>
      <c r="FF46" s="198"/>
      <c r="FG46" s="198"/>
      <c r="FH46" s="198"/>
      <c r="FI46" s="198"/>
      <c r="FJ46" s="198"/>
      <c r="FK46" s="198"/>
      <c r="FL46" s="198"/>
      <c r="FM46" s="198"/>
      <c r="FN46" s="198"/>
      <c r="FO46" s="198"/>
      <c r="FP46" s="198"/>
      <c r="FQ46" s="198"/>
      <c r="FR46" s="198"/>
      <c r="FS46" s="198"/>
      <c r="FT46" s="198"/>
      <c r="FU46" s="198"/>
      <c r="FV46" s="198"/>
      <c r="FW46" s="198"/>
      <c r="FX46" s="198"/>
      <c r="FY46" s="198"/>
      <c r="FZ46" s="198"/>
      <c r="GA46" s="198"/>
      <c r="GB46" s="198"/>
      <c r="GC46" s="198"/>
      <c r="GD46" s="198"/>
      <c r="GE46" s="198"/>
    </row>
    <row r="47" spans="1:187" s="240" customFormat="1" x14ac:dyDescent="0.3">
      <c r="A47" s="198"/>
      <c r="B47" s="198"/>
      <c r="C47" s="198"/>
      <c r="D47" s="198"/>
      <c r="E47" s="185"/>
      <c r="F47" s="185"/>
      <c r="G47" s="198"/>
      <c r="H47" s="198"/>
      <c r="I47" s="203"/>
      <c r="J47" s="185"/>
      <c r="K47" s="243"/>
      <c r="L47" s="243"/>
      <c r="M47" s="243"/>
      <c r="N47" s="243"/>
      <c r="O47" s="243"/>
      <c r="P47" s="243"/>
      <c r="Q47" s="243"/>
      <c r="R47" s="243"/>
      <c r="S47" s="243"/>
      <c r="T47" s="198"/>
      <c r="U47" s="145"/>
      <c r="V47" s="148"/>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8"/>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c r="EL47" s="145"/>
      <c r="EN47" s="228"/>
      <c r="EO47" s="198"/>
      <c r="EP47" s="198"/>
      <c r="EQ47" s="198"/>
      <c r="ER47" s="198"/>
      <c r="ES47" s="198"/>
      <c r="ET47" s="198"/>
      <c r="EU47" s="198"/>
      <c r="EV47" s="198"/>
      <c r="EW47" s="198"/>
      <c r="EX47" s="198"/>
      <c r="EY47" s="198"/>
      <c r="EZ47" s="198"/>
      <c r="FA47" s="198"/>
      <c r="FB47" s="198"/>
      <c r="FC47" s="198"/>
      <c r="FD47" s="198"/>
      <c r="FE47" s="198"/>
      <c r="FF47" s="198"/>
      <c r="FG47" s="198"/>
      <c r="FH47" s="198"/>
      <c r="FI47" s="198"/>
      <c r="FJ47" s="198"/>
      <c r="FK47" s="198"/>
      <c r="FL47" s="198"/>
      <c r="FM47" s="198"/>
      <c r="FN47" s="198"/>
      <c r="FO47" s="198"/>
      <c r="FP47" s="198"/>
      <c r="FQ47" s="198"/>
      <c r="FR47" s="198"/>
      <c r="FS47" s="198"/>
      <c r="FT47" s="198"/>
      <c r="FU47" s="198"/>
      <c r="FV47" s="198"/>
      <c r="FW47" s="198"/>
      <c r="FX47" s="198"/>
      <c r="FY47" s="198"/>
      <c r="FZ47" s="198"/>
      <c r="GA47" s="198"/>
      <c r="GB47" s="198"/>
      <c r="GC47" s="198"/>
      <c r="GD47" s="198"/>
      <c r="GE47" s="198"/>
    </row>
    <row r="48" spans="1:187" s="240" customFormat="1" x14ac:dyDescent="0.3">
      <c r="A48" s="198"/>
      <c r="B48" s="198"/>
      <c r="C48" s="198"/>
      <c r="D48" s="198"/>
      <c r="E48" s="185"/>
      <c r="F48" s="185"/>
      <c r="G48" s="198"/>
      <c r="H48" s="198"/>
      <c r="I48" s="203"/>
      <c r="J48" s="185"/>
      <c r="K48" s="243"/>
      <c r="L48" s="243"/>
      <c r="M48" s="243"/>
      <c r="N48" s="243"/>
      <c r="O48" s="243"/>
      <c r="P48" s="243"/>
      <c r="Q48" s="243"/>
      <c r="R48" s="243"/>
      <c r="S48" s="243"/>
      <c r="T48" s="198"/>
      <c r="U48" s="145"/>
      <c r="V48" s="148"/>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8"/>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c r="EL48" s="145"/>
      <c r="EN48" s="228"/>
      <c r="EO48" s="198"/>
      <c r="EP48" s="198"/>
      <c r="EQ48" s="198"/>
      <c r="ER48" s="198"/>
      <c r="ES48" s="198"/>
      <c r="ET48" s="198"/>
      <c r="EU48" s="198"/>
      <c r="EV48" s="198"/>
      <c r="EW48" s="198"/>
      <c r="EX48" s="198"/>
      <c r="EY48" s="198"/>
      <c r="EZ48" s="198"/>
      <c r="FA48" s="198"/>
      <c r="FB48" s="198"/>
      <c r="FC48" s="198"/>
      <c r="FD48" s="198"/>
      <c r="FE48" s="198"/>
      <c r="FF48" s="198"/>
      <c r="FG48" s="198"/>
      <c r="FH48" s="198"/>
      <c r="FI48" s="198"/>
      <c r="FJ48" s="198"/>
      <c r="FK48" s="198"/>
      <c r="FL48" s="198"/>
      <c r="FM48" s="198"/>
      <c r="FN48" s="198"/>
      <c r="FO48" s="198"/>
      <c r="FP48" s="198"/>
      <c r="FQ48" s="198"/>
      <c r="FR48" s="198"/>
      <c r="FS48" s="198"/>
      <c r="FT48" s="198"/>
      <c r="FU48" s="198"/>
      <c r="FV48" s="198"/>
      <c r="FW48" s="198"/>
      <c r="FX48" s="198"/>
      <c r="FY48" s="198"/>
      <c r="FZ48" s="198"/>
      <c r="GA48" s="198"/>
      <c r="GB48" s="198"/>
      <c r="GC48" s="198"/>
      <c r="GD48" s="198"/>
      <c r="GE48" s="198"/>
    </row>
    <row r="49" spans="1:187" s="240" customFormat="1" x14ac:dyDescent="0.3">
      <c r="A49" s="198"/>
      <c r="B49" s="198"/>
      <c r="C49" s="198"/>
      <c r="D49" s="198"/>
      <c r="E49" s="185"/>
      <c r="F49" s="185"/>
      <c r="G49" s="198"/>
      <c r="H49" s="198"/>
      <c r="I49" s="203"/>
      <c r="J49" s="185"/>
      <c r="K49" s="243"/>
      <c r="L49" s="243"/>
      <c r="M49" s="243"/>
      <c r="N49" s="243"/>
      <c r="O49" s="243"/>
      <c r="P49" s="243"/>
      <c r="Q49" s="243"/>
      <c r="R49" s="243"/>
      <c r="S49" s="243"/>
      <c r="T49" s="198"/>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8"/>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c r="DV49" s="145"/>
      <c r="DW49" s="145"/>
      <c r="DX49" s="145"/>
      <c r="DY49" s="145"/>
      <c r="DZ49" s="145"/>
      <c r="EA49" s="145"/>
      <c r="EB49" s="148"/>
      <c r="EC49" s="145"/>
      <c r="ED49" s="148"/>
      <c r="EE49" s="145"/>
      <c r="EF49" s="145"/>
      <c r="EG49" s="145"/>
      <c r="EH49" s="145"/>
      <c r="EI49" s="145"/>
      <c r="EJ49" s="145"/>
      <c r="EK49" s="145"/>
      <c r="EL49" s="145"/>
      <c r="EN49" s="228"/>
      <c r="EO49" s="198"/>
      <c r="EP49" s="198"/>
      <c r="EQ49" s="198"/>
      <c r="ER49" s="198"/>
      <c r="ES49" s="198"/>
      <c r="ET49" s="198"/>
      <c r="EU49" s="198"/>
      <c r="EV49" s="198"/>
      <c r="EW49" s="198"/>
      <c r="EX49" s="198"/>
      <c r="EY49" s="198"/>
      <c r="EZ49" s="198"/>
      <c r="FA49" s="198"/>
      <c r="FB49" s="198"/>
      <c r="FC49" s="198"/>
      <c r="FD49" s="198"/>
      <c r="FE49" s="198"/>
      <c r="FF49" s="198"/>
      <c r="FG49" s="198"/>
      <c r="FH49" s="198"/>
      <c r="FI49" s="198"/>
      <c r="FJ49" s="198"/>
      <c r="FK49" s="198"/>
      <c r="FL49" s="198"/>
      <c r="FM49" s="198"/>
      <c r="FN49" s="198"/>
      <c r="FO49" s="198"/>
      <c r="FP49" s="198"/>
      <c r="FQ49" s="198"/>
      <c r="FR49" s="198"/>
      <c r="FS49" s="198"/>
      <c r="FT49" s="198"/>
      <c r="FU49" s="198"/>
      <c r="FV49" s="198"/>
      <c r="FW49" s="198"/>
      <c r="FX49" s="198"/>
      <c r="FY49" s="198"/>
      <c r="FZ49" s="198"/>
      <c r="GA49" s="198"/>
      <c r="GB49" s="198"/>
      <c r="GC49" s="198"/>
      <c r="GD49" s="198"/>
      <c r="GE49" s="198"/>
    </row>
    <row r="50" spans="1:187" s="240" customFormat="1" x14ac:dyDescent="0.3">
      <c r="A50" s="198"/>
      <c r="B50" s="198"/>
      <c r="C50" s="198"/>
      <c r="D50" s="198"/>
      <c r="E50" s="185"/>
      <c r="F50" s="185"/>
      <c r="G50" s="198"/>
      <c r="H50" s="198"/>
      <c r="I50" s="203"/>
      <c r="J50" s="185"/>
      <c r="K50" s="243"/>
      <c r="L50" s="243"/>
      <c r="M50" s="243"/>
      <c r="N50" s="243"/>
      <c r="O50" s="243"/>
      <c r="P50" s="243"/>
      <c r="Q50" s="243"/>
      <c r="R50" s="243"/>
      <c r="S50" s="243"/>
      <c r="T50" s="198"/>
      <c r="U50" s="145"/>
      <c r="V50" s="148"/>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8"/>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c r="EL50" s="145"/>
      <c r="EN50" s="228"/>
      <c r="EO50" s="198"/>
      <c r="EP50" s="198"/>
      <c r="EQ50" s="198"/>
      <c r="ER50" s="198"/>
      <c r="ES50" s="198"/>
      <c r="ET50" s="198"/>
      <c r="EU50" s="198"/>
      <c r="EV50" s="198"/>
      <c r="EW50" s="198"/>
      <c r="EX50" s="198"/>
      <c r="EY50" s="198"/>
      <c r="EZ50" s="198"/>
      <c r="FA50" s="198"/>
      <c r="FB50" s="198"/>
      <c r="FC50" s="198"/>
      <c r="FD50" s="198"/>
      <c r="FE50" s="198"/>
      <c r="FF50" s="198"/>
      <c r="FG50" s="198"/>
      <c r="FH50" s="198"/>
      <c r="FI50" s="198"/>
      <c r="FJ50" s="198"/>
      <c r="FK50" s="198"/>
      <c r="FL50" s="198"/>
      <c r="FM50" s="198"/>
      <c r="FN50" s="198"/>
      <c r="FO50" s="198"/>
      <c r="FP50" s="198"/>
      <c r="FQ50" s="198"/>
      <c r="FR50" s="198"/>
      <c r="FS50" s="198"/>
      <c r="FT50" s="198"/>
      <c r="FU50" s="198"/>
      <c r="FV50" s="198"/>
      <c r="FW50" s="198"/>
      <c r="FX50" s="198"/>
      <c r="FY50" s="198"/>
      <c r="FZ50" s="198"/>
      <c r="GA50" s="198"/>
      <c r="GB50" s="198"/>
      <c r="GC50" s="198"/>
      <c r="GD50" s="198"/>
      <c r="GE50" s="198"/>
    </row>
    <row r="51" spans="1:187" s="240" customFormat="1" x14ac:dyDescent="0.3">
      <c r="A51" s="198"/>
      <c r="B51" s="198"/>
      <c r="C51" s="198"/>
      <c r="D51" s="198"/>
      <c r="E51" s="185"/>
      <c r="F51" s="185"/>
      <c r="G51" s="198"/>
      <c r="H51" s="198"/>
      <c r="I51" s="203"/>
      <c r="J51" s="185"/>
      <c r="K51" s="243"/>
      <c r="L51" s="243"/>
      <c r="M51" s="243"/>
      <c r="N51" s="243"/>
      <c r="O51" s="243"/>
      <c r="P51" s="243"/>
      <c r="Q51" s="243"/>
      <c r="R51" s="243"/>
      <c r="S51" s="243"/>
      <c r="T51" s="198"/>
      <c r="U51" s="145"/>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8"/>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c r="EL51" s="145"/>
      <c r="EN51" s="228"/>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198"/>
      <c r="FQ51" s="198"/>
      <c r="FR51" s="198"/>
      <c r="FS51" s="198"/>
      <c r="FT51" s="198"/>
      <c r="FU51" s="198"/>
      <c r="FV51" s="198"/>
      <c r="FW51" s="198"/>
      <c r="FX51" s="198"/>
      <c r="FY51" s="198"/>
      <c r="FZ51" s="198"/>
      <c r="GA51" s="198"/>
      <c r="GB51" s="198"/>
      <c r="GC51" s="198"/>
      <c r="GD51" s="198"/>
      <c r="GE51" s="198"/>
    </row>
    <row r="52" spans="1:187" s="240" customFormat="1" x14ac:dyDescent="0.3">
      <c r="A52" s="198"/>
      <c r="B52" s="198"/>
      <c r="C52" s="198"/>
      <c r="D52" s="198"/>
      <c r="E52" s="185"/>
      <c r="F52" s="185"/>
      <c r="G52" s="198"/>
      <c r="H52" s="198"/>
      <c r="I52" s="203"/>
      <c r="J52" s="185"/>
      <c r="K52" s="243"/>
      <c r="L52" s="243"/>
      <c r="M52" s="243"/>
      <c r="N52" s="243"/>
      <c r="O52" s="243"/>
      <c r="P52" s="243"/>
      <c r="Q52" s="243"/>
      <c r="R52" s="243"/>
      <c r="S52" s="243"/>
      <c r="T52" s="198"/>
      <c r="U52" s="145"/>
      <c r="V52" s="148"/>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8"/>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c r="DV52" s="145"/>
      <c r="DW52" s="145"/>
      <c r="DX52" s="145"/>
      <c r="DY52" s="145"/>
      <c r="DZ52" s="145"/>
      <c r="EA52" s="145"/>
      <c r="EB52" s="148"/>
      <c r="EC52" s="145"/>
      <c r="ED52" s="148"/>
      <c r="EE52" s="145"/>
      <c r="EF52" s="145"/>
      <c r="EG52" s="145"/>
      <c r="EH52" s="145"/>
      <c r="EI52" s="145"/>
      <c r="EJ52" s="145"/>
      <c r="EK52" s="145"/>
      <c r="EL52" s="145"/>
      <c r="EN52" s="228"/>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198"/>
      <c r="FQ52" s="198"/>
      <c r="FR52" s="198"/>
      <c r="FS52" s="198"/>
      <c r="FT52" s="198"/>
      <c r="FU52" s="198"/>
      <c r="FV52" s="198"/>
      <c r="FW52" s="198"/>
      <c r="FX52" s="198"/>
      <c r="FY52" s="198"/>
      <c r="FZ52" s="198"/>
      <c r="GA52" s="198"/>
      <c r="GB52" s="198"/>
      <c r="GC52" s="198"/>
      <c r="GD52" s="198"/>
      <c r="GE52" s="198"/>
    </row>
    <row r="53" spans="1:187" s="240" customFormat="1" x14ac:dyDescent="0.3">
      <c r="A53" s="198"/>
      <c r="B53" s="198"/>
      <c r="C53" s="198"/>
      <c r="D53" s="198"/>
      <c r="E53" s="185"/>
      <c r="F53" s="185"/>
      <c r="G53" s="198"/>
      <c r="H53" s="198"/>
      <c r="I53" s="203"/>
      <c r="J53" s="185"/>
      <c r="K53" s="243"/>
      <c r="L53" s="243"/>
      <c r="M53" s="243"/>
      <c r="N53" s="243"/>
      <c r="O53" s="243"/>
      <c r="P53" s="243"/>
      <c r="Q53" s="243"/>
      <c r="R53" s="243"/>
      <c r="S53" s="243"/>
      <c r="T53" s="198"/>
      <c r="U53" s="145"/>
      <c r="V53" s="148"/>
      <c r="W53" s="145"/>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8"/>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c r="EL53" s="145"/>
      <c r="EN53" s="228"/>
      <c r="EO53" s="198"/>
      <c r="EP53" s="198"/>
      <c r="EQ53" s="198"/>
      <c r="ER53" s="198"/>
      <c r="ES53" s="198"/>
      <c r="ET53" s="198"/>
      <c r="EU53" s="198"/>
      <c r="EV53" s="198"/>
      <c r="EW53" s="198"/>
      <c r="EX53" s="198"/>
      <c r="EY53" s="198"/>
      <c r="EZ53" s="198"/>
      <c r="FA53" s="198"/>
      <c r="FB53" s="198"/>
      <c r="FC53" s="198"/>
      <c r="FD53" s="198"/>
      <c r="FE53" s="198"/>
      <c r="FF53" s="198"/>
      <c r="FG53" s="198"/>
      <c r="FH53" s="198"/>
      <c r="FI53" s="198"/>
      <c r="FJ53" s="198"/>
      <c r="FK53" s="198"/>
      <c r="FL53" s="198"/>
      <c r="FM53" s="198"/>
      <c r="FN53" s="198"/>
      <c r="FO53" s="198"/>
      <c r="FP53" s="198"/>
      <c r="FQ53" s="198"/>
      <c r="FR53" s="198"/>
      <c r="FS53" s="198"/>
      <c r="FT53" s="198"/>
      <c r="FU53" s="198"/>
      <c r="FV53" s="198"/>
      <c r="FW53" s="198"/>
      <c r="FX53" s="198"/>
      <c r="FY53" s="198"/>
      <c r="FZ53" s="198"/>
      <c r="GA53" s="198"/>
      <c r="GB53" s="198"/>
      <c r="GC53" s="198"/>
      <c r="GD53" s="198"/>
      <c r="GE53" s="198"/>
    </row>
    <row r="54" spans="1:187" s="240" customFormat="1" x14ac:dyDescent="0.3">
      <c r="A54" s="198"/>
      <c r="B54" s="198"/>
      <c r="C54" s="198"/>
      <c r="D54" s="198"/>
      <c r="E54" s="185"/>
      <c r="F54" s="185"/>
      <c r="G54" s="198"/>
      <c r="H54" s="198"/>
      <c r="I54" s="203"/>
      <c r="J54" s="185"/>
      <c r="K54" s="243"/>
      <c r="L54" s="243"/>
      <c r="M54" s="243"/>
      <c r="N54" s="243"/>
      <c r="O54" s="243"/>
      <c r="P54" s="243"/>
      <c r="Q54" s="243"/>
      <c r="R54" s="243"/>
      <c r="S54" s="243"/>
      <c r="T54" s="198"/>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8"/>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c r="EL54" s="145"/>
      <c r="EN54" s="228"/>
      <c r="EO54" s="198"/>
      <c r="EP54" s="198"/>
      <c r="EQ54" s="198"/>
      <c r="ER54" s="198"/>
      <c r="ES54" s="198"/>
      <c r="ET54" s="198"/>
      <c r="EU54" s="198"/>
      <c r="EV54" s="198"/>
      <c r="EW54" s="198"/>
      <c r="EX54" s="198"/>
      <c r="EY54" s="198"/>
      <c r="EZ54" s="198"/>
      <c r="FA54" s="198"/>
      <c r="FB54" s="198"/>
      <c r="FC54" s="198"/>
      <c r="FD54" s="198"/>
      <c r="FE54" s="198"/>
      <c r="FF54" s="198"/>
      <c r="FG54" s="198"/>
      <c r="FH54" s="198"/>
      <c r="FI54" s="198"/>
      <c r="FJ54" s="198"/>
      <c r="FK54" s="198"/>
      <c r="FL54" s="198"/>
      <c r="FM54" s="198"/>
      <c r="FN54" s="198"/>
      <c r="FO54" s="198"/>
      <c r="FP54" s="198"/>
      <c r="FQ54" s="198"/>
      <c r="FR54" s="198"/>
      <c r="FS54" s="198"/>
      <c r="FT54" s="198"/>
      <c r="FU54" s="198"/>
      <c r="FV54" s="198"/>
      <c r="FW54" s="198"/>
      <c r="FX54" s="198"/>
      <c r="FY54" s="198"/>
      <c r="FZ54" s="198"/>
      <c r="GA54" s="198"/>
      <c r="GB54" s="198"/>
      <c r="GC54" s="198"/>
      <c r="GD54" s="198"/>
      <c r="GE54" s="198"/>
    </row>
    <row r="55" spans="1:187" s="240" customFormat="1" x14ac:dyDescent="0.3">
      <c r="A55" s="198"/>
      <c r="B55" s="198"/>
      <c r="C55" s="198"/>
      <c r="D55" s="198"/>
      <c r="E55" s="185"/>
      <c r="F55" s="185"/>
      <c r="G55" s="198"/>
      <c r="H55" s="198"/>
      <c r="I55" s="203"/>
      <c r="J55" s="185"/>
      <c r="K55" s="243"/>
      <c r="L55" s="243"/>
      <c r="M55" s="243"/>
      <c r="N55" s="243"/>
      <c r="O55" s="243"/>
      <c r="P55" s="243"/>
      <c r="Q55" s="243"/>
      <c r="R55" s="243"/>
      <c r="S55" s="243"/>
      <c r="T55" s="198"/>
      <c r="U55" s="145"/>
      <c r="V55" s="148"/>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8"/>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c r="EL55" s="145"/>
      <c r="EN55" s="228"/>
      <c r="EO55" s="198"/>
      <c r="EP55" s="198"/>
      <c r="EQ55" s="198"/>
      <c r="ER55" s="198"/>
      <c r="ES55" s="198"/>
      <c r="ET55" s="198"/>
      <c r="EU55" s="198"/>
      <c r="EV55" s="198"/>
      <c r="EW55" s="198"/>
      <c r="EX55" s="198"/>
      <c r="EY55" s="198"/>
      <c r="EZ55" s="198"/>
      <c r="FA55" s="198"/>
      <c r="FB55" s="198"/>
      <c r="FC55" s="198"/>
      <c r="FD55" s="198"/>
      <c r="FE55" s="198"/>
      <c r="FF55" s="198"/>
      <c r="FG55" s="198"/>
      <c r="FH55" s="198"/>
      <c r="FI55" s="198"/>
      <c r="FJ55" s="198"/>
      <c r="FK55" s="198"/>
      <c r="FL55" s="198"/>
      <c r="FM55" s="198"/>
      <c r="FN55" s="198"/>
      <c r="FO55" s="198"/>
      <c r="FP55" s="198"/>
      <c r="FQ55" s="198"/>
      <c r="FR55" s="198"/>
      <c r="FS55" s="198"/>
      <c r="FT55" s="198"/>
      <c r="FU55" s="198"/>
      <c r="FV55" s="198"/>
      <c r="FW55" s="198"/>
      <c r="FX55" s="198"/>
      <c r="FY55" s="198"/>
      <c r="FZ55" s="198"/>
      <c r="GA55" s="198"/>
      <c r="GB55" s="198"/>
      <c r="GC55" s="198"/>
      <c r="GD55" s="198"/>
      <c r="GE55" s="198"/>
    </row>
    <row r="56" spans="1:187" s="240" customFormat="1" x14ac:dyDescent="0.3">
      <c r="A56" s="198"/>
      <c r="B56" s="198"/>
      <c r="C56" s="198"/>
      <c r="D56" s="198"/>
      <c r="E56" s="185"/>
      <c r="F56" s="185"/>
      <c r="G56" s="198"/>
      <c r="H56" s="198"/>
      <c r="I56" s="203"/>
      <c r="J56" s="185"/>
      <c r="K56" s="243"/>
      <c r="L56" s="243"/>
      <c r="M56" s="243"/>
      <c r="N56" s="243"/>
      <c r="O56" s="243"/>
      <c r="P56" s="243"/>
      <c r="Q56" s="243"/>
      <c r="R56" s="243"/>
      <c r="S56" s="243"/>
      <c r="T56" s="198"/>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8"/>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c r="EL56" s="145"/>
      <c r="EN56" s="228"/>
      <c r="EO56" s="198"/>
      <c r="EP56" s="198"/>
      <c r="EQ56" s="198"/>
      <c r="ER56" s="198"/>
      <c r="ES56" s="198"/>
      <c r="ET56" s="198"/>
      <c r="EU56" s="198"/>
      <c r="EV56" s="198"/>
      <c r="EW56" s="198"/>
      <c r="EX56" s="198"/>
      <c r="EY56" s="198"/>
      <c r="EZ56" s="198"/>
      <c r="FA56" s="198"/>
      <c r="FB56" s="198"/>
      <c r="FC56" s="198"/>
      <c r="FD56" s="198"/>
      <c r="FE56" s="198"/>
      <c r="FF56" s="198"/>
      <c r="FG56" s="198"/>
      <c r="FH56" s="198"/>
      <c r="FI56" s="198"/>
      <c r="FJ56" s="198"/>
      <c r="FK56" s="198"/>
      <c r="FL56" s="198"/>
      <c r="FM56" s="198"/>
      <c r="FN56" s="198"/>
      <c r="FO56" s="198"/>
      <c r="FP56" s="198"/>
      <c r="FQ56" s="198"/>
      <c r="FR56" s="198"/>
      <c r="FS56" s="198"/>
      <c r="FT56" s="198"/>
      <c r="FU56" s="198"/>
      <c r="FV56" s="198"/>
      <c r="FW56" s="198"/>
      <c r="FX56" s="198"/>
      <c r="FY56" s="198"/>
      <c r="FZ56" s="198"/>
      <c r="GA56" s="198"/>
      <c r="GB56" s="198"/>
      <c r="GC56" s="198"/>
      <c r="GD56" s="198"/>
      <c r="GE56" s="198"/>
    </row>
    <row r="57" spans="1:187" s="240" customFormat="1" x14ac:dyDescent="0.3">
      <c r="A57" s="198"/>
      <c r="B57" s="198"/>
      <c r="C57" s="198"/>
      <c r="D57" s="198"/>
      <c r="E57" s="185"/>
      <c r="F57" s="185"/>
      <c r="G57" s="198"/>
      <c r="H57" s="198"/>
      <c r="I57" s="203"/>
      <c r="J57" s="185"/>
      <c r="K57" s="243"/>
      <c r="L57" s="243"/>
      <c r="M57" s="243"/>
      <c r="N57" s="243"/>
      <c r="O57" s="243"/>
      <c r="P57" s="243"/>
      <c r="Q57" s="243"/>
      <c r="R57" s="243"/>
      <c r="S57" s="243"/>
      <c r="T57" s="198"/>
      <c r="U57" s="198"/>
      <c r="V57" s="203"/>
      <c r="W57" s="198"/>
      <c r="X57" s="198"/>
      <c r="Y57" s="198"/>
      <c r="Z57" s="198"/>
      <c r="AA57" s="198"/>
      <c r="AB57" s="340"/>
      <c r="AC57" s="198"/>
      <c r="AD57" s="198"/>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B57" s="198"/>
      <c r="BC57" s="198"/>
      <c r="BD57" s="198"/>
      <c r="BE57" s="198"/>
      <c r="BF57" s="198"/>
      <c r="BG57" s="198"/>
      <c r="BH57" s="198"/>
      <c r="BI57" s="198"/>
      <c r="BJ57" s="198"/>
      <c r="BK57" s="198"/>
      <c r="BL57" s="198"/>
      <c r="BM57" s="198"/>
      <c r="BN57" s="198"/>
      <c r="BO57" s="198"/>
      <c r="BP57" s="198"/>
      <c r="BQ57" s="198"/>
      <c r="BR57" s="198"/>
      <c r="BS57" s="198"/>
      <c r="BT57" s="198"/>
      <c r="BU57" s="198"/>
      <c r="BV57" s="198"/>
      <c r="BW57" s="198"/>
      <c r="BX57" s="198"/>
      <c r="BY57" s="198"/>
      <c r="BZ57" s="198"/>
      <c r="CA57" s="198"/>
      <c r="CB57" s="198"/>
      <c r="CC57" s="198"/>
      <c r="CD57" s="198"/>
      <c r="CE57" s="198"/>
      <c r="CF57" s="198"/>
      <c r="CG57" s="198"/>
      <c r="CH57" s="203"/>
      <c r="CI57" s="198"/>
      <c r="CJ57" s="198"/>
      <c r="CK57" s="198"/>
      <c r="CL57" s="198"/>
      <c r="CM57" s="198"/>
      <c r="CN57" s="198"/>
      <c r="CO57" s="198"/>
      <c r="CP57" s="198"/>
      <c r="CQ57" s="198"/>
      <c r="CR57" s="198"/>
      <c r="CS57" s="198"/>
      <c r="CT57" s="198"/>
      <c r="CU57" s="198"/>
      <c r="CV57" s="198"/>
      <c r="CW57" s="198"/>
      <c r="CX57" s="198"/>
      <c r="CY57" s="198"/>
      <c r="CZ57" s="198"/>
      <c r="DA57" s="198"/>
      <c r="DB57" s="198"/>
      <c r="DC57" s="198"/>
      <c r="DD57" s="198"/>
      <c r="DE57" s="198"/>
      <c r="DF57" s="198"/>
      <c r="DG57" s="198"/>
      <c r="DH57" s="203"/>
      <c r="DI57" s="198"/>
      <c r="DJ57" s="198"/>
      <c r="DK57" s="198"/>
      <c r="DL57" s="198"/>
      <c r="DM57" s="198"/>
      <c r="DN57" s="198"/>
      <c r="DO57" s="198"/>
      <c r="DP57" s="198"/>
      <c r="DQ57" s="198"/>
      <c r="DR57" s="198"/>
      <c r="DS57" s="198"/>
      <c r="DT57" s="198"/>
      <c r="DU57" s="198"/>
      <c r="DV57" s="198"/>
      <c r="DW57" s="198"/>
      <c r="DX57" s="198"/>
      <c r="DY57" s="198"/>
      <c r="DZ57" s="198"/>
      <c r="EA57" s="198"/>
      <c r="EB57" s="203"/>
      <c r="EC57" s="198"/>
      <c r="ED57" s="203"/>
      <c r="EE57" s="198"/>
      <c r="EF57" s="198"/>
      <c r="EG57" s="198"/>
      <c r="EH57" s="198"/>
      <c r="EI57" s="198"/>
      <c r="EJ57" s="198"/>
      <c r="EN57" s="228"/>
      <c r="EO57" s="198"/>
      <c r="EP57" s="198"/>
      <c r="EQ57" s="198"/>
      <c r="ER57" s="198"/>
      <c r="ES57" s="198"/>
      <c r="ET57" s="198"/>
      <c r="EU57" s="198"/>
      <c r="EV57" s="198"/>
      <c r="EW57" s="198"/>
      <c r="EX57" s="198"/>
      <c r="EY57" s="198"/>
      <c r="EZ57" s="198"/>
      <c r="FA57" s="198"/>
      <c r="FB57" s="198"/>
      <c r="FC57" s="198"/>
      <c r="FD57" s="198"/>
      <c r="FE57" s="198"/>
      <c r="FF57" s="198"/>
      <c r="FG57" s="198"/>
      <c r="FH57" s="198"/>
      <c r="FI57" s="198"/>
      <c r="FJ57" s="198"/>
      <c r="FK57" s="198"/>
      <c r="FL57" s="198"/>
      <c r="FM57" s="198"/>
      <c r="FN57" s="198"/>
      <c r="FO57" s="198"/>
      <c r="FP57" s="198"/>
      <c r="FQ57" s="198"/>
      <c r="FR57" s="198"/>
      <c r="FS57" s="198"/>
      <c r="FT57" s="198"/>
      <c r="FU57" s="198"/>
      <c r="FV57" s="198"/>
      <c r="FW57" s="198"/>
      <c r="FX57" s="198"/>
      <c r="FY57" s="198"/>
      <c r="FZ57" s="198"/>
      <c r="GA57" s="198"/>
      <c r="GB57" s="198"/>
      <c r="GC57" s="198"/>
      <c r="GD57" s="198"/>
      <c r="GE57" s="198"/>
    </row>
    <row r="58" spans="1:187" s="240" customFormat="1" x14ac:dyDescent="0.3">
      <c r="A58" s="198"/>
      <c r="B58" s="198"/>
      <c r="C58" s="198"/>
      <c r="D58" s="198"/>
      <c r="E58" s="185"/>
      <c r="F58" s="185"/>
      <c r="G58" s="198"/>
      <c r="H58" s="198"/>
      <c r="I58" s="203"/>
      <c r="J58" s="185"/>
      <c r="K58" s="243"/>
      <c r="L58" s="243"/>
      <c r="M58" s="243"/>
      <c r="N58" s="243"/>
      <c r="O58" s="243"/>
      <c r="P58" s="243"/>
      <c r="Q58" s="243"/>
      <c r="R58" s="243"/>
      <c r="S58" s="243"/>
      <c r="T58" s="198"/>
      <c r="U58" s="198"/>
      <c r="V58" s="203"/>
      <c r="W58" s="198"/>
      <c r="X58" s="198"/>
      <c r="Y58" s="198"/>
      <c r="Z58" s="198"/>
      <c r="AA58" s="198"/>
      <c r="AB58" s="340"/>
      <c r="AC58" s="198"/>
      <c r="AD58" s="198"/>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B58" s="198"/>
      <c r="BC58" s="198"/>
      <c r="BD58" s="198"/>
      <c r="BE58" s="198"/>
      <c r="BF58" s="198"/>
      <c r="BG58" s="198"/>
      <c r="BH58" s="198"/>
      <c r="BI58" s="198"/>
      <c r="BJ58" s="198"/>
      <c r="BK58" s="198"/>
      <c r="BL58" s="198"/>
      <c r="BM58" s="198"/>
      <c r="BN58" s="198"/>
      <c r="BO58" s="198"/>
      <c r="BP58" s="198"/>
      <c r="BQ58" s="198"/>
      <c r="BR58" s="198"/>
      <c r="BS58" s="198"/>
      <c r="BT58" s="198"/>
      <c r="BU58" s="198"/>
      <c r="BV58" s="198"/>
      <c r="BW58" s="198"/>
      <c r="BX58" s="198"/>
      <c r="BY58" s="198"/>
      <c r="BZ58" s="198"/>
      <c r="CA58" s="198"/>
      <c r="CB58" s="198"/>
      <c r="CC58" s="198"/>
      <c r="CD58" s="198"/>
      <c r="CE58" s="198"/>
      <c r="CF58" s="198"/>
      <c r="CG58" s="198"/>
      <c r="CH58" s="203"/>
      <c r="CI58" s="198"/>
      <c r="CJ58" s="198"/>
      <c r="CK58" s="198"/>
      <c r="CL58" s="198"/>
      <c r="CM58" s="198"/>
      <c r="CN58" s="198"/>
      <c r="CO58" s="198"/>
      <c r="CP58" s="198"/>
      <c r="CQ58" s="198"/>
      <c r="CR58" s="198"/>
      <c r="CS58" s="198"/>
      <c r="CT58" s="198"/>
      <c r="CU58" s="198"/>
      <c r="CV58" s="198"/>
      <c r="CW58" s="198"/>
      <c r="CX58" s="198"/>
      <c r="CY58" s="198"/>
      <c r="CZ58" s="198"/>
      <c r="DA58" s="198"/>
      <c r="DB58" s="198"/>
      <c r="DC58" s="198"/>
      <c r="DD58" s="198"/>
      <c r="DE58" s="198"/>
      <c r="DF58" s="198"/>
      <c r="DG58" s="198"/>
      <c r="DH58" s="203"/>
      <c r="DI58" s="198"/>
      <c r="DJ58" s="198"/>
      <c r="DK58" s="198"/>
      <c r="DL58" s="198"/>
      <c r="DM58" s="198"/>
      <c r="DN58" s="198"/>
      <c r="DO58" s="198"/>
      <c r="DP58" s="198"/>
      <c r="DQ58" s="198"/>
      <c r="DR58" s="198"/>
      <c r="DS58" s="198"/>
      <c r="DT58" s="198"/>
      <c r="DU58" s="198"/>
      <c r="DV58" s="198"/>
      <c r="DW58" s="198"/>
      <c r="DX58" s="198"/>
      <c r="DY58" s="198"/>
      <c r="DZ58" s="198"/>
      <c r="EA58" s="198"/>
      <c r="EB58" s="203"/>
      <c r="EC58" s="198"/>
      <c r="ED58" s="203"/>
      <c r="EE58" s="198"/>
      <c r="EF58" s="198"/>
      <c r="EG58" s="198"/>
      <c r="EH58" s="198"/>
      <c r="EI58" s="198"/>
      <c r="EJ58" s="198"/>
      <c r="EN58" s="228"/>
      <c r="EO58" s="198"/>
      <c r="EP58" s="198"/>
      <c r="EQ58" s="198"/>
      <c r="ER58" s="198"/>
      <c r="ES58" s="198"/>
      <c r="ET58" s="198"/>
      <c r="EU58" s="198"/>
      <c r="EV58" s="198"/>
      <c r="EW58" s="198"/>
      <c r="EX58" s="198"/>
      <c r="EY58" s="198"/>
      <c r="EZ58" s="198"/>
      <c r="FA58" s="198"/>
      <c r="FB58" s="198"/>
      <c r="FC58" s="198"/>
      <c r="FD58" s="198"/>
      <c r="FE58" s="198"/>
      <c r="FF58" s="198"/>
      <c r="FG58" s="198"/>
      <c r="FH58" s="198"/>
      <c r="FI58" s="198"/>
      <c r="FJ58" s="198"/>
      <c r="FK58" s="198"/>
      <c r="FL58" s="198"/>
      <c r="FM58" s="198"/>
      <c r="FN58" s="198"/>
      <c r="FO58" s="198"/>
      <c r="FP58" s="198"/>
      <c r="FQ58" s="198"/>
      <c r="FR58" s="198"/>
      <c r="FS58" s="198"/>
      <c r="FT58" s="198"/>
      <c r="FU58" s="198"/>
      <c r="FV58" s="198"/>
      <c r="FW58" s="198"/>
      <c r="FX58" s="198"/>
      <c r="FY58" s="198"/>
      <c r="FZ58" s="198"/>
      <c r="GA58" s="198"/>
      <c r="GB58" s="198"/>
      <c r="GC58" s="198"/>
      <c r="GD58" s="198"/>
      <c r="GE58" s="198"/>
    </row>
    <row r="59" spans="1:187" s="240" customFormat="1" x14ac:dyDescent="0.3">
      <c r="A59" s="198"/>
      <c r="B59" s="198"/>
      <c r="C59" s="198"/>
      <c r="D59" s="198"/>
      <c r="E59" s="185"/>
      <c r="F59" s="185"/>
      <c r="G59" s="198"/>
      <c r="H59" s="198"/>
      <c r="I59" s="203"/>
      <c r="J59" s="185"/>
      <c r="K59" s="243"/>
      <c r="L59" s="243"/>
      <c r="M59" s="243"/>
      <c r="N59" s="243"/>
      <c r="O59" s="243"/>
      <c r="P59" s="243"/>
      <c r="Q59" s="243"/>
      <c r="R59" s="243"/>
      <c r="S59" s="243"/>
      <c r="T59" s="198"/>
      <c r="U59" s="198"/>
      <c r="V59" s="203"/>
      <c r="W59" s="198"/>
      <c r="X59" s="198"/>
      <c r="Y59" s="198"/>
      <c r="Z59" s="198"/>
      <c r="AA59" s="198"/>
      <c r="AB59" s="340"/>
      <c r="AC59" s="198"/>
      <c r="AD59" s="198"/>
      <c r="AE59" s="198"/>
      <c r="AF59" s="198"/>
      <c r="AG59" s="198"/>
      <c r="AH59" s="198"/>
      <c r="AI59" s="198"/>
      <c r="AJ59" s="198"/>
      <c r="AK59" s="198"/>
      <c r="AL59" s="198"/>
      <c r="AM59" s="198"/>
      <c r="AN59" s="198"/>
      <c r="AO59" s="198"/>
      <c r="AP59" s="198"/>
      <c r="AQ59" s="198"/>
      <c r="AR59" s="198"/>
      <c r="AS59" s="198"/>
      <c r="AT59" s="198"/>
      <c r="AU59" s="198"/>
      <c r="AV59" s="198"/>
      <c r="AW59" s="198"/>
      <c r="AX59" s="198"/>
      <c r="AY59" s="198"/>
      <c r="AZ59" s="198"/>
      <c r="BA59" s="198"/>
      <c r="BB59" s="198"/>
      <c r="BC59" s="198"/>
      <c r="BD59" s="198"/>
      <c r="BE59" s="198"/>
      <c r="BF59" s="198"/>
      <c r="BG59" s="198"/>
      <c r="BH59" s="198"/>
      <c r="BI59" s="198"/>
      <c r="BJ59" s="198"/>
      <c r="BK59" s="198"/>
      <c r="BL59" s="198"/>
      <c r="BM59" s="198"/>
      <c r="BN59" s="198"/>
      <c r="BO59" s="198"/>
      <c r="BP59" s="198"/>
      <c r="BQ59" s="198"/>
      <c r="BR59" s="198"/>
      <c r="BS59" s="198"/>
      <c r="BT59" s="198"/>
      <c r="BU59" s="198"/>
      <c r="BV59" s="198"/>
      <c r="BW59" s="198"/>
      <c r="BX59" s="198"/>
      <c r="BY59" s="198"/>
      <c r="BZ59" s="198"/>
      <c r="CA59" s="198"/>
      <c r="CB59" s="198"/>
      <c r="CC59" s="198"/>
      <c r="CD59" s="198"/>
      <c r="CE59" s="198"/>
      <c r="CF59" s="198"/>
      <c r="CG59" s="198"/>
      <c r="CH59" s="203"/>
      <c r="CI59" s="198"/>
      <c r="CJ59" s="198"/>
      <c r="CK59" s="198"/>
      <c r="CL59" s="198"/>
      <c r="CM59" s="198"/>
      <c r="CN59" s="198"/>
      <c r="CO59" s="198"/>
      <c r="CP59" s="198"/>
      <c r="CQ59" s="198"/>
      <c r="CR59" s="198"/>
      <c r="CS59" s="198"/>
      <c r="CT59" s="198"/>
      <c r="CU59" s="198"/>
      <c r="CV59" s="198"/>
      <c r="CW59" s="198"/>
      <c r="CX59" s="198"/>
      <c r="CY59" s="198"/>
      <c r="CZ59" s="198"/>
      <c r="DA59" s="198"/>
      <c r="DB59" s="198"/>
      <c r="DC59" s="198"/>
      <c r="DD59" s="198"/>
      <c r="DE59" s="198"/>
      <c r="DF59" s="198"/>
      <c r="DG59" s="198"/>
      <c r="DH59" s="203"/>
      <c r="DI59" s="198"/>
      <c r="DJ59" s="198"/>
      <c r="DK59" s="198"/>
      <c r="DL59" s="198"/>
      <c r="DM59" s="198"/>
      <c r="DN59" s="198"/>
      <c r="DO59" s="198"/>
      <c r="DP59" s="198"/>
      <c r="DQ59" s="198"/>
      <c r="DR59" s="198"/>
      <c r="DS59" s="198"/>
      <c r="DT59" s="198"/>
      <c r="DU59" s="198"/>
      <c r="DV59" s="198"/>
      <c r="DW59" s="198"/>
      <c r="DX59" s="198"/>
      <c r="DY59" s="198"/>
      <c r="DZ59" s="198"/>
      <c r="EA59" s="198"/>
      <c r="EB59" s="203"/>
      <c r="EC59" s="198"/>
      <c r="ED59" s="203"/>
      <c r="EE59" s="198"/>
      <c r="EF59" s="198"/>
      <c r="EG59" s="198"/>
      <c r="EH59" s="198"/>
      <c r="EI59" s="198"/>
      <c r="EJ59" s="198"/>
      <c r="EN59" s="228"/>
      <c r="EO59" s="198"/>
      <c r="EP59" s="198"/>
      <c r="EQ59" s="198"/>
      <c r="ER59" s="198"/>
      <c r="ES59" s="198"/>
      <c r="ET59" s="198"/>
      <c r="EU59" s="198"/>
      <c r="EV59" s="198"/>
      <c r="EW59" s="198"/>
      <c r="EX59" s="198"/>
      <c r="EY59" s="198"/>
      <c r="EZ59" s="198"/>
      <c r="FA59" s="198"/>
      <c r="FB59" s="198"/>
      <c r="FC59" s="198"/>
      <c r="FD59" s="198"/>
      <c r="FE59" s="198"/>
      <c r="FF59" s="198"/>
      <c r="FG59" s="198"/>
      <c r="FH59" s="198"/>
      <c r="FI59" s="198"/>
      <c r="FJ59" s="198"/>
      <c r="FK59" s="198"/>
      <c r="FL59" s="198"/>
      <c r="FM59" s="198"/>
      <c r="FN59" s="198"/>
      <c r="FO59" s="198"/>
      <c r="FP59" s="198"/>
      <c r="FQ59" s="198"/>
      <c r="FR59" s="198"/>
      <c r="FS59" s="198"/>
      <c r="FT59" s="198"/>
      <c r="FU59" s="198"/>
      <c r="FV59" s="198"/>
      <c r="FW59" s="198"/>
      <c r="FX59" s="198"/>
      <c r="FY59" s="198"/>
      <c r="FZ59" s="198"/>
      <c r="GA59" s="198"/>
      <c r="GB59" s="198"/>
      <c r="GC59" s="198"/>
      <c r="GD59" s="198"/>
      <c r="GE59" s="198"/>
    </row>
    <row r="60" spans="1:187" s="240" customFormat="1" x14ac:dyDescent="0.3">
      <c r="A60" s="198"/>
      <c r="B60" s="198"/>
      <c r="C60" s="198"/>
      <c r="D60" s="198"/>
      <c r="E60" s="185"/>
      <c r="F60" s="185"/>
      <c r="G60" s="198"/>
      <c r="H60" s="198"/>
      <c r="I60" s="203"/>
      <c r="J60" s="185"/>
      <c r="K60" s="243"/>
      <c r="L60" s="243"/>
      <c r="M60" s="243"/>
      <c r="N60" s="243"/>
      <c r="O60" s="243"/>
      <c r="P60" s="243"/>
      <c r="Q60" s="243"/>
      <c r="R60" s="243"/>
      <c r="S60" s="243"/>
      <c r="T60" s="198"/>
      <c r="U60" s="198"/>
      <c r="V60" s="203"/>
      <c r="W60" s="198"/>
      <c r="X60" s="198"/>
      <c r="Y60" s="198"/>
      <c r="Z60" s="198"/>
      <c r="AA60" s="198"/>
      <c r="AB60" s="340"/>
      <c r="AC60" s="198"/>
      <c r="AD60" s="198"/>
      <c r="AE60" s="198"/>
      <c r="AF60" s="198"/>
      <c r="AG60" s="198"/>
      <c r="AH60" s="198"/>
      <c r="AI60" s="198"/>
      <c r="AJ60" s="198"/>
      <c r="AK60" s="198"/>
      <c r="AL60" s="198"/>
      <c r="AM60" s="198"/>
      <c r="AN60" s="198"/>
      <c r="AO60" s="198"/>
      <c r="AP60" s="198"/>
      <c r="AQ60" s="198"/>
      <c r="AR60" s="198"/>
      <c r="AS60" s="198"/>
      <c r="AT60" s="198"/>
      <c r="AU60" s="198"/>
      <c r="AV60" s="198"/>
      <c r="AW60" s="198"/>
      <c r="AX60" s="198"/>
      <c r="AY60" s="198"/>
      <c r="AZ60" s="198"/>
      <c r="BA60" s="198"/>
      <c r="BB60" s="198"/>
      <c r="BC60" s="198"/>
      <c r="BD60" s="198"/>
      <c r="BE60" s="198"/>
      <c r="BF60" s="198"/>
      <c r="BG60" s="198"/>
      <c r="BH60" s="198"/>
      <c r="BI60" s="198"/>
      <c r="BJ60" s="198"/>
      <c r="BK60" s="198"/>
      <c r="BL60" s="198"/>
      <c r="BM60" s="198"/>
      <c r="BN60" s="198"/>
      <c r="BO60" s="198"/>
      <c r="BP60" s="198"/>
      <c r="BQ60" s="198"/>
      <c r="BR60" s="198"/>
      <c r="BS60" s="198"/>
      <c r="BT60" s="198"/>
      <c r="BU60" s="198"/>
      <c r="BV60" s="198"/>
      <c r="BW60" s="198"/>
      <c r="BX60" s="198"/>
      <c r="BY60" s="198"/>
      <c r="BZ60" s="198"/>
      <c r="CA60" s="198"/>
      <c r="CB60" s="198"/>
      <c r="CC60" s="198"/>
      <c r="CD60" s="198"/>
      <c r="CE60" s="198"/>
      <c r="CF60" s="198"/>
      <c r="CG60" s="198"/>
      <c r="CH60" s="203"/>
      <c r="CI60" s="198"/>
      <c r="CJ60" s="198"/>
      <c r="CK60" s="198"/>
      <c r="CL60" s="198"/>
      <c r="CM60" s="198"/>
      <c r="CN60" s="198"/>
      <c r="CO60" s="198"/>
      <c r="CP60" s="198"/>
      <c r="CQ60" s="198"/>
      <c r="CR60" s="198"/>
      <c r="CS60" s="198"/>
      <c r="CT60" s="198"/>
      <c r="CU60" s="198"/>
      <c r="CV60" s="198"/>
      <c r="CW60" s="198"/>
      <c r="CX60" s="198"/>
      <c r="CY60" s="198"/>
      <c r="CZ60" s="198"/>
      <c r="DA60" s="198"/>
      <c r="DB60" s="198"/>
      <c r="DC60" s="198"/>
      <c r="DD60" s="198"/>
      <c r="DE60" s="198"/>
      <c r="DF60" s="198"/>
      <c r="DG60" s="198"/>
      <c r="DH60" s="203"/>
      <c r="DI60" s="198"/>
      <c r="DJ60" s="198"/>
      <c r="DK60" s="198"/>
      <c r="DL60" s="198"/>
      <c r="DM60" s="198"/>
      <c r="DN60" s="198"/>
      <c r="DO60" s="198"/>
      <c r="DP60" s="198"/>
      <c r="DQ60" s="198"/>
      <c r="DR60" s="198"/>
      <c r="DS60" s="198"/>
      <c r="DT60" s="198"/>
      <c r="DU60" s="198"/>
      <c r="DV60" s="198"/>
      <c r="DW60" s="198"/>
      <c r="DX60" s="198"/>
      <c r="DY60" s="198"/>
      <c r="DZ60" s="198"/>
      <c r="EA60" s="198"/>
      <c r="EB60" s="203"/>
      <c r="EC60" s="198"/>
      <c r="ED60" s="203"/>
      <c r="EE60" s="198"/>
      <c r="EF60" s="198"/>
      <c r="EG60" s="198"/>
      <c r="EH60" s="198"/>
      <c r="EI60" s="198"/>
      <c r="EJ60" s="198"/>
      <c r="EN60" s="228"/>
      <c r="EO60" s="198"/>
      <c r="EP60" s="198"/>
      <c r="EQ60" s="198"/>
      <c r="ER60" s="198"/>
      <c r="ES60" s="198"/>
      <c r="ET60" s="198"/>
      <c r="EU60" s="198"/>
      <c r="EV60" s="198"/>
      <c r="EW60" s="198"/>
      <c r="EX60" s="198"/>
      <c r="EY60" s="198"/>
      <c r="EZ60" s="198"/>
      <c r="FA60" s="198"/>
      <c r="FB60" s="198"/>
      <c r="FC60" s="198"/>
      <c r="FD60" s="198"/>
      <c r="FE60" s="198"/>
      <c r="FF60" s="198"/>
      <c r="FG60" s="198"/>
      <c r="FH60" s="198"/>
      <c r="FI60" s="198"/>
      <c r="FJ60" s="198"/>
      <c r="FK60" s="198"/>
      <c r="FL60" s="198"/>
      <c r="FM60" s="198"/>
      <c r="FN60" s="198"/>
      <c r="FO60" s="198"/>
      <c r="FP60" s="198"/>
      <c r="FQ60" s="198"/>
      <c r="FR60" s="198"/>
      <c r="FS60" s="198"/>
      <c r="FT60" s="198"/>
      <c r="FU60" s="198"/>
      <c r="FV60" s="198"/>
      <c r="FW60" s="198"/>
      <c r="FX60" s="198"/>
      <c r="FY60" s="198"/>
      <c r="FZ60" s="198"/>
      <c r="GA60" s="198"/>
      <c r="GB60" s="198"/>
      <c r="GC60" s="198"/>
      <c r="GD60" s="198"/>
      <c r="GE60" s="198"/>
    </row>
  </sheetData>
  <autoFilter ref="A9:GE38">
    <filterColumn colId="140">
      <filters>
        <filter val="1"/>
        <filter val="x"/>
      </filters>
    </filterColumn>
    <sortState ref="A10:GE330">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47"/>
  <sheetViews>
    <sheetView workbookViewId="0">
      <selection activeCell="S28" sqref="S28"/>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s="345" customFormat="1" ht="15" customHeight="1" x14ac:dyDescent="0.3">
      <c r="U10" s="345">
        <f t="shared" ref="U10:AZ10" si="0">SUM(U11:U28)</f>
        <v>2</v>
      </c>
      <c r="V10" s="345">
        <f t="shared" si="0"/>
        <v>0</v>
      </c>
      <c r="W10" s="345">
        <f t="shared" si="0"/>
        <v>1</v>
      </c>
      <c r="X10" s="345">
        <f t="shared" si="0"/>
        <v>0</v>
      </c>
      <c r="Y10" s="345">
        <f t="shared" si="0"/>
        <v>0</v>
      </c>
      <c r="Z10" s="345">
        <f t="shared" si="0"/>
        <v>0</v>
      </c>
      <c r="AA10" s="345">
        <f t="shared" si="0"/>
        <v>0</v>
      </c>
      <c r="AB10" s="345">
        <f t="shared" si="0"/>
        <v>1</v>
      </c>
      <c r="AC10" s="345">
        <f t="shared" si="0"/>
        <v>0</v>
      </c>
      <c r="AD10" s="345">
        <f t="shared" si="0"/>
        <v>0</v>
      </c>
      <c r="AE10" s="345">
        <f t="shared" si="0"/>
        <v>0</v>
      </c>
      <c r="AF10" s="345">
        <f t="shared" si="0"/>
        <v>1</v>
      </c>
      <c r="AG10" s="345">
        <f t="shared" si="0"/>
        <v>0</v>
      </c>
      <c r="AH10" s="345">
        <f t="shared" si="0"/>
        <v>0</v>
      </c>
      <c r="AI10" s="345">
        <f t="shared" si="0"/>
        <v>1</v>
      </c>
      <c r="AJ10" s="345">
        <f t="shared" si="0"/>
        <v>0</v>
      </c>
      <c r="AK10" s="345">
        <f t="shared" si="0"/>
        <v>0</v>
      </c>
      <c r="AL10" s="345">
        <f t="shared" si="0"/>
        <v>0</v>
      </c>
      <c r="AM10" s="345">
        <f t="shared" si="0"/>
        <v>0</v>
      </c>
      <c r="AN10" s="345">
        <f t="shared" si="0"/>
        <v>0</v>
      </c>
      <c r="AO10" s="345">
        <f t="shared" si="0"/>
        <v>0</v>
      </c>
      <c r="AP10" s="345">
        <f t="shared" si="0"/>
        <v>0</v>
      </c>
      <c r="AQ10" s="345">
        <f t="shared" si="0"/>
        <v>0</v>
      </c>
      <c r="AR10" s="345">
        <f t="shared" si="0"/>
        <v>0</v>
      </c>
      <c r="AS10" s="345">
        <f t="shared" si="0"/>
        <v>0</v>
      </c>
      <c r="AT10" s="345">
        <f t="shared" si="0"/>
        <v>0</v>
      </c>
      <c r="AU10" s="345">
        <f t="shared" si="0"/>
        <v>0</v>
      </c>
      <c r="AV10" s="345">
        <f t="shared" si="0"/>
        <v>1</v>
      </c>
      <c r="AW10" s="345">
        <f t="shared" si="0"/>
        <v>1</v>
      </c>
      <c r="AX10" s="345">
        <f t="shared" si="0"/>
        <v>0</v>
      </c>
      <c r="AY10" s="345">
        <f t="shared" si="0"/>
        <v>0</v>
      </c>
      <c r="AZ10" s="345">
        <f t="shared" si="0"/>
        <v>0</v>
      </c>
      <c r="BA10" s="345">
        <f t="shared" ref="BA10:CF10" si="1">SUM(BA11:BA28)</f>
        <v>2</v>
      </c>
      <c r="BB10" s="345">
        <f t="shared" si="1"/>
        <v>0</v>
      </c>
      <c r="BC10" s="345">
        <f t="shared" si="1"/>
        <v>0</v>
      </c>
      <c r="BD10" s="345">
        <f t="shared" si="1"/>
        <v>0</v>
      </c>
      <c r="BE10" s="345">
        <f t="shared" si="1"/>
        <v>0</v>
      </c>
      <c r="BF10" s="345">
        <f t="shared" si="1"/>
        <v>0</v>
      </c>
      <c r="BG10" s="345">
        <f t="shared" si="1"/>
        <v>0</v>
      </c>
      <c r="BH10" s="345">
        <f t="shared" si="1"/>
        <v>0</v>
      </c>
      <c r="BI10" s="345">
        <f t="shared" si="1"/>
        <v>1</v>
      </c>
      <c r="BJ10" s="345">
        <f t="shared" si="1"/>
        <v>0</v>
      </c>
      <c r="BK10" s="345">
        <f t="shared" si="1"/>
        <v>0</v>
      </c>
      <c r="BL10" s="345">
        <f t="shared" si="1"/>
        <v>0</v>
      </c>
      <c r="BM10" s="345">
        <f t="shared" si="1"/>
        <v>0</v>
      </c>
      <c r="BN10" s="345">
        <f t="shared" si="1"/>
        <v>0</v>
      </c>
      <c r="BO10" s="345">
        <f t="shared" si="1"/>
        <v>0</v>
      </c>
      <c r="BP10" s="345">
        <f t="shared" si="1"/>
        <v>0</v>
      </c>
      <c r="BQ10" s="345">
        <f t="shared" si="1"/>
        <v>0</v>
      </c>
      <c r="BR10" s="345">
        <f t="shared" si="1"/>
        <v>0</v>
      </c>
      <c r="BS10" s="345">
        <f t="shared" si="1"/>
        <v>0</v>
      </c>
      <c r="BT10" s="345">
        <f t="shared" si="1"/>
        <v>2</v>
      </c>
      <c r="BU10" s="345">
        <f t="shared" si="1"/>
        <v>1</v>
      </c>
      <c r="BV10" s="345">
        <f t="shared" si="1"/>
        <v>0</v>
      </c>
      <c r="BW10" s="345">
        <f t="shared" si="1"/>
        <v>0</v>
      </c>
      <c r="BX10" s="345">
        <f t="shared" si="1"/>
        <v>0</v>
      </c>
      <c r="BY10" s="345">
        <f t="shared" si="1"/>
        <v>0</v>
      </c>
      <c r="BZ10" s="345">
        <f t="shared" si="1"/>
        <v>1</v>
      </c>
      <c r="CA10" s="345">
        <f t="shared" si="1"/>
        <v>0</v>
      </c>
      <c r="CB10" s="345">
        <f t="shared" si="1"/>
        <v>0</v>
      </c>
      <c r="CC10" s="345">
        <f t="shared" si="1"/>
        <v>0</v>
      </c>
      <c r="CD10" s="345">
        <f t="shared" si="1"/>
        <v>0</v>
      </c>
      <c r="CE10" s="345">
        <f t="shared" si="1"/>
        <v>0</v>
      </c>
      <c r="CF10" s="345">
        <f t="shared" si="1"/>
        <v>0</v>
      </c>
      <c r="CG10" s="345">
        <f t="shared" ref="CG10:DL10" si="2">SUM(CG11:CG28)</f>
        <v>1</v>
      </c>
      <c r="CH10" s="345">
        <f t="shared" si="2"/>
        <v>0</v>
      </c>
      <c r="CI10" s="345">
        <f t="shared" si="2"/>
        <v>0</v>
      </c>
      <c r="CJ10" s="345">
        <f t="shared" si="2"/>
        <v>0</v>
      </c>
      <c r="CK10" s="345">
        <f t="shared" si="2"/>
        <v>2</v>
      </c>
      <c r="CL10" s="345">
        <f t="shared" si="2"/>
        <v>0</v>
      </c>
      <c r="CM10" s="345">
        <f t="shared" si="2"/>
        <v>1</v>
      </c>
      <c r="CN10" s="345">
        <f t="shared" si="2"/>
        <v>1</v>
      </c>
      <c r="CO10" s="345">
        <f t="shared" si="2"/>
        <v>3</v>
      </c>
      <c r="CP10" s="345">
        <f t="shared" si="2"/>
        <v>0</v>
      </c>
      <c r="CQ10" s="345">
        <f t="shared" si="2"/>
        <v>0</v>
      </c>
      <c r="CR10" s="345">
        <f t="shared" si="2"/>
        <v>0</v>
      </c>
      <c r="CS10" s="345">
        <f t="shared" si="2"/>
        <v>0</v>
      </c>
      <c r="CT10" s="345">
        <f t="shared" si="2"/>
        <v>0</v>
      </c>
      <c r="CU10" s="345">
        <f t="shared" si="2"/>
        <v>0</v>
      </c>
      <c r="CV10" s="345">
        <f t="shared" si="2"/>
        <v>0</v>
      </c>
      <c r="CW10" s="345">
        <f t="shared" si="2"/>
        <v>0</v>
      </c>
      <c r="CX10" s="345">
        <f t="shared" si="2"/>
        <v>0</v>
      </c>
      <c r="CY10" s="345">
        <f t="shared" si="2"/>
        <v>0</v>
      </c>
      <c r="CZ10" s="345">
        <f t="shared" si="2"/>
        <v>1</v>
      </c>
      <c r="DA10" s="345">
        <f t="shared" si="2"/>
        <v>0</v>
      </c>
      <c r="DB10" s="345">
        <f t="shared" si="2"/>
        <v>0</v>
      </c>
      <c r="DC10" s="345">
        <f t="shared" si="2"/>
        <v>0</v>
      </c>
      <c r="DD10" s="345">
        <f t="shared" si="2"/>
        <v>0</v>
      </c>
      <c r="DE10" s="345">
        <f t="shared" si="2"/>
        <v>0</v>
      </c>
      <c r="DF10" s="345">
        <f t="shared" si="2"/>
        <v>1</v>
      </c>
      <c r="DG10" s="345">
        <f t="shared" si="2"/>
        <v>0</v>
      </c>
      <c r="DH10" s="345">
        <f t="shared" si="2"/>
        <v>1</v>
      </c>
      <c r="DI10" s="345">
        <f t="shared" si="2"/>
        <v>0</v>
      </c>
      <c r="DJ10" s="345">
        <f t="shared" si="2"/>
        <v>0</v>
      </c>
      <c r="DK10" s="345">
        <f t="shared" si="2"/>
        <v>0</v>
      </c>
      <c r="DL10" s="345">
        <f t="shared" si="2"/>
        <v>2</v>
      </c>
      <c r="DM10" s="345">
        <f t="shared" ref="DM10:EM10" si="3">SUM(DM11:DM28)</f>
        <v>0</v>
      </c>
      <c r="DN10" s="345">
        <f t="shared" si="3"/>
        <v>0</v>
      </c>
      <c r="DO10" s="345">
        <f t="shared" si="3"/>
        <v>1</v>
      </c>
      <c r="DP10" s="345">
        <f t="shared" si="3"/>
        <v>0</v>
      </c>
      <c r="DQ10" s="345">
        <f t="shared" si="3"/>
        <v>1</v>
      </c>
      <c r="DR10" s="345">
        <f t="shared" si="3"/>
        <v>0</v>
      </c>
      <c r="DS10" s="345">
        <f t="shared" si="3"/>
        <v>0</v>
      </c>
      <c r="DT10" s="345">
        <f t="shared" si="3"/>
        <v>0</v>
      </c>
      <c r="DU10" s="345">
        <f t="shared" si="3"/>
        <v>2</v>
      </c>
      <c r="DV10" s="345">
        <f t="shared" si="3"/>
        <v>0</v>
      </c>
      <c r="DW10" s="345">
        <f t="shared" si="3"/>
        <v>0</v>
      </c>
      <c r="DX10" s="345">
        <f t="shared" si="3"/>
        <v>0</v>
      </c>
      <c r="DY10" s="345">
        <f t="shared" si="3"/>
        <v>0</v>
      </c>
      <c r="DZ10" s="345">
        <f t="shared" si="3"/>
        <v>0</v>
      </c>
      <c r="EA10" s="345">
        <f t="shared" si="3"/>
        <v>0</v>
      </c>
      <c r="EB10" s="345">
        <f t="shared" si="3"/>
        <v>0</v>
      </c>
      <c r="EC10" s="345">
        <f t="shared" si="3"/>
        <v>0</v>
      </c>
      <c r="ED10" s="345">
        <f t="shared" si="3"/>
        <v>0</v>
      </c>
      <c r="EE10" s="345">
        <f t="shared" si="3"/>
        <v>0</v>
      </c>
      <c r="EF10" s="345">
        <f t="shared" si="3"/>
        <v>0</v>
      </c>
      <c r="EG10" s="345">
        <f t="shared" si="3"/>
        <v>0</v>
      </c>
      <c r="EH10" s="345">
        <f t="shared" si="3"/>
        <v>0</v>
      </c>
      <c r="EI10" s="345">
        <f t="shared" si="3"/>
        <v>0</v>
      </c>
      <c r="EJ10" s="345">
        <f t="shared" si="3"/>
        <v>0</v>
      </c>
      <c r="EK10" s="345">
        <f t="shared" si="3"/>
        <v>7</v>
      </c>
      <c r="EL10" s="345">
        <f t="shared" si="3"/>
        <v>6</v>
      </c>
      <c r="EM10" s="345">
        <f t="shared" si="3"/>
        <v>0</v>
      </c>
    </row>
    <row r="11" spans="1:187" ht="20.100000000000001" customHeight="1" x14ac:dyDescent="0.3">
      <c r="A11" s="25" t="s">
        <v>3300</v>
      </c>
      <c r="B11" s="40" t="s">
        <v>106</v>
      </c>
      <c r="C11" s="26">
        <v>78636</v>
      </c>
      <c r="D11" s="25" t="s">
        <v>3301</v>
      </c>
      <c r="E11" s="26" t="s">
        <v>108</v>
      </c>
      <c r="F11" s="26" t="s">
        <v>3549</v>
      </c>
      <c r="G11" s="26" t="s">
        <v>109</v>
      </c>
      <c r="H11" s="26" t="s">
        <v>554</v>
      </c>
      <c r="I11" s="26" t="s">
        <v>389</v>
      </c>
      <c r="J11" s="25" t="s">
        <v>643</v>
      </c>
      <c r="K11" s="25" t="s">
        <v>3302</v>
      </c>
      <c r="L11" s="45" t="s">
        <v>3303</v>
      </c>
      <c r="M11" s="25" t="s">
        <v>3304</v>
      </c>
      <c r="N11" s="272"/>
      <c r="O11" s="272"/>
      <c r="P11" s="272"/>
      <c r="Q11" s="272"/>
      <c r="R11" s="25" t="s">
        <v>3305</v>
      </c>
      <c r="S11" s="25" t="s">
        <v>3306</v>
      </c>
      <c r="U11" s="145"/>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v>1</v>
      </c>
      <c r="BB11" s="145"/>
      <c r="BC11" s="145"/>
      <c r="BD11" s="145"/>
      <c r="BE11" s="145"/>
      <c r="BF11" s="145"/>
      <c r="BG11" s="145"/>
      <c r="BH11" s="145"/>
      <c r="BI11" s="145"/>
      <c r="BJ11" s="145"/>
      <c r="BK11" s="145"/>
      <c r="BL11" s="145"/>
      <c r="BM11" s="145"/>
      <c r="BN11" s="145"/>
      <c r="BO11" s="145"/>
      <c r="BP11" s="145"/>
      <c r="BQ11" s="145"/>
      <c r="BR11" s="145"/>
      <c r="BS11" s="145"/>
      <c r="BT11" s="145">
        <v>1</v>
      </c>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v>1</v>
      </c>
      <c r="DG11" s="145"/>
      <c r="DH11" s="148"/>
      <c r="DI11" s="145"/>
      <c r="DJ11" s="145"/>
      <c r="DK11" s="145"/>
      <c r="DL11" s="145"/>
      <c r="DM11" s="145"/>
      <c r="DN11" s="145"/>
      <c r="DO11" s="145"/>
      <c r="DP11" s="145"/>
      <c r="DQ11" s="145"/>
      <c r="DR11" s="145"/>
      <c r="DS11" s="145"/>
      <c r="DT11" s="145"/>
      <c r="DU11" s="145">
        <v>1</v>
      </c>
      <c r="DV11" s="145"/>
      <c r="DW11" s="145"/>
      <c r="DX11" s="145"/>
      <c r="DY11" s="145"/>
      <c r="DZ11" s="145"/>
      <c r="EA11" s="145"/>
      <c r="EB11" s="148"/>
      <c r="EC11" s="145"/>
      <c r="ED11" s="148"/>
      <c r="EE11" s="145"/>
      <c r="EF11" s="145"/>
      <c r="EG11" s="145"/>
      <c r="EH11" s="145"/>
      <c r="EI11" s="145"/>
      <c r="EJ11" s="145"/>
      <c r="EK11" s="145">
        <v>1</v>
      </c>
      <c r="EL11" s="145">
        <v>1</v>
      </c>
      <c r="EM11" s="145"/>
    </row>
    <row r="12" spans="1:187" s="228" customFormat="1" ht="20.100000000000001" customHeight="1" x14ac:dyDescent="0.3">
      <c r="A12" s="25" t="s">
        <v>3343</v>
      </c>
      <c r="B12" s="40" t="s">
        <v>152</v>
      </c>
      <c r="C12" s="26">
        <v>84435</v>
      </c>
      <c r="D12" s="71" t="s">
        <v>3354</v>
      </c>
      <c r="E12" s="26" t="s">
        <v>108</v>
      </c>
      <c r="F12" s="26" t="s">
        <v>3549</v>
      </c>
      <c r="G12" s="26" t="s">
        <v>109</v>
      </c>
      <c r="H12" s="26" t="s">
        <v>554</v>
      </c>
      <c r="I12" s="26" t="s">
        <v>389</v>
      </c>
      <c r="J12" s="25" t="s">
        <v>315</v>
      </c>
      <c r="K12" s="25" t="s">
        <v>3355</v>
      </c>
      <c r="L12" s="45" t="s">
        <v>3356</v>
      </c>
      <c r="M12" s="25"/>
      <c r="N12" s="272"/>
      <c r="O12" s="272"/>
      <c r="P12" s="272"/>
      <c r="Q12" s="272"/>
      <c r="R12" s="272"/>
      <c r="S12" s="272"/>
      <c r="T12" s="198"/>
      <c r="U12" s="145"/>
      <c r="V12" s="148"/>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v>0</v>
      </c>
      <c r="EL12" s="145">
        <v>0</v>
      </c>
      <c r="EM12" s="145"/>
      <c r="EO12" s="198"/>
      <c r="EP12" s="198"/>
      <c r="EQ12" s="198"/>
      <c r="ER12" s="198"/>
      <c r="ES12" s="198"/>
      <c r="ET12" s="198"/>
      <c r="EU12" s="198"/>
      <c r="EV12" s="198"/>
      <c r="EW12" s="198"/>
      <c r="EX12" s="198"/>
      <c r="EY12" s="198"/>
      <c r="EZ12" s="198"/>
      <c r="FA12" s="198"/>
      <c r="FB12" s="198"/>
      <c r="FC12" s="198"/>
      <c r="FD12" s="198"/>
      <c r="FE12" s="198"/>
      <c r="FF12" s="198"/>
      <c r="FG12" s="198"/>
      <c r="FH12" s="198"/>
      <c r="FI12" s="198"/>
      <c r="FJ12" s="198"/>
      <c r="FK12" s="198"/>
      <c r="FL12" s="198"/>
      <c r="FM12" s="198"/>
      <c r="FN12" s="198"/>
      <c r="FO12" s="198"/>
      <c r="FP12" s="198"/>
      <c r="FQ12" s="198"/>
      <c r="FR12" s="198"/>
      <c r="FS12" s="198"/>
      <c r="FT12" s="198"/>
      <c r="FU12" s="198"/>
      <c r="FV12" s="198"/>
      <c r="FW12" s="198"/>
      <c r="FX12" s="198"/>
      <c r="FY12" s="198"/>
      <c r="FZ12" s="198"/>
      <c r="GA12" s="198"/>
      <c r="GB12" s="198"/>
      <c r="GC12" s="198"/>
      <c r="GD12" s="198"/>
      <c r="GE12" s="198"/>
    </row>
    <row r="13" spans="1:187" s="228" customFormat="1" ht="20.100000000000001" customHeight="1" x14ac:dyDescent="0.3">
      <c r="A13" s="25" t="s">
        <v>3940</v>
      </c>
      <c r="B13" s="26" t="s">
        <v>106</v>
      </c>
      <c r="C13" s="26">
        <v>83009</v>
      </c>
      <c r="D13" s="25" t="s">
        <v>3941</v>
      </c>
      <c r="E13" s="26" t="s">
        <v>113</v>
      </c>
      <c r="F13" s="26" t="s">
        <v>3549</v>
      </c>
      <c r="G13" s="26" t="s">
        <v>109</v>
      </c>
      <c r="H13" s="26" t="s">
        <v>567</v>
      </c>
      <c r="I13" s="26" t="s">
        <v>389</v>
      </c>
      <c r="J13" s="25" t="s">
        <v>163</v>
      </c>
      <c r="K13" s="25" t="s">
        <v>3942</v>
      </c>
      <c r="L13" s="45" t="s">
        <v>3943</v>
      </c>
      <c r="M13" s="25" t="s">
        <v>3944</v>
      </c>
      <c r="N13" s="25" t="s">
        <v>3945</v>
      </c>
      <c r="O13" s="239"/>
      <c r="P13" s="239"/>
      <c r="Q13" s="239"/>
      <c r="R13" s="25" t="s">
        <v>3946</v>
      </c>
      <c r="S13" s="25" t="s">
        <v>3947</v>
      </c>
      <c r="T13" s="198"/>
      <c r="U13" s="145"/>
      <c r="V13" s="148"/>
      <c r="W13" s="145"/>
      <c r="X13" s="145"/>
      <c r="Y13" s="145"/>
      <c r="Z13" s="145"/>
      <c r="AA13" s="145"/>
      <c r="AB13" s="332"/>
      <c r="AC13" s="145"/>
      <c r="AD13" s="145"/>
      <c r="AE13" s="145"/>
      <c r="AF13" s="145"/>
      <c r="AG13" s="145"/>
      <c r="AH13" s="145"/>
      <c r="AI13" s="145">
        <v>1</v>
      </c>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v>1</v>
      </c>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v>1</v>
      </c>
      <c r="CH13" s="145"/>
      <c r="CI13" s="145"/>
      <c r="CJ13" s="145"/>
      <c r="CK13" s="145"/>
      <c r="CL13" s="145"/>
      <c r="CM13" s="145"/>
      <c r="CN13" s="145">
        <v>1</v>
      </c>
      <c r="CO13" s="145">
        <v>1</v>
      </c>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v>1</v>
      </c>
      <c r="DR13" s="145"/>
      <c r="DS13" s="145"/>
      <c r="DT13" s="145"/>
      <c r="DU13" s="145"/>
      <c r="DV13" s="145"/>
      <c r="DW13" s="145"/>
      <c r="DX13" s="145"/>
      <c r="DY13" s="145"/>
      <c r="DZ13" s="145"/>
      <c r="EA13" s="145"/>
      <c r="EB13" s="148"/>
      <c r="EC13" s="145"/>
      <c r="ED13" s="148"/>
      <c r="EE13" s="145"/>
      <c r="EF13" s="145"/>
      <c r="EG13" s="145"/>
      <c r="EH13" s="145"/>
      <c r="EI13" s="145"/>
      <c r="EJ13" s="145"/>
      <c r="EK13" s="145">
        <v>1</v>
      </c>
      <c r="EL13" s="145">
        <v>1</v>
      </c>
      <c r="EM13" s="145"/>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row>
    <row r="14" spans="1:187" ht="20.100000000000001" customHeight="1" x14ac:dyDescent="0.3">
      <c r="A14" s="25" t="s">
        <v>3495</v>
      </c>
      <c r="B14" s="40" t="s">
        <v>126</v>
      </c>
      <c r="C14" s="26">
        <v>83048</v>
      </c>
      <c r="D14" s="71" t="s">
        <v>3516</v>
      </c>
      <c r="E14" s="26" t="s">
        <v>293</v>
      </c>
      <c r="F14" s="26" t="s">
        <v>3549</v>
      </c>
      <c r="G14" s="26" t="s">
        <v>114</v>
      </c>
      <c r="H14" s="26" t="s">
        <v>128</v>
      </c>
      <c r="I14" s="26" t="s">
        <v>389</v>
      </c>
      <c r="J14" s="25" t="s">
        <v>129</v>
      </c>
      <c r="K14" s="25" t="s">
        <v>3517</v>
      </c>
      <c r="L14" s="25"/>
      <c r="M14" s="25"/>
      <c r="N14" s="272"/>
      <c r="O14" s="272"/>
      <c r="P14" s="272"/>
      <c r="Q14" s="272"/>
      <c r="R14" s="272"/>
      <c r="S14" s="272"/>
      <c r="T14" s="145"/>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8"/>
      <c r="EE14" s="145"/>
      <c r="EF14" s="145"/>
      <c r="EG14" s="145"/>
      <c r="EH14" s="145"/>
      <c r="EI14" s="145"/>
      <c r="EJ14" s="145"/>
      <c r="EK14" s="145">
        <v>0</v>
      </c>
      <c r="EL14" s="145">
        <v>0</v>
      </c>
      <c r="EM14" s="145"/>
    </row>
    <row r="15" spans="1:187" ht="20.100000000000001" customHeight="1" x14ac:dyDescent="0.3">
      <c r="A15" s="25" t="s">
        <v>3413</v>
      </c>
      <c r="B15" s="40" t="s">
        <v>106</v>
      </c>
      <c r="C15" s="26">
        <v>83714</v>
      </c>
      <c r="D15" s="25" t="s">
        <v>3434</v>
      </c>
      <c r="E15" s="26" t="s">
        <v>318</v>
      </c>
      <c r="F15" s="26" t="s">
        <v>3556</v>
      </c>
      <c r="G15" s="26" t="s">
        <v>109</v>
      </c>
      <c r="H15" s="26" t="s">
        <v>554</v>
      </c>
      <c r="I15" s="26" t="s">
        <v>389</v>
      </c>
      <c r="J15" s="25" t="s">
        <v>140</v>
      </c>
      <c r="K15" s="25" t="s">
        <v>3435</v>
      </c>
      <c r="L15" s="45" t="s">
        <v>3436</v>
      </c>
      <c r="M15" s="25" t="s">
        <v>3437</v>
      </c>
      <c r="N15" s="25"/>
      <c r="O15" s="25"/>
      <c r="P15" s="272"/>
      <c r="Q15" s="25" t="s">
        <v>3438</v>
      </c>
      <c r="R15" s="272"/>
      <c r="S15" s="272"/>
      <c r="U15" s="145"/>
      <c r="V15" s="148"/>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v>1</v>
      </c>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v>1</v>
      </c>
      <c r="CL15" s="145"/>
      <c r="CM15" s="145"/>
      <c r="CN15" s="145"/>
      <c r="CO15" s="145">
        <v>1</v>
      </c>
      <c r="CP15" s="145"/>
      <c r="CQ15" s="145"/>
      <c r="CR15" s="145"/>
      <c r="CS15" s="145"/>
      <c r="CT15" s="145"/>
      <c r="CU15" s="145"/>
      <c r="CV15" s="145"/>
      <c r="CW15" s="145"/>
      <c r="CX15" s="145"/>
      <c r="CY15" s="145"/>
      <c r="CZ15" s="145"/>
      <c r="DA15" s="145"/>
      <c r="DB15" s="145"/>
      <c r="DC15" s="145"/>
      <c r="DD15" s="145"/>
      <c r="DE15" s="145"/>
      <c r="DF15" s="145"/>
      <c r="DG15" s="145"/>
      <c r="DH15" s="148">
        <v>1</v>
      </c>
      <c r="DI15" s="145"/>
      <c r="DJ15" s="145"/>
      <c r="DK15" s="145"/>
      <c r="DL15" s="145">
        <v>1</v>
      </c>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1</v>
      </c>
      <c r="EL15" s="145">
        <v>0</v>
      </c>
      <c r="EM15" s="145"/>
      <c r="EN15" s="228" t="s">
        <v>3439</v>
      </c>
    </row>
    <row r="16" spans="1:187" ht="20.100000000000001" customHeight="1" x14ac:dyDescent="0.3">
      <c r="A16" s="25" t="s">
        <v>3247</v>
      </c>
      <c r="B16" s="26" t="s">
        <v>126</v>
      </c>
      <c r="C16" s="26">
        <v>84383</v>
      </c>
      <c r="D16" s="71" t="s">
        <v>3257</v>
      </c>
      <c r="E16" s="26" t="s">
        <v>113</v>
      </c>
      <c r="F16" s="26" t="s">
        <v>3549</v>
      </c>
      <c r="G16" s="26" t="s">
        <v>674</v>
      </c>
      <c r="H16" s="26"/>
      <c r="I16" s="26" t="s">
        <v>389</v>
      </c>
      <c r="J16" s="25" t="s">
        <v>326</v>
      </c>
      <c r="K16" s="25" t="s">
        <v>3258</v>
      </c>
      <c r="L16" s="25"/>
      <c r="M16" s="25"/>
      <c r="N16" s="272"/>
      <c r="O16" s="272"/>
      <c r="P16" s="272"/>
      <c r="Q16" s="272"/>
      <c r="R16" s="272"/>
      <c r="S16" s="272"/>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0</v>
      </c>
      <c r="EL16" s="145">
        <v>0</v>
      </c>
      <c r="EM16" s="145"/>
    </row>
    <row r="17" spans="1:187" ht="20.100000000000001" customHeight="1" x14ac:dyDescent="0.3">
      <c r="A17" s="25" t="s">
        <v>3774</v>
      </c>
      <c r="B17" s="40" t="s">
        <v>152</v>
      </c>
      <c r="C17" s="26">
        <v>82751</v>
      </c>
      <c r="D17" s="71" t="s">
        <v>3781</v>
      </c>
      <c r="E17" s="26" t="s">
        <v>108</v>
      </c>
      <c r="F17" s="26" t="s">
        <v>3549</v>
      </c>
      <c r="G17" s="26" t="s">
        <v>109</v>
      </c>
      <c r="H17" s="26" t="s">
        <v>554</v>
      </c>
      <c r="I17" s="26" t="s">
        <v>389</v>
      </c>
      <c r="J17" s="25" t="s">
        <v>262</v>
      </c>
      <c r="K17" s="25" t="s">
        <v>3782</v>
      </c>
      <c r="L17" s="25"/>
      <c r="M17" s="25"/>
      <c r="N17" s="239"/>
      <c r="O17" s="239"/>
      <c r="P17" s="239"/>
      <c r="Q17" s="239"/>
      <c r="R17" s="25"/>
      <c r="S17" s="25" t="s">
        <v>3783</v>
      </c>
      <c r="U17" s="145"/>
      <c r="V17" s="148"/>
      <c r="W17" s="145"/>
      <c r="X17" s="145"/>
      <c r="Y17" s="145"/>
      <c r="Z17" s="145"/>
      <c r="AA17" s="145"/>
      <c r="AB17" s="332"/>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c r="DR17" s="145"/>
      <c r="DS17" s="145"/>
      <c r="DT17" s="145"/>
      <c r="DU17" s="145"/>
      <c r="DV17" s="145"/>
      <c r="DW17" s="145"/>
      <c r="DX17" s="145"/>
      <c r="DY17" s="145"/>
      <c r="DZ17" s="145"/>
      <c r="EA17" s="145"/>
      <c r="EB17" s="148"/>
      <c r="EC17" s="145"/>
      <c r="ED17" s="148"/>
      <c r="EE17" s="145"/>
      <c r="EF17" s="145"/>
      <c r="EG17" s="145"/>
      <c r="EH17" s="145"/>
      <c r="EI17" s="145"/>
      <c r="EJ17" s="145"/>
      <c r="EK17" s="145" t="s">
        <v>519</v>
      </c>
      <c r="EL17" s="145">
        <v>1</v>
      </c>
    </row>
    <row r="18" spans="1:187" ht="20.100000000000001" customHeight="1" x14ac:dyDescent="0.3">
      <c r="A18" s="25" t="s">
        <v>3564</v>
      </c>
      <c r="B18" s="40" t="s">
        <v>106</v>
      </c>
      <c r="C18" s="26">
        <v>84504</v>
      </c>
      <c r="D18" s="25" t="s">
        <v>3565</v>
      </c>
      <c r="E18" s="26" t="s">
        <v>113</v>
      </c>
      <c r="F18" s="26" t="s">
        <v>3549</v>
      </c>
      <c r="G18" s="26" t="s">
        <v>109</v>
      </c>
      <c r="H18" s="26" t="s">
        <v>554</v>
      </c>
      <c r="I18" s="26" t="s">
        <v>389</v>
      </c>
      <c r="J18" s="25" t="s">
        <v>3307</v>
      </c>
      <c r="K18" s="25" t="s">
        <v>3566</v>
      </c>
      <c r="L18" s="79"/>
      <c r="M18" s="25"/>
      <c r="N18" s="239"/>
      <c r="O18" s="239"/>
      <c r="P18" s="239"/>
      <c r="Q18" s="239"/>
      <c r="R18" s="25" t="s">
        <v>3567</v>
      </c>
      <c r="S18" s="25"/>
      <c r="T18" s="235"/>
      <c r="U18" s="145">
        <v>1</v>
      </c>
      <c r="V18" s="148"/>
      <c r="W18" s="145">
        <v>1</v>
      </c>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v>1</v>
      </c>
      <c r="CL18" s="145"/>
      <c r="CM18" s="145">
        <v>1</v>
      </c>
      <c r="CN18" s="145"/>
      <c r="CO18" s="145">
        <v>1</v>
      </c>
      <c r="CP18" s="145"/>
      <c r="CQ18" s="145"/>
      <c r="CR18" s="145"/>
      <c r="CS18" s="145"/>
      <c r="CT18" s="145"/>
      <c r="CU18" s="145"/>
      <c r="CV18" s="145"/>
      <c r="CW18" s="145"/>
      <c r="CX18" s="145"/>
      <c r="CY18" s="145"/>
      <c r="CZ18" s="145">
        <v>1</v>
      </c>
      <c r="DA18" s="145"/>
      <c r="DB18" s="145"/>
      <c r="DC18" s="145"/>
      <c r="DD18" s="145"/>
      <c r="DE18" s="145"/>
      <c r="DF18" s="145"/>
      <c r="DG18" s="145"/>
      <c r="DH18" s="148"/>
      <c r="DI18" s="145"/>
      <c r="DJ18" s="145"/>
      <c r="DK18" s="145"/>
      <c r="DL18" s="145">
        <v>1</v>
      </c>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t="s">
        <v>519</v>
      </c>
      <c r="EL18" s="145">
        <v>1</v>
      </c>
      <c r="EM18" s="145"/>
      <c r="EN18" s="228" t="s">
        <v>3574</v>
      </c>
    </row>
    <row r="19" spans="1:187" ht="20.100000000000001" customHeight="1" x14ac:dyDescent="0.3">
      <c r="A19" s="25" t="s">
        <v>3905</v>
      </c>
      <c r="B19" s="40" t="s">
        <v>187</v>
      </c>
      <c r="C19" s="26">
        <v>84560</v>
      </c>
      <c r="D19" s="25" t="s">
        <v>3929</v>
      </c>
      <c r="E19" s="26" t="s">
        <v>108</v>
      </c>
      <c r="F19" s="26" t="s">
        <v>3549</v>
      </c>
      <c r="G19" s="26" t="s">
        <v>121</v>
      </c>
      <c r="H19" s="26" t="s">
        <v>344</v>
      </c>
      <c r="I19" s="26" t="s">
        <v>389</v>
      </c>
      <c r="J19" s="25" t="s">
        <v>1210</v>
      </c>
      <c r="K19" s="25" t="s">
        <v>3930</v>
      </c>
      <c r="L19" s="25"/>
      <c r="M19" s="25" t="s">
        <v>3931</v>
      </c>
      <c r="N19" s="25"/>
      <c r="O19" s="25" t="s">
        <v>3932</v>
      </c>
      <c r="P19" s="239"/>
      <c r="Q19" s="239"/>
      <c r="R19" s="25" t="s">
        <v>3933</v>
      </c>
      <c r="S19" s="25"/>
      <c r="T19" s="238"/>
      <c r="U19" s="145"/>
      <c r="V19" s="148"/>
      <c r="W19" s="145"/>
      <c r="X19" s="145"/>
      <c r="Y19" s="145"/>
      <c r="Z19" s="145"/>
      <c r="AA19" s="145"/>
      <c r="AB19" s="332">
        <v>1</v>
      </c>
      <c r="AC19" s="145"/>
      <c r="AD19" s="145"/>
      <c r="AE19" s="145"/>
      <c r="AF19" s="145">
        <v>1</v>
      </c>
      <c r="AG19" s="145"/>
      <c r="AH19" s="145"/>
      <c r="AI19" s="145"/>
      <c r="AJ19" s="145"/>
      <c r="AK19" s="145"/>
      <c r="AL19" s="145"/>
      <c r="AM19" s="145"/>
      <c r="AN19" s="145"/>
      <c r="AO19" s="145"/>
      <c r="AP19" s="145"/>
      <c r="AQ19" s="145"/>
      <c r="AR19" s="145"/>
      <c r="AS19" s="145"/>
      <c r="AT19" s="145"/>
      <c r="AU19" s="145"/>
      <c r="AV19" s="145"/>
      <c r="AW19" s="145"/>
      <c r="AX19" s="145"/>
      <c r="AY19" s="145"/>
      <c r="AZ19" s="145"/>
      <c r="BA19" s="145">
        <v>1</v>
      </c>
      <c r="BB19" s="145"/>
      <c r="BC19" s="145"/>
      <c r="BD19" s="145"/>
      <c r="BE19" s="145"/>
      <c r="BF19" s="145"/>
      <c r="BG19" s="145"/>
      <c r="BH19" s="145"/>
      <c r="BI19" s="145"/>
      <c r="BJ19" s="145"/>
      <c r="BK19" s="145"/>
      <c r="BL19" s="145"/>
      <c r="BM19" s="145"/>
      <c r="BN19" s="145"/>
      <c r="BO19" s="145"/>
      <c r="BP19" s="145"/>
      <c r="BQ19" s="145"/>
      <c r="BR19" s="145"/>
      <c r="BS19" s="145"/>
      <c r="BT19" s="145">
        <v>1</v>
      </c>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8"/>
      <c r="EE19" s="145"/>
      <c r="EF19" s="145"/>
      <c r="EG19" s="145"/>
      <c r="EH19" s="145"/>
      <c r="EI19" s="145"/>
      <c r="EJ19" s="145"/>
      <c r="EK19" s="145">
        <v>1</v>
      </c>
      <c r="EL19" s="145">
        <v>1</v>
      </c>
      <c r="EM19" s="145"/>
      <c r="EN19" s="228" t="s">
        <v>3934</v>
      </c>
    </row>
    <row r="20" spans="1:187" ht="20.100000000000001" customHeight="1" x14ac:dyDescent="0.3">
      <c r="A20" s="25" t="s">
        <v>3970</v>
      </c>
      <c r="B20" s="26" t="s">
        <v>152</v>
      </c>
      <c r="C20" s="26">
        <v>84470</v>
      </c>
      <c r="D20" s="25" t="s">
        <v>3992</v>
      </c>
      <c r="E20" s="26" t="s">
        <v>108</v>
      </c>
      <c r="F20" s="26" t="s">
        <v>3556</v>
      </c>
      <c r="G20" s="26" t="s">
        <v>109</v>
      </c>
      <c r="H20" s="26" t="s">
        <v>554</v>
      </c>
      <c r="I20" s="26" t="s">
        <v>389</v>
      </c>
      <c r="J20" s="25" t="s">
        <v>262</v>
      </c>
      <c r="K20" s="25" t="s">
        <v>3993</v>
      </c>
      <c r="L20" s="25"/>
      <c r="M20" s="25" t="s">
        <v>3994</v>
      </c>
      <c r="N20" s="25"/>
      <c r="O20" s="25" t="s">
        <v>166</v>
      </c>
      <c r="P20" s="239"/>
      <c r="Q20" s="239"/>
      <c r="R20" s="25" t="s">
        <v>3995</v>
      </c>
      <c r="S20" s="25" t="s">
        <v>3996</v>
      </c>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v>1</v>
      </c>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v>1</v>
      </c>
      <c r="BV20" s="145"/>
      <c r="BW20" s="145"/>
      <c r="BX20" s="145"/>
      <c r="BY20" s="145"/>
      <c r="BZ20" s="145">
        <v>1</v>
      </c>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v>1</v>
      </c>
      <c r="DP20" s="145"/>
      <c r="DQ20" s="145"/>
      <c r="DR20" s="145"/>
      <c r="DS20" s="145"/>
      <c r="DT20" s="145"/>
      <c r="DU20" s="145">
        <v>1</v>
      </c>
      <c r="DV20" s="145"/>
      <c r="DW20" s="145"/>
      <c r="DX20" s="145"/>
      <c r="DY20" s="145"/>
      <c r="DZ20" s="145"/>
      <c r="EA20" s="145"/>
      <c r="EB20" s="148"/>
      <c r="EC20" s="145"/>
      <c r="ED20" s="148"/>
      <c r="EE20" s="145"/>
      <c r="EF20" s="145"/>
      <c r="EG20" s="145"/>
      <c r="EH20" s="145"/>
      <c r="EI20" s="145"/>
      <c r="EJ20" s="145"/>
      <c r="EK20" s="145">
        <v>1</v>
      </c>
      <c r="EL20" s="145">
        <v>1</v>
      </c>
      <c r="EM20" s="145"/>
    </row>
    <row r="21" spans="1:187" ht="20.100000000000001" customHeight="1" x14ac:dyDescent="0.3">
      <c r="A21" s="25" t="s">
        <v>3820</v>
      </c>
      <c r="B21" s="40" t="s">
        <v>126</v>
      </c>
      <c r="C21" s="26">
        <v>83211</v>
      </c>
      <c r="D21" s="71" t="s">
        <v>2916</v>
      </c>
      <c r="E21" s="26" t="s">
        <v>108</v>
      </c>
      <c r="F21" s="26"/>
      <c r="G21" s="26" t="s">
        <v>114</v>
      </c>
      <c r="H21" s="26" t="s">
        <v>128</v>
      </c>
      <c r="I21" s="26" t="s">
        <v>389</v>
      </c>
      <c r="J21" s="25" t="s">
        <v>2195</v>
      </c>
      <c r="K21" s="25" t="s">
        <v>2917</v>
      </c>
      <c r="L21" s="25"/>
      <c r="M21" s="25"/>
      <c r="N21" s="239"/>
      <c r="O21" s="239"/>
      <c r="P21" s="239"/>
      <c r="Q21" s="239"/>
      <c r="R21" s="239"/>
      <c r="S21" s="239"/>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0</v>
      </c>
      <c r="EL21" s="145">
        <v>0</v>
      </c>
    </row>
    <row r="22" spans="1:187" ht="20.100000000000001" customHeight="1" x14ac:dyDescent="0.3">
      <c r="A22" s="25" t="s">
        <v>3774</v>
      </c>
      <c r="B22" s="40" t="s">
        <v>126</v>
      </c>
      <c r="C22" s="26">
        <v>82218</v>
      </c>
      <c r="D22" s="25" t="s">
        <v>3775</v>
      </c>
      <c r="E22" s="26" t="s">
        <v>113</v>
      </c>
      <c r="F22" s="26" t="s">
        <v>3549</v>
      </c>
      <c r="G22" s="26" t="s">
        <v>114</v>
      </c>
      <c r="H22" s="26" t="s">
        <v>547</v>
      </c>
      <c r="I22" s="26" t="s">
        <v>389</v>
      </c>
      <c r="J22" s="25" t="s">
        <v>275</v>
      </c>
      <c r="K22" s="25" t="s">
        <v>3776</v>
      </c>
      <c r="L22" s="45" t="s">
        <v>3777</v>
      </c>
      <c r="M22" s="25" t="s">
        <v>3778</v>
      </c>
      <c r="N22" s="25" t="s">
        <v>3779</v>
      </c>
      <c r="O22" s="239"/>
      <c r="P22" s="239"/>
      <c r="Q22" s="239"/>
      <c r="R22" s="239"/>
      <c r="S22" s="239"/>
      <c r="U22" s="145">
        <v>1</v>
      </c>
      <c r="V22" s="148"/>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8"/>
      <c r="EE22" s="145"/>
      <c r="EF22" s="145"/>
      <c r="EG22" s="145"/>
      <c r="EH22" s="145"/>
      <c r="EI22" s="145"/>
      <c r="EJ22" s="145"/>
      <c r="EK22" s="145">
        <v>1</v>
      </c>
      <c r="EL22" s="145">
        <v>0</v>
      </c>
      <c r="EN22" s="228" t="s">
        <v>3780</v>
      </c>
    </row>
    <row r="23" spans="1:187" ht="20.100000000000001" customHeight="1" x14ac:dyDescent="0.3">
      <c r="A23" s="25" t="s">
        <v>3631</v>
      </c>
      <c r="B23" s="26" t="s">
        <v>152</v>
      </c>
      <c r="C23" s="26">
        <v>83260</v>
      </c>
      <c r="D23" s="25" t="s">
        <v>3640</v>
      </c>
      <c r="E23" s="26" t="s">
        <v>108</v>
      </c>
      <c r="F23" s="26" t="s">
        <v>3556</v>
      </c>
      <c r="G23" s="26" t="s">
        <v>109</v>
      </c>
      <c r="H23" s="26" t="s">
        <v>554</v>
      </c>
      <c r="I23" s="26" t="s">
        <v>389</v>
      </c>
      <c r="J23" s="25" t="s">
        <v>262</v>
      </c>
      <c r="K23" s="25" t="s">
        <v>3641</v>
      </c>
      <c r="L23" s="45" t="s">
        <v>3642</v>
      </c>
      <c r="M23" s="25"/>
      <c r="N23" s="25" t="s">
        <v>3643</v>
      </c>
      <c r="O23" s="83"/>
      <c r="P23" s="83"/>
      <c r="Q23" s="83"/>
      <c r="R23" s="83"/>
      <c r="S23" s="83"/>
      <c r="T23" s="145"/>
      <c r="U23" s="145"/>
      <c r="V23" s="148"/>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v>1</v>
      </c>
      <c r="EL23" s="145">
        <v>0</v>
      </c>
      <c r="EM23" s="145"/>
    </row>
    <row r="24" spans="1:187" ht="20.100000000000001" customHeight="1" x14ac:dyDescent="0.3">
      <c r="A24" s="25" t="s">
        <v>4410</v>
      </c>
      <c r="B24" s="40" t="s">
        <v>152</v>
      </c>
      <c r="C24" s="26">
        <v>84883</v>
      </c>
      <c r="D24" s="71" t="s">
        <v>4437</v>
      </c>
      <c r="E24" s="26" t="s">
        <v>108</v>
      </c>
      <c r="F24" s="26"/>
      <c r="G24" s="26" t="s">
        <v>109</v>
      </c>
      <c r="H24" s="26" t="s">
        <v>154</v>
      </c>
      <c r="I24" s="26" t="s">
        <v>389</v>
      </c>
      <c r="J24" s="25" t="s">
        <v>262</v>
      </c>
      <c r="K24" s="25" t="s">
        <v>4438</v>
      </c>
      <c r="L24" s="25"/>
      <c r="M24" s="25"/>
      <c r="N24" s="83"/>
      <c r="O24" s="83"/>
      <c r="P24" s="83"/>
      <c r="Q24" s="83"/>
      <c r="R24" s="83"/>
      <c r="S24" s="83"/>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8"/>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v>0</v>
      </c>
      <c r="EL24" s="145">
        <v>0</v>
      </c>
    </row>
    <row r="25" spans="1:187" ht="20.100000000000001" customHeight="1" x14ac:dyDescent="0.3">
      <c r="A25" s="25" t="s">
        <v>4445</v>
      </c>
      <c r="B25" s="26" t="s">
        <v>152</v>
      </c>
      <c r="C25" s="26">
        <v>84433</v>
      </c>
      <c r="D25" s="71" t="s">
        <v>4456</v>
      </c>
      <c r="E25" s="26" t="s">
        <v>108</v>
      </c>
      <c r="F25" s="26"/>
      <c r="G25" s="26" t="s">
        <v>109</v>
      </c>
      <c r="H25" s="26" t="s">
        <v>154</v>
      </c>
      <c r="I25" s="26" t="s">
        <v>389</v>
      </c>
      <c r="J25" s="25" t="s">
        <v>262</v>
      </c>
      <c r="K25" s="25" t="s">
        <v>4457</v>
      </c>
      <c r="L25" s="25"/>
      <c r="M25" s="25"/>
      <c r="N25" s="83"/>
      <c r="O25" s="83"/>
      <c r="P25" s="83"/>
      <c r="Q25" s="83"/>
      <c r="R25" s="83"/>
      <c r="S25" s="83"/>
      <c r="U25" s="145"/>
      <c r="V25" s="148"/>
      <c r="W25" s="145"/>
      <c r="X25" s="145"/>
      <c r="Y25" s="145"/>
      <c r="Z25" s="145"/>
      <c r="AA25" s="145"/>
      <c r="AB25" s="332"/>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8"/>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c r="DR25" s="145"/>
      <c r="DS25" s="145"/>
      <c r="DT25" s="145"/>
      <c r="DU25" s="145"/>
      <c r="DV25" s="145"/>
      <c r="DW25" s="145"/>
      <c r="DX25" s="145"/>
      <c r="DY25" s="145"/>
      <c r="DZ25" s="145"/>
      <c r="EA25" s="145"/>
      <c r="EB25" s="148"/>
      <c r="EC25" s="145"/>
      <c r="ED25" s="148"/>
      <c r="EE25" s="145"/>
      <c r="EF25" s="145"/>
      <c r="EG25" s="145"/>
      <c r="EH25" s="145"/>
      <c r="EI25" s="145"/>
      <c r="EJ25" s="145"/>
      <c r="EK25" s="145">
        <v>0</v>
      </c>
      <c r="EL25" s="145">
        <v>0</v>
      </c>
    </row>
    <row r="26" spans="1:187" s="240" customFormat="1" ht="20.100000000000001" customHeight="1" x14ac:dyDescent="0.3">
      <c r="A26" s="120"/>
      <c r="B26" s="120"/>
      <c r="C26" s="120"/>
      <c r="D26" s="120"/>
      <c r="E26" s="276"/>
      <c r="F26" s="276"/>
      <c r="G26" s="120"/>
      <c r="H26" s="120"/>
      <c r="I26" s="187"/>
      <c r="J26" s="276"/>
      <c r="K26" s="83"/>
      <c r="L26" s="83"/>
      <c r="M26" s="83"/>
      <c r="N26" s="83"/>
      <c r="O26" s="83"/>
      <c r="P26" s="83"/>
      <c r="Q26" s="83"/>
      <c r="R26" s="83"/>
      <c r="S26" s="83"/>
      <c r="T26" s="198"/>
      <c r="U26" s="145"/>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8"/>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8"/>
      <c r="EE26" s="145"/>
      <c r="EF26" s="145"/>
      <c r="EG26" s="145"/>
      <c r="EH26" s="145"/>
      <c r="EI26" s="145"/>
      <c r="EJ26" s="145"/>
      <c r="EK26" s="145"/>
      <c r="EL26" s="145"/>
      <c r="EN26" s="228"/>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row>
    <row r="27" spans="1:187" s="240" customFormat="1" ht="20.100000000000001" customHeight="1" x14ac:dyDescent="0.3">
      <c r="A27" s="120"/>
      <c r="B27" s="120"/>
      <c r="C27" s="120"/>
      <c r="D27" s="120"/>
      <c r="E27" s="276"/>
      <c r="F27" s="276"/>
      <c r="G27" s="120"/>
      <c r="H27" s="120"/>
      <c r="I27" s="187"/>
      <c r="J27" s="276"/>
      <c r="K27" s="83"/>
      <c r="L27" s="83"/>
      <c r="M27" s="83"/>
      <c r="N27" s="83"/>
      <c r="O27" s="83"/>
      <c r="P27" s="83"/>
      <c r="Q27" s="83"/>
      <c r="R27" s="83"/>
      <c r="S27" s="83"/>
      <c r="T27" s="198"/>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8"/>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c r="EL27" s="145"/>
      <c r="EN27" s="228"/>
      <c r="EO27" s="198"/>
      <c r="EP27" s="198"/>
      <c r="EQ27" s="198"/>
      <c r="ER27" s="198"/>
      <c r="ES27" s="198"/>
      <c r="ET27" s="198"/>
      <c r="EU27" s="198"/>
      <c r="EV27" s="198"/>
      <c r="EW27" s="198"/>
      <c r="EX27" s="198"/>
      <c r="EY27" s="198"/>
      <c r="EZ27" s="198"/>
      <c r="FA27" s="198"/>
      <c r="FB27" s="198"/>
      <c r="FC27" s="198"/>
      <c r="FD27" s="198"/>
      <c r="FE27" s="198"/>
      <c r="FF27" s="198"/>
      <c r="FG27" s="198"/>
      <c r="FH27" s="198"/>
      <c r="FI27" s="198"/>
      <c r="FJ27" s="198"/>
      <c r="FK27" s="198"/>
      <c r="FL27" s="198"/>
      <c r="FM27" s="198"/>
      <c r="FN27" s="198"/>
      <c r="FO27" s="198"/>
      <c r="FP27" s="198"/>
      <c r="FQ27" s="198"/>
      <c r="FR27" s="198"/>
      <c r="FS27" s="198"/>
      <c r="FT27" s="198"/>
      <c r="FU27" s="198"/>
      <c r="FV27" s="198"/>
      <c r="FW27" s="198"/>
      <c r="FX27" s="198"/>
      <c r="FY27" s="198"/>
      <c r="FZ27" s="198"/>
      <c r="GA27" s="198"/>
      <c r="GB27" s="198"/>
      <c r="GC27" s="198"/>
      <c r="GD27" s="198"/>
      <c r="GE27" s="198"/>
    </row>
    <row r="28" spans="1:187" s="240" customFormat="1" ht="20.100000000000001" customHeight="1" x14ac:dyDescent="0.3">
      <c r="A28" s="120"/>
      <c r="B28" s="120"/>
      <c r="C28" s="120"/>
      <c r="D28" s="120"/>
      <c r="E28" s="276"/>
      <c r="F28" s="276"/>
      <c r="G28" s="120"/>
      <c r="H28" s="120"/>
      <c r="I28" s="187"/>
      <c r="J28" s="276"/>
      <c r="K28" s="83"/>
      <c r="L28" s="83"/>
      <c r="M28" s="83"/>
      <c r="N28" s="83"/>
      <c r="O28" s="83"/>
      <c r="P28" s="83"/>
      <c r="Q28" s="83"/>
      <c r="R28" s="83"/>
      <c r="S28" s="83"/>
      <c r="T28" s="198"/>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8"/>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c r="EL28" s="145"/>
      <c r="EN28" s="228"/>
      <c r="EO28" s="198"/>
      <c r="EP28" s="198"/>
      <c r="EQ28" s="198"/>
      <c r="ER28" s="198"/>
      <c r="ES28" s="198"/>
      <c r="ET28" s="198"/>
      <c r="EU28" s="198"/>
      <c r="EV28" s="198"/>
      <c r="EW28" s="198"/>
      <c r="EX28" s="198"/>
      <c r="EY28" s="198"/>
      <c r="EZ28" s="198"/>
      <c r="FA28" s="198"/>
      <c r="FB28" s="198"/>
      <c r="FC28" s="198"/>
      <c r="FD28" s="198"/>
      <c r="FE28" s="198"/>
      <c r="FF28" s="198"/>
      <c r="FG28" s="198"/>
      <c r="FH28" s="198"/>
      <c r="FI28" s="198"/>
      <c r="FJ28" s="198"/>
      <c r="FK28" s="198"/>
      <c r="FL28" s="198"/>
      <c r="FM28" s="198"/>
      <c r="FN28" s="198"/>
      <c r="FO28" s="198"/>
      <c r="FP28" s="198"/>
      <c r="FQ28" s="198"/>
      <c r="FR28" s="198"/>
      <c r="FS28" s="198"/>
      <c r="FT28" s="198"/>
      <c r="FU28" s="198"/>
      <c r="FV28" s="198"/>
      <c r="FW28" s="198"/>
      <c r="FX28" s="198"/>
      <c r="FY28" s="198"/>
      <c r="FZ28" s="198"/>
      <c r="GA28" s="198"/>
      <c r="GB28" s="198"/>
      <c r="GC28" s="198"/>
      <c r="GD28" s="198"/>
      <c r="GE28" s="198"/>
    </row>
    <row r="29" spans="1:187" s="240" customFormat="1" x14ac:dyDescent="0.3">
      <c r="A29" s="198"/>
      <c r="B29" s="198"/>
      <c r="C29" s="198"/>
      <c r="D29" s="198"/>
      <c r="E29" s="185"/>
      <c r="F29" s="185"/>
      <c r="G29" s="198"/>
      <c r="H29" s="198"/>
      <c r="I29" s="203"/>
      <c r="J29" s="185"/>
      <c r="K29" s="243"/>
      <c r="L29" s="243"/>
      <c r="M29" s="243"/>
      <c r="N29" s="243"/>
      <c r="O29" s="243"/>
      <c r="P29" s="243"/>
      <c r="Q29" s="243"/>
      <c r="R29" s="243"/>
      <c r="S29" s="243"/>
      <c r="T29" s="198"/>
      <c r="U29" s="145"/>
      <c r="V29" s="148"/>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8"/>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c r="EL29" s="145"/>
      <c r="EN29" s="228"/>
      <c r="EO29" s="198"/>
      <c r="EP29" s="198"/>
      <c r="EQ29" s="198"/>
      <c r="ER29" s="198"/>
      <c r="ES29" s="198"/>
      <c r="ET29" s="198"/>
      <c r="EU29" s="198"/>
      <c r="EV29" s="198"/>
      <c r="EW29" s="198"/>
      <c r="EX29" s="198"/>
      <c r="EY29" s="198"/>
      <c r="EZ29" s="198"/>
      <c r="FA29" s="198"/>
      <c r="FB29" s="198"/>
      <c r="FC29" s="198"/>
      <c r="FD29" s="198"/>
      <c r="FE29" s="198"/>
      <c r="FF29" s="198"/>
      <c r="FG29" s="198"/>
      <c r="FH29" s="198"/>
      <c r="FI29" s="198"/>
      <c r="FJ29" s="198"/>
      <c r="FK29" s="198"/>
      <c r="FL29" s="198"/>
      <c r="FM29" s="198"/>
      <c r="FN29" s="198"/>
      <c r="FO29" s="198"/>
      <c r="FP29" s="198"/>
      <c r="FQ29" s="198"/>
      <c r="FR29" s="198"/>
      <c r="FS29" s="198"/>
      <c r="FT29" s="198"/>
      <c r="FU29" s="198"/>
      <c r="FV29" s="198"/>
      <c r="FW29" s="198"/>
      <c r="FX29" s="198"/>
      <c r="FY29" s="198"/>
      <c r="FZ29" s="198"/>
      <c r="GA29" s="198"/>
      <c r="GB29" s="198"/>
      <c r="GC29" s="198"/>
      <c r="GD29" s="198"/>
      <c r="GE29" s="198"/>
    </row>
    <row r="30" spans="1:187" s="240" customFormat="1" x14ac:dyDescent="0.3">
      <c r="A30" s="198"/>
      <c r="B30" s="198"/>
      <c r="C30" s="198"/>
      <c r="D30" s="198"/>
      <c r="E30" s="185"/>
      <c r="F30" s="185"/>
      <c r="G30" s="198"/>
      <c r="H30" s="198"/>
      <c r="I30" s="203"/>
      <c r="J30" s="185"/>
      <c r="K30" s="243"/>
      <c r="L30" s="243"/>
      <c r="M30" s="243"/>
      <c r="N30" s="243"/>
      <c r="O30" s="243"/>
      <c r="P30" s="243"/>
      <c r="Q30" s="243"/>
      <c r="R30" s="243"/>
      <c r="S30" s="243"/>
      <c r="T30" s="198"/>
      <c r="U30" s="145"/>
      <c r="V30" s="148"/>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8"/>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c r="EL30" s="145"/>
      <c r="EN30" s="228"/>
      <c r="EO30" s="198"/>
      <c r="EP30" s="198"/>
      <c r="EQ30" s="198"/>
      <c r="ER30" s="198"/>
      <c r="ES30" s="198"/>
      <c r="ET30" s="198"/>
      <c r="EU30" s="198"/>
      <c r="EV30" s="198"/>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row>
    <row r="31" spans="1:187" s="240" customFormat="1" x14ac:dyDescent="0.3">
      <c r="A31" s="198"/>
      <c r="B31" s="198"/>
      <c r="C31" s="198"/>
      <c r="D31" s="198"/>
      <c r="E31" s="185"/>
      <c r="F31" s="185"/>
      <c r="G31" s="198"/>
      <c r="H31" s="198"/>
      <c r="I31" s="203"/>
      <c r="J31" s="185"/>
      <c r="K31" s="243"/>
      <c r="L31" s="243"/>
      <c r="M31" s="243"/>
      <c r="N31" s="243"/>
      <c r="O31" s="243"/>
      <c r="P31" s="243"/>
      <c r="Q31" s="243"/>
      <c r="R31" s="243"/>
      <c r="S31" s="243"/>
      <c r="T31" s="198"/>
      <c r="U31" s="145"/>
      <c r="V31" s="148"/>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8"/>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c r="EL31" s="145"/>
      <c r="EN31" s="228"/>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row>
    <row r="32" spans="1:187" s="240" customFormat="1" x14ac:dyDescent="0.3">
      <c r="A32" s="198"/>
      <c r="B32" s="198"/>
      <c r="C32" s="198"/>
      <c r="D32" s="198"/>
      <c r="E32" s="185"/>
      <c r="F32" s="185"/>
      <c r="G32" s="198"/>
      <c r="H32" s="198"/>
      <c r="I32" s="203"/>
      <c r="J32" s="185"/>
      <c r="K32" s="243"/>
      <c r="L32" s="243"/>
      <c r="M32" s="243"/>
      <c r="N32" s="243"/>
      <c r="O32" s="243"/>
      <c r="P32" s="243"/>
      <c r="Q32" s="243"/>
      <c r="R32" s="243"/>
      <c r="S32" s="243"/>
      <c r="T32" s="198"/>
      <c r="U32" s="145"/>
      <c r="V32" s="148"/>
      <c r="W32" s="145"/>
      <c r="X32" s="145"/>
      <c r="Y32" s="145"/>
      <c r="Z32" s="145"/>
      <c r="AA32" s="145"/>
      <c r="AB32" s="332"/>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8"/>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8"/>
      <c r="DI32" s="145"/>
      <c r="DJ32" s="145"/>
      <c r="DK32" s="145"/>
      <c r="DL32" s="145"/>
      <c r="DM32" s="145"/>
      <c r="DN32" s="145"/>
      <c r="DO32" s="145"/>
      <c r="DP32" s="145"/>
      <c r="DQ32" s="145"/>
      <c r="DR32" s="145"/>
      <c r="DS32" s="145"/>
      <c r="DT32" s="145"/>
      <c r="DU32" s="145"/>
      <c r="DV32" s="145"/>
      <c r="DW32" s="145"/>
      <c r="DX32" s="145"/>
      <c r="DY32" s="145"/>
      <c r="DZ32" s="145"/>
      <c r="EA32" s="145"/>
      <c r="EB32" s="148"/>
      <c r="EC32" s="145"/>
      <c r="ED32" s="148"/>
      <c r="EE32" s="145"/>
      <c r="EF32" s="145"/>
      <c r="EG32" s="145"/>
      <c r="EH32" s="145"/>
      <c r="EI32" s="145"/>
      <c r="EJ32" s="145"/>
      <c r="EK32" s="145"/>
      <c r="EL32" s="145"/>
      <c r="EN32" s="228"/>
      <c r="EO32" s="198"/>
      <c r="EP32" s="198"/>
      <c r="EQ32" s="198"/>
      <c r="ER32" s="198"/>
      <c r="ES32" s="198"/>
      <c r="ET32" s="198"/>
      <c r="EU32" s="198"/>
      <c r="EV32" s="198"/>
      <c r="EW32" s="198"/>
      <c r="EX32" s="198"/>
      <c r="EY32" s="198"/>
      <c r="EZ32" s="198"/>
      <c r="FA32" s="198"/>
      <c r="FB32" s="198"/>
      <c r="FC32" s="198"/>
      <c r="FD32" s="198"/>
      <c r="FE32" s="198"/>
      <c r="FF32" s="198"/>
      <c r="FG32" s="198"/>
      <c r="FH32" s="198"/>
      <c r="FI32" s="198"/>
      <c r="FJ32" s="198"/>
      <c r="FK32" s="198"/>
      <c r="FL32" s="198"/>
      <c r="FM32" s="198"/>
      <c r="FN32" s="198"/>
      <c r="FO32" s="198"/>
      <c r="FP32" s="198"/>
      <c r="FQ32" s="198"/>
      <c r="FR32" s="198"/>
      <c r="FS32" s="198"/>
      <c r="FT32" s="198"/>
      <c r="FU32" s="198"/>
      <c r="FV32" s="198"/>
      <c r="FW32" s="198"/>
      <c r="FX32" s="198"/>
      <c r="FY32" s="198"/>
      <c r="FZ32" s="198"/>
      <c r="GA32" s="198"/>
      <c r="GB32" s="198"/>
      <c r="GC32" s="198"/>
      <c r="GD32" s="198"/>
      <c r="GE32" s="198"/>
    </row>
    <row r="33" spans="1:187" s="240" customFormat="1" x14ac:dyDescent="0.3">
      <c r="A33" s="198"/>
      <c r="B33" s="198"/>
      <c r="C33" s="198"/>
      <c r="D33" s="198"/>
      <c r="E33" s="185"/>
      <c r="F33" s="185"/>
      <c r="G33" s="198"/>
      <c r="H33" s="198"/>
      <c r="I33" s="203"/>
      <c r="J33" s="185"/>
      <c r="K33" s="243"/>
      <c r="L33" s="243"/>
      <c r="M33" s="243"/>
      <c r="N33" s="243"/>
      <c r="O33" s="243"/>
      <c r="P33" s="243"/>
      <c r="Q33" s="243"/>
      <c r="R33" s="243"/>
      <c r="S33" s="243"/>
      <c r="T33" s="198"/>
      <c r="U33" s="145"/>
      <c r="V33" s="148"/>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8"/>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8"/>
      <c r="EE33" s="145"/>
      <c r="EF33" s="145"/>
      <c r="EG33" s="145"/>
      <c r="EH33" s="145"/>
      <c r="EI33" s="145"/>
      <c r="EJ33" s="145"/>
      <c r="EK33" s="145"/>
      <c r="EL33" s="145"/>
      <c r="EN33" s="228"/>
      <c r="EO33" s="198"/>
      <c r="EP33" s="198"/>
      <c r="EQ33" s="198"/>
      <c r="ER33" s="198"/>
      <c r="ES33" s="198"/>
      <c r="ET33" s="198"/>
      <c r="EU33" s="198"/>
      <c r="EV33" s="198"/>
      <c r="EW33" s="198"/>
      <c r="EX33" s="198"/>
      <c r="EY33" s="198"/>
      <c r="EZ33" s="198"/>
      <c r="FA33" s="198"/>
      <c r="FB33" s="198"/>
      <c r="FC33" s="198"/>
      <c r="FD33" s="198"/>
      <c r="FE33" s="198"/>
      <c r="FF33" s="198"/>
      <c r="FG33" s="198"/>
      <c r="FH33" s="198"/>
      <c r="FI33" s="198"/>
      <c r="FJ33" s="198"/>
      <c r="FK33" s="198"/>
      <c r="FL33" s="198"/>
      <c r="FM33" s="198"/>
      <c r="FN33" s="198"/>
      <c r="FO33" s="198"/>
      <c r="FP33" s="198"/>
      <c r="FQ33" s="198"/>
      <c r="FR33" s="198"/>
      <c r="FS33" s="198"/>
      <c r="FT33" s="198"/>
      <c r="FU33" s="198"/>
      <c r="FV33" s="198"/>
      <c r="FW33" s="198"/>
      <c r="FX33" s="198"/>
      <c r="FY33" s="198"/>
      <c r="FZ33" s="198"/>
      <c r="GA33" s="198"/>
      <c r="GB33" s="198"/>
      <c r="GC33" s="198"/>
      <c r="GD33" s="198"/>
      <c r="GE33" s="198"/>
    </row>
    <row r="34" spans="1:187" s="240" customFormat="1" x14ac:dyDescent="0.3">
      <c r="A34" s="198"/>
      <c r="B34" s="198"/>
      <c r="C34" s="198"/>
      <c r="D34" s="198"/>
      <c r="E34" s="185"/>
      <c r="F34" s="185"/>
      <c r="G34" s="198"/>
      <c r="H34" s="198"/>
      <c r="I34" s="203"/>
      <c r="J34" s="185"/>
      <c r="K34" s="243"/>
      <c r="L34" s="243"/>
      <c r="M34" s="243"/>
      <c r="N34" s="243"/>
      <c r="O34" s="243"/>
      <c r="P34" s="243"/>
      <c r="Q34" s="243"/>
      <c r="R34" s="243"/>
      <c r="S34" s="243"/>
      <c r="T34" s="198"/>
      <c r="U34" s="145"/>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8"/>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c r="DV34" s="145"/>
      <c r="DW34" s="145"/>
      <c r="DX34" s="145"/>
      <c r="DY34" s="145"/>
      <c r="DZ34" s="145"/>
      <c r="EA34" s="145"/>
      <c r="EB34" s="148"/>
      <c r="EC34" s="145"/>
      <c r="ED34" s="148"/>
      <c r="EE34" s="145"/>
      <c r="EF34" s="145"/>
      <c r="EG34" s="145"/>
      <c r="EH34" s="145"/>
      <c r="EI34" s="145"/>
      <c r="EJ34" s="145"/>
      <c r="EK34" s="145"/>
      <c r="EL34" s="145"/>
      <c r="EN34" s="228"/>
      <c r="EO34" s="198"/>
      <c r="EP34" s="198"/>
      <c r="EQ34" s="198"/>
      <c r="ER34" s="198"/>
      <c r="ES34" s="198"/>
      <c r="ET34" s="198"/>
      <c r="EU34" s="198"/>
      <c r="EV34" s="198"/>
      <c r="EW34" s="198"/>
      <c r="EX34" s="198"/>
      <c r="EY34" s="198"/>
      <c r="EZ34" s="198"/>
      <c r="FA34" s="198"/>
      <c r="FB34" s="198"/>
      <c r="FC34" s="198"/>
      <c r="FD34" s="198"/>
      <c r="FE34" s="198"/>
      <c r="FF34" s="198"/>
      <c r="FG34" s="198"/>
      <c r="FH34" s="198"/>
      <c r="FI34" s="198"/>
      <c r="FJ34" s="198"/>
      <c r="FK34" s="198"/>
      <c r="FL34" s="198"/>
      <c r="FM34" s="198"/>
      <c r="FN34" s="198"/>
      <c r="FO34" s="198"/>
      <c r="FP34" s="198"/>
      <c r="FQ34" s="198"/>
      <c r="FR34" s="198"/>
      <c r="FS34" s="198"/>
      <c r="FT34" s="198"/>
      <c r="FU34" s="198"/>
      <c r="FV34" s="198"/>
      <c r="FW34" s="198"/>
      <c r="FX34" s="198"/>
      <c r="FY34" s="198"/>
      <c r="FZ34" s="198"/>
      <c r="GA34" s="198"/>
      <c r="GB34" s="198"/>
      <c r="GC34" s="198"/>
      <c r="GD34" s="198"/>
      <c r="GE34" s="198"/>
    </row>
    <row r="35" spans="1:187" s="240" customFormat="1" x14ac:dyDescent="0.3">
      <c r="A35" s="198"/>
      <c r="B35" s="198"/>
      <c r="C35" s="198"/>
      <c r="D35" s="198"/>
      <c r="E35" s="185"/>
      <c r="F35" s="185"/>
      <c r="G35" s="198"/>
      <c r="H35" s="198"/>
      <c r="I35" s="203"/>
      <c r="J35" s="185"/>
      <c r="K35" s="243"/>
      <c r="L35" s="243"/>
      <c r="M35" s="243"/>
      <c r="N35" s="243"/>
      <c r="O35" s="243"/>
      <c r="P35" s="243"/>
      <c r="Q35" s="243"/>
      <c r="R35" s="243"/>
      <c r="S35" s="243"/>
      <c r="T35" s="198"/>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8"/>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c r="EL35" s="145"/>
      <c r="EN35" s="228"/>
      <c r="EO35" s="198"/>
      <c r="EP35" s="198"/>
      <c r="EQ35" s="198"/>
      <c r="ER35" s="198"/>
      <c r="ES35" s="198"/>
      <c r="ET35" s="198"/>
      <c r="EU35" s="198"/>
      <c r="EV35" s="198"/>
      <c r="EW35" s="198"/>
      <c r="EX35" s="198"/>
      <c r="EY35" s="198"/>
      <c r="EZ35" s="198"/>
      <c r="FA35" s="198"/>
      <c r="FB35" s="198"/>
      <c r="FC35" s="198"/>
      <c r="FD35" s="198"/>
      <c r="FE35" s="198"/>
      <c r="FF35" s="198"/>
      <c r="FG35" s="198"/>
      <c r="FH35" s="198"/>
      <c r="FI35" s="198"/>
      <c r="FJ35" s="198"/>
      <c r="FK35" s="198"/>
      <c r="FL35" s="198"/>
      <c r="FM35" s="198"/>
      <c r="FN35" s="198"/>
      <c r="FO35" s="198"/>
      <c r="FP35" s="198"/>
      <c r="FQ35" s="198"/>
      <c r="FR35" s="198"/>
      <c r="FS35" s="198"/>
      <c r="FT35" s="198"/>
      <c r="FU35" s="198"/>
      <c r="FV35" s="198"/>
      <c r="FW35" s="198"/>
      <c r="FX35" s="198"/>
      <c r="FY35" s="198"/>
      <c r="FZ35" s="198"/>
      <c r="GA35" s="198"/>
      <c r="GB35" s="198"/>
      <c r="GC35" s="198"/>
      <c r="GD35" s="198"/>
      <c r="GE35" s="198"/>
    </row>
    <row r="36" spans="1:187" s="240" customFormat="1" x14ac:dyDescent="0.3">
      <c r="A36" s="198"/>
      <c r="B36" s="198"/>
      <c r="C36" s="198"/>
      <c r="D36" s="198"/>
      <c r="E36" s="185"/>
      <c r="F36" s="185"/>
      <c r="G36" s="198"/>
      <c r="H36" s="198"/>
      <c r="I36" s="203"/>
      <c r="J36" s="185"/>
      <c r="K36" s="243"/>
      <c r="L36" s="243"/>
      <c r="M36" s="243"/>
      <c r="N36" s="243"/>
      <c r="O36" s="243"/>
      <c r="P36" s="243"/>
      <c r="Q36" s="243"/>
      <c r="R36" s="243"/>
      <c r="S36" s="243"/>
      <c r="T36" s="198"/>
      <c r="U36" s="145"/>
      <c r="V36" s="148"/>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8"/>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c r="EL36" s="145"/>
      <c r="EN36" s="228"/>
      <c r="EO36" s="198"/>
      <c r="EP36" s="198"/>
      <c r="EQ36" s="198"/>
      <c r="ER36" s="198"/>
      <c r="ES36" s="198"/>
      <c r="ET36" s="198"/>
      <c r="EU36" s="198"/>
      <c r="EV36" s="198"/>
      <c r="EW36" s="198"/>
      <c r="EX36" s="198"/>
      <c r="EY36" s="198"/>
      <c r="EZ36" s="198"/>
      <c r="FA36" s="198"/>
      <c r="FB36" s="198"/>
      <c r="FC36" s="198"/>
      <c r="FD36" s="198"/>
      <c r="FE36" s="198"/>
      <c r="FF36" s="198"/>
      <c r="FG36" s="198"/>
      <c r="FH36" s="198"/>
      <c r="FI36" s="198"/>
      <c r="FJ36" s="198"/>
      <c r="FK36" s="198"/>
      <c r="FL36" s="198"/>
      <c r="FM36" s="198"/>
      <c r="FN36" s="198"/>
      <c r="FO36" s="198"/>
      <c r="FP36" s="198"/>
      <c r="FQ36" s="198"/>
      <c r="FR36" s="198"/>
      <c r="FS36" s="198"/>
      <c r="FT36" s="198"/>
      <c r="FU36" s="198"/>
      <c r="FV36" s="198"/>
      <c r="FW36" s="198"/>
      <c r="FX36" s="198"/>
      <c r="FY36" s="198"/>
      <c r="FZ36" s="198"/>
      <c r="GA36" s="198"/>
      <c r="GB36" s="198"/>
      <c r="GC36" s="198"/>
      <c r="GD36" s="198"/>
      <c r="GE36" s="198"/>
    </row>
    <row r="37" spans="1:187" s="240" customFormat="1" x14ac:dyDescent="0.3">
      <c r="A37" s="198"/>
      <c r="B37" s="198"/>
      <c r="C37" s="198"/>
      <c r="D37" s="198"/>
      <c r="E37" s="185"/>
      <c r="F37" s="185"/>
      <c r="G37" s="198"/>
      <c r="H37" s="198"/>
      <c r="I37" s="203"/>
      <c r="J37" s="185"/>
      <c r="K37" s="243"/>
      <c r="L37" s="243"/>
      <c r="M37" s="243"/>
      <c r="N37" s="243"/>
      <c r="O37" s="243"/>
      <c r="P37" s="243"/>
      <c r="Q37" s="243"/>
      <c r="R37" s="243"/>
      <c r="S37" s="243"/>
      <c r="T37" s="198"/>
      <c r="U37" s="145"/>
      <c r="V37" s="148"/>
      <c r="W37" s="145"/>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8"/>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c r="EL37" s="145"/>
      <c r="EN37" s="228"/>
      <c r="EO37" s="198"/>
      <c r="EP37" s="198"/>
      <c r="EQ37" s="198"/>
      <c r="ER37" s="198"/>
      <c r="ES37" s="198"/>
      <c r="ET37" s="198"/>
      <c r="EU37" s="198"/>
      <c r="EV37" s="198"/>
      <c r="EW37" s="198"/>
      <c r="EX37" s="198"/>
      <c r="EY37" s="198"/>
      <c r="EZ37" s="198"/>
      <c r="FA37" s="198"/>
      <c r="FB37" s="198"/>
      <c r="FC37" s="198"/>
      <c r="FD37" s="198"/>
      <c r="FE37" s="198"/>
      <c r="FF37" s="198"/>
      <c r="FG37" s="198"/>
      <c r="FH37" s="198"/>
      <c r="FI37" s="198"/>
      <c r="FJ37" s="198"/>
      <c r="FK37" s="198"/>
      <c r="FL37" s="198"/>
      <c r="FM37" s="198"/>
      <c r="FN37" s="198"/>
      <c r="FO37" s="198"/>
      <c r="FP37" s="198"/>
      <c r="FQ37" s="198"/>
      <c r="FR37" s="198"/>
      <c r="FS37" s="198"/>
      <c r="FT37" s="198"/>
      <c r="FU37" s="198"/>
      <c r="FV37" s="198"/>
      <c r="FW37" s="198"/>
      <c r="FX37" s="198"/>
      <c r="FY37" s="198"/>
      <c r="FZ37" s="198"/>
      <c r="GA37" s="198"/>
      <c r="GB37" s="198"/>
      <c r="GC37" s="198"/>
      <c r="GD37" s="198"/>
      <c r="GE37" s="198"/>
    </row>
    <row r="38" spans="1:187" s="240" customFormat="1" x14ac:dyDescent="0.3">
      <c r="A38" s="198"/>
      <c r="B38" s="198"/>
      <c r="C38" s="198"/>
      <c r="D38" s="198"/>
      <c r="E38" s="185"/>
      <c r="F38" s="185"/>
      <c r="G38" s="198"/>
      <c r="H38" s="198"/>
      <c r="I38" s="203"/>
      <c r="J38" s="185"/>
      <c r="K38" s="243"/>
      <c r="L38" s="243"/>
      <c r="M38" s="243"/>
      <c r="N38" s="243"/>
      <c r="O38" s="243"/>
      <c r="P38" s="243"/>
      <c r="Q38" s="243"/>
      <c r="R38" s="243"/>
      <c r="S38" s="243"/>
      <c r="T38" s="198"/>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8"/>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c r="EL38" s="145"/>
      <c r="EN38" s="228"/>
      <c r="EO38" s="198"/>
      <c r="EP38" s="198"/>
      <c r="EQ38" s="198"/>
      <c r="ER38" s="198"/>
      <c r="ES38" s="198"/>
      <c r="ET38" s="198"/>
      <c r="EU38" s="198"/>
      <c r="EV38" s="198"/>
      <c r="EW38" s="198"/>
      <c r="EX38" s="198"/>
      <c r="EY38" s="198"/>
      <c r="EZ38" s="198"/>
      <c r="FA38" s="198"/>
      <c r="FB38" s="198"/>
      <c r="FC38" s="198"/>
      <c r="FD38" s="198"/>
      <c r="FE38" s="198"/>
      <c r="FF38" s="198"/>
      <c r="FG38" s="198"/>
      <c r="FH38" s="198"/>
      <c r="FI38" s="198"/>
      <c r="FJ38" s="198"/>
      <c r="FK38" s="198"/>
      <c r="FL38" s="198"/>
      <c r="FM38" s="198"/>
      <c r="FN38" s="198"/>
      <c r="FO38" s="198"/>
      <c r="FP38" s="198"/>
      <c r="FQ38" s="198"/>
      <c r="FR38" s="198"/>
      <c r="FS38" s="198"/>
      <c r="FT38" s="198"/>
      <c r="FU38" s="198"/>
      <c r="FV38" s="198"/>
      <c r="FW38" s="198"/>
      <c r="FX38" s="198"/>
      <c r="FY38" s="198"/>
      <c r="FZ38" s="198"/>
      <c r="GA38" s="198"/>
      <c r="GB38" s="198"/>
      <c r="GC38" s="198"/>
      <c r="GD38" s="198"/>
      <c r="GE38" s="198"/>
    </row>
    <row r="39" spans="1:187" s="240" customFormat="1" x14ac:dyDescent="0.3">
      <c r="A39" s="198"/>
      <c r="B39" s="198"/>
      <c r="C39" s="198"/>
      <c r="D39" s="198"/>
      <c r="E39" s="185"/>
      <c r="F39" s="185"/>
      <c r="G39" s="198"/>
      <c r="H39" s="198"/>
      <c r="I39" s="203"/>
      <c r="J39" s="185"/>
      <c r="K39" s="243"/>
      <c r="L39" s="243"/>
      <c r="M39" s="243"/>
      <c r="N39" s="243"/>
      <c r="O39" s="243"/>
      <c r="P39" s="243"/>
      <c r="Q39" s="243"/>
      <c r="R39" s="243"/>
      <c r="S39" s="243"/>
      <c r="T39" s="198"/>
      <c r="U39" s="145"/>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8"/>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c r="EL39" s="145"/>
      <c r="EN39" s="228"/>
      <c r="EO39" s="198"/>
      <c r="EP39" s="198"/>
      <c r="EQ39" s="198"/>
      <c r="ER39" s="198"/>
      <c r="ES39" s="198"/>
      <c r="ET39" s="198"/>
      <c r="EU39" s="198"/>
      <c r="EV39" s="198"/>
      <c r="EW39" s="198"/>
      <c r="EX39" s="198"/>
      <c r="EY39" s="198"/>
      <c r="EZ39" s="198"/>
      <c r="FA39" s="198"/>
      <c r="FB39" s="198"/>
      <c r="FC39" s="198"/>
      <c r="FD39" s="198"/>
      <c r="FE39" s="198"/>
      <c r="FF39" s="198"/>
      <c r="FG39" s="198"/>
      <c r="FH39" s="198"/>
      <c r="FI39" s="198"/>
      <c r="FJ39" s="198"/>
      <c r="FK39" s="198"/>
      <c r="FL39" s="198"/>
      <c r="FM39" s="198"/>
      <c r="FN39" s="198"/>
      <c r="FO39" s="198"/>
      <c r="FP39" s="198"/>
      <c r="FQ39" s="198"/>
      <c r="FR39" s="198"/>
      <c r="FS39" s="198"/>
      <c r="FT39" s="198"/>
      <c r="FU39" s="198"/>
      <c r="FV39" s="198"/>
      <c r="FW39" s="198"/>
      <c r="FX39" s="198"/>
      <c r="FY39" s="198"/>
      <c r="FZ39" s="198"/>
      <c r="GA39" s="198"/>
      <c r="GB39" s="198"/>
      <c r="GC39" s="198"/>
      <c r="GD39" s="198"/>
      <c r="GE39" s="198"/>
    </row>
    <row r="40" spans="1:187" s="240" customFormat="1" x14ac:dyDescent="0.3">
      <c r="A40" s="198"/>
      <c r="B40" s="198"/>
      <c r="C40" s="198"/>
      <c r="D40" s="198"/>
      <c r="E40" s="185"/>
      <c r="F40" s="185"/>
      <c r="G40" s="198"/>
      <c r="H40" s="198"/>
      <c r="I40" s="203"/>
      <c r="J40" s="185"/>
      <c r="K40" s="243"/>
      <c r="L40" s="243"/>
      <c r="M40" s="243"/>
      <c r="N40" s="243"/>
      <c r="O40" s="243"/>
      <c r="P40" s="243"/>
      <c r="Q40" s="243"/>
      <c r="R40" s="243"/>
      <c r="S40" s="243"/>
      <c r="T40" s="198"/>
      <c r="U40" s="145"/>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8"/>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c r="EL40" s="145"/>
      <c r="EN40" s="228"/>
      <c r="EO40" s="198"/>
      <c r="EP40" s="198"/>
      <c r="EQ40" s="198"/>
      <c r="ER40" s="198"/>
      <c r="ES40" s="198"/>
      <c r="ET40" s="198"/>
      <c r="EU40" s="198"/>
      <c r="EV40" s="198"/>
      <c r="EW40" s="198"/>
      <c r="EX40" s="198"/>
      <c r="EY40" s="198"/>
      <c r="EZ40" s="198"/>
      <c r="FA40" s="198"/>
      <c r="FB40" s="198"/>
      <c r="FC40" s="198"/>
      <c r="FD40" s="198"/>
      <c r="FE40" s="198"/>
      <c r="FF40" s="198"/>
      <c r="FG40" s="198"/>
      <c r="FH40" s="198"/>
      <c r="FI40" s="198"/>
      <c r="FJ40" s="198"/>
      <c r="FK40" s="198"/>
      <c r="FL40" s="198"/>
      <c r="FM40" s="198"/>
      <c r="FN40" s="198"/>
      <c r="FO40" s="198"/>
      <c r="FP40" s="198"/>
      <c r="FQ40" s="198"/>
      <c r="FR40" s="198"/>
      <c r="FS40" s="198"/>
      <c r="FT40" s="198"/>
      <c r="FU40" s="198"/>
      <c r="FV40" s="198"/>
      <c r="FW40" s="198"/>
      <c r="FX40" s="198"/>
      <c r="FY40" s="198"/>
      <c r="FZ40" s="198"/>
      <c r="GA40" s="198"/>
      <c r="GB40" s="198"/>
      <c r="GC40" s="198"/>
      <c r="GD40" s="198"/>
      <c r="GE40" s="198"/>
    </row>
    <row r="41" spans="1:187" s="240" customFormat="1" x14ac:dyDescent="0.3">
      <c r="A41" s="198"/>
      <c r="B41" s="198"/>
      <c r="C41" s="198"/>
      <c r="D41" s="198"/>
      <c r="E41" s="185"/>
      <c r="F41" s="185"/>
      <c r="G41" s="198"/>
      <c r="H41" s="198"/>
      <c r="I41" s="203"/>
      <c r="J41" s="185"/>
      <c r="K41" s="243"/>
      <c r="L41" s="243"/>
      <c r="M41" s="243"/>
      <c r="N41" s="243"/>
      <c r="O41" s="243"/>
      <c r="P41" s="243"/>
      <c r="Q41" s="243"/>
      <c r="R41" s="243"/>
      <c r="S41" s="243"/>
      <c r="T41" s="198"/>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8"/>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c r="EL41" s="145"/>
      <c r="EN41" s="228"/>
      <c r="EO41" s="198"/>
      <c r="EP41" s="198"/>
      <c r="EQ41" s="198"/>
      <c r="ER41" s="198"/>
      <c r="ES41" s="198"/>
      <c r="ET41" s="198"/>
      <c r="EU41" s="198"/>
      <c r="EV41" s="198"/>
      <c r="EW41" s="198"/>
      <c r="EX41" s="198"/>
      <c r="EY41" s="198"/>
      <c r="EZ41" s="198"/>
      <c r="FA41" s="198"/>
      <c r="FB41" s="198"/>
      <c r="FC41" s="198"/>
      <c r="FD41" s="198"/>
      <c r="FE41" s="198"/>
      <c r="FF41" s="198"/>
      <c r="FG41" s="198"/>
      <c r="FH41" s="198"/>
      <c r="FI41" s="198"/>
      <c r="FJ41" s="198"/>
      <c r="FK41" s="198"/>
      <c r="FL41" s="198"/>
      <c r="FM41" s="198"/>
      <c r="FN41" s="198"/>
      <c r="FO41" s="198"/>
      <c r="FP41" s="198"/>
      <c r="FQ41" s="198"/>
      <c r="FR41" s="198"/>
      <c r="FS41" s="198"/>
      <c r="FT41" s="198"/>
      <c r="FU41" s="198"/>
      <c r="FV41" s="198"/>
      <c r="FW41" s="198"/>
      <c r="FX41" s="198"/>
      <c r="FY41" s="198"/>
      <c r="FZ41" s="198"/>
      <c r="GA41" s="198"/>
      <c r="GB41" s="198"/>
      <c r="GC41" s="198"/>
      <c r="GD41" s="198"/>
      <c r="GE41" s="198"/>
    </row>
    <row r="42" spans="1:187" s="240" customFormat="1" x14ac:dyDescent="0.3">
      <c r="A42" s="198"/>
      <c r="B42" s="198"/>
      <c r="C42" s="198"/>
      <c r="D42" s="198"/>
      <c r="E42" s="185"/>
      <c r="F42" s="185"/>
      <c r="G42" s="198"/>
      <c r="H42" s="198"/>
      <c r="I42" s="203"/>
      <c r="J42" s="185"/>
      <c r="K42" s="243"/>
      <c r="L42" s="243"/>
      <c r="M42" s="243"/>
      <c r="N42" s="243"/>
      <c r="O42" s="243"/>
      <c r="P42" s="243"/>
      <c r="Q42" s="243"/>
      <c r="R42" s="243"/>
      <c r="S42" s="243"/>
      <c r="T42" s="198"/>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8"/>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c r="EL42" s="145"/>
      <c r="EN42" s="228"/>
      <c r="EO42" s="198"/>
      <c r="EP42" s="198"/>
      <c r="EQ42" s="198"/>
      <c r="ER42" s="198"/>
      <c r="ES42" s="198"/>
      <c r="ET42" s="198"/>
      <c r="EU42" s="198"/>
      <c r="EV42" s="198"/>
      <c r="EW42" s="198"/>
      <c r="EX42" s="198"/>
      <c r="EY42" s="198"/>
      <c r="EZ42" s="198"/>
      <c r="FA42" s="198"/>
      <c r="FB42" s="198"/>
      <c r="FC42" s="198"/>
      <c r="FD42" s="198"/>
      <c r="FE42" s="198"/>
      <c r="FF42" s="198"/>
      <c r="FG42" s="198"/>
      <c r="FH42" s="198"/>
      <c r="FI42" s="198"/>
      <c r="FJ42" s="198"/>
      <c r="FK42" s="198"/>
      <c r="FL42" s="198"/>
      <c r="FM42" s="198"/>
      <c r="FN42" s="198"/>
      <c r="FO42" s="198"/>
      <c r="FP42" s="198"/>
      <c r="FQ42" s="198"/>
      <c r="FR42" s="198"/>
      <c r="FS42" s="198"/>
      <c r="FT42" s="198"/>
      <c r="FU42" s="198"/>
      <c r="FV42" s="198"/>
      <c r="FW42" s="198"/>
      <c r="FX42" s="198"/>
      <c r="FY42" s="198"/>
      <c r="FZ42" s="198"/>
      <c r="GA42" s="198"/>
      <c r="GB42" s="198"/>
      <c r="GC42" s="198"/>
      <c r="GD42" s="198"/>
      <c r="GE42" s="198"/>
    </row>
    <row r="43" spans="1:187" s="240" customFormat="1" x14ac:dyDescent="0.3">
      <c r="A43" s="198"/>
      <c r="B43" s="198"/>
      <c r="C43" s="198"/>
      <c r="D43" s="198"/>
      <c r="E43" s="185"/>
      <c r="F43" s="185"/>
      <c r="G43" s="198"/>
      <c r="H43" s="198"/>
      <c r="I43" s="203"/>
      <c r="J43" s="185"/>
      <c r="K43" s="243"/>
      <c r="L43" s="243"/>
      <c r="M43" s="243"/>
      <c r="N43" s="243"/>
      <c r="O43" s="243"/>
      <c r="P43" s="243"/>
      <c r="Q43" s="243"/>
      <c r="R43" s="243"/>
      <c r="S43" s="243"/>
      <c r="T43" s="198"/>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8"/>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c r="EL43" s="145"/>
      <c r="EN43" s="228"/>
      <c r="EO43" s="198"/>
      <c r="EP43" s="198"/>
      <c r="EQ43" s="198"/>
      <c r="ER43" s="198"/>
      <c r="ES43" s="198"/>
      <c r="ET43" s="198"/>
      <c r="EU43" s="198"/>
      <c r="EV43" s="198"/>
      <c r="EW43" s="198"/>
      <c r="EX43" s="198"/>
      <c r="EY43" s="198"/>
      <c r="EZ43" s="198"/>
      <c r="FA43" s="198"/>
      <c r="FB43" s="198"/>
      <c r="FC43" s="198"/>
      <c r="FD43" s="198"/>
      <c r="FE43" s="198"/>
      <c r="FF43" s="198"/>
      <c r="FG43" s="198"/>
      <c r="FH43" s="198"/>
      <c r="FI43" s="198"/>
      <c r="FJ43" s="198"/>
      <c r="FK43" s="198"/>
      <c r="FL43" s="198"/>
      <c r="FM43" s="198"/>
      <c r="FN43" s="198"/>
      <c r="FO43" s="198"/>
      <c r="FP43" s="198"/>
      <c r="FQ43" s="198"/>
      <c r="FR43" s="198"/>
      <c r="FS43" s="198"/>
      <c r="FT43" s="198"/>
      <c r="FU43" s="198"/>
      <c r="FV43" s="198"/>
      <c r="FW43" s="198"/>
      <c r="FX43" s="198"/>
      <c r="FY43" s="198"/>
      <c r="FZ43" s="198"/>
      <c r="GA43" s="198"/>
      <c r="GB43" s="198"/>
      <c r="GC43" s="198"/>
      <c r="GD43" s="198"/>
      <c r="GE43" s="198"/>
    </row>
    <row r="44" spans="1:187" s="240" customFormat="1" x14ac:dyDescent="0.3">
      <c r="A44" s="198"/>
      <c r="B44" s="198"/>
      <c r="C44" s="198"/>
      <c r="D44" s="198"/>
      <c r="E44" s="185"/>
      <c r="F44" s="185"/>
      <c r="G44" s="198"/>
      <c r="H44" s="198"/>
      <c r="I44" s="203"/>
      <c r="J44" s="185"/>
      <c r="K44" s="243"/>
      <c r="L44" s="243"/>
      <c r="M44" s="243"/>
      <c r="N44" s="243"/>
      <c r="O44" s="243"/>
      <c r="P44" s="243"/>
      <c r="Q44" s="243"/>
      <c r="R44" s="243"/>
      <c r="S44" s="243"/>
      <c r="T44" s="198"/>
      <c r="U44" s="198"/>
      <c r="V44" s="203"/>
      <c r="W44" s="198"/>
      <c r="X44" s="198"/>
      <c r="Y44" s="198"/>
      <c r="Z44" s="198"/>
      <c r="AA44" s="198"/>
      <c r="AB44" s="340"/>
      <c r="AC44" s="198"/>
      <c r="AD44" s="198"/>
      <c r="AE44" s="198"/>
      <c r="AF44" s="198"/>
      <c r="AG44" s="198"/>
      <c r="AH44" s="198"/>
      <c r="AI44" s="198"/>
      <c r="AJ44" s="198"/>
      <c r="AK44" s="198"/>
      <c r="AL44" s="198"/>
      <c r="AM44" s="198"/>
      <c r="AN44" s="198"/>
      <c r="AO44" s="198"/>
      <c r="AP44" s="198"/>
      <c r="AQ44" s="198"/>
      <c r="AR44" s="198"/>
      <c r="AS44" s="198"/>
      <c r="AT44" s="198"/>
      <c r="AU44" s="198"/>
      <c r="AV44" s="198"/>
      <c r="AW44" s="198"/>
      <c r="AX44" s="198"/>
      <c r="AY44" s="198"/>
      <c r="AZ44" s="198"/>
      <c r="BA44" s="198"/>
      <c r="BB44" s="198"/>
      <c r="BC44" s="198"/>
      <c r="BD44" s="198"/>
      <c r="BE44" s="198"/>
      <c r="BF44" s="198"/>
      <c r="BG44" s="198"/>
      <c r="BH44" s="198"/>
      <c r="BI44" s="198"/>
      <c r="BJ44" s="198"/>
      <c r="BK44" s="198"/>
      <c r="BL44" s="198"/>
      <c r="BM44" s="198"/>
      <c r="BN44" s="198"/>
      <c r="BO44" s="198"/>
      <c r="BP44" s="198"/>
      <c r="BQ44" s="198"/>
      <c r="BR44" s="198"/>
      <c r="BS44" s="198"/>
      <c r="BT44" s="198"/>
      <c r="BU44" s="198"/>
      <c r="BV44" s="198"/>
      <c r="BW44" s="198"/>
      <c r="BX44" s="198"/>
      <c r="BY44" s="198"/>
      <c r="BZ44" s="198"/>
      <c r="CA44" s="198"/>
      <c r="CB44" s="198"/>
      <c r="CC44" s="198"/>
      <c r="CD44" s="198"/>
      <c r="CE44" s="198"/>
      <c r="CF44" s="198"/>
      <c r="CG44" s="198"/>
      <c r="CH44" s="203"/>
      <c r="CI44" s="198"/>
      <c r="CJ44" s="198"/>
      <c r="CK44" s="198"/>
      <c r="CL44" s="198"/>
      <c r="CM44" s="198"/>
      <c r="CN44" s="198"/>
      <c r="CO44" s="198"/>
      <c r="CP44" s="198"/>
      <c r="CQ44" s="198"/>
      <c r="CR44" s="198"/>
      <c r="CS44" s="198"/>
      <c r="CT44" s="198"/>
      <c r="CU44" s="198"/>
      <c r="CV44" s="198"/>
      <c r="CW44" s="198"/>
      <c r="CX44" s="198"/>
      <c r="CY44" s="198"/>
      <c r="CZ44" s="198"/>
      <c r="DA44" s="198"/>
      <c r="DB44" s="198"/>
      <c r="DC44" s="198"/>
      <c r="DD44" s="198"/>
      <c r="DE44" s="198"/>
      <c r="DF44" s="198"/>
      <c r="DG44" s="198"/>
      <c r="DH44" s="203"/>
      <c r="DI44" s="198"/>
      <c r="DJ44" s="198"/>
      <c r="DK44" s="198"/>
      <c r="DL44" s="198"/>
      <c r="DM44" s="198"/>
      <c r="DN44" s="198"/>
      <c r="DO44" s="198"/>
      <c r="DP44" s="198"/>
      <c r="DQ44" s="198"/>
      <c r="DR44" s="198"/>
      <c r="DS44" s="198"/>
      <c r="DT44" s="198"/>
      <c r="DU44" s="198"/>
      <c r="DV44" s="198"/>
      <c r="DW44" s="198"/>
      <c r="DX44" s="198"/>
      <c r="DY44" s="198"/>
      <c r="DZ44" s="198"/>
      <c r="EA44" s="198"/>
      <c r="EB44" s="203"/>
      <c r="EC44" s="198"/>
      <c r="ED44" s="203"/>
      <c r="EE44" s="198"/>
      <c r="EF44" s="198"/>
      <c r="EG44" s="198"/>
      <c r="EH44" s="198"/>
      <c r="EI44" s="198"/>
      <c r="EJ44" s="198"/>
      <c r="EN44" s="228"/>
      <c r="EO44" s="198"/>
      <c r="EP44" s="198"/>
      <c r="EQ44" s="198"/>
      <c r="ER44" s="198"/>
      <c r="ES44" s="198"/>
      <c r="ET44" s="198"/>
      <c r="EU44" s="198"/>
      <c r="EV44" s="198"/>
      <c r="EW44" s="198"/>
      <c r="EX44" s="198"/>
      <c r="EY44" s="198"/>
      <c r="EZ44" s="198"/>
      <c r="FA44" s="198"/>
      <c r="FB44" s="198"/>
      <c r="FC44" s="198"/>
      <c r="FD44" s="198"/>
      <c r="FE44" s="198"/>
      <c r="FF44" s="198"/>
      <c r="FG44" s="198"/>
      <c r="FH44" s="198"/>
      <c r="FI44" s="198"/>
      <c r="FJ44" s="198"/>
      <c r="FK44" s="198"/>
      <c r="FL44" s="198"/>
      <c r="FM44" s="198"/>
      <c r="FN44" s="198"/>
      <c r="FO44" s="198"/>
      <c r="FP44" s="198"/>
      <c r="FQ44" s="198"/>
      <c r="FR44" s="198"/>
      <c r="FS44" s="198"/>
      <c r="FT44" s="198"/>
      <c r="FU44" s="198"/>
      <c r="FV44" s="198"/>
      <c r="FW44" s="198"/>
      <c r="FX44" s="198"/>
      <c r="FY44" s="198"/>
      <c r="FZ44" s="198"/>
      <c r="GA44" s="198"/>
      <c r="GB44" s="198"/>
      <c r="GC44" s="198"/>
      <c r="GD44" s="198"/>
      <c r="GE44" s="198"/>
    </row>
    <row r="45" spans="1:187" s="240" customFormat="1" x14ac:dyDescent="0.3">
      <c r="A45" s="198"/>
      <c r="B45" s="198"/>
      <c r="C45" s="198"/>
      <c r="D45" s="198"/>
      <c r="E45" s="185"/>
      <c r="F45" s="185"/>
      <c r="G45" s="198"/>
      <c r="H45" s="198"/>
      <c r="I45" s="203"/>
      <c r="J45" s="185"/>
      <c r="K45" s="243"/>
      <c r="L45" s="243"/>
      <c r="M45" s="243"/>
      <c r="N45" s="243"/>
      <c r="O45" s="243"/>
      <c r="P45" s="243"/>
      <c r="Q45" s="243"/>
      <c r="R45" s="243"/>
      <c r="S45" s="243"/>
      <c r="T45" s="198"/>
      <c r="U45" s="198"/>
      <c r="V45" s="203"/>
      <c r="W45" s="198"/>
      <c r="X45" s="198"/>
      <c r="Y45" s="198"/>
      <c r="Z45" s="198"/>
      <c r="AA45" s="198"/>
      <c r="AB45" s="340"/>
      <c r="AC45" s="198"/>
      <c r="AD45" s="198"/>
      <c r="AE45" s="198"/>
      <c r="AF45" s="198"/>
      <c r="AG45" s="198"/>
      <c r="AH45" s="198"/>
      <c r="AI45" s="198"/>
      <c r="AJ45" s="198"/>
      <c r="AK45" s="198"/>
      <c r="AL45" s="198"/>
      <c r="AM45" s="198"/>
      <c r="AN45" s="198"/>
      <c r="AO45" s="198"/>
      <c r="AP45" s="198"/>
      <c r="AQ45" s="198"/>
      <c r="AR45" s="198"/>
      <c r="AS45" s="198"/>
      <c r="AT45" s="198"/>
      <c r="AU45" s="198"/>
      <c r="AV45" s="198"/>
      <c r="AW45" s="198"/>
      <c r="AX45" s="198"/>
      <c r="AY45" s="198"/>
      <c r="AZ45" s="198"/>
      <c r="BA45" s="198"/>
      <c r="BB45" s="198"/>
      <c r="BC45" s="198"/>
      <c r="BD45" s="198"/>
      <c r="BE45" s="198"/>
      <c r="BF45" s="198"/>
      <c r="BG45" s="198"/>
      <c r="BH45" s="198"/>
      <c r="BI45" s="198"/>
      <c r="BJ45" s="198"/>
      <c r="BK45" s="198"/>
      <c r="BL45" s="198"/>
      <c r="BM45" s="198"/>
      <c r="BN45" s="198"/>
      <c r="BO45" s="198"/>
      <c r="BP45" s="198"/>
      <c r="BQ45" s="198"/>
      <c r="BR45" s="198"/>
      <c r="BS45" s="198"/>
      <c r="BT45" s="198"/>
      <c r="BU45" s="198"/>
      <c r="BV45" s="198"/>
      <c r="BW45" s="198"/>
      <c r="BX45" s="198"/>
      <c r="BY45" s="198"/>
      <c r="BZ45" s="198"/>
      <c r="CA45" s="198"/>
      <c r="CB45" s="198"/>
      <c r="CC45" s="198"/>
      <c r="CD45" s="198"/>
      <c r="CE45" s="198"/>
      <c r="CF45" s="198"/>
      <c r="CG45" s="198"/>
      <c r="CH45" s="203"/>
      <c r="CI45" s="198"/>
      <c r="CJ45" s="198"/>
      <c r="CK45" s="198"/>
      <c r="CL45" s="198"/>
      <c r="CM45" s="198"/>
      <c r="CN45" s="198"/>
      <c r="CO45" s="198"/>
      <c r="CP45" s="198"/>
      <c r="CQ45" s="198"/>
      <c r="CR45" s="198"/>
      <c r="CS45" s="198"/>
      <c r="CT45" s="198"/>
      <c r="CU45" s="198"/>
      <c r="CV45" s="198"/>
      <c r="CW45" s="198"/>
      <c r="CX45" s="198"/>
      <c r="CY45" s="198"/>
      <c r="CZ45" s="198"/>
      <c r="DA45" s="198"/>
      <c r="DB45" s="198"/>
      <c r="DC45" s="198"/>
      <c r="DD45" s="198"/>
      <c r="DE45" s="198"/>
      <c r="DF45" s="198"/>
      <c r="DG45" s="198"/>
      <c r="DH45" s="203"/>
      <c r="DI45" s="198"/>
      <c r="DJ45" s="198"/>
      <c r="DK45" s="198"/>
      <c r="DL45" s="198"/>
      <c r="DM45" s="198"/>
      <c r="DN45" s="198"/>
      <c r="DO45" s="198"/>
      <c r="DP45" s="198"/>
      <c r="DQ45" s="198"/>
      <c r="DR45" s="198"/>
      <c r="DS45" s="198"/>
      <c r="DT45" s="198"/>
      <c r="DU45" s="198"/>
      <c r="DV45" s="198"/>
      <c r="DW45" s="198"/>
      <c r="DX45" s="198"/>
      <c r="DY45" s="198"/>
      <c r="DZ45" s="198"/>
      <c r="EA45" s="198"/>
      <c r="EB45" s="203"/>
      <c r="EC45" s="198"/>
      <c r="ED45" s="203"/>
      <c r="EE45" s="198"/>
      <c r="EF45" s="198"/>
      <c r="EG45" s="198"/>
      <c r="EH45" s="198"/>
      <c r="EI45" s="198"/>
      <c r="EJ45" s="198"/>
      <c r="EN45" s="228"/>
      <c r="EO45" s="198"/>
      <c r="EP45" s="198"/>
      <c r="EQ45" s="198"/>
      <c r="ER45" s="198"/>
      <c r="ES45" s="198"/>
      <c r="ET45" s="198"/>
      <c r="EU45" s="198"/>
      <c r="EV45" s="198"/>
      <c r="EW45" s="198"/>
      <c r="EX45" s="198"/>
      <c r="EY45" s="198"/>
      <c r="EZ45" s="198"/>
      <c r="FA45" s="198"/>
      <c r="FB45" s="198"/>
      <c r="FC45" s="198"/>
      <c r="FD45" s="198"/>
      <c r="FE45" s="198"/>
      <c r="FF45" s="198"/>
      <c r="FG45" s="198"/>
      <c r="FH45" s="198"/>
      <c r="FI45" s="198"/>
      <c r="FJ45" s="198"/>
      <c r="FK45" s="198"/>
      <c r="FL45" s="198"/>
      <c r="FM45" s="198"/>
      <c r="FN45" s="198"/>
      <c r="FO45" s="198"/>
      <c r="FP45" s="198"/>
      <c r="FQ45" s="198"/>
      <c r="FR45" s="198"/>
      <c r="FS45" s="198"/>
      <c r="FT45" s="198"/>
      <c r="FU45" s="198"/>
      <c r="FV45" s="198"/>
      <c r="FW45" s="198"/>
      <c r="FX45" s="198"/>
      <c r="FY45" s="198"/>
      <c r="FZ45" s="198"/>
      <c r="GA45" s="198"/>
      <c r="GB45" s="198"/>
      <c r="GC45" s="198"/>
      <c r="GD45" s="198"/>
      <c r="GE45" s="198"/>
    </row>
    <row r="46" spans="1:187" s="240" customFormat="1" x14ac:dyDescent="0.3">
      <c r="A46" s="198"/>
      <c r="B46" s="198"/>
      <c r="C46" s="198"/>
      <c r="D46" s="198"/>
      <c r="E46" s="185"/>
      <c r="F46" s="185"/>
      <c r="G46" s="198"/>
      <c r="H46" s="198"/>
      <c r="I46" s="203"/>
      <c r="J46" s="185"/>
      <c r="K46" s="243"/>
      <c r="L46" s="243"/>
      <c r="M46" s="243"/>
      <c r="N46" s="243"/>
      <c r="O46" s="243"/>
      <c r="P46" s="243"/>
      <c r="Q46" s="243"/>
      <c r="R46" s="243"/>
      <c r="S46" s="243"/>
      <c r="T46" s="198"/>
      <c r="U46" s="198"/>
      <c r="V46" s="203"/>
      <c r="W46" s="198"/>
      <c r="X46" s="198"/>
      <c r="Y46" s="198"/>
      <c r="Z46" s="198"/>
      <c r="AA46" s="198"/>
      <c r="AB46" s="340"/>
      <c r="AC46" s="198"/>
      <c r="AD46" s="198"/>
      <c r="AE46" s="198"/>
      <c r="AF46" s="198"/>
      <c r="AG46" s="198"/>
      <c r="AH46" s="198"/>
      <c r="AI46" s="198"/>
      <c r="AJ46" s="198"/>
      <c r="AK46" s="198"/>
      <c r="AL46" s="198"/>
      <c r="AM46" s="198"/>
      <c r="AN46" s="198"/>
      <c r="AO46" s="198"/>
      <c r="AP46" s="198"/>
      <c r="AQ46" s="198"/>
      <c r="AR46" s="198"/>
      <c r="AS46" s="198"/>
      <c r="AT46" s="198"/>
      <c r="AU46" s="198"/>
      <c r="AV46" s="198"/>
      <c r="AW46" s="198"/>
      <c r="AX46" s="198"/>
      <c r="AY46" s="198"/>
      <c r="AZ46" s="198"/>
      <c r="BA46" s="198"/>
      <c r="BB46" s="198"/>
      <c r="BC46" s="198"/>
      <c r="BD46" s="198"/>
      <c r="BE46" s="198"/>
      <c r="BF46" s="198"/>
      <c r="BG46" s="198"/>
      <c r="BH46" s="198"/>
      <c r="BI46" s="198"/>
      <c r="BJ46" s="198"/>
      <c r="BK46" s="198"/>
      <c r="BL46" s="198"/>
      <c r="BM46" s="198"/>
      <c r="BN46" s="198"/>
      <c r="BO46" s="198"/>
      <c r="BP46" s="198"/>
      <c r="BQ46" s="198"/>
      <c r="BR46" s="198"/>
      <c r="BS46" s="198"/>
      <c r="BT46" s="198"/>
      <c r="BU46" s="198"/>
      <c r="BV46" s="198"/>
      <c r="BW46" s="198"/>
      <c r="BX46" s="198"/>
      <c r="BY46" s="198"/>
      <c r="BZ46" s="198"/>
      <c r="CA46" s="198"/>
      <c r="CB46" s="198"/>
      <c r="CC46" s="198"/>
      <c r="CD46" s="198"/>
      <c r="CE46" s="198"/>
      <c r="CF46" s="198"/>
      <c r="CG46" s="198"/>
      <c r="CH46" s="203"/>
      <c r="CI46" s="198"/>
      <c r="CJ46" s="198"/>
      <c r="CK46" s="198"/>
      <c r="CL46" s="198"/>
      <c r="CM46" s="198"/>
      <c r="CN46" s="198"/>
      <c r="CO46" s="198"/>
      <c r="CP46" s="198"/>
      <c r="CQ46" s="198"/>
      <c r="CR46" s="198"/>
      <c r="CS46" s="198"/>
      <c r="CT46" s="198"/>
      <c r="CU46" s="198"/>
      <c r="CV46" s="198"/>
      <c r="CW46" s="198"/>
      <c r="CX46" s="198"/>
      <c r="CY46" s="198"/>
      <c r="CZ46" s="198"/>
      <c r="DA46" s="198"/>
      <c r="DB46" s="198"/>
      <c r="DC46" s="198"/>
      <c r="DD46" s="198"/>
      <c r="DE46" s="198"/>
      <c r="DF46" s="198"/>
      <c r="DG46" s="198"/>
      <c r="DH46" s="203"/>
      <c r="DI46" s="198"/>
      <c r="DJ46" s="198"/>
      <c r="DK46" s="198"/>
      <c r="DL46" s="198"/>
      <c r="DM46" s="198"/>
      <c r="DN46" s="198"/>
      <c r="DO46" s="198"/>
      <c r="DP46" s="198"/>
      <c r="DQ46" s="198"/>
      <c r="DR46" s="198"/>
      <c r="DS46" s="198"/>
      <c r="DT46" s="198"/>
      <c r="DU46" s="198"/>
      <c r="DV46" s="198"/>
      <c r="DW46" s="198"/>
      <c r="DX46" s="198"/>
      <c r="DY46" s="198"/>
      <c r="DZ46" s="198"/>
      <c r="EA46" s="198"/>
      <c r="EB46" s="203"/>
      <c r="EC46" s="198"/>
      <c r="ED46" s="203"/>
      <c r="EE46" s="198"/>
      <c r="EF46" s="198"/>
      <c r="EG46" s="198"/>
      <c r="EH46" s="198"/>
      <c r="EI46" s="198"/>
      <c r="EJ46" s="198"/>
      <c r="EN46" s="228"/>
      <c r="EO46" s="198"/>
      <c r="EP46" s="198"/>
      <c r="EQ46" s="198"/>
      <c r="ER46" s="198"/>
      <c r="ES46" s="198"/>
      <c r="ET46" s="198"/>
      <c r="EU46" s="198"/>
      <c r="EV46" s="198"/>
      <c r="EW46" s="198"/>
      <c r="EX46" s="198"/>
      <c r="EY46" s="198"/>
      <c r="EZ46" s="198"/>
      <c r="FA46" s="198"/>
      <c r="FB46" s="198"/>
      <c r="FC46" s="198"/>
      <c r="FD46" s="198"/>
      <c r="FE46" s="198"/>
      <c r="FF46" s="198"/>
      <c r="FG46" s="198"/>
      <c r="FH46" s="198"/>
      <c r="FI46" s="198"/>
      <c r="FJ46" s="198"/>
      <c r="FK46" s="198"/>
      <c r="FL46" s="198"/>
      <c r="FM46" s="198"/>
      <c r="FN46" s="198"/>
      <c r="FO46" s="198"/>
      <c r="FP46" s="198"/>
      <c r="FQ46" s="198"/>
      <c r="FR46" s="198"/>
      <c r="FS46" s="198"/>
      <c r="FT46" s="198"/>
      <c r="FU46" s="198"/>
      <c r="FV46" s="198"/>
      <c r="FW46" s="198"/>
      <c r="FX46" s="198"/>
      <c r="FY46" s="198"/>
      <c r="FZ46" s="198"/>
      <c r="GA46" s="198"/>
      <c r="GB46" s="198"/>
      <c r="GC46" s="198"/>
      <c r="GD46" s="198"/>
      <c r="GE46" s="198"/>
    </row>
    <row r="47" spans="1:187" s="240" customFormat="1" x14ac:dyDescent="0.3">
      <c r="A47" s="198"/>
      <c r="B47" s="198"/>
      <c r="C47" s="198"/>
      <c r="D47" s="198"/>
      <c r="E47" s="185"/>
      <c r="F47" s="185"/>
      <c r="G47" s="198"/>
      <c r="H47" s="198"/>
      <c r="I47" s="203"/>
      <c r="J47" s="185"/>
      <c r="K47" s="243"/>
      <c r="L47" s="243"/>
      <c r="M47" s="243"/>
      <c r="N47" s="243"/>
      <c r="O47" s="243"/>
      <c r="P47" s="243"/>
      <c r="Q47" s="243"/>
      <c r="R47" s="243"/>
      <c r="S47" s="243"/>
      <c r="T47" s="198"/>
      <c r="U47" s="198"/>
      <c r="V47" s="203"/>
      <c r="W47" s="198"/>
      <c r="X47" s="198"/>
      <c r="Y47" s="198"/>
      <c r="Z47" s="198"/>
      <c r="AA47" s="198"/>
      <c r="AB47" s="340"/>
      <c r="AC47" s="198"/>
      <c r="AD47" s="198"/>
      <c r="AE47" s="198"/>
      <c r="AF47" s="198"/>
      <c r="AG47" s="198"/>
      <c r="AH47" s="198"/>
      <c r="AI47" s="198"/>
      <c r="AJ47" s="198"/>
      <c r="AK47" s="198"/>
      <c r="AL47" s="198"/>
      <c r="AM47" s="198"/>
      <c r="AN47" s="198"/>
      <c r="AO47" s="198"/>
      <c r="AP47" s="198"/>
      <c r="AQ47" s="198"/>
      <c r="AR47" s="198"/>
      <c r="AS47" s="198"/>
      <c r="AT47" s="198"/>
      <c r="AU47" s="198"/>
      <c r="AV47" s="198"/>
      <c r="AW47" s="198"/>
      <c r="AX47" s="198"/>
      <c r="AY47" s="198"/>
      <c r="AZ47" s="198"/>
      <c r="BA47" s="198"/>
      <c r="BB47" s="198"/>
      <c r="BC47" s="198"/>
      <c r="BD47" s="198"/>
      <c r="BE47" s="198"/>
      <c r="BF47" s="198"/>
      <c r="BG47" s="198"/>
      <c r="BH47" s="198"/>
      <c r="BI47" s="198"/>
      <c r="BJ47" s="198"/>
      <c r="BK47" s="198"/>
      <c r="BL47" s="198"/>
      <c r="BM47" s="198"/>
      <c r="BN47" s="198"/>
      <c r="BO47" s="198"/>
      <c r="BP47" s="198"/>
      <c r="BQ47" s="198"/>
      <c r="BR47" s="198"/>
      <c r="BS47" s="198"/>
      <c r="BT47" s="198"/>
      <c r="BU47" s="198"/>
      <c r="BV47" s="198"/>
      <c r="BW47" s="198"/>
      <c r="BX47" s="198"/>
      <c r="BY47" s="198"/>
      <c r="BZ47" s="198"/>
      <c r="CA47" s="198"/>
      <c r="CB47" s="198"/>
      <c r="CC47" s="198"/>
      <c r="CD47" s="198"/>
      <c r="CE47" s="198"/>
      <c r="CF47" s="198"/>
      <c r="CG47" s="198"/>
      <c r="CH47" s="203"/>
      <c r="CI47" s="198"/>
      <c r="CJ47" s="198"/>
      <c r="CK47" s="198"/>
      <c r="CL47" s="198"/>
      <c r="CM47" s="198"/>
      <c r="CN47" s="198"/>
      <c r="CO47" s="198"/>
      <c r="CP47" s="198"/>
      <c r="CQ47" s="198"/>
      <c r="CR47" s="198"/>
      <c r="CS47" s="198"/>
      <c r="CT47" s="198"/>
      <c r="CU47" s="198"/>
      <c r="CV47" s="198"/>
      <c r="CW47" s="198"/>
      <c r="CX47" s="198"/>
      <c r="CY47" s="198"/>
      <c r="CZ47" s="198"/>
      <c r="DA47" s="198"/>
      <c r="DB47" s="198"/>
      <c r="DC47" s="198"/>
      <c r="DD47" s="198"/>
      <c r="DE47" s="198"/>
      <c r="DF47" s="198"/>
      <c r="DG47" s="198"/>
      <c r="DH47" s="203"/>
      <c r="DI47" s="198"/>
      <c r="DJ47" s="198"/>
      <c r="DK47" s="198"/>
      <c r="DL47" s="198"/>
      <c r="DM47" s="198"/>
      <c r="DN47" s="198"/>
      <c r="DO47" s="198"/>
      <c r="DP47" s="198"/>
      <c r="DQ47" s="198"/>
      <c r="DR47" s="198"/>
      <c r="DS47" s="198"/>
      <c r="DT47" s="198"/>
      <c r="DU47" s="198"/>
      <c r="DV47" s="198"/>
      <c r="DW47" s="198"/>
      <c r="DX47" s="198"/>
      <c r="DY47" s="198"/>
      <c r="DZ47" s="198"/>
      <c r="EA47" s="198"/>
      <c r="EB47" s="203"/>
      <c r="EC47" s="198"/>
      <c r="ED47" s="203"/>
      <c r="EE47" s="198"/>
      <c r="EF47" s="198"/>
      <c r="EG47" s="198"/>
      <c r="EH47" s="198"/>
      <c r="EI47" s="198"/>
      <c r="EJ47" s="198"/>
      <c r="EN47" s="228"/>
      <c r="EO47" s="198"/>
      <c r="EP47" s="198"/>
      <c r="EQ47" s="198"/>
      <c r="ER47" s="198"/>
      <c r="ES47" s="198"/>
      <c r="ET47" s="198"/>
      <c r="EU47" s="198"/>
      <c r="EV47" s="198"/>
      <c r="EW47" s="198"/>
      <c r="EX47" s="198"/>
      <c r="EY47" s="198"/>
      <c r="EZ47" s="198"/>
      <c r="FA47" s="198"/>
      <c r="FB47" s="198"/>
      <c r="FC47" s="198"/>
      <c r="FD47" s="198"/>
      <c r="FE47" s="198"/>
      <c r="FF47" s="198"/>
      <c r="FG47" s="198"/>
      <c r="FH47" s="198"/>
      <c r="FI47" s="198"/>
      <c r="FJ47" s="198"/>
      <c r="FK47" s="198"/>
      <c r="FL47" s="198"/>
      <c r="FM47" s="198"/>
      <c r="FN47" s="198"/>
      <c r="FO47" s="198"/>
      <c r="FP47" s="198"/>
      <c r="FQ47" s="198"/>
      <c r="FR47" s="198"/>
      <c r="FS47" s="198"/>
      <c r="FT47" s="198"/>
      <c r="FU47" s="198"/>
      <c r="FV47" s="198"/>
      <c r="FW47" s="198"/>
      <c r="FX47" s="198"/>
      <c r="FY47" s="198"/>
      <c r="FZ47" s="198"/>
      <c r="GA47" s="198"/>
      <c r="GB47" s="198"/>
      <c r="GC47" s="198"/>
      <c r="GD47" s="198"/>
      <c r="GE47" s="198"/>
    </row>
  </sheetData>
  <autoFilter ref="A9:GE25">
    <sortState ref="A10:GE330">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154"/>
  <sheetViews>
    <sheetView topLeftCell="A3" workbookViewId="0">
      <selection activeCell="B12" sqref="B12:B88"/>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72"/>
      <c r="F1" s="372"/>
      <c r="G1" s="52"/>
      <c r="H1" s="52"/>
      <c r="J1" s="372"/>
      <c r="K1" s="199"/>
      <c r="L1" s="199"/>
      <c r="M1" s="199"/>
      <c r="N1" s="199"/>
      <c r="O1" s="199"/>
      <c r="P1" s="199"/>
      <c r="Q1" s="199"/>
      <c r="R1" s="199"/>
      <c r="S1" s="199"/>
      <c r="T1" s="370"/>
      <c r="U1" s="370"/>
      <c r="V1" s="370"/>
      <c r="W1" s="370"/>
      <c r="X1" s="370"/>
      <c r="Y1" s="370"/>
      <c r="Z1" s="370"/>
      <c r="AA1" s="370"/>
      <c r="AB1" s="326"/>
      <c r="AC1" s="370"/>
      <c r="AD1" s="370"/>
      <c r="AE1" s="370"/>
      <c r="AF1" s="370"/>
      <c r="AG1" s="370"/>
      <c r="AH1" s="370"/>
      <c r="AI1" s="370"/>
      <c r="AJ1" s="370"/>
      <c r="AK1" s="370"/>
      <c r="AL1" s="370"/>
      <c r="AM1" s="370"/>
      <c r="AN1" s="370"/>
      <c r="AO1" s="370"/>
      <c r="AP1" s="370"/>
      <c r="AQ1" s="370"/>
      <c r="AR1" s="370"/>
      <c r="AS1" s="370"/>
      <c r="AT1" s="370"/>
      <c r="AU1" s="370"/>
      <c r="AV1" s="370"/>
      <c r="AW1" s="370"/>
      <c r="AX1" s="370"/>
      <c r="AY1" s="370"/>
      <c r="AZ1" s="370"/>
      <c r="BA1" s="370"/>
      <c r="BB1" s="370"/>
      <c r="BC1" s="370"/>
      <c r="BD1" s="370"/>
      <c r="BE1" s="370"/>
      <c r="BF1" s="370"/>
      <c r="BG1" s="370"/>
      <c r="BH1" s="370"/>
      <c r="BI1" s="370"/>
      <c r="BJ1" s="370"/>
      <c r="BK1" s="370"/>
      <c r="BL1" s="370"/>
      <c r="BM1" s="370"/>
      <c r="BN1" s="370"/>
      <c r="BO1" s="370"/>
      <c r="BP1" s="370"/>
      <c r="BQ1" s="370"/>
      <c r="BR1" s="370"/>
      <c r="BS1" s="370"/>
      <c r="BT1" s="370"/>
      <c r="BU1" s="370"/>
      <c r="BV1" s="370"/>
      <c r="BW1" s="370"/>
      <c r="BX1" s="370"/>
      <c r="BY1" s="370"/>
      <c r="BZ1" s="370"/>
      <c r="CA1" s="370"/>
      <c r="CB1" s="370"/>
      <c r="CC1" s="370"/>
      <c r="CD1" s="370"/>
      <c r="CE1" s="370"/>
      <c r="CF1" s="370"/>
      <c r="CG1" s="370"/>
      <c r="CH1" s="370"/>
      <c r="CI1" s="370"/>
      <c r="CJ1" s="370"/>
      <c r="CK1" s="370"/>
      <c r="CL1" s="370"/>
      <c r="CM1" s="370"/>
      <c r="CN1" s="370"/>
      <c r="CO1" s="370"/>
      <c r="CP1" s="370"/>
      <c r="CQ1" s="370"/>
      <c r="CR1" s="370"/>
      <c r="CS1" s="370"/>
      <c r="CT1" s="370"/>
      <c r="CU1" s="370"/>
      <c r="CV1" s="370"/>
      <c r="CW1" s="370"/>
      <c r="CX1" s="370"/>
      <c r="CY1" s="370"/>
      <c r="CZ1" s="370"/>
      <c r="DA1" s="370"/>
      <c r="DB1" s="370"/>
      <c r="DC1" s="370"/>
      <c r="DD1" s="370"/>
      <c r="DE1" s="370"/>
      <c r="DF1" s="370"/>
      <c r="DG1" s="370"/>
      <c r="DH1" s="370"/>
      <c r="DI1" s="370"/>
      <c r="DJ1" s="370"/>
      <c r="DK1" s="370"/>
      <c r="DL1" s="370"/>
      <c r="DM1" s="370"/>
      <c r="DN1" s="370"/>
      <c r="DO1" s="370"/>
      <c r="DP1" s="370"/>
      <c r="DQ1" s="370"/>
      <c r="DR1" s="370"/>
      <c r="DS1" s="370"/>
      <c r="DT1" s="370"/>
      <c r="DU1" s="370"/>
      <c r="DV1" s="370"/>
      <c r="DW1" s="370"/>
      <c r="DX1" s="370"/>
      <c r="DY1" s="370"/>
      <c r="DZ1" s="370"/>
      <c r="EA1" s="370"/>
      <c r="EB1" s="370"/>
      <c r="EC1" s="370"/>
      <c r="ED1" s="370"/>
      <c r="EE1" s="370"/>
      <c r="EF1" s="370"/>
      <c r="EG1" s="370"/>
      <c r="EH1" s="370"/>
      <c r="EI1" s="370"/>
      <c r="EJ1" s="370"/>
      <c r="EK1" s="370"/>
      <c r="EL1" s="370"/>
      <c r="EM1" s="370"/>
      <c r="EN1" s="199"/>
      <c r="EO1" s="370"/>
      <c r="EP1" s="370"/>
      <c r="EQ1" s="370"/>
      <c r="ER1" s="370"/>
      <c r="ES1" s="370"/>
      <c r="ET1" s="370"/>
      <c r="EU1" s="370"/>
      <c r="EV1" s="370"/>
      <c r="EW1" s="370"/>
      <c r="EX1" s="370"/>
      <c r="EY1" s="370"/>
      <c r="EZ1" s="370"/>
      <c r="FA1" s="370"/>
      <c r="FB1" s="370"/>
      <c r="FC1" s="370"/>
      <c r="FD1" s="370"/>
      <c r="FE1" s="370"/>
      <c r="FF1" s="370"/>
      <c r="FG1" s="370"/>
      <c r="FH1" s="370"/>
      <c r="FI1" s="370"/>
      <c r="FJ1" s="370"/>
      <c r="FK1" s="370"/>
      <c r="FL1" s="370"/>
      <c r="FM1" s="370"/>
      <c r="FN1" s="370"/>
      <c r="FO1" s="370"/>
      <c r="FP1" s="370"/>
      <c r="FQ1" s="370"/>
      <c r="FR1" s="370"/>
      <c r="FS1" s="370"/>
      <c r="FT1" s="370"/>
      <c r="FU1" s="370"/>
      <c r="FV1" s="370"/>
      <c r="FW1" s="370"/>
      <c r="FX1" s="370"/>
      <c r="FY1" s="370"/>
      <c r="FZ1" s="370"/>
      <c r="GA1" s="370"/>
      <c r="GB1" s="370"/>
      <c r="GC1" s="370"/>
      <c r="GD1" s="370"/>
      <c r="GE1" s="370"/>
    </row>
    <row r="2" spans="1:187" x14ac:dyDescent="0.3">
      <c r="A2" s="370"/>
      <c r="B2" s="52"/>
      <c r="C2" s="389" t="s">
        <v>0</v>
      </c>
      <c r="D2" s="390"/>
      <c r="E2" s="390"/>
      <c r="F2" s="390"/>
      <c r="G2" s="390"/>
      <c r="H2" s="390"/>
      <c r="I2" s="390"/>
      <c r="J2" s="390"/>
      <c r="K2" s="390"/>
      <c r="L2" s="199"/>
      <c r="M2" s="199"/>
      <c r="N2" s="199"/>
      <c r="O2" s="199"/>
      <c r="P2" s="199"/>
      <c r="Q2" s="199"/>
      <c r="R2" s="199"/>
      <c r="S2" s="199"/>
      <c r="T2" s="370"/>
      <c r="U2" s="370"/>
      <c r="V2" s="370"/>
      <c r="W2" s="370"/>
      <c r="X2" s="370"/>
      <c r="Y2" s="370"/>
      <c r="Z2" s="370"/>
      <c r="AA2" s="370"/>
      <c r="AB2" s="326"/>
      <c r="AC2" s="370"/>
      <c r="AD2" s="370"/>
      <c r="AE2" s="370"/>
      <c r="AF2" s="370"/>
      <c r="AG2" s="370"/>
      <c r="AH2" s="370"/>
      <c r="AI2" s="370"/>
      <c r="AJ2" s="370"/>
      <c r="AK2" s="370"/>
      <c r="AL2" s="370"/>
      <c r="AM2" s="370"/>
      <c r="AN2" s="370"/>
      <c r="AO2" s="370"/>
      <c r="AP2" s="370"/>
      <c r="AQ2" s="370"/>
      <c r="AR2" s="370"/>
      <c r="AS2" s="370"/>
      <c r="AT2" s="370"/>
      <c r="AU2" s="370"/>
      <c r="AV2" s="370"/>
      <c r="AW2" s="370"/>
      <c r="AX2" s="370"/>
      <c r="AY2" s="370"/>
      <c r="AZ2" s="370"/>
      <c r="BA2" s="370"/>
      <c r="BB2" s="370"/>
      <c r="BC2" s="370"/>
      <c r="BD2" s="370"/>
      <c r="BE2" s="370"/>
      <c r="BF2" s="370"/>
      <c r="BG2" s="370"/>
      <c r="BH2" s="370"/>
      <c r="BI2" s="370"/>
      <c r="BJ2" s="370"/>
      <c r="BK2" s="370"/>
      <c r="BL2" s="370"/>
      <c r="BM2" s="370"/>
      <c r="BN2" s="370"/>
      <c r="BO2" s="370"/>
      <c r="BP2" s="370"/>
      <c r="BQ2" s="370"/>
      <c r="BR2" s="370"/>
      <c r="BS2" s="370"/>
      <c r="BT2" s="370"/>
      <c r="BU2" s="370"/>
      <c r="BV2" s="370"/>
      <c r="BW2" s="370"/>
      <c r="BX2" s="370"/>
      <c r="BY2" s="370"/>
      <c r="BZ2" s="370"/>
      <c r="CA2" s="370"/>
      <c r="CB2" s="370"/>
      <c r="CC2" s="370"/>
      <c r="CD2" s="370"/>
      <c r="CE2" s="370"/>
      <c r="CF2" s="370"/>
      <c r="CG2" s="370"/>
      <c r="CH2" s="370"/>
      <c r="CI2" s="370"/>
      <c r="CJ2" s="370"/>
      <c r="CK2" s="370"/>
      <c r="CL2" s="370"/>
      <c r="CM2" s="370"/>
      <c r="CN2" s="370"/>
      <c r="CO2" s="370"/>
      <c r="CP2" s="370"/>
      <c r="CQ2" s="370"/>
      <c r="CR2" s="370"/>
      <c r="CS2" s="370"/>
      <c r="CT2" s="370"/>
      <c r="CU2" s="370"/>
      <c r="CV2" s="370"/>
      <c r="CW2" s="370"/>
      <c r="CX2" s="370"/>
      <c r="CY2" s="370"/>
      <c r="CZ2" s="370"/>
      <c r="DA2" s="370"/>
      <c r="DB2" s="370"/>
      <c r="DC2" s="370"/>
      <c r="DD2" s="370"/>
      <c r="DE2" s="370"/>
      <c r="DF2" s="370"/>
      <c r="DG2" s="370"/>
      <c r="DH2" s="370"/>
      <c r="DI2" s="370"/>
      <c r="DJ2" s="370"/>
      <c r="DK2" s="370"/>
      <c r="DL2" s="370"/>
      <c r="DM2" s="370"/>
      <c r="DN2" s="370"/>
      <c r="DO2" s="370"/>
      <c r="DP2" s="370"/>
      <c r="DQ2" s="370"/>
      <c r="DR2" s="370"/>
      <c r="DS2" s="370"/>
      <c r="DT2" s="370"/>
      <c r="DU2" s="370"/>
      <c r="DV2" s="370"/>
      <c r="DW2" s="370"/>
      <c r="DX2" s="370"/>
      <c r="DY2" s="370"/>
      <c r="DZ2" s="370"/>
      <c r="EA2" s="370"/>
      <c r="EB2" s="370"/>
      <c r="EC2" s="370"/>
      <c r="ED2" s="370"/>
      <c r="EE2" s="370"/>
      <c r="EF2" s="370"/>
      <c r="EG2" s="370"/>
      <c r="EH2" s="370"/>
      <c r="EI2" s="370"/>
      <c r="EJ2" s="370"/>
      <c r="EK2" s="370"/>
      <c r="EL2" s="370"/>
      <c r="EM2" s="370"/>
      <c r="EN2" s="199"/>
      <c r="EO2" s="370"/>
      <c r="EP2" s="370"/>
      <c r="EQ2" s="370"/>
      <c r="ER2" s="370"/>
      <c r="ES2" s="370"/>
      <c r="ET2" s="370"/>
      <c r="EU2" s="370"/>
      <c r="EV2" s="370"/>
      <c r="EW2" s="370"/>
      <c r="EX2" s="370"/>
      <c r="EY2" s="370"/>
      <c r="EZ2" s="370"/>
      <c r="FA2" s="370"/>
      <c r="FB2" s="370"/>
      <c r="FC2" s="370"/>
      <c r="FD2" s="370"/>
      <c r="FE2" s="370"/>
      <c r="FF2" s="370"/>
      <c r="FG2" s="370"/>
      <c r="FH2" s="370"/>
      <c r="FI2" s="370"/>
      <c r="FJ2" s="370"/>
      <c r="FK2" s="370"/>
      <c r="FL2" s="370"/>
      <c r="FM2" s="370"/>
      <c r="FN2" s="370"/>
      <c r="FO2" s="370"/>
      <c r="FP2" s="370"/>
      <c r="FQ2" s="370"/>
      <c r="FR2" s="370"/>
      <c r="FS2" s="370"/>
      <c r="FT2" s="370"/>
      <c r="FU2" s="370"/>
      <c r="FV2" s="370"/>
      <c r="FW2" s="370"/>
      <c r="FX2" s="370"/>
      <c r="FY2" s="370"/>
      <c r="FZ2" s="370"/>
      <c r="GA2" s="370"/>
      <c r="GB2" s="370"/>
      <c r="GC2" s="370"/>
      <c r="GD2" s="370"/>
      <c r="GE2" s="370"/>
    </row>
    <row r="3" spans="1:187" x14ac:dyDescent="0.3">
      <c r="A3" s="370"/>
      <c r="B3" s="52"/>
      <c r="C3" s="391" t="s">
        <v>4018</v>
      </c>
      <c r="D3" s="390"/>
      <c r="E3" s="390"/>
      <c r="F3" s="390"/>
      <c r="G3" s="390"/>
      <c r="H3" s="390"/>
      <c r="I3" s="390"/>
      <c r="J3" s="390"/>
      <c r="K3" s="390"/>
      <c r="L3" s="199"/>
      <c r="M3" s="199"/>
      <c r="N3" s="199"/>
      <c r="O3" s="199"/>
      <c r="P3" s="199"/>
      <c r="Q3" s="199"/>
      <c r="R3" s="199"/>
      <c r="S3" s="199"/>
      <c r="T3" s="370"/>
      <c r="U3" s="370"/>
      <c r="V3" s="370"/>
      <c r="W3" s="370"/>
      <c r="X3" s="370"/>
      <c r="Y3" s="370"/>
      <c r="Z3" s="370"/>
      <c r="AA3" s="370"/>
      <c r="AB3" s="326"/>
      <c r="AC3" s="370"/>
      <c r="AD3" s="370"/>
      <c r="AE3" s="370"/>
      <c r="AF3" s="370"/>
      <c r="AG3" s="370"/>
      <c r="AH3" s="370"/>
      <c r="AI3" s="370"/>
      <c r="AJ3" s="370"/>
      <c r="AK3" s="370"/>
      <c r="AL3" s="370"/>
      <c r="AM3" s="370"/>
      <c r="AN3" s="370"/>
      <c r="AO3" s="370"/>
      <c r="AP3" s="370"/>
      <c r="AQ3" s="370"/>
      <c r="AR3" s="370"/>
      <c r="AS3" s="370"/>
      <c r="AT3" s="370"/>
      <c r="AU3" s="370"/>
      <c r="AV3" s="370"/>
      <c r="AW3" s="370"/>
      <c r="AX3" s="370"/>
      <c r="AY3" s="370"/>
      <c r="AZ3" s="370"/>
      <c r="BA3" s="370"/>
      <c r="BB3" s="370"/>
      <c r="BC3" s="370"/>
      <c r="BD3" s="370"/>
      <c r="BE3" s="370"/>
      <c r="BF3" s="370"/>
      <c r="BG3" s="370"/>
      <c r="BH3" s="370"/>
      <c r="BI3" s="370"/>
      <c r="BJ3" s="370"/>
      <c r="BK3" s="370"/>
      <c r="BL3" s="370"/>
      <c r="BM3" s="370"/>
      <c r="BN3" s="370"/>
      <c r="BO3" s="370"/>
      <c r="BP3" s="370"/>
      <c r="BQ3" s="370"/>
      <c r="BR3" s="370"/>
      <c r="BS3" s="370"/>
      <c r="BT3" s="370"/>
      <c r="BU3" s="370"/>
      <c r="BV3" s="370"/>
      <c r="BW3" s="370"/>
      <c r="BX3" s="370"/>
      <c r="BY3" s="370"/>
      <c r="BZ3" s="370"/>
      <c r="CA3" s="370"/>
      <c r="CB3" s="370"/>
      <c r="CC3" s="370"/>
      <c r="CD3" s="370"/>
      <c r="CE3" s="370"/>
      <c r="CF3" s="370"/>
      <c r="CG3" s="370"/>
      <c r="CH3" s="370"/>
      <c r="CI3" s="370"/>
      <c r="CJ3" s="370"/>
      <c r="CK3" s="370"/>
      <c r="CL3" s="370"/>
      <c r="CM3" s="370"/>
      <c r="CN3" s="370"/>
      <c r="CO3" s="370"/>
      <c r="CP3" s="370"/>
      <c r="CQ3" s="370"/>
      <c r="CR3" s="370"/>
      <c r="CS3" s="370"/>
      <c r="CT3" s="370"/>
      <c r="CU3" s="370"/>
      <c r="CV3" s="370"/>
      <c r="CW3" s="370"/>
      <c r="CX3" s="370"/>
      <c r="CY3" s="370"/>
      <c r="CZ3" s="370"/>
      <c r="DA3" s="370"/>
      <c r="DB3" s="370"/>
      <c r="DC3" s="370"/>
      <c r="DD3" s="370"/>
      <c r="DE3" s="370"/>
      <c r="DF3" s="370"/>
      <c r="DG3" s="370"/>
      <c r="DH3" s="370"/>
      <c r="DI3" s="370"/>
      <c r="DJ3" s="370"/>
      <c r="DK3" s="370"/>
      <c r="DL3" s="370"/>
      <c r="DM3" s="370"/>
      <c r="DN3" s="370"/>
      <c r="DO3" s="370"/>
      <c r="DP3" s="370"/>
      <c r="DQ3" s="370"/>
      <c r="DR3" s="370"/>
      <c r="DS3" s="370"/>
      <c r="DT3" s="370"/>
      <c r="DU3" s="370"/>
      <c r="DV3" s="370"/>
      <c r="DW3" s="370"/>
      <c r="DX3" s="370"/>
      <c r="DY3" s="370"/>
      <c r="DZ3" s="370"/>
      <c r="EA3" s="370"/>
      <c r="EB3" s="370"/>
      <c r="EC3" s="370"/>
      <c r="ED3" s="370"/>
      <c r="EE3" s="370"/>
      <c r="EF3" s="370"/>
      <c r="EG3" s="370"/>
      <c r="EH3" s="370"/>
      <c r="EI3" s="370"/>
      <c r="EJ3" s="370"/>
      <c r="EK3" s="370"/>
      <c r="EL3" s="370"/>
      <c r="EM3" s="370"/>
      <c r="EN3" s="199"/>
      <c r="EO3" s="370"/>
      <c r="EP3" s="370"/>
      <c r="EQ3" s="370"/>
      <c r="ER3" s="370"/>
      <c r="ES3" s="370"/>
      <c r="ET3" s="370"/>
      <c r="EU3" s="370"/>
      <c r="EV3" s="370"/>
      <c r="EW3" s="370"/>
      <c r="EX3" s="370"/>
      <c r="EY3" s="370"/>
      <c r="EZ3" s="370"/>
      <c r="FA3" s="370"/>
      <c r="FB3" s="370"/>
      <c r="FC3" s="370"/>
      <c r="FD3" s="370"/>
      <c r="FE3" s="370"/>
      <c r="FF3" s="370"/>
      <c r="FG3" s="370"/>
      <c r="FH3" s="370"/>
      <c r="FI3" s="370"/>
      <c r="FJ3" s="370"/>
      <c r="FK3" s="370"/>
      <c r="FL3" s="370"/>
      <c r="FM3" s="370"/>
      <c r="FN3" s="370"/>
      <c r="FO3" s="370"/>
      <c r="FP3" s="370"/>
      <c r="FQ3" s="370"/>
      <c r="FR3" s="370"/>
      <c r="FS3" s="370"/>
      <c r="FT3" s="370"/>
      <c r="FU3" s="370"/>
      <c r="FV3" s="370"/>
      <c r="FW3" s="370"/>
      <c r="FX3" s="370"/>
      <c r="FY3" s="370"/>
      <c r="FZ3" s="370"/>
      <c r="GA3" s="370"/>
      <c r="GB3" s="370"/>
      <c r="GC3" s="370"/>
      <c r="GD3" s="370"/>
      <c r="GE3" s="370"/>
    </row>
    <row r="4" spans="1:187" x14ac:dyDescent="0.3">
      <c r="A4" s="370"/>
      <c r="B4" s="52"/>
      <c r="C4" s="391" t="s">
        <v>1</v>
      </c>
      <c r="D4" s="390"/>
      <c r="E4" s="390"/>
      <c r="F4" s="390"/>
      <c r="G4" s="390"/>
      <c r="H4" s="390"/>
      <c r="I4" s="390"/>
      <c r="J4" s="390"/>
      <c r="K4" s="390"/>
      <c r="L4" s="199"/>
      <c r="M4" s="199"/>
      <c r="N4" s="199"/>
      <c r="O4" s="199"/>
      <c r="P4" s="199"/>
      <c r="Q4" s="199"/>
      <c r="R4" s="199"/>
      <c r="S4" s="199"/>
      <c r="T4" s="370"/>
      <c r="U4" s="370"/>
      <c r="V4" s="370"/>
      <c r="W4" s="370"/>
      <c r="X4" s="370"/>
      <c r="Y4" s="370"/>
      <c r="Z4" s="370"/>
      <c r="AA4" s="370"/>
      <c r="AB4" s="326"/>
      <c r="AC4" s="370"/>
      <c r="AD4" s="370"/>
      <c r="AE4" s="370"/>
      <c r="AF4" s="370"/>
      <c r="AG4" s="370"/>
      <c r="AH4" s="370"/>
      <c r="AI4" s="370"/>
      <c r="AJ4" s="370"/>
      <c r="AK4" s="370"/>
      <c r="AL4" s="370"/>
      <c r="AM4" s="370"/>
      <c r="AN4" s="370"/>
      <c r="AO4" s="370"/>
      <c r="AP4" s="370"/>
      <c r="AQ4" s="370"/>
      <c r="AR4" s="370"/>
      <c r="AS4" s="370"/>
      <c r="AT4" s="370"/>
      <c r="AU4" s="370"/>
      <c r="AV4" s="370"/>
      <c r="AW4" s="370"/>
      <c r="AX4" s="370"/>
      <c r="AY4" s="370"/>
      <c r="AZ4" s="370"/>
      <c r="BA4" s="370"/>
      <c r="BB4" s="370"/>
      <c r="BC4" s="370"/>
      <c r="BD4" s="370"/>
      <c r="BE4" s="370"/>
      <c r="BF4" s="370"/>
      <c r="BG4" s="370"/>
      <c r="BH4" s="370"/>
      <c r="BI4" s="370"/>
      <c r="BJ4" s="370"/>
      <c r="BK4" s="370"/>
      <c r="BL4" s="370"/>
      <c r="BM4" s="370"/>
      <c r="BN4" s="370"/>
      <c r="BO4" s="370"/>
      <c r="BP4" s="370"/>
      <c r="BQ4" s="370"/>
      <c r="BR4" s="370"/>
      <c r="BS4" s="370"/>
      <c r="BT4" s="370"/>
      <c r="BU4" s="370"/>
      <c r="BV4" s="370"/>
      <c r="BW4" s="370"/>
      <c r="BX4" s="370"/>
      <c r="BY4" s="370"/>
      <c r="BZ4" s="370"/>
      <c r="CA4" s="370"/>
      <c r="CB4" s="370"/>
      <c r="CC4" s="370"/>
      <c r="CD4" s="370"/>
      <c r="CE4" s="370"/>
      <c r="CF4" s="370"/>
      <c r="CG4" s="370"/>
      <c r="CH4" s="370"/>
      <c r="CI4" s="370"/>
      <c r="CJ4" s="370"/>
      <c r="CK4" s="370"/>
      <c r="CL4" s="370"/>
      <c r="CM4" s="370"/>
      <c r="CN4" s="370"/>
      <c r="CO4" s="370"/>
      <c r="CP4" s="370"/>
      <c r="CQ4" s="370"/>
      <c r="CR4" s="370"/>
      <c r="CS4" s="370"/>
      <c r="CT4" s="370"/>
      <c r="CU4" s="370"/>
      <c r="CV4" s="370"/>
      <c r="CW4" s="370"/>
      <c r="CX4" s="370"/>
      <c r="CY4" s="370"/>
      <c r="CZ4" s="370"/>
      <c r="DA4" s="370"/>
      <c r="DB4" s="370"/>
      <c r="DC4" s="370"/>
      <c r="DD4" s="370"/>
      <c r="DE4" s="370"/>
      <c r="DF4" s="370"/>
      <c r="DG4" s="370"/>
      <c r="DH4" s="370"/>
      <c r="DI4" s="370"/>
      <c r="DJ4" s="370"/>
      <c r="DK4" s="370"/>
      <c r="DL4" s="370"/>
      <c r="DM4" s="370"/>
      <c r="DN4" s="370"/>
      <c r="DO4" s="370"/>
      <c r="DP4" s="370"/>
      <c r="DQ4" s="370"/>
      <c r="DR4" s="370"/>
      <c r="DS4" s="370"/>
      <c r="DT4" s="370"/>
      <c r="DU4" s="370"/>
      <c r="DV4" s="370"/>
      <c r="DW4" s="370"/>
      <c r="DX4" s="370"/>
      <c r="DY4" s="370"/>
      <c r="DZ4" s="370"/>
      <c r="EA4" s="370"/>
      <c r="EB4" s="370"/>
      <c r="EC4" s="370"/>
      <c r="ED4" s="370"/>
      <c r="EE4" s="370"/>
      <c r="EF4" s="370"/>
      <c r="EG4" s="370"/>
      <c r="EH4" s="370"/>
      <c r="EI4" s="370"/>
      <c r="EJ4" s="370"/>
      <c r="EK4" s="370"/>
      <c r="EL4" s="370"/>
      <c r="EM4" s="370"/>
      <c r="EN4" s="199"/>
      <c r="EO4" s="370"/>
      <c r="EP4" s="370"/>
      <c r="EQ4" s="370"/>
      <c r="ER4" s="370"/>
      <c r="ES4" s="370"/>
      <c r="ET4" s="370"/>
      <c r="EU4" s="370"/>
      <c r="EV4" s="370"/>
      <c r="EW4" s="370"/>
      <c r="EX4" s="370"/>
      <c r="EY4" s="370"/>
      <c r="EZ4" s="370"/>
      <c r="FA4" s="370"/>
      <c r="FB4" s="370"/>
      <c r="FC4" s="370"/>
      <c r="FD4" s="370"/>
      <c r="FE4" s="370"/>
      <c r="FF4" s="370"/>
      <c r="FG4" s="370"/>
      <c r="FH4" s="370"/>
      <c r="FI4" s="370"/>
      <c r="FJ4" s="370"/>
      <c r="FK4" s="370"/>
      <c r="FL4" s="370"/>
      <c r="FM4" s="370"/>
      <c r="FN4" s="370"/>
      <c r="FO4" s="370"/>
      <c r="FP4" s="370"/>
      <c r="FQ4" s="370"/>
      <c r="FR4" s="370"/>
      <c r="FS4" s="370"/>
      <c r="FT4" s="370"/>
      <c r="FU4" s="370"/>
      <c r="FV4" s="370"/>
      <c r="FW4" s="370"/>
      <c r="FX4" s="370"/>
      <c r="FY4" s="370"/>
      <c r="FZ4" s="370"/>
      <c r="GA4" s="370"/>
      <c r="GB4" s="370"/>
      <c r="GC4" s="370"/>
      <c r="GD4" s="370"/>
      <c r="GE4" s="370"/>
    </row>
    <row r="5" spans="1:187" x14ac:dyDescent="0.3">
      <c r="A5" s="370"/>
      <c r="B5" s="52"/>
      <c r="C5" s="391" t="s">
        <v>2</v>
      </c>
      <c r="D5" s="390"/>
      <c r="E5" s="390"/>
      <c r="F5" s="390"/>
      <c r="G5" s="390"/>
      <c r="H5" s="390"/>
      <c r="I5" s="390"/>
      <c r="J5" s="390"/>
      <c r="K5" s="390"/>
      <c r="L5" s="199"/>
      <c r="M5" s="199"/>
      <c r="N5" s="199"/>
      <c r="O5" s="199"/>
      <c r="P5" s="199"/>
      <c r="Q5" s="199"/>
      <c r="R5" s="199"/>
      <c r="S5" s="199"/>
      <c r="T5" s="370"/>
      <c r="U5" s="370"/>
      <c r="V5" s="370"/>
      <c r="W5" s="370"/>
      <c r="X5" s="370"/>
      <c r="Y5" s="370"/>
      <c r="Z5" s="370"/>
      <c r="AA5" s="370"/>
      <c r="AB5" s="326"/>
      <c r="AC5" s="370"/>
      <c r="AD5" s="370"/>
      <c r="AE5" s="370"/>
      <c r="AF5" s="370"/>
      <c r="AG5" s="370"/>
      <c r="AH5" s="370"/>
      <c r="AI5" s="370"/>
      <c r="AJ5" s="370"/>
      <c r="AK5" s="370"/>
      <c r="AL5" s="370"/>
      <c r="AM5" s="370"/>
      <c r="AN5" s="370"/>
      <c r="AO5" s="370"/>
      <c r="AP5" s="370"/>
      <c r="AQ5" s="370"/>
      <c r="AR5" s="370"/>
      <c r="AS5" s="370"/>
      <c r="AT5" s="370"/>
      <c r="AU5" s="370"/>
      <c r="AV5" s="370"/>
      <c r="AW5" s="370"/>
      <c r="AX5" s="370"/>
      <c r="AY5" s="370"/>
      <c r="AZ5" s="370"/>
      <c r="BA5" s="370"/>
      <c r="BB5" s="370"/>
      <c r="BC5" s="370"/>
      <c r="BD5" s="370"/>
      <c r="BE5" s="370"/>
      <c r="BF5" s="370"/>
      <c r="BG5" s="370"/>
      <c r="BH5" s="370"/>
      <c r="BI5" s="370"/>
      <c r="BJ5" s="370"/>
      <c r="BK5" s="370"/>
      <c r="BL5" s="370"/>
      <c r="BM5" s="370"/>
      <c r="BN5" s="370"/>
      <c r="BO5" s="370"/>
      <c r="BP5" s="370"/>
      <c r="BQ5" s="370"/>
      <c r="BR5" s="370"/>
      <c r="BS5" s="370"/>
      <c r="BT5" s="370"/>
      <c r="BU5" s="370"/>
      <c r="BV5" s="370"/>
      <c r="BW5" s="370"/>
      <c r="BX5" s="370"/>
      <c r="BY5" s="370"/>
      <c r="BZ5" s="370"/>
      <c r="CA5" s="370"/>
      <c r="CB5" s="370"/>
      <c r="CC5" s="370"/>
      <c r="CD5" s="370"/>
      <c r="CE5" s="370"/>
      <c r="CF5" s="370"/>
      <c r="CG5" s="370"/>
      <c r="CH5" s="370"/>
      <c r="CI5" s="370"/>
      <c r="CJ5" s="370"/>
      <c r="CK5" s="370"/>
      <c r="CL5" s="370"/>
      <c r="CM5" s="370"/>
      <c r="CN5" s="370"/>
      <c r="CO5" s="370"/>
      <c r="CP5" s="370"/>
      <c r="CQ5" s="370"/>
      <c r="CR5" s="370"/>
      <c r="CS5" s="370"/>
      <c r="CT5" s="370"/>
      <c r="CU5" s="370"/>
      <c r="CV5" s="370"/>
      <c r="CW5" s="370"/>
      <c r="CX5" s="370"/>
      <c r="CY5" s="370"/>
      <c r="CZ5" s="370"/>
      <c r="DA5" s="370"/>
      <c r="DB5" s="370"/>
      <c r="DC5" s="370"/>
      <c r="DD5" s="370"/>
      <c r="DE5" s="370"/>
      <c r="DF5" s="370"/>
      <c r="DG5" s="370"/>
      <c r="DH5" s="370"/>
      <c r="DI5" s="370"/>
      <c r="DJ5" s="370"/>
      <c r="DK5" s="370"/>
      <c r="DL5" s="370"/>
      <c r="DM5" s="370"/>
      <c r="DN5" s="370"/>
      <c r="DO5" s="370"/>
      <c r="DP5" s="370"/>
      <c r="DQ5" s="370"/>
      <c r="DR5" s="370"/>
      <c r="DS5" s="370"/>
      <c r="DT5" s="370"/>
      <c r="DU5" s="370"/>
      <c r="DV5" s="370"/>
      <c r="DW5" s="370"/>
      <c r="DX5" s="370"/>
      <c r="DY5" s="370"/>
      <c r="DZ5" s="370"/>
      <c r="EA5" s="370"/>
      <c r="EB5" s="370"/>
      <c r="EC5" s="370"/>
      <c r="ED5" s="370"/>
      <c r="EE5" s="370"/>
      <c r="EF5" s="370"/>
      <c r="EG5" s="370"/>
      <c r="EH5" s="370"/>
      <c r="EI5" s="370"/>
      <c r="EJ5" s="370"/>
      <c r="EK5" s="370"/>
      <c r="EL5" s="370"/>
      <c r="EM5" s="370"/>
      <c r="EN5" s="199"/>
      <c r="EO5" s="370"/>
      <c r="EP5" s="370"/>
      <c r="EQ5" s="370"/>
      <c r="ER5" s="370"/>
      <c r="ES5" s="370"/>
      <c r="ET5" s="370"/>
      <c r="EU5" s="370"/>
      <c r="EV5" s="370"/>
      <c r="EW5" s="370"/>
      <c r="EX5" s="370"/>
      <c r="EY5" s="370"/>
      <c r="EZ5" s="370"/>
      <c r="FA5" s="370"/>
      <c r="FB5" s="370"/>
      <c r="FC5" s="370"/>
      <c r="FD5" s="370"/>
      <c r="FE5" s="370"/>
      <c r="FF5" s="370"/>
      <c r="FG5" s="370"/>
      <c r="FH5" s="370"/>
      <c r="FI5" s="370"/>
      <c r="FJ5" s="370"/>
      <c r="FK5" s="370"/>
      <c r="FL5" s="370"/>
      <c r="FM5" s="370"/>
      <c r="FN5" s="370"/>
      <c r="FO5" s="370"/>
      <c r="FP5" s="370"/>
      <c r="FQ5" s="370"/>
      <c r="FR5" s="370"/>
      <c r="FS5" s="370"/>
      <c r="FT5" s="370"/>
      <c r="FU5" s="370"/>
      <c r="FV5" s="370"/>
      <c r="FW5" s="370"/>
      <c r="FX5" s="370"/>
      <c r="FY5" s="370"/>
      <c r="FZ5" s="370"/>
      <c r="GA5" s="370"/>
      <c r="GB5" s="370"/>
      <c r="GC5" s="370"/>
      <c r="GD5" s="370"/>
      <c r="GE5" s="370"/>
    </row>
    <row r="6" spans="1:187" x14ac:dyDescent="0.3">
      <c r="A6" s="370"/>
      <c r="B6" s="52"/>
      <c r="C6" s="391" t="s">
        <v>77</v>
      </c>
      <c r="D6" s="390"/>
      <c r="E6" s="390"/>
      <c r="F6" s="390"/>
      <c r="G6" s="390"/>
      <c r="H6" s="390"/>
      <c r="I6" s="390"/>
      <c r="J6" s="390"/>
      <c r="K6" s="390"/>
      <c r="L6" s="199"/>
      <c r="M6" s="199"/>
      <c r="N6" s="199"/>
      <c r="O6" s="199"/>
      <c r="P6" s="199"/>
      <c r="Q6" s="199"/>
      <c r="R6" s="199"/>
      <c r="S6" s="199"/>
      <c r="T6" s="370"/>
      <c r="U6" s="370"/>
      <c r="V6" s="370"/>
      <c r="W6" s="370"/>
      <c r="X6" s="370"/>
      <c r="Y6" s="370"/>
      <c r="Z6" s="370"/>
      <c r="AA6" s="370"/>
      <c r="AB6" s="326"/>
      <c r="AC6" s="370"/>
      <c r="AD6" s="370"/>
      <c r="AE6" s="370"/>
      <c r="AF6" s="370"/>
      <c r="AG6" s="370"/>
      <c r="AH6" s="370"/>
      <c r="AI6" s="370"/>
      <c r="AJ6" s="370"/>
      <c r="AK6" s="370"/>
      <c r="AL6" s="370"/>
      <c r="AM6" s="370"/>
      <c r="AN6" s="370"/>
      <c r="AO6" s="370"/>
      <c r="AP6" s="370"/>
      <c r="AQ6" s="370"/>
      <c r="AR6" s="370"/>
      <c r="AS6" s="370"/>
      <c r="AT6" s="370"/>
      <c r="AU6" s="370"/>
      <c r="AV6" s="370"/>
      <c r="AW6" s="370"/>
      <c r="AX6" s="370"/>
      <c r="AY6" s="370"/>
      <c r="AZ6" s="370"/>
      <c r="BA6" s="370"/>
      <c r="BB6" s="370"/>
      <c r="BC6" s="370"/>
      <c r="BD6" s="370"/>
      <c r="BE6" s="370"/>
      <c r="BF6" s="370"/>
      <c r="BG6" s="370"/>
      <c r="BH6" s="370"/>
      <c r="BI6" s="370"/>
      <c r="BJ6" s="370"/>
      <c r="BK6" s="370"/>
      <c r="BL6" s="370"/>
      <c r="BM6" s="370"/>
      <c r="BN6" s="370"/>
      <c r="BO6" s="370"/>
      <c r="BP6" s="370"/>
      <c r="BQ6" s="370"/>
      <c r="BR6" s="370"/>
      <c r="BS6" s="370"/>
      <c r="BT6" s="370"/>
      <c r="BU6" s="370"/>
      <c r="BV6" s="370"/>
      <c r="BW6" s="370"/>
      <c r="BX6" s="370"/>
      <c r="BY6" s="370"/>
      <c r="BZ6" s="370"/>
      <c r="CA6" s="370"/>
      <c r="CB6" s="370"/>
      <c r="CC6" s="370"/>
      <c r="CD6" s="370"/>
      <c r="CE6" s="370"/>
      <c r="CF6" s="370"/>
      <c r="CG6" s="370"/>
      <c r="CH6" s="370"/>
      <c r="CI6" s="370"/>
      <c r="CJ6" s="370"/>
      <c r="CK6" s="370"/>
      <c r="CL6" s="370"/>
      <c r="CM6" s="370"/>
      <c r="CN6" s="370"/>
      <c r="CO6" s="370"/>
      <c r="CP6" s="370"/>
      <c r="CQ6" s="370"/>
      <c r="CR6" s="370"/>
      <c r="CS6" s="370"/>
      <c r="CT6" s="370"/>
      <c r="CU6" s="370"/>
      <c r="CV6" s="370"/>
      <c r="CW6" s="370"/>
      <c r="CX6" s="370"/>
      <c r="CY6" s="370"/>
      <c r="CZ6" s="370"/>
      <c r="DA6" s="370"/>
      <c r="DB6" s="370"/>
      <c r="DC6" s="370"/>
      <c r="DD6" s="370"/>
      <c r="DE6" s="372"/>
      <c r="DF6" s="372"/>
      <c r="DG6" s="372"/>
      <c r="DH6" s="372"/>
      <c r="DI6" s="372"/>
      <c r="DJ6" s="372"/>
      <c r="DK6" s="372"/>
      <c r="DL6" s="372"/>
      <c r="DM6" s="372"/>
      <c r="DN6" s="372"/>
      <c r="DO6" s="372"/>
      <c r="DP6" s="372"/>
      <c r="DQ6" s="372"/>
      <c r="DR6" s="372"/>
      <c r="DS6" s="372"/>
      <c r="DT6" s="372"/>
      <c r="DU6" s="372"/>
      <c r="DV6" s="372"/>
      <c r="DW6" s="372"/>
      <c r="DX6" s="372"/>
      <c r="DY6" s="372"/>
      <c r="DZ6" s="372"/>
      <c r="EA6" s="372"/>
      <c r="EB6" s="372"/>
      <c r="EC6" s="372"/>
      <c r="ED6" s="372"/>
      <c r="EE6" s="372"/>
      <c r="EF6" s="372"/>
      <c r="EG6" s="372"/>
      <c r="EH6" s="372"/>
      <c r="EI6" s="372"/>
      <c r="EJ6" s="370"/>
      <c r="EK6" s="370"/>
      <c r="EL6" s="370"/>
      <c r="EM6" s="370"/>
      <c r="EN6" s="199"/>
      <c r="EO6" s="370"/>
      <c r="EP6" s="370"/>
      <c r="EQ6" s="370"/>
      <c r="ER6" s="370"/>
      <c r="ES6" s="370"/>
      <c r="ET6" s="370"/>
      <c r="EU6" s="370"/>
      <c r="EV6" s="370"/>
      <c r="EW6" s="370"/>
      <c r="EX6" s="370"/>
      <c r="EY6" s="370"/>
      <c r="EZ6" s="370"/>
      <c r="FA6" s="370"/>
      <c r="FB6" s="370"/>
      <c r="FC6" s="370"/>
      <c r="FD6" s="370"/>
      <c r="FE6" s="370"/>
      <c r="FF6" s="370"/>
      <c r="FG6" s="370"/>
      <c r="FH6" s="370"/>
      <c r="FI6" s="370"/>
      <c r="FJ6" s="370"/>
      <c r="FK6" s="370"/>
      <c r="FL6" s="370"/>
      <c r="FM6" s="370"/>
      <c r="FN6" s="370"/>
      <c r="FO6" s="370"/>
      <c r="FP6" s="370"/>
      <c r="FQ6" s="370"/>
      <c r="FR6" s="370"/>
      <c r="FS6" s="370"/>
      <c r="FT6" s="370"/>
      <c r="FU6" s="370"/>
      <c r="FV6" s="370"/>
      <c r="FW6" s="370"/>
      <c r="FX6" s="370"/>
      <c r="FY6" s="370"/>
      <c r="FZ6" s="370"/>
      <c r="GA6" s="370"/>
      <c r="GB6" s="370"/>
      <c r="GC6" s="370"/>
      <c r="GD6" s="370"/>
      <c r="GE6" s="370"/>
    </row>
    <row r="7" spans="1:187" ht="18" customHeight="1" x14ac:dyDescent="0.3">
      <c r="A7" s="370"/>
      <c r="B7" s="52"/>
      <c r="C7" s="386"/>
      <c r="D7" s="386"/>
      <c r="E7" s="386"/>
      <c r="F7" s="386"/>
      <c r="G7" s="386"/>
      <c r="H7" s="386"/>
      <c r="I7" s="386"/>
      <c r="J7" s="386"/>
      <c r="K7" s="386"/>
      <c r="L7" s="199"/>
      <c r="M7" s="199"/>
      <c r="N7" s="199"/>
      <c r="O7" s="199"/>
      <c r="P7" s="199"/>
      <c r="Q7" s="199"/>
      <c r="R7" s="199"/>
      <c r="S7" s="199"/>
      <c r="T7" s="370"/>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71"/>
      <c r="CQ7" s="46"/>
      <c r="CR7" s="46"/>
      <c r="CS7" s="46"/>
      <c r="CT7" s="46"/>
      <c r="CU7" s="46"/>
      <c r="CV7" s="46"/>
      <c r="CW7" s="46"/>
      <c r="CX7" s="46"/>
      <c r="CY7" s="46"/>
      <c r="CZ7" s="46"/>
      <c r="DA7" s="46"/>
      <c r="DB7" s="372"/>
      <c r="DC7" s="372"/>
      <c r="DD7" s="372"/>
      <c r="DE7" s="372"/>
      <c r="DF7" s="372"/>
      <c r="DG7" s="372"/>
      <c r="DH7" s="372"/>
      <c r="DI7" s="372"/>
      <c r="DJ7" s="372"/>
      <c r="DK7" s="372"/>
      <c r="DL7" s="372"/>
      <c r="DM7" s="372"/>
      <c r="DN7" s="372"/>
      <c r="DO7" s="372"/>
      <c r="DP7" s="372"/>
      <c r="DQ7" s="372"/>
      <c r="DR7" s="372"/>
      <c r="DS7" s="370"/>
      <c r="DT7" s="370"/>
      <c r="DU7" s="370"/>
      <c r="DV7" s="370"/>
      <c r="DW7" s="370"/>
      <c r="DX7" s="370"/>
      <c r="DY7" s="370"/>
      <c r="DZ7" s="370"/>
      <c r="EA7" s="370"/>
      <c r="EB7" s="370"/>
      <c r="EC7" s="370"/>
      <c r="ED7" s="370"/>
      <c r="EE7" s="370"/>
      <c r="EF7" s="370"/>
      <c r="EG7" s="370"/>
      <c r="EH7" s="370"/>
      <c r="EI7" s="370"/>
      <c r="EJ7" s="51"/>
      <c r="EK7" s="66"/>
      <c r="EL7" s="370"/>
      <c r="EM7" s="370"/>
      <c r="EN7" s="199"/>
      <c r="EO7" s="370"/>
      <c r="EP7" s="370"/>
      <c r="EQ7" s="370"/>
      <c r="ER7" s="370"/>
      <c r="ES7" s="370"/>
      <c r="ET7" s="370"/>
      <c r="EU7" s="370"/>
      <c r="EV7" s="370"/>
      <c r="EW7" s="370"/>
      <c r="EX7" s="370"/>
      <c r="EY7" s="370"/>
      <c r="EZ7" s="370"/>
      <c r="FA7" s="370"/>
      <c r="FB7" s="370"/>
      <c r="FC7" s="370"/>
      <c r="FD7" s="370"/>
      <c r="FE7" s="370"/>
      <c r="FF7" s="370"/>
      <c r="FG7" s="370"/>
      <c r="FH7" s="370"/>
      <c r="FI7" s="370"/>
      <c r="FJ7" s="370"/>
      <c r="FK7" s="370"/>
      <c r="FL7" s="370"/>
      <c r="FM7" s="370"/>
      <c r="FN7" s="370"/>
      <c r="FO7" s="370"/>
      <c r="FP7" s="370"/>
      <c r="FQ7" s="370"/>
      <c r="FR7" s="370"/>
      <c r="FS7" s="370"/>
      <c r="FT7" s="370"/>
      <c r="FU7" s="370"/>
      <c r="FV7" s="370"/>
      <c r="FW7" s="370"/>
      <c r="FX7" s="370"/>
      <c r="FY7" s="370"/>
      <c r="FZ7" s="370"/>
      <c r="GA7" s="370"/>
      <c r="GB7" s="370"/>
      <c r="GC7" s="370"/>
      <c r="GD7" s="370"/>
      <c r="GE7" s="370"/>
    </row>
    <row r="8" spans="1:187" ht="16.5" customHeight="1" x14ac:dyDescent="0.3">
      <c r="A8" s="370"/>
      <c r="B8" s="52"/>
      <c r="C8" s="370"/>
      <c r="D8" s="370"/>
      <c r="E8" s="372"/>
      <c r="F8" s="372"/>
      <c r="G8" s="370"/>
      <c r="H8" s="370"/>
      <c r="I8" s="370"/>
      <c r="J8" s="372"/>
      <c r="K8" s="199"/>
      <c r="L8" s="199"/>
      <c r="M8" s="199"/>
      <c r="N8" s="199"/>
      <c r="O8" s="199"/>
      <c r="P8" s="199"/>
      <c r="Q8" s="199"/>
      <c r="R8" s="199"/>
      <c r="S8" s="199"/>
      <c r="T8" s="370"/>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70"/>
      <c r="DD8" s="5" t="s">
        <v>79</v>
      </c>
      <c r="DE8" s="5"/>
      <c r="DF8" s="5"/>
      <c r="DG8" s="5"/>
      <c r="DH8" s="112"/>
      <c r="DI8" s="4"/>
      <c r="DJ8" s="67"/>
      <c r="DK8" s="385" t="s">
        <v>88</v>
      </c>
      <c r="DL8" s="385"/>
      <c r="DM8" s="385"/>
      <c r="DN8" s="385"/>
      <c r="DO8" s="385"/>
      <c r="DP8" s="369"/>
      <c r="DQ8" s="369"/>
      <c r="DR8" s="369"/>
      <c r="DS8" s="52"/>
      <c r="DT8" s="372"/>
      <c r="DU8" s="68" t="s">
        <v>96</v>
      </c>
      <c r="DV8" s="68"/>
      <c r="DW8" s="68"/>
      <c r="DX8" s="68"/>
      <c r="DY8" s="69"/>
      <c r="DZ8" s="69"/>
      <c r="EA8" s="69"/>
      <c r="EB8" s="69"/>
      <c r="EC8" s="69"/>
      <c r="ED8" s="372"/>
      <c r="EE8" s="384" t="s">
        <v>2229</v>
      </c>
      <c r="EF8" s="384"/>
      <c r="EG8" s="384"/>
      <c r="EH8" s="384"/>
      <c r="EI8" s="384"/>
      <c r="EJ8" s="384"/>
      <c r="EK8" s="51"/>
      <c r="EL8" s="51"/>
      <c r="EM8" s="51"/>
      <c r="EN8" s="199"/>
      <c r="EO8" s="370"/>
      <c r="EP8" s="370"/>
      <c r="EQ8" s="370"/>
      <c r="ER8" s="370"/>
      <c r="ES8" s="370"/>
      <c r="ET8" s="370"/>
      <c r="EU8" s="370"/>
      <c r="EV8" s="370"/>
      <c r="EW8" s="370"/>
      <c r="EX8" s="370"/>
      <c r="EY8" s="370"/>
      <c r="EZ8" s="370"/>
      <c r="FA8" s="370"/>
      <c r="FB8" s="370"/>
      <c r="FC8" s="370"/>
      <c r="FD8" s="370"/>
      <c r="FE8" s="370"/>
      <c r="FF8" s="370"/>
      <c r="FG8" s="370"/>
      <c r="FH8" s="370"/>
      <c r="FI8" s="370"/>
      <c r="FJ8" s="370"/>
      <c r="FK8" s="370"/>
      <c r="FL8" s="370"/>
      <c r="FM8" s="370"/>
      <c r="FN8" s="370"/>
      <c r="FO8" s="370"/>
      <c r="FP8" s="370"/>
      <c r="FQ8" s="370"/>
      <c r="FR8" s="370"/>
      <c r="FS8" s="370"/>
      <c r="FT8" s="370"/>
      <c r="FU8" s="370"/>
      <c r="FV8" s="370"/>
      <c r="FW8" s="370"/>
      <c r="FX8" s="370"/>
      <c r="FY8" s="370"/>
      <c r="FZ8" s="370"/>
      <c r="GA8" s="370"/>
      <c r="GB8" s="370"/>
      <c r="GC8" s="370"/>
      <c r="GD8" s="370"/>
      <c r="GE8" s="370"/>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70"/>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70"/>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70"/>
      <c r="EQ9" s="370"/>
      <c r="ER9" s="370"/>
      <c r="ES9" s="370"/>
      <c r="ET9" s="370"/>
      <c r="EU9" s="370"/>
      <c r="EV9" s="370"/>
      <c r="EW9" s="370"/>
      <c r="EX9" s="370"/>
      <c r="EY9" s="370"/>
      <c r="EZ9" s="370"/>
      <c r="FA9" s="370"/>
      <c r="FB9" s="370"/>
      <c r="FC9" s="370"/>
      <c r="FD9" s="370"/>
      <c r="FE9" s="370"/>
      <c r="FF9" s="370"/>
      <c r="FG9" s="370"/>
      <c r="FH9" s="370"/>
      <c r="FI9" s="370"/>
      <c r="FJ9" s="370"/>
      <c r="FK9" s="370"/>
      <c r="FL9" s="370"/>
      <c r="FM9" s="370"/>
      <c r="FN9" s="370"/>
      <c r="FO9" s="370"/>
      <c r="FP9" s="370"/>
      <c r="FQ9" s="370"/>
      <c r="FR9" s="370"/>
      <c r="FS9" s="370"/>
      <c r="FT9" s="370"/>
      <c r="FU9" s="370"/>
      <c r="FV9" s="370"/>
      <c r="FW9" s="370"/>
      <c r="FX9" s="370"/>
      <c r="FY9" s="370"/>
      <c r="FZ9" s="370"/>
      <c r="GA9" s="370"/>
      <c r="GB9" s="370"/>
      <c r="GC9" s="370"/>
      <c r="GD9" s="370"/>
      <c r="GE9" s="370"/>
    </row>
    <row r="10" spans="1:187" s="345" customFormat="1" ht="15" hidden="1" customHeight="1" x14ac:dyDescent="0.3">
      <c r="U10" s="345">
        <f t="shared" ref="U10:AZ10" si="0">SUM(U11:U135)</f>
        <v>16</v>
      </c>
      <c r="V10" s="345">
        <f t="shared" si="0"/>
        <v>3</v>
      </c>
      <c r="W10" s="345">
        <f t="shared" si="0"/>
        <v>3</v>
      </c>
      <c r="X10" s="345">
        <f t="shared" si="0"/>
        <v>2</v>
      </c>
      <c r="Y10" s="345">
        <f t="shared" si="0"/>
        <v>4</v>
      </c>
      <c r="Z10" s="345">
        <f t="shared" si="0"/>
        <v>1</v>
      </c>
      <c r="AA10" s="345">
        <f t="shared" si="0"/>
        <v>1</v>
      </c>
      <c r="AB10" s="345">
        <f t="shared" si="0"/>
        <v>3</v>
      </c>
      <c r="AC10" s="345">
        <f t="shared" si="0"/>
        <v>5</v>
      </c>
      <c r="AD10" s="345">
        <f t="shared" si="0"/>
        <v>0</v>
      </c>
      <c r="AE10" s="345">
        <f t="shared" si="0"/>
        <v>0</v>
      </c>
      <c r="AF10" s="345">
        <f t="shared" si="0"/>
        <v>3</v>
      </c>
      <c r="AG10" s="345">
        <f t="shared" si="0"/>
        <v>3</v>
      </c>
      <c r="AH10" s="345">
        <f t="shared" si="0"/>
        <v>0</v>
      </c>
      <c r="AI10" s="345">
        <f t="shared" si="0"/>
        <v>16</v>
      </c>
      <c r="AJ10" s="345">
        <f t="shared" si="0"/>
        <v>0</v>
      </c>
      <c r="AK10" s="345">
        <f t="shared" si="0"/>
        <v>0</v>
      </c>
      <c r="AL10" s="345">
        <f t="shared" si="0"/>
        <v>5</v>
      </c>
      <c r="AM10" s="345">
        <f t="shared" si="0"/>
        <v>0</v>
      </c>
      <c r="AN10" s="345">
        <f t="shared" si="0"/>
        <v>0</v>
      </c>
      <c r="AO10" s="345">
        <f t="shared" si="0"/>
        <v>1</v>
      </c>
      <c r="AP10" s="345">
        <f t="shared" si="0"/>
        <v>3</v>
      </c>
      <c r="AQ10" s="345">
        <f t="shared" si="0"/>
        <v>1</v>
      </c>
      <c r="AR10" s="345">
        <f t="shared" si="0"/>
        <v>1</v>
      </c>
      <c r="AS10" s="345">
        <f t="shared" si="0"/>
        <v>0</v>
      </c>
      <c r="AT10" s="345">
        <f t="shared" si="0"/>
        <v>0</v>
      </c>
      <c r="AU10" s="345">
        <f t="shared" si="0"/>
        <v>2</v>
      </c>
      <c r="AV10" s="345">
        <f t="shared" si="0"/>
        <v>2</v>
      </c>
      <c r="AW10" s="345">
        <f t="shared" si="0"/>
        <v>9</v>
      </c>
      <c r="AX10" s="345">
        <f t="shared" si="0"/>
        <v>1</v>
      </c>
      <c r="AY10" s="345">
        <f t="shared" si="0"/>
        <v>1</v>
      </c>
      <c r="AZ10" s="345">
        <f t="shared" si="0"/>
        <v>8</v>
      </c>
      <c r="BA10" s="345">
        <f t="shared" ref="BA10:CF10" si="1">SUM(BA11:BA135)</f>
        <v>24</v>
      </c>
      <c r="BB10" s="345">
        <f t="shared" si="1"/>
        <v>0</v>
      </c>
      <c r="BC10" s="345">
        <f t="shared" si="1"/>
        <v>1</v>
      </c>
      <c r="BD10" s="345">
        <f t="shared" si="1"/>
        <v>4</v>
      </c>
      <c r="BE10" s="345">
        <f t="shared" si="1"/>
        <v>9</v>
      </c>
      <c r="BF10" s="345">
        <f t="shared" si="1"/>
        <v>0</v>
      </c>
      <c r="BG10" s="345">
        <f t="shared" si="1"/>
        <v>0</v>
      </c>
      <c r="BH10" s="345">
        <f t="shared" si="1"/>
        <v>0</v>
      </c>
      <c r="BI10" s="345">
        <f t="shared" si="1"/>
        <v>6</v>
      </c>
      <c r="BJ10" s="345">
        <f t="shared" si="1"/>
        <v>4</v>
      </c>
      <c r="BK10" s="345">
        <f t="shared" si="1"/>
        <v>0</v>
      </c>
      <c r="BL10" s="345">
        <f t="shared" si="1"/>
        <v>3</v>
      </c>
      <c r="BM10" s="345">
        <f t="shared" si="1"/>
        <v>0</v>
      </c>
      <c r="BN10" s="345">
        <f t="shared" si="1"/>
        <v>0</v>
      </c>
      <c r="BO10" s="345">
        <f t="shared" si="1"/>
        <v>2</v>
      </c>
      <c r="BP10" s="345">
        <f t="shared" si="1"/>
        <v>1</v>
      </c>
      <c r="BQ10" s="345">
        <f t="shared" si="1"/>
        <v>0</v>
      </c>
      <c r="BR10" s="345">
        <f t="shared" si="1"/>
        <v>9</v>
      </c>
      <c r="BS10" s="345">
        <f t="shared" si="1"/>
        <v>4</v>
      </c>
      <c r="BT10" s="345">
        <f t="shared" si="1"/>
        <v>21</v>
      </c>
      <c r="BU10" s="345">
        <f t="shared" si="1"/>
        <v>14</v>
      </c>
      <c r="BV10" s="345">
        <f t="shared" si="1"/>
        <v>0</v>
      </c>
      <c r="BW10" s="345">
        <f t="shared" si="1"/>
        <v>2</v>
      </c>
      <c r="BX10" s="345">
        <f t="shared" si="1"/>
        <v>0</v>
      </c>
      <c r="BY10" s="345">
        <f t="shared" si="1"/>
        <v>1</v>
      </c>
      <c r="BZ10" s="345">
        <f t="shared" si="1"/>
        <v>7</v>
      </c>
      <c r="CA10" s="345">
        <f t="shared" si="1"/>
        <v>0</v>
      </c>
      <c r="CB10" s="345">
        <f t="shared" si="1"/>
        <v>0</v>
      </c>
      <c r="CC10" s="345">
        <f t="shared" si="1"/>
        <v>3</v>
      </c>
      <c r="CD10" s="345">
        <f t="shared" si="1"/>
        <v>0</v>
      </c>
      <c r="CE10" s="345">
        <f t="shared" si="1"/>
        <v>1</v>
      </c>
      <c r="CF10" s="345">
        <f t="shared" si="1"/>
        <v>0</v>
      </c>
      <c r="CG10" s="345">
        <f t="shared" ref="CG10:DL10" si="2">SUM(CG11:CG135)</f>
        <v>12</v>
      </c>
      <c r="CH10" s="345">
        <f t="shared" si="2"/>
        <v>1</v>
      </c>
      <c r="CI10" s="345">
        <f t="shared" si="2"/>
        <v>1</v>
      </c>
      <c r="CJ10" s="345">
        <f t="shared" si="2"/>
        <v>0</v>
      </c>
      <c r="CK10" s="345">
        <f t="shared" si="2"/>
        <v>4</v>
      </c>
      <c r="CL10" s="345">
        <f t="shared" si="2"/>
        <v>1</v>
      </c>
      <c r="CM10" s="345">
        <f t="shared" si="2"/>
        <v>4</v>
      </c>
      <c r="CN10" s="345">
        <f t="shared" si="2"/>
        <v>0</v>
      </c>
      <c r="CO10" s="345">
        <f t="shared" si="2"/>
        <v>6</v>
      </c>
      <c r="CP10" s="345">
        <f t="shared" si="2"/>
        <v>1</v>
      </c>
      <c r="CQ10" s="345">
        <f t="shared" si="2"/>
        <v>4</v>
      </c>
      <c r="CR10" s="345">
        <f t="shared" si="2"/>
        <v>0</v>
      </c>
      <c r="CS10" s="345">
        <f t="shared" si="2"/>
        <v>0</v>
      </c>
      <c r="CT10" s="345">
        <f t="shared" si="2"/>
        <v>7</v>
      </c>
      <c r="CU10" s="345">
        <f t="shared" si="2"/>
        <v>1</v>
      </c>
      <c r="CV10" s="345">
        <f t="shared" si="2"/>
        <v>2</v>
      </c>
      <c r="CW10" s="345">
        <f t="shared" si="2"/>
        <v>1</v>
      </c>
      <c r="CX10" s="345">
        <f t="shared" si="2"/>
        <v>2</v>
      </c>
      <c r="CY10" s="345">
        <f t="shared" si="2"/>
        <v>0</v>
      </c>
      <c r="CZ10" s="345">
        <f t="shared" si="2"/>
        <v>2</v>
      </c>
      <c r="DA10" s="345">
        <f t="shared" si="2"/>
        <v>0</v>
      </c>
      <c r="DB10" s="345">
        <f t="shared" si="2"/>
        <v>7</v>
      </c>
      <c r="DC10" s="345">
        <f t="shared" si="2"/>
        <v>0</v>
      </c>
      <c r="DD10" s="345">
        <f t="shared" si="2"/>
        <v>0</v>
      </c>
      <c r="DE10" s="345">
        <f t="shared" si="2"/>
        <v>0</v>
      </c>
      <c r="DF10" s="345">
        <f t="shared" si="2"/>
        <v>1</v>
      </c>
      <c r="DG10" s="345">
        <f t="shared" si="2"/>
        <v>0</v>
      </c>
      <c r="DH10" s="345">
        <f t="shared" si="2"/>
        <v>1</v>
      </c>
      <c r="DI10" s="345">
        <f t="shared" si="2"/>
        <v>0</v>
      </c>
      <c r="DJ10" s="345">
        <f t="shared" si="2"/>
        <v>0</v>
      </c>
      <c r="DK10" s="345">
        <f t="shared" si="2"/>
        <v>3</v>
      </c>
      <c r="DL10" s="345">
        <f t="shared" si="2"/>
        <v>7</v>
      </c>
      <c r="DM10" s="345">
        <f t="shared" ref="DM10:EM10" si="3">SUM(DM11:DM135)</f>
        <v>0</v>
      </c>
      <c r="DN10" s="345">
        <f t="shared" si="3"/>
        <v>0</v>
      </c>
      <c r="DO10" s="345">
        <f t="shared" si="3"/>
        <v>4</v>
      </c>
      <c r="DP10" s="345">
        <f t="shared" si="3"/>
        <v>4</v>
      </c>
      <c r="DQ10" s="345">
        <f t="shared" si="3"/>
        <v>11</v>
      </c>
      <c r="DR10" s="345">
        <f t="shared" si="3"/>
        <v>5</v>
      </c>
      <c r="DS10" s="345">
        <f t="shared" si="3"/>
        <v>0</v>
      </c>
      <c r="DT10" s="345">
        <f t="shared" si="3"/>
        <v>0</v>
      </c>
      <c r="DU10" s="345">
        <f t="shared" si="3"/>
        <v>17</v>
      </c>
      <c r="DV10" s="345">
        <f t="shared" si="3"/>
        <v>0</v>
      </c>
      <c r="DW10" s="345">
        <f t="shared" si="3"/>
        <v>0</v>
      </c>
      <c r="DX10" s="345">
        <f t="shared" si="3"/>
        <v>0</v>
      </c>
      <c r="DY10" s="345">
        <f t="shared" si="3"/>
        <v>0</v>
      </c>
      <c r="DZ10" s="345">
        <f t="shared" si="3"/>
        <v>0</v>
      </c>
      <c r="EA10" s="345">
        <f t="shared" si="3"/>
        <v>3</v>
      </c>
      <c r="EB10" s="345">
        <f t="shared" si="3"/>
        <v>0</v>
      </c>
      <c r="EC10" s="345">
        <f t="shared" si="3"/>
        <v>2</v>
      </c>
      <c r="ED10" s="345">
        <f t="shared" si="3"/>
        <v>0</v>
      </c>
      <c r="EE10" s="345">
        <f t="shared" si="3"/>
        <v>0</v>
      </c>
      <c r="EF10" s="345">
        <f t="shared" si="3"/>
        <v>1</v>
      </c>
      <c r="EG10" s="345">
        <f t="shared" si="3"/>
        <v>0</v>
      </c>
      <c r="EH10" s="345">
        <f t="shared" si="3"/>
        <v>0</v>
      </c>
      <c r="EI10" s="345">
        <f t="shared" si="3"/>
        <v>0</v>
      </c>
      <c r="EJ10" s="345">
        <f t="shared" si="3"/>
        <v>0</v>
      </c>
      <c r="EK10" s="345">
        <f t="shared" si="3"/>
        <v>59</v>
      </c>
      <c r="EL10" s="345">
        <f t="shared" si="3"/>
        <v>63</v>
      </c>
      <c r="EM10" s="345">
        <f t="shared" si="3"/>
        <v>0</v>
      </c>
    </row>
    <row r="11" spans="1:187" ht="20.100000000000001" hidden="1" customHeight="1" x14ac:dyDescent="0.3">
      <c r="A11" s="25" t="s">
        <v>3940</v>
      </c>
      <c r="B11" s="26" t="s">
        <v>126</v>
      </c>
      <c r="C11" s="26">
        <v>84038</v>
      </c>
      <c r="D11" s="25" t="s">
        <v>3959</v>
      </c>
      <c r="E11" s="26" t="s">
        <v>318</v>
      </c>
      <c r="F11" s="26" t="s">
        <v>3549</v>
      </c>
      <c r="G11" s="26" t="s">
        <v>114</v>
      </c>
      <c r="H11" s="26" t="s">
        <v>128</v>
      </c>
      <c r="I11" s="26" t="s">
        <v>3</v>
      </c>
      <c r="J11" s="25" t="s">
        <v>129</v>
      </c>
      <c r="K11" s="25" t="s">
        <v>3960</v>
      </c>
      <c r="L11" s="45" t="s">
        <v>3961</v>
      </c>
      <c r="M11" s="25"/>
      <c r="N11" s="25"/>
      <c r="O11" s="239"/>
      <c r="P11" s="239"/>
      <c r="Q11" s="239"/>
      <c r="R11" s="25" t="s">
        <v>3962</v>
      </c>
      <c r="S11" s="25" t="s">
        <v>3963</v>
      </c>
      <c r="U11" s="145">
        <v>1</v>
      </c>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v>1</v>
      </c>
      <c r="BA11" s="145"/>
      <c r="BB11" s="145"/>
      <c r="BC11" s="145"/>
      <c r="BD11" s="145"/>
      <c r="BE11" s="145"/>
      <c r="BF11" s="145"/>
      <c r="BG11" s="145"/>
      <c r="BH11" s="145"/>
      <c r="BI11" s="145"/>
      <c r="BJ11" s="145"/>
      <c r="BK11" s="145"/>
      <c r="BL11" s="145">
        <v>1</v>
      </c>
      <c r="BM11" s="145"/>
      <c r="BN11" s="145"/>
      <c r="BO11" s="145"/>
      <c r="BP11" s="145"/>
      <c r="BQ11" s="145"/>
      <c r="BR11" s="145"/>
      <c r="BS11" s="145"/>
      <c r="BT11" s="145">
        <v>1</v>
      </c>
      <c r="BU11" s="145"/>
      <c r="BV11" s="145"/>
      <c r="BW11" s="145"/>
      <c r="BX11" s="145"/>
      <c r="BY11" s="145"/>
      <c r="BZ11" s="145"/>
      <c r="CA11" s="145"/>
      <c r="CB11" s="145"/>
      <c r="CC11" s="145"/>
      <c r="CD11" s="145"/>
      <c r="CE11" s="145"/>
      <c r="CF11" s="145"/>
      <c r="CG11" s="145"/>
      <c r="CH11" s="145"/>
      <c r="CI11" s="145"/>
      <c r="CJ11" s="145"/>
      <c r="CK11" s="145"/>
      <c r="CL11" s="145"/>
      <c r="CM11" s="145"/>
      <c r="CN11" s="145"/>
      <c r="CO11" s="145">
        <v>1</v>
      </c>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v>1</v>
      </c>
      <c r="DS11" s="145"/>
      <c r="DT11" s="145"/>
      <c r="DU11" s="145">
        <v>1</v>
      </c>
      <c r="DV11" s="145"/>
      <c r="DW11" s="145"/>
      <c r="DX11" s="145"/>
      <c r="DY11" s="145"/>
      <c r="DZ11" s="145"/>
      <c r="EA11" s="145"/>
      <c r="EB11" s="148"/>
      <c r="EC11" s="145"/>
      <c r="ED11" s="148"/>
      <c r="EE11" s="145"/>
      <c r="EF11" s="145"/>
      <c r="EG11" s="145"/>
      <c r="EH11" s="145"/>
      <c r="EI11" s="145"/>
      <c r="EJ11" s="145"/>
      <c r="EK11" s="145" t="s">
        <v>519</v>
      </c>
      <c r="EL11" s="145">
        <v>1</v>
      </c>
      <c r="EM11" s="145"/>
      <c r="EN11" s="228" t="s">
        <v>3964</v>
      </c>
    </row>
    <row r="12" spans="1:187" ht="20.100000000000001" hidden="1" customHeight="1" x14ac:dyDescent="0.3">
      <c r="A12" s="25" t="s">
        <v>3182</v>
      </c>
      <c r="B12" s="40" t="s">
        <v>143</v>
      </c>
      <c r="C12" s="26">
        <v>83882</v>
      </c>
      <c r="D12" s="71" t="s">
        <v>3194</v>
      </c>
      <c r="E12" s="26" t="s">
        <v>108</v>
      </c>
      <c r="F12" s="26" t="s">
        <v>3556</v>
      </c>
      <c r="G12" s="26" t="s">
        <v>109</v>
      </c>
      <c r="H12" s="26" t="s">
        <v>567</v>
      </c>
      <c r="I12" s="26" t="s">
        <v>3</v>
      </c>
      <c r="J12" s="25" t="s">
        <v>228</v>
      </c>
      <c r="K12" s="25" t="s">
        <v>3195</v>
      </c>
      <c r="L12" s="25"/>
      <c r="M12" s="25"/>
      <c r="N12" s="83"/>
      <c r="O12" s="83"/>
      <c r="P12" s="83"/>
      <c r="Q12" s="83"/>
      <c r="R12" s="83"/>
      <c r="S12" s="83"/>
      <c r="T12" s="145"/>
      <c r="U12" s="145"/>
      <c r="V12" s="148"/>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v>0</v>
      </c>
      <c r="EL12" s="145">
        <v>0</v>
      </c>
      <c r="EM12" s="145"/>
    </row>
    <row r="13" spans="1:187" ht="20.100000000000001" hidden="1" customHeight="1" x14ac:dyDescent="0.3">
      <c r="A13" s="25" t="s">
        <v>3300</v>
      </c>
      <c r="B13" s="40" t="s">
        <v>126</v>
      </c>
      <c r="C13" s="26">
        <v>82546</v>
      </c>
      <c r="D13" s="25" t="s">
        <v>3322</v>
      </c>
      <c r="E13" s="26" t="s">
        <v>108</v>
      </c>
      <c r="F13" s="26" t="s">
        <v>3556</v>
      </c>
      <c r="G13" s="26" t="s">
        <v>114</v>
      </c>
      <c r="H13" s="26" t="s">
        <v>134</v>
      </c>
      <c r="I13" s="26" t="s">
        <v>516</v>
      </c>
      <c r="J13" s="25" t="s">
        <v>129</v>
      </c>
      <c r="K13" s="25" t="s">
        <v>3323</v>
      </c>
      <c r="L13" s="25"/>
      <c r="M13" s="25" t="s">
        <v>37</v>
      </c>
      <c r="N13" s="25" t="s">
        <v>3324</v>
      </c>
      <c r="O13" s="25" t="s">
        <v>3325</v>
      </c>
      <c r="P13" s="272"/>
      <c r="Q13" s="25" t="s">
        <v>3326</v>
      </c>
      <c r="R13" s="87" t="s">
        <v>3327</v>
      </c>
      <c r="S13" s="25" t="s">
        <v>3328</v>
      </c>
      <c r="U13" s="145"/>
      <c r="V13" s="148"/>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v>1</v>
      </c>
      <c r="BB13" s="145"/>
      <c r="BC13" s="145"/>
      <c r="BD13" s="145"/>
      <c r="BE13" s="145">
        <v>1</v>
      </c>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v>1</v>
      </c>
      <c r="DV13" s="145"/>
      <c r="DW13" s="145"/>
      <c r="DX13" s="145"/>
      <c r="DY13" s="145"/>
      <c r="DZ13" s="145"/>
      <c r="EA13" s="145"/>
      <c r="EB13" s="148"/>
      <c r="EC13" s="145"/>
      <c r="ED13" s="148"/>
      <c r="EE13" s="145"/>
      <c r="EF13" s="145"/>
      <c r="EG13" s="145"/>
      <c r="EH13" s="145"/>
      <c r="EI13" s="145"/>
      <c r="EJ13" s="145"/>
      <c r="EK13" s="145">
        <v>1</v>
      </c>
      <c r="EL13" s="145">
        <v>1</v>
      </c>
      <c r="EM13" s="145"/>
      <c r="EN13" s="228" t="s">
        <v>3329</v>
      </c>
    </row>
    <row r="14" spans="1:187" ht="20.100000000000001" hidden="1" customHeight="1" x14ac:dyDescent="0.3">
      <c r="A14" s="25" t="s">
        <v>3547</v>
      </c>
      <c r="B14" s="40" t="s">
        <v>126</v>
      </c>
      <c r="C14" s="26">
        <v>83727</v>
      </c>
      <c r="D14" s="25" t="s">
        <v>3555</v>
      </c>
      <c r="E14" s="26" t="s">
        <v>293</v>
      </c>
      <c r="F14" s="116" t="s">
        <v>3556</v>
      </c>
      <c r="G14" s="26" t="s">
        <v>114</v>
      </c>
      <c r="H14" s="26" t="s">
        <v>703</v>
      </c>
      <c r="I14" s="26" t="s">
        <v>449</v>
      </c>
      <c r="J14" s="25" t="s">
        <v>129</v>
      </c>
      <c r="K14" s="25" t="s">
        <v>3557</v>
      </c>
      <c r="L14" s="25"/>
      <c r="M14" s="25" t="s">
        <v>3558</v>
      </c>
      <c r="N14" s="239"/>
      <c r="O14" s="239"/>
      <c r="P14" s="239"/>
      <c r="Q14" s="25" t="s">
        <v>3559</v>
      </c>
      <c r="R14" s="25" t="s">
        <v>3560</v>
      </c>
      <c r="S14" s="25" t="s">
        <v>3561</v>
      </c>
      <c r="T14" s="145"/>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v>1</v>
      </c>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v>1</v>
      </c>
      <c r="DV14" s="145"/>
      <c r="DW14" s="145"/>
      <c r="DX14" s="145"/>
      <c r="DY14" s="145"/>
      <c r="DZ14" s="145"/>
      <c r="EA14" s="145"/>
      <c r="EB14" s="148"/>
      <c r="EC14" s="145">
        <v>1</v>
      </c>
      <c r="ED14" s="148"/>
      <c r="EE14" s="145"/>
      <c r="EF14" s="145"/>
      <c r="EG14" s="145"/>
      <c r="EH14" s="145"/>
      <c r="EI14" s="145"/>
      <c r="EJ14" s="145"/>
      <c r="EK14" s="145">
        <v>1</v>
      </c>
      <c r="EL14" s="145">
        <v>1</v>
      </c>
      <c r="EM14" s="145"/>
      <c r="EN14" s="228" t="s">
        <v>3562</v>
      </c>
    </row>
    <row r="15" spans="1:187" ht="20.100000000000001" hidden="1" customHeight="1" x14ac:dyDescent="0.3">
      <c r="A15" s="25" t="s">
        <v>3395</v>
      </c>
      <c r="B15" s="26" t="s">
        <v>126</v>
      </c>
      <c r="C15" s="26">
        <v>82229</v>
      </c>
      <c r="D15" s="25" t="s">
        <v>3396</v>
      </c>
      <c r="E15" s="26" t="s">
        <v>293</v>
      </c>
      <c r="F15" s="26" t="s">
        <v>3556</v>
      </c>
      <c r="G15" s="26" t="s">
        <v>114</v>
      </c>
      <c r="H15" s="26" t="s">
        <v>633</v>
      </c>
      <c r="I15" s="26" t="s">
        <v>3</v>
      </c>
      <c r="J15" s="25" t="s">
        <v>129</v>
      </c>
      <c r="K15" s="25" t="s">
        <v>3397</v>
      </c>
      <c r="L15" s="25"/>
      <c r="M15" s="25" t="s">
        <v>3398</v>
      </c>
      <c r="N15" s="25"/>
      <c r="O15" s="25" t="s">
        <v>3399</v>
      </c>
      <c r="P15" s="272"/>
      <c r="Q15" s="272"/>
      <c r="R15" s="272"/>
      <c r="S15" s="272"/>
      <c r="U15" s="145"/>
      <c r="V15" s="148"/>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v>1</v>
      </c>
      <c r="BB15" s="145"/>
      <c r="BC15" s="145"/>
      <c r="BD15" s="145"/>
      <c r="BE15" s="145">
        <v>1</v>
      </c>
      <c r="BF15" s="145"/>
      <c r="BG15" s="145"/>
      <c r="BH15" s="145"/>
      <c r="BI15" s="145"/>
      <c r="BJ15" s="145"/>
      <c r="BK15" s="145"/>
      <c r="BL15" s="145"/>
      <c r="BM15" s="145"/>
      <c r="BN15" s="145"/>
      <c r="BO15" s="145"/>
      <c r="BP15" s="145"/>
      <c r="BQ15" s="145"/>
      <c r="BR15" s="145"/>
      <c r="BS15" s="145"/>
      <c r="BT15" s="145"/>
      <c r="BU15" s="145">
        <v>1</v>
      </c>
      <c r="BV15" s="145"/>
      <c r="BW15" s="145"/>
      <c r="BX15" s="145"/>
      <c r="BY15" s="145"/>
      <c r="BZ15" s="145"/>
      <c r="CA15" s="145"/>
      <c r="CB15" s="145"/>
      <c r="CC15" s="145"/>
      <c r="CD15" s="145"/>
      <c r="CE15" s="145"/>
      <c r="CF15" s="145"/>
      <c r="CG15" s="145">
        <v>1</v>
      </c>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1</v>
      </c>
      <c r="EL15" s="145">
        <v>0</v>
      </c>
      <c r="EM15" s="145"/>
    </row>
    <row r="16" spans="1:187" ht="20.100000000000001" hidden="1" customHeight="1" x14ac:dyDescent="0.3">
      <c r="A16" s="25" t="s">
        <v>3272</v>
      </c>
      <c r="B16" s="26" t="s">
        <v>106</v>
      </c>
      <c r="C16" s="26">
        <v>83886</v>
      </c>
      <c r="D16" s="71" t="s">
        <v>3273</v>
      </c>
      <c r="E16" s="26" t="s">
        <v>3274</v>
      </c>
      <c r="F16" s="26" t="s">
        <v>3556</v>
      </c>
      <c r="G16" s="26" t="s">
        <v>109</v>
      </c>
      <c r="H16" s="26" t="s">
        <v>539</v>
      </c>
      <c r="I16" s="26" t="s">
        <v>3</v>
      </c>
      <c r="J16" s="25" t="s">
        <v>140</v>
      </c>
      <c r="K16" s="25" t="s">
        <v>3275</v>
      </c>
      <c r="L16" s="25"/>
      <c r="M16" s="25"/>
      <c r="N16" s="272"/>
      <c r="O16" s="272"/>
      <c r="P16" s="272"/>
      <c r="Q16" s="272"/>
      <c r="R16" s="272"/>
      <c r="S16" s="272"/>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0</v>
      </c>
      <c r="EL16" s="145">
        <v>0</v>
      </c>
      <c r="EM16" s="145"/>
    </row>
    <row r="17" spans="1:187" ht="20.100000000000001" hidden="1" customHeight="1" x14ac:dyDescent="0.3">
      <c r="A17" s="25" t="s">
        <v>3793</v>
      </c>
      <c r="B17" s="40" t="s">
        <v>106</v>
      </c>
      <c r="C17" s="26">
        <v>84333</v>
      </c>
      <c r="D17" s="25" t="s">
        <v>3794</v>
      </c>
      <c r="E17" s="26" t="s">
        <v>293</v>
      </c>
      <c r="F17" s="26" t="s">
        <v>3556</v>
      </c>
      <c r="G17" s="26" t="s">
        <v>109</v>
      </c>
      <c r="H17" s="26" t="s">
        <v>567</v>
      </c>
      <c r="I17" s="26" t="s">
        <v>405</v>
      </c>
      <c r="J17" s="25" t="s">
        <v>163</v>
      </c>
      <c r="K17" s="25" t="s">
        <v>3795</v>
      </c>
      <c r="L17" s="25"/>
      <c r="M17" s="25" t="s">
        <v>3796</v>
      </c>
      <c r="N17" s="25" t="s">
        <v>3797</v>
      </c>
      <c r="O17" s="25" t="s">
        <v>3798</v>
      </c>
      <c r="P17" s="239"/>
      <c r="Q17" s="239"/>
      <c r="R17" s="25" t="s">
        <v>3799</v>
      </c>
      <c r="S17" s="25" t="s">
        <v>3800</v>
      </c>
      <c r="U17" s="145"/>
      <c r="V17" s="148"/>
      <c r="W17" s="145"/>
      <c r="X17" s="145"/>
      <c r="Y17" s="145"/>
      <c r="Z17" s="145"/>
      <c r="AA17" s="145"/>
      <c r="AB17" s="332"/>
      <c r="AC17" s="145"/>
      <c r="AD17" s="145"/>
      <c r="AE17" s="145"/>
      <c r="AF17" s="145">
        <v>1</v>
      </c>
      <c r="AG17" s="145"/>
      <c r="AH17" s="145"/>
      <c r="AI17" s="145"/>
      <c r="AJ17" s="145"/>
      <c r="AK17" s="145"/>
      <c r="AL17" s="145"/>
      <c r="AM17" s="145"/>
      <c r="AN17" s="145"/>
      <c r="AO17" s="145"/>
      <c r="AP17" s="145"/>
      <c r="AQ17" s="145"/>
      <c r="AR17" s="145"/>
      <c r="AS17" s="145"/>
      <c r="AT17" s="145"/>
      <c r="AU17" s="145"/>
      <c r="AV17" s="145"/>
      <c r="AW17" s="145"/>
      <c r="AX17" s="145"/>
      <c r="AY17" s="145"/>
      <c r="AZ17" s="145"/>
      <c r="BA17" s="145">
        <v>1</v>
      </c>
      <c r="BB17" s="145"/>
      <c r="BC17" s="145"/>
      <c r="BD17" s="145"/>
      <c r="BE17" s="145"/>
      <c r="BF17" s="145"/>
      <c r="BG17" s="145"/>
      <c r="BH17" s="145"/>
      <c r="BI17" s="145"/>
      <c r="BJ17" s="145">
        <v>1</v>
      </c>
      <c r="BK17" s="145"/>
      <c r="BL17" s="145"/>
      <c r="BM17" s="145"/>
      <c r="BN17" s="145"/>
      <c r="BO17" s="145"/>
      <c r="BP17" s="145"/>
      <c r="BQ17" s="145"/>
      <c r="BR17" s="145">
        <v>1</v>
      </c>
      <c r="BS17" s="145"/>
      <c r="BT17" s="145">
        <v>1</v>
      </c>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v>1</v>
      </c>
      <c r="DR17" s="145"/>
      <c r="DS17" s="145"/>
      <c r="DT17" s="145"/>
      <c r="DU17" s="145">
        <v>1</v>
      </c>
      <c r="DV17" s="145"/>
      <c r="DW17" s="145"/>
      <c r="DX17" s="145"/>
      <c r="DY17" s="145"/>
      <c r="DZ17" s="145"/>
      <c r="EA17" s="145"/>
      <c r="EB17" s="148"/>
      <c r="EC17" s="145"/>
      <c r="ED17" s="148"/>
      <c r="EE17" s="145"/>
      <c r="EF17" s="145"/>
      <c r="EG17" s="145"/>
      <c r="EH17" s="145"/>
      <c r="EI17" s="145"/>
      <c r="EJ17" s="145"/>
      <c r="EK17" s="145">
        <v>1</v>
      </c>
      <c r="EL17" s="145">
        <v>1</v>
      </c>
      <c r="EN17" s="228" t="s">
        <v>3801</v>
      </c>
    </row>
    <row r="18" spans="1:187" ht="20.100000000000001" hidden="1" customHeight="1" x14ac:dyDescent="0.3">
      <c r="A18" s="25" t="s">
        <v>3367</v>
      </c>
      <c r="B18" s="26" t="s">
        <v>106</v>
      </c>
      <c r="C18" s="26">
        <v>83639</v>
      </c>
      <c r="D18" s="25" t="s">
        <v>3368</v>
      </c>
      <c r="E18" s="26" t="s">
        <v>108</v>
      </c>
      <c r="F18" s="26" t="s">
        <v>3556</v>
      </c>
      <c r="G18" s="26" t="s">
        <v>109</v>
      </c>
      <c r="H18" s="26" t="s">
        <v>567</v>
      </c>
      <c r="I18" s="26" t="s">
        <v>449</v>
      </c>
      <c r="J18" s="25" t="s">
        <v>469</v>
      </c>
      <c r="K18" s="25" t="s">
        <v>3369</v>
      </c>
      <c r="L18" s="25"/>
      <c r="M18" s="25"/>
      <c r="N18" s="25" t="s">
        <v>3370</v>
      </c>
      <c r="O18" s="272"/>
      <c r="P18" s="272"/>
      <c r="Q18" s="272"/>
      <c r="R18" s="272"/>
      <c r="S18" s="272"/>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1</v>
      </c>
      <c r="EL18" s="145">
        <v>0</v>
      </c>
      <c r="EM18" s="145"/>
    </row>
    <row r="19" spans="1:187" ht="20.100000000000001" customHeight="1" x14ac:dyDescent="0.3">
      <c r="A19" s="25" t="s">
        <v>4470</v>
      </c>
      <c r="B19" s="26" t="s">
        <v>187</v>
      </c>
      <c r="C19" s="26">
        <v>85170</v>
      </c>
      <c r="D19" s="25" t="s">
        <v>4479</v>
      </c>
      <c r="E19" s="26" t="s">
        <v>108</v>
      </c>
      <c r="F19" s="26" t="s">
        <v>3556</v>
      </c>
      <c r="G19" s="26" t="s">
        <v>121</v>
      </c>
      <c r="H19" s="26" t="s">
        <v>344</v>
      </c>
      <c r="I19" s="26" t="s">
        <v>385</v>
      </c>
      <c r="J19" s="25" t="s">
        <v>834</v>
      </c>
      <c r="K19" s="25" t="s">
        <v>4480</v>
      </c>
      <c r="L19" s="25"/>
      <c r="M19" s="25"/>
      <c r="N19" s="83"/>
      <c r="O19" s="83"/>
      <c r="P19" s="83"/>
      <c r="Q19" s="83"/>
      <c r="R19" s="25"/>
      <c r="S19" s="25" t="s">
        <v>4481</v>
      </c>
      <c r="U19" s="145"/>
      <c r="V19" s="148"/>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8"/>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8"/>
      <c r="EE19" s="145"/>
      <c r="EF19" s="145"/>
      <c r="EG19" s="145"/>
      <c r="EH19" s="145"/>
      <c r="EI19" s="145"/>
      <c r="EJ19" s="145"/>
      <c r="EK19" s="145" t="s">
        <v>519</v>
      </c>
      <c r="EL19" s="145">
        <v>1</v>
      </c>
    </row>
    <row r="20" spans="1:187" ht="20.100000000000001" hidden="1" customHeight="1" x14ac:dyDescent="0.3">
      <c r="A20" s="25" t="s">
        <v>4351</v>
      </c>
      <c r="B20" s="26" t="s">
        <v>126</v>
      </c>
      <c r="C20" s="26">
        <v>82901</v>
      </c>
      <c r="D20" s="71" t="s">
        <v>4355</v>
      </c>
      <c r="E20" s="26" t="s">
        <v>293</v>
      </c>
      <c r="F20" s="26" t="s">
        <v>3549</v>
      </c>
      <c r="G20" s="26" t="s">
        <v>114</v>
      </c>
      <c r="H20" s="26" t="s">
        <v>531</v>
      </c>
      <c r="I20" s="26" t="s">
        <v>3</v>
      </c>
      <c r="J20" s="25" t="s">
        <v>129</v>
      </c>
      <c r="K20" s="25" t="s">
        <v>4356</v>
      </c>
      <c r="L20" s="25"/>
      <c r="M20" s="25"/>
      <c r="N20" s="25"/>
      <c r="O20" s="25"/>
      <c r="P20" s="239"/>
      <c r="Q20" s="239"/>
      <c r="R20" s="239"/>
      <c r="S20" s="239"/>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8"/>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row>
    <row r="21" spans="1:187" ht="20.100000000000001" hidden="1" customHeight="1" x14ac:dyDescent="0.3">
      <c r="A21" s="25" t="s">
        <v>4041</v>
      </c>
      <c r="B21" s="40" t="s">
        <v>126</v>
      </c>
      <c r="C21" s="26">
        <v>84380</v>
      </c>
      <c r="D21" s="71" t="s">
        <v>4042</v>
      </c>
      <c r="E21" s="26" t="s">
        <v>108</v>
      </c>
      <c r="F21" s="26" t="s">
        <v>3556</v>
      </c>
      <c r="G21" s="26" t="s">
        <v>114</v>
      </c>
      <c r="H21" s="26" t="s">
        <v>128</v>
      </c>
      <c r="I21" s="26" t="s">
        <v>3</v>
      </c>
      <c r="J21" s="25" t="s">
        <v>2195</v>
      </c>
      <c r="K21" s="25" t="s">
        <v>4043</v>
      </c>
      <c r="L21" s="25"/>
      <c r="M21" s="25"/>
      <c r="N21" s="83"/>
      <c r="O21" s="83"/>
      <c r="P21" s="83"/>
      <c r="Q21" s="83"/>
      <c r="R21" s="83"/>
      <c r="S21" s="83"/>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0</v>
      </c>
      <c r="EL21" s="145">
        <v>0</v>
      </c>
      <c r="EM21" s="145"/>
    </row>
    <row r="22" spans="1:187" ht="20.100000000000001" customHeight="1" x14ac:dyDescent="0.3">
      <c r="A22" s="25" t="s">
        <v>4255</v>
      </c>
      <c r="B22" s="40" t="s">
        <v>187</v>
      </c>
      <c r="C22" s="26">
        <v>84866</v>
      </c>
      <c r="D22" s="25" t="s">
        <v>4283</v>
      </c>
      <c r="E22" s="26" t="s">
        <v>108</v>
      </c>
      <c r="F22" s="26" t="s">
        <v>3556</v>
      </c>
      <c r="G22" s="26" t="s">
        <v>121</v>
      </c>
      <c r="H22" s="26" t="s">
        <v>1048</v>
      </c>
      <c r="I22" s="26" t="s">
        <v>385</v>
      </c>
      <c r="J22" s="25" t="s">
        <v>834</v>
      </c>
      <c r="K22" s="25" t="s">
        <v>4284</v>
      </c>
      <c r="L22" s="45" t="s">
        <v>4285</v>
      </c>
      <c r="M22" s="25" t="s">
        <v>4286</v>
      </c>
      <c r="N22" s="25"/>
      <c r="O22" s="83"/>
      <c r="P22" s="83"/>
      <c r="Q22" s="25" t="s">
        <v>4287</v>
      </c>
      <c r="R22" s="25" t="s">
        <v>4288</v>
      </c>
      <c r="S22" s="25" t="s">
        <v>4289</v>
      </c>
      <c r="U22" s="145">
        <v>1</v>
      </c>
      <c r="V22" s="148"/>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8"/>
      <c r="CI22" s="145"/>
      <c r="CJ22" s="145"/>
      <c r="CK22" s="145"/>
      <c r="CL22" s="145"/>
      <c r="CM22" s="145"/>
      <c r="CN22" s="145"/>
      <c r="CO22" s="145">
        <v>1</v>
      </c>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v>1</v>
      </c>
      <c r="DR22" s="145"/>
      <c r="DS22" s="145"/>
      <c r="DT22" s="145"/>
      <c r="DU22" s="145"/>
      <c r="DV22" s="145"/>
      <c r="DW22" s="145"/>
      <c r="DX22" s="145"/>
      <c r="DY22" s="145"/>
      <c r="DZ22" s="145"/>
      <c r="EA22" s="145"/>
      <c r="EB22" s="148"/>
      <c r="EC22" s="145"/>
      <c r="ED22" s="148"/>
      <c r="EE22" s="145"/>
      <c r="EF22" s="145"/>
      <c r="EG22" s="145"/>
      <c r="EH22" s="145"/>
      <c r="EI22" s="145"/>
      <c r="EJ22" s="145"/>
      <c r="EK22" s="145">
        <v>1</v>
      </c>
      <c r="EL22" s="145">
        <v>1</v>
      </c>
      <c r="EM22" s="145"/>
      <c r="EN22" s="228" t="s">
        <v>4290</v>
      </c>
    </row>
    <row r="23" spans="1:187" ht="20.100000000000001" hidden="1" customHeight="1" x14ac:dyDescent="0.3">
      <c r="A23" s="25" t="s">
        <v>3855</v>
      </c>
      <c r="B23" s="26" t="s">
        <v>126</v>
      </c>
      <c r="C23" s="26">
        <v>84191</v>
      </c>
      <c r="D23" s="71" t="s">
        <v>3857</v>
      </c>
      <c r="E23" s="26" t="s">
        <v>108</v>
      </c>
      <c r="F23" s="26" t="s">
        <v>3556</v>
      </c>
      <c r="G23" s="26" t="s">
        <v>114</v>
      </c>
      <c r="H23" s="26" t="s">
        <v>128</v>
      </c>
      <c r="I23" s="26" t="s">
        <v>415</v>
      </c>
      <c r="J23" s="25" t="s">
        <v>326</v>
      </c>
      <c r="K23" s="25" t="s">
        <v>3858</v>
      </c>
      <c r="L23" s="25"/>
      <c r="M23" s="239"/>
      <c r="N23" s="239"/>
      <c r="O23" s="239"/>
      <c r="P23" s="239"/>
      <c r="Q23" s="239"/>
      <c r="R23" s="239"/>
      <c r="S23" s="239"/>
      <c r="U23" s="145"/>
      <c r="V23" s="148"/>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v>0</v>
      </c>
      <c r="EL23" s="145">
        <v>0</v>
      </c>
    </row>
    <row r="24" spans="1:187" ht="20.100000000000001" hidden="1" customHeight="1" x14ac:dyDescent="0.3">
      <c r="A24" s="25" t="s">
        <v>3168</v>
      </c>
      <c r="B24" s="40" t="s">
        <v>126</v>
      </c>
      <c r="C24" s="26">
        <v>83640</v>
      </c>
      <c r="D24" s="25" t="s">
        <v>3175</v>
      </c>
      <c r="E24" s="26" t="s">
        <v>108</v>
      </c>
      <c r="F24" s="26" t="s">
        <v>3556</v>
      </c>
      <c r="G24" s="26" t="s">
        <v>114</v>
      </c>
      <c r="H24" s="26" t="s">
        <v>128</v>
      </c>
      <c r="I24" s="26" t="s">
        <v>438</v>
      </c>
      <c r="J24" s="25" t="s">
        <v>2195</v>
      </c>
      <c r="K24" s="25" t="s">
        <v>3176</v>
      </c>
      <c r="L24" s="271" t="s">
        <v>3177</v>
      </c>
      <c r="M24" s="25" t="s">
        <v>3178</v>
      </c>
      <c r="N24" s="25"/>
      <c r="O24" s="25" t="s">
        <v>3179</v>
      </c>
      <c r="P24" s="83"/>
      <c r="Q24" s="83"/>
      <c r="R24" s="83"/>
      <c r="S24" s="83"/>
      <c r="T24" s="145"/>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v>1</v>
      </c>
      <c r="AX24" s="145"/>
      <c r="AY24" s="145"/>
      <c r="AZ24" s="145"/>
      <c r="BA24" s="145">
        <v>1</v>
      </c>
      <c r="BB24" s="145"/>
      <c r="BC24" s="145"/>
      <c r="BD24" s="145"/>
      <c r="BE24" s="145"/>
      <c r="BF24" s="145"/>
      <c r="BG24" s="145"/>
      <c r="BH24" s="145"/>
      <c r="BI24" s="145"/>
      <c r="BJ24" s="145"/>
      <c r="BK24" s="145"/>
      <c r="BL24" s="145"/>
      <c r="BM24" s="145"/>
      <c r="BN24" s="145"/>
      <c r="BO24" s="145"/>
      <c r="BP24" s="145"/>
      <c r="BQ24" s="145"/>
      <c r="BR24" s="145"/>
      <c r="BS24" s="145"/>
      <c r="BT24" s="145">
        <v>1</v>
      </c>
      <c r="BU24" s="145"/>
      <c r="BV24" s="145"/>
      <c r="BW24" s="145">
        <v>1</v>
      </c>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v>1</v>
      </c>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v>1</v>
      </c>
      <c r="EL24" s="145">
        <v>0</v>
      </c>
    </row>
    <row r="25" spans="1:187" ht="20.100000000000001" hidden="1" customHeight="1" x14ac:dyDescent="0.3">
      <c r="A25" s="25" t="s">
        <v>3182</v>
      </c>
      <c r="B25" s="40" t="s">
        <v>106</v>
      </c>
      <c r="C25" s="26">
        <v>82297</v>
      </c>
      <c r="D25" s="25" t="s">
        <v>3183</v>
      </c>
      <c r="E25" s="26" t="s">
        <v>108</v>
      </c>
      <c r="F25" s="26" t="s">
        <v>3556</v>
      </c>
      <c r="G25" s="26" t="s">
        <v>109</v>
      </c>
      <c r="H25" s="26" t="s">
        <v>567</v>
      </c>
      <c r="I25" s="26" t="s">
        <v>438</v>
      </c>
      <c r="J25" s="25" t="s">
        <v>171</v>
      </c>
      <c r="K25" s="25" t="s">
        <v>3184</v>
      </c>
      <c r="L25" s="25"/>
      <c r="M25" s="25" t="s">
        <v>3185</v>
      </c>
      <c r="N25" s="25"/>
      <c r="O25" s="25" t="s">
        <v>3186</v>
      </c>
      <c r="P25" s="83"/>
      <c r="Q25" s="83"/>
      <c r="R25" s="25" t="s">
        <v>3187</v>
      </c>
      <c r="S25" s="25" t="s">
        <v>3188</v>
      </c>
      <c r="T25" s="145"/>
      <c r="U25" s="145">
        <v>1</v>
      </c>
      <c r="V25" s="148"/>
      <c r="W25" s="145"/>
      <c r="X25" s="145"/>
      <c r="Y25" s="145"/>
      <c r="Z25" s="145"/>
      <c r="AA25" s="145"/>
      <c r="AB25" s="332"/>
      <c r="AC25" s="145"/>
      <c r="AD25" s="145"/>
      <c r="AE25" s="145"/>
      <c r="AF25" s="145"/>
      <c r="AG25" s="145"/>
      <c r="AH25" s="145"/>
      <c r="AI25" s="145">
        <v>1</v>
      </c>
      <c r="AJ25" s="145"/>
      <c r="AK25" s="145"/>
      <c r="AL25" s="145"/>
      <c r="AM25" s="145"/>
      <c r="AN25" s="145"/>
      <c r="AO25" s="145">
        <v>1</v>
      </c>
      <c r="AP25" s="145"/>
      <c r="AQ25" s="145"/>
      <c r="AR25" s="145"/>
      <c r="AS25" s="145"/>
      <c r="AT25" s="145"/>
      <c r="AU25" s="145"/>
      <c r="AV25" s="145"/>
      <c r="AW25" s="145">
        <v>1</v>
      </c>
      <c r="AX25" s="145"/>
      <c r="AY25" s="145"/>
      <c r="AZ25" s="145"/>
      <c r="BA25" s="145"/>
      <c r="BB25" s="145"/>
      <c r="BC25" s="145"/>
      <c r="BD25" s="145"/>
      <c r="BE25" s="145"/>
      <c r="BF25" s="145"/>
      <c r="BG25" s="145"/>
      <c r="BH25" s="145"/>
      <c r="BI25" s="145"/>
      <c r="BJ25" s="145"/>
      <c r="BK25" s="145"/>
      <c r="BL25" s="145">
        <v>1</v>
      </c>
      <c r="BM25" s="145"/>
      <c r="BN25" s="145"/>
      <c r="BO25" s="145"/>
      <c r="BP25" s="145"/>
      <c r="BQ25" s="145"/>
      <c r="BR25" s="145">
        <v>1</v>
      </c>
      <c r="BS25" s="145">
        <v>1</v>
      </c>
      <c r="BT25" s="145"/>
      <c r="BU25" s="145">
        <v>1</v>
      </c>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v>1</v>
      </c>
      <c r="CR25" s="145"/>
      <c r="CS25" s="145"/>
      <c r="CT25" s="145"/>
      <c r="CU25" s="145"/>
      <c r="CV25" s="145"/>
      <c r="CW25" s="145"/>
      <c r="CX25" s="145"/>
      <c r="CY25" s="145"/>
      <c r="CZ25" s="145"/>
      <c r="DA25" s="145"/>
      <c r="DB25" s="145">
        <v>1</v>
      </c>
      <c r="DC25" s="145"/>
      <c r="DD25" s="145"/>
      <c r="DE25" s="145"/>
      <c r="DF25" s="145"/>
      <c r="DG25" s="145"/>
      <c r="DH25" s="148"/>
      <c r="DI25" s="145"/>
      <c r="DJ25" s="145"/>
      <c r="DK25" s="145"/>
      <c r="DL25" s="145"/>
      <c r="DM25" s="145"/>
      <c r="DN25" s="145"/>
      <c r="DO25" s="145"/>
      <c r="DP25" s="145"/>
      <c r="DQ25" s="145">
        <v>1</v>
      </c>
      <c r="DR25" s="145"/>
      <c r="DS25" s="145"/>
      <c r="DT25" s="145"/>
      <c r="DU25" s="145"/>
      <c r="DV25" s="145"/>
      <c r="DW25" s="145"/>
      <c r="DX25" s="145"/>
      <c r="DY25" s="145"/>
      <c r="DZ25" s="145"/>
      <c r="EA25" s="145"/>
      <c r="EB25" s="148"/>
      <c r="EC25" s="145"/>
      <c r="ED25" s="148"/>
      <c r="EE25" s="145"/>
      <c r="EF25" s="145"/>
      <c r="EG25" s="145"/>
      <c r="EH25" s="145"/>
      <c r="EI25" s="145"/>
      <c r="EJ25" s="145"/>
      <c r="EK25" s="145">
        <v>1</v>
      </c>
      <c r="EL25" s="145">
        <v>1</v>
      </c>
      <c r="EM25" s="145"/>
      <c r="EN25" s="228" t="s">
        <v>3189</v>
      </c>
    </row>
    <row r="26" spans="1:187" s="228" customFormat="1" ht="20.100000000000001" hidden="1" customHeight="1" x14ac:dyDescent="0.3">
      <c r="A26" s="25" t="s">
        <v>3272</v>
      </c>
      <c r="B26" s="26" t="s">
        <v>187</v>
      </c>
      <c r="C26" s="26">
        <v>84124</v>
      </c>
      <c r="D26" s="71" t="s">
        <v>3281</v>
      </c>
      <c r="E26" s="26" t="s">
        <v>318</v>
      </c>
      <c r="F26" s="26" t="s">
        <v>3549</v>
      </c>
      <c r="G26" s="26" t="s">
        <v>121</v>
      </c>
      <c r="H26" s="26" t="s">
        <v>344</v>
      </c>
      <c r="I26" s="26" t="s">
        <v>3</v>
      </c>
      <c r="J26" s="25" t="s">
        <v>1210</v>
      </c>
      <c r="K26" s="25" t="s">
        <v>3282</v>
      </c>
      <c r="L26" s="25"/>
      <c r="M26" s="25"/>
      <c r="N26" s="272"/>
      <c r="O26" s="272"/>
      <c r="P26" s="272"/>
      <c r="Q26" s="272"/>
      <c r="R26" s="272"/>
      <c r="S26" s="272"/>
      <c r="T26" s="198"/>
      <c r="U26" s="145"/>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8"/>
      <c r="EE26" s="145"/>
      <c r="EF26" s="145"/>
      <c r="EG26" s="145"/>
      <c r="EH26" s="145"/>
      <c r="EI26" s="145"/>
      <c r="EJ26" s="145"/>
      <c r="EK26" s="145">
        <v>0</v>
      </c>
      <c r="EL26" s="145">
        <v>0</v>
      </c>
      <c r="EM26" s="145"/>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row>
    <row r="27" spans="1:187" s="228" customFormat="1" ht="20.100000000000001" hidden="1" customHeight="1" x14ac:dyDescent="0.3">
      <c r="A27" s="25" t="s">
        <v>3774</v>
      </c>
      <c r="B27" s="40" t="s">
        <v>126</v>
      </c>
      <c r="C27" s="26">
        <v>84372</v>
      </c>
      <c r="D27" s="71" t="s">
        <v>3791</v>
      </c>
      <c r="E27" s="26" t="s">
        <v>108</v>
      </c>
      <c r="F27" s="26" t="s">
        <v>3556</v>
      </c>
      <c r="G27" s="26" t="s">
        <v>114</v>
      </c>
      <c r="H27" s="26" t="s">
        <v>128</v>
      </c>
      <c r="I27" s="26" t="s">
        <v>438</v>
      </c>
      <c r="J27" s="25" t="s">
        <v>2195</v>
      </c>
      <c r="K27" s="25" t="s">
        <v>3792</v>
      </c>
      <c r="L27" s="25"/>
      <c r="M27" s="239"/>
      <c r="N27" s="239"/>
      <c r="O27" s="239"/>
      <c r="P27" s="239"/>
      <c r="Q27" s="239"/>
      <c r="R27" s="239"/>
      <c r="S27" s="239"/>
      <c r="T27" s="198"/>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0</v>
      </c>
      <c r="EL27" s="145">
        <v>0</v>
      </c>
      <c r="EM27" s="240"/>
      <c r="EO27" s="198"/>
      <c r="EP27" s="198"/>
      <c r="EQ27" s="198"/>
      <c r="ER27" s="198"/>
      <c r="ES27" s="198"/>
      <c r="ET27" s="198"/>
      <c r="EU27" s="198"/>
      <c r="EV27" s="198"/>
      <c r="EW27" s="198"/>
      <c r="EX27" s="198"/>
      <c r="EY27" s="198"/>
      <c r="EZ27" s="198"/>
      <c r="FA27" s="198"/>
      <c r="FB27" s="198"/>
      <c r="FC27" s="198"/>
      <c r="FD27" s="198"/>
      <c r="FE27" s="198"/>
      <c r="FF27" s="198"/>
      <c r="FG27" s="198"/>
      <c r="FH27" s="198"/>
      <c r="FI27" s="198"/>
      <c r="FJ27" s="198"/>
      <c r="FK27" s="198"/>
      <c r="FL27" s="198"/>
      <c r="FM27" s="198"/>
      <c r="FN27" s="198"/>
      <c r="FO27" s="198"/>
      <c r="FP27" s="198"/>
      <c r="FQ27" s="198"/>
      <c r="FR27" s="198"/>
      <c r="FS27" s="198"/>
      <c r="FT27" s="198"/>
      <c r="FU27" s="198"/>
      <c r="FV27" s="198"/>
      <c r="FW27" s="198"/>
      <c r="FX27" s="198"/>
      <c r="FY27" s="198"/>
      <c r="FZ27" s="198"/>
      <c r="GA27" s="198"/>
      <c r="GB27" s="198"/>
      <c r="GC27" s="198"/>
      <c r="GD27" s="198"/>
      <c r="GE27" s="198"/>
    </row>
    <row r="28" spans="1:187" s="228" customFormat="1" ht="20.100000000000001" hidden="1" customHeight="1" x14ac:dyDescent="0.3">
      <c r="A28" s="25" t="s">
        <v>4218</v>
      </c>
      <c r="B28" s="40" t="s">
        <v>106</v>
      </c>
      <c r="C28" s="26">
        <v>85070</v>
      </c>
      <c r="D28" s="71" t="s">
        <v>4025</v>
      </c>
      <c r="E28" s="25" t="s">
        <v>4219</v>
      </c>
      <c r="F28" s="26" t="s">
        <v>108</v>
      </c>
      <c r="G28" s="26" t="s">
        <v>3549</v>
      </c>
      <c r="H28" s="26" t="s">
        <v>121</v>
      </c>
      <c r="I28" s="26" t="s">
        <v>3</v>
      </c>
      <c r="J28" s="26" t="s">
        <v>3</v>
      </c>
      <c r="K28" s="25" t="s">
        <v>2939</v>
      </c>
      <c r="L28" s="25" t="s">
        <v>4220</v>
      </c>
      <c r="M28" s="25"/>
      <c r="N28" s="83"/>
      <c r="O28" s="83"/>
      <c r="P28" s="83"/>
      <c r="Q28" s="83"/>
      <c r="R28" s="83"/>
      <c r="S28" s="83"/>
      <c r="T28" s="198"/>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8"/>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c r="EM28" s="145"/>
      <c r="EO28" s="198"/>
      <c r="EP28" s="198"/>
      <c r="EQ28" s="198"/>
      <c r="ER28" s="198"/>
      <c r="ES28" s="198"/>
      <c r="ET28" s="198"/>
      <c r="EU28" s="198"/>
      <c r="EV28" s="198"/>
      <c r="EW28" s="198"/>
      <c r="EX28" s="198"/>
      <c r="EY28" s="198"/>
      <c r="EZ28" s="198"/>
      <c r="FA28" s="198"/>
      <c r="FB28" s="198"/>
      <c r="FC28" s="198"/>
      <c r="FD28" s="198"/>
      <c r="FE28" s="198"/>
      <c r="FF28" s="198"/>
      <c r="FG28" s="198"/>
      <c r="FH28" s="198"/>
      <c r="FI28" s="198"/>
      <c r="FJ28" s="198"/>
      <c r="FK28" s="198"/>
      <c r="FL28" s="198"/>
      <c r="FM28" s="198"/>
      <c r="FN28" s="198"/>
      <c r="FO28" s="198"/>
      <c r="FP28" s="198"/>
      <c r="FQ28" s="198"/>
      <c r="FR28" s="198"/>
      <c r="FS28" s="198"/>
      <c r="FT28" s="198"/>
      <c r="FU28" s="198"/>
      <c r="FV28" s="198"/>
      <c r="FW28" s="198"/>
      <c r="FX28" s="198"/>
      <c r="FY28" s="198"/>
      <c r="FZ28" s="198"/>
      <c r="GA28" s="198"/>
      <c r="GB28" s="198"/>
      <c r="GC28" s="198"/>
      <c r="GD28" s="198"/>
      <c r="GE28" s="198"/>
    </row>
    <row r="29" spans="1:187" ht="20.100000000000001" hidden="1" customHeight="1" x14ac:dyDescent="0.3">
      <c r="A29" s="25" t="s">
        <v>3864</v>
      </c>
      <c r="B29" s="40" t="s">
        <v>106</v>
      </c>
      <c r="C29" s="26">
        <v>84738</v>
      </c>
      <c r="D29" s="71" t="s">
        <v>3865</v>
      </c>
      <c r="E29" s="26" t="s">
        <v>108</v>
      </c>
      <c r="F29" s="26" t="s">
        <v>3556</v>
      </c>
      <c r="G29" s="26" t="s">
        <v>121</v>
      </c>
      <c r="H29" s="26" t="s">
        <v>446</v>
      </c>
      <c r="I29" s="26" t="s">
        <v>3</v>
      </c>
      <c r="J29" s="25" t="s">
        <v>2939</v>
      </c>
      <c r="K29" s="25" t="s">
        <v>3866</v>
      </c>
      <c r="L29" s="25"/>
      <c r="M29" s="239"/>
      <c r="N29" s="239"/>
      <c r="O29" s="239"/>
      <c r="P29" s="239"/>
      <c r="Q29" s="239"/>
      <c r="R29" s="239"/>
      <c r="S29" s="239"/>
      <c r="U29" s="145"/>
      <c r="V29" s="148"/>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v>0</v>
      </c>
      <c r="EL29" s="145">
        <v>0</v>
      </c>
      <c r="EM29" s="145"/>
    </row>
    <row r="30" spans="1:187" ht="20.100000000000001" hidden="1" customHeight="1" x14ac:dyDescent="0.3">
      <c r="A30" s="25" t="s">
        <v>4357</v>
      </c>
      <c r="B30" s="40" t="s">
        <v>106</v>
      </c>
      <c r="C30" s="26">
        <v>85061</v>
      </c>
      <c r="D30" s="71" t="s">
        <v>3865</v>
      </c>
      <c r="E30" s="26" t="s">
        <v>108</v>
      </c>
      <c r="F30" s="116" t="s">
        <v>3556</v>
      </c>
      <c r="G30" s="26" t="s">
        <v>121</v>
      </c>
      <c r="H30" s="26" t="s">
        <v>446</v>
      </c>
      <c r="I30" s="26" t="s">
        <v>3</v>
      </c>
      <c r="J30" s="25" t="s">
        <v>2939</v>
      </c>
      <c r="K30" s="25" t="s">
        <v>3866</v>
      </c>
      <c r="L30" s="25"/>
      <c r="M30" s="25"/>
      <c r="N30" s="239"/>
      <c r="O30" s="239"/>
      <c r="P30" s="239"/>
      <c r="Q30" s="239"/>
      <c r="R30" s="239"/>
      <c r="S30" s="239"/>
      <c r="U30" s="145"/>
      <c r="V30" s="148"/>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8"/>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0</v>
      </c>
      <c r="EL30" s="145">
        <v>0</v>
      </c>
    </row>
    <row r="31" spans="1:187" s="228" customFormat="1" ht="20.100000000000001" hidden="1" customHeight="1" x14ac:dyDescent="0.3">
      <c r="A31" s="25" t="s">
        <v>3864</v>
      </c>
      <c r="B31" s="40" t="s">
        <v>106</v>
      </c>
      <c r="C31" s="26">
        <v>84861</v>
      </c>
      <c r="D31" s="71" t="s">
        <v>3867</v>
      </c>
      <c r="E31" s="26" t="s">
        <v>108</v>
      </c>
      <c r="F31" s="26" t="s">
        <v>3556</v>
      </c>
      <c r="G31" s="26" t="s">
        <v>121</v>
      </c>
      <c r="H31" s="26" t="s">
        <v>446</v>
      </c>
      <c r="I31" s="26" t="s">
        <v>449</v>
      </c>
      <c r="J31" s="25" t="s">
        <v>2939</v>
      </c>
      <c r="K31" s="25" t="s">
        <v>3868</v>
      </c>
      <c r="L31" s="79"/>
      <c r="M31" s="25"/>
      <c r="N31" s="239"/>
      <c r="O31" s="239"/>
      <c r="P31" s="239"/>
      <c r="Q31" s="239"/>
      <c r="R31" s="239"/>
      <c r="S31" s="239"/>
      <c r="T31" s="198"/>
      <c r="U31" s="145"/>
      <c r="V31" s="148"/>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v>0</v>
      </c>
      <c r="EL31" s="145">
        <v>0</v>
      </c>
      <c r="EM31" s="145"/>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row>
    <row r="32" spans="1:187" ht="20.100000000000001" customHeight="1" x14ac:dyDescent="0.3">
      <c r="A32" s="25" t="s">
        <v>3522</v>
      </c>
      <c r="B32" s="26" t="s">
        <v>187</v>
      </c>
      <c r="C32" s="26">
        <v>84426</v>
      </c>
      <c r="D32" s="71" t="s">
        <v>3536</v>
      </c>
      <c r="E32" s="26" t="s">
        <v>108</v>
      </c>
      <c r="F32" s="26" t="s">
        <v>3556</v>
      </c>
      <c r="G32" s="26" t="s">
        <v>121</v>
      </c>
      <c r="H32" s="26" t="s">
        <v>344</v>
      </c>
      <c r="I32" s="26" t="s">
        <v>3</v>
      </c>
      <c r="J32" s="25" t="s">
        <v>1210</v>
      </c>
      <c r="K32" s="25" t="s">
        <v>3537</v>
      </c>
      <c r="L32" s="25"/>
      <c r="M32" s="25"/>
      <c r="N32" s="272"/>
      <c r="O32" s="272"/>
      <c r="P32" s="272"/>
      <c r="Q32" s="272"/>
      <c r="R32" s="272"/>
      <c r="S32" s="272"/>
      <c r="T32" s="145"/>
      <c r="U32" s="145"/>
      <c r="V32" s="148"/>
      <c r="W32" s="145"/>
      <c r="X32" s="145"/>
      <c r="Y32" s="145"/>
      <c r="Z32" s="145"/>
      <c r="AA32" s="145"/>
      <c r="AB32" s="332"/>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8"/>
      <c r="DI32" s="145"/>
      <c r="DJ32" s="145"/>
      <c r="DK32" s="145"/>
      <c r="DL32" s="145"/>
      <c r="DM32" s="145"/>
      <c r="DN32" s="145"/>
      <c r="DO32" s="145"/>
      <c r="DP32" s="145"/>
      <c r="DQ32" s="145"/>
      <c r="DR32" s="145"/>
      <c r="DS32" s="145"/>
      <c r="DT32" s="145"/>
      <c r="DU32" s="145"/>
      <c r="DV32" s="145"/>
      <c r="DW32" s="145"/>
      <c r="DX32" s="145"/>
      <c r="DY32" s="145"/>
      <c r="DZ32" s="145"/>
      <c r="EA32" s="145"/>
      <c r="EB32" s="148"/>
      <c r="EC32" s="145"/>
      <c r="ED32" s="148"/>
      <c r="EE32" s="145"/>
      <c r="EF32" s="145"/>
      <c r="EG32" s="145"/>
      <c r="EH32" s="145"/>
      <c r="EI32" s="145"/>
      <c r="EJ32" s="145"/>
      <c r="EK32" s="145">
        <v>0</v>
      </c>
      <c r="EL32" s="145">
        <v>0</v>
      </c>
      <c r="EM32" s="145"/>
    </row>
    <row r="33" spans="1:144" ht="20.100000000000001" hidden="1" customHeight="1" x14ac:dyDescent="0.3">
      <c r="A33" s="25" t="s">
        <v>3182</v>
      </c>
      <c r="B33" s="40" t="s">
        <v>152</v>
      </c>
      <c r="C33" s="26">
        <v>83812</v>
      </c>
      <c r="D33" s="25" t="s">
        <v>3199</v>
      </c>
      <c r="E33" s="26" t="s">
        <v>108</v>
      </c>
      <c r="F33" s="26" t="s">
        <v>3556</v>
      </c>
      <c r="G33" s="26" t="s">
        <v>109</v>
      </c>
      <c r="H33" s="26" t="s">
        <v>554</v>
      </c>
      <c r="I33" s="26" t="s">
        <v>385</v>
      </c>
      <c r="J33" s="25" t="s">
        <v>262</v>
      </c>
      <c r="K33" s="25" t="s">
        <v>3200</v>
      </c>
      <c r="L33" s="25"/>
      <c r="M33" s="25" t="s">
        <v>3201</v>
      </c>
      <c r="N33" s="25" t="s">
        <v>3202</v>
      </c>
      <c r="O33" s="25" t="s">
        <v>3203</v>
      </c>
      <c r="P33" s="83"/>
      <c r="Q33" s="83"/>
      <c r="R33" s="25" t="s">
        <v>3204</v>
      </c>
      <c r="S33" s="25" t="s">
        <v>3205</v>
      </c>
      <c r="T33" s="145"/>
      <c r="U33" s="145">
        <v>1</v>
      </c>
      <c r="V33" s="148"/>
      <c r="W33" s="145">
        <v>1</v>
      </c>
      <c r="X33" s="145"/>
      <c r="Y33" s="145"/>
      <c r="Z33" s="145"/>
      <c r="AA33" s="145"/>
      <c r="AB33" s="332"/>
      <c r="AC33" s="145"/>
      <c r="AD33" s="145"/>
      <c r="AE33" s="145"/>
      <c r="AF33" s="145"/>
      <c r="AG33" s="145">
        <v>1</v>
      </c>
      <c r="AH33" s="145"/>
      <c r="AI33" s="145">
        <v>1</v>
      </c>
      <c r="AJ33" s="145"/>
      <c r="AK33" s="145"/>
      <c r="AL33" s="145"/>
      <c r="AM33" s="145"/>
      <c r="AN33" s="145"/>
      <c r="AO33" s="145"/>
      <c r="AP33" s="145"/>
      <c r="AQ33" s="145"/>
      <c r="AR33" s="145"/>
      <c r="AS33" s="145"/>
      <c r="AT33" s="145"/>
      <c r="AU33" s="145"/>
      <c r="AV33" s="145"/>
      <c r="AW33" s="145">
        <v>1</v>
      </c>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v>1</v>
      </c>
      <c r="BU33" s="145">
        <v>1</v>
      </c>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v>1</v>
      </c>
      <c r="DR33" s="145"/>
      <c r="DS33" s="145"/>
      <c r="DT33" s="145"/>
      <c r="DU33" s="145">
        <v>1</v>
      </c>
      <c r="DV33" s="145"/>
      <c r="DW33" s="145"/>
      <c r="DX33" s="145"/>
      <c r="DY33" s="145"/>
      <c r="DZ33" s="145"/>
      <c r="EA33" s="145"/>
      <c r="EB33" s="148"/>
      <c r="EC33" s="145"/>
      <c r="ED33" s="148"/>
      <c r="EE33" s="145"/>
      <c r="EF33" s="145"/>
      <c r="EG33" s="145"/>
      <c r="EH33" s="145"/>
      <c r="EI33" s="145"/>
      <c r="EJ33" s="145"/>
      <c r="EK33" s="145">
        <v>1</v>
      </c>
      <c r="EL33" s="145">
        <v>1</v>
      </c>
      <c r="EM33" s="145"/>
    </row>
    <row r="34" spans="1:144" ht="20.100000000000001" hidden="1" customHeight="1" x14ac:dyDescent="0.3">
      <c r="A34" s="25" t="s">
        <v>3648</v>
      </c>
      <c r="B34" s="26" t="s">
        <v>106</v>
      </c>
      <c r="C34" s="26">
        <v>84355</v>
      </c>
      <c r="D34" s="71" t="s">
        <v>3649</v>
      </c>
      <c r="E34" s="26" t="s">
        <v>108</v>
      </c>
      <c r="F34" s="26" t="s">
        <v>3556</v>
      </c>
      <c r="G34" s="26" t="s">
        <v>114</v>
      </c>
      <c r="H34" s="26" t="s">
        <v>835</v>
      </c>
      <c r="I34" s="26" t="s">
        <v>438</v>
      </c>
      <c r="J34" s="25" t="s">
        <v>195</v>
      </c>
      <c r="K34" s="25" t="s">
        <v>3649</v>
      </c>
      <c r="L34" s="25"/>
      <c r="M34" s="83"/>
      <c r="N34" s="83"/>
      <c r="O34" s="83"/>
      <c r="P34" s="83"/>
      <c r="Q34" s="83"/>
      <c r="R34" s="83"/>
      <c r="S34" s="83"/>
      <c r="T34" s="145"/>
      <c r="U34" s="145"/>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c r="DV34" s="145"/>
      <c r="DW34" s="145"/>
      <c r="DX34" s="145"/>
      <c r="DY34" s="145"/>
      <c r="DZ34" s="145"/>
      <c r="EA34" s="145"/>
      <c r="EB34" s="148"/>
      <c r="EC34" s="145"/>
      <c r="ED34" s="148"/>
      <c r="EE34" s="145"/>
      <c r="EF34" s="145"/>
      <c r="EG34" s="145"/>
      <c r="EH34" s="145"/>
      <c r="EI34" s="145"/>
      <c r="EJ34" s="145"/>
      <c r="EK34" s="145">
        <v>0</v>
      </c>
      <c r="EL34" s="145">
        <v>0</v>
      </c>
      <c r="EM34" s="145"/>
    </row>
    <row r="35" spans="1:144" ht="20.100000000000001" hidden="1" customHeight="1" x14ac:dyDescent="0.3">
      <c r="A35" s="25" t="s">
        <v>3820</v>
      </c>
      <c r="B35" s="26" t="s">
        <v>106</v>
      </c>
      <c r="C35" s="26">
        <v>84571</v>
      </c>
      <c r="D35" s="25" t="s">
        <v>3842</v>
      </c>
      <c r="E35" s="26" t="s">
        <v>108</v>
      </c>
      <c r="F35" s="26" t="s">
        <v>3556</v>
      </c>
      <c r="G35" s="26" t="s">
        <v>109</v>
      </c>
      <c r="H35" s="26" t="s">
        <v>554</v>
      </c>
      <c r="I35" s="26" t="s">
        <v>438</v>
      </c>
      <c r="J35" s="25" t="s">
        <v>163</v>
      </c>
      <c r="K35" s="25" t="s">
        <v>3843</v>
      </c>
      <c r="L35" s="45" t="s">
        <v>3844</v>
      </c>
      <c r="M35" s="25" t="s">
        <v>3845</v>
      </c>
      <c r="N35" s="25"/>
      <c r="O35" s="239"/>
      <c r="P35" s="239"/>
      <c r="Q35" s="239"/>
      <c r="R35" s="25" t="s">
        <v>3846</v>
      </c>
      <c r="S35" s="25" t="s">
        <v>3847</v>
      </c>
      <c r="T35" s="238"/>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v>1</v>
      </c>
      <c r="BA35" s="145">
        <v>1</v>
      </c>
      <c r="BB35" s="145"/>
      <c r="BC35" s="145"/>
      <c r="BD35" s="145"/>
      <c r="BE35" s="145"/>
      <c r="BF35" s="145"/>
      <c r="BG35" s="145"/>
      <c r="BH35" s="145"/>
      <c r="BI35" s="145"/>
      <c r="BJ35" s="145"/>
      <c r="BK35" s="145"/>
      <c r="BL35" s="145"/>
      <c r="BM35" s="145"/>
      <c r="BN35" s="145"/>
      <c r="BO35" s="145"/>
      <c r="BP35" s="145"/>
      <c r="BQ35" s="145"/>
      <c r="BR35" s="145"/>
      <c r="BS35" s="145"/>
      <c r="BT35" s="145">
        <v>1</v>
      </c>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v>1</v>
      </c>
      <c r="DL35" s="145"/>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v>1</v>
      </c>
      <c r="EL35" s="145">
        <v>1</v>
      </c>
      <c r="EN35" s="228" t="s">
        <v>3848</v>
      </c>
    </row>
    <row r="36" spans="1:144" ht="20.100000000000001" customHeight="1" x14ac:dyDescent="0.3">
      <c r="A36" s="25" t="s">
        <v>3247</v>
      </c>
      <c r="B36" s="26" t="s">
        <v>187</v>
      </c>
      <c r="C36" s="26">
        <v>84249</v>
      </c>
      <c r="D36" s="25" t="s">
        <v>3266</v>
      </c>
      <c r="E36" s="26" t="s">
        <v>108</v>
      </c>
      <c r="F36" s="26" t="s">
        <v>3556</v>
      </c>
      <c r="G36" s="26" t="s">
        <v>121</v>
      </c>
      <c r="H36" s="26" t="s">
        <v>344</v>
      </c>
      <c r="I36" s="26" t="s">
        <v>3</v>
      </c>
      <c r="J36" s="25" t="s">
        <v>834</v>
      </c>
      <c r="K36" s="25" t="s">
        <v>3267</v>
      </c>
      <c r="L36" s="25"/>
      <c r="M36" s="25" t="s">
        <v>3268</v>
      </c>
      <c r="N36" s="25"/>
      <c r="O36" s="25" t="s">
        <v>3269</v>
      </c>
      <c r="P36" s="272"/>
      <c r="Q36" s="272"/>
      <c r="R36" s="25"/>
      <c r="S36" s="25" t="s">
        <v>3270</v>
      </c>
      <c r="U36" s="145"/>
      <c r="V36" s="148">
        <v>1</v>
      </c>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v>1</v>
      </c>
      <c r="EL36" s="145">
        <v>1</v>
      </c>
      <c r="EM36" s="145"/>
      <c r="EN36" s="228" t="s">
        <v>3271</v>
      </c>
    </row>
    <row r="37" spans="1:144" ht="20.100000000000001" hidden="1" customHeight="1" x14ac:dyDescent="0.3">
      <c r="A37" s="25" t="s">
        <v>3413</v>
      </c>
      <c r="B37" s="40" t="s">
        <v>126</v>
      </c>
      <c r="C37" s="26">
        <v>84173</v>
      </c>
      <c r="D37" s="25" t="s">
        <v>3452</v>
      </c>
      <c r="E37" s="26" t="s">
        <v>113</v>
      </c>
      <c r="F37" s="26" t="s">
        <v>3556</v>
      </c>
      <c r="G37" s="26" t="s">
        <v>114</v>
      </c>
      <c r="H37" s="26" t="s">
        <v>615</v>
      </c>
      <c r="I37" s="26" t="s">
        <v>438</v>
      </c>
      <c r="J37" s="25" t="s">
        <v>2195</v>
      </c>
      <c r="K37" s="25" t="s">
        <v>3453</v>
      </c>
      <c r="L37" s="45"/>
      <c r="M37" s="25"/>
      <c r="N37" s="272"/>
      <c r="O37" s="272"/>
      <c r="P37" s="272"/>
      <c r="Q37" s="272"/>
      <c r="R37" s="272"/>
      <c r="S37" s="272"/>
      <c r="U37" s="145"/>
      <c r="V37" s="148"/>
      <c r="W37" s="145"/>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v>0</v>
      </c>
      <c r="EL37" s="145">
        <v>0</v>
      </c>
      <c r="EM37" s="145"/>
    </row>
    <row r="38" spans="1:144" ht="20.100000000000001" hidden="1" customHeight="1" x14ac:dyDescent="0.3">
      <c r="A38" s="25" t="s">
        <v>4410</v>
      </c>
      <c r="B38" s="40" t="s">
        <v>126</v>
      </c>
      <c r="C38" s="26">
        <v>84499</v>
      </c>
      <c r="D38" s="71" t="s">
        <v>4439</v>
      </c>
      <c r="E38" s="26" t="s">
        <v>108</v>
      </c>
      <c r="F38" s="26" t="s">
        <v>3556</v>
      </c>
      <c r="G38" s="26" t="s">
        <v>114</v>
      </c>
      <c r="H38" s="26" t="s">
        <v>615</v>
      </c>
      <c r="I38" s="26" t="s">
        <v>3</v>
      </c>
      <c r="J38" s="25" t="s">
        <v>129</v>
      </c>
      <c r="K38" s="25" t="s">
        <v>4440</v>
      </c>
      <c r="L38" s="25"/>
      <c r="M38" s="25"/>
      <c r="N38" s="83"/>
      <c r="O38" s="83"/>
      <c r="P38" s="83"/>
      <c r="Q38" s="83"/>
      <c r="R38" s="83"/>
      <c r="S38" s="83"/>
      <c r="T38" s="238"/>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8"/>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0</v>
      </c>
      <c r="EL38" s="145">
        <v>0</v>
      </c>
    </row>
    <row r="39" spans="1:144" ht="20.100000000000001" hidden="1" customHeight="1" x14ac:dyDescent="0.3">
      <c r="A39" s="25" t="s">
        <v>3458</v>
      </c>
      <c r="B39" s="40" t="s">
        <v>126</v>
      </c>
      <c r="C39" s="26">
        <v>83941</v>
      </c>
      <c r="D39" s="25" t="s">
        <v>3483</v>
      </c>
      <c r="E39" s="26" t="s">
        <v>108</v>
      </c>
      <c r="F39" s="26" t="s">
        <v>3556</v>
      </c>
      <c r="G39" s="26" t="s">
        <v>114</v>
      </c>
      <c r="H39" s="26" t="s">
        <v>128</v>
      </c>
      <c r="I39" s="26" t="s">
        <v>438</v>
      </c>
      <c r="J39" s="25" t="s">
        <v>1757</v>
      </c>
      <c r="K39" s="25" t="s">
        <v>3484</v>
      </c>
      <c r="L39" s="25"/>
      <c r="M39" s="25" t="s">
        <v>3485</v>
      </c>
      <c r="N39" s="25" t="s">
        <v>3486</v>
      </c>
      <c r="O39" s="25" t="s">
        <v>3487</v>
      </c>
      <c r="P39" s="272"/>
      <c r="Q39" s="272"/>
      <c r="R39" s="25" t="s">
        <v>3488</v>
      </c>
      <c r="S39" s="25" t="s">
        <v>3489</v>
      </c>
      <c r="U39" s="145">
        <v>1</v>
      </c>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v>1</v>
      </c>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c r="CP39" s="145">
        <v>1</v>
      </c>
      <c r="CQ39" s="145"/>
      <c r="CR39" s="145"/>
      <c r="CS39" s="145"/>
      <c r="CT39" s="145"/>
      <c r="CU39" s="145"/>
      <c r="CV39" s="145"/>
      <c r="CW39" s="145"/>
      <c r="CX39" s="145"/>
      <c r="CY39" s="145"/>
      <c r="CZ39" s="145">
        <v>1</v>
      </c>
      <c r="DA39" s="145"/>
      <c r="DB39" s="145"/>
      <c r="DC39" s="145"/>
      <c r="DD39" s="145"/>
      <c r="DE39" s="145"/>
      <c r="DF39" s="145"/>
      <c r="DG39" s="145"/>
      <c r="DH39" s="148"/>
      <c r="DI39" s="145"/>
      <c r="DJ39" s="145"/>
      <c r="DK39" s="145"/>
      <c r="DL39" s="145"/>
      <c r="DM39" s="145"/>
      <c r="DN39" s="145"/>
      <c r="DO39" s="145"/>
      <c r="DP39" s="145"/>
      <c r="DQ39" s="145"/>
      <c r="DR39" s="145"/>
      <c r="DS39" s="145"/>
      <c r="DT39" s="145"/>
      <c r="DU39" s="145">
        <v>1</v>
      </c>
      <c r="DV39" s="145"/>
      <c r="DW39" s="145"/>
      <c r="DX39" s="145"/>
      <c r="DY39" s="145"/>
      <c r="DZ39" s="145"/>
      <c r="EA39" s="145"/>
      <c r="EB39" s="148"/>
      <c r="EC39" s="145"/>
      <c r="ED39" s="148"/>
      <c r="EE39" s="145"/>
      <c r="EF39" s="145"/>
      <c r="EG39" s="145"/>
      <c r="EH39" s="145"/>
      <c r="EI39" s="145"/>
      <c r="EJ39" s="145"/>
      <c r="EK39" s="145">
        <v>1</v>
      </c>
      <c r="EL39" s="145">
        <v>1</v>
      </c>
      <c r="EM39" s="145"/>
      <c r="EN39" s="228" t="s">
        <v>3490</v>
      </c>
    </row>
    <row r="40" spans="1:144" ht="20.100000000000001" hidden="1" customHeight="1" x14ac:dyDescent="0.3">
      <c r="A40" s="25" t="s">
        <v>3495</v>
      </c>
      <c r="B40" s="40" t="s">
        <v>126</v>
      </c>
      <c r="C40" s="26">
        <v>83048</v>
      </c>
      <c r="D40" s="71" t="s">
        <v>3516</v>
      </c>
      <c r="E40" s="26" t="s">
        <v>293</v>
      </c>
      <c r="F40" s="26" t="s">
        <v>3549</v>
      </c>
      <c r="G40" s="26" t="s">
        <v>114</v>
      </c>
      <c r="H40" s="26" t="s">
        <v>128</v>
      </c>
      <c r="I40" s="26" t="s">
        <v>389</v>
      </c>
      <c r="J40" s="25" t="s">
        <v>129</v>
      </c>
      <c r="K40" s="25" t="s">
        <v>3517</v>
      </c>
      <c r="L40" s="25"/>
      <c r="M40" s="25"/>
      <c r="N40" s="272"/>
      <c r="O40" s="272"/>
      <c r="P40" s="272"/>
      <c r="Q40" s="272"/>
      <c r="R40" s="272"/>
      <c r="S40" s="272"/>
      <c r="T40" s="145"/>
      <c r="U40" s="145"/>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v>0</v>
      </c>
      <c r="EL40" s="145">
        <v>0</v>
      </c>
      <c r="EM40" s="145"/>
    </row>
    <row r="41" spans="1:144" ht="20.100000000000001" hidden="1" customHeight="1" x14ac:dyDescent="0.3">
      <c r="A41" s="25" t="s">
        <v>4351</v>
      </c>
      <c r="B41" s="26" t="s">
        <v>106</v>
      </c>
      <c r="C41" s="26">
        <v>85092</v>
      </c>
      <c r="D41" s="71" t="s">
        <v>1570</v>
      </c>
      <c r="E41" s="26" t="s">
        <v>108</v>
      </c>
      <c r="F41" s="26" t="s">
        <v>3556</v>
      </c>
      <c r="G41" s="26" t="s">
        <v>109</v>
      </c>
      <c r="H41" s="26" t="s">
        <v>539</v>
      </c>
      <c r="I41" s="26" t="s">
        <v>3</v>
      </c>
      <c r="J41" s="25" t="s">
        <v>1795</v>
      </c>
      <c r="K41" s="25" t="s">
        <v>4352</v>
      </c>
      <c r="L41" s="25"/>
      <c r="M41" s="25"/>
      <c r="N41" s="239"/>
      <c r="O41" s="239"/>
      <c r="P41" s="239"/>
      <c r="Q41" s="239"/>
      <c r="R41" s="239"/>
      <c r="S41" s="239"/>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8"/>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0</v>
      </c>
      <c r="EL41" s="145">
        <v>0</v>
      </c>
    </row>
    <row r="42" spans="1:144" ht="20.100000000000001" customHeight="1" x14ac:dyDescent="0.3">
      <c r="A42" s="25" t="s">
        <v>3272</v>
      </c>
      <c r="B42" s="26" t="s">
        <v>187</v>
      </c>
      <c r="C42" s="26">
        <v>84285</v>
      </c>
      <c r="D42" s="71" t="s">
        <v>3283</v>
      </c>
      <c r="E42" s="26" t="s">
        <v>108</v>
      </c>
      <c r="F42" s="26" t="s">
        <v>3556</v>
      </c>
      <c r="G42" s="26" t="s">
        <v>121</v>
      </c>
      <c r="H42" s="26" t="s">
        <v>344</v>
      </c>
      <c r="I42" s="26" t="s">
        <v>385</v>
      </c>
      <c r="J42" s="25" t="s">
        <v>834</v>
      </c>
      <c r="K42" s="25" t="s">
        <v>3284</v>
      </c>
      <c r="L42" s="25"/>
      <c r="M42" s="25"/>
      <c r="N42" s="272"/>
      <c r="O42" s="272"/>
      <c r="P42" s="272"/>
      <c r="Q42" s="272"/>
      <c r="R42" s="272"/>
      <c r="S42" s="25" t="s">
        <v>3287</v>
      </c>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t="s">
        <v>519</v>
      </c>
      <c r="EL42" s="145">
        <v>1</v>
      </c>
      <c r="EM42" s="145"/>
    </row>
    <row r="43" spans="1:144" ht="20.100000000000001" hidden="1" customHeight="1" x14ac:dyDescent="0.3">
      <c r="A43" s="25" t="s">
        <v>3413</v>
      </c>
      <c r="B43" s="40" t="s">
        <v>106</v>
      </c>
      <c r="C43" s="26">
        <v>83075</v>
      </c>
      <c r="D43" s="25" t="s">
        <v>3418</v>
      </c>
      <c r="E43" s="26" t="s">
        <v>108</v>
      </c>
      <c r="F43" s="26" t="s">
        <v>3556</v>
      </c>
      <c r="G43" s="26" t="s">
        <v>114</v>
      </c>
      <c r="H43" s="26" t="s">
        <v>3419</v>
      </c>
      <c r="I43" s="26" t="s">
        <v>385</v>
      </c>
      <c r="J43" s="25" t="s">
        <v>643</v>
      </c>
      <c r="K43" s="25" t="s">
        <v>3420</v>
      </c>
      <c r="L43" s="25"/>
      <c r="M43" s="25" t="s">
        <v>3421</v>
      </c>
      <c r="N43" s="25" t="s">
        <v>3422</v>
      </c>
      <c r="O43" s="25" t="s">
        <v>3423</v>
      </c>
      <c r="P43" s="272"/>
      <c r="Q43" s="272"/>
      <c r="R43" s="25" t="s">
        <v>3424</v>
      </c>
      <c r="S43" s="25" t="s">
        <v>3425</v>
      </c>
      <c r="U43" s="145">
        <v>1</v>
      </c>
      <c r="V43" s="148">
        <v>1</v>
      </c>
      <c r="W43" s="145"/>
      <c r="X43" s="145">
        <v>1</v>
      </c>
      <c r="Y43" s="145"/>
      <c r="Z43" s="145"/>
      <c r="AA43" s="145"/>
      <c r="AB43" s="332"/>
      <c r="AC43" s="145">
        <v>1</v>
      </c>
      <c r="AD43" s="145"/>
      <c r="AE43" s="145"/>
      <c r="AF43" s="145"/>
      <c r="AG43" s="145"/>
      <c r="AH43" s="145"/>
      <c r="AI43" s="145"/>
      <c r="AJ43" s="145"/>
      <c r="AK43" s="145"/>
      <c r="AL43" s="145"/>
      <c r="AM43" s="145"/>
      <c r="AN43" s="145"/>
      <c r="AO43" s="145"/>
      <c r="AP43" s="145"/>
      <c r="AQ43" s="145"/>
      <c r="AR43" s="145"/>
      <c r="AS43" s="145"/>
      <c r="AT43" s="145"/>
      <c r="AU43" s="145">
        <v>1</v>
      </c>
      <c r="AV43" s="145"/>
      <c r="AW43" s="145"/>
      <c r="AX43" s="145"/>
      <c r="AY43" s="145"/>
      <c r="AZ43" s="145"/>
      <c r="BA43" s="145">
        <v>1</v>
      </c>
      <c r="BB43" s="145"/>
      <c r="BC43" s="145"/>
      <c r="BD43" s="145"/>
      <c r="BE43" s="145"/>
      <c r="BF43" s="145"/>
      <c r="BG43" s="145"/>
      <c r="BH43" s="145"/>
      <c r="BI43" s="145"/>
      <c r="BJ43" s="145"/>
      <c r="BK43" s="145"/>
      <c r="BL43" s="145"/>
      <c r="BM43" s="145"/>
      <c r="BN43" s="145"/>
      <c r="BO43" s="145">
        <v>1</v>
      </c>
      <c r="BP43" s="145"/>
      <c r="BQ43" s="145"/>
      <c r="BR43" s="145">
        <v>1</v>
      </c>
      <c r="BS43" s="145"/>
      <c r="BT43" s="145"/>
      <c r="BU43" s="145"/>
      <c r="BV43" s="145"/>
      <c r="BW43" s="145"/>
      <c r="BX43" s="145"/>
      <c r="BY43" s="145"/>
      <c r="BZ43" s="145">
        <v>1</v>
      </c>
      <c r="CA43" s="145"/>
      <c r="CB43" s="145"/>
      <c r="CC43" s="145">
        <v>1</v>
      </c>
      <c r="CD43" s="145"/>
      <c r="CE43" s="145"/>
      <c r="CF43" s="145"/>
      <c r="CG43" s="145">
        <v>1</v>
      </c>
      <c r="CH43" s="145"/>
      <c r="CI43" s="145"/>
      <c r="CJ43" s="145"/>
      <c r="CK43" s="145"/>
      <c r="CL43" s="145"/>
      <c r="CM43" s="145"/>
      <c r="CN43" s="145"/>
      <c r="CO43" s="145"/>
      <c r="CP43" s="145"/>
      <c r="CQ43" s="145"/>
      <c r="CR43" s="145"/>
      <c r="CS43" s="145"/>
      <c r="CT43" s="145"/>
      <c r="CU43" s="145"/>
      <c r="CV43" s="145">
        <v>1</v>
      </c>
      <c r="CW43" s="145"/>
      <c r="CX43" s="145"/>
      <c r="CY43" s="145"/>
      <c r="CZ43" s="145"/>
      <c r="DA43" s="145"/>
      <c r="DB43" s="145"/>
      <c r="DC43" s="145"/>
      <c r="DD43" s="145"/>
      <c r="DE43" s="145"/>
      <c r="DF43" s="145">
        <v>1</v>
      </c>
      <c r="DG43" s="145"/>
      <c r="DH43" s="148"/>
      <c r="DI43" s="145"/>
      <c r="DJ43" s="145"/>
      <c r="DK43" s="145"/>
      <c r="DL43" s="145"/>
      <c r="DM43" s="145"/>
      <c r="DN43" s="145"/>
      <c r="DO43" s="145"/>
      <c r="DP43" s="145">
        <v>1</v>
      </c>
      <c r="DQ43" s="145">
        <v>1</v>
      </c>
      <c r="DR43" s="145"/>
      <c r="DS43" s="145"/>
      <c r="DT43" s="145"/>
      <c r="DU43" s="145">
        <v>1</v>
      </c>
      <c r="DV43" s="145"/>
      <c r="DW43" s="145"/>
      <c r="DX43" s="145"/>
      <c r="DY43" s="145"/>
      <c r="DZ43" s="145"/>
      <c r="EA43" s="145"/>
      <c r="EB43" s="148"/>
      <c r="EC43" s="145"/>
      <c r="ED43" s="148"/>
      <c r="EE43" s="145"/>
      <c r="EF43" s="145"/>
      <c r="EG43" s="145"/>
      <c r="EH43" s="145"/>
      <c r="EI43" s="145"/>
      <c r="EJ43" s="145"/>
      <c r="EK43" s="145">
        <v>1</v>
      </c>
      <c r="EL43" s="145">
        <v>1</v>
      </c>
      <c r="EM43" s="145"/>
      <c r="EN43" s="228" t="s">
        <v>3426</v>
      </c>
    </row>
    <row r="44" spans="1:144" ht="20.100000000000001" customHeight="1" x14ac:dyDescent="0.3">
      <c r="A44" s="25" t="s">
        <v>3732</v>
      </c>
      <c r="B44" s="40" t="s">
        <v>187</v>
      </c>
      <c r="C44" s="26">
        <v>84747</v>
      </c>
      <c r="D44" s="25" t="s">
        <v>3747</v>
      </c>
      <c r="E44" s="26" t="s">
        <v>108</v>
      </c>
      <c r="F44" s="26" t="s">
        <v>3556</v>
      </c>
      <c r="G44" s="26" t="s">
        <v>121</v>
      </c>
      <c r="H44" s="26" t="s">
        <v>1247</v>
      </c>
      <c r="I44" s="26" t="s">
        <v>3</v>
      </c>
      <c r="J44" s="25" t="s">
        <v>1210</v>
      </c>
      <c r="K44" s="25" t="s">
        <v>3748</v>
      </c>
      <c r="L44" s="25"/>
      <c r="M44" s="25" t="s">
        <v>43</v>
      </c>
      <c r="N44" s="83"/>
      <c r="O44" s="83"/>
      <c r="P44" s="83"/>
      <c r="Q44" s="83"/>
      <c r="R44" s="83"/>
      <c r="S44" s="83"/>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v>1</v>
      </c>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1</v>
      </c>
      <c r="EL44" s="145">
        <v>0</v>
      </c>
    </row>
    <row r="45" spans="1:144" ht="20.100000000000001" hidden="1" customHeight="1" x14ac:dyDescent="0.3">
      <c r="A45" s="25" t="s">
        <v>4378</v>
      </c>
      <c r="B45" s="40" t="s">
        <v>106</v>
      </c>
      <c r="C45" s="26">
        <v>84755</v>
      </c>
      <c r="D45" s="25" t="s">
        <v>941</v>
      </c>
      <c r="E45" s="26" t="s">
        <v>113</v>
      </c>
      <c r="F45" s="26" t="s">
        <v>3556</v>
      </c>
      <c r="G45" s="26" t="s">
        <v>109</v>
      </c>
      <c r="H45" s="26" t="s">
        <v>177</v>
      </c>
      <c r="I45" s="26" t="s">
        <v>476</v>
      </c>
      <c r="J45" s="25" t="s">
        <v>163</v>
      </c>
      <c r="K45" s="25" t="s">
        <v>4381</v>
      </c>
      <c r="L45" s="25"/>
      <c r="M45" s="239"/>
      <c r="N45" s="239"/>
      <c r="O45" s="239"/>
      <c r="P45" s="239"/>
      <c r="Q45" s="239"/>
      <c r="R45" s="25" t="s">
        <v>4382</v>
      </c>
      <c r="S45" s="25" t="s">
        <v>4383</v>
      </c>
      <c r="U45" s="145">
        <v>1</v>
      </c>
      <c r="V45" s="148"/>
      <c r="W45" s="145"/>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8"/>
      <c r="CI45" s="145"/>
      <c r="CJ45" s="145"/>
      <c r="CK45" s="145"/>
      <c r="CL45" s="145"/>
      <c r="CM45" s="145"/>
      <c r="CN45" s="145"/>
      <c r="CO45" s="145">
        <v>1</v>
      </c>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t="s">
        <v>519</v>
      </c>
      <c r="EL45" s="145">
        <v>1</v>
      </c>
      <c r="EN45" s="228" t="s">
        <v>4384</v>
      </c>
    </row>
    <row r="46" spans="1:144" ht="20.100000000000001" hidden="1" customHeight="1" x14ac:dyDescent="0.3">
      <c r="A46" s="25" t="s">
        <v>3709</v>
      </c>
      <c r="B46" s="40" t="s">
        <v>143</v>
      </c>
      <c r="C46" s="26">
        <v>83423</v>
      </c>
      <c r="D46" s="25" t="s">
        <v>3720</v>
      </c>
      <c r="E46" s="26" t="s">
        <v>113</v>
      </c>
      <c r="F46" s="26" t="s">
        <v>3556</v>
      </c>
      <c r="G46" s="26" t="s">
        <v>109</v>
      </c>
      <c r="H46" s="26" t="s">
        <v>567</v>
      </c>
      <c r="I46" s="26" t="s">
        <v>449</v>
      </c>
      <c r="J46" s="25" t="s">
        <v>145</v>
      </c>
      <c r="K46" s="25" t="s">
        <v>3721</v>
      </c>
      <c r="L46" s="25"/>
      <c r="M46" s="25"/>
      <c r="N46" s="25"/>
      <c r="O46" s="25" t="s">
        <v>3722</v>
      </c>
      <c r="P46" s="83"/>
      <c r="Q46" s="83"/>
      <c r="R46" s="83"/>
      <c r="S46" s="83"/>
      <c r="U46" s="145"/>
      <c r="V46" s="148"/>
      <c r="W46" s="145"/>
      <c r="X46" s="145"/>
      <c r="Y46" s="145"/>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c r="DQ46" s="145"/>
      <c r="DR46" s="145"/>
      <c r="DS46" s="145"/>
      <c r="DT46" s="145"/>
      <c r="DU46" s="145"/>
      <c r="DV46" s="145"/>
      <c r="DW46" s="145"/>
      <c r="DX46" s="145"/>
      <c r="DY46" s="145"/>
      <c r="DZ46" s="145"/>
      <c r="EA46" s="145"/>
      <c r="EB46" s="148"/>
      <c r="EC46" s="145"/>
      <c r="ED46" s="148"/>
      <c r="EE46" s="145"/>
      <c r="EF46" s="145"/>
      <c r="EG46" s="145"/>
      <c r="EH46" s="145"/>
      <c r="EI46" s="145"/>
      <c r="EJ46" s="145"/>
      <c r="EK46" s="145">
        <v>1</v>
      </c>
      <c r="EL46" s="145">
        <v>0</v>
      </c>
    </row>
    <row r="47" spans="1:144" ht="20.100000000000001" hidden="1" customHeight="1" x14ac:dyDescent="0.3">
      <c r="A47" s="25" t="s">
        <v>3458</v>
      </c>
      <c r="B47" s="40" t="s">
        <v>106</v>
      </c>
      <c r="C47" s="26">
        <v>84332</v>
      </c>
      <c r="D47" s="25" t="s">
        <v>3461</v>
      </c>
      <c r="E47" s="26" t="s">
        <v>113</v>
      </c>
      <c r="F47" s="26" t="s">
        <v>3556</v>
      </c>
      <c r="G47" s="26" t="s">
        <v>109</v>
      </c>
      <c r="H47" s="26" t="s">
        <v>567</v>
      </c>
      <c r="I47" s="26" t="s">
        <v>476</v>
      </c>
      <c r="J47" s="25" t="s">
        <v>171</v>
      </c>
      <c r="K47" s="25" t="s">
        <v>3462</v>
      </c>
      <c r="L47" s="45" t="s">
        <v>3463</v>
      </c>
      <c r="M47" s="25" t="s">
        <v>3464</v>
      </c>
      <c r="N47" s="25" t="s">
        <v>3465</v>
      </c>
      <c r="O47" s="25" t="s">
        <v>3466</v>
      </c>
      <c r="P47" s="272"/>
      <c r="Q47" s="272"/>
      <c r="R47" s="25" t="s">
        <v>3467</v>
      </c>
      <c r="S47" s="25" t="s">
        <v>3468</v>
      </c>
      <c r="U47" s="145"/>
      <c r="V47" s="148"/>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v>1</v>
      </c>
      <c r="DC47" s="145"/>
      <c r="DD47" s="145"/>
      <c r="DE47" s="145"/>
      <c r="DF47" s="145"/>
      <c r="DG47" s="145"/>
      <c r="DH47" s="148"/>
      <c r="DI47" s="145"/>
      <c r="DJ47" s="145"/>
      <c r="DK47" s="145"/>
      <c r="DL47" s="145"/>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v>1</v>
      </c>
      <c r="EL47" s="145">
        <v>1</v>
      </c>
      <c r="EM47" s="145"/>
      <c r="EN47" s="228" t="s">
        <v>3469</v>
      </c>
    </row>
    <row r="48" spans="1:144" ht="20.100000000000001" hidden="1" customHeight="1" x14ac:dyDescent="0.3">
      <c r="A48" s="25" t="s">
        <v>4410</v>
      </c>
      <c r="B48" s="40" t="s">
        <v>152</v>
      </c>
      <c r="C48" s="26">
        <v>84874</v>
      </c>
      <c r="D48" s="25" t="s">
        <v>4428</v>
      </c>
      <c r="E48" s="26" t="s">
        <v>108</v>
      </c>
      <c r="F48" s="26" t="s">
        <v>3556</v>
      </c>
      <c r="G48" s="26" t="s">
        <v>109</v>
      </c>
      <c r="H48" s="26" t="s">
        <v>154</v>
      </c>
      <c r="I48" s="26" t="s">
        <v>438</v>
      </c>
      <c r="J48" s="25" t="s">
        <v>262</v>
      </c>
      <c r="K48" s="25" t="s">
        <v>4429</v>
      </c>
      <c r="L48" s="45" t="s">
        <v>4430</v>
      </c>
      <c r="M48" s="25"/>
      <c r="N48" s="25"/>
      <c r="O48" s="25" t="s">
        <v>4431</v>
      </c>
      <c r="P48" s="83"/>
      <c r="Q48" s="83"/>
      <c r="R48" s="25" t="s">
        <v>4432</v>
      </c>
      <c r="S48" s="25" t="s">
        <v>4433</v>
      </c>
      <c r="U48" s="145"/>
      <c r="V48" s="148"/>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v>1</v>
      </c>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8"/>
      <c r="CI48" s="145"/>
      <c r="CJ48" s="145"/>
      <c r="CK48" s="145"/>
      <c r="CL48" s="145"/>
      <c r="CM48" s="145"/>
      <c r="CN48" s="145"/>
      <c r="CO48" s="145"/>
      <c r="CP48" s="145"/>
      <c r="CQ48" s="145"/>
      <c r="CR48" s="145"/>
      <c r="CS48" s="145"/>
      <c r="CT48" s="145"/>
      <c r="CU48" s="145"/>
      <c r="CV48" s="145"/>
      <c r="CW48" s="145"/>
      <c r="CX48" s="145"/>
      <c r="CY48" s="145"/>
      <c r="CZ48" s="145"/>
      <c r="DA48" s="145"/>
      <c r="DB48" s="145">
        <v>1</v>
      </c>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1</v>
      </c>
      <c r="EL48" s="145">
        <v>1</v>
      </c>
      <c r="EN48" s="228" t="s">
        <v>4434</v>
      </c>
    </row>
    <row r="49" spans="1:187" ht="20.100000000000001" hidden="1" customHeight="1" x14ac:dyDescent="0.3">
      <c r="A49" s="25" t="s">
        <v>3413</v>
      </c>
      <c r="B49" s="40" t="s">
        <v>106</v>
      </c>
      <c r="C49" s="26">
        <v>83713</v>
      </c>
      <c r="D49" s="25" t="s">
        <v>3427</v>
      </c>
      <c r="E49" s="26" t="s">
        <v>108</v>
      </c>
      <c r="F49" s="26" t="s">
        <v>3556</v>
      </c>
      <c r="G49" s="26" t="s">
        <v>109</v>
      </c>
      <c r="H49" s="26" t="s">
        <v>539</v>
      </c>
      <c r="I49" s="26" t="s">
        <v>3</v>
      </c>
      <c r="J49" s="25" t="s">
        <v>123</v>
      </c>
      <c r="K49" s="25" t="s">
        <v>3428</v>
      </c>
      <c r="L49" s="25"/>
      <c r="M49" s="25" t="s">
        <v>3429</v>
      </c>
      <c r="N49" s="25" t="s">
        <v>3430</v>
      </c>
      <c r="O49" s="25" t="s">
        <v>3431</v>
      </c>
      <c r="P49" s="272"/>
      <c r="Q49" s="272"/>
      <c r="R49" s="25" t="s">
        <v>3432</v>
      </c>
      <c r="S49" s="25" t="s">
        <v>3433</v>
      </c>
      <c r="U49" s="145"/>
      <c r="V49" s="148"/>
      <c r="W49" s="145"/>
      <c r="X49" s="145"/>
      <c r="Y49" s="145"/>
      <c r="Z49" s="145"/>
      <c r="AA49" s="145"/>
      <c r="AB49" s="332"/>
      <c r="AC49" s="145"/>
      <c r="AD49" s="145"/>
      <c r="AE49" s="145"/>
      <c r="AF49" s="145"/>
      <c r="AG49" s="145"/>
      <c r="AH49" s="145"/>
      <c r="AI49" s="145">
        <v>1</v>
      </c>
      <c r="AJ49" s="145"/>
      <c r="AK49" s="145"/>
      <c r="AL49" s="145"/>
      <c r="AM49" s="145"/>
      <c r="AN49" s="145"/>
      <c r="AO49" s="145"/>
      <c r="AP49" s="145"/>
      <c r="AQ49" s="145"/>
      <c r="AR49" s="145"/>
      <c r="AS49" s="145"/>
      <c r="AT49" s="145"/>
      <c r="AU49" s="145"/>
      <c r="AV49" s="145"/>
      <c r="AW49" s="145"/>
      <c r="AX49" s="145"/>
      <c r="AY49" s="145"/>
      <c r="AZ49" s="145"/>
      <c r="BA49" s="145"/>
      <c r="BB49" s="145"/>
      <c r="BC49" s="145"/>
      <c r="BD49" s="145">
        <v>1</v>
      </c>
      <c r="BE49" s="145"/>
      <c r="BF49" s="145"/>
      <c r="BG49" s="145"/>
      <c r="BH49" s="145"/>
      <c r="BI49" s="145"/>
      <c r="BJ49" s="145"/>
      <c r="BK49" s="145"/>
      <c r="BL49" s="145"/>
      <c r="BM49" s="145"/>
      <c r="BN49" s="145"/>
      <c r="BO49" s="145"/>
      <c r="BP49" s="145"/>
      <c r="BQ49" s="145"/>
      <c r="BR49" s="145"/>
      <c r="BS49" s="145"/>
      <c r="BT49" s="145">
        <v>1</v>
      </c>
      <c r="BU49" s="145">
        <v>1</v>
      </c>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v>1</v>
      </c>
      <c r="DV49" s="145"/>
      <c r="DW49" s="145"/>
      <c r="DX49" s="145"/>
      <c r="DY49" s="145"/>
      <c r="DZ49" s="145"/>
      <c r="EA49" s="145"/>
      <c r="EB49" s="148"/>
      <c r="EC49" s="145"/>
      <c r="ED49" s="148"/>
      <c r="EE49" s="145"/>
      <c r="EF49" s="145"/>
      <c r="EG49" s="145"/>
      <c r="EH49" s="145"/>
      <c r="EI49" s="145"/>
      <c r="EJ49" s="145"/>
      <c r="EK49" s="145">
        <v>1</v>
      </c>
      <c r="EL49" s="145">
        <v>1</v>
      </c>
      <c r="EM49" s="145"/>
    </row>
    <row r="50" spans="1:187" ht="20.100000000000001" hidden="1" customHeight="1" x14ac:dyDescent="0.3">
      <c r="A50" s="25" t="s">
        <v>3413</v>
      </c>
      <c r="B50" s="40" t="s">
        <v>106</v>
      </c>
      <c r="C50" s="26">
        <v>83714</v>
      </c>
      <c r="D50" s="25" t="s">
        <v>3434</v>
      </c>
      <c r="E50" s="26" t="s">
        <v>318</v>
      </c>
      <c r="F50" s="26" t="s">
        <v>3556</v>
      </c>
      <c r="G50" s="26" t="s">
        <v>109</v>
      </c>
      <c r="H50" s="26" t="s">
        <v>554</v>
      </c>
      <c r="I50" s="26" t="s">
        <v>389</v>
      </c>
      <c r="J50" s="25" t="s">
        <v>140</v>
      </c>
      <c r="K50" s="25" t="s">
        <v>3435</v>
      </c>
      <c r="L50" s="45" t="s">
        <v>3436</v>
      </c>
      <c r="M50" s="25" t="s">
        <v>3437</v>
      </c>
      <c r="N50" s="25"/>
      <c r="O50" s="25"/>
      <c r="P50" s="272"/>
      <c r="Q50" s="25" t="s">
        <v>3438</v>
      </c>
      <c r="R50" s="272"/>
      <c r="S50" s="272"/>
      <c r="U50" s="145"/>
      <c r="V50" s="148"/>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v>1</v>
      </c>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v>1</v>
      </c>
      <c r="CL50" s="145"/>
      <c r="CM50" s="145"/>
      <c r="CN50" s="145"/>
      <c r="CO50" s="145">
        <v>1</v>
      </c>
      <c r="CP50" s="145"/>
      <c r="CQ50" s="145"/>
      <c r="CR50" s="145"/>
      <c r="CS50" s="145"/>
      <c r="CT50" s="145"/>
      <c r="CU50" s="145"/>
      <c r="CV50" s="145"/>
      <c r="CW50" s="145"/>
      <c r="CX50" s="145"/>
      <c r="CY50" s="145"/>
      <c r="CZ50" s="145"/>
      <c r="DA50" s="145"/>
      <c r="DB50" s="145"/>
      <c r="DC50" s="145"/>
      <c r="DD50" s="145"/>
      <c r="DE50" s="145"/>
      <c r="DF50" s="145"/>
      <c r="DG50" s="145"/>
      <c r="DH50" s="148">
        <v>1</v>
      </c>
      <c r="DI50" s="145"/>
      <c r="DJ50" s="145"/>
      <c r="DK50" s="145"/>
      <c r="DL50" s="145">
        <v>1</v>
      </c>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v>1</v>
      </c>
      <c r="EL50" s="145">
        <v>0</v>
      </c>
      <c r="EM50" s="145"/>
      <c r="EN50" s="228" t="s">
        <v>3439</v>
      </c>
    </row>
    <row r="51" spans="1:187" ht="20.100000000000001" hidden="1" customHeight="1" x14ac:dyDescent="0.3">
      <c r="A51" s="25" t="s">
        <v>4291</v>
      </c>
      <c r="B51" s="40" t="s">
        <v>106</v>
      </c>
      <c r="C51" s="26">
        <v>84655</v>
      </c>
      <c r="D51" s="71" t="s">
        <v>4306</v>
      </c>
      <c r="E51" s="26" t="s">
        <v>108</v>
      </c>
      <c r="F51" s="26" t="s">
        <v>3556</v>
      </c>
      <c r="G51" s="26" t="s">
        <v>109</v>
      </c>
      <c r="H51" s="26" t="s">
        <v>567</v>
      </c>
      <c r="I51" s="26" t="s">
        <v>3</v>
      </c>
      <c r="J51" s="25" t="s">
        <v>195</v>
      </c>
      <c r="K51" s="25" t="s">
        <v>4307</v>
      </c>
      <c r="L51" s="45" t="s">
        <v>4308</v>
      </c>
      <c r="M51" s="25"/>
      <c r="N51" s="83"/>
      <c r="O51" s="83"/>
      <c r="P51" s="83"/>
      <c r="Q51" s="83"/>
      <c r="R51" s="25"/>
      <c r="S51" s="25" t="s">
        <v>4309</v>
      </c>
      <c r="U51" s="145"/>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8"/>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t="s">
        <v>519</v>
      </c>
      <c r="EL51" s="145">
        <v>1</v>
      </c>
      <c r="EM51" s="145"/>
    </row>
    <row r="52" spans="1:187" ht="20.100000000000001" hidden="1" customHeight="1" x14ac:dyDescent="0.3">
      <c r="A52" s="25" t="s">
        <v>4410</v>
      </c>
      <c r="B52" s="40" t="s">
        <v>106</v>
      </c>
      <c r="C52" s="26">
        <v>84361</v>
      </c>
      <c r="D52" s="25" t="s">
        <v>4412</v>
      </c>
      <c r="E52" s="26" t="s">
        <v>108</v>
      </c>
      <c r="F52" s="26" t="s">
        <v>3556</v>
      </c>
      <c r="G52" s="26" t="s">
        <v>109</v>
      </c>
      <c r="H52" s="26" t="s">
        <v>154</v>
      </c>
      <c r="I52" s="26" t="s">
        <v>706</v>
      </c>
      <c r="J52" s="25" t="s">
        <v>123</v>
      </c>
      <c r="K52" s="25" t="s">
        <v>4413</v>
      </c>
      <c r="L52" s="25"/>
      <c r="M52" s="25"/>
      <c r="N52" s="239"/>
      <c r="O52" s="239"/>
      <c r="P52" s="239"/>
      <c r="Q52" s="239"/>
      <c r="R52" s="25" t="s">
        <v>4414</v>
      </c>
      <c r="S52" s="25" t="s">
        <v>4415</v>
      </c>
      <c r="U52" s="145">
        <v>1</v>
      </c>
      <c r="V52" s="148"/>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v>1</v>
      </c>
      <c r="BU52" s="145"/>
      <c r="BV52" s="145"/>
      <c r="BW52" s="145"/>
      <c r="BX52" s="145"/>
      <c r="BY52" s="145"/>
      <c r="BZ52" s="145"/>
      <c r="CA52" s="145"/>
      <c r="CB52" s="145"/>
      <c r="CC52" s="145">
        <v>1</v>
      </c>
      <c r="CD52" s="145"/>
      <c r="CE52" s="145"/>
      <c r="CF52" s="145"/>
      <c r="CG52" s="145">
        <v>1</v>
      </c>
      <c r="CH52" s="148"/>
      <c r="CI52" s="145"/>
      <c r="CJ52" s="145"/>
      <c r="CK52" s="145"/>
      <c r="CL52" s="145"/>
      <c r="CM52" s="145"/>
      <c r="CN52" s="145"/>
      <c r="CO52" s="145">
        <v>1</v>
      </c>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v>1</v>
      </c>
      <c r="DP52" s="145"/>
      <c r="DQ52" s="145"/>
      <c r="DR52" s="145"/>
      <c r="DS52" s="145"/>
      <c r="DT52" s="145"/>
      <c r="DU52" s="145"/>
      <c r="DV52" s="145"/>
      <c r="DW52" s="145"/>
      <c r="DX52" s="145"/>
      <c r="DY52" s="145"/>
      <c r="DZ52" s="145"/>
      <c r="EA52" s="145"/>
      <c r="EB52" s="148"/>
      <c r="EC52" s="145"/>
      <c r="ED52" s="148"/>
      <c r="EE52" s="145"/>
      <c r="EF52" s="145"/>
      <c r="EG52" s="145"/>
      <c r="EH52" s="145"/>
      <c r="EI52" s="145"/>
      <c r="EJ52" s="145"/>
      <c r="EK52" s="145" t="s">
        <v>519</v>
      </c>
      <c r="EL52" s="145">
        <v>1</v>
      </c>
    </row>
    <row r="53" spans="1:187" ht="20.100000000000001" customHeight="1" x14ac:dyDescent="0.3">
      <c r="A53" s="25" t="s">
        <v>3970</v>
      </c>
      <c r="B53" s="26" t="s">
        <v>187</v>
      </c>
      <c r="C53" s="26">
        <v>84649</v>
      </c>
      <c r="D53" s="71" t="s">
        <v>4000</v>
      </c>
      <c r="E53" s="26" t="s">
        <v>108</v>
      </c>
      <c r="F53" s="26" t="s">
        <v>3556</v>
      </c>
      <c r="G53" s="26" t="s">
        <v>121</v>
      </c>
      <c r="H53" s="26" t="s">
        <v>344</v>
      </c>
      <c r="I53" s="26" t="s">
        <v>3</v>
      </c>
      <c r="J53" s="25" t="s">
        <v>1210</v>
      </c>
      <c r="K53" s="25" t="s">
        <v>4001</v>
      </c>
      <c r="L53" s="25"/>
      <c r="M53" s="25"/>
      <c r="N53" s="25"/>
      <c r="O53" s="239"/>
      <c r="P53" s="239"/>
      <c r="Q53" s="239"/>
      <c r="R53" s="239"/>
      <c r="S53" s="239"/>
      <c r="U53" s="145"/>
      <c r="V53" s="148"/>
      <c r="W53" s="145"/>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v>0</v>
      </c>
      <c r="EL53" s="145">
        <v>0</v>
      </c>
      <c r="EM53" s="145"/>
    </row>
    <row r="54" spans="1:187" s="228" customFormat="1" ht="20.100000000000001" hidden="1" customHeight="1" x14ac:dyDescent="0.3">
      <c r="A54" s="25" t="s">
        <v>3343</v>
      </c>
      <c r="B54" s="40" t="s">
        <v>106</v>
      </c>
      <c r="C54" s="26">
        <v>78327</v>
      </c>
      <c r="D54" s="25" t="s">
        <v>3345</v>
      </c>
      <c r="E54" s="26" t="s">
        <v>113</v>
      </c>
      <c r="F54" s="26" t="s">
        <v>3556</v>
      </c>
      <c r="G54" s="26" t="s">
        <v>114</v>
      </c>
      <c r="H54" s="26" t="s">
        <v>703</v>
      </c>
      <c r="I54" s="26" t="s">
        <v>3</v>
      </c>
      <c r="J54" s="25" t="s">
        <v>469</v>
      </c>
      <c r="K54" s="25" t="s">
        <v>3346</v>
      </c>
      <c r="L54" s="274"/>
      <c r="M54" s="25"/>
      <c r="N54" s="25" t="s">
        <v>3347</v>
      </c>
      <c r="O54" s="272"/>
      <c r="P54" s="272"/>
      <c r="Q54" s="272"/>
      <c r="R54" s="272"/>
      <c r="S54" s="272"/>
      <c r="T54" s="198"/>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v>1</v>
      </c>
      <c r="EL54" s="145">
        <v>0</v>
      </c>
      <c r="EM54" s="145"/>
      <c r="EO54" s="198"/>
      <c r="EP54" s="198"/>
      <c r="EQ54" s="198"/>
      <c r="ER54" s="198"/>
      <c r="ES54" s="198"/>
      <c r="ET54" s="198"/>
      <c r="EU54" s="198"/>
      <c r="EV54" s="198"/>
      <c r="EW54" s="198"/>
      <c r="EX54" s="198"/>
      <c r="EY54" s="198"/>
      <c r="EZ54" s="198"/>
      <c r="FA54" s="198"/>
      <c r="FB54" s="198"/>
      <c r="FC54" s="198"/>
      <c r="FD54" s="198"/>
      <c r="FE54" s="198"/>
      <c r="FF54" s="198"/>
      <c r="FG54" s="198"/>
      <c r="FH54" s="198"/>
      <c r="FI54" s="198"/>
      <c r="FJ54" s="198"/>
      <c r="FK54" s="198"/>
      <c r="FL54" s="198"/>
      <c r="FM54" s="198"/>
      <c r="FN54" s="198"/>
      <c r="FO54" s="198"/>
      <c r="FP54" s="198"/>
      <c r="FQ54" s="198"/>
      <c r="FR54" s="198"/>
      <c r="FS54" s="198"/>
      <c r="FT54" s="198"/>
      <c r="FU54" s="198"/>
      <c r="FV54" s="198"/>
      <c r="FW54" s="198"/>
      <c r="FX54" s="198"/>
      <c r="FY54" s="198"/>
      <c r="FZ54" s="198"/>
      <c r="GA54" s="198"/>
      <c r="GB54" s="198"/>
      <c r="GC54" s="198"/>
      <c r="GD54" s="198"/>
      <c r="GE54" s="198"/>
    </row>
    <row r="55" spans="1:187" s="228" customFormat="1" ht="20.100000000000001" hidden="1" customHeight="1" x14ac:dyDescent="0.3">
      <c r="A55" s="25" t="s">
        <v>4002</v>
      </c>
      <c r="B55" s="26" t="s">
        <v>126</v>
      </c>
      <c r="C55" s="26">
        <v>84687</v>
      </c>
      <c r="D55" s="71" t="s">
        <v>4013</v>
      </c>
      <c r="E55" s="26" t="s">
        <v>467</v>
      </c>
      <c r="F55" s="26" t="s">
        <v>3556</v>
      </c>
      <c r="G55" s="26" t="s">
        <v>114</v>
      </c>
      <c r="H55" s="26" t="s">
        <v>615</v>
      </c>
      <c r="I55" s="26" t="s">
        <v>415</v>
      </c>
      <c r="J55" s="25" t="s">
        <v>326</v>
      </c>
      <c r="K55" s="25" t="s">
        <v>4014</v>
      </c>
      <c r="L55" s="25"/>
      <c r="M55" s="25"/>
      <c r="N55" s="25"/>
      <c r="O55" s="239"/>
      <c r="P55" s="311"/>
      <c r="Q55" s="239"/>
      <c r="R55" s="239"/>
      <c r="S55" s="239"/>
      <c r="T55" s="198"/>
      <c r="U55" s="145"/>
      <c r="V55" s="148"/>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v>0</v>
      </c>
      <c r="EL55" s="145">
        <v>0</v>
      </c>
      <c r="EM55" s="145"/>
      <c r="EO55" s="198"/>
      <c r="EP55" s="198"/>
      <c r="EQ55" s="198"/>
      <c r="ER55" s="198"/>
      <c r="ES55" s="198"/>
      <c r="ET55" s="198"/>
      <c r="EU55" s="198"/>
      <c r="EV55" s="198"/>
      <c r="EW55" s="198"/>
      <c r="EX55" s="198"/>
      <c r="EY55" s="198"/>
      <c r="EZ55" s="198"/>
      <c r="FA55" s="198"/>
      <c r="FB55" s="198"/>
      <c r="FC55" s="198"/>
      <c r="FD55" s="198"/>
      <c r="FE55" s="198"/>
      <c r="FF55" s="198"/>
      <c r="FG55" s="198"/>
      <c r="FH55" s="198"/>
      <c r="FI55" s="198"/>
      <c r="FJ55" s="198"/>
      <c r="FK55" s="198"/>
      <c r="FL55" s="198"/>
      <c r="FM55" s="198"/>
      <c r="FN55" s="198"/>
      <c r="FO55" s="198"/>
      <c r="FP55" s="198"/>
      <c r="FQ55" s="198"/>
      <c r="FR55" s="198"/>
      <c r="FS55" s="198"/>
      <c r="FT55" s="198"/>
      <c r="FU55" s="198"/>
      <c r="FV55" s="198"/>
      <c r="FW55" s="198"/>
      <c r="FX55" s="198"/>
      <c r="FY55" s="198"/>
      <c r="FZ55" s="198"/>
      <c r="GA55" s="198"/>
      <c r="GB55" s="198"/>
      <c r="GC55" s="198"/>
      <c r="GD55" s="198"/>
      <c r="GE55" s="198"/>
    </row>
    <row r="56" spans="1:187" s="228" customFormat="1" ht="20.100000000000001" hidden="1" customHeight="1" x14ac:dyDescent="0.3">
      <c r="A56" s="25" t="s">
        <v>4002</v>
      </c>
      <c r="B56" s="26" t="s">
        <v>152</v>
      </c>
      <c r="C56" s="26">
        <v>84419</v>
      </c>
      <c r="D56" s="25" t="s">
        <v>4009</v>
      </c>
      <c r="E56" s="26" t="s">
        <v>108</v>
      </c>
      <c r="F56" s="26" t="s">
        <v>3556</v>
      </c>
      <c r="G56" s="26" t="s">
        <v>109</v>
      </c>
      <c r="H56" s="26" t="s">
        <v>554</v>
      </c>
      <c r="I56" s="26" t="s">
        <v>385</v>
      </c>
      <c r="J56" s="25" t="s">
        <v>262</v>
      </c>
      <c r="K56" s="25" t="s">
        <v>4010</v>
      </c>
      <c r="L56" s="25"/>
      <c r="M56" s="25" t="s">
        <v>4011</v>
      </c>
      <c r="N56" s="25"/>
      <c r="O56" s="239"/>
      <c r="P56" s="239"/>
      <c r="Q56" s="239"/>
      <c r="R56" s="25"/>
      <c r="S56" s="25" t="s">
        <v>4012</v>
      </c>
      <c r="T56" s="198"/>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v>1</v>
      </c>
      <c r="BB56" s="145"/>
      <c r="BC56" s="145"/>
      <c r="BD56" s="145"/>
      <c r="BE56" s="145"/>
      <c r="BF56" s="145"/>
      <c r="BG56" s="145"/>
      <c r="BH56" s="145"/>
      <c r="BI56" s="145"/>
      <c r="BJ56" s="145"/>
      <c r="BK56" s="145"/>
      <c r="BL56" s="145"/>
      <c r="BM56" s="145"/>
      <c r="BN56" s="145"/>
      <c r="BO56" s="145"/>
      <c r="BP56" s="145"/>
      <c r="BQ56" s="145"/>
      <c r="BR56" s="145">
        <v>1</v>
      </c>
      <c r="BS56" s="145"/>
      <c r="BT56" s="145">
        <v>1</v>
      </c>
      <c r="BU56" s="145">
        <v>1</v>
      </c>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v>1</v>
      </c>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v>1</v>
      </c>
      <c r="EL56" s="145">
        <v>1</v>
      </c>
      <c r="EM56" s="145"/>
      <c r="EO56" s="198"/>
      <c r="EP56" s="198"/>
      <c r="EQ56" s="198"/>
      <c r="ER56" s="198"/>
      <c r="ES56" s="198"/>
      <c r="ET56" s="198"/>
      <c r="EU56" s="198"/>
      <c r="EV56" s="198"/>
      <c r="EW56" s="198"/>
      <c r="EX56" s="198"/>
      <c r="EY56" s="198"/>
      <c r="EZ56" s="198"/>
      <c r="FA56" s="198"/>
      <c r="FB56" s="198"/>
      <c r="FC56" s="198"/>
      <c r="FD56" s="198"/>
      <c r="FE56" s="198"/>
      <c r="FF56" s="198"/>
      <c r="FG56" s="198"/>
      <c r="FH56" s="198"/>
      <c r="FI56" s="198"/>
      <c r="FJ56" s="198"/>
      <c r="FK56" s="198"/>
      <c r="FL56" s="198"/>
      <c r="FM56" s="198"/>
      <c r="FN56" s="198"/>
      <c r="FO56" s="198"/>
      <c r="FP56" s="198"/>
      <c r="FQ56" s="198"/>
      <c r="FR56" s="198"/>
      <c r="FS56" s="198"/>
      <c r="FT56" s="198"/>
      <c r="FU56" s="198"/>
      <c r="FV56" s="198"/>
      <c r="FW56" s="198"/>
      <c r="FX56" s="198"/>
      <c r="FY56" s="198"/>
      <c r="FZ56" s="198"/>
      <c r="GA56" s="198"/>
      <c r="GB56" s="198"/>
      <c r="GC56" s="198"/>
      <c r="GD56" s="198"/>
      <c r="GE56" s="198"/>
    </row>
    <row r="57" spans="1:187" s="228" customFormat="1" ht="20.100000000000001" hidden="1" customHeight="1" x14ac:dyDescent="0.3">
      <c r="A57" s="25" t="s">
        <v>4255</v>
      </c>
      <c r="B57" s="40" t="s">
        <v>106</v>
      </c>
      <c r="C57" s="26">
        <v>84610</v>
      </c>
      <c r="D57" s="25" t="s">
        <v>2245</v>
      </c>
      <c r="E57" s="26" t="s">
        <v>108</v>
      </c>
      <c r="F57" s="26" t="s">
        <v>3556</v>
      </c>
      <c r="G57" s="26" t="s">
        <v>109</v>
      </c>
      <c r="H57" s="26" t="s">
        <v>539</v>
      </c>
      <c r="I57" s="26" t="s">
        <v>476</v>
      </c>
      <c r="J57" s="25" t="s">
        <v>123</v>
      </c>
      <c r="K57" s="25" t="s">
        <v>2246</v>
      </c>
      <c r="L57" s="25"/>
      <c r="M57" s="25"/>
      <c r="N57" s="25"/>
      <c r="O57" s="25"/>
      <c r="P57" s="83"/>
      <c r="Q57" s="83"/>
      <c r="R57" s="83"/>
      <c r="S57" s="83"/>
      <c r="T57" s="238"/>
      <c r="U57" s="145"/>
      <c r="V57" s="148"/>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8"/>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v>0</v>
      </c>
      <c r="EL57" s="145">
        <v>0</v>
      </c>
      <c r="EM57" s="145"/>
      <c r="EO57" s="198"/>
      <c r="EP57" s="198"/>
      <c r="EQ57" s="198"/>
      <c r="ER57" s="198"/>
      <c r="ES57" s="198"/>
      <c r="ET57" s="198"/>
      <c r="EU57" s="198"/>
      <c r="EV57" s="198"/>
      <c r="EW57" s="198"/>
      <c r="EX57" s="198"/>
      <c r="EY57" s="198"/>
      <c r="EZ57" s="198"/>
      <c r="FA57" s="198"/>
      <c r="FB57" s="198"/>
      <c r="FC57" s="198"/>
      <c r="FD57" s="198"/>
      <c r="FE57" s="198"/>
      <c r="FF57" s="198"/>
      <c r="FG57" s="198"/>
      <c r="FH57" s="198"/>
      <c r="FI57" s="198"/>
      <c r="FJ57" s="198"/>
      <c r="FK57" s="198"/>
      <c r="FL57" s="198"/>
      <c r="FM57" s="198"/>
      <c r="FN57" s="198"/>
      <c r="FO57" s="198"/>
      <c r="FP57" s="198"/>
      <c r="FQ57" s="198"/>
      <c r="FR57" s="198"/>
      <c r="FS57" s="198"/>
      <c r="FT57" s="198"/>
      <c r="FU57" s="198"/>
      <c r="FV57" s="198"/>
      <c r="FW57" s="198"/>
      <c r="FX57" s="198"/>
      <c r="FY57" s="198"/>
      <c r="FZ57" s="198"/>
      <c r="GA57" s="198"/>
      <c r="GB57" s="198"/>
      <c r="GC57" s="198"/>
      <c r="GD57" s="198"/>
      <c r="GE57" s="198"/>
    </row>
    <row r="58" spans="1:187" s="228" customFormat="1" ht="20.100000000000001" hidden="1" customHeight="1" x14ac:dyDescent="0.3">
      <c r="A58" s="25" t="s">
        <v>3222</v>
      </c>
      <c r="B58" s="40" t="s">
        <v>126</v>
      </c>
      <c r="C58" s="26">
        <v>83557</v>
      </c>
      <c r="D58" s="25" t="s">
        <v>3238</v>
      </c>
      <c r="E58" s="26" t="s">
        <v>108</v>
      </c>
      <c r="F58" s="26" t="s">
        <v>3556</v>
      </c>
      <c r="G58" s="26" t="s">
        <v>114</v>
      </c>
      <c r="H58" s="26" t="s">
        <v>615</v>
      </c>
      <c r="I58" s="26" t="s">
        <v>3</v>
      </c>
      <c r="J58" s="25" t="s">
        <v>275</v>
      </c>
      <c r="K58" s="25" t="s">
        <v>3239</v>
      </c>
      <c r="L58" s="25"/>
      <c r="M58" s="25" t="s">
        <v>3240</v>
      </c>
      <c r="N58" s="272"/>
      <c r="O58" s="272"/>
      <c r="P58" s="272"/>
      <c r="Q58" s="25" t="s">
        <v>3241</v>
      </c>
      <c r="R58" s="25" t="s">
        <v>3242</v>
      </c>
      <c r="S58" s="25"/>
      <c r="T58" s="198"/>
      <c r="U58" s="145"/>
      <c r="V58" s="148"/>
      <c r="W58" s="145"/>
      <c r="X58" s="145"/>
      <c r="Y58" s="145">
        <v>1</v>
      </c>
      <c r="Z58" s="145"/>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v>1</v>
      </c>
      <c r="BA58" s="145">
        <v>1</v>
      </c>
      <c r="BB58" s="145"/>
      <c r="BC58" s="145"/>
      <c r="BD58" s="145"/>
      <c r="BE58" s="145"/>
      <c r="BF58" s="145"/>
      <c r="BG58" s="145"/>
      <c r="BH58" s="145"/>
      <c r="BI58" s="145"/>
      <c r="BJ58" s="145"/>
      <c r="BK58" s="145"/>
      <c r="BL58" s="145"/>
      <c r="BM58" s="145"/>
      <c r="BN58" s="145"/>
      <c r="BO58" s="145"/>
      <c r="BP58" s="145"/>
      <c r="BQ58" s="145"/>
      <c r="BR58" s="145">
        <v>1</v>
      </c>
      <c r="BS58" s="145"/>
      <c r="BT58" s="145"/>
      <c r="BU58" s="145">
        <v>1</v>
      </c>
      <c r="BV58" s="145"/>
      <c r="BW58" s="145"/>
      <c r="BX58" s="145"/>
      <c r="BY58" s="145"/>
      <c r="BZ58" s="145">
        <v>1</v>
      </c>
      <c r="CA58" s="145"/>
      <c r="CB58" s="145"/>
      <c r="CC58" s="145"/>
      <c r="CD58" s="145"/>
      <c r="CE58" s="145"/>
      <c r="CF58" s="145"/>
      <c r="CG58" s="145"/>
      <c r="CH58" s="145"/>
      <c r="CI58" s="145">
        <v>1</v>
      </c>
      <c r="CJ58" s="145"/>
      <c r="CK58" s="145"/>
      <c r="CL58" s="145"/>
      <c r="CM58" s="145"/>
      <c r="CN58" s="145"/>
      <c r="CO58" s="145"/>
      <c r="CP58" s="145"/>
      <c r="CQ58" s="145"/>
      <c r="CR58" s="145"/>
      <c r="CS58" s="145"/>
      <c r="CT58" s="145"/>
      <c r="CU58" s="145"/>
      <c r="CV58" s="145"/>
      <c r="CW58" s="145"/>
      <c r="CX58" s="145">
        <v>1</v>
      </c>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v>1</v>
      </c>
      <c r="DV58" s="145"/>
      <c r="DW58" s="145"/>
      <c r="DX58" s="145"/>
      <c r="DY58" s="145"/>
      <c r="DZ58" s="145"/>
      <c r="EA58" s="145">
        <v>1</v>
      </c>
      <c r="EB58" s="148"/>
      <c r="EC58" s="145"/>
      <c r="ED58" s="148"/>
      <c r="EE58" s="145"/>
      <c r="EF58" s="145"/>
      <c r="EG58" s="145"/>
      <c r="EH58" s="145"/>
      <c r="EI58" s="145"/>
      <c r="EJ58" s="145"/>
      <c r="EK58" s="145">
        <v>1</v>
      </c>
      <c r="EL58" s="145">
        <v>1</v>
      </c>
      <c r="EM58" s="145"/>
      <c r="EO58" s="198"/>
      <c r="EP58" s="198"/>
      <c r="EQ58" s="198"/>
      <c r="ER58" s="198"/>
      <c r="ES58" s="198"/>
      <c r="ET58" s="198"/>
      <c r="EU58" s="198"/>
      <c r="EV58" s="198"/>
      <c r="EW58" s="198"/>
      <c r="EX58" s="198"/>
      <c r="EY58" s="198"/>
      <c r="EZ58" s="198"/>
      <c r="FA58" s="198"/>
      <c r="FB58" s="198"/>
      <c r="FC58" s="198"/>
      <c r="FD58" s="198"/>
      <c r="FE58" s="198"/>
      <c r="FF58" s="198"/>
      <c r="FG58" s="198"/>
      <c r="FH58" s="198"/>
      <c r="FI58" s="198"/>
      <c r="FJ58" s="198"/>
      <c r="FK58" s="198"/>
      <c r="FL58" s="198"/>
      <c r="FM58" s="198"/>
      <c r="FN58" s="198"/>
      <c r="FO58" s="198"/>
      <c r="FP58" s="198"/>
      <c r="FQ58" s="198"/>
      <c r="FR58" s="198"/>
      <c r="FS58" s="198"/>
      <c r="FT58" s="198"/>
      <c r="FU58" s="198"/>
      <c r="FV58" s="198"/>
      <c r="FW58" s="198"/>
      <c r="FX58" s="198"/>
      <c r="FY58" s="198"/>
      <c r="FZ58" s="198"/>
      <c r="GA58" s="198"/>
      <c r="GB58" s="198"/>
      <c r="GC58" s="198"/>
      <c r="GD58" s="198"/>
      <c r="GE58" s="198"/>
    </row>
    <row r="59" spans="1:187" s="228" customFormat="1" ht="20.100000000000001" hidden="1" customHeight="1" x14ac:dyDescent="0.3">
      <c r="A59" s="25" t="s">
        <v>3631</v>
      </c>
      <c r="B59" s="26" t="s">
        <v>106</v>
      </c>
      <c r="C59" s="26">
        <v>84371</v>
      </c>
      <c r="D59" s="71" t="s">
        <v>538</v>
      </c>
      <c r="E59" s="26" t="s">
        <v>293</v>
      </c>
      <c r="F59" s="26" t="s">
        <v>3549</v>
      </c>
      <c r="G59" s="26" t="s">
        <v>109</v>
      </c>
      <c r="H59" s="26" t="s">
        <v>539</v>
      </c>
      <c r="I59" s="26" t="s">
        <v>3</v>
      </c>
      <c r="J59" s="25" t="s">
        <v>123</v>
      </c>
      <c r="K59" s="25" t="s">
        <v>3632</v>
      </c>
      <c r="L59" s="45" t="s">
        <v>3633</v>
      </c>
      <c r="M59" s="25"/>
      <c r="N59" s="83"/>
      <c r="O59" s="83"/>
      <c r="P59" s="83"/>
      <c r="Q59" s="83"/>
      <c r="R59" s="25"/>
      <c r="S59" s="25" t="s">
        <v>3634</v>
      </c>
      <c r="T59" s="145"/>
      <c r="U59" s="145"/>
      <c r="V59" s="148"/>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8"/>
      <c r="EE59" s="145"/>
      <c r="EF59" s="145"/>
      <c r="EG59" s="145"/>
      <c r="EH59" s="145"/>
      <c r="EI59" s="145"/>
      <c r="EJ59" s="145"/>
      <c r="EK59" s="145" t="s">
        <v>519</v>
      </c>
      <c r="EL59" s="145">
        <v>1</v>
      </c>
      <c r="EM59" s="145"/>
      <c r="EO59" s="198"/>
      <c r="EP59" s="198"/>
      <c r="EQ59" s="198"/>
      <c r="ER59" s="198"/>
      <c r="ES59" s="198"/>
      <c r="ET59" s="198"/>
      <c r="EU59" s="198"/>
      <c r="EV59" s="198"/>
      <c r="EW59" s="198"/>
      <c r="EX59" s="198"/>
      <c r="EY59" s="198"/>
      <c r="EZ59" s="198"/>
      <c r="FA59" s="198"/>
      <c r="FB59" s="198"/>
      <c r="FC59" s="198"/>
      <c r="FD59" s="198"/>
      <c r="FE59" s="198"/>
      <c r="FF59" s="198"/>
      <c r="FG59" s="198"/>
      <c r="FH59" s="198"/>
      <c r="FI59" s="198"/>
      <c r="FJ59" s="198"/>
      <c r="FK59" s="198"/>
      <c r="FL59" s="198"/>
      <c r="FM59" s="198"/>
      <c r="FN59" s="198"/>
      <c r="FO59" s="198"/>
      <c r="FP59" s="198"/>
      <c r="FQ59" s="198"/>
      <c r="FR59" s="198"/>
      <c r="FS59" s="198"/>
      <c r="FT59" s="198"/>
      <c r="FU59" s="198"/>
      <c r="FV59" s="198"/>
      <c r="FW59" s="198"/>
      <c r="FX59" s="198"/>
      <c r="FY59" s="198"/>
      <c r="FZ59" s="198"/>
      <c r="GA59" s="198"/>
      <c r="GB59" s="198"/>
      <c r="GC59" s="198"/>
      <c r="GD59" s="198"/>
      <c r="GE59" s="198"/>
    </row>
    <row r="60" spans="1:187" s="228" customFormat="1" ht="20.100000000000001" hidden="1" customHeight="1" x14ac:dyDescent="0.3">
      <c r="A60" s="25" t="s">
        <v>4291</v>
      </c>
      <c r="B60" s="40" t="s">
        <v>106</v>
      </c>
      <c r="C60" s="26">
        <v>84753</v>
      </c>
      <c r="D60" s="25" t="s">
        <v>4310</v>
      </c>
      <c r="E60" s="26" t="s">
        <v>108</v>
      </c>
      <c r="F60" s="26" t="s">
        <v>3556</v>
      </c>
      <c r="G60" s="26" t="s">
        <v>109</v>
      </c>
      <c r="H60" s="26" t="s">
        <v>539</v>
      </c>
      <c r="I60" s="26" t="s">
        <v>3</v>
      </c>
      <c r="J60" s="25" t="s">
        <v>163</v>
      </c>
      <c r="K60" s="25" t="s">
        <v>4311</v>
      </c>
      <c r="L60" s="25"/>
      <c r="M60" s="25"/>
      <c r="N60" s="25"/>
      <c r="O60" s="83"/>
      <c r="P60" s="83"/>
      <c r="Q60" s="83"/>
      <c r="R60" s="87" t="s">
        <v>4312</v>
      </c>
      <c r="S60" s="25" t="s">
        <v>4313</v>
      </c>
      <c r="T60" s="198"/>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8"/>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v>1</v>
      </c>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t="s">
        <v>519</v>
      </c>
      <c r="EL60" s="145">
        <v>1</v>
      </c>
      <c r="EM60" s="145"/>
      <c r="EO60" s="198"/>
      <c r="EP60" s="198"/>
      <c r="EQ60" s="198"/>
      <c r="ER60" s="198"/>
      <c r="ES60" s="198"/>
      <c r="ET60" s="198"/>
      <c r="EU60" s="198"/>
      <c r="EV60" s="198"/>
      <c r="EW60" s="198"/>
      <c r="EX60" s="198"/>
      <c r="EY60" s="198"/>
      <c r="EZ60" s="198"/>
      <c r="FA60" s="198"/>
      <c r="FB60" s="198"/>
      <c r="FC60" s="198"/>
      <c r="FD60" s="198"/>
      <c r="FE60" s="198"/>
      <c r="FF60" s="198"/>
      <c r="FG60" s="198"/>
      <c r="FH60" s="198"/>
      <c r="FI60" s="198"/>
      <c r="FJ60" s="198"/>
      <c r="FK60" s="198"/>
      <c r="FL60" s="198"/>
      <c r="FM60" s="198"/>
      <c r="FN60" s="198"/>
      <c r="FO60" s="198"/>
      <c r="FP60" s="198"/>
      <c r="FQ60" s="198"/>
      <c r="FR60" s="198"/>
      <c r="FS60" s="198"/>
      <c r="FT60" s="198"/>
      <c r="FU60" s="198"/>
      <c r="FV60" s="198"/>
      <c r="FW60" s="198"/>
      <c r="FX60" s="198"/>
      <c r="FY60" s="198"/>
      <c r="FZ60" s="198"/>
      <c r="GA60" s="198"/>
      <c r="GB60" s="198"/>
      <c r="GC60" s="198"/>
      <c r="GD60" s="198"/>
      <c r="GE60" s="198"/>
    </row>
    <row r="61" spans="1:187" s="228" customFormat="1" ht="20.100000000000001" hidden="1" customHeight="1" x14ac:dyDescent="0.3">
      <c r="A61" s="25" t="s">
        <v>3458</v>
      </c>
      <c r="B61" s="40" t="s">
        <v>143</v>
      </c>
      <c r="C61" s="26">
        <v>83188</v>
      </c>
      <c r="D61" s="25" t="s">
        <v>347</v>
      </c>
      <c r="E61" s="26" t="s">
        <v>113</v>
      </c>
      <c r="F61" s="26" t="s">
        <v>3556</v>
      </c>
      <c r="G61" s="26" t="s">
        <v>109</v>
      </c>
      <c r="H61" s="26" t="s">
        <v>539</v>
      </c>
      <c r="I61" s="26" t="s">
        <v>449</v>
      </c>
      <c r="J61" s="25" t="s">
        <v>145</v>
      </c>
      <c r="K61" s="25" t="s">
        <v>3480</v>
      </c>
      <c r="L61" s="25"/>
      <c r="M61" s="25" t="s">
        <v>3481</v>
      </c>
      <c r="N61" s="272"/>
      <c r="O61" s="272"/>
      <c r="P61" s="272"/>
      <c r="Q61" s="25" t="s">
        <v>3482</v>
      </c>
      <c r="R61" s="272"/>
      <c r="S61" s="272"/>
      <c r="T61" s="198"/>
      <c r="U61" s="145"/>
      <c r="V61" s="148"/>
      <c r="W61" s="145"/>
      <c r="X61" s="145"/>
      <c r="Y61" s="145"/>
      <c r="Z61" s="145"/>
      <c r="AA61" s="145"/>
      <c r="AB61" s="332"/>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v>1</v>
      </c>
      <c r="CA61" s="145"/>
      <c r="CB61" s="145"/>
      <c r="CC61" s="145"/>
      <c r="CD61" s="145"/>
      <c r="CE61" s="145"/>
      <c r="CF61" s="145"/>
      <c r="CG61" s="145"/>
      <c r="CH61" s="145"/>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5"/>
      <c r="DH61" s="148"/>
      <c r="DI61" s="145"/>
      <c r="DJ61" s="145"/>
      <c r="DK61" s="145"/>
      <c r="DL61" s="145">
        <v>1</v>
      </c>
      <c r="DM61" s="145"/>
      <c r="DN61" s="145"/>
      <c r="DO61" s="145">
        <v>1</v>
      </c>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v>1</v>
      </c>
      <c r="EL61" s="145">
        <v>0</v>
      </c>
      <c r="EM61" s="145"/>
      <c r="EO61" s="198"/>
      <c r="EP61" s="198"/>
      <c r="EQ61" s="198"/>
      <c r="ER61" s="198"/>
      <c r="ES61" s="198"/>
      <c r="ET61" s="198"/>
      <c r="EU61" s="198"/>
      <c r="EV61" s="198"/>
      <c r="EW61" s="198"/>
      <c r="EX61" s="198"/>
      <c r="EY61" s="198"/>
      <c r="EZ61" s="198"/>
      <c r="FA61" s="198"/>
      <c r="FB61" s="198"/>
      <c r="FC61" s="198"/>
      <c r="FD61" s="198"/>
      <c r="FE61" s="198"/>
      <c r="FF61" s="198"/>
      <c r="FG61" s="198"/>
      <c r="FH61" s="198"/>
      <c r="FI61" s="198"/>
      <c r="FJ61" s="198"/>
      <c r="FK61" s="198"/>
      <c r="FL61" s="198"/>
      <c r="FM61" s="198"/>
      <c r="FN61" s="198"/>
      <c r="FO61" s="198"/>
      <c r="FP61" s="198"/>
      <c r="FQ61" s="198"/>
      <c r="FR61" s="198"/>
      <c r="FS61" s="198"/>
      <c r="FT61" s="198"/>
      <c r="FU61" s="198"/>
      <c r="FV61" s="198"/>
      <c r="FW61" s="198"/>
      <c r="FX61" s="198"/>
      <c r="FY61" s="198"/>
      <c r="FZ61" s="198"/>
      <c r="GA61" s="198"/>
      <c r="GB61" s="198"/>
      <c r="GC61" s="198"/>
      <c r="GD61" s="198"/>
      <c r="GE61" s="198"/>
    </row>
    <row r="62" spans="1:187" s="228" customFormat="1" ht="20.100000000000001" hidden="1" customHeight="1" x14ac:dyDescent="0.3">
      <c r="A62" s="25" t="s">
        <v>3864</v>
      </c>
      <c r="B62" s="40" t="s">
        <v>106</v>
      </c>
      <c r="C62" s="26">
        <v>83374</v>
      </c>
      <c r="D62" s="71" t="s">
        <v>3877</v>
      </c>
      <c r="E62" s="26" t="s">
        <v>113</v>
      </c>
      <c r="F62" s="26" t="s">
        <v>3556</v>
      </c>
      <c r="G62" s="26" t="s">
        <v>109</v>
      </c>
      <c r="H62" s="26" t="s">
        <v>539</v>
      </c>
      <c r="I62" s="26" t="s">
        <v>449</v>
      </c>
      <c r="J62" s="25" t="s">
        <v>123</v>
      </c>
      <c r="K62" s="25" t="s">
        <v>3878</v>
      </c>
      <c r="L62" s="25"/>
      <c r="M62" s="25"/>
      <c r="N62" s="239"/>
      <c r="O62" s="239"/>
      <c r="P62" s="239"/>
      <c r="Q62" s="239"/>
      <c r="R62" s="239"/>
      <c r="S62" s="239"/>
      <c r="T62" s="198"/>
      <c r="U62" s="145"/>
      <c r="V62" s="148"/>
      <c r="W62" s="145"/>
      <c r="X62" s="145"/>
      <c r="Y62" s="145"/>
      <c r="Z62" s="145"/>
      <c r="AA62" s="145"/>
      <c r="AB62" s="332"/>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c r="DQ62" s="145"/>
      <c r="DR62" s="145"/>
      <c r="DS62" s="145"/>
      <c r="DT62" s="145"/>
      <c r="DU62" s="145"/>
      <c r="DV62" s="145"/>
      <c r="DW62" s="145"/>
      <c r="DX62" s="145"/>
      <c r="DY62" s="145"/>
      <c r="DZ62" s="145"/>
      <c r="EA62" s="145"/>
      <c r="EB62" s="148"/>
      <c r="EC62" s="145"/>
      <c r="ED62" s="148"/>
      <c r="EE62" s="145"/>
      <c r="EF62" s="145"/>
      <c r="EG62" s="145"/>
      <c r="EH62" s="145"/>
      <c r="EI62" s="145"/>
      <c r="EJ62" s="145"/>
      <c r="EK62" s="145">
        <v>0</v>
      </c>
      <c r="EL62" s="145">
        <v>0</v>
      </c>
      <c r="EM62" s="145"/>
      <c r="EO62" s="198"/>
      <c r="EP62" s="198"/>
      <c r="EQ62" s="198"/>
      <c r="ER62" s="198"/>
      <c r="ES62" s="198"/>
      <c r="ET62" s="198"/>
      <c r="EU62" s="198"/>
      <c r="EV62" s="198"/>
      <c r="EW62" s="198"/>
      <c r="EX62" s="198"/>
      <c r="EY62" s="198"/>
      <c r="EZ62" s="198"/>
      <c r="FA62" s="198"/>
      <c r="FB62" s="198"/>
      <c r="FC62" s="198"/>
      <c r="FD62" s="198"/>
      <c r="FE62" s="198"/>
      <c r="FF62" s="198"/>
      <c r="FG62" s="198"/>
      <c r="FH62" s="198"/>
      <c r="FI62" s="198"/>
      <c r="FJ62" s="198"/>
      <c r="FK62" s="198"/>
      <c r="FL62" s="198"/>
      <c r="FM62" s="198"/>
      <c r="FN62" s="198"/>
      <c r="FO62" s="198"/>
      <c r="FP62" s="198"/>
      <c r="FQ62" s="198"/>
      <c r="FR62" s="198"/>
      <c r="FS62" s="198"/>
      <c r="FT62" s="198"/>
      <c r="FU62" s="198"/>
      <c r="FV62" s="198"/>
      <c r="FW62" s="198"/>
      <c r="FX62" s="198"/>
      <c r="FY62" s="198"/>
      <c r="FZ62" s="198"/>
      <c r="GA62" s="198"/>
      <c r="GB62" s="198"/>
      <c r="GC62" s="198"/>
      <c r="GD62" s="198"/>
      <c r="GE62" s="198"/>
    </row>
    <row r="63" spans="1:187" s="228" customFormat="1" ht="20.100000000000001" hidden="1" customHeight="1" x14ac:dyDescent="0.3">
      <c r="A63" s="25" t="s">
        <v>3343</v>
      </c>
      <c r="B63" s="40" t="s">
        <v>152</v>
      </c>
      <c r="C63" s="26">
        <v>83734</v>
      </c>
      <c r="D63" s="71" t="s">
        <v>3357</v>
      </c>
      <c r="E63" s="26" t="s">
        <v>108</v>
      </c>
      <c r="F63" s="26" t="s">
        <v>3556</v>
      </c>
      <c r="G63" s="26" t="s">
        <v>109</v>
      </c>
      <c r="H63" s="26" t="s">
        <v>554</v>
      </c>
      <c r="I63" s="26" t="s">
        <v>415</v>
      </c>
      <c r="J63" s="25" t="s">
        <v>1284</v>
      </c>
      <c r="K63" s="25" t="s">
        <v>3358</v>
      </c>
      <c r="L63" s="45" t="s">
        <v>3359</v>
      </c>
      <c r="M63" s="25"/>
      <c r="N63" s="272"/>
      <c r="O63" s="272"/>
      <c r="P63" s="272"/>
      <c r="Q63" s="272"/>
      <c r="R63" s="272"/>
      <c r="S63" s="272"/>
      <c r="T63" s="198"/>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v>0</v>
      </c>
      <c r="EL63" s="145">
        <v>0</v>
      </c>
      <c r="EM63" s="145"/>
      <c r="EO63" s="198"/>
      <c r="EP63" s="198"/>
      <c r="EQ63" s="198"/>
      <c r="ER63" s="198"/>
      <c r="ES63" s="198"/>
      <c r="ET63" s="198"/>
      <c r="EU63" s="198"/>
      <c r="EV63" s="198"/>
      <c r="EW63" s="198"/>
      <c r="EX63" s="198"/>
      <c r="EY63" s="198"/>
      <c r="EZ63" s="198"/>
      <c r="FA63" s="198"/>
      <c r="FB63" s="198"/>
      <c r="FC63" s="198"/>
      <c r="FD63" s="198"/>
      <c r="FE63" s="198"/>
      <c r="FF63" s="198"/>
      <c r="FG63" s="198"/>
      <c r="FH63" s="198"/>
      <c r="FI63" s="198"/>
      <c r="FJ63" s="198"/>
      <c r="FK63" s="198"/>
      <c r="FL63" s="198"/>
      <c r="FM63" s="198"/>
      <c r="FN63" s="198"/>
      <c r="FO63" s="198"/>
      <c r="FP63" s="198"/>
      <c r="FQ63" s="198"/>
      <c r="FR63" s="198"/>
      <c r="FS63" s="198"/>
      <c r="FT63" s="198"/>
      <c r="FU63" s="198"/>
      <c r="FV63" s="198"/>
      <c r="FW63" s="198"/>
      <c r="FX63" s="198"/>
      <c r="FY63" s="198"/>
      <c r="FZ63" s="198"/>
      <c r="GA63" s="198"/>
      <c r="GB63" s="198"/>
      <c r="GC63" s="198"/>
      <c r="GD63" s="198"/>
      <c r="GE63" s="198"/>
    </row>
    <row r="64" spans="1:187" ht="20.100000000000001" hidden="1" customHeight="1" x14ac:dyDescent="0.3">
      <c r="A64" s="25" t="s">
        <v>3607</v>
      </c>
      <c r="B64" s="40" t="s">
        <v>106</v>
      </c>
      <c r="C64" s="26">
        <v>83947</v>
      </c>
      <c r="D64" s="25" t="s">
        <v>3617</v>
      </c>
      <c r="E64" s="26" t="s">
        <v>293</v>
      </c>
      <c r="F64" s="26" t="s">
        <v>3556</v>
      </c>
      <c r="G64" s="26" t="s">
        <v>109</v>
      </c>
      <c r="H64" s="26" t="s">
        <v>567</v>
      </c>
      <c r="I64" s="26" t="s">
        <v>3</v>
      </c>
      <c r="J64" s="25" t="s">
        <v>163</v>
      </c>
      <c r="K64" s="25" t="s">
        <v>3618</v>
      </c>
      <c r="L64" s="25"/>
      <c r="M64" s="25" t="s">
        <v>3619</v>
      </c>
      <c r="N64" s="239"/>
      <c r="O64" s="25" t="s">
        <v>3620</v>
      </c>
      <c r="P64" s="239"/>
      <c r="Q64" s="239"/>
      <c r="R64" s="25"/>
      <c r="S64" s="25" t="s">
        <v>3621</v>
      </c>
      <c r="T64" s="145"/>
      <c r="U64" s="145"/>
      <c r="V64" s="148"/>
      <c r="W64" s="145"/>
      <c r="X64" s="145"/>
      <c r="Y64" s="145"/>
      <c r="Z64" s="145"/>
      <c r="AA64" s="145"/>
      <c r="AB64" s="332"/>
      <c r="AC64" s="145"/>
      <c r="AD64" s="145"/>
      <c r="AE64" s="145"/>
      <c r="AF64" s="145"/>
      <c r="AG64" s="145"/>
      <c r="AH64" s="145"/>
      <c r="AI64" s="145">
        <v>1</v>
      </c>
      <c r="AJ64" s="145"/>
      <c r="AK64" s="145"/>
      <c r="AL64" s="145">
        <v>1</v>
      </c>
      <c r="AM64" s="145"/>
      <c r="AN64" s="145"/>
      <c r="AO64" s="145"/>
      <c r="AP64" s="145"/>
      <c r="AQ64" s="145"/>
      <c r="AR64" s="145"/>
      <c r="AS64" s="145"/>
      <c r="AT64" s="145"/>
      <c r="AU64" s="145"/>
      <c r="AV64" s="145"/>
      <c r="AW64" s="145"/>
      <c r="AX64" s="145"/>
      <c r="AY64" s="145"/>
      <c r="AZ64" s="145"/>
      <c r="BA64" s="145">
        <v>1</v>
      </c>
      <c r="BB64" s="145"/>
      <c r="BC64" s="145"/>
      <c r="BD64" s="145"/>
      <c r="BE64" s="145"/>
      <c r="BF64" s="145"/>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5"/>
      <c r="CI64" s="145"/>
      <c r="CJ64" s="145"/>
      <c r="CK64" s="145"/>
      <c r="CL64" s="145"/>
      <c r="CM64" s="145"/>
      <c r="CN64" s="145"/>
      <c r="CO64" s="145"/>
      <c r="CP64" s="145"/>
      <c r="CQ64" s="145"/>
      <c r="CR64" s="145"/>
      <c r="CS64" s="145"/>
      <c r="CT64" s="145"/>
      <c r="CU64" s="145"/>
      <c r="CV64" s="145"/>
      <c r="CW64" s="145"/>
      <c r="CX64" s="145"/>
      <c r="CY64" s="145"/>
      <c r="CZ64" s="145"/>
      <c r="DA64" s="145"/>
      <c r="DB64" s="145"/>
      <c r="DC64" s="145"/>
      <c r="DD64" s="145"/>
      <c r="DE64" s="145"/>
      <c r="DF64" s="145"/>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c r="EH64" s="145"/>
      <c r="EI64" s="145"/>
      <c r="EJ64" s="145"/>
      <c r="EK64" s="145">
        <v>1</v>
      </c>
      <c r="EL64" s="145">
        <v>1</v>
      </c>
      <c r="EM64" s="145"/>
    </row>
    <row r="65" spans="1:144" ht="20.100000000000001" customHeight="1" x14ac:dyDescent="0.3">
      <c r="A65" s="25" t="s">
        <v>4378</v>
      </c>
      <c r="B65" s="40" t="s">
        <v>187</v>
      </c>
      <c r="C65" s="26">
        <v>85123</v>
      </c>
      <c r="D65" s="25" t="s">
        <v>4398</v>
      </c>
      <c r="E65" s="26" t="s">
        <v>108</v>
      </c>
      <c r="F65" s="26" t="s">
        <v>3556</v>
      </c>
      <c r="G65" s="26" t="s">
        <v>121</v>
      </c>
      <c r="H65" s="26" t="s">
        <v>3</v>
      </c>
      <c r="I65" s="26" t="s">
        <v>3</v>
      </c>
      <c r="J65" s="25" t="s">
        <v>834</v>
      </c>
      <c r="K65" s="25" t="s">
        <v>4399</v>
      </c>
      <c r="L65" s="25"/>
      <c r="M65" s="25" t="s">
        <v>4400</v>
      </c>
      <c r="N65" s="25"/>
      <c r="O65" s="239"/>
      <c r="P65" s="239"/>
      <c r="Q65" s="25" t="s">
        <v>4401</v>
      </c>
      <c r="R65" s="25" t="s">
        <v>4402</v>
      </c>
      <c r="S65" s="25" t="s">
        <v>4403</v>
      </c>
      <c r="U65" s="145"/>
      <c r="V65" s="148"/>
      <c r="W65" s="145"/>
      <c r="X65" s="145"/>
      <c r="Y65" s="145"/>
      <c r="Z65" s="145"/>
      <c r="AA65" s="145"/>
      <c r="AB65" s="332"/>
      <c r="AC65" s="145"/>
      <c r="AD65" s="145"/>
      <c r="AE65" s="145"/>
      <c r="AF65" s="145"/>
      <c r="AG65" s="145"/>
      <c r="AH65" s="145"/>
      <c r="AI65" s="145">
        <v>1</v>
      </c>
      <c r="AJ65" s="145"/>
      <c r="AK65" s="145"/>
      <c r="AL65" s="145"/>
      <c r="AM65" s="145"/>
      <c r="AN65" s="145"/>
      <c r="AO65" s="145"/>
      <c r="AP65" s="145">
        <v>1</v>
      </c>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8"/>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c r="DM65" s="145"/>
      <c r="DN65" s="145"/>
      <c r="DO65" s="145"/>
      <c r="DP65" s="145"/>
      <c r="DQ65" s="145"/>
      <c r="DR65" s="145"/>
      <c r="DS65" s="145"/>
      <c r="DT65" s="145"/>
      <c r="DU65" s="145"/>
      <c r="DV65" s="145"/>
      <c r="DW65" s="145"/>
      <c r="DX65" s="145"/>
      <c r="DY65" s="145"/>
      <c r="DZ65" s="145"/>
      <c r="EA65" s="145"/>
      <c r="EB65" s="148"/>
      <c r="EC65" s="145"/>
      <c r="ED65" s="148"/>
      <c r="EE65" s="145"/>
      <c r="EF65" s="145"/>
      <c r="EG65" s="145"/>
      <c r="EH65" s="145"/>
      <c r="EI65" s="145"/>
      <c r="EJ65" s="145"/>
      <c r="EK65" s="145">
        <v>1</v>
      </c>
      <c r="EL65" s="145">
        <v>1</v>
      </c>
      <c r="EN65" s="228" t="s">
        <v>4404</v>
      </c>
    </row>
    <row r="66" spans="1:144" ht="20.100000000000001" hidden="1" customHeight="1" x14ac:dyDescent="0.3">
      <c r="A66" s="25" t="s">
        <v>3864</v>
      </c>
      <c r="B66" s="40" t="s">
        <v>106</v>
      </c>
      <c r="C66" s="26">
        <v>84070</v>
      </c>
      <c r="D66" s="25" t="s">
        <v>981</v>
      </c>
      <c r="E66" s="26" t="s">
        <v>318</v>
      </c>
      <c r="F66" s="26" t="s">
        <v>3556</v>
      </c>
      <c r="G66" s="26" t="s">
        <v>121</v>
      </c>
      <c r="H66" s="26" t="s">
        <v>281</v>
      </c>
      <c r="I66" s="26" t="s">
        <v>3</v>
      </c>
      <c r="J66" s="25" t="s">
        <v>163</v>
      </c>
      <c r="K66" s="25" t="s">
        <v>3879</v>
      </c>
      <c r="L66" s="45" t="s">
        <v>3880</v>
      </c>
      <c r="M66" s="25" t="s">
        <v>3881</v>
      </c>
      <c r="N66" s="239"/>
      <c r="O66" s="239"/>
      <c r="P66" s="239"/>
      <c r="Q66" s="25" t="s">
        <v>3882</v>
      </c>
      <c r="R66" s="25" t="s">
        <v>3883</v>
      </c>
      <c r="S66" s="25" t="s">
        <v>3884</v>
      </c>
      <c r="U66" s="145">
        <v>1</v>
      </c>
      <c r="V66" s="148"/>
      <c r="W66" s="145"/>
      <c r="X66" s="145"/>
      <c r="Y66" s="145"/>
      <c r="Z66" s="145"/>
      <c r="AA66" s="145">
        <v>1</v>
      </c>
      <c r="AB66" s="332"/>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v>1</v>
      </c>
      <c r="BF66" s="145"/>
      <c r="BG66" s="145"/>
      <c r="BH66" s="145"/>
      <c r="BI66" s="145">
        <v>1</v>
      </c>
      <c r="BJ66" s="145"/>
      <c r="BK66" s="145"/>
      <c r="BL66" s="145"/>
      <c r="BM66" s="145"/>
      <c r="BN66" s="145"/>
      <c r="BO66" s="145"/>
      <c r="BP66" s="145"/>
      <c r="BQ66" s="145"/>
      <c r="BR66" s="145"/>
      <c r="BS66" s="145"/>
      <c r="BT66" s="145"/>
      <c r="BU66" s="145"/>
      <c r="BV66" s="145"/>
      <c r="BW66" s="145"/>
      <c r="BX66" s="145"/>
      <c r="BY66" s="145">
        <v>1</v>
      </c>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v>1</v>
      </c>
      <c r="DR66" s="145">
        <v>1</v>
      </c>
      <c r="DS66" s="145"/>
      <c r="DT66" s="145"/>
      <c r="DU66" s="145">
        <v>1</v>
      </c>
      <c r="DV66" s="145"/>
      <c r="DW66" s="145"/>
      <c r="DX66" s="145"/>
      <c r="DY66" s="145"/>
      <c r="DZ66" s="145"/>
      <c r="EA66" s="145"/>
      <c r="EB66" s="148"/>
      <c r="EC66" s="145"/>
      <c r="ED66" s="148"/>
      <c r="EE66" s="145"/>
      <c r="EF66" s="145"/>
      <c r="EG66" s="145"/>
      <c r="EH66" s="145"/>
      <c r="EI66" s="145"/>
      <c r="EJ66" s="145"/>
      <c r="EK66" s="145">
        <v>1</v>
      </c>
      <c r="EL66" s="145">
        <v>1</v>
      </c>
      <c r="EM66" s="145"/>
      <c r="EN66" s="228" t="s">
        <v>3886</v>
      </c>
    </row>
    <row r="67" spans="1:144" ht="20.100000000000001" hidden="1" customHeight="1" x14ac:dyDescent="0.3">
      <c r="A67" s="25" t="s">
        <v>4218</v>
      </c>
      <c r="B67" s="40" t="s">
        <v>106</v>
      </c>
      <c r="C67" s="26">
        <v>84653</v>
      </c>
      <c r="D67" s="25" t="s">
        <v>4221</v>
      </c>
      <c r="E67" s="25"/>
      <c r="F67" s="26" t="s">
        <v>108</v>
      </c>
      <c r="G67" s="116" t="s">
        <v>3556</v>
      </c>
      <c r="H67" s="26" t="s">
        <v>121</v>
      </c>
      <c r="I67" s="26" t="s">
        <v>3</v>
      </c>
      <c r="J67" s="26" t="s">
        <v>3</v>
      </c>
      <c r="K67" s="25" t="s">
        <v>2263</v>
      </c>
      <c r="L67" s="25" t="s">
        <v>4222</v>
      </c>
      <c r="M67" s="25"/>
      <c r="N67" s="25"/>
      <c r="O67" s="83"/>
      <c r="P67" s="83"/>
      <c r="Q67" s="83"/>
      <c r="R67" s="25" t="s">
        <v>4223</v>
      </c>
      <c r="S67" s="25" t="s">
        <v>4224</v>
      </c>
      <c r="U67" s="145"/>
      <c r="V67" s="148"/>
      <c r="W67" s="145"/>
      <c r="X67" s="145"/>
      <c r="Y67" s="145"/>
      <c r="Z67" s="145"/>
      <c r="AA67" s="145"/>
      <c r="AB67" s="332">
        <v>1</v>
      </c>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v>1</v>
      </c>
      <c r="CH67" s="148"/>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5"/>
      <c r="DG67" s="145"/>
      <c r="DH67" s="148"/>
      <c r="DI67" s="145"/>
      <c r="DJ67" s="145"/>
      <c r="DK67" s="145"/>
      <c r="DL67" s="145"/>
      <c r="DM67" s="145"/>
      <c r="DN67" s="145"/>
      <c r="DO67" s="145"/>
      <c r="DP67" s="145"/>
      <c r="DQ67" s="145"/>
      <c r="DR67" s="145"/>
      <c r="DS67" s="145"/>
      <c r="DT67" s="145"/>
      <c r="DU67" s="145"/>
      <c r="DV67" s="145"/>
      <c r="DW67" s="145"/>
      <c r="DX67" s="145"/>
      <c r="DY67" s="145"/>
      <c r="DZ67" s="145"/>
      <c r="EA67" s="145"/>
      <c r="EB67" s="148"/>
      <c r="EC67" s="145"/>
      <c r="ED67" s="148"/>
      <c r="EE67" s="145"/>
      <c r="EF67" s="145"/>
      <c r="EG67" s="145"/>
      <c r="EH67" s="145"/>
      <c r="EI67" s="145"/>
      <c r="EJ67" s="145"/>
      <c r="EK67" s="145" t="s">
        <v>519</v>
      </c>
      <c r="EL67" s="145">
        <v>1</v>
      </c>
      <c r="EM67" s="145"/>
      <c r="EN67" s="228" t="s">
        <v>4225</v>
      </c>
    </row>
    <row r="68" spans="1:144" ht="20.100000000000001" hidden="1" customHeight="1" x14ac:dyDescent="0.3">
      <c r="A68" s="25" t="s">
        <v>3495</v>
      </c>
      <c r="B68" s="40" t="s">
        <v>106</v>
      </c>
      <c r="C68" s="26">
        <v>83220</v>
      </c>
      <c r="D68" s="25" t="s">
        <v>3496</v>
      </c>
      <c r="E68" s="26" t="s">
        <v>108</v>
      </c>
      <c r="F68" s="26" t="s">
        <v>3556</v>
      </c>
      <c r="G68" s="26" t="s">
        <v>121</v>
      </c>
      <c r="H68" s="26" t="s">
        <v>281</v>
      </c>
      <c r="I68" s="26" t="s">
        <v>3</v>
      </c>
      <c r="J68" s="25" t="s">
        <v>195</v>
      </c>
      <c r="K68" s="25" t="s">
        <v>3497</v>
      </c>
      <c r="L68" s="45" t="s">
        <v>3498</v>
      </c>
      <c r="M68" s="25" t="s">
        <v>3134</v>
      </c>
      <c r="N68" s="272"/>
      <c r="O68" s="272"/>
      <c r="P68" s="272"/>
      <c r="Q68" s="272"/>
      <c r="R68" s="25" t="s">
        <v>3499</v>
      </c>
      <c r="S68" s="25" t="s">
        <v>3500</v>
      </c>
      <c r="U68" s="145"/>
      <c r="V68" s="148"/>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v>1</v>
      </c>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v>1</v>
      </c>
      <c r="EL68" s="145">
        <v>1</v>
      </c>
      <c r="EM68" s="145"/>
      <c r="EN68" s="228" t="s">
        <v>3501</v>
      </c>
    </row>
    <row r="69" spans="1:144" ht="20.100000000000001" hidden="1" customHeight="1" x14ac:dyDescent="0.3">
      <c r="A69" s="25" t="s">
        <v>3699</v>
      </c>
      <c r="B69" s="40" t="s">
        <v>126</v>
      </c>
      <c r="C69" s="26">
        <v>82051</v>
      </c>
      <c r="D69" s="25" t="s">
        <v>3700</v>
      </c>
      <c r="E69" s="26" t="s">
        <v>108</v>
      </c>
      <c r="F69" s="116" t="s">
        <v>3556</v>
      </c>
      <c r="G69" s="26" t="s">
        <v>114</v>
      </c>
      <c r="H69" s="26" t="s">
        <v>633</v>
      </c>
      <c r="I69" s="26" t="s">
        <v>449</v>
      </c>
      <c r="J69" s="25" t="s">
        <v>1757</v>
      </c>
      <c r="K69" s="25" t="s">
        <v>3701</v>
      </c>
      <c r="L69" s="45" t="s">
        <v>3702</v>
      </c>
      <c r="M69" s="25" t="s">
        <v>3703</v>
      </c>
      <c r="N69" s="83"/>
      <c r="O69" s="83"/>
      <c r="P69" s="83"/>
      <c r="Q69" s="83"/>
      <c r="R69" s="25" t="s">
        <v>3704</v>
      </c>
      <c r="S69" s="25" t="s">
        <v>3705</v>
      </c>
      <c r="U69" s="145"/>
      <c r="V69" s="148"/>
      <c r="W69" s="145"/>
      <c r="X69" s="145"/>
      <c r="Y69" s="145"/>
      <c r="Z69" s="145">
        <v>1</v>
      </c>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v>1</v>
      </c>
      <c r="CR69" s="145"/>
      <c r="CS69" s="145"/>
      <c r="CT69" s="145">
        <v>1</v>
      </c>
      <c r="CU69" s="145">
        <v>1</v>
      </c>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v>1</v>
      </c>
      <c r="DS69" s="145"/>
      <c r="DT69" s="145"/>
      <c r="DU69" s="145"/>
      <c r="DV69" s="145"/>
      <c r="DW69" s="145"/>
      <c r="DX69" s="145"/>
      <c r="DY69" s="145"/>
      <c r="DZ69" s="145"/>
      <c r="EA69" s="145"/>
      <c r="EB69" s="148"/>
      <c r="EC69" s="145"/>
      <c r="ED69" s="148"/>
      <c r="EE69" s="145"/>
      <c r="EF69" s="145"/>
      <c r="EG69" s="145"/>
      <c r="EH69" s="145"/>
      <c r="EI69" s="145"/>
      <c r="EJ69" s="145"/>
      <c r="EK69" s="145">
        <v>1</v>
      </c>
      <c r="EL69" s="145">
        <v>1</v>
      </c>
      <c r="EN69" s="228" t="s">
        <v>3706</v>
      </c>
    </row>
    <row r="70" spans="1:144" ht="20.100000000000001" hidden="1" customHeight="1" x14ac:dyDescent="0.3">
      <c r="A70" s="25" t="s">
        <v>3247</v>
      </c>
      <c r="B70" s="26" t="s">
        <v>106</v>
      </c>
      <c r="C70" s="26">
        <v>83735</v>
      </c>
      <c r="D70" s="71" t="s">
        <v>1514</v>
      </c>
      <c r="E70" s="26" t="s">
        <v>318</v>
      </c>
      <c r="F70" s="26" t="s">
        <v>3556</v>
      </c>
      <c r="G70" s="26" t="s">
        <v>109</v>
      </c>
      <c r="H70" s="26" t="s">
        <v>539</v>
      </c>
      <c r="I70" s="26" t="s">
        <v>438</v>
      </c>
      <c r="J70" s="25" t="s">
        <v>163</v>
      </c>
      <c r="K70" s="25" t="s">
        <v>3248</v>
      </c>
      <c r="L70" s="25"/>
      <c r="M70" s="25"/>
      <c r="N70" s="272"/>
      <c r="O70" s="272"/>
      <c r="P70" s="272"/>
      <c r="Q70" s="272"/>
      <c r="R70" s="25" t="s">
        <v>3249</v>
      </c>
      <c r="S70" s="25" t="s">
        <v>3250</v>
      </c>
      <c r="U70" s="145"/>
      <c r="V70" s="148"/>
      <c r="W70" s="145"/>
      <c r="X70" s="145"/>
      <c r="Y70" s="145"/>
      <c r="Z70" s="145"/>
      <c r="AA70" s="145"/>
      <c r="AB70" s="332"/>
      <c r="AC70" s="145">
        <v>1</v>
      </c>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5"/>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8"/>
      <c r="DI70" s="145"/>
      <c r="DJ70" s="145"/>
      <c r="DK70" s="145"/>
      <c r="DL70" s="145">
        <v>1</v>
      </c>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t="s">
        <v>519</v>
      </c>
      <c r="EL70" s="145">
        <v>1</v>
      </c>
      <c r="EM70" s="145"/>
    </row>
    <row r="71" spans="1:144" ht="20.100000000000001" customHeight="1" x14ac:dyDescent="0.3">
      <c r="A71" s="25" t="s">
        <v>3538</v>
      </c>
      <c r="B71" s="26" t="s">
        <v>187</v>
      </c>
      <c r="C71" s="26">
        <v>84409</v>
      </c>
      <c r="D71" s="25" t="s">
        <v>1514</v>
      </c>
      <c r="E71" s="26" t="s">
        <v>108</v>
      </c>
      <c r="F71" s="26" t="s">
        <v>3556</v>
      </c>
      <c r="G71" s="26" t="s">
        <v>121</v>
      </c>
      <c r="H71" s="26" t="s">
        <v>835</v>
      </c>
      <c r="I71" s="26" t="s">
        <v>3</v>
      </c>
      <c r="J71" s="25" t="s">
        <v>1210</v>
      </c>
      <c r="K71" s="25" t="s">
        <v>3543</v>
      </c>
      <c r="L71" s="25"/>
      <c r="M71" s="25"/>
      <c r="N71" s="239"/>
      <c r="O71" s="239"/>
      <c r="P71" s="239"/>
      <c r="Q71" s="239"/>
      <c r="R71" s="239"/>
      <c r="S71" s="239"/>
      <c r="T71" s="145"/>
      <c r="U71" s="145"/>
      <c r="V71" s="148"/>
      <c r="W71" s="145"/>
      <c r="X71" s="145"/>
      <c r="Y71" s="145"/>
      <c r="Z71" s="145"/>
      <c r="AA71" s="145"/>
      <c r="AB71" s="332"/>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c r="DV71" s="145"/>
      <c r="DW71" s="145"/>
      <c r="DX71" s="145"/>
      <c r="DY71" s="145"/>
      <c r="DZ71" s="145"/>
      <c r="EA71" s="145"/>
      <c r="EB71" s="148"/>
      <c r="EC71" s="145"/>
      <c r="ED71" s="148"/>
      <c r="EE71" s="145"/>
      <c r="EF71" s="145"/>
      <c r="EG71" s="145"/>
      <c r="EH71" s="145"/>
      <c r="EI71" s="145"/>
      <c r="EJ71" s="145"/>
      <c r="EK71" s="145">
        <v>0</v>
      </c>
      <c r="EL71" s="145">
        <v>0</v>
      </c>
      <c r="EM71" s="145"/>
    </row>
    <row r="72" spans="1:144" ht="20.100000000000001" hidden="1" customHeight="1" x14ac:dyDescent="0.3">
      <c r="A72" s="25" t="s">
        <v>3538</v>
      </c>
      <c r="B72" s="26" t="s">
        <v>126</v>
      </c>
      <c r="C72" s="26">
        <v>84160</v>
      </c>
      <c r="D72" s="71" t="s">
        <v>3539</v>
      </c>
      <c r="E72" s="26" t="s">
        <v>108</v>
      </c>
      <c r="F72" s="26" t="s">
        <v>3556</v>
      </c>
      <c r="G72" s="26" t="s">
        <v>114</v>
      </c>
      <c r="H72" s="26" t="s">
        <v>615</v>
      </c>
      <c r="I72" s="26" t="s">
        <v>438</v>
      </c>
      <c r="J72" s="25" t="s">
        <v>2195</v>
      </c>
      <c r="K72" s="25" t="s">
        <v>3540</v>
      </c>
      <c r="L72" s="25"/>
      <c r="M72" s="25"/>
      <c r="N72" s="239"/>
      <c r="O72" s="239"/>
      <c r="P72" s="239"/>
      <c r="Q72" s="239"/>
      <c r="R72" s="239"/>
      <c r="S72" s="239"/>
      <c r="T72" s="145"/>
      <c r="U72" s="145"/>
      <c r="V72" s="148"/>
      <c r="W72" s="145"/>
      <c r="X72" s="145"/>
      <c r="Y72" s="145"/>
      <c r="Z72" s="145"/>
      <c r="AA72" s="145"/>
      <c r="AB72" s="332"/>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5"/>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8"/>
      <c r="DI72" s="145"/>
      <c r="DJ72" s="145"/>
      <c r="DK72" s="145"/>
      <c r="DL72" s="145"/>
      <c r="DM72" s="145"/>
      <c r="DN72" s="145"/>
      <c r="DO72" s="145"/>
      <c r="DP72" s="145"/>
      <c r="DQ72" s="145"/>
      <c r="DR72" s="145"/>
      <c r="DS72" s="145"/>
      <c r="DT72" s="145"/>
      <c r="DU72" s="145"/>
      <c r="DV72" s="145"/>
      <c r="DW72" s="145"/>
      <c r="DX72" s="145"/>
      <c r="DY72" s="145"/>
      <c r="DZ72" s="145"/>
      <c r="EA72" s="145"/>
      <c r="EB72" s="148"/>
      <c r="EC72" s="145"/>
      <c r="ED72" s="148"/>
      <c r="EE72" s="145"/>
      <c r="EF72" s="145"/>
      <c r="EG72" s="145"/>
      <c r="EH72" s="145"/>
      <c r="EI72" s="145"/>
      <c r="EJ72" s="145"/>
      <c r="EK72" s="145">
        <v>0</v>
      </c>
      <c r="EL72" s="145">
        <v>0</v>
      </c>
      <c r="EM72" s="145"/>
    </row>
    <row r="73" spans="1:144" ht="20.100000000000001" hidden="1" customHeight="1" x14ac:dyDescent="0.3">
      <c r="A73" s="25" t="s">
        <v>3709</v>
      </c>
      <c r="B73" s="40" t="s">
        <v>143</v>
      </c>
      <c r="C73" s="26">
        <v>83809</v>
      </c>
      <c r="D73" s="25" t="s">
        <v>3723</v>
      </c>
      <c r="E73" s="26" t="s">
        <v>108</v>
      </c>
      <c r="F73" s="26" t="s">
        <v>3556</v>
      </c>
      <c r="G73" s="26" t="s">
        <v>109</v>
      </c>
      <c r="H73" s="26" t="s">
        <v>567</v>
      </c>
      <c r="I73" s="26" t="s">
        <v>405</v>
      </c>
      <c r="J73" s="25" t="s">
        <v>228</v>
      </c>
      <c r="K73" s="25" t="s">
        <v>3724</v>
      </c>
      <c r="L73" s="25"/>
      <c r="M73" s="25"/>
      <c r="N73" s="25"/>
      <c r="O73" s="25" t="s">
        <v>3725</v>
      </c>
      <c r="P73" s="83"/>
      <c r="Q73" s="83"/>
      <c r="R73" s="25" t="s">
        <v>3726</v>
      </c>
      <c r="S73" s="25" t="s">
        <v>3727</v>
      </c>
      <c r="U73" s="145"/>
      <c r="V73" s="148"/>
      <c r="W73" s="145"/>
      <c r="X73" s="145"/>
      <c r="Y73" s="145"/>
      <c r="Z73" s="145"/>
      <c r="AA73" s="145"/>
      <c r="AB73" s="332"/>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5"/>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8"/>
      <c r="DI73" s="145"/>
      <c r="DJ73" s="145"/>
      <c r="DK73" s="145"/>
      <c r="DL73" s="145"/>
      <c r="DM73" s="145"/>
      <c r="DN73" s="145"/>
      <c r="DO73" s="145"/>
      <c r="DP73" s="145"/>
      <c r="DQ73" s="145"/>
      <c r="DR73" s="145"/>
      <c r="DS73" s="145"/>
      <c r="DT73" s="145"/>
      <c r="DU73" s="145"/>
      <c r="DV73" s="145"/>
      <c r="DW73" s="145"/>
      <c r="DX73" s="145"/>
      <c r="DY73" s="145"/>
      <c r="DZ73" s="145"/>
      <c r="EA73" s="145"/>
      <c r="EB73" s="148"/>
      <c r="EC73" s="145"/>
      <c r="ED73" s="148"/>
      <c r="EE73" s="145"/>
      <c r="EF73" s="145"/>
      <c r="EG73" s="145"/>
      <c r="EH73" s="145"/>
      <c r="EI73" s="145"/>
      <c r="EJ73" s="145"/>
      <c r="EK73" s="145">
        <v>1</v>
      </c>
      <c r="EL73" s="145">
        <v>1</v>
      </c>
      <c r="EN73" s="228" t="s">
        <v>3554</v>
      </c>
    </row>
    <row r="74" spans="1:144" ht="20.100000000000001" customHeight="1" x14ac:dyDescent="0.3">
      <c r="A74" s="25" t="s">
        <v>3343</v>
      </c>
      <c r="B74" s="40" t="s">
        <v>187</v>
      </c>
      <c r="C74" s="26">
        <v>84308</v>
      </c>
      <c r="D74" s="25" t="s">
        <v>3361</v>
      </c>
      <c r="E74" s="26" t="s">
        <v>108</v>
      </c>
      <c r="F74" s="26" t="s">
        <v>3556</v>
      </c>
      <c r="G74" s="26" t="s">
        <v>121</v>
      </c>
      <c r="H74" s="26" t="s">
        <v>3</v>
      </c>
      <c r="I74" s="26" t="s">
        <v>3</v>
      </c>
      <c r="J74" s="25" t="s">
        <v>1210</v>
      </c>
      <c r="K74" s="25" t="s">
        <v>3362</v>
      </c>
      <c r="L74" s="25"/>
      <c r="M74" s="25" t="s">
        <v>3363</v>
      </c>
      <c r="N74" s="25" t="s">
        <v>3364</v>
      </c>
      <c r="O74" s="272"/>
      <c r="P74" s="272"/>
      <c r="Q74" s="272"/>
      <c r="R74" s="25" t="s">
        <v>3365</v>
      </c>
      <c r="S74" s="25" t="s">
        <v>3366</v>
      </c>
      <c r="U74" s="145"/>
      <c r="V74" s="148"/>
      <c r="W74" s="145"/>
      <c r="X74" s="145"/>
      <c r="Y74" s="145">
        <v>1</v>
      </c>
      <c r="Z74" s="145"/>
      <c r="AA74" s="145"/>
      <c r="AB74" s="332"/>
      <c r="AC74" s="145"/>
      <c r="AD74" s="145"/>
      <c r="AE74" s="145"/>
      <c r="AF74" s="145"/>
      <c r="AG74" s="145"/>
      <c r="AH74" s="145"/>
      <c r="AI74" s="145">
        <v>1</v>
      </c>
      <c r="AJ74" s="145"/>
      <c r="AK74" s="145"/>
      <c r="AL74" s="145">
        <v>1</v>
      </c>
      <c r="AM74" s="145"/>
      <c r="AN74" s="145"/>
      <c r="AO74" s="145"/>
      <c r="AP74" s="145"/>
      <c r="AQ74" s="145"/>
      <c r="AR74" s="145"/>
      <c r="AS74" s="145"/>
      <c r="AT74" s="145"/>
      <c r="AU74" s="145"/>
      <c r="AV74" s="145">
        <v>1</v>
      </c>
      <c r="AW74" s="145"/>
      <c r="AX74" s="145"/>
      <c r="AY74" s="145"/>
      <c r="AZ74" s="145"/>
      <c r="BA74" s="145">
        <v>1</v>
      </c>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5"/>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8"/>
      <c r="EE74" s="145"/>
      <c r="EF74" s="145"/>
      <c r="EG74" s="145"/>
      <c r="EH74" s="145"/>
      <c r="EI74" s="145"/>
      <c r="EJ74" s="145"/>
      <c r="EK74" s="145">
        <v>1</v>
      </c>
      <c r="EL74" s="145">
        <v>1</v>
      </c>
      <c r="EM74" s="145"/>
    </row>
    <row r="75" spans="1:144" ht="20.100000000000001" hidden="1" customHeight="1" x14ac:dyDescent="0.3">
      <c r="A75" s="25" t="s">
        <v>3182</v>
      </c>
      <c r="B75" s="40" t="s">
        <v>106</v>
      </c>
      <c r="C75" s="26">
        <v>83516</v>
      </c>
      <c r="D75" s="25" t="s">
        <v>845</v>
      </c>
      <c r="E75" s="26" t="s">
        <v>293</v>
      </c>
      <c r="F75" s="26" t="s">
        <v>3556</v>
      </c>
      <c r="G75" s="26" t="s">
        <v>109</v>
      </c>
      <c r="H75" s="26" t="s">
        <v>567</v>
      </c>
      <c r="I75" s="26" t="s">
        <v>3</v>
      </c>
      <c r="J75" s="25" t="s">
        <v>469</v>
      </c>
      <c r="K75" s="25" t="s">
        <v>3190</v>
      </c>
      <c r="L75" s="25"/>
      <c r="M75" s="25"/>
      <c r="N75" s="83"/>
      <c r="O75" s="83"/>
      <c r="P75" s="83"/>
      <c r="Q75" s="83"/>
      <c r="R75" s="83"/>
      <c r="S75" s="83"/>
      <c r="T75" s="145"/>
      <c r="U75" s="145"/>
      <c r="V75" s="148"/>
      <c r="W75" s="145"/>
      <c r="X75" s="145"/>
      <c r="Y75" s="145"/>
      <c r="Z75" s="145"/>
      <c r="AA75" s="145"/>
      <c r="AB75" s="332"/>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5"/>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c r="DV75" s="145"/>
      <c r="DW75" s="145"/>
      <c r="DX75" s="145"/>
      <c r="DY75" s="145"/>
      <c r="DZ75" s="145"/>
      <c r="EA75" s="145"/>
      <c r="EB75" s="148"/>
      <c r="EC75" s="145"/>
      <c r="ED75" s="148"/>
      <c r="EE75" s="145"/>
      <c r="EF75" s="145"/>
      <c r="EG75" s="145"/>
      <c r="EH75" s="145"/>
      <c r="EI75" s="145"/>
      <c r="EJ75" s="145"/>
      <c r="EK75" s="145">
        <v>0</v>
      </c>
      <c r="EL75" s="145">
        <v>0</v>
      </c>
      <c r="EM75" s="145"/>
    </row>
    <row r="76" spans="1:144" ht="20.100000000000001" hidden="1" customHeight="1" x14ac:dyDescent="0.3">
      <c r="A76" s="25" t="s">
        <v>3495</v>
      </c>
      <c r="B76" s="40" t="s">
        <v>152</v>
      </c>
      <c r="C76" s="26">
        <v>78296</v>
      </c>
      <c r="D76" s="25" t="s">
        <v>845</v>
      </c>
      <c r="E76" s="26" t="s">
        <v>293</v>
      </c>
      <c r="F76" s="26" t="s">
        <v>3556</v>
      </c>
      <c r="G76" s="26" t="s">
        <v>109</v>
      </c>
      <c r="H76" s="26" t="s">
        <v>567</v>
      </c>
      <c r="I76" s="26" t="s">
        <v>405</v>
      </c>
      <c r="J76" s="25" t="s">
        <v>262</v>
      </c>
      <c r="K76" s="25" t="s">
        <v>3510</v>
      </c>
      <c r="L76" s="25"/>
      <c r="M76" s="25" t="s">
        <v>3511</v>
      </c>
      <c r="N76" s="25" t="s">
        <v>3512</v>
      </c>
      <c r="O76" s="25" t="s">
        <v>3513</v>
      </c>
      <c r="P76" s="272"/>
      <c r="Q76" s="272"/>
      <c r="R76" s="272"/>
      <c r="S76" s="272"/>
      <c r="T76" s="145"/>
      <c r="U76" s="145"/>
      <c r="V76" s="148"/>
      <c r="W76" s="145"/>
      <c r="X76" s="145"/>
      <c r="Y76" s="145"/>
      <c r="Z76" s="145"/>
      <c r="AA76" s="145"/>
      <c r="AB76" s="332"/>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v>1</v>
      </c>
      <c r="BB76" s="145"/>
      <c r="BC76" s="145"/>
      <c r="BD76" s="145"/>
      <c r="BE76" s="145"/>
      <c r="BF76" s="145"/>
      <c r="BG76" s="145"/>
      <c r="BH76" s="145"/>
      <c r="BI76" s="145"/>
      <c r="BJ76" s="145"/>
      <c r="BK76" s="145"/>
      <c r="BL76" s="145"/>
      <c r="BM76" s="145"/>
      <c r="BN76" s="145"/>
      <c r="BO76" s="145"/>
      <c r="BP76" s="145"/>
      <c r="BQ76" s="145"/>
      <c r="BR76" s="145"/>
      <c r="BS76" s="145"/>
      <c r="BT76" s="145">
        <v>1</v>
      </c>
      <c r="BU76" s="145"/>
      <c r="BV76" s="145"/>
      <c r="BW76" s="145"/>
      <c r="BX76" s="145"/>
      <c r="BY76" s="145"/>
      <c r="BZ76" s="145"/>
      <c r="CA76" s="145"/>
      <c r="CB76" s="145"/>
      <c r="CC76" s="145"/>
      <c r="CD76" s="145"/>
      <c r="CE76" s="145"/>
      <c r="CF76" s="145"/>
      <c r="CG76" s="145">
        <v>1</v>
      </c>
      <c r="CH76" s="145"/>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5"/>
      <c r="DG76" s="145"/>
      <c r="DH76" s="148"/>
      <c r="DI76" s="145"/>
      <c r="DJ76" s="145"/>
      <c r="DK76" s="145"/>
      <c r="DL76" s="145"/>
      <c r="DM76" s="145"/>
      <c r="DN76" s="145"/>
      <c r="DO76" s="145"/>
      <c r="DP76" s="145"/>
      <c r="DQ76" s="145"/>
      <c r="DR76" s="145"/>
      <c r="DS76" s="145"/>
      <c r="DT76" s="145"/>
      <c r="DU76" s="145"/>
      <c r="DV76" s="145"/>
      <c r="DW76" s="145"/>
      <c r="DX76" s="145"/>
      <c r="DY76" s="145"/>
      <c r="DZ76" s="145"/>
      <c r="EA76" s="145"/>
      <c r="EB76" s="148"/>
      <c r="EC76" s="145"/>
      <c r="ED76" s="148"/>
      <c r="EE76" s="145"/>
      <c r="EF76" s="145"/>
      <c r="EG76" s="145"/>
      <c r="EH76" s="145"/>
      <c r="EI76" s="145"/>
      <c r="EJ76" s="145"/>
      <c r="EK76" s="145">
        <v>1</v>
      </c>
      <c r="EL76" s="145">
        <v>0</v>
      </c>
      <c r="EM76" s="145"/>
    </row>
    <row r="77" spans="1:144" ht="20.100000000000001" hidden="1" customHeight="1" x14ac:dyDescent="0.3">
      <c r="A77" s="25" t="s">
        <v>3522</v>
      </c>
      <c r="B77" s="26" t="s">
        <v>126</v>
      </c>
      <c r="C77" s="26">
        <v>84179</v>
      </c>
      <c r="D77" s="71" t="s">
        <v>845</v>
      </c>
      <c r="E77" s="26" t="s">
        <v>293</v>
      </c>
      <c r="F77" s="26" t="s">
        <v>3556</v>
      </c>
      <c r="G77" s="26" t="s">
        <v>114</v>
      </c>
      <c r="H77" s="26" t="s">
        <v>128</v>
      </c>
      <c r="I77" s="26" t="s">
        <v>3</v>
      </c>
      <c r="J77" s="25" t="s">
        <v>275</v>
      </c>
      <c r="K77" s="25" t="s">
        <v>3533</v>
      </c>
      <c r="L77" s="25"/>
      <c r="M77" s="25"/>
      <c r="N77" s="272"/>
      <c r="O77" s="272"/>
      <c r="P77" s="272"/>
      <c r="Q77" s="272"/>
      <c r="R77" s="272"/>
      <c r="S77" s="272"/>
      <c r="T77" s="145"/>
      <c r="U77" s="145"/>
      <c r="V77" s="148"/>
      <c r="W77" s="145"/>
      <c r="X77" s="145"/>
      <c r="Y77" s="145"/>
      <c r="Z77" s="145"/>
      <c r="AA77" s="145"/>
      <c r="AB77" s="332"/>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8"/>
      <c r="DI77" s="145"/>
      <c r="DJ77" s="145"/>
      <c r="DK77" s="145"/>
      <c r="DL77" s="145"/>
      <c r="DM77" s="145"/>
      <c r="DN77" s="145"/>
      <c r="DO77" s="145"/>
      <c r="DP77" s="145"/>
      <c r="DQ77" s="145"/>
      <c r="DR77" s="145"/>
      <c r="DS77" s="145"/>
      <c r="DT77" s="145"/>
      <c r="DU77" s="145"/>
      <c r="DV77" s="145"/>
      <c r="DW77" s="145"/>
      <c r="DX77" s="145"/>
      <c r="DY77" s="145"/>
      <c r="DZ77" s="145"/>
      <c r="EA77" s="145"/>
      <c r="EB77" s="148"/>
      <c r="EC77" s="145"/>
      <c r="ED77" s="148"/>
      <c r="EE77" s="145"/>
      <c r="EF77" s="145"/>
      <c r="EG77" s="145"/>
      <c r="EH77" s="145"/>
      <c r="EI77" s="145"/>
      <c r="EJ77" s="145"/>
      <c r="EK77" s="145">
        <v>0</v>
      </c>
      <c r="EL77" s="145">
        <v>0</v>
      </c>
      <c r="EM77" s="145"/>
    </row>
    <row r="78" spans="1:144" ht="20.100000000000001" hidden="1" customHeight="1" x14ac:dyDescent="0.3">
      <c r="A78" s="25" t="s">
        <v>3732</v>
      </c>
      <c r="B78" s="40" t="s">
        <v>106</v>
      </c>
      <c r="C78" s="26">
        <v>83627</v>
      </c>
      <c r="D78" s="25" t="s">
        <v>3735</v>
      </c>
      <c r="E78" s="26" t="s">
        <v>108</v>
      </c>
      <c r="F78" s="26" t="s">
        <v>3556</v>
      </c>
      <c r="G78" s="26" t="s">
        <v>109</v>
      </c>
      <c r="H78" s="26" t="s">
        <v>117</v>
      </c>
      <c r="I78" s="26" t="s">
        <v>476</v>
      </c>
      <c r="J78" s="25" t="s">
        <v>123</v>
      </c>
      <c r="K78" s="25" t="s">
        <v>3736</v>
      </c>
      <c r="L78" s="25"/>
      <c r="M78" s="25"/>
      <c r="N78" s="25"/>
      <c r="O78" s="83"/>
      <c r="P78" s="83"/>
      <c r="Q78" s="83"/>
      <c r="R78" s="25" t="s">
        <v>3737</v>
      </c>
      <c r="S78" s="25"/>
      <c r="U78" s="145">
        <v>1</v>
      </c>
      <c r="V78" s="148"/>
      <c r="W78" s="145"/>
      <c r="X78" s="145"/>
      <c r="Y78" s="145"/>
      <c r="Z78" s="145"/>
      <c r="AA78" s="145"/>
      <c r="AB78" s="332"/>
      <c r="AC78" s="145"/>
      <c r="AD78" s="145"/>
      <c r="AE78" s="145"/>
      <c r="AF78" s="145">
        <v>1</v>
      </c>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v>1</v>
      </c>
      <c r="BD78" s="145"/>
      <c r="BE78" s="145"/>
      <c r="BF78" s="145"/>
      <c r="BG78" s="145"/>
      <c r="BH78" s="145"/>
      <c r="BI78" s="145"/>
      <c r="BJ78" s="145">
        <v>1</v>
      </c>
      <c r="BK78" s="145"/>
      <c r="BL78" s="145"/>
      <c r="BM78" s="145"/>
      <c r="BN78" s="145"/>
      <c r="BO78" s="145"/>
      <c r="BP78" s="145"/>
      <c r="BQ78" s="145"/>
      <c r="BR78" s="145"/>
      <c r="BS78" s="145"/>
      <c r="BT78" s="145">
        <v>1</v>
      </c>
      <c r="BU78" s="145"/>
      <c r="BV78" s="145"/>
      <c r="BW78" s="145"/>
      <c r="BX78" s="145"/>
      <c r="BY78" s="145"/>
      <c r="BZ78" s="145"/>
      <c r="CA78" s="145"/>
      <c r="CB78" s="145"/>
      <c r="CC78" s="145"/>
      <c r="CD78" s="145"/>
      <c r="CE78" s="145"/>
      <c r="CF78" s="145"/>
      <c r="CG78" s="145"/>
      <c r="CH78" s="145"/>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5"/>
      <c r="DG78" s="145"/>
      <c r="DH78" s="148"/>
      <c r="DI78" s="145"/>
      <c r="DJ78" s="145"/>
      <c r="DK78" s="145"/>
      <c r="DL78" s="145"/>
      <c r="DM78" s="145"/>
      <c r="DN78" s="145"/>
      <c r="DO78" s="145"/>
      <c r="DP78" s="145"/>
      <c r="DQ78" s="145">
        <v>1</v>
      </c>
      <c r="DR78" s="145"/>
      <c r="DS78" s="145"/>
      <c r="DT78" s="145"/>
      <c r="DU78" s="145">
        <v>1</v>
      </c>
      <c r="DV78" s="145"/>
      <c r="DW78" s="145"/>
      <c r="DX78" s="145"/>
      <c r="DY78" s="145"/>
      <c r="DZ78" s="145"/>
      <c r="EA78" s="145"/>
      <c r="EB78" s="148"/>
      <c r="EC78" s="145"/>
      <c r="ED78" s="148"/>
      <c r="EE78" s="145"/>
      <c r="EF78" s="145"/>
      <c r="EG78" s="145"/>
      <c r="EH78" s="145"/>
      <c r="EI78" s="145"/>
      <c r="EJ78" s="145"/>
      <c r="EK78" s="145" t="s">
        <v>519</v>
      </c>
      <c r="EL78" s="145">
        <v>1</v>
      </c>
    </row>
    <row r="79" spans="1:144" ht="20.100000000000001" customHeight="1" x14ac:dyDescent="0.3">
      <c r="A79" s="25" t="s">
        <v>4445</v>
      </c>
      <c r="B79" s="26" t="s">
        <v>187</v>
      </c>
      <c r="C79" s="26">
        <v>85000</v>
      </c>
      <c r="D79" s="25" t="s">
        <v>4465</v>
      </c>
      <c r="E79" s="26" t="s">
        <v>108</v>
      </c>
      <c r="F79" s="26" t="s">
        <v>3556</v>
      </c>
      <c r="G79" s="26" t="s">
        <v>121</v>
      </c>
      <c r="H79" s="26" t="s">
        <v>122</v>
      </c>
      <c r="I79" s="26" t="s">
        <v>449</v>
      </c>
      <c r="J79" s="25" t="s">
        <v>834</v>
      </c>
      <c r="K79" s="25" t="s">
        <v>4466</v>
      </c>
      <c r="L79" s="45" t="s">
        <v>4467</v>
      </c>
      <c r="M79" s="25" t="s">
        <v>4468</v>
      </c>
      <c r="N79" s="25"/>
      <c r="O79" s="83"/>
      <c r="P79" s="83"/>
      <c r="Q79" s="83"/>
      <c r="R79" s="25"/>
      <c r="S79" s="25" t="s">
        <v>4469</v>
      </c>
      <c r="U79" s="145"/>
      <c r="V79" s="148"/>
      <c r="W79" s="145"/>
      <c r="X79" s="145"/>
      <c r="Y79" s="145"/>
      <c r="Z79" s="145"/>
      <c r="AA79" s="145"/>
      <c r="AB79" s="332"/>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v>1</v>
      </c>
      <c r="BU79" s="145">
        <v>1</v>
      </c>
      <c r="BV79" s="145"/>
      <c r="BW79" s="145"/>
      <c r="BX79" s="145"/>
      <c r="BY79" s="145"/>
      <c r="BZ79" s="145"/>
      <c r="CA79" s="145"/>
      <c r="CB79" s="145"/>
      <c r="CC79" s="145"/>
      <c r="CD79" s="145"/>
      <c r="CE79" s="145"/>
      <c r="CF79" s="145"/>
      <c r="CG79" s="145"/>
      <c r="CH79" s="148"/>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8"/>
      <c r="DI79" s="145"/>
      <c r="DJ79" s="145"/>
      <c r="DK79" s="145"/>
      <c r="DL79" s="145"/>
      <c r="DM79" s="145"/>
      <c r="DN79" s="145"/>
      <c r="DO79" s="145"/>
      <c r="DP79" s="145"/>
      <c r="DQ79" s="145"/>
      <c r="DR79" s="145"/>
      <c r="DS79" s="145"/>
      <c r="DT79" s="145"/>
      <c r="DU79" s="145"/>
      <c r="DV79" s="145"/>
      <c r="DW79" s="145"/>
      <c r="DX79" s="145"/>
      <c r="DY79" s="145"/>
      <c r="DZ79" s="145"/>
      <c r="EA79" s="145"/>
      <c r="EB79" s="148"/>
      <c r="EC79" s="145"/>
      <c r="ED79" s="148"/>
      <c r="EE79" s="145"/>
      <c r="EF79" s="145"/>
      <c r="EG79" s="145"/>
      <c r="EH79" s="145"/>
      <c r="EI79" s="145"/>
      <c r="EJ79" s="145"/>
      <c r="EK79" s="145">
        <v>1</v>
      </c>
      <c r="EL79" s="145">
        <v>1</v>
      </c>
    </row>
    <row r="80" spans="1:144" ht="20.100000000000001" hidden="1" customHeight="1" x14ac:dyDescent="0.3">
      <c r="A80" s="25" t="s">
        <v>4044</v>
      </c>
      <c r="B80" s="40" t="s">
        <v>126</v>
      </c>
      <c r="C80" s="26">
        <v>84724</v>
      </c>
      <c r="D80" s="25" t="s">
        <v>4047</v>
      </c>
      <c r="E80" s="26" t="s">
        <v>108</v>
      </c>
      <c r="F80" s="26" t="s">
        <v>3556</v>
      </c>
      <c r="G80" s="26" t="s">
        <v>114</v>
      </c>
      <c r="H80" s="26" t="s">
        <v>128</v>
      </c>
      <c r="I80" s="26" t="s">
        <v>385</v>
      </c>
      <c r="J80" s="25" t="s">
        <v>1757</v>
      </c>
      <c r="K80" s="25" t="s">
        <v>4048</v>
      </c>
      <c r="L80" s="25"/>
      <c r="M80" s="25" t="s">
        <v>4049</v>
      </c>
      <c r="N80" s="25"/>
      <c r="O80" s="25" t="s">
        <v>4050</v>
      </c>
      <c r="P80" s="83"/>
      <c r="Q80" s="83"/>
      <c r="R80" s="87" t="s">
        <v>4051</v>
      </c>
      <c r="S80" s="25" t="s">
        <v>4052</v>
      </c>
      <c r="U80" s="145"/>
      <c r="V80" s="148"/>
      <c r="W80" s="145"/>
      <c r="X80" s="145"/>
      <c r="Y80" s="145"/>
      <c r="Z80" s="145"/>
      <c r="AA80" s="145"/>
      <c r="AB80" s="332"/>
      <c r="AC80" s="145"/>
      <c r="AD80" s="145"/>
      <c r="AE80" s="145"/>
      <c r="AF80" s="145">
        <v>1</v>
      </c>
      <c r="AG80" s="145">
        <v>1</v>
      </c>
      <c r="AH80" s="145"/>
      <c r="AI80" s="145">
        <v>1</v>
      </c>
      <c r="AJ80" s="145"/>
      <c r="AK80" s="145"/>
      <c r="AL80" s="145">
        <v>1</v>
      </c>
      <c r="AM80" s="145"/>
      <c r="AN80" s="145"/>
      <c r="AO80" s="145"/>
      <c r="AP80" s="145">
        <v>1</v>
      </c>
      <c r="AQ80" s="145"/>
      <c r="AR80" s="145"/>
      <c r="AS80" s="145"/>
      <c r="AT80" s="145"/>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v>1</v>
      </c>
      <c r="BS80" s="145"/>
      <c r="BT80" s="145"/>
      <c r="BU80" s="145"/>
      <c r="BV80" s="145"/>
      <c r="BW80" s="145"/>
      <c r="BX80" s="145"/>
      <c r="BY80" s="145"/>
      <c r="BZ80" s="145"/>
      <c r="CA80" s="145"/>
      <c r="CB80" s="145"/>
      <c r="CC80" s="145"/>
      <c r="CD80" s="145"/>
      <c r="CE80" s="145"/>
      <c r="CF80" s="145"/>
      <c r="CG80" s="145"/>
      <c r="CH80" s="145"/>
      <c r="CI80" s="145"/>
      <c r="CJ80" s="145"/>
      <c r="CK80" s="145"/>
      <c r="CL80" s="145"/>
      <c r="CM80" s="145"/>
      <c r="CN80" s="145"/>
      <c r="CO80" s="145"/>
      <c r="CP80" s="145"/>
      <c r="CQ80" s="145"/>
      <c r="CR80" s="145"/>
      <c r="CS80" s="145"/>
      <c r="CT80" s="145">
        <v>1</v>
      </c>
      <c r="CU80" s="145"/>
      <c r="CV80" s="145"/>
      <c r="CW80" s="145"/>
      <c r="CX80" s="145"/>
      <c r="CY80" s="145"/>
      <c r="CZ80" s="145"/>
      <c r="DA80" s="145"/>
      <c r="DB80" s="145">
        <v>1</v>
      </c>
      <c r="DC80" s="145"/>
      <c r="DD80" s="145"/>
      <c r="DE80" s="145"/>
      <c r="DF80" s="145"/>
      <c r="DG80" s="145"/>
      <c r="DH80" s="148"/>
      <c r="DI80" s="145"/>
      <c r="DJ80" s="145"/>
      <c r="DK80" s="145">
        <v>1</v>
      </c>
      <c r="DL80" s="145"/>
      <c r="DM80" s="145"/>
      <c r="DN80" s="145"/>
      <c r="DO80" s="145">
        <v>1</v>
      </c>
      <c r="DP80" s="145"/>
      <c r="DQ80" s="145"/>
      <c r="DR80" s="145">
        <v>1</v>
      </c>
      <c r="DS80" s="145"/>
      <c r="DT80" s="145"/>
      <c r="DU80" s="145"/>
      <c r="DV80" s="145"/>
      <c r="DW80" s="145"/>
      <c r="DX80" s="145"/>
      <c r="DY80" s="145"/>
      <c r="DZ80" s="145"/>
      <c r="EA80" s="145"/>
      <c r="EB80" s="148"/>
      <c r="EC80" s="145"/>
      <c r="ED80" s="148"/>
      <c r="EE80" s="145"/>
      <c r="EF80" s="145">
        <v>1</v>
      </c>
      <c r="EG80" s="145"/>
      <c r="EH80" s="145"/>
      <c r="EI80" s="145"/>
      <c r="EJ80" s="145"/>
      <c r="EK80" s="145">
        <v>1</v>
      </c>
      <c r="EL80" s="145">
        <v>1</v>
      </c>
      <c r="EM80" s="145"/>
      <c r="EN80" s="228" t="s">
        <v>4053</v>
      </c>
    </row>
    <row r="81" spans="1:144" ht="20.100000000000001" customHeight="1" x14ac:dyDescent="0.3">
      <c r="A81" s="25" t="s">
        <v>3538</v>
      </c>
      <c r="B81" s="26" t="s">
        <v>187</v>
      </c>
      <c r="C81" s="26">
        <v>84609</v>
      </c>
      <c r="D81" s="71" t="s">
        <v>3544</v>
      </c>
      <c r="E81" s="26" t="s">
        <v>108</v>
      </c>
      <c r="F81" s="26" t="s">
        <v>3556</v>
      </c>
      <c r="G81" s="26" t="s">
        <v>121</v>
      </c>
      <c r="H81" s="26" t="s">
        <v>344</v>
      </c>
      <c r="I81" s="26" t="s">
        <v>385</v>
      </c>
      <c r="J81" s="25" t="s">
        <v>834</v>
      </c>
      <c r="K81" s="25" t="s">
        <v>3545</v>
      </c>
      <c r="L81" s="25"/>
      <c r="M81" s="25"/>
      <c r="N81" s="239"/>
      <c r="O81" s="239"/>
      <c r="P81" s="239"/>
      <c r="Q81" s="239"/>
      <c r="R81" s="239"/>
      <c r="S81" s="239"/>
      <c r="T81" s="235"/>
      <c r="U81" s="145"/>
      <c r="V81" s="148"/>
      <c r="W81" s="145"/>
      <c r="X81" s="145"/>
      <c r="Y81" s="145"/>
      <c r="Z81" s="145"/>
      <c r="AA81" s="145"/>
      <c r="AB81" s="332"/>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8"/>
      <c r="DI81" s="145"/>
      <c r="DJ81" s="145"/>
      <c r="DK81" s="145"/>
      <c r="DL81" s="145"/>
      <c r="DM81" s="145"/>
      <c r="DN81" s="145"/>
      <c r="DO81" s="145"/>
      <c r="DP81" s="145"/>
      <c r="DQ81" s="145"/>
      <c r="DR81" s="145"/>
      <c r="DS81" s="145"/>
      <c r="DT81" s="145"/>
      <c r="DU81" s="145"/>
      <c r="DV81" s="145"/>
      <c r="DW81" s="145"/>
      <c r="DX81" s="145"/>
      <c r="DY81" s="145"/>
      <c r="DZ81" s="145"/>
      <c r="EA81" s="145"/>
      <c r="EB81" s="148"/>
      <c r="EC81" s="145"/>
      <c r="ED81" s="148"/>
      <c r="EE81" s="145"/>
      <c r="EF81" s="145"/>
      <c r="EG81" s="145"/>
      <c r="EH81" s="145"/>
      <c r="EI81" s="145"/>
      <c r="EJ81" s="145"/>
      <c r="EK81" s="145">
        <v>0</v>
      </c>
      <c r="EL81" s="145">
        <v>0</v>
      </c>
      <c r="EM81" s="145"/>
    </row>
    <row r="82" spans="1:144" ht="20.100000000000001" hidden="1" customHeight="1" x14ac:dyDescent="0.3">
      <c r="A82" s="25" t="s">
        <v>3458</v>
      </c>
      <c r="B82" s="40" t="s">
        <v>106</v>
      </c>
      <c r="C82" s="26">
        <v>82630</v>
      </c>
      <c r="D82" s="25" t="s">
        <v>3470</v>
      </c>
      <c r="E82" s="26" t="s">
        <v>108</v>
      </c>
      <c r="F82" s="26" t="s">
        <v>3556</v>
      </c>
      <c r="G82" s="26" t="s">
        <v>114</v>
      </c>
      <c r="H82" s="26" t="s">
        <v>1475</v>
      </c>
      <c r="I82" s="26" t="s">
        <v>405</v>
      </c>
      <c r="J82" s="25" t="s">
        <v>163</v>
      </c>
      <c r="K82" s="25" t="s">
        <v>3471</v>
      </c>
      <c r="L82" s="25"/>
      <c r="M82" s="25" t="s">
        <v>24</v>
      </c>
      <c r="N82" s="25"/>
      <c r="O82" s="25"/>
      <c r="P82" s="272"/>
      <c r="Q82" s="25" t="s">
        <v>3472</v>
      </c>
      <c r="R82" s="25" t="s">
        <v>3473</v>
      </c>
      <c r="S82" s="25" t="s">
        <v>3474</v>
      </c>
      <c r="U82" s="145"/>
      <c r="V82" s="148"/>
      <c r="W82" s="145"/>
      <c r="X82" s="145"/>
      <c r="Y82" s="145"/>
      <c r="Z82" s="145"/>
      <c r="AA82" s="145"/>
      <c r="AB82" s="332"/>
      <c r="AC82" s="145">
        <v>1</v>
      </c>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v>1</v>
      </c>
      <c r="BJ82" s="145"/>
      <c r="BK82" s="145"/>
      <c r="BL82" s="145"/>
      <c r="BM82" s="145"/>
      <c r="BN82" s="145"/>
      <c r="BO82" s="145"/>
      <c r="BP82" s="145"/>
      <c r="BQ82" s="145"/>
      <c r="BR82" s="145">
        <v>1</v>
      </c>
      <c r="BS82" s="145"/>
      <c r="BT82" s="145"/>
      <c r="BU82" s="145"/>
      <c r="BV82" s="145"/>
      <c r="BW82" s="145"/>
      <c r="BX82" s="145"/>
      <c r="BY82" s="145"/>
      <c r="BZ82" s="145"/>
      <c r="CA82" s="145"/>
      <c r="CB82" s="145"/>
      <c r="CC82" s="145"/>
      <c r="CD82" s="145"/>
      <c r="CE82" s="145"/>
      <c r="CF82" s="145"/>
      <c r="CG82" s="145"/>
      <c r="CH82" s="145"/>
      <c r="CI82" s="145"/>
      <c r="CJ82" s="145"/>
      <c r="CK82" s="145">
        <v>1</v>
      </c>
      <c r="CL82" s="145"/>
      <c r="CM82" s="145"/>
      <c r="CN82" s="145"/>
      <c r="CO82" s="145"/>
      <c r="CP82" s="145"/>
      <c r="CQ82" s="145"/>
      <c r="CR82" s="145"/>
      <c r="CS82" s="145"/>
      <c r="CT82" s="145"/>
      <c r="CU82" s="145"/>
      <c r="CV82" s="145"/>
      <c r="CW82" s="145"/>
      <c r="CX82" s="145"/>
      <c r="CY82" s="145"/>
      <c r="CZ82" s="145">
        <v>1</v>
      </c>
      <c r="DA82" s="145"/>
      <c r="DB82" s="145"/>
      <c r="DC82" s="145"/>
      <c r="DD82" s="145"/>
      <c r="DE82" s="145"/>
      <c r="DF82" s="145"/>
      <c r="DG82" s="145"/>
      <c r="DH82" s="148"/>
      <c r="DI82" s="145"/>
      <c r="DJ82" s="145"/>
      <c r="DK82" s="145">
        <v>1</v>
      </c>
      <c r="DL82" s="145"/>
      <c r="DM82" s="145"/>
      <c r="DN82" s="145"/>
      <c r="DO82" s="145"/>
      <c r="DP82" s="145"/>
      <c r="DQ82" s="145"/>
      <c r="DR82" s="145"/>
      <c r="DS82" s="145"/>
      <c r="DT82" s="145"/>
      <c r="DU82" s="145"/>
      <c r="DV82" s="145"/>
      <c r="DW82" s="145"/>
      <c r="DX82" s="145"/>
      <c r="DY82" s="145"/>
      <c r="DZ82" s="145"/>
      <c r="EA82" s="145"/>
      <c r="EB82" s="148"/>
      <c r="EC82" s="145"/>
      <c r="ED82" s="148"/>
      <c r="EE82" s="145"/>
      <c r="EF82" s="145"/>
      <c r="EG82" s="145"/>
      <c r="EH82" s="145"/>
      <c r="EI82" s="145"/>
      <c r="EJ82" s="145"/>
      <c r="EK82" s="145">
        <v>1</v>
      </c>
      <c r="EL82" s="145">
        <v>1</v>
      </c>
      <c r="EM82" s="145"/>
    </row>
    <row r="83" spans="1:144" ht="20.100000000000001" hidden="1" customHeight="1" x14ac:dyDescent="0.3">
      <c r="A83" s="25" t="s">
        <v>3182</v>
      </c>
      <c r="B83" s="40" t="s">
        <v>126</v>
      </c>
      <c r="C83" s="26">
        <v>84382</v>
      </c>
      <c r="D83" s="71" t="s">
        <v>3210</v>
      </c>
      <c r="E83" s="26" t="s">
        <v>108</v>
      </c>
      <c r="F83" s="26" t="s">
        <v>3556</v>
      </c>
      <c r="G83" s="26" t="s">
        <v>114</v>
      </c>
      <c r="H83" s="26" t="s">
        <v>128</v>
      </c>
      <c r="I83" s="26" t="s">
        <v>385</v>
      </c>
      <c r="J83" s="25" t="s">
        <v>326</v>
      </c>
      <c r="K83" s="25" t="s">
        <v>3211</v>
      </c>
      <c r="L83" s="25"/>
      <c r="M83" s="25"/>
      <c r="N83" s="83"/>
      <c r="O83" s="83"/>
      <c r="P83" s="83"/>
      <c r="Q83" s="83"/>
      <c r="R83" s="83"/>
      <c r="S83" s="83"/>
      <c r="T83" s="145"/>
      <c r="U83" s="145"/>
      <c r="V83" s="148"/>
      <c r="W83" s="145"/>
      <c r="X83" s="145"/>
      <c r="Y83" s="145"/>
      <c r="Z83" s="145"/>
      <c r="AA83" s="145"/>
      <c r="AB83" s="332"/>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8"/>
      <c r="DI83" s="145"/>
      <c r="DJ83" s="145"/>
      <c r="DK83" s="145"/>
      <c r="DL83" s="145"/>
      <c r="DM83" s="145"/>
      <c r="DN83" s="145"/>
      <c r="DO83" s="145"/>
      <c r="DP83" s="145"/>
      <c r="DQ83" s="145"/>
      <c r="DR83" s="145"/>
      <c r="DS83" s="145"/>
      <c r="DT83" s="145"/>
      <c r="DU83" s="145"/>
      <c r="DV83" s="145"/>
      <c r="DW83" s="145"/>
      <c r="DX83" s="145"/>
      <c r="DY83" s="145"/>
      <c r="DZ83" s="145"/>
      <c r="EA83" s="145"/>
      <c r="EB83" s="148"/>
      <c r="EC83" s="145"/>
      <c r="ED83" s="148"/>
      <c r="EE83" s="145"/>
      <c r="EF83" s="145"/>
      <c r="EG83" s="145"/>
      <c r="EH83" s="145"/>
      <c r="EI83" s="145"/>
      <c r="EJ83" s="145"/>
      <c r="EK83" s="145">
        <v>0</v>
      </c>
      <c r="EL83" s="145">
        <v>0</v>
      </c>
      <c r="EM83" s="145"/>
    </row>
    <row r="84" spans="1:144" ht="20.100000000000001" hidden="1" customHeight="1" x14ac:dyDescent="0.3">
      <c r="A84" s="25" t="s">
        <v>4334</v>
      </c>
      <c r="B84" s="26" t="s">
        <v>152</v>
      </c>
      <c r="C84" s="26">
        <v>84254</v>
      </c>
      <c r="D84" s="25" t="s">
        <v>4337</v>
      </c>
      <c r="E84" s="26" t="s">
        <v>293</v>
      </c>
      <c r="F84" s="26" t="s">
        <v>3556</v>
      </c>
      <c r="G84" s="26" t="s">
        <v>109</v>
      </c>
      <c r="H84" s="26" t="s">
        <v>1128</v>
      </c>
      <c r="I84" s="26" t="s">
        <v>3</v>
      </c>
      <c r="J84" s="25" t="s">
        <v>262</v>
      </c>
      <c r="K84" s="25" t="s">
        <v>4338</v>
      </c>
      <c r="L84" s="25"/>
      <c r="M84" s="25"/>
      <c r="N84" s="25"/>
      <c r="O84" s="239"/>
      <c r="P84" s="239"/>
      <c r="Q84" s="239"/>
      <c r="R84" s="25"/>
      <c r="S84" s="25" t="s">
        <v>4339</v>
      </c>
      <c r="U84" s="240"/>
      <c r="V84" s="241"/>
      <c r="W84" s="240"/>
      <c r="X84" s="240"/>
      <c r="Y84" s="240"/>
      <c r="Z84" s="240"/>
      <c r="AA84" s="240"/>
      <c r="AB84" s="338"/>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c r="BQ84" s="240"/>
      <c r="BR84" s="240"/>
      <c r="BS84" s="240"/>
      <c r="BT84" s="240"/>
      <c r="BU84" s="240"/>
      <c r="BV84" s="240"/>
      <c r="BW84" s="240"/>
      <c r="BX84" s="240"/>
      <c r="BY84" s="240"/>
      <c r="BZ84" s="240"/>
      <c r="CA84" s="240"/>
      <c r="CB84" s="240"/>
      <c r="CC84" s="240"/>
      <c r="CD84" s="240"/>
      <c r="CE84" s="240"/>
      <c r="CF84" s="240"/>
      <c r="CG84" s="240"/>
      <c r="CH84" s="241"/>
      <c r="CI84" s="240"/>
      <c r="CJ84" s="240"/>
      <c r="CK84" s="240"/>
      <c r="CL84" s="240"/>
      <c r="CM84" s="240"/>
      <c r="CN84" s="240"/>
      <c r="CO84" s="240"/>
      <c r="CP84" s="240"/>
      <c r="CQ84" s="240"/>
      <c r="CR84" s="240"/>
      <c r="CS84" s="240"/>
      <c r="CT84" s="240"/>
      <c r="CU84" s="240"/>
      <c r="CV84" s="240"/>
      <c r="CW84" s="240"/>
      <c r="CX84" s="240"/>
      <c r="CY84" s="240"/>
      <c r="CZ84" s="240"/>
      <c r="DA84" s="240"/>
      <c r="DB84" s="240"/>
      <c r="DC84" s="240"/>
      <c r="DD84" s="240"/>
      <c r="DE84" s="240"/>
      <c r="DF84" s="240"/>
      <c r="DG84" s="240"/>
      <c r="DH84" s="241"/>
      <c r="DI84" s="240"/>
      <c r="DJ84" s="240"/>
      <c r="DK84" s="240"/>
      <c r="DL84" s="240"/>
      <c r="DM84" s="240"/>
      <c r="DN84" s="240"/>
      <c r="DO84" s="240"/>
      <c r="DP84" s="240"/>
      <c r="DQ84" s="240"/>
      <c r="DR84" s="240"/>
      <c r="DS84" s="240"/>
      <c r="DT84" s="240"/>
      <c r="DU84" s="240"/>
      <c r="DV84" s="240"/>
      <c r="DW84" s="240"/>
      <c r="DX84" s="240"/>
      <c r="DY84" s="240"/>
      <c r="DZ84" s="240"/>
      <c r="EA84" s="240"/>
      <c r="EB84" s="241"/>
      <c r="EC84" s="240"/>
      <c r="ED84" s="241"/>
      <c r="EE84" s="240"/>
      <c r="EF84" s="240"/>
      <c r="EG84" s="240"/>
      <c r="EH84" s="240"/>
      <c r="EI84" s="240"/>
      <c r="EJ84" s="240"/>
      <c r="EK84" s="145" t="s">
        <v>519</v>
      </c>
      <c r="EL84" s="145">
        <v>1</v>
      </c>
    </row>
    <row r="85" spans="1:144" ht="20.100000000000001" hidden="1" customHeight="1" x14ac:dyDescent="0.3">
      <c r="A85" s="25" t="s">
        <v>4410</v>
      </c>
      <c r="B85" s="40" t="s">
        <v>152</v>
      </c>
      <c r="C85" s="26">
        <v>85010</v>
      </c>
      <c r="D85" s="71" t="s">
        <v>4435</v>
      </c>
      <c r="E85" s="26" t="s">
        <v>293</v>
      </c>
      <c r="F85" s="26" t="s">
        <v>3556</v>
      </c>
      <c r="G85" s="26" t="s">
        <v>109</v>
      </c>
      <c r="H85" s="26" t="s">
        <v>154</v>
      </c>
      <c r="I85" s="26" t="s">
        <v>3</v>
      </c>
      <c r="J85" s="25" t="s">
        <v>1284</v>
      </c>
      <c r="K85" s="25" t="s">
        <v>4436</v>
      </c>
      <c r="L85" s="25"/>
      <c r="M85" s="25"/>
      <c r="N85" s="83"/>
      <c r="O85" s="83"/>
      <c r="P85" s="83"/>
      <c r="Q85" s="83"/>
      <c r="R85" s="83"/>
      <c r="S85" s="83"/>
      <c r="U85" s="145"/>
      <c r="V85" s="148"/>
      <c r="W85" s="145"/>
      <c r="X85" s="145"/>
      <c r="Y85" s="145"/>
      <c r="Z85" s="145"/>
      <c r="AA85" s="145"/>
      <c r="AB85" s="332"/>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8"/>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8"/>
      <c r="DI85" s="145"/>
      <c r="DJ85" s="145"/>
      <c r="DK85" s="145"/>
      <c r="DL85" s="145"/>
      <c r="DM85" s="145"/>
      <c r="DN85" s="145"/>
      <c r="DO85" s="145"/>
      <c r="DP85" s="145"/>
      <c r="DQ85" s="145"/>
      <c r="DR85" s="145"/>
      <c r="DS85" s="145"/>
      <c r="DT85" s="145"/>
      <c r="DU85" s="145"/>
      <c r="DV85" s="145"/>
      <c r="DW85" s="145"/>
      <c r="DX85" s="145"/>
      <c r="DY85" s="145"/>
      <c r="DZ85" s="145"/>
      <c r="EA85" s="145"/>
      <c r="EB85" s="148"/>
      <c r="EC85" s="145"/>
      <c r="ED85" s="148"/>
      <c r="EE85" s="145"/>
      <c r="EF85" s="145"/>
      <c r="EG85" s="145"/>
      <c r="EH85" s="145"/>
      <c r="EI85" s="145"/>
      <c r="EJ85" s="145"/>
      <c r="EK85" s="145">
        <v>0</v>
      </c>
      <c r="EL85" s="145">
        <v>0</v>
      </c>
    </row>
    <row r="86" spans="1:144" ht="20.100000000000001" hidden="1" customHeight="1" x14ac:dyDescent="0.3">
      <c r="A86" s="25" t="s">
        <v>3709</v>
      </c>
      <c r="B86" s="40" t="s">
        <v>152</v>
      </c>
      <c r="C86" s="26">
        <v>84599</v>
      </c>
      <c r="D86" s="71" t="s">
        <v>3728</v>
      </c>
      <c r="E86" s="26" t="s">
        <v>108</v>
      </c>
      <c r="F86" s="26" t="s">
        <v>3556</v>
      </c>
      <c r="G86" s="26" t="s">
        <v>109</v>
      </c>
      <c r="H86" s="26" t="s">
        <v>554</v>
      </c>
      <c r="I86" s="26" t="s">
        <v>3</v>
      </c>
      <c r="J86" s="25" t="s">
        <v>3729</v>
      </c>
      <c r="K86" s="25" t="s">
        <v>3730</v>
      </c>
      <c r="L86" s="25"/>
      <c r="M86" s="83"/>
      <c r="N86" s="83"/>
      <c r="O86" s="83"/>
      <c r="P86" s="83"/>
      <c r="Q86" s="83"/>
      <c r="R86" s="83"/>
      <c r="S86" s="83"/>
      <c r="T86" s="238"/>
      <c r="U86" s="145"/>
      <c r="V86" s="148"/>
      <c r="W86" s="145"/>
      <c r="X86" s="145"/>
      <c r="Y86" s="145"/>
      <c r="Z86" s="145"/>
      <c r="AA86" s="145"/>
      <c r="AB86" s="332"/>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8"/>
      <c r="DI86" s="145"/>
      <c r="DJ86" s="145"/>
      <c r="DK86" s="145"/>
      <c r="DL86" s="145"/>
      <c r="DM86" s="145"/>
      <c r="DN86" s="145"/>
      <c r="DO86" s="145"/>
      <c r="DP86" s="145"/>
      <c r="DQ86" s="145"/>
      <c r="DR86" s="145"/>
      <c r="DS86" s="145"/>
      <c r="DT86" s="145"/>
      <c r="DU86" s="145"/>
      <c r="DV86" s="145"/>
      <c r="DW86" s="145"/>
      <c r="DX86" s="145"/>
      <c r="DY86" s="145"/>
      <c r="DZ86" s="145"/>
      <c r="EA86" s="145"/>
      <c r="EB86" s="148"/>
      <c r="EC86" s="145"/>
      <c r="ED86" s="148"/>
      <c r="EE86" s="145"/>
      <c r="EF86" s="145"/>
      <c r="EG86" s="145"/>
      <c r="EH86" s="145"/>
      <c r="EI86" s="145"/>
      <c r="EJ86" s="145"/>
      <c r="EK86" s="145">
        <v>0</v>
      </c>
      <c r="EL86" s="145">
        <v>0</v>
      </c>
    </row>
    <row r="87" spans="1:144" ht="20.100000000000001" hidden="1" customHeight="1" x14ac:dyDescent="0.3">
      <c r="A87" s="25" t="s">
        <v>4024</v>
      </c>
      <c r="B87" s="40" t="s">
        <v>126</v>
      </c>
      <c r="C87" s="26">
        <v>84748</v>
      </c>
      <c r="D87" s="25" t="s">
        <v>4030</v>
      </c>
      <c r="E87" s="26" t="s">
        <v>108</v>
      </c>
      <c r="F87" s="116" t="s">
        <v>3556</v>
      </c>
      <c r="G87" s="26" t="s">
        <v>114</v>
      </c>
      <c r="H87" s="26" t="s">
        <v>128</v>
      </c>
      <c r="I87" s="26" t="s">
        <v>476</v>
      </c>
      <c r="J87" s="25" t="s">
        <v>2195</v>
      </c>
      <c r="K87" s="25" t="s">
        <v>4031</v>
      </c>
      <c r="L87" s="25"/>
      <c r="M87" s="25"/>
      <c r="N87" s="25"/>
      <c r="O87" s="83"/>
      <c r="P87" s="83"/>
      <c r="Q87" s="83"/>
      <c r="R87" s="83"/>
      <c r="S87" s="83"/>
      <c r="U87" s="145"/>
      <c r="V87" s="148"/>
      <c r="W87" s="145"/>
      <c r="X87" s="145"/>
      <c r="Y87" s="145"/>
      <c r="Z87" s="145"/>
      <c r="AA87" s="145"/>
      <c r="AB87" s="332"/>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5"/>
      <c r="BV87" s="145"/>
      <c r="BW87" s="145"/>
      <c r="BX87" s="145"/>
      <c r="BY87" s="145"/>
      <c r="BZ87" s="145"/>
      <c r="CA87" s="145"/>
      <c r="CB87" s="145"/>
      <c r="CC87" s="145"/>
      <c r="CD87" s="145"/>
      <c r="CE87" s="145"/>
      <c r="CF87" s="145"/>
      <c r="CG87" s="145"/>
      <c r="CH87" s="145"/>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5"/>
      <c r="DG87" s="145"/>
      <c r="DH87" s="148"/>
      <c r="DI87" s="145"/>
      <c r="DJ87" s="145"/>
      <c r="DK87" s="145"/>
      <c r="DL87" s="145"/>
      <c r="DM87" s="145"/>
      <c r="DN87" s="145"/>
      <c r="DO87" s="145"/>
      <c r="DP87" s="145"/>
      <c r="DQ87" s="145"/>
      <c r="DR87" s="145"/>
      <c r="DS87" s="145"/>
      <c r="DT87" s="145"/>
      <c r="DU87" s="145"/>
      <c r="DV87" s="145"/>
      <c r="DW87" s="145"/>
      <c r="DX87" s="145"/>
      <c r="DY87" s="145"/>
      <c r="DZ87" s="145"/>
      <c r="EA87" s="145"/>
      <c r="EB87" s="148"/>
      <c r="EC87" s="145"/>
      <c r="ED87" s="148"/>
      <c r="EE87" s="145"/>
      <c r="EF87" s="145"/>
      <c r="EG87" s="145"/>
      <c r="EH87" s="145"/>
      <c r="EI87" s="145"/>
      <c r="EJ87" s="145"/>
      <c r="EK87" s="145">
        <v>0</v>
      </c>
      <c r="EL87" s="145">
        <v>0</v>
      </c>
      <c r="EM87" s="145"/>
    </row>
    <row r="88" spans="1:144" ht="20.100000000000001" hidden="1" customHeight="1" x14ac:dyDescent="0.3">
      <c r="A88" s="25" t="s">
        <v>3564</v>
      </c>
      <c r="B88" s="40" t="s">
        <v>143</v>
      </c>
      <c r="C88" s="26">
        <v>81829</v>
      </c>
      <c r="D88" s="25" t="s">
        <v>3582</v>
      </c>
      <c r="E88" s="26" t="s">
        <v>108</v>
      </c>
      <c r="F88" s="26" t="s">
        <v>3556</v>
      </c>
      <c r="G88" s="26" t="s">
        <v>109</v>
      </c>
      <c r="H88" s="26" t="s">
        <v>567</v>
      </c>
      <c r="I88" s="26" t="s">
        <v>438</v>
      </c>
      <c r="J88" s="25" t="s">
        <v>178</v>
      </c>
      <c r="K88" s="25" t="s">
        <v>3583</v>
      </c>
      <c r="L88" s="25"/>
      <c r="M88" s="25" t="s">
        <v>3584</v>
      </c>
      <c r="N88" s="25" t="s">
        <v>3585</v>
      </c>
      <c r="O88" s="25" t="s">
        <v>3586</v>
      </c>
      <c r="P88" s="239"/>
      <c r="Q88" s="25" t="s">
        <v>3587</v>
      </c>
      <c r="R88" s="25"/>
      <c r="S88" s="25" t="s">
        <v>3588</v>
      </c>
      <c r="T88" s="145"/>
      <c r="U88" s="145"/>
      <c r="V88" s="148"/>
      <c r="W88" s="145"/>
      <c r="X88" s="145"/>
      <c r="Y88" s="145"/>
      <c r="Z88" s="145"/>
      <c r="AA88" s="145"/>
      <c r="AB88" s="332"/>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v>1</v>
      </c>
      <c r="BB88" s="145"/>
      <c r="BC88" s="145"/>
      <c r="BD88" s="145"/>
      <c r="BE88" s="145"/>
      <c r="BF88" s="145"/>
      <c r="BG88" s="145"/>
      <c r="BH88" s="145"/>
      <c r="BI88" s="145"/>
      <c r="BJ88" s="145"/>
      <c r="BK88" s="145"/>
      <c r="BL88" s="145"/>
      <c r="BM88" s="145"/>
      <c r="BN88" s="145"/>
      <c r="BO88" s="145"/>
      <c r="BP88" s="145"/>
      <c r="BQ88" s="145"/>
      <c r="BR88" s="145"/>
      <c r="BS88" s="145"/>
      <c r="BT88" s="145">
        <v>1</v>
      </c>
      <c r="BU88" s="145"/>
      <c r="BV88" s="145"/>
      <c r="BW88" s="145"/>
      <c r="BX88" s="145"/>
      <c r="BY88" s="145"/>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v>1</v>
      </c>
      <c r="CX88" s="145"/>
      <c r="CY88" s="145"/>
      <c r="CZ88" s="145"/>
      <c r="DA88" s="145"/>
      <c r="DB88" s="145"/>
      <c r="DC88" s="145"/>
      <c r="DD88" s="145"/>
      <c r="DE88" s="145"/>
      <c r="DF88" s="145"/>
      <c r="DG88" s="145"/>
      <c r="DH88" s="148"/>
      <c r="DI88" s="145"/>
      <c r="DJ88" s="145"/>
      <c r="DK88" s="145"/>
      <c r="DL88" s="145"/>
      <c r="DM88" s="145"/>
      <c r="DN88" s="145"/>
      <c r="DO88" s="145"/>
      <c r="DP88" s="145">
        <v>1</v>
      </c>
      <c r="DQ88" s="145"/>
      <c r="DR88" s="145"/>
      <c r="DS88" s="145"/>
      <c r="DT88" s="145"/>
      <c r="DU88" s="145"/>
      <c r="DV88" s="145"/>
      <c r="DW88" s="145"/>
      <c r="DX88" s="145"/>
      <c r="DY88" s="145"/>
      <c r="DZ88" s="145"/>
      <c r="EA88" s="145"/>
      <c r="EB88" s="148"/>
      <c r="EC88" s="145">
        <v>1</v>
      </c>
      <c r="ED88" s="148"/>
      <c r="EE88" s="145"/>
      <c r="EF88" s="145"/>
      <c r="EG88" s="145"/>
      <c r="EH88" s="145"/>
      <c r="EI88" s="145"/>
      <c r="EJ88" s="145"/>
      <c r="EK88" s="145">
        <v>1</v>
      </c>
      <c r="EL88" s="145">
        <v>1</v>
      </c>
      <c r="EM88" s="145"/>
      <c r="EN88" s="228" t="s">
        <v>3589</v>
      </c>
    </row>
    <row r="89" spans="1:144" ht="20.100000000000001" customHeight="1" x14ac:dyDescent="0.3">
      <c r="A89" s="25" t="s">
        <v>3182</v>
      </c>
      <c r="B89" s="40" t="s">
        <v>187</v>
      </c>
      <c r="C89" s="26">
        <v>84202</v>
      </c>
      <c r="D89" s="25" t="s">
        <v>3214</v>
      </c>
      <c r="E89" s="26" t="s">
        <v>108</v>
      </c>
      <c r="F89" s="26" t="s">
        <v>3556</v>
      </c>
      <c r="G89" s="26" t="s">
        <v>121</v>
      </c>
      <c r="H89" s="26" t="s">
        <v>344</v>
      </c>
      <c r="I89" s="26" t="s">
        <v>706</v>
      </c>
      <c r="J89" s="25" t="s">
        <v>1210</v>
      </c>
      <c r="K89" s="25" t="s">
        <v>3215</v>
      </c>
      <c r="L89" s="79"/>
      <c r="M89" s="25" t="s">
        <v>3216</v>
      </c>
      <c r="N89" s="25" t="s">
        <v>3217</v>
      </c>
      <c r="O89" s="25" t="s">
        <v>3218</v>
      </c>
      <c r="P89" s="272"/>
      <c r="Q89" s="272"/>
      <c r="R89" s="25" t="s">
        <v>3219</v>
      </c>
      <c r="S89" s="25" t="s">
        <v>3220</v>
      </c>
      <c r="U89" s="145">
        <v>1</v>
      </c>
      <c r="V89" s="148"/>
      <c r="W89" s="145"/>
      <c r="X89" s="145"/>
      <c r="Y89" s="145"/>
      <c r="Z89" s="145"/>
      <c r="AA89" s="145"/>
      <c r="AB89" s="332"/>
      <c r="AC89" s="145"/>
      <c r="AD89" s="145"/>
      <c r="AE89" s="145"/>
      <c r="AF89" s="145"/>
      <c r="AG89" s="145"/>
      <c r="AH89" s="145"/>
      <c r="AI89" s="145"/>
      <c r="AJ89" s="145"/>
      <c r="AK89" s="145"/>
      <c r="AL89" s="145"/>
      <c r="AM89" s="145"/>
      <c r="AN89" s="145"/>
      <c r="AO89" s="145"/>
      <c r="AP89" s="145">
        <v>1</v>
      </c>
      <c r="AQ89" s="145"/>
      <c r="AR89" s="145"/>
      <c r="AS89" s="145"/>
      <c r="AT89" s="145"/>
      <c r="AU89" s="145"/>
      <c r="AV89" s="145"/>
      <c r="AW89" s="145"/>
      <c r="AX89" s="145"/>
      <c r="AY89" s="145"/>
      <c r="AZ89" s="145"/>
      <c r="BA89" s="145"/>
      <c r="BB89" s="145"/>
      <c r="BC89" s="145"/>
      <c r="BD89" s="145"/>
      <c r="BE89" s="145">
        <v>1</v>
      </c>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v>1</v>
      </c>
      <c r="CH89" s="145"/>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8"/>
      <c r="DI89" s="145"/>
      <c r="DJ89" s="145"/>
      <c r="DK89" s="145"/>
      <c r="DL89" s="145"/>
      <c r="DM89" s="145"/>
      <c r="DN89" s="145"/>
      <c r="DO89" s="145"/>
      <c r="DP89" s="145"/>
      <c r="DQ89" s="145">
        <v>1</v>
      </c>
      <c r="DR89" s="145"/>
      <c r="DS89" s="145"/>
      <c r="DT89" s="145"/>
      <c r="DU89" s="145"/>
      <c r="DV89" s="145"/>
      <c r="DW89" s="145"/>
      <c r="DX89" s="145"/>
      <c r="DY89" s="145"/>
      <c r="DZ89" s="145"/>
      <c r="EA89" s="145"/>
      <c r="EB89" s="148"/>
      <c r="EC89" s="145"/>
      <c r="ED89" s="148"/>
      <c r="EE89" s="145"/>
      <c r="EF89" s="145"/>
      <c r="EG89" s="145"/>
      <c r="EH89" s="145"/>
      <c r="EI89" s="145"/>
      <c r="EJ89" s="145"/>
      <c r="EK89" s="145">
        <v>1</v>
      </c>
      <c r="EL89" s="145">
        <v>1</v>
      </c>
      <c r="EM89" s="145"/>
      <c r="EN89" s="228" t="s">
        <v>3221</v>
      </c>
    </row>
    <row r="90" spans="1:144" ht="20.100000000000001" hidden="1" customHeight="1" x14ac:dyDescent="0.3">
      <c r="A90" s="25" t="s">
        <v>3970</v>
      </c>
      <c r="B90" s="26" t="s">
        <v>152</v>
      </c>
      <c r="C90" s="26">
        <v>84470</v>
      </c>
      <c r="D90" s="25" t="s">
        <v>3992</v>
      </c>
      <c r="E90" s="26" t="s">
        <v>108</v>
      </c>
      <c r="F90" s="26" t="s">
        <v>3556</v>
      </c>
      <c r="G90" s="26" t="s">
        <v>109</v>
      </c>
      <c r="H90" s="26" t="s">
        <v>554</v>
      </c>
      <c r="I90" s="26" t="s">
        <v>389</v>
      </c>
      <c r="J90" s="25" t="s">
        <v>262</v>
      </c>
      <c r="K90" s="25" t="s">
        <v>3993</v>
      </c>
      <c r="L90" s="25"/>
      <c r="M90" s="25" t="s">
        <v>3994</v>
      </c>
      <c r="N90" s="25"/>
      <c r="O90" s="25" t="s">
        <v>166</v>
      </c>
      <c r="P90" s="239"/>
      <c r="Q90" s="239"/>
      <c r="R90" s="25" t="s">
        <v>3995</v>
      </c>
      <c r="S90" s="25" t="s">
        <v>3996</v>
      </c>
      <c r="U90" s="145"/>
      <c r="V90" s="148"/>
      <c r="W90" s="145"/>
      <c r="X90" s="145"/>
      <c r="Y90" s="145"/>
      <c r="Z90" s="145"/>
      <c r="AA90" s="145"/>
      <c r="AB90" s="332"/>
      <c r="AC90" s="145"/>
      <c r="AD90" s="145"/>
      <c r="AE90" s="145"/>
      <c r="AF90" s="145"/>
      <c r="AG90" s="145"/>
      <c r="AH90" s="145"/>
      <c r="AI90" s="145"/>
      <c r="AJ90" s="145"/>
      <c r="AK90" s="145"/>
      <c r="AL90" s="145"/>
      <c r="AM90" s="145"/>
      <c r="AN90" s="145"/>
      <c r="AO90" s="145"/>
      <c r="AP90" s="145"/>
      <c r="AQ90" s="145"/>
      <c r="AR90" s="145"/>
      <c r="AS90" s="145"/>
      <c r="AT90" s="145"/>
      <c r="AU90" s="145"/>
      <c r="AV90" s="145">
        <v>1</v>
      </c>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v>1</v>
      </c>
      <c r="BV90" s="145"/>
      <c r="BW90" s="145"/>
      <c r="BX90" s="145"/>
      <c r="BY90" s="145"/>
      <c r="BZ90" s="145">
        <v>1</v>
      </c>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8"/>
      <c r="DI90" s="145"/>
      <c r="DJ90" s="145"/>
      <c r="DK90" s="145"/>
      <c r="DL90" s="145"/>
      <c r="DM90" s="145"/>
      <c r="DN90" s="145"/>
      <c r="DO90" s="145">
        <v>1</v>
      </c>
      <c r="DP90" s="145"/>
      <c r="DQ90" s="145"/>
      <c r="DR90" s="145"/>
      <c r="DS90" s="145"/>
      <c r="DT90" s="145"/>
      <c r="DU90" s="145">
        <v>1</v>
      </c>
      <c r="DV90" s="145"/>
      <c r="DW90" s="145"/>
      <c r="DX90" s="145"/>
      <c r="DY90" s="145"/>
      <c r="DZ90" s="145"/>
      <c r="EA90" s="145"/>
      <c r="EB90" s="148"/>
      <c r="EC90" s="145"/>
      <c r="ED90" s="148"/>
      <c r="EE90" s="145"/>
      <c r="EF90" s="145"/>
      <c r="EG90" s="145"/>
      <c r="EH90" s="145"/>
      <c r="EI90" s="145"/>
      <c r="EJ90" s="145"/>
      <c r="EK90" s="145">
        <v>1</v>
      </c>
      <c r="EL90" s="145">
        <v>1</v>
      </c>
      <c r="EM90" s="145"/>
    </row>
    <row r="91" spans="1:144" ht="20.100000000000001" hidden="1" customHeight="1" x14ac:dyDescent="0.3">
      <c r="A91" s="25" t="s">
        <v>3300</v>
      </c>
      <c r="B91" s="40" t="s">
        <v>152</v>
      </c>
      <c r="C91" s="26">
        <v>83969</v>
      </c>
      <c r="D91" s="71" t="s">
        <v>3320</v>
      </c>
      <c r="E91" s="26" t="s">
        <v>108</v>
      </c>
      <c r="F91" s="26" t="s">
        <v>3556</v>
      </c>
      <c r="G91" s="26" t="s">
        <v>109</v>
      </c>
      <c r="H91" s="26" t="s">
        <v>554</v>
      </c>
      <c r="I91" s="26" t="s">
        <v>438</v>
      </c>
      <c r="J91" s="25" t="s">
        <v>1284</v>
      </c>
      <c r="K91" s="25" t="s">
        <v>3321</v>
      </c>
      <c r="L91" s="25"/>
      <c r="M91" s="25"/>
      <c r="N91" s="272"/>
      <c r="O91" s="272"/>
      <c r="P91" s="272"/>
      <c r="Q91" s="272"/>
      <c r="R91" s="272"/>
      <c r="S91" s="272"/>
      <c r="U91" s="145"/>
      <c r="V91" s="148"/>
      <c r="W91" s="145"/>
      <c r="X91" s="145"/>
      <c r="Y91" s="145"/>
      <c r="Z91" s="145"/>
      <c r="AA91" s="145"/>
      <c r="AB91" s="332"/>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c r="CH91" s="145"/>
      <c r="CI91" s="145"/>
      <c r="CJ91" s="145"/>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5"/>
      <c r="DG91" s="145"/>
      <c r="DH91" s="148"/>
      <c r="DI91" s="145"/>
      <c r="DJ91" s="145"/>
      <c r="DK91" s="145"/>
      <c r="DL91" s="145"/>
      <c r="DM91" s="145"/>
      <c r="DN91" s="145"/>
      <c r="DO91" s="145"/>
      <c r="DP91" s="145"/>
      <c r="DQ91" s="145"/>
      <c r="DR91" s="145"/>
      <c r="DS91" s="145"/>
      <c r="DT91" s="145"/>
      <c r="DU91" s="145"/>
      <c r="DV91" s="145"/>
      <c r="DW91" s="145"/>
      <c r="DX91" s="145"/>
      <c r="DY91" s="145"/>
      <c r="DZ91" s="145"/>
      <c r="EA91" s="145"/>
      <c r="EB91" s="148"/>
      <c r="EC91" s="145"/>
      <c r="ED91" s="148"/>
      <c r="EE91" s="145"/>
      <c r="EF91" s="145"/>
      <c r="EG91" s="145"/>
      <c r="EH91" s="145"/>
      <c r="EI91" s="145"/>
      <c r="EJ91" s="145"/>
      <c r="EK91" s="145">
        <v>0</v>
      </c>
      <c r="EL91" s="145">
        <v>0</v>
      </c>
      <c r="EM91" s="145"/>
    </row>
    <row r="92" spans="1:144" ht="20.100000000000001" customHeight="1" x14ac:dyDescent="0.3">
      <c r="A92" s="25" t="s">
        <v>4378</v>
      </c>
      <c r="B92" s="40" t="s">
        <v>187</v>
      </c>
      <c r="C92" s="26">
        <v>85002</v>
      </c>
      <c r="D92" s="25" t="s">
        <v>4405</v>
      </c>
      <c r="E92" s="26" t="s">
        <v>113</v>
      </c>
      <c r="F92" s="26" t="s">
        <v>3556</v>
      </c>
      <c r="G92" s="26" t="s">
        <v>121</v>
      </c>
      <c r="H92" s="26" t="s">
        <v>344</v>
      </c>
      <c r="I92" s="26" t="s">
        <v>405</v>
      </c>
      <c r="J92" s="25" t="s">
        <v>1210</v>
      </c>
      <c r="K92" s="25" t="s">
        <v>4406</v>
      </c>
      <c r="L92" s="45" t="s">
        <v>4407</v>
      </c>
      <c r="M92" s="25"/>
      <c r="N92" s="25"/>
      <c r="O92" s="239"/>
      <c r="P92" s="239"/>
      <c r="Q92" s="239"/>
      <c r="R92" s="25" t="s">
        <v>4408</v>
      </c>
      <c r="S92" s="25"/>
      <c r="U92" s="145">
        <v>1</v>
      </c>
      <c r="V92" s="148">
        <v>1</v>
      </c>
      <c r="W92" s="145"/>
      <c r="X92" s="145"/>
      <c r="Y92" s="145"/>
      <c r="Z92" s="145"/>
      <c r="AA92" s="145"/>
      <c r="AB92" s="332"/>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v>1</v>
      </c>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8">
        <v>1</v>
      </c>
      <c r="CI92" s="145"/>
      <c r="CJ92" s="145"/>
      <c r="CK92" s="145"/>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8"/>
      <c r="DI92" s="145"/>
      <c r="DJ92" s="145"/>
      <c r="DK92" s="145"/>
      <c r="DL92" s="145"/>
      <c r="DM92" s="145"/>
      <c r="DN92" s="145"/>
      <c r="DO92" s="145"/>
      <c r="DP92" s="145"/>
      <c r="DQ92" s="145"/>
      <c r="DR92" s="145"/>
      <c r="DS92" s="145"/>
      <c r="DT92" s="145"/>
      <c r="DU92" s="145"/>
      <c r="DV92" s="145"/>
      <c r="DW92" s="145"/>
      <c r="DX92" s="145"/>
      <c r="DY92" s="145"/>
      <c r="DZ92" s="145"/>
      <c r="EA92" s="145"/>
      <c r="EB92" s="148"/>
      <c r="EC92" s="145"/>
      <c r="ED92" s="148"/>
      <c r="EE92" s="145"/>
      <c r="EF92" s="145"/>
      <c r="EG92" s="145"/>
      <c r="EH92" s="145"/>
      <c r="EI92" s="145"/>
      <c r="EJ92" s="145"/>
      <c r="EK92" s="145" t="s">
        <v>519</v>
      </c>
      <c r="EL92" s="145">
        <v>1</v>
      </c>
      <c r="EN92" s="228" t="s">
        <v>4409</v>
      </c>
    </row>
    <row r="93" spans="1:144" ht="20.100000000000001" hidden="1" customHeight="1" x14ac:dyDescent="0.3">
      <c r="A93" s="25" t="s">
        <v>3970</v>
      </c>
      <c r="B93" s="26" t="s">
        <v>106</v>
      </c>
      <c r="C93" s="26">
        <v>83425</v>
      </c>
      <c r="D93" s="71" t="s">
        <v>3978</v>
      </c>
      <c r="E93" s="26" t="s">
        <v>108</v>
      </c>
      <c r="F93" s="26" t="s">
        <v>3556</v>
      </c>
      <c r="G93" s="26" t="s">
        <v>121</v>
      </c>
      <c r="H93" s="26" t="s">
        <v>281</v>
      </c>
      <c r="I93" s="26" t="s">
        <v>449</v>
      </c>
      <c r="J93" s="25" t="s">
        <v>195</v>
      </c>
      <c r="K93" s="25" t="s">
        <v>3979</v>
      </c>
      <c r="L93" s="45" t="s">
        <v>3980</v>
      </c>
      <c r="M93" s="25"/>
      <c r="N93" s="25"/>
      <c r="O93" s="239"/>
      <c r="P93" s="239"/>
      <c r="Q93" s="239"/>
      <c r="R93" s="239"/>
      <c r="S93" s="239"/>
      <c r="U93" s="145"/>
      <c r="V93" s="148"/>
      <c r="W93" s="145"/>
      <c r="X93" s="145"/>
      <c r="Y93" s="145"/>
      <c r="Z93" s="145"/>
      <c r="AA93" s="145"/>
      <c r="AB93" s="332"/>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5"/>
      <c r="DG93" s="145"/>
      <c r="DH93" s="148"/>
      <c r="DI93" s="145"/>
      <c r="DJ93" s="145"/>
      <c r="DK93" s="145"/>
      <c r="DL93" s="145"/>
      <c r="DM93" s="145"/>
      <c r="DN93" s="145"/>
      <c r="DO93" s="145"/>
      <c r="DP93" s="145"/>
      <c r="DQ93" s="145"/>
      <c r="DR93" s="145"/>
      <c r="DS93" s="145"/>
      <c r="DT93" s="145"/>
      <c r="DU93" s="145"/>
      <c r="DV93" s="145"/>
      <c r="DW93" s="145"/>
      <c r="DX93" s="145"/>
      <c r="DY93" s="145"/>
      <c r="DZ93" s="145"/>
      <c r="EA93" s="145"/>
      <c r="EB93" s="148"/>
      <c r="EC93" s="145"/>
      <c r="ED93" s="148"/>
      <c r="EE93" s="145"/>
      <c r="EF93" s="145"/>
      <c r="EG93" s="145"/>
      <c r="EH93" s="145"/>
      <c r="EI93" s="145"/>
      <c r="EJ93" s="145"/>
      <c r="EK93" s="145">
        <v>0</v>
      </c>
      <c r="EL93" s="145">
        <v>0</v>
      </c>
      <c r="EM93" s="145"/>
    </row>
    <row r="94" spans="1:144" ht="20.100000000000001" hidden="1" customHeight="1" x14ac:dyDescent="0.3">
      <c r="A94" s="25" t="s">
        <v>3905</v>
      </c>
      <c r="B94" s="40" t="s">
        <v>126</v>
      </c>
      <c r="C94" s="26">
        <v>84132</v>
      </c>
      <c r="D94" s="71" t="s">
        <v>3644</v>
      </c>
      <c r="E94" s="26" t="s">
        <v>108</v>
      </c>
      <c r="F94" s="26" t="s">
        <v>3556</v>
      </c>
      <c r="G94" s="26" t="s">
        <v>114</v>
      </c>
      <c r="H94" s="26" t="s">
        <v>128</v>
      </c>
      <c r="I94" s="26" t="s">
        <v>385</v>
      </c>
      <c r="J94" s="25" t="s">
        <v>2195</v>
      </c>
      <c r="K94" s="25" t="s">
        <v>3645</v>
      </c>
      <c r="L94" s="25"/>
      <c r="M94" s="25"/>
      <c r="N94" s="239"/>
      <c r="O94" s="239"/>
      <c r="P94" s="239"/>
      <c r="Q94" s="239"/>
      <c r="R94" s="239"/>
      <c r="S94" s="239"/>
      <c r="U94" s="145"/>
      <c r="V94" s="148"/>
      <c r="W94" s="145"/>
      <c r="X94" s="145"/>
      <c r="Y94" s="145"/>
      <c r="Z94" s="145"/>
      <c r="AA94" s="145"/>
      <c r="AB94" s="332"/>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8"/>
      <c r="DI94" s="145"/>
      <c r="DJ94" s="145"/>
      <c r="DK94" s="145"/>
      <c r="DL94" s="145"/>
      <c r="DM94" s="145"/>
      <c r="DN94" s="145"/>
      <c r="DO94" s="145"/>
      <c r="DP94" s="145"/>
      <c r="DQ94" s="145"/>
      <c r="DR94" s="145"/>
      <c r="DS94" s="145"/>
      <c r="DT94" s="145"/>
      <c r="DU94" s="145"/>
      <c r="DV94" s="145"/>
      <c r="DW94" s="145"/>
      <c r="DX94" s="145"/>
      <c r="DY94" s="145"/>
      <c r="DZ94" s="145"/>
      <c r="EA94" s="145"/>
      <c r="EB94" s="148"/>
      <c r="EC94" s="145"/>
      <c r="ED94" s="148"/>
      <c r="EE94" s="145"/>
      <c r="EF94" s="145"/>
      <c r="EG94" s="145"/>
      <c r="EH94" s="145"/>
      <c r="EI94" s="145"/>
      <c r="EJ94" s="145"/>
      <c r="EK94" s="145">
        <v>0</v>
      </c>
      <c r="EL94" s="145">
        <v>0</v>
      </c>
      <c r="EM94" s="145"/>
    </row>
    <row r="95" spans="1:144" ht="20.100000000000001" hidden="1" customHeight="1" x14ac:dyDescent="0.3">
      <c r="A95" s="25" t="s">
        <v>3607</v>
      </c>
      <c r="B95" s="40" t="s">
        <v>152</v>
      </c>
      <c r="C95" s="26">
        <v>81799</v>
      </c>
      <c r="D95" s="25" t="s">
        <v>590</v>
      </c>
      <c r="E95" s="26" t="s">
        <v>293</v>
      </c>
      <c r="F95" s="26" t="s">
        <v>3556</v>
      </c>
      <c r="G95" s="26" t="s">
        <v>109</v>
      </c>
      <c r="H95" s="26" t="s">
        <v>567</v>
      </c>
      <c r="I95" s="26" t="s">
        <v>449</v>
      </c>
      <c r="J95" s="25" t="s">
        <v>262</v>
      </c>
      <c r="K95" s="25" t="s">
        <v>591</v>
      </c>
      <c r="L95" s="45" t="s">
        <v>3623</v>
      </c>
      <c r="M95" s="25" t="s">
        <v>24</v>
      </c>
      <c r="N95" s="25" t="s">
        <v>3624</v>
      </c>
      <c r="O95" s="83"/>
      <c r="P95" s="83"/>
      <c r="Q95" s="83"/>
      <c r="R95" s="83"/>
      <c r="S95" s="83"/>
      <c r="T95" s="145"/>
      <c r="U95" s="145"/>
      <c r="V95" s="148"/>
      <c r="W95" s="145"/>
      <c r="X95" s="145"/>
      <c r="Y95" s="145"/>
      <c r="Z95" s="145"/>
      <c r="AA95" s="145"/>
      <c r="AB95" s="332"/>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v>1</v>
      </c>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8"/>
      <c r="DI95" s="145"/>
      <c r="DJ95" s="145"/>
      <c r="DK95" s="145"/>
      <c r="DL95" s="145"/>
      <c r="DM95" s="145"/>
      <c r="DN95" s="145"/>
      <c r="DO95" s="145"/>
      <c r="DP95" s="145"/>
      <c r="DQ95" s="145"/>
      <c r="DR95" s="145"/>
      <c r="DS95" s="145"/>
      <c r="DT95" s="145"/>
      <c r="DU95" s="145"/>
      <c r="DV95" s="145"/>
      <c r="DW95" s="145"/>
      <c r="DX95" s="145"/>
      <c r="DY95" s="145"/>
      <c r="DZ95" s="145"/>
      <c r="EA95" s="145"/>
      <c r="EB95" s="148"/>
      <c r="EC95" s="145"/>
      <c r="ED95" s="148"/>
      <c r="EE95" s="145"/>
      <c r="EF95" s="145"/>
      <c r="EG95" s="145"/>
      <c r="EH95" s="145"/>
      <c r="EI95" s="145"/>
      <c r="EJ95" s="145"/>
      <c r="EK95" s="145">
        <v>1</v>
      </c>
      <c r="EL95" s="145">
        <v>0</v>
      </c>
      <c r="EM95" s="145"/>
    </row>
    <row r="96" spans="1:144" ht="20.100000000000001" hidden="1" customHeight="1" x14ac:dyDescent="0.3">
      <c r="A96" s="25" t="s">
        <v>3905</v>
      </c>
      <c r="B96" s="40" t="s">
        <v>106</v>
      </c>
      <c r="C96" s="26">
        <v>84885</v>
      </c>
      <c r="D96" s="71" t="s">
        <v>3908</v>
      </c>
      <c r="E96" s="26" t="s">
        <v>293</v>
      </c>
      <c r="F96" s="26" t="s">
        <v>3556</v>
      </c>
      <c r="G96" s="26" t="s">
        <v>109</v>
      </c>
      <c r="H96" s="26" t="s">
        <v>567</v>
      </c>
      <c r="I96" s="26" t="s">
        <v>3</v>
      </c>
      <c r="J96" s="25" t="s">
        <v>171</v>
      </c>
      <c r="K96" s="25" t="s">
        <v>3909</v>
      </c>
      <c r="L96" s="25"/>
      <c r="M96" s="25"/>
      <c r="N96" s="239"/>
      <c r="O96" s="239"/>
      <c r="P96" s="239"/>
      <c r="Q96" s="239"/>
      <c r="R96" s="239"/>
      <c r="S96" s="239"/>
      <c r="U96" s="145"/>
      <c r="V96" s="148"/>
      <c r="W96" s="145"/>
      <c r="X96" s="145"/>
      <c r="Y96" s="145"/>
      <c r="Z96" s="145"/>
      <c r="AA96" s="145"/>
      <c r="AB96" s="332"/>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8"/>
      <c r="DI96" s="145"/>
      <c r="DJ96" s="145"/>
      <c r="DK96" s="145"/>
      <c r="DL96" s="145"/>
      <c r="DM96" s="145"/>
      <c r="DN96" s="145"/>
      <c r="DO96" s="145"/>
      <c r="DP96" s="145"/>
      <c r="DQ96" s="145"/>
      <c r="DR96" s="145"/>
      <c r="DS96" s="145"/>
      <c r="DT96" s="145"/>
      <c r="DU96" s="145"/>
      <c r="DV96" s="145"/>
      <c r="DW96" s="145"/>
      <c r="DX96" s="145"/>
      <c r="DY96" s="145"/>
      <c r="DZ96" s="145"/>
      <c r="EA96" s="145"/>
      <c r="EB96" s="148"/>
      <c r="EC96" s="145"/>
      <c r="ED96" s="148"/>
      <c r="EE96" s="145"/>
      <c r="EF96" s="145"/>
      <c r="EG96" s="145"/>
      <c r="EH96" s="145"/>
      <c r="EI96" s="145"/>
      <c r="EJ96" s="145"/>
      <c r="EK96" s="145">
        <v>0</v>
      </c>
      <c r="EL96" s="145">
        <v>0</v>
      </c>
      <c r="EM96" s="145"/>
    </row>
    <row r="97" spans="1:144" ht="20.100000000000001" hidden="1" customHeight="1" x14ac:dyDescent="0.3">
      <c r="A97" s="25" t="s">
        <v>3940</v>
      </c>
      <c r="B97" s="26" t="s">
        <v>106</v>
      </c>
      <c r="C97" s="26">
        <v>82810</v>
      </c>
      <c r="D97" s="25" t="s">
        <v>3950</v>
      </c>
      <c r="E97" s="26" t="s">
        <v>293</v>
      </c>
      <c r="F97" s="26" t="s">
        <v>3556</v>
      </c>
      <c r="G97" s="26" t="s">
        <v>109</v>
      </c>
      <c r="H97" s="26" t="s">
        <v>567</v>
      </c>
      <c r="I97" s="26" t="s">
        <v>3</v>
      </c>
      <c r="J97" s="25" t="s">
        <v>123</v>
      </c>
      <c r="K97" s="25" t="s">
        <v>3951</v>
      </c>
      <c r="L97" s="25"/>
      <c r="M97" s="25" t="s">
        <v>3952</v>
      </c>
      <c r="N97" s="25"/>
      <c r="O97" s="239"/>
      <c r="P97" s="239"/>
      <c r="Q97" s="25" t="s">
        <v>3953</v>
      </c>
      <c r="R97" s="25" t="s">
        <v>3954</v>
      </c>
      <c r="S97" s="25" t="s">
        <v>3955</v>
      </c>
      <c r="U97" s="145">
        <v>1</v>
      </c>
      <c r="V97" s="148"/>
      <c r="W97" s="145"/>
      <c r="X97" s="145"/>
      <c r="Y97" s="145"/>
      <c r="Z97" s="145"/>
      <c r="AA97" s="145"/>
      <c r="AB97" s="332"/>
      <c r="AC97" s="145"/>
      <c r="AD97" s="145"/>
      <c r="AE97" s="145"/>
      <c r="AF97" s="145"/>
      <c r="AG97" s="145"/>
      <c r="AH97" s="145"/>
      <c r="AI97" s="145">
        <v>1</v>
      </c>
      <c r="AJ97" s="145"/>
      <c r="AK97" s="145"/>
      <c r="AL97" s="145"/>
      <c r="AM97" s="145"/>
      <c r="AN97" s="145"/>
      <c r="AO97" s="145"/>
      <c r="AP97" s="145"/>
      <c r="AQ97" s="145"/>
      <c r="AR97" s="145"/>
      <c r="AS97" s="145"/>
      <c r="AT97" s="145"/>
      <c r="AU97" s="145"/>
      <c r="AV97" s="145"/>
      <c r="AW97" s="145"/>
      <c r="AX97" s="145"/>
      <c r="AY97" s="145"/>
      <c r="AZ97" s="145"/>
      <c r="BA97" s="145">
        <v>1</v>
      </c>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v>1</v>
      </c>
      <c r="CH97" s="145"/>
      <c r="CI97" s="145"/>
      <c r="CJ97" s="145"/>
      <c r="CK97" s="145"/>
      <c r="CL97" s="145">
        <v>1</v>
      </c>
      <c r="CM97" s="145"/>
      <c r="CN97" s="145"/>
      <c r="CO97" s="145"/>
      <c r="CP97" s="145"/>
      <c r="CQ97" s="145"/>
      <c r="CR97" s="145"/>
      <c r="CS97" s="145"/>
      <c r="CT97" s="145">
        <v>1</v>
      </c>
      <c r="CU97" s="145"/>
      <c r="CV97" s="145"/>
      <c r="CW97" s="145"/>
      <c r="CX97" s="145"/>
      <c r="CY97" s="145"/>
      <c r="CZ97" s="145"/>
      <c r="DA97" s="145"/>
      <c r="DB97" s="145"/>
      <c r="DC97" s="145"/>
      <c r="DD97" s="145"/>
      <c r="DE97" s="145"/>
      <c r="DF97" s="145"/>
      <c r="DG97" s="145"/>
      <c r="DH97" s="148"/>
      <c r="DI97" s="145"/>
      <c r="DJ97" s="145"/>
      <c r="DK97" s="145"/>
      <c r="DL97" s="145"/>
      <c r="DM97" s="145"/>
      <c r="DN97" s="145"/>
      <c r="DO97" s="145"/>
      <c r="DP97" s="145"/>
      <c r="DQ97" s="145"/>
      <c r="DR97" s="145"/>
      <c r="DS97" s="145"/>
      <c r="DT97" s="145"/>
      <c r="DU97" s="145"/>
      <c r="DV97" s="145"/>
      <c r="DW97" s="145"/>
      <c r="DX97" s="145"/>
      <c r="DY97" s="145"/>
      <c r="DZ97" s="145"/>
      <c r="EA97" s="145"/>
      <c r="EB97" s="148"/>
      <c r="EC97" s="145"/>
      <c r="ED97" s="148"/>
      <c r="EE97" s="145"/>
      <c r="EF97" s="145"/>
      <c r="EG97" s="145"/>
      <c r="EH97" s="145"/>
      <c r="EI97" s="145"/>
      <c r="EJ97" s="145"/>
      <c r="EK97" s="145">
        <v>1</v>
      </c>
      <c r="EL97" s="145">
        <v>1</v>
      </c>
      <c r="EM97" s="145"/>
      <c r="EN97" s="228" t="s">
        <v>3956</v>
      </c>
    </row>
    <row r="98" spans="1:144" ht="20.100000000000001" customHeight="1" x14ac:dyDescent="0.3">
      <c r="A98" s="25" t="s">
        <v>4073</v>
      </c>
      <c r="B98" s="40" t="s">
        <v>187</v>
      </c>
      <c r="C98" s="26">
        <v>84939</v>
      </c>
      <c r="D98" s="25" t="s">
        <v>4084</v>
      </c>
      <c r="E98" s="26" t="s">
        <v>108</v>
      </c>
      <c r="F98" s="26" t="s">
        <v>3556</v>
      </c>
      <c r="G98" s="26" t="s">
        <v>121</v>
      </c>
      <c r="H98" s="26" t="s">
        <v>344</v>
      </c>
      <c r="I98" s="26" t="s">
        <v>706</v>
      </c>
      <c r="J98" s="25" t="s">
        <v>834</v>
      </c>
      <c r="K98" s="25" t="s">
        <v>4085</v>
      </c>
      <c r="L98" s="45"/>
      <c r="M98" s="25"/>
      <c r="N98" s="25"/>
      <c r="O98" s="25"/>
      <c r="P98" s="25"/>
      <c r="Q98" s="25"/>
      <c r="R98" s="25"/>
      <c r="S98" s="25" t="s">
        <v>4086</v>
      </c>
      <c r="U98" s="240"/>
      <c r="V98" s="241"/>
      <c r="W98" s="240"/>
      <c r="X98" s="240"/>
      <c r="Y98" s="240"/>
      <c r="Z98" s="240"/>
      <c r="AA98" s="240"/>
      <c r="AB98" s="338"/>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c r="BQ98" s="240"/>
      <c r="BR98" s="240"/>
      <c r="BS98" s="240"/>
      <c r="BT98" s="240"/>
      <c r="BU98" s="240"/>
      <c r="BV98" s="240"/>
      <c r="BW98" s="240"/>
      <c r="BX98" s="240"/>
      <c r="BY98" s="240"/>
      <c r="BZ98" s="240"/>
      <c r="CA98" s="240"/>
      <c r="CB98" s="240"/>
      <c r="CC98" s="240"/>
      <c r="CD98" s="240"/>
      <c r="CE98" s="240"/>
      <c r="CF98" s="240"/>
      <c r="CG98" s="240"/>
      <c r="CH98" s="240"/>
      <c r="CI98" s="240"/>
      <c r="CJ98" s="240"/>
      <c r="CK98" s="240"/>
      <c r="CL98" s="240"/>
      <c r="CM98" s="240"/>
      <c r="CN98" s="240"/>
      <c r="CO98" s="240"/>
      <c r="CP98" s="240"/>
      <c r="CQ98" s="240"/>
      <c r="CR98" s="240"/>
      <c r="CS98" s="240"/>
      <c r="CT98" s="240"/>
      <c r="CU98" s="240"/>
      <c r="CV98" s="240"/>
      <c r="CW98" s="240"/>
      <c r="CX98" s="240"/>
      <c r="CY98" s="240"/>
      <c r="CZ98" s="240"/>
      <c r="DA98" s="240"/>
      <c r="DB98" s="240"/>
      <c r="DC98" s="240"/>
      <c r="DD98" s="240"/>
      <c r="DE98" s="240"/>
      <c r="DF98" s="240"/>
      <c r="DG98" s="240"/>
      <c r="DH98" s="241"/>
      <c r="DI98" s="240"/>
      <c r="DJ98" s="240"/>
      <c r="DK98" s="240"/>
      <c r="DL98" s="240"/>
      <c r="DM98" s="240"/>
      <c r="DN98" s="240"/>
      <c r="DO98" s="240"/>
      <c r="DP98" s="240"/>
      <c r="DQ98" s="240"/>
      <c r="DR98" s="240"/>
      <c r="DS98" s="240"/>
      <c r="DT98" s="240"/>
      <c r="DU98" s="240"/>
      <c r="DV98" s="240"/>
      <c r="DW98" s="240"/>
      <c r="DX98" s="240"/>
      <c r="DY98" s="240"/>
      <c r="DZ98" s="240"/>
      <c r="EA98" s="240"/>
      <c r="EB98" s="241"/>
      <c r="EC98" s="240"/>
      <c r="ED98" s="241"/>
      <c r="EE98" s="240"/>
      <c r="EF98" s="240"/>
      <c r="EG98" s="240"/>
      <c r="EH98" s="240"/>
      <c r="EI98" s="240"/>
      <c r="EJ98" s="240"/>
      <c r="EK98" s="240" t="s">
        <v>519</v>
      </c>
      <c r="EL98" s="240">
        <v>1</v>
      </c>
    </row>
    <row r="99" spans="1:144" ht="20.100000000000001" customHeight="1" x14ac:dyDescent="0.3">
      <c r="A99" s="25" t="s">
        <v>3864</v>
      </c>
      <c r="B99" s="40" t="s">
        <v>187</v>
      </c>
      <c r="C99" s="26">
        <v>84832</v>
      </c>
      <c r="D99" s="71" t="s">
        <v>3898</v>
      </c>
      <c r="E99" s="26" t="s">
        <v>108</v>
      </c>
      <c r="F99" s="26" t="s">
        <v>3556</v>
      </c>
      <c r="G99" s="26" t="s">
        <v>121</v>
      </c>
      <c r="H99" s="26" t="s">
        <v>835</v>
      </c>
      <c r="I99" s="26" t="s">
        <v>438</v>
      </c>
      <c r="J99" s="25" t="s">
        <v>834</v>
      </c>
      <c r="K99" s="25" t="s">
        <v>3899</v>
      </c>
      <c r="L99" s="25"/>
      <c r="M99" s="25"/>
      <c r="N99" s="239"/>
      <c r="O99" s="239"/>
      <c r="P99" s="239"/>
      <c r="Q99" s="239"/>
      <c r="R99" s="25"/>
      <c r="S99" s="25" t="s">
        <v>3900</v>
      </c>
      <c r="U99" s="145"/>
      <c r="V99" s="148"/>
      <c r="W99" s="145"/>
      <c r="X99" s="145"/>
      <c r="Y99" s="145"/>
      <c r="Z99" s="145"/>
      <c r="AA99" s="145"/>
      <c r="AB99" s="332"/>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8"/>
      <c r="DI99" s="145"/>
      <c r="DJ99" s="145"/>
      <c r="DK99" s="145"/>
      <c r="DL99" s="145"/>
      <c r="DM99" s="145"/>
      <c r="DN99" s="145"/>
      <c r="DO99" s="145"/>
      <c r="DP99" s="145"/>
      <c r="DQ99" s="145"/>
      <c r="DR99" s="145"/>
      <c r="DS99" s="145"/>
      <c r="DT99" s="145"/>
      <c r="DU99" s="145"/>
      <c r="DV99" s="145"/>
      <c r="DW99" s="145"/>
      <c r="DX99" s="145"/>
      <c r="DY99" s="145"/>
      <c r="DZ99" s="145"/>
      <c r="EA99" s="145"/>
      <c r="EB99" s="148"/>
      <c r="EC99" s="145"/>
      <c r="ED99" s="148"/>
      <c r="EE99" s="145"/>
      <c r="EF99" s="145"/>
      <c r="EG99" s="145"/>
      <c r="EH99" s="145"/>
      <c r="EI99" s="145"/>
      <c r="EJ99" s="145"/>
      <c r="EK99" s="145" t="s">
        <v>519</v>
      </c>
      <c r="EL99" s="145">
        <v>1</v>
      </c>
      <c r="EM99" s="145"/>
    </row>
    <row r="100" spans="1:144" ht="20.100000000000001" hidden="1" customHeight="1" x14ac:dyDescent="0.3">
      <c r="A100" s="25" t="s">
        <v>4445</v>
      </c>
      <c r="B100" s="26" t="s">
        <v>106</v>
      </c>
      <c r="C100" s="26">
        <v>84786</v>
      </c>
      <c r="D100" s="25" t="s">
        <v>4446</v>
      </c>
      <c r="E100" s="26" t="s">
        <v>113</v>
      </c>
      <c r="F100" s="26" t="s">
        <v>3556</v>
      </c>
      <c r="G100" s="26" t="s">
        <v>109</v>
      </c>
      <c r="H100" s="26" t="s">
        <v>139</v>
      </c>
      <c r="I100" s="26" t="s">
        <v>438</v>
      </c>
      <c r="J100" s="25" t="s">
        <v>171</v>
      </c>
      <c r="K100" s="25" t="s">
        <v>4447</v>
      </c>
      <c r="L100" s="45" t="s">
        <v>4448</v>
      </c>
      <c r="M100" s="25"/>
      <c r="N100" s="25" t="s">
        <v>4449</v>
      </c>
      <c r="O100" s="83"/>
      <c r="P100" s="83"/>
      <c r="Q100" s="83"/>
      <c r="R100" s="25" t="s">
        <v>4450</v>
      </c>
      <c r="S100" s="25" t="s">
        <v>4451</v>
      </c>
      <c r="U100" s="145"/>
      <c r="V100" s="148"/>
      <c r="W100" s="145"/>
      <c r="X100" s="145"/>
      <c r="Y100" s="145">
        <v>1</v>
      </c>
      <c r="Z100" s="145"/>
      <c r="AA100" s="145"/>
      <c r="AB100" s="332"/>
      <c r="AC100" s="145">
        <v>1</v>
      </c>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v>1</v>
      </c>
      <c r="AX100" s="145"/>
      <c r="AY100" s="145"/>
      <c r="AZ100" s="145"/>
      <c r="BA100" s="145"/>
      <c r="BB100" s="145"/>
      <c r="BC100" s="145"/>
      <c r="BD100" s="145"/>
      <c r="BE100" s="145"/>
      <c r="BF100" s="145"/>
      <c r="BG100" s="145"/>
      <c r="BH100" s="145"/>
      <c r="BI100" s="145"/>
      <c r="BJ100" s="145">
        <v>1</v>
      </c>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v>1</v>
      </c>
      <c r="CF100" s="145"/>
      <c r="CG100" s="145"/>
      <c r="CH100" s="148"/>
      <c r="CI100" s="145"/>
      <c r="CJ100" s="145"/>
      <c r="CK100" s="145"/>
      <c r="CL100" s="145"/>
      <c r="CM100" s="145">
        <v>1</v>
      </c>
      <c r="CN100" s="145"/>
      <c r="CO100" s="145"/>
      <c r="CP100" s="145"/>
      <c r="CQ100" s="145">
        <v>1</v>
      </c>
      <c r="CR100" s="145"/>
      <c r="CS100" s="145"/>
      <c r="CT100" s="145"/>
      <c r="CU100" s="145"/>
      <c r="CV100" s="145"/>
      <c r="CW100" s="145"/>
      <c r="CX100" s="145"/>
      <c r="CY100" s="145"/>
      <c r="CZ100" s="145"/>
      <c r="DA100" s="145"/>
      <c r="DB100" s="145">
        <v>1</v>
      </c>
      <c r="DC100" s="145"/>
      <c r="DD100" s="145"/>
      <c r="DE100" s="145"/>
      <c r="DF100" s="145"/>
      <c r="DG100" s="145"/>
      <c r="DH100" s="148"/>
      <c r="DI100" s="145"/>
      <c r="DJ100" s="145"/>
      <c r="DK100" s="145"/>
      <c r="DL100" s="145">
        <v>1</v>
      </c>
      <c r="DM100" s="145"/>
      <c r="DN100" s="145"/>
      <c r="DO100" s="145"/>
      <c r="DP100" s="145"/>
      <c r="DQ100" s="145"/>
      <c r="DR100" s="145"/>
      <c r="DS100" s="145"/>
      <c r="DT100" s="145"/>
      <c r="DU100" s="145">
        <v>1</v>
      </c>
      <c r="DV100" s="145"/>
      <c r="DW100" s="145"/>
      <c r="DX100" s="145"/>
      <c r="DY100" s="145"/>
      <c r="DZ100" s="145"/>
      <c r="EA100" s="145"/>
      <c r="EB100" s="148"/>
      <c r="EC100" s="145"/>
      <c r="ED100" s="148"/>
      <c r="EE100" s="145"/>
      <c r="EF100" s="145"/>
      <c r="EG100" s="145"/>
      <c r="EH100" s="145"/>
      <c r="EI100" s="145"/>
      <c r="EJ100" s="145"/>
      <c r="EK100" s="145">
        <v>1</v>
      </c>
      <c r="EL100" s="145">
        <v>1</v>
      </c>
      <c r="EN100" s="228" t="s">
        <v>4452</v>
      </c>
    </row>
    <row r="101" spans="1:144" ht="20.100000000000001" hidden="1" customHeight="1" x14ac:dyDescent="0.3">
      <c r="A101" s="25" t="s">
        <v>3413</v>
      </c>
      <c r="B101" s="40" t="s">
        <v>152</v>
      </c>
      <c r="C101" s="26">
        <v>83784</v>
      </c>
      <c r="D101" s="71" t="s">
        <v>3449</v>
      </c>
      <c r="E101" s="26" t="s">
        <v>108</v>
      </c>
      <c r="F101" s="26" t="s">
        <v>3556</v>
      </c>
      <c r="G101" s="26" t="s">
        <v>109</v>
      </c>
      <c r="H101" s="26" t="s">
        <v>554</v>
      </c>
      <c r="I101" s="26" t="s">
        <v>405</v>
      </c>
      <c r="J101" s="25" t="s">
        <v>262</v>
      </c>
      <c r="K101" s="25" t="s">
        <v>3450</v>
      </c>
      <c r="L101" s="45" t="s">
        <v>3451</v>
      </c>
      <c r="M101" s="25"/>
      <c r="N101" s="272"/>
      <c r="O101" s="272"/>
      <c r="P101" s="272"/>
      <c r="Q101" s="272"/>
      <c r="R101" s="272"/>
      <c r="S101" s="272"/>
      <c r="U101" s="145"/>
      <c r="V101" s="148"/>
      <c r="W101" s="145"/>
      <c r="X101" s="145"/>
      <c r="Y101" s="145"/>
      <c r="Z101" s="145"/>
      <c r="AA101" s="145"/>
      <c r="AB101" s="332"/>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5"/>
      <c r="BF101" s="145"/>
      <c r="BG101" s="145"/>
      <c r="BH101" s="145"/>
      <c r="BI101" s="145"/>
      <c r="BJ101" s="145"/>
      <c r="BK101" s="145"/>
      <c r="BL101" s="145"/>
      <c r="BM101" s="145"/>
      <c r="BN101" s="145"/>
      <c r="BO101" s="145"/>
      <c r="BP101" s="145"/>
      <c r="BQ101" s="145"/>
      <c r="BR101" s="145"/>
      <c r="BS101" s="145"/>
      <c r="BT101" s="145"/>
      <c r="BU101" s="145"/>
      <c r="BV101" s="145"/>
      <c r="BW101" s="145"/>
      <c r="BX101" s="145"/>
      <c r="BY101" s="145"/>
      <c r="BZ101" s="145"/>
      <c r="CA101" s="145"/>
      <c r="CB101" s="145"/>
      <c r="CC101" s="145"/>
      <c r="CD101" s="145"/>
      <c r="CE101" s="145"/>
      <c r="CF101" s="145"/>
      <c r="CG101" s="145"/>
      <c r="CH101" s="145"/>
      <c r="CI101" s="145"/>
      <c r="CJ101" s="145"/>
      <c r="CK101" s="145"/>
      <c r="CL101" s="145"/>
      <c r="CM101" s="145"/>
      <c r="CN101" s="145"/>
      <c r="CO101" s="145"/>
      <c r="CP101" s="145"/>
      <c r="CQ101" s="145"/>
      <c r="CR101" s="145"/>
      <c r="CS101" s="145"/>
      <c r="CT101" s="145"/>
      <c r="CU101" s="145"/>
      <c r="CV101" s="145"/>
      <c r="CW101" s="145"/>
      <c r="CX101" s="145"/>
      <c r="CY101" s="145"/>
      <c r="CZ101" s="145"/>
      <c r="DA101" s="145"/>
      <c r="DB101" s="145"/>
      <c r="DC101" s="145"/>
      <c r="DD101" s="145"/>
      <c r="DE101" s="145"/>
      <c r="DF101" s="145"/>
      <c r="DG101" s="145"/>
      <c r="DH101" s="148"/>
      <c r="DI101" s="145"/>
      <c r="DJ101" s="145"/>
      <c r="DK101" s="145"/>
      <c r="DL101" s="145"/>
      <c r="DM101" s="145"/>
      <c r="DN101" s="145"/>
      <c r="DO101" s="145"/>
      <c r="DP101" s="145"/>
      <c r="DQ101" s="145"/>
      <c r="DR101" s="145"/>
      <c r="DS101" s="145"/>
      <c r="DT101" s="145"/>
      <c r="DU101" s="145"/>
      <c r="DV101" s="145"/>
      <c r="DW101" s="145"/>
      <c r="DX101" s="145"/>
      <c r="DY101" s="145"/>
      <c r="DZ101" s="145"/>
      <c r="EA101" s="145"/>
      <c r="EB101" s="148"/>
      <c r="EC101" s="145"/>
      <c r="ED101" s="148"/>
      <c r="EE101" s="145"/>
      <c r="EF101" s="145"/>
      <c r="EG101" s="145"/>
      <c r="EH101" s="145"/>
      <c r="EI101" s="145"/>
      <c r="EJ101" s="145"/>
      <c r="EK101" s="145">
        <v>0</v>
      </c>
      <c r="EL101" s="145">
        <v>0</v>
      </c>
      <c r="EM101" s="145"/>
    </row>
    <row r="102" spans="1:144" ht="20.100000000000001" hidden="1" customHeight="1" x14ac:dyDescent="0.3">
      <c r="A102" s="25" t="s">
        <v>3905</v>
      </c>
      <c r="B102" s="40" t="s">
        <v>106</v>
      </c>
      <c r="C102" s="26">
        <v>84112</v>
      </c>
      <c r="D102" s="25" t="s">
        <v>3910</v>
      </c>
      <c r="E102" s="26" t="s">
        <v>293</v>
      </c>
      <c r="F102" s="26" t="s">
        <v>3549</v>
      </c>
      <c r="G102" s="26" t="s">
        <v>109</v>
      </c>
      <c r="H102" s="26" t="s">
        <v>554</v>
      </c>
      <c r="I102" s="26" t="s">
        <v>3</v>
      </c>
      <c r="J102" s="25" t="s">
        <v>171</v>
      </c>
      <c r="K102" s="25" t="s">
        <v>3911</v>
      </c>
      <c r="L102" s="45" t="s">
        <v>3912</v>
      </c>
      <c r="M102" s="25" t="s">
        <v>3913</v>
      </c>
      <c r="N102" s="25"/>
      <c r="O102" s="239"/>
      <c r="P102" s="239"/>
      <c r="Q102" s="239"/>
      <c r="R102" s="25" t="s">
        <v>3914</v>
      </c>
      <c r="S102" s="25" t="s">
        <v>3915</v>
      </c>
      <c r="U102" s="145">
        <v>1</v>
      </c>
      <c r="V102" s="148"/>
      <c r="W102" s="145"/>
      <c r="X102" s="145"/>
      <c r="Y102" s="145"/>
      <c r="Z102" s="145"/>
      <c r="AA102" s="145"/>
      <c r="AB102" s="332"/>
      <c r="AC102" s="145"/>
      <c r="AD102" s="145"/>
      <c r="AE102" s="145"/>
      <c r="AF102" s="145"/>
      <c r="AG102" s="145"/>
      <c r="AH102" s="145"/>
      <c r="AI102" s="145">
        <v>1</v>
      </c>
      <c r="AJ102" s="145"/>
      <c r="AK102" s="145"/>
      <c r="AL102" s="145"/>
      <c r="AM102" s="145"/>
      <c r="AN102" s="145"/>
      <c r="AO102" s="145"/>
      <c r="AP102" s="145"/>
      <c r="AQ102" s="145"/>
      <c r="AR102" s="145"/>
      <c r="AS102" s="145"/>
      <c r="AT102" s="145"/>
      <c r="AU102" s="145"/>
      <c r="AV102" s="145"/>
      <c r="AW102" s="145">
        <v>1</v>
      </c>
      <c r="AX102" s="145"/>
      <c r="AY102" s="145">
        <v>1</v>
      </c>
      <c r="AZ102" s="145"/>
      <c r="BA102" s="145">
        <v>1</v>
      </c>
      <c r="BB102" s="145"/>
      <c r="BC102" s="145"/>
      <c r="BD102" s="145"/>
      <c r="BE102" s="145"/>
      <c r="BF102" s="145"/>
      <c r="BG102" s="145"/>
      <c r="BH102" s="145"/>
      <c r="BI102" s="145"/>
      <c r="BJ102" s="145">
        <v>1</v>
      </c>
      <c r="BK102" s="145"/>
      <c r="BL102" s="145"/>
      <c r="BM102" s="145"/>
      <c r="BN102" s="145"/>
      <c r="BO102" s="145"/>
      <c r="BP102" s="145"/>
      <c r="BQ102" s="145"/>
      <c r="BR102" s="145"/>
      <c r="BS102" s="145"/>
      <c r="BT102" s="145"/>
      <c r="BU102" s="145">
        <v>1</v>
      </c>
      <c r="BV102" s="145"/>
      <c r="BW102" s="145"/>
      <c r="BX102" s="145"/>
      <c r="BY102" s="145"/>
      <c r="BZ102" s="145"/>
      <c r="CA102" s="145"/>
      <c r="CB102" s="145"/>
      <c r="CC102" s="145"/>
      <c r="CD102" s="145"/>
      <c r="CE102" s="145"/>
      <c r="CF102" s="145"/>
      <c r="CG102" s="145"/>
      <c r="CH102" s="145"/>
      <c r="CI102" s="145"/>
      <c r="CJ102" s="145"/>
      <c r="CK102" s="145"/>
      <c r="CL102" s="145"/>
      <c r="CM102" s="145"/>
      <c r="CN102" s="145"/>
      <c r="CO102" s="145">
        <v>1</v>
      </c>
      <c r="CP102" s="145"/>
      <c r="CQ102" s="145">
        <v>1</v>
      </c>
      <c r="CR102" s="145"/>
      <c r="CS102" s="145"/>
      <c r="CT102" s="145"/>
      <c r="CU102" s="145"/>
      <c r="CV102" s="145"/>
      <c r="CW102" s="145"/>
      <c r="CX102" s="145"/>
      <c r="CY102" s="145"/>
      <c r="CZ102" s="145"/>
      <c r="DA102" s="145"/>
      <c r="DB102" s="145"/>
      <c r="DC102" s="145"/>
      <c r="DD102" s="145"/>
      <c r="DE102" s="145"/>
      <c r="DF102" s="145"/>
      <c r="DG102" s="145"/>
      <c r="DH102" s="148"/>
      <c r="DI102" s="145"/>
      <c r="DJ102" s="145"/>
      <c r="DK102" s="145"/>
      <c r="DL102" s="145"/>
      <c r="DM102" s="145"/>
      <c r="DN102" s="145"/>
      <c r="DO102" s="145"/>
      <c r="DP102" s="145"/>
      <c r="DQ102" s="145"/>
      <c r="DR102" s="145">
        <v>1</v>
      </c>
      <c r="DS102" s="145"/>
      <c r="DT102" s="145"/>
      <c r="DU102" s="145"/>
      <c r="DV102" s="145"/>
      <c r="DW102" s="145"/>
      <c r="DX102" s="145"/>
      <c r="DY102" s="145"/>
      <c r="DZ102" s="145"/>
      <c r="EA102" s="145">
        <v>1</v>
      </c>
      <c r="EB102" s="148"/>
      <c r="EC102" s="145"/>
      <c r="ED102" s="148"/>
      <c r="EE102" s="145"/>
      <c r="EF102" s="145"/>
      <c r="EG102" s="145"/>
      <c r="EH102" s="145"/>
      <c r="EI102" s="145"/>
      <c r="EJ102" s="145"/>
      <c r="EK102" s="145">
        <v>1</v>
      </c>
      <c r="EL102" s="145">
        <v>1</v>
      </c>
      <c r="EM102" s="145"/>
      <c r="EN102" s="228" t="s">
        <v>3916</v>
      </c>
    </row>
    <row r="103" spans="1:144" ht="20.100000000000001" hidden="1" customHeight="1" x14ac:dyDescent="0.3">
      <c r="A103" s="25" t="s">
        <v>4088</v>
      </c>
      <c r="B103" s="40" t="s">
        <v>152</v>
      </c>
      <c r="C103" s="26">
        <v>84150</v>
      </c>
      <c r="D103" s="25" t="s">
        <v>4094</v>
      </c>
      <c r="E103" s="26" t="s">
        <v>108</v>
      </c>
      <c r="F103" s="116" t="s">
        <v>3556</v>
      </c>
      <c r="G103" s="26" t="s">
        <v>109</v>
      </c>
      <c r="H103" s="26" t="s">
        <v>154</v>
      </c>
      <c r="I103" s="26" t="s">
        <v>3</v>
      </c>
      <c r="J103" s="25" t="s">
        <v>262</v>
      </c>
      <c r="K103" s="25" t="s">
        <v>4095</v>
      </c>
      <c r="L103" s="25"/>
      <c r="M103" s="25" t="s">
        <v>4096</v>
      </c>
      <c r="N103" s="25" t="s">
        <v>4097</v>
      </c>
      <c r="O103" s="25" t="s">
        <v>4098</v>
      </c>
      <c r="P103" s="25"/>
      <c r="Q103" s="25"/>
      <c r="R103" s="25" t="s">
        <v>4099</v>
      </c>
      <c r="S103" s="25" t="s">
        <v>4100</v>
      </c>
      <c r="U103" s="145"/>
      <c r="V103" s="148"/>
      <c r="W103" s="145"/>
      <c r="X103" s="145"/>
      <c r="Y103" s="145"/>
      <c r="Z103" s="145"/>
      <c r="AA103" s="145"/>
      <c r="AB103" s="332">
        <v>1</v>
      </c>
      <c r="AC103" s="145"/>
      <c r="AD103" s="145"/>
      <c r="AE103" s="145"/>
      <c r="AF103" s="145"/>
      <c r="AG103" s="145"/>
      <c r="AH103" s="145"/>
      <c r="AI103" s="145">
        <v>1</v>
      </c>
      <c r="AJ103" s="145"/>
      <c r="AK103" s="145"/>
      <c r="AL103" s="145">
        <v>1</v>
      </c>
      <c r="AM103" s="145"/>
      <c r="AN103" s="145"/>
      <c r="AO103" s="145"/>
      <c r="AP103" s="145"/>
      <c r="AQ103" s="145"/>
      <c r="AR103" s="145"/>
      <c r="AS103" s="145"/>
      <c r="AT103" s="145"/>
      <c r="AU103" s="145"/>
      <c r="AV103" s="145"/>
      <c r="AW103" s="145"/>
      <c r="AX103" s="145"/>
      <c r="AY103" s="145"/>
      <c r="AZ103" s="145"/>
      <c r="BA103" s="145">
        <v>1</v>
      </c>
      <c r="BB103" s="145"/>
      <c r="BC103" s="145"/>
      <c r="BD103" s="145"/>
      <c r="BE103" s="145"/>
      <c r="BF103" s="145"/>
      <c r="BG103" s="145"/>
      <c r="BH103" s="145"/>
      <c r="BI103" s="145">
        <v>1</v>
      </c>
      <c r="BJ103" s="145"/>
      <c r="BK103" s="145"/>
      <c r="BL103" s="145"/>
      <c r="BM103" s="145"/>
      <c r="BN103" s="145"/>
      <c r="BO103" s="145"/>
      <c r="BP103" s="145"/>
      <c r="BQ103" s="145"/>
      <c r="BR103" s="145">
        <v>1</v>
      </c>
      <c r="BS103" s="145">
        <v>1</v>
      </c>
      <c r="BT103" s="145">
        <v>1</v>
      </c>
      <c r="BU103" s="145">
        <v>1</v>
      </c>
      <c r="BV103" s="145"/>
      <c r="BW103" s="145"/>
      <c r="BX103" s="145"/>
      <c r="BY103" s="145"/>
      <c r="BZ103" s="145">
        <v>1</v>
      </c>
      <c r="CA103" s="145"/>
      <c r="CB103" s="145"/>
      <c r="CC103" s="145"/>
      <c r="CD103" s="145"/>
      <c r="CE103" s="145"/>
      <c r="CF103" s="145"/>
      <c r="CG103" s="145"/>
      <c r="CH103" s="148"/>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5"/>
      <c r="DG103" s="145"/>
      <c r="DH103" s="148"/>
      <c r="DI103" s="145"/>
      <c r="DJ103" s="145"/>
      <c r="DK103" s="145"/>
      <c r="DL103" s="145"/>
      <c r="DM103" s="145"/>
      <c r="DN103" s="145"/>
      <c r="DO103" s="145"/>
      <c r="DP103" s="145"/>
      <c r="DQ103" s="145"/>
      <c r="DR103" s="145"/>
      <c r="DS103" s="145"/>
      <c r="DT103" s="145"/>
      <c r="DU103" s="145"/>
      <c r="DV103" s="145"/>
      <c r="DW103" s="145"/>
      <c r="DX103" s="145"/>
      <c r="DY103" s="145"/>
      <c r="DZ103" s="145"/>
      <c r="EA103" s="145"/>
      <c r="EB103" s="148"/>
      <c r="EC103" s="145"/>
      <c r="ED103" s="148"/>
      <c r="EE103" s="145"/>
      <c r="EF103" s="145"/>
      <c r="EG103" s="145"/>
      <c r="EH103" s="145"/>
      <c r="EI103" s="145"/>
      <c r="EJ103" s="145"/>
      <c r="EK103" s="145">
        <v>1</v>
      </c>
      <c r="EL103" s="145">
        <v>1</v>
      </c>
      <c r="EM103" s="145"/>
      <c r="EN103" s="228" t="s">
        <v>4101</v>
      </c>
    </row>
    <row r="104" spans="1:144" ht="20.100000000000001" hidden="1" customHeight="1" x14ac:dyDescent="0.3">
      <c r="A104" s="25" t="s">
        <v>3300</v>
      </c>
      <c r="B104" s="40" t="s">
        <v>126</v>
      </c>
      <c r="C104" s="26">
        <v>83590</v>
      </c>
      <c r="D104" s="71" t="s">
        <v>3294</v>
      </c>
      <c r="E104" s="26" t="s">
        <v>108</v>
      </c>
      <c r="F104" s="26" t="s">
        <v>3556</v>
      </c>
      <c r="G104" s="26" t="s">
        <v>114</v>
      </c>
      <c r="H104" s="26" t="s">
        <v>128</v>
      </c>
      <c r="I104" s="26" t="s">
        <v>516</v>
      </c>
      <c r="J104" s="25" t="s">
        <v>275</v>
      </c>
      <c r="K104" s="25" t="s">
        <v>3330</v>
      </c>
      <c r="L104" s="25"/>
      <c r="M104" s="25"/>
      <c r="N104" s="272"/>
      <c r="O104" s="272"/>
      <c r="P104" s="272"/>
      <c r="Q104" s="272"/>
      <c r="R104" s="272"/>
      <c r="S104" s="272"/>
      <c r="U104" s="145"/>
      <c r="V104" s="148"/>
      <c r="W104" s="145"/>
      <c r="X104" s="145"/>
      <c r="Y104" s="145"/>
      <c r="Z104" s="145"/>
      <c r="AA104" s="145"/>
      <c r="AB104" s="332"/>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c r="CX104" s="145"/>
      <c r="CY104" s="145"/>
      <c r="CZ104" s="145"/>
      <c r="DA104" s="145"/>
      <c r="DB104" s="145"/>
      <c r="DC104" s="145"/>
      <c r="DD104" s="145"/>
      <c r="DE104" s="145"/>
      <c r="DF104" s="145"/>
      <c r="DG104" s="145"/>
      <c r="DH104" s="148"/>
      <c r="DI104" s="145"/>
      <c r="DJ104" s="145"/>
      <c r="DK104" s="145"/>
      <c r="DL104" s="145"/>
      <c r="DM104" s="145"/>
      <c r="DN104" s="145"/>
      <c r="DO104" s="145"/>
      <c r="DP104" s="145"/>
      <c r="DQ104" s="145"/>
      <c r="DR104" s="145"/>
      <c r="DS104" s="145"/>
      <c r="DT104" s="145"/>
      <c r="DU104" s="145"/>
      <c r="DV104" s="145"/>
      <c r="DW104" s="145"/>
      <c r="DX104" s="145"/>
      <c r="DY104" s="145"/>
      <c r="DZ104" s="145"/>
      <c r="EA104" s="145"/>
      <c r="EB104" s="148"/>
      <c r="EC104" s="145"/>
      <c r="ED104" s="148"/>
      <c r="EE104" s="145"/>
      <c r="EF104" s="145"/>
      <c r="EG104" s="145"/>
      <c r="EH104" s="145"/>
      <c r="EI104" s="145"/>
      <c r="EJ104" s="145"/>
      <c r="EK104" s="145">
        <v>0</v>
      </c>
      <c r="EL104" s="145">
        <v>0</v>
      </c>
      <c r="EM104" s="145"/>
    </row>
    <row r="105" spans="1:144" ht="20.100000000000001" hidden="1" customHeight="1" x14ac:dyDescent="0.3">
      <c r="A105" s="25" t="s">
        <v>3343</v>
      </c>
      <c r="B105" s="40" t="s">
        <v>126</v>
      </c>
      <c r="C105" s="26">
        <v>83591</v>
      </c>
      <c r="D105" s="71" t="s">
        <v>3294</v>
      </c>
      <c r="E105" s="26" t="s">
        <v>108</v>
      </c>
      <c r="F105" s="26" t="s">
        <v>3556</v>
      </c>
      <c r="G105" s="26" t="s">
        <v>114</v>
      </c>
      <c r="H105" s="26" t="s">
        <v>128</v>
      </c>
      <c r="I105" s="26" t="s">
        <v>516</v>
      </c>
      <c r="J105" s="25" t="s">
        <v>275</v>
      </c>
      <c r="K105" s="25" t="s">
        <v>3360</v>
      </c>
      <c r="L105" s="43"/>
      <c r="M105" s="25"/>
      <c r="N105" s="272"/>
      <c r="O105" s="272"/>
      <c r="P105" s="272"/>
      <c r="Q105" s="272"/>
      <c r="R105" s="272"/>
      <c r="S105" s="272"/>
      <c r="U105" s="145"/>
      <c r="V105" s="148"/>
      <c r="W105" s="145"/>
      <c r="X105" s="145"/>
      <c r="Y105" s="145"/>
      <c r="Z105" s="145"/>
      <c r="AA105" s="145"/>
      <c r="AB105" s="332"/>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5"/>
      <c r="DG105" s="145"/>
      <c r="DH105" s="148"/>
      <c r="DI105" s="145"/>
      <c r="DJ105" s="145"/>
      <c r="DK105" s="145"/>
      <c r="DL105" s="145"/>
      <c r="DM105" s="145"/>
      <c r="DN105" s="145"/>
      <c r="DO105" s="145"/>
      <c r="DP105" s="145"/>
      <c r="DQ105" s="145"/>
      <c r="DR105" s="145"/>
      <c r="DS105" s="145"/>
      <c r="DT105" s="145"/>
      <c r="DU105" s="145"/>
      <c r="DV105" s="145"/>
      <c r="DW105" s="145"/>
      <c r="DX105" s="145"/>
      <c r="DY105" s="145"/>
      <c r="DZ105" s="145"/>
      <c r="EA105" s="145"/>
      <c r="EB105" s="148"/>
      <c r="EC105" s="145"/>
      <c r="ED105" s="148"/>
      <c r="EE105" s="145"/>
      <c r="EF105" s="145"/>
      <c r="EG105" s="145"/>
      <c r="EH105" s="145"/>
      <c r="EI105" s="145"/>
      <c r="EJ105" s="145"/>
      <c r="EK105" s="145">
        <v>0</v>
      </c>
      <c r="EL105" s="145">
        <v>0</v>
      </c>
      <c r="EM105" s="145"/>
    </row>
    <row r="106" spans="1:144" ht="20.100000000000001" hidden="1" customHeight="1" x14ac:dyDescent="0.3">
      <c r="A106" s="25" t="s">
        <v>3367</v>
      </c>
      <c r="B106" s="26" t="s">
        <v>126</v>
      </c>
      <c r="C106" s="26">
        <v>83592</v>
      </c>
      <c r="D106" s="71" t="s">
        <v>3294</v>
      </c>
      <c r="E106" s="26" t="s">
        <v>108</v>
      </c>
      <c r="F106" s="26" t="s">
        <v>3556</v>
      </c>
      <c r="G106" s="26" t="s">
        <v>114</v>
      </c>
      <c r="H106" s="26" t="s">
        <v>128</v>
      </c>
      <c r="I106" s="26" t="s">
        <v>516</v>
      </c>
      <c r="J106" s="25" t="s">
        <v>275</v>
      </c>
      <c r="K106" s="25" t="s">
        <v>3360</v>
      </c>
      <c r="L106" s="25"/>
      <c r="M106" s="25"/>
      <c r="N106" s="272"/>
      <c r="O106" s="272"/>
      <c r="P106" s="272"/>
      <c r="Q106" s="272"/>
      <c r="R106" s="272"/>
      <c r="S106" s="272"/>
      <c r="U106" s="145"/>
      <c r="V106" s="148"/>
      <c r="W106" s="145"/>
      <c r="X106" s="145"/>
      <c r="Y106" s="145"/>
      <c r="Z106" s="145"/>
      <c r="AA106" s="145"/>
      <c r="AB106" s="332"/>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c r="BY106" s="145"/>
      <c r="BZ106" s="145"/>
      <c r="CA106" s="145"/>
      <c r="CB106" s="145"/>
      <c r="CC106" s="145"/>
      <c r="CD106" s="145"/>
      <c r="CE106" s="145"/>
      <c r="CF106" s="145"/>
      <c r="CG106" s="145"/>
      <c r="CH106" s="145"/>
      <c r="CI106" s="145"/>
      <c r="CJ106" s="145"/>
      <c r="CK106" s="145"/>
      <c r="CL106" s="145"/>
      <c r="CM106" s="145"/>
      <c r="CN106" s="145"/>
      <c r="CO106" s="145"/>
      <c r="CP106" s="145"/>
      <c r="CQ106" s="145"/>
      <c r="CR106" s="145"/>
      <c r="CS106" s="145"/>
      <c r="CT106" s="145"/>
      <c r="CU106" s="145"/>
      <c r="CV106" s="145"/>
      <c r="CW106" s="145"/>
      <c r="CX106" s="145"/>
      <c r="CY106" s="145"/>
      <c r="CZ106" s="145"/>
      <c r="DA106" s="145"/>
      <c r="DB106" s="145"/>
      <c r="DC106" s="145"/>
      <c r="DD106" s="145"/>
      <c r="DE106" s="145"/>
      <c r="DF106" s="145"/>
      <c r="DG106" s="145"/>
      <c r="DH106" s="148"/>
      <c r="DI106" s="145"/>
      <c r="DJ106" s="145"/>
      <c r="DK106" s="145"/>
      <c r="DL106" s="145"/>
      <c r="DM106" s="145"/>
      <c r="DN106" s="145"/>
      <c r="DO106" s="145"/>
      <c r="DP106" s="145"/>
      <c r="DQ106" s="145"/>
      <c r="DR106" s="145"/>
      <c r="DS106" s="145"/>
      <c r="DT106" s="145"/>
      <c r="DU106" s="145"/>
      <c r="DV106" s="145"/>
      <c r="DW106" s="145"/>
      <c r="DX106" s="145"/>
      <c r="DY106" s="145"/>
      <c r="DZ106" s="145"/>
      <c r="EA106" s="145"/>
      <c r="EB106" s="148"/>
      <c r="EC106" s="145"/>
      <c r="ED106" s="148"/>
      <c r="EE106" s="145"/>
      <c r="EF106" s="145"/>
      <c r="EG106" s="145"/>
      <c r="EH106" s="145"/>
      <c r="EI106" s="145"/>
      <c r="EJ106" s="145"/>
      <c r="EK106" s="145">
        <v>0</v>
      </c>
      <c r="EL106" s="145">
        <v>0</v>
      </c>
      <c r="EM106" s="145"/>
    </row>
    <row r="107" spans="1:144" ht="20.100000000000001" hidden="1" customHeight="1" x14ac:dyDescent="0.3">
      <c r="A107" s="25" t="s">
        <v>4255</v>
      </c>
      <c r="B107" s="40" t="s">
        <v>126</v>
      </c>
      <c r="C107" s="26">
        <v>84728</v>
      </c>
      <c r="D107" s="25" t="s">
        <v>4269</v>
      </c>
      <c r="E107" s="26" t="s">
        <v>108</v>
      </c>
      <c r="F107" s="26" t="s">
        <v>3556</v>
      </c>
      <c r="G107" s="26" t="s">
        <v>114</v>
      </c>
      <c r="H107" s="26" t="s">
        <v>615</v>
      </c>
      <c r="I107" s="26" t="s">
        <v>706</v>
      </c>
      <c r="J107" s="25" t="s">
        <v>1757</v>
      </c>
      <c r="K107" s="25" t="s">
        <v>4270</v>
      </c>
      <c r="L107" s="25"/>
      <c r="M107" s="25" t="s">
        <v>4271</v>
      </c>
      <c r="N107" s="25" t="s">
        <v>4272</v>
      </c>
      <c r="O107" s="25" t="s">
        <v>4273</v>
      </c>
      <c r="P107" s="83"/>
      <c r="Q107" s="25" t="s">
        <v>4274</v>
      </c>
      <c r="R107" s="25" t="s">
        <v>4275</v>
      </c>
      <c r="S107" s="25" t="s">
        <v>4276</v>
      </c>
      <c r="U107" s="145"/>
      <c r="V107" s="148"/>
      <c r="W107" s="145">
        <v>1</v>
      </c>
      <c r="X107" s="145"/>
      <c r="Y107" s="145"/>
      <c r="Z107" s="145"/>
      <c r="AA107" s="145"/>
      <c r="AB107" s="332"/>
      <c r="AC107" s="145">
        <v>1</v>
      </c>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v>1</v>
      </c>
      <c r="BA107" s="145"/>
      <c r="BB107" s="145"/>
      <c r="BC107" s="145"/>
      <c r="BD107" s="145"/>
      <c r="BE107" s="145"/>
      <c r="BF107" s="145"/>
      <c r="BG107" s="145"/>
      <c r="BH107" s="145"/>
      <c r="BI107" s="145">
        <v>1</v>
      </c>
      <c r="BJ107" s="145"/>
      <c r="BK107" s="145"/>
      <c r="BL107" s="145"/>
      <c r="BM107" s="145"/>
      <c r="BN107" s="145"/>
      <c r="BO107" s="145"/>
      <c r="BP107" s="145">
        <v>1</v>
      </c>
      <c r="BQ107" s="145"/>
      <c r="BR107" s="145"/>
      <c r="BS107" s="145"/>
      <c r="BT107" s="145"/>
      <c r="BU107" s="145"/>
      <c r="BV107" s="145"/>
      <c r="BW107" s="145"/>
      <c r="BX107" s="145"/>
      <c r="BY107" s="145"/>
      <c r="BZ107" s="145"/>
      <c r="CA107" s="145"/>
      <c r="CB107" s="145"/>
      <c r="CC107" s="145"/>
      <c r="CD107" s="145"/>
      <c r="CE107" s="145"/>
      <c r="CF107" s="145"/>
      <c r="CG107" s="145"/>
      <c r="CH107" s="148"/>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5"/>
      <c r="DH107" s="148"/>
      <c r="DI107" s="145"/>
      <c r="DJ107" s="145"/>
      <c r="DK107" s="145"/>
      <c r="DL107" s="145"/>
      <c r="DM107" s="145"/>
      <c r="DN107" s="145"/>
      <c r="DO107" s="145"/>
      <c r="DP107" s="145"/>
      <c r="DQ107" s="145"/>
      <c r="DR107" s="145"/>
      <c r="DS107" s="145"/>
      <c r="DT107" s="145"/>
      <c r="DU107" s="145"/>
      <c r="DV107" s="145"/>
      <c r="DW107" s="145"/>
      <c r="DX107" s="145"/>
      <c r="DY107" s="145"/>
      <c r="DZ107" s="145"/>
      <c r="EA107" s="145"/>
      <c r="EB107" s="148"/>
      <c r="EC107" s="145"/>
      <c r="ED107" s="148"/>
      <c r="EE107" s="145"/>
      <c r="EF107" s="145"/>
      <c r="EG107" s="145"/>
      <c r="EH107" s="145"/>
      <c r="EI107" s="145"/>
      <c r="EJ107" s="145"/>
      <c r="EK107" s="145">
        <v>1</v>
      </c>
      <c r="EL107" s="145">
        <v>1</v>
      </c>
      <c r="EM107" s="145"/>
      <c r="EN107" s="228" t="s">
        <v>4277</v>
      </c>
    </row>
    <row r="108" spans="1:144" ht="20.100000000000001" hidden="1" customHeight="1" x14ac:dyDescent="0.3">
      <c r="A108" s="25" t="s">
        <v>3774</v>
      </c>
      <c r="B108" s="40" t="s">
        <v>106</v>
      </c>
      <c r="C108" s="26">
        <v>84052</v>
      </c>
      <c r="D108" s="25" t="s">
        <v>3784</v>
      </c>
      <c r="E108" s="26" t="s">
        <v>113</v>
      </c>
      <c r="F108" s="26" t="s">
        <v>3556</v>
      </c>
      <c r="G108" s="26" t="s">
        <v>121</v>
      </c>
      <c r="H108" s="26" t="s">
        <v>122</v>
      </c>
      <c r="I108" s="26" t="s">
        <v>449</v>
      </c>
      <c r="J108" s="25" t="s">
        <v>123</v>
      </c>
      <c r="K108" s="25" t="s">
        <v>3785</v>
      </c>
      <c r="L108" s="45"/>
      <c r="M108" s="25" t="s">
        <v>3786</v>
      </c>
      <c r="N108" s="25" t="s">
        <v>3787</v>
      </c>
      <c r="O108" s="239"/>
      <c r="P108" s="239"/>
      <c r="Q108" s="239"/>
      <c r="R108" s="25" t="s">
        <v>3788</v>
      </c>
      <c r="S108" s="25" t="s">
        <v>3789</v>
      </c>
      <c r="U108" s="145">
        <v>1</v>
      </c>
      <c r="V108" s="148"/>
      <c r="W108" s="145"/>
      <c r="X108" s="145"/>
      <c r="Y108" s="145"/>
      <c r="Z108" s="145"/>
      <c r="AA108" s="145"/>
      <c r="AB108" s="332"/>
      <c r="AC108" s="145"/>
      <c r="AD108" s="145"/>
      <c r="AE108" s="145"/>
      <c r="AF108" s="145"/>
      <c r="AG108" s="145"/>
      <c r="AH108" s="145"/>
      <c r="AI108" s="145">
        <v>1</v>
      </c>
      <c r="AJ108" s="145"/>
      <c r="AK108" s="145"/>
      <c r="AL108" s="145"/>
      <c r="AM108" s="145"/>
      <c r="AN108" s="145"/>
      <c r="AO108" s="145"/>
      <c r="AP108" s="145"/>
      <c r="AQ108" s="145">
        <v>1</v>
      </c>
      <c r="AR108" s="145"/>
      <c r="AS108" s="145"/>
      <c r="AT108" s="145"/>
      <c r="AU108" s="145"/>
      <c r="AV108" s="145"/>
      <c r="AW108" s="145"/>
      <c r="AX108" s="145"/>
      <c r="AY108" s="145"/>
      <c r="AZ108" s="145"/>
      <c r="BA108" s="145">
        <v>1</v>
      </c>
      <c r="BB108" s="145"/>
      <c r="BC108" s="145"/>
      <c r="BD108" s="145"/>
      <c r="BE108" s="145">
        <v>1</v>
      </c>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v>1</v>
      </c>
      <c r="CH108" s="145"/>
      <c r="CI108" s="145"/>
      <c r="CJ108" s="145"/>
      <c r="CK108" s="145"/>
      <c r="CL108" s="145"/>
      <c r="CM108" s="145">
        <v>1</v>
      </c>
      <c r="CN108" s="145"/>
      <c r="CO108" s="145"/>
      <c r="CP108" s="145"/>
      <c r="CQ108" s="145"/>
      <c r="CR108" s="145"/>
      <c r="CS108" s="145"/>
      <c r="CT108" s="145">
        <v>1</v>
      </c>
      <c r="CU108" s="145"/>
      <c r="CV108" s="145"/>
      <c r="CW108" s="145"/>
      <c r="CX108" s="145"/>
      <c r="CY108" s="145"/>
      <c r="CZ108" s="145"/>
      <c r="DA108" s="145"/>
      <c r="DB108" s="145"/>
      <c r="DC108" s="145"/>
      <c r="DD108" s="145"/>
      <c r="DE108" s="145"/>
      <c r="DF108" s="145"/>
      <c r="DG108" s="145"/>
      <c r="DH108" s="148"/>
      <c r="DI108" s="145"/>
      <c r="DJ108" s="145"/>
      <c r="DK108" s="145"/>
      <c r="DL108" s="145"/>
      <c r="DM108" s="145"/>
      <c r="DN108" s="145"/>
      <c r="DO108" s="145"/>
      <c r="DP108" s="145"/>
      <c r="DQ108" s="145"/>
      <c r="DR108" s="145"/>
      <c r="DS108" s="145"/>
      <c r="DT108" s="145"/>
      <c r="DU108" s="145"/>
      <c r="DV108" s="145"/>
      <c r="DW108" s="145"/>
      <c r="DX108" s="145"/>
      <c r="DY108" s="145"/>
      <c r="DZ108" s="145"/>
      <c r="EA108" s="145"/>
      <c r="EB108" s="148"/>
      <c r="EC108" s="145"/>
      <c r="ED108" s="148"/>
      <c r="EE108" s="145"/>
      <c r="EF108" s="145"/>
      <c r="EG108" s="145"/>
      <c r="EH108" s="145"/>
      <c r="EI108" s="145"/>
      <c r="EJ108" s="145"/>
      <c r="EK108" s="145">
        <v>1</v>
      </c>
      <c r="EL108" s="145">
        <v>1</v>
      </c>
      <c r="EN108" s="228" t="s">
        <v>3790</v>
      </c>
    </row>
    <row r="109" spans="1:144" ht="20.100000000000001" customHeight="1" x14ac:dyDescent="0.3">
      <c r="A109" s="25" t="s">
        <v>4044</v>
      </c>
      <c r="B109" s="40" t="s">
        <v>187</v>
      </c>
      <c r="C109" s="26">
        <v>84035</v>
      </c>
      <c r="D109" s="25" t="s">
        <v>4056</v>
      </c>
      <c r="E109" s="26" t="s">
        <v>108</v>
      </c>
      <c r="F109" s="26" t="s">
        <v>3556</v>
      </c>
      <c r="G109" s="26" t="s">
        <v>121</v>
      </c>
      <c r="H109" s="26" t="s">
        <v>3</v>
      </c>
      <c r="I109" s="26" t="s">
        <v>449</v>
      </c>
      <c r="J109" s="25" t="s">
        <v>834</v>
      </c>
      <c r="K109" s="25" t="s">
        <v>4057</v>
      </c>
      <c r="L109" s="45"/>
      <c r="M109" s="25" t="s">
        <v>4058</v>
      </c>
      <c r="N109" s="25"/>
      <c r="O109" s="25"/>
      <c r="P109" s="83"/>
      <c r="Q109" s="25" t="s">
        <v>4059</v>
      </c>
      <c r="R109" s="83"/>
      <c r="S109" s="83"/>
      <c r="U109" s="145">
        <v>1</v>
      </c>
      <c r="V109" s="148"/>
      <c r="W109" s="145"/>
      <c r="X109" s="145">
        <v>1</v>
      </c>
      <c r="Y109" s="145"/>
      <c r="Z109" s="145"/>
      <c r="AA109" s="145"/>
      <c r="AB109" s="332"/>
      <c r="AC109" s="145"/>
      <c r="AD109" s="145"/>
      <c r="AE109" s="145"/>
      <c r="AF109" s="145"/>
      <c r="AG109" s="145">
        <v>1</v>
      </c>
      <c r="AH109" s="145"/>
      <c r="AI109" s="145">
        <v>1</v>
      </c>
      <c r="AJ109" s="145"/>
      <c r="AK109" s="145"/>
      <c r="AL109" s="145">
        <v>1</v>
      </c>
      <c r="AM109" s="145"/>
      <c r="AN109" s="145"/>
      <c r="AO109" s="145"/>
      <c r="AP109" s="145"/>
      <c r="AQ109" s="145"/>
      <c r="AR109" s="145">
        <v>1</v>
      </c>
      <c r="AS109" s="145"/>
      <c r="AT109" s="145"/>
      <c r="AU109" s="145"/>
      <c r="AV109" s="145"/>
      <c r="AW109" s="145"/>
      <c r="AX109" s="145"/>
      <c r="AY109" s="145"/>
      <c r="AZ109" s="145"/>
      <c r="BA109" s="145"/>
      <c r="BB109" s="145"/>
      <c r="BC109" s="145"/>
      <c r="BD109" s="145">
        <v>1</v>
      </c>
      <c r="BE109" s="145">
        <v>1</v>
      </c>
      <c r="BF109" s="145"/>
      <c r="BG109" s="145"/>
      <c r="BH109" s="145"/>
      <c r="BI109" s="145"/>
      <c r="BJ109" s="145"/>
      <c r="BK109" s="145"/>
      <c r="BL109" s="145"/>
      <c r="BM109" s="145"/>
      <c r="BN109" s="145"/>
      <c r="BO109" s="145"/>
      <c r="BP109" s="145"/>
      <c r="BQ109" s="145"/>
      <c r="BR109" s="145"/>
      <c r="BS109" s="145"/>
      <c r="BT109" s="145">
        <v>1</v>
      </c>
      <c r="BU109" s="145"/>
      <c r="BV109" s="145"/>
      <c r="BW109" s="145"/>
      <c r="BX109" s="145"/>
      <c r="BY109" s="145"/>
      <c r="BZ109" s="145"/>
      <c r="CA109" s="145"/>
      <c r="CB109" s="145"/>
      <c r="CC109" s="145"/>
      <c r="CD109" s="145"/>
      <c r="CE109" s="145"/>
      <c r="CF109" s="145"/>
      <c r="CG109" s="145"/>
      <c r="CH109" s="145"/>
      <c r="CI109" s="145"/>
      <c r="CJ109" s="145"/>
      <c r="CK109" s="145"/>
      <c r="CL109" s="145"/>
      <c r="CM109" s="145"/>
      <c r="CN109" s="145"/>
      <c r="CO109" s="145"/>
      <c r="CP109" s="145"/>
      <c r="CQ109" s="145"/>
      <c r="CR109" s="145"/>
      <c r="CS109" s="145"/>
      <c r="CT109" s="145"/>
      <c r="CU109" s="145"/>
      <c r="CV109" s="145"/>
      <c r="CW109" s="145"/>
      <c r="CX109" s="145"/>
      <c r="CY109" s="145"/>
      <c r="CZ109" s="145"/>
      <c r="DA109" s="145"/>
      <c r="DB109" s="145"/>
      <c r="DC109" s="145"/>
      <c r="DD109" s="145"/>
      <c r="DE109" s="145"/>
      <c r="DF109" s="145"/>
      <c r="DG109" s="145"/>
      <c r="DH109" s="148"/>
      <c r="DI109" s="145"/>
      <c r="DJ109" s="145"/>
      <c r="DK109" s="145"/>
      <c r="DL109" s="145"/>
      <c r="DM109" s="145"/>
      <c r="DN109" s="145"/>
      <c r="DO109" s="145"/>
      <c r="DP109" s="145"/>
      <c r="DQ109" s="145">
        <v>1</v>
      </c>
      <c r="DR109" s="145"/>
      <c r="DS109" s="145"/>
      <c r="DT109" s="145"/>
      <c r="DU109" s="145"/>
      <c r="DV109" s="145"/>
      <c r="DW109" s="145"/>
      <c r="DX109" s="145"/>
      <c r="DY109" s="145"/>
      <c r="DZ109" s="145"/>
      <c r="EA109" s="145"/>
      <c r="EB109" s="148"/>
      <c r="EC109" s="145"/>
      <c r="ED109" s="148"/>
      <c r="EE109" s="145"/>
      <c r="EF109" s="145"/>
      <c r="EG109" s="145"/>
      <c r="EH109" s="145"/>
      <c r="EI109" s="145"/>
      <c r="EJ109" s="145"/>
      <c r="EK109" s="145">
        <v>1</v>
      </c>
      <c r="EL109" s="145">
        <v>0</v>
      </c>
      <c r="EM109" s="145"/>
    </row>
    <row r="110" spans="1:144" ht="20.100000000000001" customHeight="1" x14ac:dyDescent="0.3">
      <c r="A110" s="25" t="s">
        <v>3413</v>
      </c>
      <c r="B110" s="40" t="s">
        <v>187</v>
      </c>
      <c r="C110" s="26">
        <v>83753</v>
      </c>
      <c r="D110" s="25" t="s">
        <v>3454</v>
      </c>
      <c r="E110" s="26" t="s">
        <v>108</v>
      </c>
      <c r="F110" s="26" t="s">
        <v>3556</v>
      </c>
      <c r="G110" s="26" t="s">
        <v>121</v>
      </c>
      <c r="H110" s="26" t="s">
        <v>835</v>
      </c>
      <c r="I110" s="26" t="s">
        <v>3</v>
      </c>
      <c r="J110" s="25" t="s">
        <v>1210</v>
      </c>
      <c r="K110" s="25" t="s">
        <v>3455</v>
      </c>
      <c r="L110" s="25"/>
      <c r="M110" s="25" t="s">
        <v>3456</v>
      </c>
      <c r="N110" s="272"/>
      <c r="O110" s="272"/>
      <c r="P110" s="272"/>
      <c r="Q110" s="25" t="s">
        <v>3457</v>
      </c>
      <c r="R110" s="272"/>
      <c r="S110" s="272"/>
      <c r="U110" s="145"/>
      <c r="V110" s="148"/>
      <c r="W110" s="145"/>
      <c r="X110" s="145"/>
      <c r="Y110" s="145"/>
      <c r="Z110" s="145"/>
      <c r="AA110" s="145"/>
      <c r="AB110" s="332"/>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v>1</v>
      </c>
      <c r="AX110" s="145"/>
      <c r="AY110" s="145"/>
      <c r="AZ110" s="145">
        <v>1</v>
      </c>
      <c r="BA110" s="145"/>
      <c r="BB110" s="145"/>
      <c r="BC110" s="145"/>
      <c r="BD110" s="145"/>
      <c r="BE110" s="145">
        <v>1</v>
      </c>
      <c r="BF110" s="145"/>
      <c r="BG110" s="145"/>
      <c r="BH110" s="145"/>
      <c r="BI110" s="145"/>
      <c r="BJ110" s="145"/>
      <c r="BK110" s="145"/>
      <c r="BL110" s="145"/>
      <c r="BM110" s="145"/>
      <c r="BN110" s="145"/>
      <c r="BO110" s="145"/>
      <c r="BP110" s="145"/>
      <c r="BQ110" s="145"/>
      <c r="BR110" s="145"/>
      <c r="BS110" s="145"/>
      <c r="BT110" s="145">
        <v>1</v>
      </c>
      <c r="BU110" s="145"/>
      <c r="BV110" s="145"/>
      <c r="BW110" s="145"/>
      <c r="BX110" s="145"/>
      <c r="BY110" s="145"/>
      <c r="BZ110" s="145"/>
      <c r="CA110" s="145"/>
      <c r="CB110" s="145"/>
      <c r="CC110" s="145"/>
      <c r="CD110" s="145"/>
      <c r="CE110" s="145"/>
      <c r="CF110" s="145"/>
      <c r="CG110" s="145"/>
      <c r="CH110" s="145"/>
      <c r="CI110" s="145"/>
      <c r="CJ110" s="145"/>
      <c r="CK110" s="145"/>
      <c r="CL110" s="145"/>
      <c r="CM110" s="145"/>
      <c r="CN110" s="145"/>
      <c r="CO110" s="145"/>
      <c r="CP110" s="145"/>
      <c r="CQ110" s="145"/>
      <c r="CR110" s="145"/>
      <c r="CS110" s="145"/>
      <c r="CT110" s="145"/>
      <c r="CU110" s="145"/>
      <c r="CV110" s="145"/>
      <c r="CW110" s="145"/>
      <c r="CX110" s="145"/>
      <c r="CY110" s="145"/>
      <c r="CZ110" s="145"/>
      <c r="DA110" s="145"/>
      <c r="DB110" s="145"/>
      <c r="DC110" s="145"/>
      <c r="DD110" s="145"/>
      <c r="DE110" s="145"/>
      <c r="DF110" s="145"/>
      <c r="DG110" s="145"/>
      <c r="DH110" s="148"/>
      <c r="DI110" s="145"/>
      <c r="DJ110" s="145"/>
      <c r="DK110" s="145"/>
      <c r="DL110" s="145"/>
      <c r="DM110" s="145"/>
      <c r="DN110" s="145"/>
      <c r="DO110" s="145"/>
      <c r="DP110" s="145"/>
      <c r="DQ110" s="145"/>
      <c r="DR110" s="145"/>
      <c r="DS110" s="145"/>
      <c r="DT110" s="145"/>
      <c r="DU110" s="145"/>
      <c r="DV110" s="145"/>
      <c r="DW110" s="145"/>
      <c r="DX110" s="145"/>
      <c r="DY110" s="145"/>
      <c r="DZ110" s="145"/>
      <c r="EA110" s="145"/>
      <c r="EB110" s="148"/>
      <c r="EC110" s="145"/>
      <c r="ED110" s="148"/>
      <c r="EE110" s="145"/>
      <c r="EF110" s="145"/>
      <c r="EG110" s="145"/>
      <c r="EH110" s="145"/>
      <c r="EI110" s="145"/>
      <c r="EJ110" s="145"/>
      <c r="EK110" s="145">
        <v>1</v>
      </c>
      <c r="EL110" s="145">
        <v>0</v>
      </c>
      <c r="EM110" s="145"/>
    </row>
    <row r="111" spans="1:144" ht="20.100000000000001" hidden="1" customHeight="1" x14ac:dyDescent="0.3">
      <c r="A111" s="25" t="s">
        <v>4291</v>
      </c>
      <c r="B111" s="40" t="s">
        <v>106</v>
      </c>
      <c r="C111" s="26">
        <v>84385</v>
      </c>
      <c r="D111" s="25" t="s">
        <v>4314</v>
      </c>
      <c r="E111" s="26" t="s">
        <v>108</v>
      </c>
      <c r="F111" s="26" t="s">
        <v>3556</v>
      </c>
      <c r="G111" s="26" t="s">
        <v>109</v>
      </c>
      <c r="H111" s="26" t="s">
        <v>567</v>
      </c>
      <c r="I111" s="26" t="s">
        <v>438</v>
      </c>
      <c r="J111" s="25" t="s">
        <v>643</v>
      </c>
      <c r="K111" s="25" t="s">
        <v>4315</v>
      </c>
      <c r="L111" s="25"/>
      <c r="M111" s="25" t="s">
        <v>4316</v>
      </c>
      <c r="N111" s="25"/>
      <c r="O111" s="25" t="s">
        <v>4317</v>
      </c>
      <c r="P111" s="83"/>
      <c r="Q111" s="83"/>
      <c r="R111" s="25" t="s">
        <v>4318</v>
      </c>
      <c r="S111" s="25" t="s">
        <v>4319</v>
      </c>
      <c r="U111" s="145"/>
      <c r="V111" s="148"/>
      <c r="W111" s="145"/>
      <c r="X111" s="145"/>
      <c r="Y111" s="145"/>
      <c r="Z111" s="145"/>
      <c r="AA111" s="145"/>
      <c r="AB111" s="332"/>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v>1</v>
      </c>
      <c r="BA111" s="145">
        <v>1</v>
      </c>
      <c r="BB111" s="145"/>
      <c r="BC111" s="145"/>
      <c r="BD111" s="145"/>
      <c r="BE111" s="145"/>
      <c r="BF111" s="145"/>
      <c r="BG111" s="145"/>
      <c r="BH111" s="145"/>
      <c r="BI111" s="145"/>
      <c r="BJ111" s="145"/>
      <c r="BK111" s="145"/>
      <c r="BL111" s="145"/>
      <c r="BM111" s="145"/>
      <c r="BN111" s="145"/>
      <c r="BO111" s="145"/>
      <c r="BP111" s="145"/>
      <c r="BQ111" s="145"/>
      <c r="BR111" s="145"/>
      <c r="BS111" s="145"/>
      <c r="BT111" s="145">
        <v>1</v>
      </c>
      <c r="BU111" s="145"/>
      <c r="BV111" s="145"/>
      <c r="BW111" s="145"/>
      <c r="BX111" s="145"/>
      <c r="BY111" s="145"/>
      <c r="BZ111" s="145"/>
      <c r="CA111" s="145"/>
      <c r="CB111" s="145"/>
      <c r="CC111" s="145"/>
      <c r="CD111" s="145"/>
      <c r="CE111" s="145"/>
      <c r="CF111" s="145"/>
      <c r="CG111" s="145">
        <v>1</v>
      </c>
      <c r="CH111" s="148"/>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c r="DE111" s="145"/>
      <c r="DF111" s="145"/>
      <c r="DG111" s="145"/>
      <c r="DH111" s="148"/>
      <c r="DI111" s="145"/>
      <c r="DJ111" s="145"/>
      <c r="DK111" s="145"/>
      <c r="DL111" s="145"/>
      <c r="DM111" s="145"/>
      <c r="DN111" s="145"/>
      <c r="DO111" s="145"/>
      <c r="DP111" s="145">
        <v>1</v>
      </c>
      <c r="DQ111" s="145"/>
      <c r="DR111" s="145"/>
      <c r="DS111" s="145"/>
      <c r="DT111" s="145"/>
      <c r="DU111" s="145"/>
      <c r="DV111" s="145"/>
      <c r="DW111" s="145"/>
      <c r="DX111" s="145"/>
      <c r="DY111" s="145"/>
      <c r="DZ111" s="145"/>
      <c r="EA111" s="145"/>
      <c r="EB111" s="148"/>
      <c r="EC111" s="145"/>
      <c r="ED111" s="148"/>
      <c r="EE111" s="145"/>
      <c r="EF111" s="145"/>
      <c r="EG111" s="145"/>
      <c r="EH111" s="145"/>
      <c r="EI111" s="145"/>
      <c r="EJ111" s="145"/>
      <c r="EK111" s="145">
        <v>1</v>
      </c>
      <c r="EL111" s="145">
        <v>1</v>
      </c>
      <c r="EM111" s="145"/>
    </row>
    <row r="112" spans="1:144" ht="20.100000000000001" customHeight="1" x14ac:dyDescent="0.3">
      <c r="A112" s="25" t="s">
        <v>3289</v>
      </c>
      <c r="B112" s="40" t="s">
        <v>187</v>
      </c>
      <c r="C112" s="26">
        <v>82540</v>
      </c>
      <c r="D112" s="71" t="s">
        <v>3298</v>
      </c>
      <c r="E112" s="26" t="s">
        <v>113</v>
      </c>
      <c r="F112" s="26" t="s">
        <v>3556</v>
      </c>
      <c r="G112" s="26" t="s">
        <v>121</v>
      </c>
      <c r="H112" s="26" t="s">
        <v>835</v>
      </c>
      <c r="I112" s="26" t="s">
        <v>476</v>
      </c>
      <c r="J112" s="25" t="s">
        <v>1210</v>
      </c>
      <c r="K112" s="25" t="s">
        <v>3299</v>
      </c>
      <c r="L112" s="45"/>
      <c r="M112" s="272"/>
      <c r="N112" s="272"/>
      <c r="O112" s="272"/>
      <c r="P112" s="272"/>
      <c r="Q112" s="272"/>
      <c r="R112" s="272"/>
      <c r="S112" s="272"/>
      <c r="U112" s="145"/>
      <c r="V112" s="148"/>
      <c r="W112" s="145"/>
      <c r="X112" s="145"/>
      <c r="Y112" s="145"/>
      <c r="Z112" s="145"/>
      <c r="AA112" s="145"/>
      <c r="AB112" s="332"/>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c r="DD112" s="145"/>
      <c r="DE112" s="145"/>
      <c r="DF112" s="145"/>
      <c r="DG112" s="145"/>
      <c r="DH112" s="148"/>
      <c r="DI112" s="145"/>
      <c r="DJ112" s="145"/>
      <c r="DK112" s="145"/>
      <c r="DL112" s="145"/>
      <c r="DM112" s="145"/>
      <c r="DN112" s="145"/>
      <c r="DO112" s="145"/>
      <c r="DP112" s="145"/>
      <c r="DQ112" s="145"/>
      <c r="DR112" s="145"/>
      <c r="DS112" s="145"/>
      <c r="DT112" s="145"/>
      <c r="DU112" s="145"/>
      <c r="DV112" s="145"/>
      <c r="DW112" s="145"/>
      <c r="DX112" s="145"/>
      <c r="DY112" s="145"/>
      <c r="DZ112" s="145"/>
      <c r="EA112" s="145"/>
      <c r="EB112" s="148"/>
      <c r="EC112" s="145"/>
      <c r="ED112" s="148"/>
      <c r="EE112" s="145"/>
      <c r="EF112" s="145"/>
      <c r="EG112" s="145"/>
      <c r="EH112" s="145"/>
      <c r="EI112" s="145"/>
      <c r="EJ112" s="145"/>
      <c r="EK112" s="145">
        <v>0</v>
      </c>
      <c r="EL112" s="145">
        <v>0</v>
      </c>
      <c r="EM112" s="145"/>
    </row>
    <row r="113" spans="1:144" ht="20.100000000000001" hidden="1" customHeight="1" x14ac:dyDescent="0.3">
      <c r="A113" s="25" t="s">
        <v>3547</v>
      </c>
      <c r="B113" s="40" t="s">
        <v>126</v>
      </c>
      <c r="C113" s="26">
        <v>84562</v>
      </c>
      <c r="D113" s="71" t="s">
        <v>3563</v>
      </c>
      <c r="E113" s="26" t="s">
        <v>108</v>
      </c>
      <c r="F113" s="116" t="s">
        <v>3556</v>
      </c>
      <c r="G113" s="26" t="s">
        <v>114</v>
      </c>
      <c r="H113" s="26" t="s">
        <v>128</v>
      </c>
      <c r="I113" s="26" t="s">
        <v>3</v>
      </c>
      <c r="J113" s="25" t="s">
        <v>326</v>
      </c>
      <c r="K113" s="25" t="s">
        <v>28</v>
      </c>
      <c r="L113" s="25"/>
      <c r="M113" s="25"/>
      <c r="N113" s="239"/>
      <c r="O113" s="239"/>
      <c r="P113" s="239"/>
      <c r="Q113" s="239"/>
      <c r="R113" s="239"/>
      <c r="S113" s="239"/>
      <c r="T113" s="235"/>
      <c r="U113" s="145"/>
      <c r="V113" s="148"/>
      <c r="W113" s="145"/>
      <c r="X113" s="145"/>
      <c r="Y113" s="145"/>
      <c r="Z113" s="145"/>
      <c r="AA113" s="145"/>
      <c r="AB113" s="332"/>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5"/>
      <c r="BT113" s="145"/>
      <c r="BU113" s="145"/>
      <c r="BV113" s="145"/>
      <c r="BW113" s="145"/>
      <c r="BX113" s="145"/>
      <c r="BY113" s="145"/>
      <c r="BZ113" s="145"/>
      <c r="CA113" s="145"/>
      <c r="CB113" s="145"/>
      <c r="CC113" s="145"/>
      <c r="CD113" s="145"/>
      <c r="CE113" s="145"/>
      <c r="CF113" s="145"/>
      <c r="CG113" s="145"/>
      <c r="CH113" s="145"/>
      <c r="CI113" s="145"/>
      <c r="CJ113" s="145"/>
      <c r="CK113" s="145"/>
      <c r="CL113" s="145"/>
      <c r="CM113" s="145"/>
      <c r="CN113" s="145"/>
      <c r="CO113" s="145"/>
      <c r="CP113" s="145"/>
      <c r="CQ113" s="145"/>
      <c r="CR113" s="145"/>
      <c r="CS113" s="145"/>
      <c r="CT113" s="145"/>
      <c r="CU113" s="145"/>
      <c r="CV113" s="145"/>
      <c r="CW113" s="145"/>
      <c r="CX113" s="145"/>
      <c r="CY113" s="145"/>
      <c r="CZ113" s="145"/>
      <c r="DA113" s="145"/>
      <c r="DB113" s="145"/>
      <c r="DC113" s="145"/>
      <c r="DD113" s="145"/>
      <c r="DE113" s="145"/>
      <c r="DF113" s="145"/>
      <c r="DG113" s="145"/>
      <c r="DH113" s="148"/>
      <c r="DI113" s="145"/>
      <c r="DJ113" s="145"/>
      <c r="DK113" s="145"/>
      <c r="DL113" s="145"/>
      <c r="DM113" s="145"/>
      <c r="DN113" s="145"/>
      <c r="DO113" s="145"/>
      <c r="DP113" s="145"/>
      <c r="DQ113" s="145"/>
      <c r="DR113" s="145"/>
      <c r="DS113" s="145"/>
      <c r="DT113" s="145"/>
      <c r="DU113" s="145"/>
      <c r="DV113" s="145"/>
      <c r="DW113" s="145"/>
      <c r="DX113" s="145"/>
      <c r="DY113" s="145"/>
      <c r="DZ113" s="145"/>
      <c r="EA113" s="145"/>
      <c r="EB113" s="148"/>
      <c r="EC113" s="145"/>
      <c r="ED113" s="148"/>
      <c r="EE113" s="145"/>
      <c r="EF113" s="145"/>
      <c r="EG113" s="145"/>
      <c r="EH113" s="145"/>
      <c r="EI113" s="145"/>
      <c r="EJ113" s="145"/>
      <c r="EK113" s="145" t="s">
        <v>519</v>
      </c>
      <c r="EL113" s="145">
        <v>1</v>
      </c>
      <c r="EM113" s="145"/>
    </row>
    <row r="114" spans="1:144" ht="20.100000000000001" hidden="1" customHeight="1" x14ac:dyDescent="0.3">
      <c r="A114" s="25" t="s">
        <v>3522</v>
      </c>
      <c r="B114" s="26" t="s">
        <v>126</v>
      </c>
      <c r="C114" s="26">
        <v>83535</v>
      </c>
      <c r="D114" s="71" t="s">
        <v>3534</v>
      </c>
      <c r="E114" s="26" t="s">
        <v>108</v>
      </c>
      <c r="F114" s="26" t="s">
        <v>3556</v>
      </c>
      <c r="G114" s="26" t="s">
        <v>114</v>
      </c>
      <c r="H114" s="26" t="s">
        <v>128</v>
      </c>
      <c r="I114" s="26" t="s">
        <v>3</v>
      </c>
      <c r="J114" s="25" t="s">
        <v>2195</v>
      </c>
      <c r="K114" s="25" t="s">
        <v>3535</v>
      </c>
      <c r="L114" s="25"/>
      <c r="M114" s="25"/>
      <c r="N114" s="272"/>
      <c r="O114" s="272"/>
      <c r="P114" s="272"/>
      <c r="Q114" s="272"/>
      <c r="R114" s="272"/>
      <c r="S114" s="272"/>
      <c r="T114" s="145"/>
      <c r="U114" s="145"/>
      <c r="V114" s="148"/>
      <c r="W114" s="145"/>
      <c r="X114" s="145"/>
      <c r="Y114" s="145"/>
      <c r="Z114" s="145"/>
      <c r="AA114" s="145"/>
      <c r="AB114" s="332"/>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B114" s="145"/>
      <c r="BC114" s="145"/>
      <c r="BD114" s="145"/>
      <c r="BE114" s="145"/>
      <c r="BF114" s="145"/>
      <c r="BG114" s="145"/>
      <c r="BH114" s="145"/>
      <c r="BI114" s="145"/>
      <c r="BJ114" s="145"/>
      <c r="BK114" s="145"/>
      <c r="BL114" s="145"/>
      <c r="BM114" s="145"/>
      <c r="BN114" s="145"/>
      <c r="BO114" s="145"/>
      <c r="BP114" s="145"/>
      <c r="BQ114" s="145"/>
      <c r="BR114" s="145"/>
      <c r="BS114" s="145"/>
      <c r="BT114" s="145"/>
      <c r="BU114" s="145"/>
      <c r="BV114" s="145"/>
      <c r="BW114" s="145"/>
      <c r="BX114" s="145"/>
      <c r="BY114" s="145"/>
      <c r="BZ114" s="145"/>
      <c r="CA114" s="145"/>
      <c r="CB114" s="145"/>
      <c r="CC114" s="145"/>
      <c r="CD114" s="145"/>
      <c r="CE114" s="145"/>
      <c r="CF114" s="145"/>
      <c r="CG114" s="145"/>
      <c r="CH114" s="145"/>
      <c r="CI114" s="145"/>
      <c r="CJ114" s="145"/>
      <c r="CK114" s="145"/>
      <c r="CL114" s="145"/>
      <c r="CM114" s="145"/>
      <c r="CN114" s="145"/>
      <c r="CO114" s="145"/>
      <c r="CP114" s="145"/>
      <c r="CQ114" s="145"/>
      <c r="CR114" s="145"/>
      <c r="CS114" s="145"/>
      <c r="CT114" s="145"/>
      <c r="CU114" s="145"/>
      <c r="CV114" s="145"/>
      <c r="CW114" s="145"/>
      <c r="CX114" s="145"/>
      <c r="CY114" s="145"/>
      <c r="CZ114" s="145"/>
      <c r="DA114" s="145"/>
      <c r="DB114" s="145"/>
      <c r="DC114" s="145"/>
      <c r="DD114" s="145"/>
      <c r="DE114" s="145"/>
      <c r="DF114" s="145"/>
      <c r="DG114" s="145"/>
      <c r="DH114" s="148"/>
      <c r="DI114" s="145"/>
      <c r="DJ114" s="145"/>
      <c r="DK114" s="145"/>
      <c r="DL114" s="145"/>
      <c r="DM114" s="145"/>
      <c r="DN114" s="145"/>
      <c r="DO114" s="145"/>
      <c r="DP114" s="145"/>
      <c r="DQ114" s="145"/>
      <c r="DR114" s="145"/>
      <c r="DS114" s="145"/>
      <c r="DT114" s="145"/>
      <c r="DU114" s="145"/>
      <c r="DV114" s="145"/>
      <c r="DW114" s="145"/>
      <c r="DX114" s="145"/>
      <c r="DY114" s="145"/>
      <c r="DZ114" s="145"/>
      <c r="EA114" s="145"/>
      <c r="EB114" s="148"/>
      <c r="EC114" s="145"/>
      <c r="ED114" s="148"/>
      <c r="EE114" s="145"/>
      <c r="EF114" s="145"/>
      <c r="EG114" s="145"/>
      <c r="EH114" s="145"/>
      <c r="EI114" s="145"/>
      <c r="EJ114" s="145"/>
      <c r="EK114" s="145">
        <v>0</v>
      </c>
      <c r="EL114" s="145">
        <v>0</v>
      </c>
      <c r="EM114" s="145"/>
    </row>
    <row r="115" spans="1:144" ht="20.100000000000001" hidden="1" customHeight="1" x14ac:dyDescent="0.3">
      <c r="A115" s="25" t="s">
        <v>3607</v>
      </c>
      <c r="B115" s="40" t="s">
        <v>187</v>
      </c>
      <c r="C115" s="26">
        <v>84367</v>
      </c>
      <c r="D115" s="25" t="s">
        <v>3628</v>
      </c>
      <c r="E115" s="26" t="s">
        <v>318</v>
      </c>
      <c r="F115" s="26" t="s">
        <v>3549</v>
      </c>
      <c r="G115" s="26" t="s">
        <v>121</v>
      </c>
      <c r="H115" s="26" t="s">
        <v>344</v>
      </c>
      <c r="I115" s="26" t="s">
        <v>385</v>
      </c>
      <c r="J115" s="25" t="s">
        <v>834</v>
      </c>
      <c r="K115" s="25" t="s">
        <v>3629</v>
      </c>
      <c r="L115" s="25"/>
      <c r="M115" s="25" t="s">
        <v>3630</v>
      </c>
      <c r="N115" s="25"/>
      <c r="O115" s="83"/>
      <c r="P115" s="83"/>
      <c r="Q115" s="83"/>
      <c r="R115" s="83"/>
      <c r="S115" s="83"/>
      <c r="T115" s="145"/>
      <c r="U115" s="145"/>
      <c r="V115" s="148"/>
      <c r="W115" s="145"/>
      <c r="X115" s="145"/>
      <c r="Y115" s="145"/>
      <c r="Z115" s="145"/>
      <c r="AA115" s="145"/>
      <c r="AB115" s="332"/>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v>1</v>
      </c>
      <c r="BA115" s="145">
        <v>1</v>
      </c>
      <c r="BB115" s="145"/>
      <c r="BC115" s="145"/>
      <c r="BD115" s="145"/>
      <c r="BE115" s="145"/>
      <c r="BF115" s="145"/>
      <c r="BG115" s="145"/>
      <c r="BH115" s="145"/>
      <c r="BI115" s="145"/>
      <c r="BJ115" s="145"/>
      <c r="BK115" s="145"/>
      <c r="BL115" s="145"/>
      <c r="BM115" s="145"/>
      <c r="BN115" s="145"/>
      <c r="BO115" s="145"/>
      <c r="BP115" s="145"/>
      <c r="BQ115" s="145"/>
      <c r="BR115" s="145"/>
      <c r="BS115" s="145"/>
      <c r="BT115" s="145">
        <v>1</v>
      </c>
      <c r="BU115" s="145"/>
      <c r="BV115" s="145"/>
      <c r="BW115" s="145"/>
      <c r="BX115" s="145"/>
      <c r="BY115" s="145"/>
      <c r="BZ115" s="145"/>
      <c r="CA115" s="145"/>
      <c r="CB115" s="145"/>
      <c r="CC115" s="145"/>
      <c r="CD115" s="145"/>
      <c r="CE115" s="145"/>
      <c r="CF115" s="145"/>
      <c r="CG115" s="145"/>
      <c r="CH115" s="145"/>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5"/>
      <c r="DG115" s="145"/>
      <c r="DH115" s="148"/>
      <c r="DI115" s="145"/>
      <c r="DJ115" s="145"/>
      <c r="DK115" s="145"/>
      <c r="DL115" s="145"/>
      <c r="DM115" s="145"/>
      <c r="DN115" s="145"/>
      <c r="DO115" s="145"/>
      <c r="DP115" s="145"/>
      <c r="DQ115" s="145"/>
      <c r="DR115" s="145"/>
      <c r="DS115" s="145"/>
      <c r="DT115" s="145"/>
      <c r="DU115" s="145"/>
      <c r="DV115" s="145"/>
      <c r="DW115" s="145"/>
      <c r="DX115" s="145"/>
      <c r="DY115" s="145"/>
      <c r="DZ115" s="145"/>
      <c r="EA115" s="145"/>
      <c r="EB115" s="148"/>
      <c r="EC115" s="145"/>
      <c r="ED115" s="148"/>
      <c r="EE115" s="145"/>
      <c r="EF115" s="145"/>
      <c r="EG115" s="145"/>
      <c r="EH115" s="145"/>
      <c r="EI115" s="145"/>
      <c r="EJ115" s="145"/>
      <c r="EK115" s="145">
        <v>1</v>
      </c>
      <c r="EL115" s="145">
        <v>0</v>
      </c>
      <c r="EM115" s="145"/>
    </row>
    <row r="116" spans="1:144" ht="20.100000000000001" hidden="1" customHeight="1" x14ac:dyDescent="0.3">
      <c r="A116" s="25" t="s">
        <v>3564</v>
      </c>
      <c r="B116" s="40" t="s">
        <v>106</v>
      </c>
      <c r="C116" s="26">
        <v>83451</v>
      </c>
      <c r="D116" s="25" t="s">
        <v>3576</v>
      </c>
      <c r="E116" s="26" t="s">
        <v>108</v>
      </c>
      <c r="F116" s="26" t="s">
        <v>3556</v>
      </c>
      <c r="G116" s="26" t="s">
        <v>109</v>
      </c>
      <c r="H116" s="26" t="s">
        <v>567</v>
      </c>
      <c r="I116" s="26" t="s">
        <v>3</v>
      </c>
      <c r="J116" s="25" t="s">
        <v>123</v>
      </c>
      <c r="K116" s="25" t="s">
        <v>3577</v>
      </c>
      <c r="L116" s="45"/>
      <c r="M116" s="25" t="s">
        <v>3578</v>
      </c>
      <c r="N116" s="239"/>
      <c r="O116" s="239"/>
      <c r="P116" s="239"/>
      <c r="Q116" s="25" t="s">
        <v>3579</v>
      </c>
      <c r="R116" s="25" t="s">
        <v>3580</v>
      </c>
      <c r="S116" s="25"/>
      <c r="T116" s="145"/>
      <c r="U116" s="145"/>
      <c r="V116" s="148"/>
      <c r="W116" s="145"/>
      <c r="X116" s="145"/>
      <c r="Y116" s="145"/>
      <c r="Z116" s="145"/>
      <c r="AA116" s="145"/>
      <c r="AB116" s="332"/>
      <c r="AC116" s="145"/>
      <c r="AD116" s="145"/>
      <c r="AE116" s="145"/>
      <c r="AF116" s="145"/>
      <c r="AG116" s="145"/>
      <c r="AH116" s="145"/>
      <c r="AI116" s="145">
        <v>1</v>
      </c>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v>1</v>
      </c>
      <c r="BE116" s="145"/>
      <c r="BF116" s="145"/>
      <c r="BG116" s="145"/>
      <c r="BH116" s="145"/>
      <c r="BI116" s="145"/>
      <c r="BJ116" s="145"/>
      <c r="BK116" s="145"/>
      <c r="BL116" s="145"/>
      <c r="BM116" s="145"/>
      <c r="BN116" s="145"/>
      <c r="BO116" s="145"/>
      <c r="BP116" s="145"/>
      <c r="BQ116" s="145"/>
      <c r="BR116" s="145"/>
      <c r="BS116" s="145"/>
      <c r="BT116" s="145">
        <v>1</v>
      </c>
      <c r="BU116" s="145">
        <v>1</v>
      </c>
      <c r="BV116" s="145"/>
      <c r="BW116" s="145"/>
      <c r="BX116" s="145"/>
      <c r="BY116" s="145"/>
      <c r="BZ116" s="145"/>
      <c r="CA116" s="145"/>
      <c r="CB116" s="145"/>
      <c r="CC116" s="145"/>
      <c r="CD116" s="145"/>
      <c r="CE116" s="145"/>
      <c r="CF116" s="145"/>
      <c r="CG116" s="145">
        <v>1</v>
      </c>
      <c r="CH116" s="145"/>
      <c r="CI116" s="145"/>
      <c r="CJ116" s="145"/>
      <c r="CK116" s="145"/>
      <c r="CL116" s="145"/>
      <c r="CM116" s="145"/>
      <c r="CN116" s="145"/>
      <c r="CO116" s="145"/>
      <c r="CP116" s="145"/>
      <c r="CQ116" s="145"/>
      <c r="CR116" s="145"/>
      <c r="CS116" s="145"/>
      <c r="CT116" s="145"/>
      <c r="CU116" s="145"/>
      <c r="CV116" s="145"/>
      <c r="CW116" s="145"/>
      <c r="CX116" s="145"/>
      <c r="CY116" s="145"/>
      <c r="CZ116" s="145"/>
      <c r="DA116" s="145"/>
      <c r="DB116" s="145"/>
      <c r="DC116" s="145"/>
      <c r="DD116" s="145"/>
      <c r="DE116" s="145"/>
      <c r="DF116" s="145"/>
      <c r="DG116" s="145"/>
      <c r="DH116" s="148"/>
      <c r="DI116" s="145"/>
      <c r="DJ116" s="145"/>
      <c r="DK116" s="145"/>
      <c r="DL116" s="145"/>
      <c r="DM116" s="145"/>
      <c r="DN116" s="145"/>
      <c r="DO116" s="145"/>
      <c r="DP116" s="145"/>
      <c r="DQ116" s="145"/>
      <c r="DR116" s="145"/>
      <c r="DS116" s="145"/>
      <c r="DT116" s="145"/>
      <c r="DU116" s="145"/>
      <c r="DV116" s="145"/>
      <c r="DW116" s="145"/>
      <c r="DX116" s="145"/>
      <c r="DY116" s="145"/>
      <c r="DZ116" s="145"/>
      <c r="EA116" s="145"/>
      <c r="EB116" s="148"/>
      <c r="EC116" s="145"/>
      <c r="ED116" s="148"/>
      <c r="EE116" s="145"/>
      <c r="EF116" s="145"/>
      <c r="EG116" s="145"/>
      <c r="EH116" s="145"/>
      <c r="EI116" s="145"/>
      <c r="EJ116" s="145"/>
      <c r="EK116" s="145">
        <v>1</v>
      </c>
      <c r="EL116" s="145">
        <v>1</v>
      </c>
      <c r="EM116" s="145"/>
      <c r="EN116" s="228" t="s">
        <v>3581</v>
      </c>
    </row>
    <row r="117" spans="1:144" ht="20.100000000000001" hidden="1" customHeight="1" x14ac:dyDescent="0.3">
      <c r="A117" s="25" t="s">
        <v>4357</v>
      </c>
      <c r="B117" s="40" t="s">
        <v>106</v>
      </c>
      <c r="C117" s="26">
        <v>84900</v>
      </c>
      <c r="D117" s="25" t="s">
        <v>4358</v>
      </c>
      <c r="E117" s="26" t="s">
        <v>108</v>
      </c>
      <c r="F117" s="116" t="s">
        <v>3556</v>
      </c>
      <c r="G117" s="26" t="s">
        <v>109</v>
      </c>
      <c r="H117" s="26" t="s">
        <v>139</v>
      </c>
      <c r="I117" s="26" t="s">
        <v>3</v>
      </c>
      <c r="J117" s="25" t="s">
        <v>163</v>
      </c>
      <c r="K117" s="25" t="s">
        <v>4359</v>
      </c>
      <c r="L117" s="45" t="s">
        <v>4360</v>
      </c>
      <c r="M117" s="25" t="s">
        <v>4361</v>
      </c>
      <c r="N117" s="239"/>
      <c r="O117" s="239"/>
      <c r="P117" s="239"/>
      <c r="Q117" s="239"/>
      <c r="R117" s="25" t="s">
        <v>4362</v>
      </c>
      <c r="S117" s="25" t="s">
        <v>4363</v>
      </c>
      <c r="U117" s="145"/>
      <c r="V117" s="148"/>
      <c r="W117" s="145"/>
      <c r="X117" s="145"/>
      <c r="Y117" s="145"/>
      <c r="Z117" s="145"/>
      <c r="AA117" s="145"/>
      <c r="AB117" s="332"/>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v>1</v>
      </c>
      <c r="AY117" s="145"/>
      <c r="AZ117" s="145"/>
      <c r="BA117" s="145"/>
      <c r="BB117" s="145"/>
      <c r="BC117" s="145"/>
      <c r="BD117" s="145">
        <v>1</v>
      </c>
      <c r="BE117" s="145"/>
      <c r="BF117" s="145"/>
      <c r="BG117" s="145"/>
      <c r="BH117" s="145"/>
      <c r="BI117" s="145">
        <v>1</v>
      </c>
      <c r="BJ117" s="145"/>
      <c r="BK117" s="145"/>
      <c r="BL117" s="145"/>
      <c r="BM117" s="145"/>
      <c r="BN117" s="145"/>
      <c r="BO117" s="145">
        <v>1</v>
      </c>
      <c r="BP117" s="145"/>
      <c r="BQ117" s="145"/>
      <c r="BR117" s="145"/>
      <c r="BS117" s="145"/>
      <c r="BT117" s="145">
        <v>1</v>
      </c>
      <c r="BU117" s="145"/>
      <c r="BV117" s="145"/>
      <c r="BW117" s="145"/>
      <c r="BX117" s="145"/>
      <c r="BY117" s="145"/>
      <c r="BZ117" s="145"/>
      <c r="CA117" s="145"/>
      <c r="CB117" s="145"/>
      <c r="CC117" s="145"/>
      <c r="CD117" s="145"/>
      <c r="CE117" s="145"/>
      <c r="CF117" s="145"/>
      <c r="CG117" s="145"/>
      <c r="CH117" s="148"/>
      <c r="CI117" s="145"/>
      <c r="CJ117" s="145"/>
      <c r="CK117" s="145"/>
      <c r="CL117" s="145"/>
      <c r="CM117" s="145"/>
      <c r="CN117" s="145"/>
      <c r="CO117" s="145"/>
      <c r="CP117" s="145"/>
      <c r="CQ117" s="145"/>
      <c r="CR117" s="145"/>
      <c r="CS117" s="145"/>
      <c r="CT117" s="145"/>
      <c r="CU117" s="145"/>
      <c r="CV117" s="145"/>
      <c r="CW117" s="145"/>
      <c r="CX117" s="145"/>
      <c r="CY117" s="145"/>
      <c r="CZ117" s="145"/>
      <c r="DA117" s="145"/>
      <c r="DB117" s="145">
        <v>1</v>
      </c>
      <c r="DC117" s="145"/>
      <c r="DD117" s="145"/>
      <c r="DE117" s="145"/>
      <c r="DF117" s="145"/>
      <c r="DG117" s="145"/>
      <c r="DH117" s="148"/>
      <c r="DI117" s="145"/>
      <c r="DJ117" s="145"/>
      <c r="DK117" s="145"/>
      <c r="DL117" s="145"/>
      <c r="DM117" s="145"/>
      <c r="DN117" s="145"/>
      <c r="DO117" s="145"/>
      <c r="DP117" s="145"/>
      <c r="DQ117" s="145"/>
      <c r="DR117" s="145"/>
      <c r="DS117" s="145"/>
      <c r="DT117" s="145"/>
      <c r="DU117" s="145"/>
      <c r="DV117" s="145"/>
      <c r="DW117" s="145"/>
      <c r="DX117" s="145"/>
      <c r="DY117" s="145"/>
      <c r="DZ117" s="145"/>
      <c r="EA117" s="145"/>
      <c r="EB117" s="148"/>
      <c r="EC117" s="145"/>
      <c r="ED117" s="148"/>
      <c r="EE117" s="145"/>
      <c r="EF117" s="145"/>
      <c r="EG117" s="145"/>
      <c r="EH117" s="145"/>
      <c r="EI117" s="145"/>
      <c r="EJ117" s="145"/>
      <c r="EK117" s="145">
        <v>1</v>
      </c>
      <c r="EL117" s="145">
        <v>1</v>
      </c>
      <c r="EN117" s="228" t="s">
        <v>4364</v>
      </c>
    </row>
    <row r="118" spans="1:144" ht="20.100000000000001" hidden="1" customHeight="1" x14ac:dyDescent="0.3">
      <c r="A118" s="25" t="s">
        <v>3395</v>
      </c>
      <c r="B118" s="26" t="s">
        <v>187</v>
      </c>
      <c r="C118" s="26">
        <v>84229</v>
      </c>
      <c r="D118" s="25" t="s">
        <v>3403</v>
      </c>
      <c r="E118" s="26" t="s">
        <v>318</v>
      </c>
      <c r="F118" s="26" t="s">
        <v>3556</v>
      </c>
      <c r="G118" s="26" t="s">
        <v>121</v>
      </c>
      <c r="H118" s="26" t="s">
        <v>2592</v>
      </c>
      <c r="I118" s="26" t="s">
        <v>3</v>
      </c>
      <c r="J118" s="25" t="s">
        <v>834</v>
      </c>
      <c r="K118" s="25" t="s">
        <v>3404</v>
      </c>
      <c r="L118" s="45" t="s">
        <v>3405</v>
      </c>
      <c r="M118" s="25"/>
      <c r="N118" s="25"/>
      <c r="O118" s="272"/>
      <c r="P118" s="272"/>
      <c r="Q118" s="272"/>
      <c r="R118" s="25"/>
      <c r="S118" s="25" t="s">
        <v>3406</v>
      </c>
      <c r="U118" s="145"/>
      <c r="V118" s="148"/>
      <c r="W118" s="145"/>
      <c r="X118" s="145"/>
      <c r="Y118" s="145"/>
      <c r="Z118" s="145"/>
      <c r="AA118" s="145"/>
      <c r="AB118" s="332"/>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B118" s="145"/>
      <c r="BC118" s="145"/>
      <c r="BD118" s="145"/>
      <c r="BE118" s="145"/>
      <c r="BF118" s="145"/>
      <c r="BG118" s="145"/>
      <c r="BH118" s="145"/>
      <c r="BI118" s="145"/>
      <c r="BJ118" s="145"/>
      <c r="BK118" s="145"/>
      <c r="BL118" s="145"/>
      <c r="BM118" s="145"/>
      <c r="BN118" s="145"/>
      <c r="BO118" s="145"/>
      <c r="BP118" s="145"/>
      <c r="BQ118" s="145"/>
      <c r="BR118" s="145"/>
      <c r="BS118" s="145"/>
      <c r="BT118" s="145"/>
      <c r="BU118" s="145"/>
      <c r="BV118" s="145"/>
      <c r="BW118" s="145"/>
      <c r="BX118" s="145"/>
      <c r="BY118" s="145"/>
      <c r="BZ118" s="145"/>
      <c r="CA118" s="145"/>
      <c r="CB118" s="145"/>
      <c r="CC118" s="145"/>
      <c r="CD118" s="145"/>
      <c r="CE118" s="145"/>
      <c r="CF118" s="145"/>
      <c r="CG118" s="145"/>
      <c r="CH118" s="145"/>
      <c r="CI118" s="145"/>
      <c r="CJ118" s="145"/>
      <c r="CK118" s="145"/>
      <c r="CL118" s="145"/>
      <c r="CM118" s="145"/>
      <c r="CN118" s="145"/>
      <c r="CO118" s="145"/>
      <c r="CP118" s="145"/>
      <c r="CQ118" s="145"/>
      <c r="CR118" s="145"/>
      <c r="CS118" s="145"/>
      <c r="CT118" s="145"/>
      <c r="CU118" s="145"/>
      <c r="CV118" s="145"/>
      <c r="CW118" s="145"/>
      <c r="CX118" s="145"/>
      <c r="CY118" s="145"/>
      <c r="CZ118" s="145"/>
      <c r="DA118" s="145"/>
      <c r="DB118" s="145"/>
      <c r="DC118" s="145"/>
      <c r="DD118" s="145"/>
      <c r="DE118" s="145"/>
      <c r="DF118" s="145"/>
      <c r="DG118" s="145"/>
      <c r="DH118" s="148"/>
      <c r="DI118" s="145"/>
      <c r="DJ118" s="145"/>
      <c r="DK118" s="145"/>
      <c r="DL118" s="145"/>
      <c r="DM118" s="145"/>
      <c r="DN118" s="145"/>
      <c r="DO118" s="145"/>
      <c r="DP118" s="145"/>
      <c r="DQ118" s="145"/>
      <c r="DR118" s="145"/>
      <c r="DS118" s="145"/>
      <c r="DT118" s="145"/>
      <c r="DU118" s="145"/>
      <c r="DV118" s="145"/>
      <c r="DW118" s="145"/>
      <c r="DX118" s="145"/>
      <c r="DY118" s="145"/>
      <c r="DZ118" s="145"/>
      <c r="EA118" s="145"/>
      <c r="EB118" s="148"/>
      <c r="EC118" s="145"/>
      <c r="ED118" s="148"/>
      <c r="EE118" s="145"/>
      <c r="EF118" s="145"/>
      <c r="EG118" s="145"/>
      <c r="EH118" s="145"/>
      <c r="EI118" s="145"/>
      <c r="EJ118" s="145"/>
      <c r="EK118" s="145" t="s">
        <v>519</v>
      </c>
      <c r="EL118" s="145">
        <v>1</v>
      </c>
      <c r="EM118" s="145"/>
    </row>
    <row r="119" spans="1:144" ht="20.100000000000001" hidden="1" customHeight="1" x14ac:dyDescent="0.3">
      <c r="A119" s="25" t="s">
        <v>3222</v>
      </c>
      <c r="B119" s="40" t="s">
        <v>106</v>
      </c>
      <c r="C119" s="26">
        <v>83044</v>
      </c>
      <c r="D119" s="25" t="s">
        <v>2363</v>
      </c>
      <c r="E119" s="26" t="s">
        <v>293</v>
      </c>
      <c r="F119" s="26" t="s">
        <v>3556</v>
      </c>
      <c r="G119" s="26" t="s">
        <v>109</v>
      </c>
      <c r="H119" s="26" t="s">
        <v>539</v>
      </c>
      <c r="I119" s="26" t="s">
        <v>449</v>
      </c>
      <c r="J119" s="25" t="s">
        <v>195</v>
      </c>
      <c r="K119" s="25" t="s">
        <v>3234</v>
      </c>
      <c r="L119" s="25"/>
      <c r="M119" s="25" t="s">
        <v>3235</v>
      </c>
      <c r="N119" s="25"/>
      <c r="O119" s="272"/>
      <c r="P119" s="272"/>
      <c r="Q119" s="272"/>
      <c r="R119" s="25" t="s">
        <v>3236</v>
      </c>
      <c r="S119" s="25" t="s">
        <v>3237</v>
      </c>
      <c r="U119" s="145"/>
      <c r="V119" s="148"/>
      <c r="W119" s="145"/>
      <c r="X119" s="145"/>
      <c r="Y119" s="145"/>
      <c r="Z119" s="145"/>
      <c r="AA119" s="145"/>
      <c r="AB119" s="332"/>
      <c r="AC119" s="145"/>
      <c r="AD119" s="145"/>
      <c r="AE119" s="145"/>
      <c r="AF119" s="145"/>
      <c r="AG119" s="145"/>
      <c r="AH119" s="145"/>
      <c r="AI119" s="145">
        <v>1</v>
      </c>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v>1</v>
      </c>
      <c r="BV119" s="145"/>
      <c r="BW119" s="145"/>
      <c r="BX119" s="145"/>
      <c r="BY119" s="145"/>
      <c r="BZ119" s="145"/>
      <c r="CA119" s="145"/>
      <c r="CB119" s="145"/>
      <c r="CC119" s="145"/>
      <c r="CD119" s="145"/>
      <c r="CE119" s="145"/>
      <c r="CF119" s="145"/>
      <c r="CG119" s="145"/>
      <c r="CH119" s="145"/>
      <c r="CI119" s="145"/>
      <c r="CJ119" s="145"/>
      <c r="CK119" s="145">
        <v>1</v>
      </c>
      <c r="CL119" s="145"/>
      <c r="CM119" s="145"/>
      <c r="CN119" s="145"/>
      <c r="CO119" s="145"/>
      <c r="CP119" s="145"/>
      <c r="CQ119" s="145"/>
      <c r="CR119" s="145"/>
      <c r="CS119" s="145"/>
      <c r="CT119" s="145">
        <v>1</v>
      </c>
      <c r="CU119" s="145"/>
      <c r="CV119" s="145"/>
      <c r="CW119" s="145"/>
      <c r="CX119" s="145"/>
      <c r="CY119" s="145"/>
      <c r="CZ119" s="145"/>
      <c r="DA119" s="145"/>
      <c r="DB119" s="145"/>
      <c r="DC119" s="145"/>
      <c r="DD119" s="145"/>
      <c r="DE119" s="145"/>
      <c r="DF119" s="145"/>
      <c r="DG119" s="145"/>
      <c r="DH119" s="148"/>
      <c r="DI119" s="145"/>
      <c r="DJ119" s="145"/>
      <c r="DK119" s="145"/>
      <c r="DL119" s="145"/>
      <c r="DM119" s="145"/>
      <c r="DN119" s="145"/>
      <c r="DO119" s="145"/>
      <c r="DP119" s="145"/>
      <c r="DQ119" s="145"/>
      <c r="DR119" s="145"/>
      <c r="DS119" s="145"/>
      <c r="DT119" s="145"/>
      <c r="DU119" s="145">
        <v>1</v>
      </c>
      <c r="DV119" s="145"/>
      <c r="DW119" s="145"/>
      <c r="DX119" s="145"/>
      <c r="DY119" s="145"/>
      <c r="DZ119" s="145"/>
      <c r="EA119" s="145"/>
      <c r="EB119" s="148"/>
      <c r="EC119" s="145"/>
      <c r="ED119" s="148"/>
      <c r="EE119" s="145"/>
      <c r="EF119" s="145"/>
      <c r="EG119" s="145"/>
      <c r="EH119" s="145"/>
      <c r="EI119" s="145"/>
      <c r="EJ119" s="145"/>
      <c r="EK119" s="145">
        <v>1</v>
      </c>
      <c r="EL119" s="145">
        <v>1</v>
      </c>
      <c r="EM119" s="145"/>
    </row>
    <row r="120" spans="1:144" ht="20.100000000000001" hidden="1" customHeight="1" x14ac:dyDescent="0.3">
      <c r="A120" s="25" t="s">
        <v>3458</v>
      </c>
      <c r="B120" s="40" t="s">
        <v>106</v>
      </c>
      <c r="C120" s="26">
        <v>83566</v>
      </c>
      <c r="D120" s="25" t="s">
        <v>2363</v>
      </c>
      <c r="E120" s="26" t="s">
        <v>293</v>
      </c>
      <c r="F120" s="26" t="s">
        <v>3556</v>
      </c>
      <c r="G120" s="26" t="s">
        <v>109</v>
      </c>
      <c r="H120" s="26" t="s">
        <v>117</v>
      </c>
      <c r="I120" s="26" t="s">
        <v>706</v>
      </c>
      <c r="J120" s="25" t="s">
        <v>469</v>
      </c>
      <c r="K120" s="25" t="s">
        <v>3475</v>
      </c>
      <c r="L120" s="25"/>
      <c r="M120" s="25" t="s">
        <v>3476</v>
      </c>
      <c r="N120" s="272"/>
      <c r="O120" s="272"/>
      <c r="P120" s="272"/>
      <c r="Q120" s="25" t="s">
        <v>3477</v>
      </c>
      <c r="R120" s="25" t="s">
        <v>3478</v>
      </c>
      <c r="S120" s="25" t="s">
        <v>3479</v>
      </c>
      <c r="U120" s="145"/>
      <c r="V120" s="148"/>
      <c r="W120" s="145">
        <v>1</v>
      </c>
      <c r="X120" s="145"/>
      <c r="Y120" s="145"/>
      <c r="Z120" s="145"/>
      <c r="AA120" s="145"/>
      <c r="AB120" s="332"/>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v>1</v>
      </c>
      <c r="BB120" s="145"/>
      <c r="BC120" s="145"/>
      <c r="BD120" s="145"/>
      <c r="BE120" s="145">
        <v>1</v>
      </c>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c r="DA120" s="145"/>
      <c r="DB120" s="145"/>
      <c r="DC120" s="145"/>
      <c r="DD120" s="145"/>
      <c r="DE120" s="145"/>
      <c r="DF120" s="145"/>
      <c r="DG120" s="145"/>
      <c r="DH120" s="148"/>
      <c r="DI120" s="145"/>
      <c r="DJ120" s="145"/>
      <c r="DK120" s="145"/>
      <c r="DL120" s="145">
        <v>1</v>
      </c>
      <c r="DM120" s="145"/>
      <c r="DN120" s="145"/>
      <c r="DO120" s="145"/>
      <c r="DP120" s="145"/>
      <c r="DQ120" s="145">
        <v>1</v>
      </c>
      <c r="DR120" s="145"/>
      <c r="DS120" s="145"/>
      <c r="DT120" s="145"/>
      <c r="DU120" s="145">
        <v>1</v>
      </c>
      <c r="DV120" s="145"/>
      <c r="DW120" s="145"/>
      <c r="DX120" s="145"/>
      <c r="DY120" s="145"/>
      <c r="DZ120" s="145"/>
      <c r="EA120" s="145"/>
      <c r="EB120" s="148"/>
      <c r="EC120" s="145"/>
      <c r="ED120" s="148"/>
      <c r="EE120" s="145"/>
      <c r="EF120" s="145"/>
      <c r="EG120" s="145"/>
      <c r="EH120" s="145"/>
      <c r="EI120" s="145"/>
      <c r="EJ120" s="145"/>
      <c r="EK120" s="145">
        <v>1</v>
      </c>
      <c r="EL120" s="145">
        <v>1</v>
      </c>
      <c r="EM120" s="145"/>
    </row>
    <row r="121" spans="1:144" ht="20.100000000000001" hidden="1" customHeight="1" x14ac:dyDescent="0.3">
      <c r="A121" s="25" t="s">
        <v>3300</v>
      </c>
      <c r="B121" s="40" t="s">
        <v>143</v>
      </c>
      <c r="C121" s="26">
        <v>82719</v>
      </c>
      <c r="D121" s="25" t="s">
        <v>3310</v>
      </c>
      <c r="E121" s="26" t="s">
        <v>293</v>
      </c>
      <c r="F121" s="26" t="s">
        <v>3556</v>
      </c>
      <c r="G121" s="26" t="s">
        <v>109</v>
      </c>
      <c r="H121" s="26" t="s">
        <v>539</v>
      </c>
      <c r="I121" s="26" t="s">
        <v>3</v>
      </c>
      <c r="J121" s="25" t="s">
        <v>228</v>
      </c>
      <c r="K121" s="25" t="s">
        <v>3311</v>
      </c>
      <c r="L121" s="25"/>
      <c r="M121" s="25" t="s">
        <v>3312</v>
      </c>
      <c r="N121" s="272"/>
      <c r="O121" s="272"/>
      <c r="P121" s="272"/>
      <c r="Q121" s="25" t="s">
        <v>3313</v>
      </c>
      <c r="R121" s="25"/>
      <c r="S121" s="25" t="s">
        <v>3314</v>
      </c>
      <c r="U121" s="145"/>
      <c r="V121" s="148"/>
      <c r="W121" s="145"/>
      <c r="X121" s="145"/>
      <c r="Y121" s="145"/>
      <c r="Z121" s="145"/>
      <c r="AA121" s="145"/>
      <c r="AB121" s="332"/>
      <c r="AC121" s="145"/>
      <c r="AD121" s="145"/>
      <c r="AE121" s="145"/>
      <c r="AF121" s="145"/>
      <c r="AG121" s="145"/>
      <c r="AH121" s="145"/>
      <c r="AI121" s="145">
        <v>1</v>
      </c>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5"/>
      <c r="BK121" s="145"/>
      <c r="BL121" s="145"/>
      <c r="BM121" s="145"/>
      <c r="BN121" s="145"/>
      <c r="BO121" s="145"/>
      <c r="BP121" s="145"/>
      <c r="BQ121" s="145"/>
      <c r="BR121" s="145"/>
      <c r="BS121" s="145">
        <v>1</v>
      </c>
      <c r="BT121" s="145"/>
      <c r="BU121" s="145"/>
      <c r="BV121" s="145"/>
      <c r="BW121" s="145"/>
      <c r="BX121" s="145"/>
      <c r="BY121" s="145"/>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5"/>
      <c r="DG121" s="145"/>
      <c r="DH121" s="148"/>
      <c r="DI121" s="145"/>
      <c r="DJ121" s="145"/>
      <c r="DK121" s="145"/>
      <c r="DL121" s="145"/>
      <c r="DM121" s="145"/>
      <c r="DN121" s="145"/>
      <c r="DO121" s="145"/>
      <c r="DP121" s="145"/>
      <c r="DQ121" s="145"/>
      <c r="DR121" s="145"/>
      <c r="DS121" s="145"/>
      <c r="DT121" s="145"/>
      <c r="DU121" s="145"/>
      <c r="DV121" s="145"/>
      <c r="DW121" s="145"/>
      <c r="DX121" s="145"/>
      <c r="DY121" s="145"/>
      <c r="DZ121" s="145"/>
      <c r="EA121" s="145"/>
      <c r="EB121" s="148"/>
      <c r="EC121" s="145"/>
      <c r="ED121" s="148"/>
      <c r="EE121" s="145"/>
      <c r="EF121" s="145"/>
      <c r="EG121" s="145"/>
      <c r="EH121" s="145"/>
      <c r="EI121" s="145"/>
      <c r="EJ121" s="145"/>
      <c r="EK121" s="145">
        <v>1</v>
      </c>
      <c r="EL121" s="145">
        <v>1</v>
      </c>
      <c r="EM121" s="145"/>
    </row>
    <row r="122" spans="1:144" ht="20.100000000000001" hidden="1" customHeight="1" x14ac:dyDescent="0.3">
      <c r="A122" s="25" t="s">
        <v>3300</v>
      </c>
      <c r="B122" s="40" t="s">
        <v>143</v>
      </c>
      <c r="C122" s="26">
        <v>82683</v>
      </c>
      <c r="D122" s="25" t="s">
        <v>3315</v>
      </c>
      <c r="E122" s="26" t="s">
        <v>293</v>
      </c>
      <c r="F122" s="26" t="s">
        <v>3556</v>
      </c>
      <c r="G122" s="26" t="s">
        <v>109</v>
      </c>
      <c r="H122" s="26" t="s">
        <v>539</v>
      </c>
      <c r="I122" s="26" t="s">
        <v>449</v>
      </c>
      <c r="J122" s="25" t="s">
        <v>3316</v>
      </c>
      <c r="K122" s="25" t="s">
        <v>3311</v>
      </c>
      <c r="L122" s="25"/>
      <c r="M122" s="25" t="s">
        <v>3317</v>
      </c>
      <c r="N122" s="272"/>
      <c r="O122" s="272"/>
      <c r="P122" s="272"/>
      <c r="Q122" s="25" t="s">
        <v>3318</v>
      </c>
      <c r="R122" s="25"/>
      <c r="S122" s="25" t="s">
        <v>3319</v>
      </c>
      <c r="U122" s="145"/>
      <c r="V122" s="148"/>
      <c r="W122" s="145"/>
      <c r="X122" s="145"/>
      <c r="Y122" s="145"/>
      <c r="Z122" s="145"/>
      <c r="AA122" s="145"/>
      <c r="AB122" s="332"/>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v>1</v>
      </c>
      <c r="BB122" s="145"/>
      <c r="BC122" s="145"/>
      <c r="BD122" s="145"/>
      <c r="BE122" s="145"/>
      <c r="BF122" s="145"/>
      <c r="BG122" s="145"/>
      <c r="BH122" s="145"/>
      <c r="BI122" s="145"/>
      <c r="BJ122" s="145"/>
      <c r="BK122" s="145"/>
      <c r="BL122" s="145"/>
      <c r="BM122" s="145"/>
      <c r="BN122" s="145"/>
      <c r="BO122" s="145"/>
      <c r="BP122" s="145"/>
      <c r="BQ122" s="145"/>
      <c r="BR122" s="145">
        <v>1</v>
      </c>
      <c r="BS122" s="145">
        <v>1</v>
      </c>
      <c r="BT122" s="145">
        <v>1</v>
      </c>
      <c r="BU122" s="145">
        <v>1</v>
      </c>
      <c r="BV122" s="145"/>
      <c r="BW122" s="145">
        <v>1</v>
      </c>
      <c r="BX122" s="145"/>
      <c r="BY122" s="145"/>
      <c r="BZ122" s="145"/>
      <c r="CA122" s="145"/>
      <c r="CB122" s="145"/>
      <c r="CC122" s="145"/>
      <c r="CD122" s="145"/>
      <c r="CE122" s="145"/>
      <c r="CF122" s="145"/>
      <c r="CG122" s="145"/>
      <c r="CH122" s="145"/>
      <c r="CI122" s="145"/>
      <c r="CJ122" s="145"/>
      <c r="CK122" s="145"/>
      <c r="CL122" s="145"/>
      <c r="CM122" s="145"/>
      <c r="CN122" s="145"/>
      <c r="CO122" s="145"/>
      <c r="CP122" s="145"/>
      <c r="CQ122" s="145"/>
      <c r="CR122" s="145"/>
      <c r="CS122" s="145"/>
      <c r="CT122" s="145"/>
      <c r="CU122" s="145"/>
      <c r="CV122" s="145"/>
      <c r="CW122" s="145"/>
      <c r="CX122" s="145"/>
      <c r="CY122" s="145"/>
      <c r="CZ122" s="145"/>
      <c r="DA122" s="145"/>
      <c r="DB122" s="145"/>
      <c r="DC122" s="145"/>
      <c r="DD122" s="145"/>
      <c r="DE122" s="145"/>
      <c r="DF122" s="145"/>
      <c r="DG122" s="145"/>
      <c r="DH122" s="148"/>
      <c r="DI122" s="145"/>
      <c r="DJ122" s="145"/>
      <c r="DK122" s="145"/>
      <c r="DL122" s="145"/>
      <c r="DM122" s="145"/>
      <c r="DN122" s="145"/>
      <c r="DO122" s="145"/>
      <c r="DP122" s="145"/>
      <c r="DQ122" s="145"/>
      <c r="DR122" s="145"/>
      <c r="DS122" s="145"/>
      <c r="DT122" s="145"/>
      <c r="DU122" s="145"/>
      <c r="DV122" s="145"/>
      <c r="DW122" s="145"/>
      <c r="DX122" s="145"/>
      <c r="DY122" s="145"/>
      <c r="DZ122" s="145"/>
      <c r="EA122" s="145"/>
      <c r="EB122" s="148"/>
      <c r="EC122" s="145"/>
      <c r="ED122" s="148"/>
      <c r="EE122" s="145"/>
      <c r="EF122" s="145"/>
      <c r="EG122" s="145"/>
      <c r="EH122" s="145"/>
      <c r="EI122" s="145"/>
      <c r="EJ122" s="145"/>
      <c r="EK122" s="145">
        <v>1</v>
      </c>
      <c r="EL122" s="145">
        <v>1</v>
      </c>
      <c r="EM122" s="145"/>
    </row>
    <row r="123" spans="1:144" ht="20.100000000000001" hidden="1" customHeight="1" x14ac:dyDescent="0.3">
      <c r="A123" s="25" t="s">
        <v>3538</v>
      </c>
      <c r="B123" s="26" t="s">
        <v>126</v>
      </c>
      <c r="C123" s="26">
        <v>84521</v>
      </c>
      <c r="D123" s="71" t="s">
        <v>127</v>
      </c>
      <c r="E123" s="26" t="s">
        <v>108</v>
      </c>
      <c r="F123" s="26" t="s">
        <v>3556</v>
      </c>
      <c r="G123" s="26" t="s">
        <v>114</v>
      </c>
      <c r="H123" s="26" t="s">
        <v>583</v>
      </c>
      <c r="I123" s="26" t="s">
        <v>415</v>
      </c>
      <c r="J123" s="25" t="s">
        <v>326</v>
      </c>
      <c r="K123" s="25" t="s">
        <v>3541</v>
      </c>
      <c r="L123" s="45" t="s">
        <v>3542</v>
      </c>
      <c r="M123" s="25"/>
      <c r="N123" s="239"/>
      <c r="O123" s="239"/>
      <c r="P123" s="239"/>
      <c r="Q123" s="239"/>
      <c r="R123" s="239"/>
      <c r="S123" s="239"/>
      <c r="T123" s="235"/>
      <c r="U123" s="145"/>
      <c r="V123" s="148"/>
      <c r="W123" s="145"/>
      <c r="X123" s="145"/>
      <c r="Y123" s="145"/>
      <c r="Z123" s="145"/>
      <c r="AA123" s="145"/>
      <c r="AB123" s="332"/>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B123" s="145"/>
      <c r="BC123" s="145"/>
      <c r="BD123" s="145"/>
      <c r="BE123" s="145"/>
      <c r="BF123" s="145"/>
      <c r="BG123" s="145"/>
      <c r="BH123" s="145"/>
      <c r="BI123" s="145"/>
      <c r="BJ123" s="145"/>
      <c r="BK123" s="145"/>
      <c r="BL123" s="145"/>
      <c r="BM123" s="145"/>
      <c r="BN123" s="145"/>
      <c r="BO123" s="145"/>
      <c r="BP123" s="145"/>
      <c r="BQ123" s="145"/>
      <c r="BR123" s="145"/>
      <c r="BS123" s="145"/>
      <c r="BT123" s="145"/>
      <c r="BU123" s="145"/>
      <c r="BV123" s="145"/>
      <c r="BW123" s="145"/>
      <c r="BX123" s="145"/>
      <c r="BY123" s="145"/>
      <c r="BZ123" s="145"/>
      <c r="CA123" s="145"/>
      <c r="CB123" s="145"/>
      <c r="CC123" s="145"/>
      <c r="CD123" s="145"/>
      <c r="CE123" s="145"/>
      <c r="CF123" s="145"/>
      <c r="CG123" s="145"/>
      <c r="CH123" s="145"/>
      <c r="CI123" s="145"/>
      <c r="CJ123" s="145"/>
      <c r="CK123" s="145"/>
      <c r="CL123" s="145"/>
      <c r="CM123" s="145"/>
      <c r="CN123" s="145"/>
      <c r="CO123" s="145"/>
      <c r="CP123" s="145"/>
      <c r="CQ123" s="145"/>
      <c r="CR123" s="145"/>
      <c r="CS123" s="145"/>
      <c r="CT123" s="145"/>
      <c r="CU123" s="145"/>
      <c r="CV123" s="145"/>
      <c r="CW123" s="145"/>
      <c r="CX123" s="145"/>
      <c r="CY123" s="145"/>
      <c r="CZ123" s="145"/>
      <c r="DA123" s="145"/>
      <c r="DB123" s="145"/>
      <c r="DC123" s="145"/>
      <c r="DD123" s="145"/>
      <c r="DE123" s="145"/>
      <c r="DF123" s="145"/>
      <c r="DG123" s="145"/>
      <c r="DH123" s="148"/>
      <c r="DI123" s="145"/>
      <c r="DJ123" s="145"/>
      <c r="DK123" s="145"/>
      <c r="DL123" s="145"/>
      <c r="DM123" s="145"/>
      <c r="DN123" s="145"/>
      <c r="DO123" s="145"/>
      <c r="DP123" s="145"/>
      <c r="DQ123" s="145"/>
      <c r="DR123" s="145"/>
      <c r="DS123" s="145"/>
      <c r="DT123" s="145"/>
      <c r="DU123" s="145"/>
      <c r="DV123" s="145"/>
      <c r="DW123" s="145"/>
      <c r="DX123" s="145"/>
      <c r="DY123" s="145"/>
      <c r="DZ123" s="145"/>
      <c r="EA123" s="145"/>
      <c r="EB123" s="148"/>
      <c r="EC123" s="145"/>
      <c r="ED123" s="148"/>
      <c r="EE123" s="145"/>
      <c r="EF123" s="145"/>
      <c r="EG123" s="145"/>
      <c r="EH123" s="145"/>
      <c r="EI123" s="145"/>
      <c r="EJ123" s="145"/>
      <c r="EK123" s="145">
        <v>0</v>
      </c>
      <c r="EL123" s="145">
        <v>0</v>
      </c>
      <c r="EM123" s="145"/>
    </row>
    <row r="124" spans="1:144" ht="20.100000000000001" hidden="1" customHeight="1" x14ac:dyDescent="0.3">
      <c r="A124" s="25" t="s">
        <v>3564</v>
      </c>
      <c r="B124" s="40" t="s">
        <v>126</v>
      </c>
      <c r="C124" s="26">
        <v>84162</v>
      </c>
      <c r="D124" s="25" t="s">
        <v>3596</v>
      </c>
      <c r="E124" s="26" t="s">
        <v>113</v>
      </c>
      <c r="F124" s="26" t="s">
        <v>3556</v>
      </c>
      <c r="G124" s="26" t="s">
        <v>114</v>
      </c>
      <c r="H124" s="26" t="s">
        <v>615</v>
      </c>
      <c r="I124" s="26" t="s">
        <v>405</v>
      </c>
      <c r="J124" s="25" t="s">
        <v>275</v>
      </c>
      <c r="K124" s="25" t="s">
        <v>3597</v>
      </c>
      <c r="L124" s="45" t="s">
        <v>3598</v>
      </c>
      <c r="M124" s="25" t="s">
        <v>3599</v>
      </c>
      <c r="N124" s="25"/>
      <c r="O124" s="239"/>
      <c r="P124" s="239"/>
      <c r="Q124" s="239"/>
      <c r="R124" s="25" t="s">
        <v>3600</v>
      </c>
      <c r="S124" s="25" t="s">
        <v>3601</v>
      </c>
      <c r="T124" s="145"/>
      <c r="U124" s="145"/>
      <c r="V124" s="148"/>
      <c r="W124" s="145"/>
      <c r="X124" s="145"/>
      <c r="Y124" s="145"/>
      <c r="Z124" s="145"/>
      <c r="AA124" s="145"/>
      <c r="AB124" s="332"/>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v>1</v>
      </c>
      <c r="AX124" s="145"/>
      <c r="AY124" s="145"/>
      <c r="AZ124" s="145">
        <v>1</v>
      </c>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5"/>
      <c r="CI124" s="145"/>
      <c r="CJ124" s="145"/>
      <c r="CK124" s="145"/>
      <c r="CL124" s="145"/>
      <c r="CM124" s="145"/>
      <c r="CN124" s="145"/>
      <c r="CO124" s="145"/>
      <c r="CP124" s="145"/>
      <c r="CQ124" s="145"/>
      <c r="CR124" s="145"/>
      <c r="CS124" s="145"/>
      <c r="CT124" s="145"/>
      <c r="CU124" s="145"/>
      <c r="CV124" s="145"/>
      <c r="CW124" s="145"/>
      <c r="CX124" s="145"/>
      <c r="CY124" s="145"/>
      <c r="CZ124" s="145"/>
      <c r="DA124" s="145"/>
      <c r="DB124" s="145"/>
      <c r="DC124" s="145"/>
      <c r="DD124" s="145"/>
      <c r="DE124" s="145"/>
      <c r="DF124" s="145"/>
      <c r="DG124" s="145"/>
      <c r="DH124" s="148"/>
      <c r="DI124" s="145"/>
      <c r="DJ124" s="145"/>
      <c r="DK124" s="145"/>
      <c r="DL124" s="145">
        <v>1</v>
      </c>
      <c r="DM124" s="145"/>
      <c r="DN124" s="145"/>
      <c r="DO124" s="145"/>
      <c r="DP124" s="145"/>
      <c r="DQ124" s="145">
        <v>1</v>
      </c>
      <c r="DR124" s="145"/>
      <c r="DS124" s="145"/>
      <c r="DT124" s="145"/>
      <c r="DU124" s="145">
        <v>1</v>
      </c>
      <c r="DV124" s="145"/>
      <c r="DW124" s="145"/>
      <c r="DX124" s="145"/>
      <c r="DY124" s="145"/>
      <c r="DZ124" s="145"/>
      <c r="EA124" s="145">
        <v>1</v>
      </c>
      <c r="EB124" s="148"/>
      <c r="EC124" s="145"/>
      <c r="ED124" s="148"/>
      <c r="EE124" s="145"/>
      <c r="EF124" s="145"/>
      <c r="EG124" s="145"/>
      <c r="EH124" s="145"/>
      <c r="EI124" s="145"/>
      <c r="EJ124" s="145"/>
      <c r="EK124" s="145">
        <v>1</v>
      </c>
      <c r="EL124" s="145">
        <v>1</v>
      </c>
      <c r="EM124" s="145"/>
      <c r="EN124" s="228" t="s">
        <v>3602</v>
      </c>
    </row>
    <row r="125" spans="1:144" ht="20.100000000000001" hidden="1" customHeight="1" x14ac:dyDescent="0.3">
      <c r="A125" s="25" t="s">
        <v>3631</v>
      </c>
      <c r="B125" s="26" t="s">
        <v>152</v>
      </c>
      <c r="C125" s="26">
        <v>83260</v>
      </c>
      <c r="D125" s="25" t="s">
        <v>3640</v>
      </c>
      <c r="E125" s="26" t="s">
        <v>108</v>
      </c>
      <c r="F125" s="26" t="s">
        <v>3556</v>
      </c>
      <c r="G125" s="26" t="s">
        <v>109</v>
      </c>
      <c r="H125" s="26" t="s">
        <v>554</v>
      </c>
      <c r="I125" s="26" t="s">
        <v>389</v>
      </c>
      <c r="J125" s="25" t="s">
        <v>262</v>
      </c>
      <c r="K125" s="25" t="s">
        <v>3641</v>
      </c>
      <c r="L125" s="45" t="s">
        <v>3642</v>
      </c>
      <c r="M125" s="25"/>
      <c r="N125" s="25" t="s">
        <v>3643</v>
      </c>
      <c r="O125" s="83"/>
      <c r="P125" s="83"/>
      <c r="Q125" s="83"/>
      <c r="R125" s="83"/>
      <c r="S125" s="83"/>
      <c r="T125" s="145"/>
      <c r="U125" s="145"/>
      <c r="V125" s="148"/>
      <c r="W125" s="145"/>
      <c r="X125" s="145"/>
      <c r="Y125" s="145"/>
      <c r="Z125" s="145"/>
      <c r="AA125" s="145"/>
      <c r="AB125" s="332"/>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5"/>
      <c r="DG125" s="145"/>
      <c r="DH125" s="148"/>
      <c r="DI125" s="145"/>
      <c r="DJ125" s="145"/>
      <c r="DK125" s="145"/>
      <c r="DL125" s="145"/>
      <c r="DM125" s="145"/>
      <c r="DN125" s="145"/>
      <c r="DO125" s="145"/>
      <c r="DP125" s="145"/>
      <c r="DQ125" s="145"/>
      <c r="DR125" s="145"/>
      <c r="DS125" s="145"/>
      <c r="DT125" s="145"/>
      <c r="DU125" s="145"/>
      <c r="DV125" s="145"/>
      <c r="DW125" s="145"/>
      <c r="DX125" s="145"/>
      <c r="DY125" s="145"/>
      <c r="DZ125" s="145"/>
      <c r="EA125" s="145"/>
      <c r="EB125" s="148"/>
      <c r="EC125" s="145"/>
      <c r="ED125" s="148"/>
      <c r="EE125" s="145"/>
      <c r="EF125" s="145"/>
      <c r="EG125" s="145"/>
      <c r="EH125" s="145"/>
      <c r="EI125" s="145"/>
      <c r="EJ125" s="145"/>
      <c r="EK125" s="145">
        <v>1</v>
      </c>
      <c r="EL125" s="145">
        <v>0</v>
      </c>
      <c r="EM125" s="145"/>
    </row>
    <row r="126" spans="1:144" ht="20.100000000000001" customHeight="1" x14ac:dyDescent="0.3">
      <c r="A126" s="25" t="s">
        <v>3864</v>
      </c>
      <c r="B126" s="40" t="s">
        <v>187</v>
      </c>
      <c r="C126" s="26">
        <v>84475</v>
      </c>
      <c r="D126" s="25" t="s">
        <v>3901</v>
      </c>
      <c r="E126" s="26" t="s">
        <v>108</v>
      </c>
      <c r="F126" s="26" t="s">
        <v>3556</v>
      </c>
      <c r="G126" s="26" t="s">
        <v>121</v>
      </c>
      <c r="H126" s="26" t="s">
        <v>3</v>
      </c>
      <c r="I126" s="26" t="s">
        <v>438</v>
      </c>
      <c r="J126" s="25" t="s">
        <v>1210</v>
      </c>
      <c r="K126" s="25" t="s">
        <v>3902</v>
      </c>
      <c r="L126" s="25"/>
      <c r="M126" s="25" t="s">
        <v>3903</v>
      </c>
      <c r="N126" s="25"/>
      <c r="O126" s="239"/>
      <c r="P126" s="239"/>
      <c r="Q126" s="239"/>
      <c r="R126" s="25"/>
      <c r="S126" s="25" t="s">
        <v>3904</v>
      </c>
      <c r="T126" s="238"/>
      <c r="U126" s="145"/>
      <c r="V126" s="148"/>
      <c r="W126" s="145"/>
      <c r="X126" s="145"/>
      <c r="Y126" s="145"/>
      <c r="Z126" s="145"/>
      <c r="AA126" s="145"/>
      <c r="AB126" s="332"/>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v>1</v>
      </c>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v>1</v>
      </c>
      <c r="CN126" s="145"/>
      <c r="CO126" s="145"/>
      <c r="CP126" s="145"/>
      <c r="CQ126" s="145"/>
      <c r="CR126" s="145"/>
      <c r="CS126" s="145"/>
      <c r="CT126" s="145"/>
      <c r="CU126" s="145"/>
      <c r="CV126" s="145"/>
      <c r="CW126" s="145"/>
      <c r="CX126" s="145"/>
      <c r="CY126" s="145"/>
      <c r="CZ126" s="145"/>
      <c r="DA126" s="145"/>
      <c r="DB126" s="145"/>
      <c r="DC126" s="145"/>
      <c r="DD126" s="145"/>
      <c r="DE126" s="145"/>
      <c r="DF126" s="145"/>
      <c r="DG126" s="145"/>
      <c r="DH126" s="148"/>
      <c r="DI126" s="145"/>
      <c r="DJ126" s="145"/>
      <c r="DK126" s="145"/>
      <c r="DL126" s="145"/>
      <c r="DM126" s="145"/>
      <c r="DN126" s="145"/>
      <c r="DO126" s="145"/>
      <c r="DP126" s="145"/>
      <c r="DQ126" s="145"/>
      <c r="DR126" s="145"/>
      <c r="DS126" s="145"/>
      <c r="DT126" s="145"/>
      <c r="DU126" s="145"/>
      <c r="DV126" s="145"/>
      <c r="DW126" s="145"/>
      <c r="DX126" s="145"/>
      <c r="DY126" s="145"/>
      <c r="DZ126" s="145"/>
      <c r="EA126" s="145"/>
      <c r="EB126" s="148"/>
      <c r="EC126" s="145"/>
      <c r="ED126" s="148"/>
      <c r="EE126" s="145"/>
      <c r="EF126" s="145"/>
      <c r="EG126" s="145"/>
      <c r="EH126" s="145"/>
      <c r="EI126" s="145"/>
      <c r="EJ126" s="145"/>
      <c r="EK126" s="145">
        <v>1</v>
      </c>
      <c r="EL126" s="145">
        <v>1</v>
      </c>
      <c r="EM126" s="145"/>
    </row>
    <row r="127" spans="1:144" ht="20.100000000000001" hidden="1" customHeight="1" x14ac:dyDescent="0.3">
      <c r="A127" s="25" t="s">
        <v>3905</v>
      </c>
      <c r="B127" s="40" t="s">
        <v>106</v>
      </c>
      <c r="C127" s="26">
        <v>84605</v>
      </c>
      <c r="D127" s="71" t="s">
        <v>2162</v>
      </c>
      <c r="E127" s="26" t="s">
        <v>113</v>
      </c>
      <c r="F127" s="26" t="s">
        <v>3556</v>
      </c>
      <c r="G127" s="26" t="s">
        <v>109</v>
      </c>
      <c r="H127" s="26" t="s">
        <v>567</v>
      </c>
      <c r="I127" s="26" t="s">
        <v>449</v>
      </c>
      <c r="J127" s="25" t="s">
        <v>2263</v>
      </c>
      <c r="K127" s="25" t="s">
        <v>3922</v>
      </c>
      <c r="L127" s="45" t="s">
        <v>3923</v>
      </c>
      <c r="M127" s="25"/>
      <c r="N127" s="25"/>
      <c r="O127" s="239"/>
      <c r="P127" s="239"/>
      <c r="Q127" s="239"/>
      <c r="R127" s="239"/>
      <c r="S127" s="239"/>
      <c r="T127" s="238"/>
      <c r="U127" s="145"/>
      <c r="V127" s="148"/>
      <c r="W127" s="145"/>
      <c r="X127" s="145"/>
      <c r="Y127" s="145"/>
      <c r="Z127" s="145"/>
      <c r="AA127" s="145"/>
      <c r="AB127" s="332"/>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c r="CR127" s="145"/>
      <c r="CS127" s="145"/>
      <c r="CT127" s="145"/>
      <c r="CU127" s="145"/>
      <c r="CV127" s="145"/>
      <c r="CW127" s="145"/>
      <c r="CX127" s="145"/>
      <c r="CY127" s="145"/>
      <c r="CZ127" s="145"/>
      <c r="DA127" s="145"/>
      <c r="DB127" s="145"/>
      <c r="DC127" s="145"/>
      <c r="DD127" s="145"/>
      <c r="DE127" s="145"/>
      <c r="DF127" s="145"/>
      <c r="DG127" s="145"/>
      <c r="DH127" s="148"/>
      <c r="DI127" s="145"/>
      <c r="DJ127" s="145"/>
      <c r="DK127" s="145"/>
      <c r="DL127" s="145"/>
      <c r="DM127" s="145"/>
      <c r="DN127" s="145"/>
      <c r="DO127" s="145"/>
      <c r="DP127" s="145"/>
      <c r="DQ127" s="145"/>
      <c r="DR127" s="145"/>
      <c r="DS127" s="145"/>
      <c r="DT127" s="145"/>
      <c r="DU127" s="145"/>
      <c r="DV127" s="145"/>
      <c r="DW127" s="145"/>
      <c r="DX127" s="145"/>
      <c r="DY127" s="145"/>
      <c r="DZ127" s="145"/>
      <c r="EA127" s="145"/>
      <c r="EB127" s="148"/>
      <c r="EC127" s="145"/>
      <c r="ED127" s="148"/>
      <c r="EE127" s="145"/>
      <c r="EF127" s="145"/>
      <c r="EG127" s="145"/>
      <c r="EH127" s="145"/>
      <c r="EI127" s="145"/>
      <c r="EJ127" s="145"/>
      <c r="EK127" s="145">
        <v>0</v>
      </c>
      <c r="EL127" s="145">
        <v>0</v>
      </c>
      <c r="EM127" s="145"/>
    </row>
    <row r="128" spans="1:144" ht="20.100000000000001" hidden="1" customHeight="1" x14ac:dyDescent="0.3">
      <c r="A128" s="25" t="s">
        <v>3367</v>
      </c>
      <c r="B128" s="26" t="s">
        <v>106</v>
      </c>
      <c r="C128" s="26">
        <v>83240</v>
      </c>
      <c r="D128" s="25" t="s">
        <v>3371</v>
      </c>
      <c r="E128" s="26" t="s">
        <v>108</v>
      </c>
      <c r="F128" s="26" t="s">
        <v>3556</v>
      </c>
      <c r="G128" s="26" t="s">
        <v>109</v>
      </c>
      <c r="H128" s="26" t="s">
        <v>567</v>
      </c>
      <c r="I128" s="26" t="s">
        <v>449</v>
      </c>
      <c r="J128" s="25" t="s">
        <v>163</v>
      </c>
      <c r="K128" s="25" t="s">
        <v>3372</v>
      </c>
      <c r="L128" s="45" t="s">
        <v>3373</v>
      </c>
      <c r="M128" s="25" t="s">
        <v>3374</v>
      </c>
      <c r="N128" s="25"/>
      <c r="O128" s="25" t="s">
        <v>3375</v>
      </c>
      <c r="P128" s="272"/>
      <c r="Q128" s="272"/>
      <c r="R128" s="25" t="s">
        <v>3376</v>
      </c>
      <c r="S128" s="25" t="s">
        <v>3377</v>
      </c>
      <c r="U128" s="145"/>
      <c r="V128" s="148"/>
      <c r="W128" s="145"/>
      <c r="X128" s="145"/>
      <c r="Y128" s="145">
        <v>1</v>
      </c>
      <c r="Z128" s="145"/>
      <c r="AA128" s="145"/>
      <c r="AB128" s="332"/>
      <c r="AC128" s="145"/>
      <c r="AD128" s="145"/>
      <c r="AE128" s="145"/>
      <c r="AF128" s="145"/>
      <c r="AG128" s="145"/>
      <c r="AH128" s="145"/>
      <c r="AI128" s="145">
        <v>1</v>
      </c>
      <c r="AJ128" s="145"/>
      <c r="AK128" s="145"/>
      <c r="AL128" s="145"/>
      <c r="AM128" s="145"/>
      <c r="AN128" s="145"/>
      <c r="AO128" s="145"/>
      <c r="AP128" s="145"/>
      <c r="AQ128" s="145"/>
      <c r="AR128" s="145"/>
      <c r="AS128" s="145"/>
      <c r="AT128" s="145"/>
      <c r="AU128" s="145"/>
      <c r="AV128" s="145"/>
      <c r="AW128" s="145"/>
      <c r="AX128" s="145"/>
      <c r="AY128" s="145"/>
      <c r="AZ128" s="145"/>
      <c r="BA128" s="145">
        <v>1</v>
      </c>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v>1</v>
      </c>
      <c r="CD128" s="145"/>
      <c r="CE128" s="145"/>
      <c r="CF128" s="145"/>
      <c r="CG128" s="145">
        <v>1</v>
      </c>
      <c r="CH128" s="145"/>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5"/>
      <c r="DG128" s="145"/>
      <c r="DH128" s="148"/>
      <c r="DI128" s="145"/>
      <c r="DJ128" s="145"/>
      <c r="DK128" s="145"/>
      <c r="DL128" s="145"/>
      <c r="DM128" s="145"/>
      <c r="DN128" s="145"/>
      <c r="DO128" s="145"/>
      <c r="DP128" s="145"/>
      <c r="DQ128" s="145"/>
      <c r="DR128" s="145"/>
      <c r="DS128" s="145"/>
      <c r="DT128" s="145"/>
      <c r="DU128" s="145"/>
      <c r="DV128" s="145"/>
      <c r="DW128" s="145"/>
      <c r="DX128" s="145"/>
      <c r="DY128" s="145"/>
      <c r="DZ128" s="145"/>
      <c r="EA128" s="145"/>
      <c r="EB128" s="148"/>
      <c r="EC128" s="145"/>
      <c r="ED128" s="148"/>
      <c r="EE128" s="145"/>
      <c r="EF128" s="145"/>
      <c r="EG128" s="145"/>
      <c r="EH128" s="145"/>
      <c r="EI128" s="145"/>
      <c r="EJ128" s="145"/>
      <c r="EK128" s="145">
        <v>1</v>
      </c>
      <c r="EL128" s="145">
        <v>1</v>
      </c>
      <c r="EM128" s="145"/>
    </row>
    <row r="129" spans="1:187" ht="20.100000000000001" hidden="1" customHeight="1" x14ac:dyDescent="0.3">
      <c r="A129" s="25" t="s">
        <v>3631</v>
      </c>
      <c r="B129" s="26" t="s">
        <v>106</v>
      </c>
      <c r="C129" s="26">
        <v>84507</v>
      </c>
      <c r="D129" s="25" t="s">
        <v>2901</v>
      </c>
      <c r="E129" s="26" t="s">
        <v>293</v>
      </c>
      <c r="F129" s="26" t="s">
        <v>3556</v>
      </c>
      <c r="G129" s="26" t="s">
        <v>109</v>
      </c>
      <c r="H129" s="26" t="s">
        <v>539</v>
      </c>
      <c r="I129" s="26" t="s">
        <v>449</v>
      </c>
      <c r="J129" s="25" t="s">
        <v>2263</v>
      </c>
      <c r="K129" s="25" t="s">
        <v>3637</v>
      </c>
      <c r="L129" s="25"/>
      <c r="M129" s="25"/>
      <c r="N129" s="83"/>
      <c r="O129" s="83"/>
      <c r="P129" s="83"/>
      <c r="Q129" s="83"/>
      <c r="R129" s="25" t="s">
        <v>3638</v>
      </c>
      <c r="S129" s="25"/>
      <c r="T129" s="235"/>
      <c r="U129" s="145"/>
      <c r="V129" s="148"/>
      <c r="W129" s="145"/>
      <c r="X129" s="145"/>
      <c r="Y129" s="145"/>
      <c r="Z129" s="145"/>
      <c r="AA129" s="145"/>
      <c r="AB129" s="332"/>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v>1</v>
      </c>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v>1</v>
      </c>
      <c r="CA129" s="145"/>
      <c r="CB129" s="145"/>
      <c r="CC129" s="145"/>
      <c r="CD129" s="145"/>
      <c r="CE129" s="145"/>
      <c r="CF129" s="145"/>
      <c r="CG129" s="145"/>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8"/>
      <c r="DI129" s="145"/>
      <c r="DJ129" s="145"/>
      <c r="DK129" s="145"/>
      <c r="DL129" s="145"/>
      <c r="DM129" s="145"/>
      <c r="DN129" s="145"/>
      <c r="DO129" s="145"/>
      <c r="DP129" s="145">
        <v>1</v>
      </c>
      <c r="DQ129" s="145"/>
      <c r="DR129" s="145"/>
      <c r="DS129" s="145"/>
      <c r="DT129" s="145"/>
      <c r="DU129" s="145"/>
      <c r="DV129" s="145"/>
      <c r="DW129" s="145"/>
      <c r="DX129" s="145"/>
      <c r="DY129" s="145"/>
      <c r="DZ129" s="145"/>
      <c r="EA129" s="145"/>
      <c r="EB129" s="148"/>
      <c r="EC129" s="145"/>
      <c r="ED129" s="148"/>
      <c r="EE129" s="145"/>
      <c r="EF129" s="145"/>
      <c r="EG129" s="145"/>
      <c r="EH129" s="145"/>
      <c r="EI129" s="145"/>
      <c r="EJ129" s="145"/>
      <c r="EK129" s="145" t="s">
        <v>519</v>
      </c>
      <c r="EL129" s="145">
        <v>1</v>
      </c>
      <c r="EM129" s="145"/>
      <c r="EN129" s="228" t="s">
        <v>3639</v>
      </c>
    </row>
    <row r="130" spans="1:187" ht="20.100000000000001" hidden="1" customHeight="1" x14ac:dyDescent="0.3">
      <c r="A130" s="25" t="s">
        <v>3247</v>
      </c>
      <c r="B130" s="26" t="s">
        <v>126</v>
      </c>
      <c r="C130" s="26">
        <v>83108</v>
      </c>
      <c r="D130" s="25" t="s">
        <v>3259</v>
      </c>
      <c r="E130" s="26" t="s">
        <v>318</v>
      </c>
      <c r="F130" s="26" t="s">
        <v>3556</v>
      </c>
      <c r="G130" s="26" t="s">
        <v>114</v>
      </c>
      <c r="H130" s="26" t="s">
        <v>128</v>
      </c>
      <c r="I130" s="26" t="s">
        <v>706</v>
      </c>
      <c r="J130" s="25" t="s">
        <v>275</v>
      </c>
      <c r="K130" s="25" t="s">
        <v>3260</v>
      </c>
      <c r="L130" s="271" t="s">
        <v>3261</v>
      </c>
      <c r="M130" s="25" t="s">
        <v>3262</v>
      </c>
      <c r="N130" s="25"/>
      <c r="O130" s="25"/>
      <c r="P130" s="25" t="s">
        <v>3263</v>
      </c>
      <c r="Q130" s="272"/>
      <c r="R130" s="25" t="s">
        <v>3264</v>
      </c>
      <c r="S130" s="25"/>
      <c r="U130" s="145"/>
      <c r="V130" s="148"/>
      <c r="W130" s="145"/>
      <c r="X130" s="145"/>
      <c r="Y130" s="145"/>
      <c r="Z130" s="145"/>
      <c r="AA130" s="145"/>
      <c r="AB130" s="332">
        <v>1</v>
      </c>
      <c r="AC130" s="145"/>
      <c r="AD130" s="145"/>
      <c r="AE130" s="145"/>
      <c r="AF130" s="145"/>
      <c r="AG130" s="145"/>
      <c r="AH130" s="145"/>
      <c r="AI130" s="145"/>
      <c r="AJ130" s="145"/>
      <c r="AK130" s="145"/>
      <c r="AL130" s="145"/>
      <c r="AM130" s="145"/>
      <c r="AN130" s="145"/>
      <c r="AO130" s="145"/>
      <c r="AP130" s="145"/>
      <c r="AQ130" s="145"/>
      <c r="AR130" s="145"/>
      <c r="AS130" s="145"/>
      <c r="AT130" s="145"/>
      <c r="AU130" s="145">
        <v>1</v>
      </c>
      <c r="AV130" s="145"/>
      <c r="AW130" s="145"/>
      <c r="AX130" s="145"/>
      <c r="AY130" s="145"/>
      <c r="AZ130" s="145"/>
      <c r="BA130" s="145">
        <v>1</v>
      </c>
      <c r="BB130" s="145"/>
      <c r="BC130" s="145"/>
      <c r="BD130" s="145"/>
      <c r="BE130" s="145"/>
      <c r="BF130" s="145"/>
      <c r="BG130" s="145"/>
      <c r="BH130" s="145"/>
      <c r="BI130" s="145"/>
      <c r="BJ130" s="145"/>
      <c r="BK130" s="145"/>
      <c r="BL130" s="145">
        <v>1</v>
      </c>
      <c r="BM130" s="145"/>
      <c r="BN130" s="145"/>
      <c r="BO130" s="145"/>
      <c r="BP130" s="145"/>
      <c r="BQ130" s="145"/>
      <c r="BR130" s="145"/>
      <c r="BS130" s="145"/>
      <c r="BT130" s="145"/>
      <c r="BU130" s="145">
        <v>1</v>
      </c>
      <c r="BV130" s="145"/>
      <c r="BW130" s="145"/>
      <c r="BX130" s="145"/>
      <c r="BY130" s="145"/>
      <c r="BZ130" s="145">
        <v>1</v>
      </c>
      <c r="CA130" s="145"/>
      <c r="CB130" s="145"/>
      <c r="CC130" s="145"/>
      <c r="CD130" s="145"/>
      <c r="CE130" s="145"/>
      <c r="CF130" s="145"/>
      <c r="CG130" s="145"/>
      <c r="CH130" s="145"/>
      <c r="CI130" s="145"/>
      <c r="CJ130" s="145"/>
      <c r="CK130" s="145"/>
      <c r="CL130" s="145"/>
      <c r="CM130" s="145"/>
      <c r="CN130" s="145"/>
      <c r="CO130" s="145"/>
      <c r="CP130" s="145"/>
      <c r="CQ130" s="145"/>
      <c r="CR130" s="145"/>
      <c r="CS130" s="145"/>
      <c r="CT130" s="145">
        <v>1</v>
      </c>
      <c r="CU130" s="145"/>
      <c r="CV130" s="145"/>
      <c r="CW130" s="145"/>
      <c r="CX130" s="145">
        <v>1</v>
      </c>
      <c r="CY130" s="145"/>
      <c r="CZ130" s="145"/>
      <c r="DA130" s="145"/>
      <c r="DB130" s="145">
        <v>1</v>
      </c>
      <c r="DC130" s="145"/>
      <c r="DD130" s="145"/>
      <c r="DE130" s="145"/>
      <c r="DF130" s="145"/>
      <c r="DG130" s="145"/>
      <c r="DH130" s="148"/>
      <c r="DI130" s="145"/>
      <c r="DJ130" s="145"/>
      <c r="DK130" s="145"/>
      <c r="DL130" s="145"/>
      <c r="DM130" s="145"/>
      <c r="DN130" s="145"/>
      <c r="DO130" s="145"/>
      <c r="DP130" s="145"/>
      <c r="DQ130" s="145"/>
      <c r="DR130" s="145"/>
      <c r="DS130" s="145"/>
      <c r="DT130" s="145"/>
      <c r="DU130" s="145">
        <v>1</v>
      </c>
      <c r="DV130" s="145"/>
      <c r="DW130" s="145"/>
      <c r="DX130" s="145"/>
      <c r="DY130" s="145"/>
      <c r="DZ130" s="145"/>
      <c r="EA130" s="145"/>
      <c r="EB130" s="148"/>
      <c r="EC130" s="145"/>
      <c r="ED130" s="148"/>
      <c r="EE130" s="145"/>
      <c r="EF130" s="145"/>
      <c r="EG130" s="145"/>
      <c r="EH130" s="145"/>
      <c r="EI130" s="145"/>
      <c r="EJ130" s="145"/>
      <c r="EK130" s="145">
        <v>1</v>
      </c>
      <c r="EL130" s="145">
        <v>1</v>
      </c>
      <c r="EM130" s="145"/>
      <c r="EN130" s="228" t="s">
        <v>3265</v>
      </c>
    </row>
    <row r="131" spans="1:187" ht="20.100000000000001" hidden="1" customHeight="1" x14ac:dyDescent="0.3">
      <c r="A131" s="25" t="s">
        <v>3458</v>
      </c>
      <c r="B131" s="40" t="s">
        <v>126</v>
      </c>
      <c r="C131" s="26">
        <v>83109</v>
      </c>
      <c r="D131" s="71" t="s">
        <v>3493</v>
      </c>
      <c r="E131" s="26" t="s">
        <v>318</v>
      </c>
      <c r="F131" s="26" t="s">
        <v>3556</v>
      </c>
      <c r="G131" s="26" t="s">
        <v>114</v>
      </c>
      <c r="H131" s="26" t="s">
        <v>615</v>
      </c>
      <c r="I131" s="26" t="s">
        <v>476</v>
      </c>
      <c r="J131" s="25" t="s">
        <v>275</v>
      </c>
      <c r="K131" s="25" t="s">
        <v>3494</v>
      </c>
      <c r="L131" s="25"/>
      <c r="M131" s="25"/>
      <c r="N131" s="272"/>
      <c r="O131" s="272"/>
      <c r="P131" s="272"/>
      <c r="Q131" s="272"/>
      <c r="R131" s="272"/>
      <c r="S131" s="272"/>
      <c r="U131" s="145"/>
      <c r="V131" s="148"/>
      <c r="W131" s="145"/>
      <c r="X131" s="145"/>
      <c r="Y131" s="145"/>
      <c r="Z131" s="145"/>
      <c r="AA131" s="145"/>
      <c r="AB131" s="332"/>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8"/>
      <c r="DI131" s="145"/>
      <c r="DJ131" s="145"/>
      <c r="DK131" s="145"/>
      <c r="DL131" s="145"/>
      <c r="DM131" s="145"/>
      <c r="DN131" s="145"/>
      <c r="DO131" s="145"/>
      <c r="DP131" s="145"/>
      <c r="DQ131" s="145"/>
      <c r="DR131" s="145"/>
      <c r="DS131" s="145"/>
      <c r="DT131" s="145"/>
      <c r="DU131" s="145"/>
      <c r="DV131" s="145"/>
      <c r="DW131" s="145"/>
      <c r="DX131" s="145"/>
      <c r="DY131" s="145"/>
      <c r="DZ131" s="145"/>
      <c r="EA131" s="145"/>
      <c r="EB131" s="148"/>
      <c r="EC131" s="145"/>
      <c r="ED131" s="148"/>
      <c r="EE131" s="145"/>
      <c r="EF131" s="145"/>
      <c r="EG131" s="145"/>
      <c r="EH131" s="145"/>
      <c r="EI131" s="145"/>
      <c r="EJ131" s="145"/>
      <c r="EK131" s="145">
        <v>0</v>
      </c>
      <c r="EL131" s="145">
        <v>0</v>
      </c>
      <c r="EM131" s="145"/>
    </row>
    <row r="132" spans="1:187" ht="20.100000000000001" customHeight="1" x14ac:dyDescent="0.3">
      <c r="A132" s="25" t="s">
        <v>4570</v>
      </c>
      <c r="B132" s="40" t="s">
        <v>187</v>
      </c>
      <c r="C132" s="26">
        <v>83433</v>
      </c>
      <c r="D132" s="71" t="s">
        <v>4571</v>
      </c>
      <c r="E132" s="26" t="s">
        <v>108</v>
      </c>
      <c r="F132" s="26" t="s">
        <v>3556</v>
      </c>
      <c r="G132" s="26" t="s">
        <v>121</v>
      </c>
      <c r="H132" s="26" t="s">
        <v>1931</v>
      </c>
      <c r="I132" s="26" t="s">
        <v>449</v>
      </c>
      <c r="J132" s="25" t="s">
        <v>834</v>
      </c>
      <c r="K132" s="25" t="s">
        <v>4572</v>
      </c>
      <c r="L132" s="25"/>
      <c r="M132" s="239"/>
      <c r="N132" s="239"/>
      <c r="O132" s="239"/>
      <c r="P132" s="239"/>
      <c r="Q132" s="239"/>
      <c r="R132" s="239"/>
      <c r="S132" s="239"/>
      <c r="U132" s="145"/>
      <c r="V132" s="148"/>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8"/>
      <c r="DG132" s="145"/>
      <c r="DH132" s="145"/>
      <c r="DI132" s="145"/>
      <c r="DJ132" s="145"/>
      <c r="DK132" s="145"/>
      <c r="DL132" s="145"/>
      <c r="DM132" s="145"/>
      <c r="DN132" s="145"/>
      <c r="DO132" s="145"/>
      <c r="DP132" s="145"/>
      <c r="DQ132" s="145"/>
      <c r="DR132" s="145"/>
      <c r="DS132" s="145"/>
      <c r="DT132" s="145"/>
      <c r="DU132" s="145"/>
      <c r="DV132" s="145"/>
      <c r="DW132" s="145"/>
      <c r="DX132" s="145"/>
      <c r="DY132" s="145"/>
      <c r="DZ132" s="148"/>
      <c r="EA132" s="145"/>
      <c r="EB132" s="148"/>
      <c r="EC132" s="145"/>
      <c r="ED132" s="145"/>
      <c r="EE132" s="145"/>
      <c r="EF132" s="145"/>
      <c r="EG132" s="145"/>
      <c r="EH132" s="145"/>
      <c r="EI132" s="145">
        <v>0</v>
      </c>
      <c r="EJ132" s="145">
        <v>0</v>
      </c>
      <c r="EK132" s="240"/>
      <c r="EL132" s="228"/>
      <c r="EM132" s="198"/>
      <c r="EN132" s="198"/>
    </row>
    <row r="133" spans="1:187" s="240" customFormat="1" ht="20.100000000000001" customHeight="1" x14ac:dyDescent="0.3">
      <c r="A133" s="120"/>
      <c r="B133" s="120"/>
      <c r="C133" s="120"/>
      <c r="D133" s="120"/>
      <c r="E133" s="276"/>
      <c r="F133" s="276"/>
      <c r="G133" s="120"/>
      <c r="H133" s="120"/>
      <c r="I133" s="187"/>
      <c r="J133" s="276"/>
      <c r="K133" s="83"/>
      <c r="L133" s="83"/>
      <c r="M133" s="83"/>
      <c r="N133" s="83"/>
      <c r="O133" s="83"/>
      <c r="P133" s="83"/>
      <c r="Q133" s="83"/>
      <c r="R133" s="83"/>
      <c r="S133" s="83"/>
      <c r="T133" s="198"/>
      <c r="U133" s="145"/>
      <c r="V133" s="148"/>
      <c r="W133" s="145"/>
      <c r="X133" s="145"/>
      <c r="Y133" s="145"/>
      <c r="Z133" s="145"/>
      <c r="AA133" s="145"/>
      <c r="AB133" s="332"/>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8"/>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5"/>
      <c r="DG133" s="145"/>
      <c r="DH133" s="148"/>
      <c r="DI133" s="145"/>
      <c r="DJ133" s="145"/>
      <c r="DK133" s="145"/>
      <c r="DL133" s="145"/>
      <c r="DM133" s="145"/>
      <c r="DN133" s="145"/>
      <c r="DO133" s="145"/>
      <c r="DP133" s="145"/>
      <c r="DQ133" s="145"/>
      <c r="DR133" s="145"/>
      <c r="DS133" s="145"/>
      <c r="DT133" s="145"/>
      <c r="DU133" s="145"/>
      <c r="DV133" s="145"/>
      <c r="DW133" s="145"/>
      <c r="DX133" s="145"/>
      <c r="DY133" s="145"/>
      <c r="DZ133" s="145"/>
      <c r="EA133" s="145"/>
      <c r="EB133" s="148"/>
      <c r="EC133" s="145"/>
      <c r="ED133" s="148"/>
      <c r="EE133" s="145"/>
      <c r="EF133" s="145"/>
      <c r="EG133" s="145"/>
      <c r="EH133" s="145"/>
      <c r="EI133" s="145"/>
      <c r="EJ133" s="145"/>
      <c r="EK133" s="145"/>
      <c r="EL133" s="145"/>
      <c r="EN133" s="228"/>
      <c r="EO133" s="198"/>
      <c r="EP133" s="198"/>
      <c r="EQ133" s="198"/>
      <c r="ER133" s="198"/>
      <c r="ES133" s="198"/>
      <c r="ET133" s="198"/>
      <c r="EU133" s="198"/>
      <c r="EV133" s="198"/>
      <c r="EW133" s="198"/>
      <c r="EX133" s="198"/>
      <c r="EY133" s="198"/>
      <c r="EZ133" s="198"/>
      <c r="FA133" s="198"/>
      <c r="FB133" s="198"/>
      <c r="FC133" s="198"/>
      <c r="FD133" s="198"/>
      <c r="FE133" s="198"/>
      <c r="FF133" s="198"/>
      <c r="FG133" s="198"/>
      <c r="FH133" s="198"/>
      <c r="FI133" s="198"/>
      <c r="FJ133" s="198"/>
      <c r="FK133" s="198"/>
      <c r="FL133" s="198"/>
      <c r="FM133" s="198"/>
      <c r="FN133" s="198"/>
      <c r="FO133" s="198"/>
      <c r="FP133" s="198"/>
      <c r="FQ133" s="198"/>
      <c r="FR133" s="198"/>
      <c r="FS133" s="198"/>
      <c r="FT133" s="198"/>
      <c r="FU133" s="198"/>
      <c r="FV133" s="198"/>
      <c r="FW133" s="198"/>
      <c r="FX133" s="198"/>
      <c r="FY133" s="198"/>
      <c r="FZ133" s="198"/>
      <c r="GA133" s="198"/>
      <c r="GB133" s="198"/>
      <c r="GC133" s="198"/>
      <c r="GD133" s="198"/>
      <c r="GE133" s="198"/>
    </row>
    <row r="134" spans="1:187" s="240" customFormat="1" ht="20.100000000000001" customHeight="1" x14ac:dyDescent="0.3">
      <c r="A134" s="120"/>
      <c r="B134" s="120"/>
      <c r="C134" s="120"/>
      <c r="D134" s="120"/>
      <c r="E134" s="276"/>
      <c r="F134" s="276"/>
      <c r="G134" s="120"/>
      <c r="H134" s="120"/>
      <c r="I134" s="187"/>
      <c r="J134" s="276"/>
      <c r="K134" s="83"/>
      <c r="L134" s="83"/>
      <c r="M134" s="83"/>
      <c r="N134" s="83"/>
      <c r="O134" s="83"/>
      <c r="P134" s="83"/>
      <c r="Q134" s="83"/>
      <c r="R134" s="83"/>
      <c r="S134" s="83"/>
      <c r="T134" s="198"/>
      <c r="U134" s="145"/>
      <c r="V134" s="148"/>
      <c r="W134" s="145"/>
      <c r="X134" s="145"/>
      <c r="Y134" s="145"/>
      <c r="Z134" s="145"/>
      <c r="AA134" s="145"/>
      <c r="AB134" s="332"/>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8"/>
      <c r="CI134" s="145"/>
      <c r="CJ134" s="145"/>
      <c r="CK134" s="145"/>
      <c r="CL134" s="145"/>
      <c r="CM134" s="145"/>
      <c r="CN134" s="145"/>
      <c r="CO134" s="145"/>
      <c r="CP134" s="145"/>
      <c r="CQ134" s="145"/>
      <c r="CR134" s="145"/>
      <c r="CS134" s="145"/>
      <c r="CT134" s="145"/>
      <c r="CU134" s="145"/>
      <c r="CV134" s="145"/>
      <c r="CW134" s="145"/>
      <c r="CX134" s="145"/>
      <c r="CY134" s="145"/>
      <c r="CZ134" s="145"/>
      <c r="DA134" s="145"/>
      <c r="DB134" s="145"/>
      <c r="DC134" s="145"/>
      <c r="DD134" s="145"/>
      <c r="DE134" s="145"/>
      <c r="DF134" s="145"/>
      <c r="DG134" s="145"/>
      <c r="DH134" s="148"/>
      <c r="DI134" s="145"/>
      <c r="DJ134" s="145"/>
      <c r="DK134" s="145"/>
      <c r="DL134" s="145"/>
      <c r="DM134" s="145"/>
      <c r="DN134" s="145"/>
      <c r="DO134" s="145"/>
      <c r="DP134" s="145"/>
      <c r="DQ134" s="145"/>
      <c r="DR134" s="145"/>
      <c r="DS134" s="145"/>
      <c r="DT134" s="145"/>
      <c r="DU134" s="145"/>
      <c r="DV134" s="145"/>
      <c r="DW134" s="145"/>
      <c r="DX134" s="145"/>
      <c r="DY134" s="145"/>
      <c r="DZ134" s="145"/>
      <c r="EA134" s="145"/>
      <c r="EB134" s="148"/>
      <c r="EC134" s="145"/>
      <c r="ED134" s="148"/>
      <c r="EE134" s="145"/>
      <c r="EF134" s="145"/>
      <c r="EG134" s="145"/>
      <c r="EH134" s="145"/>
      <c r="EI134" s="145"/>
      <c r="EJ134" s="145"/>
      <c r="EK134" s="145"/>
      <c r="EL134" s="145"/>
      <c r="EN134" s="228"/>
      <c r="EO134" s="198"/>
      <c r="EP134" s="198"/>
      <c r="EQ134" s="198"/>
      <c r="ER134" s="198"/>
      <c r="ES134" s="198"/>
      <c r="ET134" s="198"/>
      <c r="EU134" s="198"/>
      <c r="EV134" s="198"/>
      <c r="EW134" s="198"/>
      <c r="EX134" s="198"/>
      <c r="EY134" s="198"/>
      <c r="EZ134" s="198"/>
      <c r="FA134" s="198"/>
      <c r="FB134" s="198"/>
      <c r="FC134" s="198"/>
      <c r="FD134" s="198"/>
      <c r="FE134" s="198"/>
      <c r="FF134" s="198"/>
      <c r="FG134" s="198"/>
      <c r="FH134" s="198"/>
      <c r="FI134" s="198"/>
      <c r="FJ134" s="198"/>
      <c r="FK134" s="198"/>
      <c r="FL134" s="198"/>
      <c r="FM134" s="198"/>
      <c r="FN134" s="198"/>
      <c r="FO134" s="198"/>
      <c r="FP134" s="198"/>
      <c r="FQ134" s="198"/>
      <c r="FR134" s="198"/>
      <c r="FS134" s="198"/>
      <c r="FT134" s="198"/>
      <c r="FU134" s="198"/>
      <c r="FV134" s="198"/>
      <c r="FW134" s="198"/>
      <c r="FX134" s="198"/>
      <c r="FY134" s="198"/>
      <c r="FZ134" s="198"/>
      <c r="GA134" s="198"/>
      <c r="GB134" s="198"/>
      <c r="GC134" s="198"/>
      <c r="GD134" s="198"/>
      <c r="GE134" s="198"/>
    </row>
    <row r="135" spans="1:187" s="240" customFormat="1" ht="20.100000000000001" customHeight="1" x14ac:dyDescent="0.3">
      <c r="A135" s="120"/>
      <c r="B135" s="120"/>
      <c r="C135" s="120"/>
      <c r="D135" s="120"/>
      <c r="E135" s="276"/>
      <c r="F135" s="276"/>
      <c r="G135" s="120"/>
      <c r="H135" s="120"/>
      <c r="I135" s="187"/>
      <c r="J135" s="276"/>
      <c r="K135" s="83"/>
      <c r="L135" s="83"/>
      <c r="M135" s="83"/>
      <c r="N135" s="83"/>
      <c r="O135" s="83"/>
      <c r="P135" s="83"/>
      <c r="Q135" s="83"/>
      <c r="R135" s="83"/>
      <c r="S135" s="83"/>
      <c r="T135" s="198"/>
      <c r="U135" s="145"/>
      <c r="V135" s="148"/>
      <c r="W135" s="145"/>
      <c r="X135" s="145"/>
      <c r="Y135" s="145"/>
      <c r="Z135" s="145"/>
      <c r="AA135" s="145"/>
      <c r="AB135" s="332"/>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8"/>
      <c r="CI135" s="145"/>
      <c r="CJ135" s="145"/>
      <c r="CK135" s="145"/>
      <c r="CL135" s="145"/>
      <c r="CM135" s="145"/>
      <c r="CN135" s="145"/>
      <c r="CO135" s="145"/>
      <c r="CP135" s="145"/>
      <c r="CQ135" s="145"/>
      <c r="CR135" s="145"/>
      <c r="CS135" s="145"/>
      <c r="CT135" s="145"/>
      <c r="CU135" s="145"/>
      <c r="CV135" s="145"/>
      <c r="CW135" s="145"/>
      <c r="CX135" s="145"/>
      <c r="CY135" s="145"/>
      <c r="CZ135" s="145"/>
      <c r="DA135" s="145"/>
      <c r="DB135" s="145"/>
      <c r="DC135" s="145"/>
      <c r="DD135" s="145"/>
      <c r="DE135" s="145"/>
      <c r="DF135" s="145"/>
      <c r="DG135" s="145"/>
      <c r="DH135" s="148"/>
      <c r="DI135" s="145"/>
      <c r="DJ135" s="145"/>
      <c r="DK135" s="145"/>
      <c r="DL135" s="145"/>
      <c r="DM135" s="145"/>
      <c r="DN135" s="145"/>
      <c r="DO135" s="145"/>
      <c r="DP135" s="145"/>
      <c r="DQ135" s="145"/>
      <c r="DR135" s="145"/>
      <c r="DS135" s="145"/>
      <c r="DT135" s="145"/>
      <c r="DU135" s="145"/>
      <c r="DV135" s="145"/>
      <c r="DW135" s="145"/>
      <c r="DX135" s="145"/>
      <c r="DY135" s="145"/>
      <c r="DZ135" s="145"/>
      <c r="EA135" s="145"/>
      <c r="EB135" s="148"/>
      <c r="EC135" s="145"/>
      <c r="ED135" s="148"/>
      <c r="EE135" s="145"/>
      <c r="EF135" s="145"/>
      <c r="EG135" s="145"/>
      <c r="EH135" s="145"/>
      <c r="EI135" s="145"/>
      <c r="EJ135" s="145"/>
      <c r="EK135" s="145"/>
      <c r="EL135" s="145"/>
      <c r="EN135" s="228"/>
      <c r="EO135" s="198"/>
      <c r="EP135" s="198"/>
      <c r="EQ135" s="198"/>
      <c r="ER135" s="198"/>
      <c r="ES135" s="198"/>
      <c r="ET135" s="198"/>
      <c r="EU135" s="198"/>
      <c r="EV135" s="198"/>
      <c r="EW135" s="198"/>
      <c r="EX135" s="198"/>
      <c r="EY135" s="198"/>
      <c r="EZ135" s="198"/>
      <c r="FA135" s="198"/>
      <c r="FB135" s="198"/>
      <c r="FC135" s="198"/>
      <c r="FD135" s="198"/>
      <c r="FE135" s="198"/>
      <c r="FF135" s="198"/>
      <c r="FG135" s="198"/>
      <c r="FH135" s="198"/>
      <c r="FI135" s="198"/>
      <c r="FJ135" s="198"/>
      <c r="FK135" s="198"/>
      <c r="FL135" s="198"/>
      <c r="FM135" s="198"/>
      <c r="FN135" s="198"/>
      <c r="FO135" s="198"/>
      <c r="FP135" s="198"/>
      <c r="FQ135" s="198"/>
      <c r="FR135" s="198"/>
      <c r="FS135" s="198"/>
      <c r="FT135" s="198"/>
      <c r="FU135" s="198"/>
      <c r="FV135" s="198"/>
      <c r="FW135" s="198"/>
      <c r="FX135" s="198"/>
      <c r="FY135" s="198"/>
      <c r="FZ135" s="198"/>
      <c r="GA135" s="198"/>
      <c r="GB135" s="198"/>
      <c r="GC135" s="198"/>
      <c r="GD135" s="198"/>
      <c r="GE135" s="198"/>
    </row>
    <row r="136" spans="1:187" s="240" customFormat="1" x14ac:dyDescent="0.3">
      <c r="A136" s="198"/>
      <c r="B136" s="198"/>
      <c r="C136" s="198"/>
      <c r="D136" s="198"/>
      <c r="E136" s="185"/>
      <c r="F136" s="185"/>
      <c r="G136" s="198"/>
      <c r="H136" s="198"/>
      <c r="I136" s="203"/>
      <c r="J136" s="185"/>
      <c r="K136" s="243"/>
      <c r="L136" s="243"/>
      <c r="M136" s="243"/>
      <c r="N136" s="243"/>
      <c r="O136" s="243"/>
      <c r="P136" s="243"/>
      <c r="Q136" s="243"/>
      <c r="R136" s="243"/>
      <c r="S136" s="243"/>
      <c r="T136" s="198"/>
      <c r="U136" s="145"/>
      <c r="V136" s="148"/>
      <c r="W136" s="145"/>
      <c r="X136" s="145"/>
      <c r="Y136" s="145"/>
      <c r="Z136" s="145"/>
      <c r="AA136" s="145"/>
      <c r="AB136" s="332"/>
      <c r="AC136" s="145"/>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c r="BP136" s="145"/>
      <c r="BQ136" s="145"/>
      <c r="BR136" s="145"/>
      <c r="BS136" s="145"/>
      <c r="BT136" s="145"/>
      <c r="BU136" s="145"/>
      <c r="BV136" s="145"/>
      <c r="BW136" s="145"/>
      <c r="BX136" s="145"/>
      <c r="BY136" s="145"/>
      <c r="BZ136" s="145"/>
      <c r="CA136" s="145"/>
      <c r="CB136" s="145"/>
      <c r="CC136" s="145"/>
      <c r="CD136" s="145"/>
      <c r="CE136" s="145"/>
      <c r="CF136" s="145"/>
      <c r="CG136" s="145"/>
      <c r="CH136" s="148"/>
      <c r="CI136" s="145"/>
      <c r="CJ136" s="145"/>
      <c r="CK136" s="145"/>
      <c r="CL136" s="145"/>
      <c r="CM136" s="145"/>
      <c r="CN136" s="145"/>
      <c r="CO136" s="145"/>
      <c r="CP136" s="145"/>
      <c r="CQ136" s="145"/>
      <c r="CR136" s="145"/>
      <c r="CS136" s="145"/>
      <c r="CT136" s="145"/>
      <c r="CU136" s="145"/>
      <c r="CV136" s="145"/>
      <c r="CW136" s="145"/>
      <c r="CX136" s="145"/>
      <c r="CY136" s="145"/>
      <c r="CZ136" s="145"/>
      <c r="DA136" s="145"/>
      <c r="DB136" s="145"/>
      <c r="DC136" s="145"/>
      <c r="DD136" s="145"/>
      <c r="DE136" s="145"/>
      <c r="DF136" s="145"/>
      <c r="DG136" s="145"/>
      <c r="DH136" s="148"/>
      <c r="DI136" s="145"/>
      <c r="DJ136" s="145"/>
      <c r="DK136" s="145"/>
      <c r="DL136" s="145"/>
      <c r="DM136" s="145"/>
      <c r="DN136" s="145"/>
      <c r="DO136" s="145"/>
      <c r="DP136" s="145"/>
      <c r="DQ136" s="145"/>
      <c r="DR136" s="145"/>
      <c r="DS136" s="145"/>
      <c r="DT136" s="145"/>
      <c r="DU136" s="145"/>
      <c r="DV136" s="145"/>
      <c r="DW136" s="145"/>
      <c r="DX136" s="145"/>
      <c r="DY136" s="145"/>
      <c r="DZ136" s="145"/>
      <c r="EA136" s="145"/>
      <c r="EB136" s="148"/>
      <c r="EC136" s="145"/>
      <c r="ED136" s="148"/>
      <c r="EE136" s="145"/>
      <c r="EF136" s="145"/>
      <c r="EG136" s="145"/>
      <c r="EH136" s="145"/>
      <c r="EI136" s="145"/>
      <c r="EJ136" s="145"/>
      <c r="EK136" s="145"/>
      <c r="EL136" s="145"/>
      <c r="EN136" s="228"/>
      <c r="EO136" s="198"/>
      <c r="EP136" s="198"/>
      <c r="EQ136" s="198"/>
      <c r="ER136" s="198"/>
      <c r="ES136" s="198"/>
      <c r="ET136" s="198"/>
      <c r="EU136" s="198"/>
      <c r="EV136" s="198"/>
      <c r="EW136" s="198"/>
      <c r="EX136" s="198"/>
      <c r="EY136" s="198"/>
      <c r="EZ136" s="198"/>
      <c r="FA136" s="198"/>
      <c r="FB136" s="198"/>
      <c r="FC136" s="198"/>
      <c r="FD136" s="198"/>
      <c r="FE136" s="198"/>
      <c r="FF136" s="198"/>
      <c r="FG136" s="198"/>
      <c r="FH136" s="198"/>
      <c r="FI136" s="198"/>
      <c r="FJ136" s="198"/>
      <c r="FK136" s="198"/>
      <c r="FL136" s="198"/>
      <c r="FM136" s="198"/>
      <c r="FN136" s="198"/>
      <c r="FO136" s="198"/>
      <c r="FP136" s="198"/>
      <c r="FQ136" s="198"/>
      <c r="FR136" s="198"/>
      <c r="FS136" s="198"/>
      <c r="FT136" s="198"/>
      <c r="FU136" s="198"/>
      <c r="FV136" s="198"/>
      <c r="FW136" s="198"/>
      <c r="FX136" s="198"/>
      <c r="FY136" s="198"/>
      <c r="FZ136" s="198"/>
      <c r="GA136" s="198"/>
      <c r="GB136" s="198"/>
      <c r="GC136" s="198"/>
      <c r="GD136" s="198"/>
      <c r="GE136" s="198"/>
    </row>
    <row r="137" spans="1:187" s="240" customFormat="1" x14ac:dyDescent="0.3">
      <c r="A137" s="198"/>
      <c r="B137" s="198"/>
      <c r="C137" s="198"/>
      <c r="D137" s="198"/>
      <c r="E137" s="185"/>
      <c r="F137" s="185"/>
      <c r="G137" s="198"/>
      <c r="H137" s="198"/>
      <c r="I137" s="203"/>
      <c r="J137" s="185"/>
      <c r="K137" s="243"/>
      <c r="L137" s="243"/>
      <c r="M137" s="243"/>
      <c r="N137" s="243"/>
      <c r="O137" s="243"/>
      <c r="P137" s="243"/>
      <c r="Q137" s="243"/>
      <c r="R137" s="243"/>
      <c r="S137" s="243"/>
      <c r="T137" s="198"/>
      <c r="U137" s="145"/>
      <c r="V137" s="148"/>
      <c r="W137" s="145"/>
      <c r="X137" s="145"/>
      <c r="Y137" s="145"/>
      <c r="Z137" s="145"/>
      <c r="AA137" s="145"/>
      <c r="AB137" s="332"/>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8"/>
      <c r="CI137" s="145"/>
      <c r="CJ137" s="145"/>
      <c r="CK137" s="145"/>
      <c r="CL137" s="145"/>
      <c r="CM137" s="145"/>
      <c r="CN137" s="145"/>
      <c r="CO137" s="145"/>
      <c r="CP137" s="145"/>
      <c r="CQ137" s="145"/>
      <c r="CR137" s="145"/>
      <c r="CS137" s="145"/>
      <c r="CT137" s="145"/>
      <c r="CU137" s="145"/>
      <c r="CV137" s="145"/>
      <c r="CW137" s="145"/>
      <c r="CX137" s="145"/>
      <c r="CY137" s="145"/>
      <c r="CZ137" s="145"/>
      <c r="DA137" s="145"/>
      <c r="DB137" s="145"/>
      <c r="DC137" s="145"/>
      <c r="DD137" s="145"/>
      <c r="DE137" s="145"/>
      <c r="DF137" s="145"/>
      <c r="DG137" s="145"/>
      <c r="DH137" s="148"/>
      <c r="DI137" s="145"/>
      <c r="DJ137" s="145"/>
      <c r="DK137" s="145"/>
      <c r="DL137" s="145"/>
      <c r="DM137" s="145"/>
      <c r="DN137" s="145"/>
      <c r="DO137" s="145"/>
      <c r="DP137" s="145"/>
      <c r="DQ137" s="145"/>
      <c r="DR137" s="145"/>
      <c r="DS137" s="145"/>
      <c r="DT137" s="145"/>
      <c r="DU137" s="145"/>
      <c r="DV137" s="145"/>
      <c r="DW137" s="145"/>
      <c r="DX137" s="145"/>
      <c r="DY137" s="145"/>
      <c r="DZ137" s="145"/>
      <c r="EA137" s="145"/>
      <c r="EB137" s="148"/>
      <c r="EC137" s="145"/>
      <c r="ED137" s="148"/>
      <c r="EE137" s="145"/>
      <c r="EF137" s="145"/>
      <c r="EG137" s="145"/>
      <c r="EH137" s="145"/>
      <c r="EI137" s="145"/>
      <c r="EJ137" s="145"/>
      <c r="EK137" s="145"/>
      <c r="EL137" s="145"/>
      <c r="EN137" s="228"/>
      <c r="EO137" s="198"/>
      <c r="EP137" s="198"/>
      <c r="EQ137" s="198"/>
      <c r="ER137" s="198"/>
      <c r="ES137" s="198"/>
      <c r="ET137" s="198"/>
      <c r="EU137" s="198"/>
      <c r="EV137" s="198"/>
      <c r="EW137" s="198"/>
      <c r="EX137" s="198"/>
      <c r="EY137" s="198"/>
      <c r="EZ137" s="198"/>
      <c r="FA137" s="198"/>
      <c r="FB137" s="198"/>
      <c r="FC137" s="198"/>
      <c r="FD137" s="198"/>
      <c r="FE137" s="198"/>
      <c r="FF137" s="198"/>
      <c r="FG137" s="198"/>
      <c r="FH137" s="198"/>
      <c r="FI137" s="198"/>
      <c r="FJ137" s="198"/>
      <c r="FK137" s="198"/>
      <c r="FL137" s="198"/>
      <c r="FM137" s="198"/>
      <c r="FN137" s="198"/>
      <c r="FO137" s="198"/>
      <c r="FP137" s="198"/>
      <c r="FQ137" s="198"/>
      <c r="FR137" s="198"/>
      <c r="FS137" s="198"/>
      <c r="FT137" s="198"/>
      <c r="FU137" s="198"/>
      <c r="FV137" s="198"/>
      <c r="FW137" s="198"/>
      <c r="FX137" s="198"/>
      <c r="FY137" s="198"/>
      <c r="FZ137" s="198"/>
      <c r="GA137" s="198"/>
      <c r="GB137" s="198"/>
      <c r="GC137" s="198"/>
      <c r="GD137" s="198"/>
      <c r="GE137" s="198"/>
    </row>
    <row r="138" spans="1:187" s="240" customFormat="1" x14ac:dyDescent="0.3">
      <c r="A138" s="198"/>
      <c r="B138" s="198"/>
      <c r="C138" s="198"/>
      <c r="D138" s="198"/>
      <c r="E138" s="185"/>
      <c r="F138" s="185"/>
      <c r="G138" s="198"/>
      <c r="H138" s="198"/>
      <c r="I138" s="203"/>
      <c r="J138" s="185"/>
      <c r="K138" s="243"/>
      <c r="L138" s="243"/>
      <c r="M138" s="243"/>
      <c r="N138" s="243"/>
      <c r="O138" s="243"/>
      <c r="P138" s="243"/>
      <c r="Q138" s="243"/>
      <c r="R138" s="243"/>
      <c r="S138" s="243"/>
      <c r="T138" s="198"/>
      <c r="U138" s="145"/>
      <c r="V138" s="148"/>
      <c r="W138" s="145"/>
      <c r="X138" s="145"/>
      <c r="Y138" s="145"/>
      <c r="Z138" s="145"/>
      <c r="AA138" s="145"/>
      <c r="AB138" s="332"/>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8"/>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5"/>
      <c r="DG138" s="145"/>
      <c r="DH138" s="148"/>
      <c r="DI138" s="145"/>
      <c r="DJ138" s="145"/>
      <c r="DK138" s="145"/>
      <c r="DL138" s="145"/>
      <c r="DM138" s="145"/>
      <c r="DN138" s="145"/>
      <c r="DO138" s="145"/>
      <c r="DP138" s="145"/>
      <c r="DQ138" s="145"/>
      <c r="DR138" s="145"/>
      <c r="DS138" s="145"/>
      <c r="DT138" s="145"/>
      <c r="DU138" s="145"/>
      <c r="DV138" s="145"/>
      <c r="DW138" s="145"/>
      <c r="DX138" s="145"/>
      <c r="DY138" s="145"/>
      <c r="DZ138" s="145"/>
      <c r="EA138" s="145"/>
      <c r="EB138" s="148"/>
      <c r="EC138" s="145"/>
      <c r="ED138" s="148"/>
      <c r="EE138" s="145"/>
      <c r="EF138" s="145"/>
      <c r="EG138" s="145"/>
      <c r="EH138" s="145"/>
      <c r="EI138" s="145"/>
      <c r="EJ138" s="145"/>
      <c r="EK138" s="145"/>
      <c r="EL138" s="145"/>
      <c r="EN138" s="228"/>
      <c r="EO138" s="198"/>
      <c r="EP138" s="198"/>
      <c r="EQ138" s="198"/>
      <c r="ER138" s="198"/>
      <c r="ES138" s="198"/>
      <c r="ET138" s="198"/>
      <c r="EU138" s="198"/>
      <c r="EV138" s="198"/>
      <c r="EW138" s="198"/>
      <c r="EX138" s="198"/>
      <c r="EY138" s="198"/>
      <c r="EZ138" s="198"/>
      <c r="FA138" s="198"/>
      <c r="FB138" s="198"/>
      <c r="FC138" s="198"/>
      <c r="FD138" s="198"/>
      <c r="FE138" s="198"/>
      <c r="FF138" s="198"/>
      <c r="FG138" s="198"/>
      <c r="FH138" s="198"/>
      <c r="FI138" s="198"/>
      <c r="FJ138" s="198"/>
      <c r="FK138" s="198"/>
      <c r="FL138" s="198"/>
      <c r="FM138" s="198"/>
      <c r="FN138" s="198"/>
      <c r="FO138" s="198"/>
      <c r="FP138" s="198"/>
      <c r="FQ138" s="198"/>
      <c r="FR138" s="198"/>
      <c r="FS138" s="198"/>
      <c r="FT138" s="198"/>
      <c r="FU138" s="198"/>
      <c r="FV138" s="198"/>
      <c r="FW138" s="198"/>
      <c r="FX138" s="198"/>
      <c r="FY138" s="198"/>
      <c r="FZ138" s="198"/>
      <c r="GA138" s="198"/>
      <c r="GB138" s="198"/>
      <c r="GC138" s="198"/>
      <c r="GD138" s="198"/>
      <c r="GE138" s="198"/>
    </row>
    <row r="139" spans="1:187" s="240" customFormat="1" x14ac:dyDescent="0.3">
      <c r="A139" s="198"/>
      <c r="B139" s="198"/>
      <c r="C139" s="198"/>
      <c r="D139" s="198"/>
      <c r="E139" s="185"/>
      <c r="F139" s="185"/>
      <c r="G139" s="198"/>
      <c r="H139" s="198"/>
      <c r="I139" s="203"/>
      <c r="J139" s="185"/>
      <c r="K139" s="243"/>
      <c r="L139" s="243"/>
      <c r="M139" s="243"/>
      <c r="N139" s="243"/>
      <c r="O139" s="243"/>
      <c r="P139" s="243"/>
      <c r="Q139" s="243"/>
      <c r="R139" s="243"/>
      <c r="S139" s="243"/>
      <c r="T139" s="198"/>
      <c r="U139" s="145"/>
      <c r="V139" s="148"/>
      <c r="W139" s="145"/>
      <c r="X139" s="145"/>
      <c r="Y139" s="145"/>
      <c r="Z139" s="145"/>
      <c r="AA139" s="145"/>
      <c r="AB139" s="332"/>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8"/>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5"/>
      <c r="DG139" s="145"/>
      <c r="DH139" s="148"/>
      <c r="DI139" s="145"/>
      <c r="DJ139" s="145"/>
      <c r="DK139" s="145"/>
      <c r="DL139" s="145"/>
      <c r="DM139" s="145"/>
      <c r="DN139" s="145"/>
      <c r="DO139" s="145"/>
      <c r="DP139" s="145"/>
      <c r="DQ139" s="145"/>
      <c r="DR139" s="145"/>
      <c r="DS139" s="145"/>
      <c r="DT139" s="145"/>
      <c r="DU139" s="145"/>
      <c r="DV139" s="145"/>
      <c r="DW139" s="145"/>
      <c r="DX139" s="145"/>
      <c r="DY139" s="145"/>
      <c r="DZ139" s="145"/>
      <c r="EA139" s="145"/>
      <c r="EB139" s="148"/>
      <c r="EC139" s="145"/>
      <c r="ED139" s="148"/>
      <c r="EE139" s="145"/>
      <c r="EF139" s="145"/>
      <c r="EG139" s="145"/>
      <c r="EH139" s="145"/>
      <c r="EI139" s="145"/>
      <c r="EJ139" s="145"/>
      <c r="EK139" s="145"/>
      <c r="EL139" s="145"/>
      <c r="EN139" s="228"/>
      <c r="EO139" s="198"/>
      <c r="EP139" s="198"/>
      <c r="EQ139" s="198"/>
      <c r="ER139" s="198"/>
      <c r="ES139" s="198"/>
      <c r="ET139" s="198"/>
      <c r="EU139" s="198"/>
      <c r="EV139" s="198"/>
      <c r="EW139" s="198"/>
      <c r="EX139" s="198"/>
      <c r="EY139" s="198"/>
      <c r="EZ139" s="198"/>
      <c r="FA139" s="198"/>
      <c r="FB139" s="198"/>
      <c r="FC139" s="198"/>
      <c r="FD139" s="198"/>
      <c r="FE139" s="198"/>
      <c r="FF139" s="198"/>
      <c r="FG139" s="198"/>
      <c r="FH139" s="198"/>
      <c r="FI139" s="198"/>
      <c r="FJ139" s="198"/>
      <c r="FK139" s="198"/>
      <c r="FL139" s="198"/>
      <c r="FM139" s="198"/>
      <c r="FN139" s="198"/>
      <c r="FO139" s="198"/>
      <c r="FP139" s="198"/>
      <c r="FQ139" s="198"/>
      <c r="FR139" s="198"/>
      <c r="FS139" s="198"/>
      <c r="FT139" s="198"/>
      <c r="FU139" s="198"/>
      <c r="FV139" s="198"/>
      <c r="FW139" s="198"/>
      <c r="FX139" s="198"/>
      <c r="FY139" s="198"/>
      <c r="FZ139" s="198"/>
      <c r="GA139" s="198"/>
      <c r="GB139" s="198"/>
      <c r="GC139" s="198"/>
      <c r="GD139" s="198"/>
      <c r="GE139" s="198"/>
    </row>
    <row r="140" spans="1:187" s="240" customFormat="1" x14ac:dyDescent="0.3">
      <c r="A140" s="198"/>
      <c r="B140" s="198"/>
      <c r="C140" s="198"/>
      <c r="D140" s="198"/>
      <c r="E140" s="185"/>
      <c r="F140" s="185"/>
      <c r="G140" s="198"/>
      <c r="H140" s="198"/>
      <c r="I140" s="203"/>
      <c r="J140" s="185"/>
      <c r="K140" s="243"/>
      <c r="L140" s="243"/>
      <c r="M140" s="243"/>
      <c r="N140" s="243"/>
      <c r="O140" s="243"/>
      <c r="P140" s="243"/>
      <c r="Q140" s="243"/>
      <c r="R140" s="243"/>
      <c r="S140" s="243"/>
      <c r="T140" s="198"/>
      <c r="U140" s="145"/>
      <c r="V140" s="148"/>
      <c r="W140" s="145"/>
      <c r="X140" s="145"/>
      <c r="Y140" s="145"/>
      <c r="Z140" s="145"/>
      <c r="AA140" s="145"/>
      <c r="AB140" s="332"/>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8"/>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5"/>
      <c r="DG140" s="145"/>
      <c r="DH140" s="148"/>
      <c r="DI140" s="145"/>
      <c r="DJ140" s="145"/>
      <c r="DK140" s="145"/>
      <c r="DL140" s="145"/>
      <c r="DM140" s="145"/>
      <c r="DN140" s="145"/>
      <c r="DO140" s="145"/>
      <c r="DP140" s="145"/>
      <c r="DQ140" s="145"/>
      <c r="DR140" s="145"/>
      <c r="DS140" s="145"/>
      <c r="DT140" s="145"/>
      <c r="DU140" s="145"/>
      <c r="DV140" s="145"/>
      <c r="DW140" s="145"/>
      <c r="DX140" s="145"/>
      <c r="DY140" s="145"/>
      <c r="DZ140" s="145"/>
      <c r="EA140" s="145"/>
      <c r="EB140" s="148"/>
      <c r="EC140" s="145"/>
      <c r="ED140" s="148"/>
      <c r="EE140" s="145"/>
      <c r="EF140" s="145"/>
      <c r="EG140" s="145"/>
      <c r="EH140" s="145"/>
      <c r="EI140" s="145"/>
      <c r="EJ140" s="145"/>
      <c r="EK140" s="145"/>
      <c r="EL140" s="145"/>
      <c r="EN140" s="228"/>
      <c r="EO140" s="198"/>
      <c r="EP140" s="198"/>
      <c r="EQ140" s="198"/>
      <c r="ER140" s="198"/>
      <c r="ES140" s="198"/>
      <c r="ET140" s="198"/>
      <c r="EU140" s="198"/>
      <c r="EV140" s="198"/>
      <c r="EW140" s="198"/>
      <c r="EX140" s="198"/>
      <c r="EY140" s="198"/>
      <c r="EZ140" s="198"/>
      <c r="FA140" s="198"/>
      <c r="FB140" s="198"/>
      <c r="FC140" s="198"/>
      <c r="FD140" s="198"/>
      <c r="FE140" s="198"/>
      <c r="FF140" s="198"/>
      <c r="FG140" s="198"/>
      <c r="FH140" s="198"/>
      <c r="FI140" s="198"/>
      <c r="FJ140" s="198"/>
      <c r="FK140" s="198"/>
      <c r="FL140" s="198"/>
      <c r="FM140" s="198"/>
      <c r="FN140" s="198"/>
      <c r="FO140" s="198"/>
      <c r="FP140" s="198"/>
      <c r="FQ140" s="198"/>
      <c r="FR140" s="198"/>
      <c r="FS140" s="198"/>
      <c r="FT140" s="198"/>
      <c r="FU140" s="198"/>
      <c r="FV140" s="198"/>
      <c r="FW140" s="198"/>
      <c r="FX140" s="198"/>
      <c r="FY140" s="198"/>
      <c r="FZ140" s="198"/>
      <c r="GA140" s="198"/>
      <c r="GB140" s="198"/>
      <c r="GC140" s="198"/>
      <c r="GD140" s="198"/>
      <c r="GE140" s="198"/>
    </row>
    <row r="141" spans="1:187" s="240" customFormat="1" x14ac:dyDescent="0.3">
      <c r="A141" s="198"/>
      <c r="B141" s="198"/>
      <c r="C141" s="198"/>
      <c r="D141" s="198"/>
      <c r="E141" s="185"/>
      <c r="F141" s="185"/>
      <c r="G141" s="198"/>
      <c r="H141" s="198"/>
      <c r="I141" s="203"/>
      <c r="J141" s="185"/>
      <c r="K141" s="243"/>
      <c r="L141" s="243"/>
      <c r="M141" s="243"/>
      <c r="N141" s="243"/>
      <c r="O141" s="243"/>
      <c r="P141" s="243"/>
      <c r="Q141" s="243"/>
      <c r="R141" s="243"/>
      <c r="S141" s="243"/>
      <c r="T141" s="198"/>
      <c r="U141" s="145"/>
      <c r="V141" s="148"/>
      <c r="W141" s="145"/>
      <c r="X141" s="145"/>
      <c r="Y141" s="145"/>
      <c r="Z141" s="145"/>
      <c r="AA141" s="145"/>
      <c r="AB141" s="332"/>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8"/>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5"/>
      <c r="DG141" s="145"/>
      <c r="DH141" s="148"/>
      <c r="DI141" s="145"/>
      <c r="DJ141" s="145"/>
      <c r="DK141" s="145"/>
      <c r="DL141" s="145"/>
      <c r="DM141" s="145"/>
      <c r="DN141" s="145"/>
      <c r="DO141" s="145"/>
      <c r="DP141" s="145"/>
      <c r="DQ141" s="145"/>
      <c r="DR141" s="145"/>
      <c r="DS141" s="145"/>
      <c r="DT141" s="145"/>
      <c r="DU141" s="145"/>
      <c r="DV141" s="145"/>
      <c r="DW141" s="145"/>
      <c r="DX141" s="145"/>
      <c r="DY141" s="145"/>
      <c r="DZ141" s="145"/>
      <c r="EA141" s="145"/>
      <c r="EB141" s="148"/>
      <c r="EC141" s="145"/>
      <c r="ED141" s="148"/>
      <c r="EE141" s="145"/>
      <c r="EF141" s="145"/>
      <c r="EG141" s="145"/>
      <c r="EH141" s="145"/>
      <c r="EI141" s="145"/>
      <c r="EJ141" s="145"/>
      <c r="EK141" s="145"/>
      <c r="EL141" s="145"/>
      <c r="EN141" s="228"/>
      <c r="EO141" s="198"/>
      <c r="EP141" s="198"/>
      <c r="EQ141" s="198"/>
      <c r="ER141" s="198"/>
      <c r="ES141" s="198"/>
      <c r="ET141" s="198"/>
      <c r="EU141" s="198"/>
      <c r="EV141" s="198"/>
      <c r="EW141" s="198"/>
      <c r="EX141" s="198"/>
      <c r="EY141" s="198"/>
      <c r="EZ141" s="198"/>
      <c r="FA141" s="198"/>
      <c r="FB141" s="198"/>
      <c r="FC141" s="198"/>
      <c r="FD141" s="198"/>
      <c r="FE141" s="198"/>
      <c r="FF141" s="198"/>
      <c r="FG141" s="198"/>
      <c r="FH141" s="198"/>
      <c r="FI141" s="198"/>
      <c r="FJ141" s="198"/>
      <c r="FK141" s="198"/>
      <c r="FL141" s="198"/>
      <c r="FM141" s="198"/>
      <c r="FN141" s="198"/>
      <c r="FO141" s="198"/>
      <c r="FP141" s="198"/>
      <c r="FQ141" s="198"/>
      <c r="FR141" s="198"/>
      <c r="FS141" s="198"/>
      <c r="FT141" s="198"/>
      <c r="FU141" s="198"/>
      <c r="FV141" s="198"/>
      <c r="FW141" s="198"/>
      <c r="FX141" s="198"/>
      <c r="FY141" s="198"/>
      <c r="FZ141" s="198"/>
      <c r="GA141" s="198"/>
      <c r="GB141" s="198"/>
      <c r="GC141" s="198"/>
      <c r="GD141" s="198"/>
      <c r="GE141" s="198"/>
    </row>
    <row r="142" spans="1:187" s="240" customFormat="1" x14ac:dyDescent="0.3">
      <c r="A142" s="198"/>
      <c r="B142" s="198"/>
      <c r="C142" s="198"/>
      <c r="D142" s="198"/>
      <c r="E142" s="185"/>
      <c r="F142" s="185"/>
      <c r="G142" s="198"/>
      <c r="H142" s="198"/>
      <c r="I142" s="203"/>
      <c r="J142" s="185"/>
      <c r="K142" s="243"/>
      <c r="L142" s="243"/>
      <c r="M142" s="243"/>
      <c r="N142" s="243"/>
      <c r="O142" s="243"/>
      <c r="P142" s="243"/>
      <c r="Q142" s="243"/>
      <c r="R142" s="243"/>
      <c r="S142" s="243"/>
      <c r="T142" s="198"/>
      <c r="U142" s="145"/>
      <c r="V142" s="148"/>
      <c r="W142" s="145"/>
      <c r="X142" s="145"/>
      <c r="Y142" s="145"/>
      <c r="Z142" s="145"/>
      <c r="AA142" s="145"/>
      <c r="AB142" s="332"/>
      <c r="AC142" s="145"/>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8"/>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5"/>
      <c r="DG142" s="145"/>
      <c r="DH142" s="148"/>
      <c r="DI142" s="145"/>
      <c r="DJ142" s="145"/>
      <c r="DK142" s="145"/>
      <c r="DL142" s="145"/>
      <c r="DM142" s="145"/>
      <c r="DN142" s="145"/>
      <c r="DO142" s="145"/>
      <c r="DP142" s="145"/>
      <c r="DQ142" s="145"/>
      <c r="DR142" s="145"/>
      <c r="DS142" s="145"/>
      <c r="DT142" s="145"/>
      <c r="DU142" s="145"/>
      <c r="DV142" s="145"/>
      <c r="DW142" s="145"/>
      <c r="DX142" s="145"/>
      <c r="DY142" s="145"/>
      <c r="DZ142" s="145"/>
      <c r="EA142" s="145"/>
      <c r="EB142" s="148"/>
      <c r="EC142" s="145"/>
      <c r="ED142" s="148"/>
      <c r="EE142" s="145"/>
      <c r="EF142" s="145"/>
      <c r="EG142" s="145"/>
      <c r="EH142" s="145"/>
      <c r="EI142" s="145"/>
      <c r="EJ142" s="145"/>
      <c r="EK142" s="145"/>
      <c r="EL142" s="145"/>
      <c r="EN142" s="228"/>
      <c r="EO142" s="198"/>
      <c r="EP142" s="198"/>
      <c r="EQ142" s="198"/>
      <c r="ER142" s="198"/>
      <c r="ES142" s="198"/>
      <c r="ET142" s="198"/>
      <c r="EU142" s="198"/>
      <c r="EV142" s="198"/>
      <c r="EW142" s="198"/>
      <c r="EX142" s="198"/>
      <c r="EY142" s="198"/>
      <c r="EZ142" s="198"/>
      <c r="FA142" s="198"/>
      <c r="FB142" s="198"/>
      <c r="FC142" s="198"/>
      <c r="FD142" s="198"/>
      <c r="FE142" s="198"/>
      <c r="FF142" s="198"/>
      <c r="FG142" s="198"/>
      <c r="FH142" s="198"/>
      <c r="FI142" s="198"/>
      <c r="FJ142" s="198"/>
      <c r="FK142" s="198"/>
      <c r="FL142" s="198"/>
      <c r="FM142" s="198"/>
      <c r="FN142" s="198"/>
      <c r="FO142" s="198"/>
      <c r="FP142" s="198"/>
      <c r="FQ142" s="198"/>
      <c r="FR142" s="198"/>
      <c r="FS142" s="198"/>
      <c r="FT142" s="198"/>
      <c r="FU142" s="198"/>
      <c r="FV142" s="198"/>
      <c r="FW142" s="198"/>
      <c r="FX142" s="198"/>
      <c r="FY142" s="198"/>
      <c r="FZ142" s="198"/>
      <c r="GA142" s="198"/>
      <c r="GB142" s="198"/>
      <c r="GC142" s="198"/>
      <c r="GD142" s="198"/>
      <c r="GE142" s="198"/>
    </row>
    <row r="143" spans="1:187" s="240" customFormat="1" x14ac:dyDescent="0.3">
      <c r="A143" s="198"/>
      <c r="B143" s="198"/>
      <c r="C143" s="198"/>
      <c r="D143" s="198"/>
      <c r="E143" s="185"/>
      <c r="F143" s="185"/>
      <c r="G143" s="198"/>
      <c r="H143" s="198"/>
      <c r="I143" s="203"/>
      <c r="J143" s="185"/>
      <c r="K143" s="243"/>
      <c r="L143" s="243"/>
      <c r="M143" s="243"/>
      <c r="N143" s="243"/>
      <c r="O143" s="243"/>
      <c r="P143" s="243"/>
      <c r="Q143" s="243"/>
      <c r="R143" s="243"/>
      <c r="S143" s="243"/>
      <c r="T143" s="198"/>
      <c r="U143" s="145"/>
      <c r="V143" s="148"/>
      <c r="W143" s="145"/>
      <c r="X143" s="145"/>
      <c r="Y143" s="145"/>
      <c r="Z143" s="145"/>
      <c r="AA143" s="145"/>
      <c r="AB143" s="332"/>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c r="BP143" s="145"/>
      <c r="BQ143" s="145"/>
      <c r="BR143" s="145"/>
      <c r="BS143" s="145"/>
      <c r="BT143" s="145"/>
      <c r="BU143" s="145"/>
      <c r="BV143" s="145"/>
      <c r="BW143" s="145"/>
      <c r="BX143" s="145"/>
      <c r="BY143" s="145"/>
      <c r="BZ143" s="145"/>
      <c r="CA143" s="145"/>
      <c r="CB143" s="145"/>
      <c r="CC143" s="145"/>
      <c r="CD143" s="145"/>
      <c r="CE143" s="145"/>
      <c r="CF143" s="145"/>
      <c r="CG143" s="145"/>
      <c r="CH143" s="148"/>
      <c r="CI143" s="145"/>
      <c r="CJ143" s="145"/>
      <c r="CK143" s="145"/>
      <c r="CL143" s="145"/>
      <c r="CM143" s="145"/>
      <c r="CN143" s="145"/>
      <c r="CO143" s="145"/>
      <c r="CP143" s="145"/>
      <c r="CQ143" s="145"/>
      <c r="CR143" s="145"/>
      <c r="CS143" s="145"/>
      <c r="CT143" s="145"/>
      <c r="CU143" s="145"/>
      <c r="CV143" s="145"/>
      <c r="CW143" s="145"/>
      <c r="CX143" s="145"/>
      <c r="CY143" s="145"/>
      <c r="CZ143" s="145"/>
      <c r="DA143" s="145"/>
      <c r="DB143" s="145"/>
      <c r="DC143" s="145"/>
      <c r="DD143" s="145"/>
      <c r="DE143" s="145"/>
      <c r="DF143" s="145"/>
      <c r="DG143" s="145"/>
      <c r="DH143" s="148"/>
      <c r="DI143" s="145"/>
      <c r="DJ143" s="145"/>
      <c r="DK143" s="145"/>
      <c r="DL143" s="145"/>
      <c r="DM143" s="145"/>
      <c r="DN143" s="145"/>
      <c r="DO143" s="145"/>
      <c r="DP143" s="145"/>
      <c r="DQ143" s="145"/>
      <c r="DR143" s="145"/>
      <c r="DS143" s="145"/>
      <c r="DT143" s="145"/>
      <c r="DU143" s="145"/>
      <c r="DV143" s="145"/>
      <c r="DW143" s="145"/>
      <c r="DX143" s="145"/>
      <c r="DY143" s="145"/>
      <c r="DZ143" s="145"/>
      <c r="EA143" s="145"/>
      <c r="EB143" s="148"/>
      <c r="EC143" s="145"/>
      <c r="ED143" s="148"/>
      <c r="EE143" s="145"/>
      <c r="EF143" s="145"/>
      <c r="EG143" s="145"/>
      <c r="EH143" s="145"/>
      <c r="EI143" s="145"/>
      <c r="EJ143" s="145"/>
      <c r="EK143" s="145"/>
      <c r="EL143" s="145"/>
      <c r="EN143" s="228"/>
      <c r="EO143" s="198"/>
      <c r="EP143" s="198"/>
      <c r="EQ143" s="198"/>
      <c r="ER143" s="198"/>
      <c r="ES143" s="198"/>
      <c r="ET143" s="198"/>
      <c r="EU143" s="198"/>
      <c r="EV143" s="198"/>
      <c r="EW143" s="198"/>
      <c r="EX143" s="198"/>
      <c r="EY143" s="198"/>
      <c r="EZ143" s="198"/>
      <c r="FA143" s="198"/>
      <c r="FB143" s="198"/>
      <c r="FC143" s="198"/>
      <c r="FD143" s="198"/>
      <c r="FE143" s="198"/>
      <c r="FF143" s="198"/>
      <c r="FG143" s="198"/>
      <c r="FH143" s="198"/>
      <c r="FI143" s="198"/>
      <c r="FJ143" s="198"/>
      <c r="FK143" s="198"/>
      <c r="FL143" s="198"/>
      <c r="FM143" s="198"/>
      <c r="FN143" s="198"/>
      <c r="FO143" s="198"/>
      <c r="FP143" s="198"/>
      <c r="FQ143" s="198"/>
      <c r="FR143" s="198"/>
      <c r="FS143" s="198"/>
      <c r="FT143" s="198"/>
      <c r="FU143" s="198"/>
      <c r="FV143" s="198"/>
      <c r="FW143" s="198"/>
      <c r="FX143" s="198"/>
      <c r="FY143" s="198"/>
      <c r="FZ143" s="198"/>
      <c r="GA143" s="198"/>
      <c r="GB143" s="198"/>
      <c r="GC143" s="198"/>
      <c r="GD143" s="198"/>
      <c r="GE143" s="198"/>
    </row>
    <row r="144" spans="1:187" s="240" customFormat="1" x14ac:dyDescent="0.3">
      <c r="A144" s="198"/>
      <c r="B144" s="198"/>
      <c r="C144" s="198"/>
      <c r="D144" s="198"/>
      <c r="E144" s="185"/>
      <c r="F144" s="185"/>
      <c r="G144" s="198"/>
      <c r="H144" s="198"/>
      <c r="I144" s="203"/>
      <c r="J144" s="185"/>
      <c r="K144" s="243"/>
      <c r="L144" s="243"/>
      <c r="M144" s="243"/>
      <c r="N144" s="243"/>
      <c r="O144" s="243"/>
      <c r="P144" s="243"/>
      <c r="Q144" s="243"/>
      <c r="R144" s="243"/>
      <c r="S144" s="243"/>
      <c r="T144" s="198"/>
      <c r="U144" s="145"/>
      <c r="V144" s="148"/>
      <c r="W144" s="145"/>
      <c r="X144" s="145"/>
      <c r="Y144" s="145"/>
      <c r="Z144" s="145"/>
      <c r="AA144" s="145"/>
      <c r="AB144" s="332"/>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c r="BW144" s="145"/>
      <c r="BX144" s="145"/>
      <c r="BY144" s="145"/>
      <c r="BZ144" s="145"/>
      <c r="CA144" s="145"/>
      <c r="CB144" s="145"/>
      <c r="CC144" s="145"/>
      <c r="CD144" s="145"/>
      <c r="CE144" s="145"/>
      <c r="CF144" s="145"/>
      <c r="CG144" s="145"/>
      <c r="CH144" s="148"/>
      <c r="CI144" s="145"/>
      <c r="CJ144" s="145"/>
      <c r="CK144" s="145"/>
      <c r="CL144" s="145"/>
      <c r="CM144" s="145"/>
      <c r="CN144" s="145"/>
      <c r="CO144" s="145"/>
      <c r="CP144" s="145"/>
      <c r="CQ144" s="145"/>
      <c r="CR144" s="145"/>
      <c r="CS144" s="145"/>
      <c r="CT144" s="145"/>
      <c r="CU144" s="145"/>
      <c r="CV144" s="145"/>
      <c r="CW144" s="145"/>
      <c r="CX144" s="145"/>
      <c r="CY144" s="145"/>
      <c r="CZ144" s="145"/>
      <c r="DA144" s="145"/>
      <c r="DB144" s="145"/>
      <c r="DC144" s="145"/>
      <c r="DD144" s="145"/>
      <c r="DE144" s="145"/>
      <c r="DF144" s="145"/>
      <c r="DG144" s="145"/>
      <c r="DH144" s="148"/>
      <c r="DI144" s="145"/>
      <c r="DJ144" s="145"/>
      <c r="DK144" s="145"/>
      <c r="DL144" s="145"/>
      <c r="DM144" s="145"/>
      <c r="DN144" s="145"/>
      <c r="DO144" s="145"/>
      <c r="DP144" s="145"/>
      <c r="DQ144" s="145"/>
      <c r="DR144" s="145"/>
      <c r="DS144" s="145"/>
      <c r="DT144" s="145"/>
      <c r="DU144" s="145"/>
      <c r="DV144" s="145"/>
      <c r="DW144" s="145"/>
      <c r="DX144" s="145"/>
      <c r="DY144" s="145"/>
      <c r="DZ144" s="145"/>
      <c r="EA144" s="145"/>
      <c r="EB144" s="148"/>
      <c r="EC144" s="145"/>
      <c r="ED144" s="148"/>
      <c r="EE144" s="145"/>
      <c r="EF144" s="145"/>
      <c r="EG144" s="145"/>
      <c r="EH144" s="145"/>
      <c r="EI144" s="145"/>
      <c r="EJ144" s="145"/>
      <c r="EK144" s="145"/>
      <c r="EL144" s="145"/>
      <c r="EN144" s="228"/>
      <c r="EO144" s="198"/>
      <c r="EP144" s="198"/>
      <c r="EQ144" s="198"/>
      <c r="ER144" s="198"/>
      <c r="ES144" s="198"/>
      <c r="ET144" s="198"/>
      <c r="EU144" s="198"/>
      <c r="EV144" s="198"/>
      <c r="EW144" s="198"/>
      <c r="EX144" s="198"/>
      <c r="EY144" s="198"/>
      <c r="EZ144" s="198"/>
      <c r="FA144" s="198"/>
      <c r="FB144" s="198"/>
      <c r="FC144" s="198"/>
      <c r="FD144" s="198"/>
      <c r="FE144" s="198"/>
      <c r="FF144" s="198"/>
      <c r="FG144" s="198"/>
      <c r="FH144" s="198"/>
      <c r="FI144" s="198"/>
      <c r="FJ144" s="198"/>
      <c r="FK144" s="198"/>
      <c r="FL144" s="198"/>
      <c r="FM144" s="198"/>
      <c r="FN144" s="198"/>
      <c r="FO144" s="198"/>
      <c r="FP144" s="198"/>
      <c r="FQ144" s="198"/>
      <c r="FR144" s="198"/>
      <c r="FS144" s="198"/>
      <c r="FT144" s="198"/>
      <c r="FU144" s="198"/>
      <c r="FV144" s="198"/>
      <c r="FW144" s="198"/>
      <c r="FX144" s="198"/>
      <c r="FY144" s="198"/>
      <c r="FZ144" s="198"/>
      <c r="GA144" s="198"/>
      <c r="GB144" s="198"/>
      <c r="GC144" s="198"/>
      <c r="GD144" s="198"/>
      <c r="GE144" s="198"/>
    </row>
    <row r="145" spans="1:187" s="240" customFormat="1" x14ac:dyDescent="0.3">
      <c r="A145" s="198"/>
      <c r="B145" s="198"/>
      <c r="C145" s="198"/>
      <c r="D145" s="198"/>
      <c r="E145" s="185"/>
      <c r="F145" s="185"/>
      <c r="G145" s="198"/>
      <c r="H145" s="198"/>
      <c r="I145" s="203"/>
      <c r="J145" s="185"/>
      <c r="K145" s="243"/>
      <c r="L145" s="243"/>
      <c r="M145" s="243"/>
      <c r="N145" s="243"/>
      <c r="O145" s="243"/>
      <c r="P145" s="243"/>
      <c r="Q145" s="243"/>
      <c r="R145" s="243"/>
      <c r="S145" s="243"/>
      <c r="T145" s="198"/>
      <c r="U145" s="145"/>
      <c r="V145" s="148"/>
      <c r="W145" s="145"/>
      <c r="X145" s="145"/>
      <c r="Y145" s="145"/>
      <c r="Z145" s="145"/>
      <c r="AA145" s="145"/>
      <c r="AB145" s="332"/>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c r="CH145" s="148"/>
      <c r="CI145" s="145"/>
      <c r="CJ145" s="145"/>
      <c r="CK145" s="145"/>
      <c r="CL145" s="145"/>
      <c r="CM145" s="145"/>
      <c r="CN145" s="145"/>
      <c r="CO145" s="145"/>
      <c r="CP145" s="145"/>
      <c r="CQ145" s="145"/>
      <c r="CR145" s="145"/>
      <c r="CS145" s="145"/>
      <c r="CT145" s="145"/>
      <c r="CU145" s="145"/>
      <c r="CV145" s="145"/>
      <c r="CW145" s="145"/>
      <c r="CX145" s="145"/>
      <c r="CY145" s="145"/>
      <c r="CZ145" s="145"/>
      <c r="DA145" s="145"/>
      <c r="DB145" s="145"/>
      <c r="DC145" s="145"/>
      <c r="DD145" s="145"/>
      <c r="DE145" s="145"/>
      <c r="DF145" s="145"/>
      <c r="DG145" s="145"/>
      <c r="DH145" s="148"/>
      <c r="DI145" s="145"/>
      <c r="DJ145" s="145"/>
      <c r="DK145" s="145"/>
      <c r="DL145" s="145"/>
      <c r="DM145" s="145"/>
      <c r="DN145" s="145"/>
      <c r="DO145" s="145"/>
      <c r="DP145" s="145"/>
      <c r="DQ145" s="145"/>
      <c r="DR145" s="145"/>
      <c r="DS145" s="145"/>
      <c r="DT145" s="145"/>
      <c r="DU145" s="145"/>
      <c r="DV145" s="145"/>
      <c r="DW145" s="145"/>
      <c r="DX145" s="145"/>
      <c r="DY145" s="145"/>
      <c r="DZ145" s="145"/>
      <c r="EA145" s="145"/>
      <c r="EB145" s="148"/>
      <c r="EC145" s="145"/>
      <c r="ED145" s="148"/>
      <c r="EE145" s="145"/>
      <c r="EF145" s="145"/>
      <c r="EG145" s="145"/>
      <c r="EH145" s="145"/>
      <c r="EI145" s="145"/>
      <c r="EJ145" s="145"/>
      <c r="EK145" s="145"/>
      <c r="EL145" s="145"/>
      <c r="EN145" s="228"/>
      <c r="EO145" s="198"/>
      <c r="EP145" s="198"/>
      <c r="EQ145" s="198"/>
      <c r="ER145" s="198"/>
      <c r="ES145" s="198"/>
      <c r="ET145" s="198"/>
      <c r="EU145" s="198"/>
      <c r="EV145" s="198"/>
      <c r="EW145" s="198"/>
      <c r="EX145" s="198"/>
      <c r="EY145" s="198"/>
      <c r="EZ145" s="198"/>
      <c r="FA145" s="198"/>
      <c r="FB145" s="198"/>
      <c r="FC145" s="198"/>
      <c r="FD145" s="198"/>
      <c r="FE145" s="198"/>
      <c r="FF145" s="198"/>
      <c r="FG145" s="198"/>
      <c r="FH145" s="198"/>
      <c r="FI145" s="198"/>
      <c r="FJ145" s="198"/>
      <c r="FK145" s="198"/>
      <c r="FL145" s="198"/>
      <c r="FM145" s="198"/>
      <c r="FN145" s="198"/>
      <c r="FO145" s="198"/>
      <c r="FP145" s="198"/>
      <c r="FQ145" s="198"/>
      <c r="FR145" s="198"/>
      <c r="FS145" s="198"/>
      <c r="FT145" s="198"/>
      <c r="FU145" s="198"/>
      <c r="FV145" s="198"/>
      <c r="FW145" s="198"/>
      <c r="FX145" s="198"/>
      <c r="FY145" s="198"/>
      <c r="FZ145" s="198"/>
      <c r="GA145" s="198"/>
      <c r="GB145" s="198"/>
      <c r="GC145" s="198"/>
      <c r="GD145" s="198"/>
      <c r="GE145" s="198"/>
    </row>
    <row r="146" spans="1:187" s="240" customFormat="1" x14ac:dyDescent="0.3">
      <c r="A146" s="198"/>
      <c r="B146" s="198"/>
      <c r="C146" s="198"/>
      <c r="D146" s="198"/>
      <c r="E146" s="185"/>
      <c r="F146" s="185"/>
      <c r="G146" s="198"/>
      <c r="H146" s="198"/>
      <c r="I146" s="203"/>
      <c r="J146" s="185"/>
      <c r="K146" s="243"/>
      <c r="L146" s="243"/>
      <c r="M146" s="243"/>
      <c r="N146" s="243"/>
      <c r="O146" s="243"/>
      <c r="P146" s="243"/>
      <c r="Q146" s="243"/>
      <c r="R146" s="243"/>
      <c r="S146" s="243"/>
      <c r="T146" s="198"/>
      <c r="U146" s="145"/>
      <c r="V146" s="148"/>
      <c r="W146" s="145"/>
      <c r="X146" s="145"/>
      <c r="Y146" s="145"/>
      <c r="Z146" s="145"/>
      <c r="AA146" s="145"/>
      <c r="AB146" s="332"/>
      <c r="AC146" s="145"/>
      <c r="AD146" s="145"/>
      <c r="AE146" s="145"/>
      <c r="AF146" s="145"/>
      <c r="AG146" s="145"/>
      <c r="AH146" s="145"/>
      <c r="AI146" s="145"/>
      <c r="AJ146" s="145"/>
      <c r="AK146" s="145"/>
      <c r="AL146" s="145"/>
      <c r="AM146" s="145"/>
      <c r="AN146" s="145"/>
      <c r="AO146" s="145"/>
      <c r="AP146" s="145"/>
      <c r="AQ146" s="145"/>
      <c r="AR146" s="145"/>
      <c r="AS146" s="145"/>
      <c r="AT146" s="145"/>
      <c r="AU146" s="145"/>
      <c r="AV146" s="145"/>
      <c r="AW146" s="145"/>
      <c r="AX146" s="145"/>
      <c r="AY146" s="145"/>
      <c r="AZ146" s="145"/>
      <c r="BA146" s="145"/>
      <c r="BB146" s="145"/>
      <c r="BC146" s="145"/>
      <c r="BD146" s="145"/>
      <c r="BE146" s="145"/>
      <c r="BF146" s="145"/>
      <c r="BG146" s="145"/>
      <c r="BH146" s="145"/>
      <c r="BI146" s="145"/>
      <c r="BJ146" s="145"/>
      <c r="BK146" s="145"/>
      <c r="BL146" s="145"/>
      <c r="BM146" s="145"/>
      <c r="BN146" s="145"/>
      <c r="BO146" s="145"/>
      <c r="BP146" s="145"/>
      <c r="BQ146" s="145"/>
      <c r="BR146" s="145"/>
      <c r="BS146" s="145"/>
      <c r="BT146" s="145"/>
      <c r="BU146" s="145"/>
      <c r="BV146" s="145"/>
      <c r="BW146" s="145"/>
      <c r="BX146" s="145"/>
      <c r="BY146" s="145"/>
      <c r="BZ146" s="145"/>
      <c r="CA146" s="145"/>
      <c r="CB146" s="145"/>
      <c r="CC146" s="145"/>
      <c r="CD146" s="145"/>
      <c r="CE146" s="145"/>
      <c r="CF146" s="145"/>
      <c r="CG146" s="145"/>
      <c r="CH146" s="148"/>
      <c r="CI146" s="145"/>
      <c r="CJ146" s="145"/>
      <c r="CK146" s="145"/>
      <c r="CL146" s="145"/>
      <c r="CM146" s="145"/>
      <c r="CN146" s="145"/>
      <c r="CO146" s="145"/>
      <c r="CP146" s="145"/>
      <c r="CQ146" s="145"/>
      <c r="CR146" s="145"/>
      <c r="CS146" s="145"/>
      <c r="CT146" s="145"/>
      <c r="CU146" s="145"/>
      <c r="CV146" s="145"/>
      <c r="CW146" s="145"/>
      <c r="CX146" s="145"/>
      <c r="CY146" s="145"/>
      <c r="CZ146" s="145"/>
      <c r="DA146" s="145"/>
      <c r="DB146" s="145"/>
      <c r="DC146" s="145"/>
      <c r="DD146" s="145"/>
      <c r="DE146" s="145"/>
      <c r="DF146" s="145"/>
      <c r="DG146" s="145"/>
      <c r="DH146" s="148"/>
      <c r="DI146" s="145"/>
      <c r="DJ146" s="145"/>
      <c r="DK146" s="145"/>
      <c r="DL146" s="145"/>
      <c r="DM146" s="145"/>
      <c r="DN146" s="145"/>
      <c r="DO146" s="145"/>
      <c r="DP146" s="145"/>
      <c r="DQ146" s="145"/>
      <c r="DR146" s="145"/>
      <c r="DS146" s="145"/>
      <c r="DT146" s="145"/>
      <c r="DU146" s="145"/>
      <c r="DV146" s="145"/>
      <c r="DW146" s="145"/>
      <c r="DX146" s="145"/>
      <c r="DY146" s="145"/>
      <c r="DZ146" s="145"/>
      <c r="EA146" s="145"/>
      <c r="EB146" s="148"/>
      <c r="EC146" s="145"/>
      <c r="ED146" s="148"/>
      <c r="EE146" s="145"/>
      <c r="EF146" s="145"/>
      <c r="EG146" s="145"/>
      <c r="EH146" s="145"/>
      <c r="EI146" s="145"/>
      <c r="EJ146" s="145"/>
      <c r="EK146" s="145"/>
      <c r="EL146" s="145"/>
      <c r="EN146" s="228"/>
      <c r="EO146" s="198"/>
      <c r="EP146" s="198"/>
      <c r="EQ146" s="198"/>
      <c r="ER146" s="198"/>
      <c r="ES146" s="198"/>
      <c r="ET146" s="198"/>
      <c r="EU146" s="198"/>
      <c r="EV146" s="198"/>
      <c r="EW146" s="198"/>
      <c r="EX146" s="198"/>
      <c r="EY146" s="198"/>
      <c r="EZ146" s="198"/>
      <c r="FA146" s="198"/>
      <c r="FB146" s="198"/>
      <c r="FC146" s="198"/>
      <c r="FD146" s="198"/>
      <c r="FE146" s="198"/>
      <c r="FF146" s="198"/>
      <c r="FG146" s="198"/>
      <c r="FH146" s="198"/>
      <c r="FI146" s="198"/>
      <c r="FJ146" s="198"/>
      <c r="FK146" s="198"/>
      <c r="FL146" s="198"/>
      <c r="FM146" s="198"/>
      <c r="FN146" s="198"/>
      <c r="FO146" s="198"/>
      <c r="FP146" s="198"/>
      <c r="FQ146" s="198"/>
      <c r="FR146" s="198"/>
      <c r="FS146" s="198"/>
      <c r="FT146" s="198"/>
      <c r="FU146" s="198"/>
      <c r="FV146" s="198"/>
      <c r="FW146" s="198"/>
      <c r="FX146" s="198"/>
      <c r="FY146" s="198"/>
      <c r="FZ146" s="198"/>
      <c r="GA146" s="198"/>
      <c r="GB146" s="198"/>
      <c r="GC146" s="198"/>
      <c r="GD146" s="198"/>
      <c r="GE146" s="198"/>
    </row>
    <row r="147" spans="1:187" s="240" customFormat="1" x14ac:dyDescent="0.3">
      <c r="A147" s="198"/>
      <c r="B147" s="198"/>
      <c r="C147" s="198"/>
      <c r="D147" s="198"/>
      <c r="E147" s="185"/>
      <c r="F147" s="185"/>
      <c r="G147" s="198"/>
      <c r="H147" s="198"/>
      <c r="I147" s="203"/>
      <c r="J147" s="185"/>
      <c r="K147" s="243"/>
      <c r="L147" s="243"/>
      <c r="M147" s="243"/>
      <c r="N147" s="243"/>
      <c r="O147" s="243"/>
      <c r="P147" s="243"/>
      <c r="Q147" s="243"/>
      <c r="R147" s="243"/>
      <c r="S147" s="243"/>
      <c r="T147" s="198"/>
      <c r="U147" s="145"/>
      <c r="V147" s="148"/>
      <c r="W147" s="145"/>
      <c r="X147" s="145"/>
      <c r="Y147" s="145"/>
      <c r="Z147" s="145"/>
      <c r="AA147" s="145"/>
      <c r="AB147" s="332"/>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8"/>
      <c r="CI147" s="145"/>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c r="DD147" s="145"/>
      <c r="DE147" s="145"/>
      <c r="DF147" s="145"/>
      <c r="DG147" s="145"/>
      <c r="DH147" s="148"/>
      <c r="DI147" s="145"/>
      <c r="DJ147" s="145"/>
      <c r="DK147" s="145"/>
      <c r="DL147" s="145"/>
      <c r="DM147" s="145"/>
      <c r="DN147" s="145"/>
      <c r="DO147" s="145"/>
      <c r="DP147" s="145"/>
      <c r="DQ147" s="145"/>
      <c r="DR147" s="145"/>
      <c r="DS147" s="145"/>
      <c r="DT147" s="145"/>
      <c r="DU147" s="145"/>
      <c r="DV147" s="145"/>
      <c r="DW147" s="145"/>
      <c r="DX147" s="145"/>
      <c r="DY147" s="145"/>
      <c r="DZ147" s="145"/>
      <c r="EA147" s="145"/>
      <c r="EB147" s="148"/>
      <c r="EC147" s="145"/>
      <c r="ED147" s="148"/>
      <c r="EE147" s="145"/>
      <c r="EF147" s="145"/>
      <c r="EG147" s="145"/>
      <c r="EH147" s="145"/>
      <c r="EI147" s="145"/>
      <c r="EJ147" s="145"/>
      <c r="EK147" s="145"/>
      <c r="EL147" s="145"/>
      <c r="EN147" s="228"/>
      <c r="EO147" s="198"/>
      <c r="EP147" s="198"/>
      <c r="EQ147" s="198"/>
      <c r="ER147" s="198"/>
      <c r="ES147" s="198"/>
      <c r="ET147" s="198"/>
      <c r="EU147" s="198"/>
      <c r="EV147" s="198"/>
      <c r="EW147" s="198"/>
      <c r="EX147" s="198"/>
      <c r="EY147" s="198"/>
      <c r="EZ147" s="198"/>
      <c r="FA147" s="198"/>
      <c r="FB147" s="198"/>
      <c r="FC147" s="198"/>
      <c r="FD147" s="198"/>
      <c r="FE147" s="198"/>
      <c r="FF147" s="198"/>
      <c r="FG147" s="198"/>
      <c r="FH147" s="198"/>
      <c r="FI147" s="198"/>
      <c r="FJ147" s="198"/>
      <c r="FK147" s="198"/>
      <c r="FL147" s="198"/>
      <c r="FM147" s="198"/>
      <c r="FN147" s="198"/>
      <c r="FO147" s="198"/>
      <c r="FP147" s="198"/>
      <c r="FQ147" s="198"/>
      <c r="FR147" s="198"/>
      <c r="FS147" s="198"/>
      <c r="FT147" s="198"/>
      <c r="FU147" s="198"/>
      <c r="FV147" s="198"/>
      <c r="FW147" s="198"/>
      <c r="FX147" s="198"/>
      <c r="FY147" s="198"/>
      <c r="FZ147" s="198"/>
      <c r="GA147" s="198"/>
      <c r="GB147" s="198"/>
      <c r="GC147" s="198"/>
      <c r="GD147" s="198"/>
      <c r="GE147" s="198"/>
    </row>
    <row r="148" spans="1:187" s="240" customFormat="1" x14ac:dyDescent="0.3">
      <c r="A148" s="198"/>
      <c r="B148" s="198"/>
      <c r="C148" s="198"/>
      <c r="D148" s="198"/>
      <c r="E148" s="185"/>
      <c r="F148" s="185"/>
      <c r="G148" s="198"/>
      <c r="H148" s="198"/>
      <c r="I148" s="203"/>
      <c r="J148" s="185"/>
      <c r="K148" s="243"/>
      <c r="L148" s="243"/>
      <c r="M148" s="243"/>
      <c r="N148" s="243"/>
      <c r="O148" s="243"/>
      <c r="P148" s="243"/>
      <c r="Q148" s="243"/>
      <c r="R148" s="243"/>
      <c r="S148" s="243"/>
      <c r="T148" s="198"/>
      <c r="U148" s="145"/>
      <c r="V148" s="148"/>
      <c r="W148" s="145"/>
      <c r="X148" s="145"/>
      <c r="Y148" s="145"/>
      <c r="Z148" s="145"/>
      <c r="AA148" s="145"/>
      <c r="AB148" s="332"/>
      <c r="AC148" s="145"/>
      <c r="AD148" s="145"/>
      <c r="AE148" s="145"/>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c r="CB148" s="145"/>
      <c r="CC148" s="145"/>
      <c r="CD148" s="145"/>
      <c r="CE148" s="145"/>
      <c r="CF148" s="145"/>
      <c r="CG148" s="145"/>
      <c r="CH148" s="148"/>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5"/>
      <c r="DG148" s="145"/>
      <c r="DH148" s="148"/>
      <c r="DI148" s="145"/>
      <c r="DJ148" s="145"/>
      <c r="DK148" s="145"/>
      <c r="DL148" s="145"/>
      <c r="DM148" s="145"/>
      <c r="DN148" s="145"/>
      <c r="DO148" s="145"/>
      <c r="DP148" s="145"/>
      <c r="DQ148" s="145"/>
      <c r="DR148" s="145"/>
      <c r="DS148" s="145"/>
      <c r="DT148" s="145"/>
      <c r="DU148" s="145"/>
      <c r="DV148" s="145"/>
      <c r="DW148" s="145"/>
      <c r="DX148" s="145"/>
      <c r="DY148" s="145"/>
      <c r="DZ148" s="145"/>
      <c r="EA148" s="145"/>
      <c r="EB148" s="148"/>
      <c r="EC148" s="145"/>
      <c r="ED148" s="148"/>
      <c r="EE148" s="145"/>
      <c r="EF148" s="145"/>
      <c r="EG148" s="145"/>
      <c r="EH148" s="145"/>
      <c r="EI148" s="145"/>
      <c r="EJ148" s="145"/>
      <c r="EK148" s="145"/>
      <c r="EL148" s="145"/>
      <c r="EN148" s="228"/>
      <c r="EO148" s="198"/>
      <c r="EP148" s="198"/>
      <c r="EQ148" s="198"/>
      <c r="ER148" s="198"/>
      <c r="ES148" s="198"/>
      <c r="ET148" s="198"/>
      <c r="EU148" s="198"/>
      <c r="EV148" s="198"/>
      <c r="EW148" s="198"/>
      <c r="EX148" s="198"/>
      <c r="EY148" s="198"/>
      <c r="EZ148" s="198"/>
      <c r="FA148" s="198"/>
      <c r="FB148" s="198"/>
      <c r="FC148" s="198"/>
      <c r="FD148" s="198"/>
      <c r="FE148" s="198"/>
      <c r="FF148" s="198"/>
      <c r="FG148" s="198"/>
      <c r="FH148" s="198"/>
      <c r="FI148" s="198"/>
      <c r="FJ148" s="198"/>
      <c r="FK148" s="198"/>
      <c r="FL148" s="198"/>
      <c r="FM148" s="198"/>
      <c r="FN148" s="198"/>
      <c r="FO148" s="198"/>
      <c r="FP148" s="198"/>
      <c r="FQ148" s="198"/>
      <c r="FR148" s="198"/>
      <c r="FS148" s="198"/>
      <c r="FT148" s="198"/>
      <c r="FU148" s="198"/>
      <c r="FV148" s="198"/>
      <c r="FW148" s="198"/>
      <c r="FX148" s="198"/>
      <c r="FY148" s="198"/>
      <c r="FZ148" s="198"/>
      <c r="GA148" s="198"/>
      <c r="GB148" s="198"/>
      <c r="GC148" s="198"/>
      <c r="GD148" s="198"/>
      <c r="GE148" s="198"/>
    </row>
    <row r="149" spans="1:187" s="240" customFormat="1" x14ac:dyDescent="0.3">
      <c r="A149" s="198"/>
      <c r="B149" s="198"/>
      <c r="C149" s="198"/>
      <c r="D149" s="198"/>
      <c r="E149" s="185"/>
      <c r="F149" s="185"/>
      <c r="G149" s="198"/>
      <c r="H149" s="198"/>
      <c r="I149" s="203"/>
      <c r="J149" s="185"/>
      <c r="K149" s="243"/>
      <c r="L149" s="243"/>
      <c r="M149" s="243"/>
      <c r="N149" s="243"/>
      <c r="O149" s="243"/>
      <c r="P149" s="243"/>
      <c r="Q149" s="243"/>
      <c r="R149" s="243"/>
      <c r="S149" s="243"/>
      <c r="T149" s="198"/>
      <c r="U149" s="145"/>
      <c r="V149" s="148"/>
      <c r="W149" s="145"/>
      <c r="X149" s="145"/>
      <c r="Y149" s="145"/>
      <c r="Z149" s="145"/>
      <c r="AA149" s="145"/>
      <c r="AB149" s="332"/>
      <c r="AC149" s="145"/>
      <c r="AD149" s="145"/>
      <c r="AE149" s="145"/>
      <c r="AF149" s="145"/>
      <c r="AG149" s="145"/>
      <c r="AH149" s="145"/>
      <c r="AI149" s="145"/>
      <c r="AJ149" s="145"/>
      <c r="AK149" s="145"/>
      <c r="AL149" s="145"/>
      <c r="AM149" s="145"/>
      <c r="AN149" s="145"/>
      <c r="AO149" s="145"/>
      <c r="AP149" s="145"/>
      <c r="AQ149" s="145"/>
      <c r="AR149" s="145"/>
      <c r="AS149" s="145"/>
      <c r="AT149" s="145"/>
      <c r="AU149" s="145"/>
      <c r="AV149" s="145"/>
      <c r="AW149" s="145"/>
      <c r="AX149" s="145"/>
      <c r="AY149" s="145"/>
      <c r="AZ149" s="145"/>
      <c r="BA149" s="145"/>
      <c r="BB149" s="145"/>
      <c r="BC149" s="145"/>
      <c r="BD149" s="145"/>
      <c r="BE149" s="145"/>
      <c r="BF149" s="145"/>
      <c r="BG149" s="145"/>
      <c r="BH149" s="145"/>
      <c r="BI149" s="145"/>
      <c r="BJ149" s="145"/>
      <c r="BK149" s="145"/>
      <c r="BL149" s="145"/>
      <c r="BM149" s="145"/>
      <c r="BN149" s="145"/>
      <c r="BO149" s="145"/>
      <c r="BP149" s="145"/>
      <c r="BQ149" s="145"/>
      <c r="BR149" s="145"/>
      <c r="BS149" s="145"/>
      <c r="BT149" s="145"/>
      <c r="BU149" s="145"/>
      <c r="BV149" s="145"/>
      <c r="BW149" s="145"/>
      <c r="BX149" s="145"/>
      <c r="BY149" s="145"/>
      <c r="BZ149" s="145"/>
      <c r="CA149" s="145"/>
      <c r="CB149" s="145"/>
      <c r="CC149" s="145"/>
      <c r="CD149" s="145"/>
      <c r="CE149" s="145"/>
      <c r="CF149" s="145"/>
      <c r="CG149" s="145"/>
      <c r="CH149" s="148"/>
      <c r="CI149" s="145"/>
      <c r="CJ149" s="145"/>
      <c r="CK149" s="145"/>
      <c r="CL149" s="145"/>
      <c r="CM149" s="145"/>
      <c r="CN149" s="145"/>
      <c r="CO149" s="145"/>
      <c r="CP149" s="145"/>
      <c r="CQ149" s="145"/>
      <c r="CR149" s="145"/>
      <c r="CS149" s="145"/>
      <c r="CT149" s="145"/>
      <c r="CU149" s="145"/>
      <c r="CV149" s="145"/>
      <c r="CW149" s="145"/>
      <c r="CX149" s="145"/>
      <c r="CY149" s="145"/>
      <c r="CZ149" s="145"/>
      <c r="DA149" s="145"/>
      <c r="DB149" s="145"/>
      <c r="DC149" s="145"/>
      <c r="DD149" s="145"/>
      <c r="DE149" s="145"/>
      <c r="DF149" s="145"/>
      <c r="DG149" s="145"/>
      <c r="DH149" s="148"/>
      <c r="DI149" s="145"/>
      <c r="DJ149" s="145"/>
      <c r="DK149" s="145"/>
      <c r="DL149" s="145"/>
      <c r="DM149" s="145"/>
      <c r="DN149" s="145"/>
      <c r="DO149" s="145"/>
      <c r="DP149" s="145"/>
      <c r="DQ149" s="145"/>
      <c r="DR149" s="145"/>
      <c r="DS149" s="145"/>
      <c r="DT149" s="145"/>
      <c r="DU149" s="145"/>
      <c r="DV149" s="145"/>
      <c r="DW149" s="145"/>
      <c r="DX149" s="145"/>
      <c r="DY149" s="145"/>
      <c r="DZ149" s="145"/>
      <c r="EA149" s="145"/>
      <c r="EB149" s="148"/>
      <c r="EC149" s="145"/>
      <c r="ED149" s="148"/>
      <c r="EE149" s="145"/>
      <c r="EF149" s="145"/>
      <c r="EG149" s="145"/>
      <c r="EH149" s="145"/>
      <c r="EI149" s="145"/>
      <c r="EJ149" s="145"/>
      <c r="EK149" s="145"/>
      <c r="EL149" s="145"/>
      <c r="EN149" s="228"/>
      <c r="EO149" s="198"/>
      <c r="EP149" s="198"/>
      <c r="EQ149" s="198"/>
      <c r="ER149" s="198"/>
      <c r="ES149" s="198"/>
      <c r="ET149" s="198"/>
      <c r="EU149" s="198"/>
      <c r="EV149" s="198"/>
      <c r="EW149" s="198"/>
      <c r="EX149" s="198"/>
      <c r="EY149" s="198"/>
      <c r="EZ149" s="198"/>
      <c r="FA149" s="198"/>
      <c r="FB149" s="198"/>
      <c r="FC149" s="198"/>
      <c r="FD149" s="198"/>
      <c r="FE149" s="198"/>
      <c r="FF149" s="198"/>
      <c r="FG149" s="198"/>
      <c r="FH149" s="198"/>
      <c r="FI149" s="198"/>
      <c r="FJ149" s="198"/>
      <c r="FK149" s="198"/>
      <c r="FL149" s="198"/>
      <c r="FM149" s="198"/>
      <c r="FN149" s="198"/>
      <c r="FO149" s="198"/>
      <c r="FP149" s="198"/>
      <c r="FQ149" s="198"/>
      <c r="FR149" s="198"/>
      <c r="FS149" s="198"/>
      <c r="FT149" s="198"/>
      <c r="FU149" s="198"/>
      <c r="FV149" s="198"/>
      <c r="FW149" s="198"/>
      <c r="FX149" s="198"/>
      <c r="FY149" s="198"/>
      <c r="FZ149" s="198"/>
      <c r="GA149" s="198"/>
      <c r="GB149" s="198"/>
      <c r="GC149" s="198"/>
      <c r="GD149" s="198"/>
      <c r="GE149" s="198"/>
    </row>
    <row r="150" spans="1:187" s="240" customFormat="1" x14ac:dyDescent="0.3">
      <c r="A150" s="198"/>
      <c r="B150" s="198"/>
      <c r="C150" s="198"/>
      <c r="D150" s="198"/>
      <c r="E150" s="185"/>
      <c r="F150" s="185"/>
      <c r="G150" s="198"/>
      <c r="H150" s="198"/>
      <c r="I150" s="203"/>
      <c r="J150" s="185"/>
      <c r="K150" s="243"/>
      <c r="L150" s="243"/>
      <c r="M150" s="243"/>
      <c r="N150" s="243"/>
      <c r="O150" s="243"/>
      <c r="P150" s="243"/>
      <c r="Q150" s="243"/>
      <c r="R150" s="243"/>
      <c r="S150" s="243"/>
      <c r="T150" s="198"/>
      <c r="U150" s="145"/>
      <c r="V150" s="148"/>
      <c r="W150" s="145"/>
      <c r="X150" s="145"/>
      <c r="Y150" s="145"/>
      <c r="Z150" s="145"/>
      <c r="AA150" s="145"/>
      <c r="AB150" s="332"/>
      <c r="AC150" s="145"/>
      <c r="AD150" s="145"/>
      <c r="AE150" s="145"/>
      <c r="AF150" s="145"/>
      <c r="AG150" s="145"/>
      <c r="AH150" s="145"/>
      <c r="AI150" s="145"/>
      <c r="AJ150" s="145"/>
      <c r="AK150" s="145"/>
      <c r="AL150" s="145"/>
      <c r="AM150" s="145"/>
      <c r="AN150" s="145"/>
      <c r="AO150" s="145"/>
      <c r="AP150" s="145"/>
      <c r="AQ150" s="145"/>
      <c r="AR150" s="145"/>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8"/>
      <c r="CI150" s="145"/>
      <c r="CJ150" s="145"/>
      <c r="CK150" s="145"/>
      <c r="CL150" s="145"/>
      <c r="CM150" s="145"/>
      <c r="CN150" s="145"/>
      <c r="CO150" s="145"/>
      <c r="CP150" s="145"/>
      <c r="CQ150" s="145"/>
      <c r="CR150" s="145"/>
      <c r="CS150" s="145"/>
      <c r="CT150" s="145"/>
      <c r="CU150" s="145"/>
      <c r="CV150" s="145"/>
      <c r="CW150" s="145"/>
      <c r="CX150" s="145"/>
      <c r="CY150" s="145"/>
      <c r="CZ150" s="145"/>
      <c r="DA150" s="145"/>
      <c r="DB150" s="145"/>
      <c r="DC150" s="145"/>
      <c r="DD150" s="145"/>
      <c r="DE150" s="145"/>
      <c r="DF150" s="145"/>
      <c r="DG150" s="145"/>
      <c r="DH150" s="148"/>
      <c r="DI150" s="145"/>
      <c r="DJ150" s="145"/>
      <c r="DK150" s="145"/>
      <c r="DL150" s="145"/>
      <c r="DM150" s="145"/>
      <c r="DN150" s="145"/>
      <c r="DO150" s="145"/>
      <c r="DP150" s="145"/>
      <c r="DQ150" s="145"/>
      <c r="DR150" s="145"/>
      <c r="DS150" s="145"/>
      <c r="DT150" s="145"/>
      <c r="DU150" s="145"/>
      <c r="DV150" s="145"/>
      <c r="DW150" s="145"/>
      <c r="DX150" s="145"/>
      <c r="DY150" s="145"/>
      <c r="DZ150" s="145"/>
      <c r="EA150" s="145"/>
      <c r="EB150" s="148"/>
      <c r="EC150" s="145"/>
      <c r="ED150" s="148"/>
      <c r="EE150" s="145"/>
      <c r="EF150" s="145"/>
      <c r="EG150" s="145"/>
      <c r="EH150" s="145"/>
      <c r="EI150" s="145"/>
      <c r="EJ150" s="145"/>
      <c r="EK150" s="145"/>
      <c r="EL150" s="145"/>
      <c r="EN150" s="228"/>
      <c r="EO150" s="198"/>
      <c r="EP150" s="198"/>
      <c r="EQ150" s="198"/>
      <c r="ER150" s="198"/>
      <c r="ES150" s="198"/>
      <c r="ET150" s="198"/>
      <c r="EU150" s="198"/>
      <c r="EV150" s="198"/>
      <c r="EW150" s="198"/>
      <c r="EX150" s="198"/>
      <c r="EY150" s="198"/>
      <c r="EZ150" s="198"/>
      <c r="FA150" s="198"/>
      <c r="FB150" s="198"/>
      <c r="FC150" s="198"/>
      <c r="FD150" s="198"/>
      <c r="FE150" s="198"/>
      <c r="FF150" s="198"/>
      <c r="FG150" s="198"/>
      <c r="FH150" s="198"/>
      <c r="FI150" s="198"/>
      <c r="FJ150" s="198"/>
      <c r="FK150" s="198"/>
      <c r="FL150" s="198"/>
      <c r="FM150" s="198"/>
      <c r="FN150" s="198"/>
      <c r="FO150" s="198"/>
      <c r="FP150" s="198"/>
      <c r="FQ150" s="198"/>
      <c r="FR150" s="198"/>
      <c r="FS150" s="198"/>
      <c r="FT150" s="198"/>
      <c r="FU150" s="198"/>
      <c r="FV150" s="198"/>
      <c r="FW150" s="198"/>
      <c r="FX150" s="198"/>
      <c r="FY150" s="198"/>
      <c r="FZ150" s="198"/>
      <c r="GA150" s="198"/>
      <c r="GB150" s="198"/>
      <c r="GC150" s="198"/>
      <c r="GD150" s="198"/>
      <c r="GE150" s="198"/>
    </row>
    <row r="151" spans="1:187" s="240" customFormat="1" x14ac:dyDescent="0.3">
      <c r="A151" s="198"/>
      <c r="B151" s="198"/>
      <c r="C151" s="198"/>
      <c r="D151" s="198"/>
      <c r="E151" s="185"/>
      <c r="F151" s="185"/>
      <c r="G151" s="198"/>
      <c r="H151" s="198"/>
      <c r="I151" s="203"/>
      <c r="J151" s="185"/>
      <c r="K151" s="243"/>
      <c r="L151" s="243"/>
      <c r="M151" s="243"/>
      <c r="N151" s="243"/>
      <c r="O151" s="243"/>
      <c r="P151" s="243"/>
      <c r="Q151" s="243"/>
      <c r="R151" s="243"/>
      <c r="S151" s="243"/>
      <c r="T151" s="198"/>
      <c r="U151" s="198"/>
      <c r="V151" s="203"/>
      <c r="W151" s="198"/>
      <c r="X151" s="198"/>
      <c r="Y151" s="198"/>
      <c r="Z151" s="198"/>
      <c r="AA151" s="198"/>
      <c r="AB151" s="340"/>
      <c r="AC151" s="198"/>
      <c r="AD151" s="198"/>
      <c r="AE151" s="198"/>
      <c r="AF151" s="198"/>
      <c r="AG151" s="198"/>
      <c r="AH151" s="198"/>
      <c r="AI151" s="198"/>
      <c r="AJ151" s="198"/>
      <c r="AK151" s="198"/>
      <c r="AL151" s="198"/>
      <c r="AM151" s="198"/>
      <c r="AN151" s="198"/>
      <c r="AO151" s="198"/>
      <c r="AP151" s="198"/>
      <c r="AQ151" s="198"/>
      <c r="AR151" s="198"/>
      <c r="AS151" s="198"/>
      <c r="AT151" s="198"/>
      <c r="AU151" s="198"/>
      <c r="AV151" s="198"/>
      <c r="AW151" s="198"/>
      <c r="AX151" s="198"/>
      <c r="AY151" s="198"/>
      <c r="AZ151" s="198"/>
      <c r="BA151" s="198"/>
      <c r="BB151" s="198"/>
      <c r="BC151" s="198"/>
      <c r="BD151" s="198"/>
      <c r="BE151" s="198"/>
      <c r="BF151" s="198"/>
      <c r="BG151" s="198"/>
      <c r="BH151" s="198"/>
      <c r="BI151" s="198"/>
      <c r="BJ151" s="198"/>
      <c r="BK151" s="198"/>
      <c r="BL151" s="198"/>
      <c r="BM151" s="198"/>
      <c r="BN151" s="198"/>
      <c r="BO151" s="198"/>
      <c r="BP151" s="198"/>
      <c r="BQ151" s="198"/>
      <c r="BR151" s="198"/>
      <c r="BS151" s="198"/>
      <c r="BT151" s="198"/>
      <c r="BU151" s="198"/>
      <c r="BV151" s="198"/>
      <c r="BW151" s="198"/>
      <c r="BX151" s="198"/>
      <c r="BY151" s="198"/>
      <c r="BZ151" s="198"/>
      <c r="CA151" s="198"/>
      <c r="CB151" s="198"/>
      <c r="CC151" s="198"/>
      <c r="CD151" s="198"/>
      <c r="CE151" s="198"/>
      <c r="CF151" s="198"/>
      <c r="CG151" s="198"/>
      <c r="CH151" s="203"/>
      <c r="CI151" s="198"/>
      <c r="CJ151" s="198"/>
      <c r="CK151" s="198"/>
      <c r="CL151" s="198"/>
      <c r="CM151" s="198"/>
      <c r="CN151" s="198"/>
      <c r="CO151" s="198"/>
      <c r="CP151" s="198"/>
      <c r="CQ151" s="198"/>
      <c r="CR151" s="198"/>
      <c r="CS151" s="198"/>
      <c r="CT151" s="198"/>
      <c r="CU151" s="198"/>
      <c r="CV151" s="198"/>
      <c r="CW151" s="198"/>
      <c r="CX151" s="198"/>
      <c r="CY151" s="198"/>
      <c r="CZ151" s="198"/>
      <c r="DA151" s="198"/>
      <c r="DB151" s="198"/>
      <c r="DC151" s="198"/>
      <c r="DD151" s="198"/>
      <c r="DE151" s="198"/>
      <c r="DF151" s="198"/>
      <c r="DG151" s="198"/>
      <c r="DH151" s="203"/>
      <c r="DI151" s="198"/>
      <c r="DJ151" s="198"/>
      <c r="DK151" s="198"/>
      <c r="DL151" s="198"/>
      <c r="DM151" s="198"/>
      <c r="DN151" s="198"/>
      <c r="DO151" s="198"/>
      <c r="DP151" s="198"/>
      <c r="DQ151" s="198"/>
      <c r="DR151" s="198"/>
      <c r="DS151" s="198"/>
      <c r="DT151" s="198"/>
      <c r="DU151" s="198"/>
      <c r="DV151" s="198"/>
      <c r="DW151" s="198"/>
      <c r="DX151" s="198"/>
      <c r="DY151" s="198"/>
      <c r="DZ151" s="198"/>
      <c r="EA151" s="198"/>
      <c r="EB151" s="203"/>
      <c r="EC151" s="198"/>
      <c r="ED151" s="203"/>
      <c r="EE151" s="198"/>
      <c r="EF151" s="198"/>
      <c r="EG151" s="198"/>
      <c r="EH151" s="198"/>
      <c r="EI151" s="198"/>
      <c r="EJ151" s="198"/>
      <c r="EN151" s="228"/>
      <c r="EO151" s="198"/>
      <c r="EP151" s="198"/>
      <c r="EQ151" s="198"/>
      <c r="ER151" s="198"/>
      <c r="ES151" s="198"/>
      <c r="ET151" s="198"/>
      <c r="EU151" s="198"/>
      <c r="EV151" s="198"/>
      <c r="EW151" s="198"/>
      <c r="EX151" s="198"/>
      <c r="EY151" s="198"/>
      <c r="EZ151" s="198"/>
      <c r="FA151" s="198"/>
      <c r="FB151" s="198"/>
      <c r="FC151" s="198"/>
      <c r="FD151" s="198"/>
      <c r="FE151" s="198"/>
      <c r="FF151" s="198"/>
      <c r="FG151" s="198"/>
      <c r="FH151" s="198"/>
      <c r="FI151" s="198"/>
      <c r="FJ151" s="198"/>
      <c r="FK151" s="198"/>
      <c r="FL151" s="198"/>
      <c r="FM151" s="198"/>
      <c r="FN151" s="198"/>
      <c r="FO151" s="198"/>
      <c r="FP151" s="198"/>
      <c r="FQ151" s="198"/>
      <c r="FR151" s="198"/>
      <c r="FS151" s="198"/>
      <c r="FT151" s="198"/>
      <c r="FU151" s="198"/>
      <c r="FV151" s="198"/>
      <c r="FW151" s="198"/>
      <c r="FX151" s="198"/>
      <c r="FY151" s="198"/>
      <c r="FZ151" s="198"/>
      <c r="GA151" s="198"/>
      <c r="GB151" s="198"/>
      <c r="GC151" s="198"/>
      <c r="GD151" s="198"/>
      <c r="GE151" s="198"/>
    </row>
    <row r="152" spans="1:187" s="240" customFormat="1" x14ac:dyDescent="0.3">
      <c r="A152" s="198"/>
      <c r="B152" s="198"/>
      <c r="C152" s="198"/>
      <c r="D152" s="198"/>
      <c r="E152" s="185"/>
      <c r="F152" s="185"/>
      <c r="G152" s="198"/>
      <c r="H152" s="198"/>
      <c r="I152" s="203"/>
      <c r="J152" s="185"/>
      <c r="K152" s="243"/>
      <c r="L152" s="243"/>
      <c r="M152" s="243"/>
      <c r="N152" s="243"/>
      <c r="O152" s="243"/>
      <c r="P152" s="243"/>
      <c r="Q152" s="243"/>
      <c r="R152" s="243"/>
      <c r="S152" s="243"/>
      <c r="T152" s="198"/>
      <c r="U152" s="198"/>
      <c r="V152" s="203"/>
      <c r="W152" s="198"/>
      <c r="X152" s="198"/>
      <c r="Y152" s="198"/>
      <c r="Z152" s="198"/>
      <c r="AA152" s="198"/>
      <c r="AB152" s="340"/>
      <c r="AC152" s="198"/>
      <c r="AD152" s="198"/>
      <c r="AE152" s="198"/>
      <c r="AF152" s="198"/>
      <c r="AG152" s="198"/>
      <c r="AH152" s="198"/>
      <c r="AI152" s="198"/>
      <c r="AJ152" s="198"/>
      <c r="AK152" s="198"/>
      <c r="AL152" s="198"/>
      <c r="AM152" s="198"/>
      <c r="AN152" s="198"/>
      <c r="AO152" s="198"/>
      <c r="AP152" s="198"/>
      <c r="AQ152" s="198"/>
      <c r="AR152" s="198"/>
      <c r="AS152" s="198"/>
      <c r="AT152" s="198"/>
      <c r="AU152" s="198"/>
      <c r="AV152" s="198"/>
      <c r="AW152" s="198"/>
      <c r="AX152" s="198"/>
      <c r="AY152" s="198"/>
      <c r="AZ152" s="198"/>
      <c r="BA152" s="198"/>
      <c r="BB152" s="198"/>
      <c r="BC152" s="198"/>
      <c r="BD152" s="198"/>
      <c r="BE152" s="198"/>
      <c r="BF152" s="198"/>
      <c r="BG152" s="198"/>
      <c r="BH152" s="198"/>
      <c r="BI152" s="198"/>
      <c r="BJ152" s="198"/>
      <c r="BK152" s="198"/>
      <c r="BL152" s="198"/>
      <c r="BM152" s="198"/>
      <c r="BN152" s="198"/>
      <c r="BO152" s="198"/>
      <c r="BP152" s="198"/>
      <c r="BQ152" s="198"/>
      <c r="BR152" s="198"/>
      <c r="BS152" s="198"/>
      <c r="BT152" s="198"/>
      <c r="BU152" s="198"/>
      <c r="BV152" s="198"/>
      <c r="BW152" s="198"/>
      <c r="BX152" s="198"/>
      <c r="BY152" s="198"/>
      <c r="BZ152" s="198"/>
      <c r="CA152" s="198"/>
      <c r="CB152" s="198"/>
      <c r="CC152" s="198"/>
      <c r="CD152" s="198"/>
      <c r="CE152" s="198"/>
      <c r="CF152" s="198"/>
      <c r="CG152" s="198"/>
      <c r="CH152" s="203"/>
      <c r="CI152" s="198"/>
      <c r="CJ152" s="198"/>
      <c r="CK152" s="198"/>
      <c r="CL152" s="198"/>
      <c r="CM152" s="198"/>
      <c r="CN152" s="198"/>
      <c r="CO152" s="198"/>
      <c r="CP152" s="198"/>
      <c r="CQ152" s="198"/>
      <c r="CR152" s="198"/>
      <c r="CS152" s="198"/>
      <c r="CT152" s="198"/>
      <c r="CU152" s="198"/>
      <c r="CV152" s="198"/>
      <c r="CW152" s="198"/>
      <c r="CX152" s="198"/>
      <c r="CY152" s="198"/>
      <c r="CZ152" s="198"/>
      <c r="DA152" s="198"/>
      <c r="DB152" s="198"/>
      <c r="DC152" s="198"/>
      <c r="DD152" s="198"/>
      <c r="DE152" s="198"/>
      <c r="DF152" s="198"/>
      <c r="DG152" s="198"/>
      <c r="DH152" s="203"/>
      <c r="DI152" s="198"/>
      <c r="DJ152" s="198"/>
      <c r="DK152" s="198"/>
      <c r="DL152" s="198"/>
      <c r="DM152" s="198"/>
      <c r="DN152" s="198"/>
      <c r="DO152" s="198"/>
      <c r="DP152" s="198"/>
      <c r="DQ152" s="198"/>
      <c r="DR152" s="198"/>
      <c r="DS152" s="198"/>
      <c r="DT152" s="198"/>
      <c r="DU152" s="198"/>
      <c r="DV152" s="198"/>
      <c r="DW152" s="198"/>
      <c r="DX152" s="198"/>
      <c r="DY152" s="198"/>
      <c r="DZ152" s="198"/>
      <c r="EA152" s="198"/>
      <c r="EB152" s="203"/>
      <c r="EC152" s="198"/>
      <c r="ED152" s="203"/>
      <c r="EE152" s="198"/>
      <c r="EF152" s="198"/>
      <c r="EG152" s="198"/>
      <c r="EH152" s="198"/>
      <c r="EI152" s="198"/>
      <c r="EJ152" s="198"/>
      <c r="EN152" s="228"/>
      <c r="EO152" s="198"/>
      <c r="EP152" s="198"/>
      <c r="EQ152" s="198"/>
      <c r="ER152" s="198"/>
      <c r="ES152" s="198"/>
      <c r="ET152" s="198"/>
      <c r="EU152" s="198"/>
      <c r="EV152" s="198"/>
      <c r="EW152" s="198"/>
      <c r="EX152" s="198"/>
      <c r="EY152" s="198"/>
      <c r="EZ152" s="198"/>
      <c r="FA152" s="198"/>
      <c r="FB152" s="198"/>
      <c r="FC152" s="198"/>
      <c r="FD152" s="198"/>
      <c r="FE152" s="198"/>
      <c r="FF152" s="198"/>
      <c r="FG152" s="198"/>
      <c r="FH152" s="198"/>
      <c r="FI152" s="198"/>
      <c r="FJ152" s="198"/>
      <c r="FK152" s="198"/>
      <c r="FL152" s="198"/>
      <c r="FM152" s="198"/>
      <c r="FN152" s="198"/>
      <c r="FO152" s="198"/>
      <c r="FP152" s="198"/>
      <c r="FQ152" s="198"/>
      <c r="FR152" s="198"/>
      <c r="FS152" s="198"/>
      <c r="FT152" s="198"/>
      <c r="FU152" s="198"/>
      <c r="FV152" s="198"/>
      <c r="FW152" s="198"/>
      <c r="FX152" s="198"/>
      <c r="FY152" s="198"/>
      <c r="FZ152" s="198"/>
      <c r="GA152" s="198"/>
      <c r="GB152" s="198"/>
      <c r="GC152" s="198"/>
      <c r="GD152" s="198"/>
      <c r="GE152" s="198"/>
    </row>
    <row r="153" spans="1:187" s="240" customFormat="1" x14ac:dyDescent="0.3">
      <c r="A153" s="198"/>
      <c r="B153" s="198"/>
      <c r="C153" s="198"/>
      <c r="D153" s="198"/>
      <c r="E153" s="185"/>
      <c r="F153" s="185"/>
      <c r="G153" s="198"/>
      <c r="H153" s="198"/>
      <c r="I153" s="203"/>
      <c r="J153" s="185"/>
      <c r="K153" s="243"/>
      <c r="L153" s="243"/>
      <c r="M153" s="243"/>
      <c r="N153" s="243"/>
      <c r="O153" s="243"/>
      <c r="P153" s="243"/>
      <c r="Q153" s="243"/>
      <c r="R153" s="243"/>
      <c r="S153" s="243"/>
      <c r="T153" s="198"/>
      <c r="U153" s="198"/>
      <c r="V153" s="203"/>
      <c r="W153" s="198"/>
      <c r="X153" s="198"/>
      <c r="Y153" s="198"/>
      <c r="Z153" s="198"/>
      <c r="AA153" s="198"/>
      <c r="AB153" s="340"/>
      <c r="AC153" s="198"/>
      <c r="AD153" s="198"/>
      <c r="AE153" s="198"/>
      <c r="AF153" s="198"/>
      <c r="AG153" s="198"/>
      <c r="AH153" s="198"/>
      <c r="AI153" s="198"/>
      <c r="AJ153" s="198"/>
      <c r="AK153" s="198"/>
      <c r="AL153" s="198"/>
      <c r="AM153" s="198"/>
      <c r="AN153" s="198"/>
      <c r="AO153" s="198"/>
      <c r="AP153" s="198"/>
      <c r="AQ153" s="198"/>
      <c r="AR153" s="198"/>
      <c r="AS153" s="198"/>
      <c r="AT153" s="198"/>
      <c r="AU153" s="198"/>
      <c r="AV153" s="198"/>
      <c r="AW153" s="198"/>
      <c r="AX153" s="198"/>
      <c r="AY153" s="198"/>
      <c r="AZ153" s="198"/>
      <c r="BA153" s="198"/>
      <c r="BB153" s="198"/>
      <c r="BC153" s="198"/>
      <c r="BD153" s="198"/>
      <c r="BE153" s="198"/>
      <c r="BF153" s="198"/>
      <c r="BG153" s="198"/>
      <c r="BH153" s="198"/>
      <c r="BI153" s="198"/>
      <c r="BJ153" s="198"/>
      <c r="BK153" s="198"/>
      <c r="BL153" s="198"/>
      <c r="BM153" s="198"/>
      <c r="BN153" s="198"/>
      <c r="BO153" s="198"/>
      <c r="BP153" s="198"/>
      <c r="BQ153" s="198"/>
      <c r="BR153" s="198"/>
      <c r="BS153" s="198"/>
      <c r="BT153" s="198"/>
      <c r="BU153" s="198"/>
      <c r="BV153" s="198"/>
      <c r="BW153" s="198"/>
      <c r="BX153" s="198"/>
      <c r="BY153" s="198"/>
      <c r="BZ153" s="198"/>
      <c r="CA153" s="198"/>
      <c r="CB153" s="198"/>
      <c r="CC153" s="198"/>
      <c r="CD153" s="198"/>
      <c r="CE153" s="198"/>
      <c r="CF153" s="198"/>
      <c r="CG153" s="198"/>
      <c r="CH153" s="203"/>
      <c r="CI153" s="198"/>
      <c r="CJ153" s="198"/>
      <c r="CK153" s="198"/>
      <c r="CL153" s="198"/>
      <c r="CM153" s="198"/>
      <c r="CN153" s="198"/>
      <c r="CO153" s="198"/>
      <c r="CP153" s="198"/>
      <c r="CQ153" s="198"/>
      <c r="CR153" s="198"/>
      <c r="CS153" s="198"/>
      <c r="CT153" s="198"/>
      <c r="CU153" s="198"/>
      <c r="CV153" s="198"/>
      <c r="CW153" s="198"/>
      <c r="CX153" s="198"/>
      <c r="CY153" s="198"/>
      <c r="CZ153" s="198"/>
      <c r="DA153" s="198"/>
      <c r="DB153" s="198"/>
      <c r="DC153" s="198"/>
      <c r="DD153" s="198"/>
      <c r="DE153" s="198"/>
      <c r="DF153" s="198"/>
      <c r="DG153" s="198"/>
      <c r="DH153" s="203"/>
      <c r="DI153" s="198"/>
      <c r="DJ153" s="198"/>
      <c r="DK153" s="198"/>
      <c r="DL153" s="198"/>
      <c r="DM153" s="198"/>
      <c r="DN153" s="198"/>
      <c r="DO153" s="198"/>
      <c r="DP153" s="198"/>
      <c r="DQ153" s="198"/>
      <c r="DR153" s="198"/>
      <c r="DS153" s="198"/>
      <c r="DT153" s="198"/>
      <c r="DU153" s="198"/>
      <c r="DV153" s="198"/>
      <c r="DW153" s="198"/>
      <c r="DX153" s="198"/>
      <c r="DY153" s="198"/>
      <c r="DZ153" s="198"/>
      <c r="EA153" s="198"/>
      <c r="EB153" s="203"/>
      <c r="EC153" s="198"/>
      <c r="ED153" s="203"/>
      <c r="EE153" s="198"/>
      <c r="EF153" s="198"/>
      <c r="EG153" s="198"/>
      <c r="EH153" s="198"/>
      <c r="EI153" s="198"/>
      <c r="EJ153" s="198"/>
      <c r="EN153" s="228"/>
      <c r="EO153" s="198"/>
      <c r="EP153" s="198"/>
      <c r="EQ153" s="198"/>
      <c r="ER153" s="198"/>
      <c r="ES153" s="198"/>
      <c r="ET153" s="198"/>
      <c r="EU153" s="198"/>
      <c r="EV153" s="198"/>
      <c r="EW153" s="198"/>
      <c r="EX153" s="198"/>
      <c r="EY153" s="198"/>
      <c r="EZ153" s="198"/>
      <c r="FA153" s="198"/>
      <c r="FB153" s="198"/>
      <c r="FC153" s="198"/>
      <c r="FD153" s="198"/>
      <c r="FE153" s="198"/>
      <c r="FF153" s="198"/>
      <c r="FG153" s="198"/>
      <c r="FH153" s="198"/>
      <c r="FI153" s="198"/>
      <c r="FJ153" s="198"/>
      <c r="FK153" s="198"/>
      <c r="FL153" s="198"/>
      <c r="FM153" s="198"/>
      <c r="FN153" s="198"/>
      <c r="FO153" s="198"/>
      <c r="FP153" s="198"/>
      <c r="FQ153" s="198"/>
      <c r="FR153" s="198"/>
      <c r="FS153" s="198"/>
      <c r="FT153" s="198"/>
      <c r="FU153" s="198"/>
      <c r="FV153" s="198"/>
      <c r="FW153" s="198"/>
      <c r="FX153" s="198"/>
      <c r="FY153" s="198"/>
      <c r="FZ153" s="198"/>
      <c r="GA153" s="198"/>
      <c r="GB153" s="198"/>
      <c r="GC153" s="198"/>
      <c r="GD153" s="198"/>
      <c r="GE153" s="198"/>
    </row>
    <row r="154" spans="1:187" s="240" customFormat="1" x14ac:dyDescent="0.3">
      <c r="A154" s="198"/>
      <c r="B154" s="198"/>
      <c r="C154" s="198"/>
      <c r="D154" s="198"/>
      <c r="E154" s="185"/>
      <c r="F154" s="185"/>
      <c r="G154" s="198"/>
      <c r="H154" s="198"/>
      <c r="I154" s="203"/>
      <c r="J154" s="185"/>
      <c r="K154" s="243"/>
      <c r="L154" s="243"/>
      <c r="M154" s="243"/>
      <c r="N154" s="243"/>
      <c r="O154" s="243"/>
      <c r="P154" s="243"/>
      <c r="Q154" s="243"/>
      <c r="R154" s="243"/>
      <c r="S154" s="243"/>
      <c r="T154" s="198"/>
      <c r="U154" s="198"/>
      <c r="V154" s="203"/>
      <c r="W154" s="198"/>
      <c r="X154" s="198"/>
      <c r="Y154" s="198"/>
      <c r="Z154" s="198"/>
      <c r="AA154" s="198"/>
      <c r="AB154" s="340"/>
      <c r="AC154" s="198"/>
      <c r="AD154" s="198"/>
      <c r="AE154" s="198"/>
      <c r="AF154" s="198"/>
      <c r="AG154" s="198"/>
      <c r="AH154" s="198"/>
      <c r="AI154" s="198"/>
      <c r="AJ154" s="198"/>
      <c r="AK154" s="198"/>
      <c r="AL154" s="198"/>
      <c r="AM154" s="198"/>
      <c r="AN154" s="198"/>
      <c r="AO154" s="198"/>
      <c r="AP154" s="198"/>
      <c r="AQ154" s="198"/>
      <c r="AR154" s="198"/>
      <c r="AS154" s="198"/>
      <c r="AT154" s="198"/>
      <c r="AU154" s="198"/>
      <c r="AV154" s="198"/>
      <c r="AW154" s="198"/>
      <c r="AX154" s="198"/>
      <c r="AY154" s="198"/>
      <c r="AZ154" s="198"/>
      <c r="BA154" s="198"/>
      <c r="BB154" s="198"/>
      <c r="BC154" s="198"/>
      <c r="BD154" s="198"/>
      <c r="BE154" s="198"/>
      <c r="BF154" s="198"/>
      <c r="BG154" s="198"/>
      <c r="BH154" s="198"/>
      <c r="BI154" s="198"/>
      <c r="BJ154" s="198"/>
      <c r="BK154" s="198"/>
      <c r="BL154" s="198"/>
      <c r="BM154" s="198"/>
      <c r="BN154" s="198"/>
      <c r="BO154" s="198"/>
      <c r="BP154" s="198"/>
      <c r="BQ154" s="198"/>
      <c r="BR154" s="198"/>
      <c r="BS154" s="198"/>
      <c r="BT154" s="198"/>
      <c r="BU154" s="198"/>
      <c r="BV154" s="198"/>
      <c r="BW154" s="198"/>
      <c r="BX154" s="198"/>
      <c r="BY154" s="198"/>
      <c r="BZ154" s="198"/>
      <c r="CA154" s="198"/>
      <c r="CB154" s="198"/>
      <c r="CC154" s="198"/>
      <c r="CD154" s="198"/>
      <c r="CE154" s="198"/>
      <c r="CF154" s="198"/>
      <c r="CG154" s="198"/>
      <c r="CH154" s="203"/>
      <c r="CI154" s="198"/>
      <c r="CJ154" s="198"/>
      <c r="CK154" s="198"/>
      <c r="CL154" s="198"/>
      <c r="CM154" s="198"/>
      <c r="CN154" s="198"/>
      <c r="CO154" s="198"/>
      <c r="CP154" s="198"/>
      <c r="CQ154" s="198"/>
      <c r="CR154" s="198"/>
      <c r="CS154" s="198"/>
      <c r="CT154" s="198"/>
      <c r="CU154" s="198"/>
      <c r="CV154" s="198"/>
      <c r="CW154" s="198"/>
      <c r="CX154" s="198"/>
      <c r="CY154" s="198"/>
      <c r="CZ154" s="198"/>
      <c r="DA154" s="198"/>
      <c r="DB154" s="198"/>
      <c r="DC154" s="198"/>
      <c r="DD154" s="198"/>
      <c r="DE154" s="198"/>
      <c r="DF154" s="198"/>
      <c r="DG154" s="198"/>
      <c r="DH154" s="203"/>
      <c r="DI154" s="198"/>
      <c r="DJ154" s="198"/>
      <c r="DK154" s="198"/>
      <c r="DL154" s="198"/>
      <c r="DM154" s="198"/>
      <c r="DN154" s="198"/>
      <c r="DO154" s="198"/>
      <c r="DP154" s="198"/>
      <c r="DQ154" s="198"/>
      <c r="DR154" s="198"/>
      <c r="DS154" s="198"/>
      <c r="DT154" s="198"/>
      <c r="DU154" s="198"/>
      <c r="DV154" s="198"/>
      <c r="DW154" s="198"/>
      <c r="DX154" s="198"/>
      <c r="DY154" s="198"/>
      <c r="DZ154" s="198"/>
      <c r="EA154" s="198"/>
      <c r="EB154" s="203"/>
      <c r="EC154" s="198"/>
      <c r="ED154" s="203"/>
      <c r="EE154" s="198"/>
      <c r="EF154" s="198"/>
      <c r="EG154" s="198"/>
      <c r="EH154" s="198"/>
      <c r="EI154" s="198"/>
      <c r="EJ154" s="198"/>
      <c r="EN154" s="228"/>
      <c r="EO154" s="198"/>
      <c r="EP154" s="198"/>
      <c r="EQ154" s="198"/>
      <c r="ER154" s="198"/>
      <c r="ES154" s="198"/>
      <c r="ET154" s="198"/>
      <c r="EU154" s="198"/>
      <c r="EV154" s="198"/>
      <c r="EW154" s="198"/>
      <c r="EX154" s="198"/>
      <c r="EY154" s="198"/>
      <c r="EZ154" s="198"/>
      <c r="FA154" s="198"/>
      <c r="FB154" s="198"/>
      <c r="FC154" s="198"/>
      <c r="FD154" s="198"/>
      <c r="FE154" s="198"/>
      <c r="FF154" s="198"/>
      <c r="FG154" s="198"/>
      <c r="FH154" s="198"/>
      <c r="FI154" s="198"/>
      <c r="FJ154" s="198"/>
      <c r="FK154" s="198"/>
      <c r="FL154" s="198"/>
      <c r="FM154" s="198"/>
      <c r="FN154" s="198"/>
      <c r="FO154" s="198"/>
      <c r="FP154" s="198"/>
      <c r="FQ154" s="198"/>
      <c r="FR154" s="198"/>
      <c r="FS154" s="198"/>
      <c r="FT154" s="198"/>
      <c r="FU154" s="198"/>
      <c r="FV154" s="198"/>
      <c r="FW154" s="198"/>
      <c r="FX154" s="198"/>
      <c r="FY154" s="198"/>
      <c r="FZ154" s="198"/>
      <c r="GA154" s="198"/>
      <c r="GB154" s="198"/>
      <c r="GC154" s="198"/>
      <c r="GD154" s="198"/>
      <c r="GE154" s="198"/>
    </row>
  </sheetData>
  <autoFilter ref="A9:GE132">
    <filterColumn colId="1">
      <filters>
        <filter val="SNG"/>
      </filters>
    </filterColumn>
    <filterColumn colId="4">
      <filters>
        <filter val="Internal Meeting, Event, Other"/>
        <filter val="Internal Mtg, Other"/>
        <filter val="Other Account Type"/>
        <filter val="Pan-HPE Top Account"/>
      </filters>
    </filterColumn>
    <filterColumn colId="5">
      <filters>
        <filter val="Partner"/>
      </filters>
    </filterColumn>
    <sortState ref="A10:GE330">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6"/>
  <sheetViews>
    <sheetView workbookViewId="0">
      <selection activeCell="D5" sqref="D5"/>
    </sheetView>
  </sheetViews>
  <sheetFormatPr defaultRowHeight="14.4" x14ac:dyDescent="0.3"/>
  <cols>
    <col min="1" max="1" width="11.109375" customWidth="1"/>
    <col min="2" max="2" width="14.88671875" bestFit="1" customWidth="1"/>
    <col min="4" max="4" width="23.6640625" bestFit="1" customWidth="1"/>
  </cols>
  <sheetData>
    <row r="1" spans="1:86" x14ac:dyDescent="0.3">
      <c r="A1" s="383" t="s">
        <v>4495</v>
      </c>
    </row>
    <row r="2" spans="1:86" x14ac:dyDescent="0.3">
      <c r="B2" t="s">
        <v>4588</v>
      </c>
      <c r="C2" t="s">
        <v>4589</v>
      </c>
      <c r="D2" t="s">
        <v>4593</v>
      </c>
      <c r="E2" t="s">
        <v>63</v>
      </c>
    </row>
    <row r="3" spans="1:86" x14ac:dyDescent="0.3">
      <c r="A3" t="s">
        <v>4106</v>
      </c>
      <c r="B3">
        <v>2</v>
      </c>
      <c r="C3">
        <v>0</v>
      </c>
      <c r="D3">
        <v>5</v>
      </c>
      <c r="E3">
        <f>B3+C3+D3</f>
        <v>7</v>
      </c>
    </row>
    <row r="4" spans="1:86" x14ac:dyDescent="0.3">
      <c r="A4" t="s">
        <v>4558</v>
      </c>
      <c r="B4">
        <v>4</v>
      </c>
      <c r="C4">
        <v>0</v>
      </c>
      <c r="D4">
        <v>10</v>
      </c>
      <c r="E4">
        <f>B4+C4+D4</f>
        <v>14</v>
      </c>
    </row>
    <row r="5" spans="1:86" x14ac:dyDescent="0.3">
      <c r="A5" t="s">
        <v>344</v>
      </c>
      <c r="B5">
        <v>0</v>
      </c>
      <c r="C5">
        <v>3</v>
      </c>
      <c r="D5">
        <v>21</v>
      </c>
      <c r="E5">
        <f>B5+C5+D5</f>
        <v>24</v>
      </c>
    </row>
    <row r="6" spans="1:86" x14ac:dyDescent="0.3">
      <c r="A6" t="s">
        <v>4108</v>
      </c>
      <c r="B6">
        <v>5</v>
      </c>
      <c r="C6">
        <v>3</v>
      </c>
      <c r="D6">
        <v>24</v>
      </c>
      <c r="E6">
        <f>B6+C6+D6</f>
        <v>32</v>
      </c>
    </row>
    <row r="7" spans="1:86" x14ac:dyDescent="0.3">
      <c r="A7" t="s">
        <v>4105</v>
      </c>
      <c r="B7">
        <v>10</v>
      </c>
      <c r="C7">
        <v>3</v>
      </c>
      <c r="D7">
        <v>30</v>
      </c>
      <c r="E7">
        <f>B7+C7+D7</f>
        <v>43</v>
      </c>
    </row>
    <row r="8" spans="1:86" x14ac:dyDescent="0.3">
      <c r="A8" s="344" t="s">
        <v>4590</v>
      </c>
      <c r="B8" s="344">
        <f>SUM(B3:B7)</f>
        <v>21</v>
      </c>
      <c r="C8" s="344">
        <f>SUM(C3:C7)</f>
        <v>9</v>
      </c>
      <c r="D8" s="344">
        <f>SUM(D3:D7)</f>
        <v>90</v>
      </c>
      <c r="E8" s="344">
        <f>SUM(E3:E7)</f>
        <v>120</v>
      </c>
    </row>
    <row r="12" spans="1:86" x14ac:dyDescent="0.3">
      <c r="A12" t="s">
        <v>4591</v>
      </c>
      <c r="B12">
        <v>77</v>
      </c>
      <c r="C12" t="s">
        <v>4592</v>
      </c>
      <c r="D12">
        <v>122</v>
      </c>
      <c r="E12">
        <f>B12/D12</f>
        <v>0.63114754098360659</v>
      </c>
    </row>
    <row r="14" spans="1:86" x14ac:dyDescent="0.3">
      <c r="A14" t="s">
        <v>32</v>
      </c>
      <c r="B14" t="s">
        <v>43</v>
      </c>
      <c r="C14" t="s">
        <v>39</v>
      </c>
      <c r="D14" t="s">
        <v>28</v>
      </c>
      <c r="E14" t="s">
        <v>74</v>
      </c>
      <c r="F14" t="s">
        <v>522</v>
      </c>
      <c r="G14" t="s">
        <v>27</v>
      </c>
      <c r="H14" t="s">
        <v>37</v>
      </c>
      <c r="I14" t="s">
        <v>1501</v>
      </c>
      <c r="J14" t="s">
        <v>2446</v>
      </c>
      <c r="K14" t="s">
        <v>42</v>
      </c>
      <c r="L14" t="s">
        <v>203</v>
      </c>
      <c r="M14" t="s">
        <v>82</v>
      </c>
      <c r="N14" t="s">
        <v>4556</v>
      </c>
      <c r="O14" t="s">
        <v>44</v>
      </c>
      <c r="P14" t="s">
        <v>66</v>
      </c>
      <c r="Q14" t="s">
        <v>40</v>
      </c>
      <c r="R14" t="s">
        <v>1327</v>
      </c>
      <c r="S14" t="s">
        <v>36</v>
      </c>
      <c r="T14" t="s">
        <v>75</v>
      </c>
      <c r="U14" t="s">
        <v>33</v>
      </c>
      <c r="V14" t="s">
        <v>24</v>
      </c>
      <c r="W14" t="s">
        <v>73</v>
      </c>
      <c r="X14" t="s">
        <v>47</v>
      </c>
      <c r="Y14" t="s">
        <v>1957</v>
      </c>
      <c r="Z14" t="s">
        <v>78</v>
      </c>
      <c r="AA14" t="s">
        <v>4492</v>
      </c>
      <c r="AB14" t="s">
        <v>3894</v>
      </c>
      <c r="AC14" t="s">
        <v>202</v>
      </c>
      <c r="AD14" t="s">
        <v>57</v>
      </c>
      <c r="AE14" t="s">
        <v>83</v>
      </c>
      <c r="AF14" t="s">
        <v>84</v>
      </c>
      <c r="AG14" t="s">
        <v>21</v>
      </c>
      <c r="AH14" t="s">
        <v>23</v>
      </c>
      <c r="AI14" t="s">
        <v>30</v>
      </c>
      <c r="AJ14" t="s">
        <v>76</v>
      </c>
      <c r="AK14" t="s">
        <v>56</v>
      </c>
      <c r="AL14" t="s">
        <v>65</v>
      </c>
      <c r="AM14" t="s">
        <v>69</v>
      </c>
      <c r="AN14" t="s">
        <v>48</v>
      </c>
      <c r="AO14" t="s">
        <v>25</v>
      </c>
      <c r="AP14" t="s">
        <v>3885</v>
      </c>
      <c r="AQ14" t="s">
        <v>54</v>
      </c>
      <c r="AR14" t="s">
        <v>59</v>
      </c>
      <c r="AS14" t="s">
        <v>50</v>
      </c>
      <c r="AT14" t="s">
        <v>684</v>
      </c>
      <c r="AU14" t="s">
        <v>31</v>
      </c>
      <c r="AV14" t="s">
        <v>35</v>
      </c>
      <c r="AW14" t="s">
        <v>67</v>
      </c>
      <c r="AX14" t="s">
        <v>2447</v>
      </c>
      <c r="AY14" t="s">
        <v>986</v>
      </c>
      <c r="AZ14" t="s">
        <v>4557</v>
      </c>
      <c r="BA14" t="s">
        <v>220</v>
      </c>
      <c r="BB14" t="s">
        <v>52</v>
      </c>
      <c r="BC14" t="s">
        <v>2436</v>
      </c>
      <c r="BD14" t="s">
        <v>1326</v>
      </c>
      <c r="BE14" t="s">
        <v>1323</v>
      </c>
      <c r="BF14" t="s">
        <v>34</v>
      </c>
      <c r="BH14" t="s">
        <v>70</v>
      </c>
      <c r="BI14" t="s">
        <v>64</v>
      </c>
      <c r="BJ14" t="s">
        <v>29</v>
      </c>
      <c r="BK14" t="s">
        <v>41</v>
      </c>
      <c r="BL14" t="s">
        <v>53</v>
      </c>
      <c r="BN14" t="s">
        <v>22</v>
      </c>
      <c r="BO14" t="s">
        <v>26</v>
      </c>
      <c r="BP14" t="s">
        <v>38</v>
      </c>
      <c r="BQ14" t="s">
        <v>49</v>
      </c>
      <c r="BS14" t="s">
        <v>80</v>
      </c>
      <c r="BT14" t="s">
        <v>71</v>
      </c>
      <c r="BU14" t="s">
        <v>60</v>
      </c>
      <c r="BW14" t="s">
        <v>45</v>
      </c>
      <c r="BY14" t="s">
        <v>55</v>
      </c>
      <c r="CA14" t="s">
        <v>72</v>
      </c>
      <c r="CD14" t="s">
        <v>46</v>
      </c>
      <c r="CF14" t="s">
        <v>68</v>
      </c>
      <c r="CH14" t="s">
        <v>51</v>
      </c>
    </row>
    <row r="15" spans="1:86" x14ac:dyDescent="0.3">
      <c r="A15">
        <v>24</v>
      </c>
      <c r="B15">
        <v>21</v>
      </c>
      <c r="C15">
        <v>16</v>
      </c>
      <c r="D15">
        <v>16</v>
      </c>
      <c r="E15">
        <v>14</v>
      </c>
      <c r="F15">
        <v>12</v>
      </c>
      <c r="G15">
        <v>9</v>
      </c>
      <c r="H15">
        <v>9</v>
      </c>
      <c r="I15">
        <v>9</v>
      </c>
      <c r="J15">
        <v>8</v>
      </c>
      <c r="K15">
        <v>7</v>
      </c>
      <c r="L15">
        <v>7</v>
      </c>
      <c r="M15">
        <v>7</v>
      </c>
      <c r="N15">
        <v>6</v>
      </c>
      <c r="O15">
        <v>6</v>
      </c>
      <c r="P15">
        <v>5</v>
      </c>
      <c r="Q15">
        <v>5</v>
      </c>
      <c r="R15">
        <v>4</v>
      </c>
      <c r="S15">
        <v>4</v>
      </c>
      <c r="T15">
        <v>4</v>
      </c>
      <c r="U15">
        <v>4</v>
      </c>
      <c r="V15">
        <v>4</v>
      </c>
      <c r="W15">
        <v>4</v>
      </c>
      <c r="X15">
        <v>4</v>
      </c>
      <c r="Y15">
        <v>3</v>
      </c>
      <c r="Z15">
        <v>3</v>
      </c>
      <c r="AA15">
        <v>3</v>
      </c>
      <c r="AB15">
        <v>3</v>
      </c>
      <c r="AC15">
        <v>3</v>
      </c>
      <c r="AD15">
        <v>3</v>
      </c>
      <c r="AE15">
        <v>3</v>
      </c>
      <c r="AF15">
        <v>3</v>
      </c>
      <c r="AG15">
        <v>2</v>
      </c>
      <c r="AH15">
        <v>2</v>
      </c>
      <c r="AI15">
        <v>2</v>
      </c>
      <c r="AJ15">
        <v>2</v>
      </c>
      <c r="AK15">
        <v>2</v>
      </c>
      <c r="AL15">
        <v>2</v>
      </c>
      <c r="AM15">
        <v>2</v>
      </c>
      <c r="AN15">
        <v>2</v>
      </c>
      <c r="AO15">
        <v>1</v>
      </c>
      <c r="AP15">
        <v>1</v>
      </c>
      <c r="AQ15">
        <v>1</v>
      </c>
      <c r="AR15">
        <v>1</v>
      </c>
      <c r="AS15">
        <v>1</v>
      </c>
      <c r="AT15">
        <v>1</v>
      </c>
      <c r="AU15">
        <v>1</v>
      </c>
      <c r="AV15">
        <v>1</v>
      </c>
      <c r="AW15">
        <v>1</v>
      </c>
      <c r="AX15">
        <v>1</v>
      </c>
      <c r="AY15">
        <v>1</v>
      </c>
      <c r="AZ15">
        <v>1</v>
      </c>
      <c r="BA15">
        <v>1</v>
      </c>
      <c r="BB15">
        <v>1</v>
      </c>
      <c r="BC15">
        <v>1</v>
      </c>
      <c r="BD15">
        <v>1</v>
      </c>
      <c r="BE15">
        <v>1</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row>
    <row r="16" spans="1:86" x14ac:dyDescent="0.3">
      <c r="A16" s="284">
        <f>A15/$B$12</f>
        <v>0.31168831168831168</v>
      </c>
      <c r="B16" s="284">
        <f t="shared" ref="B16:E16" si="0">B15/$B$12</f>
        <v>0.27272727272727271</v>
      </c>
      <c r="C16" s="284">
        <f t="shared" si="0"/>
        <v>0.20779220779220781</v>
      </c>
      <c r="D16" s="284">
        <f t="shared" si="0"/>
        <v>0.20779220779220781</v>
      </c>
      <c r="E16" s="284">
        <f t="shared" si="0"/>
        <v>0.18181818181818182</v>
      </c>
    </row>
  </sheetData>
  <sortState ref="A3:E7">
    <sortCondition ref="E3:E7"/>
  </sortState>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6"/>
  <sheetViews>
    <sheetView topLeftCell="A76" workbookViewId="0">
      <selection activeCell="F89" sqref="F89"/>
    </sheetView>
  </sheetViews>
  <sheetFormatPr defaultRowHeight="14.4" x14ac:dyDescent="0.3"/>
  <sheetData>
    <row r="1" spans="1:86" x14ac:dyDescent="0.3">
      <c r="A1" s="348" t="s">
        <v>106</v>
      </c>
      <c r="B1" t="s">
        <v>4578</v>
      </c>
      <c r="C1">
        <v>133</v>
      </c>
      <c r="D1" t="s">
        <v>4579</v>
      </c>
      <c r="E1">
        <v>237</v>
      </c>
      <c r="F1" s="284">
        <f>C1/E1</f>
        <v>0.56118143459915615</v>
      </c>
    </row>
    <row r="3" spans="1:86" x14ac:dyDescent="0.3">
      <c r="A3" t="s">
        <v>32</v>
      </c>
      <c r="B3" t="s">
        <v>28</v>
      </c>
      <c r="C3" t="s">
        <v>43</v>
      </c>
      <c r="D3" t="s">
        <v>522</v>
      </c>
      <c r="E3" t="s">
        <v>39</v>
      </c>
      <c r="F3" t="s">
        <v>4556</v>
      </c>
      <c r="G3" t="s">
        <v>24</v>
      </c>
      <c r="H3" t="s">
        <v>27</v>
      </c>
      <c r="I3" t="s">
        <v>44</v>
      </c>
      <c r="J3" t="s">
        <v>73</v>
      </c>
      <c r="K3" t="s">
        <v>74</v>
      </c>
      <c r="L3" t="s">
        <v>82</v>
      </c>
      <c r="M3" t="s">
        <v>66</v>
      </c>
      <c r="N3" t="s">
        <v>36</v>
      </c>
      <c r="O3" t="s">
        <v>1501</v>
      </c>
      <c r="P3" t="s">
        <v>47</v>
      </c>
      <c r="Q3" t="s">
        <v>78</v>
      </c>
      <c r="R3" t="s">
        <v>75</v>
      </c>
      <c r="S3" t="s">
        <v>42</v>
      </c>
      <c r="T3" t="s">
        <v>1327</v>
      </c>
      <c r="U3" t="s">
        <v>3894</v>
      </c>
      <c r="V3" t="s">
        <v>23</v>
      </c>
      <c r="W3" t="s">
        <v>37</v>
      </c>
      <c r="X3" t="s">
        <v>84</v>
      </c>
      <c r="Y3" t="s">
        <v>203</v>
      </c>
      <c r="Z3" t="s">
        <v>65</v>
      </c>
      <c r="AA3" t="s">
        <v>1957</v>
      </c>
      <c r="AB3" t="s">
        <v>40</v>
      </c>
      <c r="AC3" t="s">
        <v>31</v>
      </c>
      <c r="AD3" t="s">
        <v>2446</v>
      </c>
      <c r="AE3" t="s">
        <v>33</v>
      </c>
      <c r="AF3" t="s">
        <v>4492</v>
      </c>
      <c r="AG3" t="s">
        <v>202</v>
      </c>
      <c r="AH3" t="s">
        <v>48</v>
      </c>
      <c r="AI3" t="s">
        <v>21</v>
      </c>
      <c r="AJ3" t="s">
        <v>29</v>
      </c>
      <c r="AK3" t="s">
        <v>38</v>
      </c>
      <c r="AL3" t="s">
        <v>83</v>
      </c>
      <c r="AM3" t="s">
        <v>25</v>
      </c>
      <c r="AN3" t="s">
        <v>34</v>
      </c>
      <c r="AO3" t="s">
        <v>54</v>
      </c>
      <c r="AP3" t="s">
        <v>50</v>
      </c>
      <c r="AQ3" t="s">
        <v>49</v>
      </c>
      <c r="AR3" t="s">
        <v>76</v>
      </c>
      <c r="AS3" t="s">
        <v>2447</v>
      </c>
      <c r="AT3" t="s">
        <v>986</v>
      </c>
      <c r="AU3" t="s">
        <v>4557</v>
      </c>
      <c r="AV3" t="s">
        <v>52</v>
      </c>
      <c r="AW3" t="s">
        <v>2436</v>
      </c>
      <c r="AX3" t="s">
        <v>1326</v>
      </c>
      <c r="AY3" t="s">
        <v>1323</v>
      </c>
      <c r="AZ3" t="s">
        <v>69</v>
      </c>
      <c r="BA3" t="s">
        <v>3885</v>
      </c>
      <c r="BB3" t="s">
        <v>70</v>
      </c>
      <c r="BC3" t="s">
        <v>64</v>
      </c>
      <c r="BD3" t="s">
        <v>57</v>
      </c>
      <c r="BE3" t="s">
        <v>59</v>
      </c>
      <c r="BF3" t="s">
        <v>30</v>
      </c>
      <c r="BG3" t="s">
        <v>684</v>
      </c>
      <c r="BH3" t="s">
        <v>35</v>
      </c>
      <c r="BI3" t="s">
        <v>67</v>
      </c>
      <c r="BJ3" t="s">
        <v>45</v>
      </c>
      <c r="BK3" t="s">
        <v>56</v>
      </c>
      <c r="BL3" t="s">
        <v>72</v>
      </c>
      <c r="BM3" t="s">
        <v>46</v>
      </c>
      <c r="BN3" t="s">
        <v>68</v>
      </c>
      <c r="BP3" t="s">
        <v>41</v>
      </c>
      <c r="BQ3" t="s">
        <v>53</v>
      </c>
      <c r="BS3" t="s">
        <v>22</v>
      </c>
      <c r="BT3" t="s">
        <v>26</v>
      </c>
      <c r="BV3" t="s">
        <v>80</v>
      </c>
      <c r="BW3" t="s">
        <v>71</v>
      </c>
      <c r="BX3" t="s">
        <v>60</v>
      </c>
      <c r="CA3" t="s">
        <v>55</v>
      </c>
      <c r="CD3" t="s">
        <v>220</v>
      </c>
      <c r="CH3" t="s">
        <v>51</v>
      </c>
    </row>
    <row r="4" spans="1:86" x14ac:dyDescent="0.3">
      <c r="A4">
        <v>31</v>
      </c>
      <c r="B4">
        <v>30</v>
      </c>
      <c r="C4">
        <v>25</v>
      </c>
      <c r="D4">
        <v>25</v>
      </c>
      <c r="E4">
        <v>24</v>
      </c>
      <c r="F4">
        <v>17</v>
      </c>
      <c r="G4">
        <v>17</v>
      </c>
      <c r="H4">
        <v>15</v>
      </c>
      <c r="I4">
        <v>15</v>
      </c>
      <c r="J4">
        <v>14</v>
      </c>
      <c r="K4">
        <v>13</v>
      </c>
      <c r="L4">
        <v>12</v>
      </c>
      <c r="M4">
        <v>9</v>
      </c>
      <c r="N4">
        <v>9</v>
      </c>
      <c r="O4">
        <v>9</v>
      </c>
      <c r="P4">
        <v>9</v>
      </c>
      <c r="Q4">
        <v>8</v>
      </c>
      <c r="R4">
        <v>8</v>
      </c>
      <c r="S4">
        <v>8</v>
      </c>
      <c r="T4">
        <v>7</v>
      </c>
      <c r="U4">
        <v>7</v>
      </c>
      <c r="V4">
        <v>7</v>
      </c>
      <c r="W4">
        <v>7</v>
      </c>
      <c r="X4">
        <v>7</v>
      </c>
      <c r="Y4">
        <v>6</v>
      </c>
      <c r="Z4">
        <v>6</v>
      </c>
      <c r="AA4">
        <v>5</v>
      </c>
      <c r="AB4">
        <v>5</v>
      </c>
      <c r="AC4">
        <v>5</v>
      </c>
      <c r="AD4">
        <v>5</v>
      </c>
      <c r="AE4">
        <v>5</v>
      </c>
      <c r="AF4">
        <v>4</v>
      </c>
      <c r="AG4">
        <v>4</v>
      </c>
      <c r="AH4">
        <v>4</v>
      </c>
      <c r="AI4">
        <v>3</v>
      </c>
      <c r="AJ4">
        <v>3</v>
      </c>
      <c r="AK4">
        <v>3</v>
      </c>
      <c r="AL4">
        <v>3</v>
      </c>
      <c r="AM4">
        <v>2</v>
      </c>
      <c r="AN4">
        <v>2</v>
      </c>
      <c r="AO4">
        <v>2</v>
      </c>
      <c r="AP4">
        <v>2</v>
      </c>
      <c r="AQ4">
        <v>2</v>
      </c>
      <c r="AR4">
        <v>2</v>
      </c>
      <c r="AS4">
        <v>2</v>
      </c>
      <c r="AT4">
        <v>2</v>
      </c>
      <c r="AU4">
        <v>2</v>
      </c>
      <c r="AV4">
        <v>2</v>
      </c>
      <c r="AW4">
        <v>2</v>
      </c>
      <c r="AX4">
        <v>2</v>
      </c>
      <c r="AY4">
        <v>2</v>
      </c>
      <c r="AZ4">
        <v>2</v>
      </c>
      <c r="BA4">
        <v>1</v>
      </c>
      <c r="BB4">
        <v>1</v>
      </c>
      <c r="BC4">
        <v>1</v>
      </c>
      <c r="BD4">
        <v>1</v>
      </c>
      <c r="BE4">
        <v>1</v>
      </c>
      <c r="BF4">
        <v>1</v>
      </c>
      <c r="BG4">
        <v>1</v>
      </c>
      <c r="BH4">
        <v>1</v>
      </c>
      <c r="BI4">
        <v>1</v>
      </c>
      <c r="BJ4">
        <v>1</v>
      </c>
      <c r="BK4">
        <v>1</v>
      </c>
      <c r="BL4">
        <v>1</v>
      </c>
      <c r="BM4">
        <v>1</v>
      </c>
      <c r="BN4">
        <v>1</v>
      </c>
      <c r="BO4">
        <v>0</v>
      </c>
      <c r="BP4">
        <v>0</v>
      </c>
      <c r="BQ4">
        <v>0</v>
      </c>
      <c r="BR4">
        <v>0</v>
      </c>
      <c r="BS4">
        <v>0</v>
      </c>
      <c r="BT4">
        <v>0</v>
      </c>
      <c r="BU4">
        <v>0</v>
      </c>
      <c r="BV4">
        <v>0</v>
      </c>
      <c r="BW4">
        <v>0</v>
      </c>
      <c r="BX4">
        <v>0</v>
      </c>
      <c r="BY4">
        <v>0</v>
      </c>
      <c r="BZ4">
        <v>0</v>
      </c>
      <c r="CA4">
        <v>0</v>
      </c>
      <c r="CB4">
        <v>0</v>
      </c>
      <c r="CC4">
        <v>0</v>
      </c>
      <c r="CD4">
        <v>0</v>
      </c>
      <c r="CE4">
        <v>0</v>
      </c>
      <c r="CF4">
        <v>0</v>
      </c>
      <c r="CG4">
        <v>0</v>
      </c>
      <c r="CH4">
        <v>0</v>
      </c>
    </row>
    <row r="5" spans="1:86" x14ac:dyDescent="0.3">
      <c r="A5" s="284">
        <f>A4/$C$1</f>
        <v>0.23308270676691728</v>
      </c>
      <c r="B5" s="284">
        <f t="shared" ref="B5:E5" si="0">B4/$C$1</f>
        <v>0.22556390977443608</v>
      </c>
      <c r="C5" s="284">
        <f t="shared" si="0"/>
        <v>0.18796992481203006</v>
      </c>
      <c r="D5" s="284">
        <f t="shared" si="0"/>
        <v>0.18796992481203006</v>
      </c>
      <c r="E5" s="284">
        <f t="shared" si="0"/>
        <v>0.18045112781954886</v>
      </c>
    </row>
    <row r="8" spans="1:86" x14ac:dyDescent="0.3">
      <c r="A8" t="s">
        <v>4580</v>
      </c>
      <c r="C8" t="s">
        <v>63</v>
      </c>
      <c r="D8" t="s">
        <v>4581</v>
      </c>
      <c r="E8" t="s">
        <v>32</v>
      </c>
      <c r="F8" t="s">
        <v>28</v>
      </c>
      <c r="G8" t="s">
        <v>39</v>
      </c>
      <c r="H8" t="s">
        <v>43</v>
      </c>
      <c r="I8" t="s">
        <v>522</v>
      </c>
      <c r="J8" t="s">
        <v>44</v>
      </c>
      <c r="K8" t="s">
        <v>4582</v>
      </c>
      <c r="L8" t="s">
        <v>4583</v>
      </c>
      <c r="M8" t="s">
        <v>24</v>
      </c>
      <c r="N8" t="s">
        <v>27</v>
      </c>
      <c r="O8" t="s">
        <v>4584</v>
      </c>
      <c r="P8" t="s">
        <v>4164</v>
      </c>
      <c r="Q8" t="s">
        <v>4585</v>
      </c>
    </row>
    <row r="9" spans="1:86" x14ac:dyDescent="0.3">
      <c r="B9" t="s">
        <v>3</v>
      </c>
      <c r="C9">
        <v>69</v>
      </c>
      <c r="E9" s="53"/>
      <c r="F9" s="53"/>
      <c r="G9" s="53"/>
      <c r="H9" s="53"/>
      <c r="I9" s="53"/>
      <c r="J9" s="53"/>
      <c r="K9" s="53"/>
    </row>
    <row r="10" spans="1:86" x14ac:dyDescent="0.3">
      <c r="B10" s="342" t="s">
        <v>449</v>
      </c>
      <c r="C10">
        <v>52</v>
      </c>
      <c r="D10">
        <v>28</v>
      </c>
      <c r="E10" s="355">
        <f>10/D10</f>
        <v>0.35714285714285715</v>
      </c>
      <c r="F10" s="357">
        <f>7/D10</f>
        <v>0.25</v>
      </c>
      <c r="G10" s="356">
        <f>8/D10</f>
        <v>0.2857142857142857</v>
      </c>
      <c r="H10" s="357">
        <f>7/D10</f>
        <v>0.25</v>
      </c>
      <c r="I10" s="306">
        <f>4/D10</f>
        <v>0.14285714285714285</v>
      </c>
      <c r="J10" s="306">
        <f>2/D10</f>
        <v>7.1428571428571425E-2</v>
      </c>
      <c r="K10" s="306">
        <f>4/D10</f>
        <v>0.14285714285714285</v>
      </c>
      <c r="L10" s="284">
        <f>3/D10</f>
        <v>0.10714285714285714</v>
      </c>
      <c r="M10" s="284">
        <f>3/D10</f>
        <v>0.10714285714285714</v>
      </c>
      <c r="N10" s="284">
        <f>4/D10</f>
        <v>0.14285714285714285</v>
      </c>
      <c r="O10" s="284">
        <f>3/D10</f>
        <v>0.10714285714285714</v>
      </c>
    </row>
    <row r="11" spans="1:86" x14ac:dyDescent="0.3">
      <c r="B11" s="342" t="s">
        <v>438</v>
      </c>
      <c r="C11">
        <v>30</v>
      </c>
      <c r="D11">
        <v>24</v>
      </c>
      <c r="E11" s="355">
        <f>8/D11</f>
        <v>0.33333333333333331</v>
      </c>
      <c r="F11" s="356">
        <f>6/D11</f>
        <v>0.25</v>
      </c>
      <c r="G11" s="306">
        <f>1/D11</f>
        <v>4.1666666666666664E-2</v>
      </c>
      <c r="H11" s="306">
        <f>3/D11</f>
        <v>0.125</v>
      </c>
      <c r="I11" s="306">
        <f>3/D11</f>
        <v>0.125</v>
      </c>
      <c r="J11" s="357">
        <f>4/D11</f>
        <v>0.16666666666666666</v>
      </c>
      <c r="K11" s="306">
        <f>2/D11</f>
        <v>8.3333333333333329E-2</v>
      </c>
      <c r="L11" s="357">
        <f>4/D11</f>
        <v>0.16666666666666666</v>
      </c>
      <c r="M11" s="284">
        <f>2/D11</f>
        <v>8.3333333333333329E-2</v>
      </c>
      <c r="N11" s="284">
        <f>2/D11</f>
        <v>8.3333333333333329E-2</v>
      </c>
      <c r="O11" s="284">
        <v>0</v>
      </c>
      <c r="P11" s="357">
        <f>4/D11</f>
        <v>0.16666666666666666</v>
      </c>
      <c r="Q11" s="284">
        <f>3/D11</f>
        <v>0.125</v>
      </c>
    </row>
    <row r="12" spans="1:86" x14ac:dyDescent="0.3">
      <c r="B12" s="342" t="s">
        <v>385</v>
      </c>
      <c r="C12">
        <v>30</v>
      </c>
      <c r="D12">
        <v>16</v>
      </c>
      <c r="E12" s="306">
        <f>2/D12</f>
        <v>0.125</v>
      </c>
      <c r="F12" s="306">
        <f>2/D12</f>
        <v>0.125</v>
      </c>
      <c r="G12" s="306">
        <f>1/D12</f>
        <v>6.25E-2</v>
      </c>
      <c r="H12" s="306">
        <f>2/D12</f>
        <v>0.125</v>
      </c>
      <c r="I12" s="355">
        <f>4/D12</f>
        <v>0.25</v>
      </c>
      <c r="J12" s="306">
        <v>0</v>
      </c>
      <c r="K12" s="355">
        <f>4/D12</f>
        <v>0.25</v>
      </c>
      <c r="L12" s="284">
        <v>0</v>
      </c>
      <c r="M12" s="355">
        <f>4/D12</f>
        <v>0.25</v>
      </c>
      <c r="N12" s="356">
        <f>3/D12</f>
        <v>0.1875</v>
      </c>
      <c r="O12" s="284">
        <f>2/D12</f>
        <v>0.125</v>
      </c>
      <c r="P12" s="284"/>
      <c r="Q12" s="356">
        <f>3/D12</f>
        <v>0.1875</v>
      </c>
    </row>
    <row r="13" spans="1:86" x14ac:dyDescent="0.3">
      <c r="B13" s="53" t="s">
        <v>405</v>
      </c>
      <c r="C13">
        <v>24</v>
      </c>
      <c r="E13" s="53"/>
      <c r="F13" s="53"/>
      <c r="G13" s="53"/>
      <c r="H13" s="53"/>
      <c r="I13" s="53"/>
      <c r="J13" s="53"/>
      <c r="K13" s="53"/>
    </row>
    <row r="14" spans="1:86" x14ac:dyDescent="0.3">
      <c r="B14" s="53" t="s">
        <v>389</v>
      </c>
      <c r="C14">
        <v>9</v>
      </c>
      <c r="E14" s="53"/>
      <c r="F14" s="53"/>
      <c r="G14" s="53"/>
      <c r="H14" s="53"/>
      <c r="I14" s="53"/>
      <c r="J14" s="53"/>
      <c r="K14" s="53"/>
    </row>
    <row r="15" spans="1:86" x14ac:dyDescent="0.3">
      <c r="B15" t="s">
        <v>4560</v>
      </c>
      <c r="C15">
        <v>9</v>
      </c>
      <c r="E15" s="53"/>
      <c r="F15" s="53"/>
      <c r="G15" s="53"/>
      <c r="H15" s="53"/>
      <c r="I15" s="53"/>
      <c r="J15" s="53"/>
      <c r="K15" s="53"/>
    </row>
    <row r="16" spans="1:86" x14ac:dyDescent="0.3">
      <c r="B16" t="s">
        <v>516</v>
      </c>
      <c r="C16">
        <v>8</v>
      </c>
      <c r="E16" s="53"/>
      <c r="F16" s="53"/>
      <c r="G16" s="53"/>
      <c r="H16" s="53"/>
      <c r="I16" s="53"/>
      <c r="J16" s="53"/>
      <c r="K16" s="53"/>
    </row>
    <row r="17" spans="1:86" x14ac:dyDescent="0.3">
      <c r="B17" t="s">
        <v>706</v>
      </c>
      <c r="C17">
        <v>6</v>
      </c>
      <c r="E17" s="53"/>
      <c r="F17" s="53"/>
      <c r="G17" s="53"/>
      <c r="H17" s="53"/>
      <c r="I17" s="53"/>
      <c r="J17" s="53"/>
      <c r="K17" s="53"/>
    </row>
    <row r="18" spans="1:86" x14ac:dyDescent="0.3">
      <c r="B18" t="s">
        <v>415</v>
      </c>
      <c r="C18">
        <v>1</v>
      </c>
      <c r="E18" s="53"/>
      <c r="F18" s="53"/>
      <c r="G18" s="53"/>
      <c r="H18" s="53"/>
      <c r="I18" s="53"/>
      <c r="J18" s="53"/>
      <c r="K18" s="53"/>
    </row>
    <row r="21" spans="1:86" x14ac:dyDescent="0.3">
      <c r="A21" s="348" t="s">
        <v>4106</v>
      </c>
      <c r="B21" t="s">
        <v>4578</v>
      </c>
      <c r="C21">
        <v>36</v>
      </c>
      <c r="D21" t="s">
        <v>4579</v>
      </c>
      <c r="E21">
        <v>57</v>
      </c>
      <c r="F21" s="284">
        <f>C21/E21</f>
        <v>0.63157894736842102</v>
      </c>
    </row>
    <row r="23" spans="1:86" x14ac:dyDescent="0.3">
      <c r="A23" t="s">
        <v>43</v>
      </c>
      <c r="B23" t="s">
        <v>32</v>
      </c>
      <c r="C23" t="s">
        <v>42</v>
      </c>
      <c r="D23" t="s">
        <v>28</v>
      </c>
      <c r="E23" t="s">
        <v>39</v>
      </c>
      <c r="F23" t="s">
        <v>65</v>
      </c>
      <c r="G23" t="s">
        <v>27</v>
      </c>
      <c r="H23" t="s">
        <v>74</v>
      </c>
      <c r="I23" t="s">
        <v>1501</v>
      </c>
      <c r="J23" t="s">
        <v>33</v>
      </c>
      <c r="K23" t="s">
        <v>522</v>
      </c>
      <c r="L23" t="s">
        <v>82</v>
      </c>
      <c r="M23" t="s">
        <v>78</v>
      </c>
      <c r="N23" t="s">
        <v>1327</v>
      </c>
      <c r="O23" t="s">
        <v>31</v>
      </c>
      <c r="P23" t="s">
        <v>4556</v>
      </c>
      <c r="Q23" t="s">
        <v>47</v>
      </c>
      <c r="R23" t="s">
        <v>40</v>
      </c>
      <c r="S23" t="s">
        <v>23</v>
      </c>
      <c r="T23" t="s">
        <v>2446</v>
      </c>
      <c r="U23" t="s">
        <v>83</v>
      </c>
      <c r="V23" t="s">
        <v>21</v>
      </c>
      <c r="W23" t="s">
        <v>25</v>
      </c>
      <c r="X23" t="s">
        <v>3894</v>
      </c>
      <c r="Y23" t="s">
        <v>29</v>
      </c>
      <c r="Z23" t="s">
        <v>50</v>
      </c>
      <c r="AA23" t="s">
        <v>36</v>
      </c>
      <c r="AB23" t="s">
        <v>37</v>
      </c>
      <c r="AC23" t="s">
        <v>75</v>
      </c>
      <c r="AD23" t="s">
        <v>24</v>
      </c>
      <c r="AE23" t="s">
        <v>1323</v>
      </c>
      <c r="AF23" t="s">
        <v>1957</v>
      </c>
      <c r="AG23" t="s">
        <v>4492</v>
      </c>
      <c r="AH23" t="s">
        <v>66</v>
      </c>
      <c r="AI23" t="s">
        <v>34</v>
      </c>
      <c r="AJ23" t="s">
        <v>202</v>
      </c>
      <c r="AK23" t="s">
        <v>70</v>
      </c>
      <c r="AL23" t="s">
        <v>57</v>
      </c>
      <c r="AM23" t="s">
        <v>684</v>
      </c>
      <c r="AN23" t="s">
        <v>35</v>
      </c>
      <c r="AO23" t="s">
        <v>38</v>
      </c>
      <c r="AP23" t="s">
        <v>49</v>
      </c>
      <c r="AQ23" t="s">
        <v>60</v>
      </c>
      <c r="AR23" t="s">
        <v>67</v>
      </c>
      <c r="AS23" t="s">
        <v>56</v>
      </c>
      <c r="AT23" t="s">
        <v>2447</v>
      </c>
      <c r="AU23" t="s">
        <v>220</v>
      </c>
      <c r="AV23" t="s">
        <v>203</v>
      </c>
      <c r="AW23" t="s">
        <v>1326</v>
      </c>
      <c r="AX23" t="s">
        <v>48</v>
      </c>
      <c r="AY23" t="s">
        <v>3885</v>
      </c>
      <c r="BA23" t="s">
        <v>64</v>
      </c>
      <c r="BB23" t="s">
        <v>41</v>
      </c>
      <c r="BC23" t="s">
        <v>53</v>
      </c>
      <c r="BD23" t="s">
        <v>54</v>
      </c>
      <c r="BE23" t="s">
        <v>59</v>
      </c>
      <c r="BG23" t="s">
        <v>22</v>
      </c>
      <c r="BH23" t="s">
        <v>30</v>
      </c>
      <c r="BI23" t="s">
        <v>26</v>
      </c>
      <c r="BK23" t="s">
        <v>80</v>
      </c>
      <c r="BL23" t="s">
        <v>71</v>
      </c>
      <c r="BM23" t="s">
        <v>76</v>
      </c>
      <c r="BO23" t="s">
        <v>45</v>
      </c>
      <c r="BQ23" t="s">
        <v>55</v>
      </c>
      <c r="BS23" t="s">
        <v>84</v>
      </c>
      <c r="BT23" t="s">
        <v>72</v>
      </c>
      <c r="BU23" t="s">
        <v>986</v>
      </c>
      <c r="BW23" t="s">
        <v>4557</v>
      </c>
      <c r="BY23" t="s">
        <v>52</v>
      </c>
      <c r="BZ23" t="s">
        <v>73</v>
      </c>
      <c r="CA23" t="s">
        <v>46</v>
      </c>
      <c r="CB23" t="s">
        <v>44</v>
      </c>
      <c r="CC23" t="s">
        <v>2436</v>
      </c>
      <c r="CE23" t="s">
        <v>68</v>
      </c>
      <c r="CF23" t="s">
        <v>69</v>
      </c>
      <c r="CH23" t="s">
        <v>51</v>
      </c>
    </row>
    <row r="24" spans="1:86" x14ac:dyDescent="0.3">
      <c r="A24">
        <v>13</v>
      </c>
      <c r="B24">
        <v>12</v>
      </c>
      <c r="C24">
        <v>10</v>
      </c>
      <c r="D24">
        <v>9</v>
      </c>
      <c r="E24">
        <v>8</v>
      </c>
      <c r="F24">
        <v>7</v>
      </c>
      <c r="G24">
        <v>6</v>
      </c>
      <c r="H24">
        <v>6</v>
      </c>
      <c r="I24">
        <v>5</v>
      </c>
      <c r="J24">
        <v>5</v>
      </c>
      <c r="K24">
        <v>5</v>
      </c>
      <c r="L24">
        <v>5</v>
      </c>
      <c r="M24">
        <v>4</v>
      </c>
      <c r="N24">
        <v>4</v>
      </c>
      <c r="O24">
        <v>4</v>
      </c>
      <c r="P24">
        <v>4</v>
      </c>
      <c r="Q24">
        <v>4</v>
      </c>
      <c r="R24">
        <v>3</v>
      </c>
      <c r="S24">
        <v>3</v>
      </c>
      <c r="T24">
        <v>3</v>
      </c>
      <c r="U24">
        <v>3</v>
      </c>
      <c r="V24">
        <v>2</v>
      </c>
      <c r="W24">
        <v>2</v>
      </c>
      <c r="X24">
        <v>2</v>
      </c>
      <c r="Y24">
        <v>2</v>
      </c>
      <c r="Z24">
        <v>2</v>
      </c>
      <c r="AA24">
        <v>2</v>
      </c>
      <c r="AB24">
        <v>2</v>
      </c>
      <c r="AC24">
        <v>2</v>
      </c>
      <c r="AD24">
        <v>2</v>
      </c>
      <c r="AE24">
        <v>2</v>
      </c>
      <c r="AF24">
        <v>1</v>
      </c>
      <c r="AG24">
        <v>1</v>
      </c>
      <c r="AH24">
        <v>1</v>
      </c>
      <c r="AI24">
        <v>1</v>
      </c>
      <c r="AJ24">
        <v>1</v>
      </c>
      <c r="AK24">
        <v>1</v>
      </c>
      <c r="AL24">
        <v>1</v>
      </c>
      <c r="AM24">
        <v>1</v>
      </c>
      <c r="AN24">
        <v>1</v>
      </c>
      <c r="AO24">
        <v>1</v>
      </c>
      <c r="AP24">
        <v>1</v>
      </c>
      <c r="AQ24">
        <v>1</v>
      </c>
      <c r="AR24">
        <v>1</v>
      </c>
      <c r="AS24">
        <v>1</v>
      </c>
      <c r="AT24">
        <v>1</v>
      </c>
      <c r="AU24">
        <v>1</v>
      </c>
      <c r="AV24">
        <v>1</v>
      </c>
      <c r="AW24">
        <v>1</v>
      </c>
      <c r="AX24">
        <v>1</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row>
    <row r="25" spans="1:86" x14ac:dyDescent="0.3">
      <c r="A25" s="284">
        <f>A24/$C$21</f>
        <v>0.3611111111111111</v>
      </c>
      <c r="B25" s="284">
        <f t="shared" ref="B25:E25" si="1">B24/$C$21</f>
        <v>0.33333333333333331</v>
      </c>
      <c r="C25" s="284">
        <f t="shared" si="1"/>
        <v>0.27777777777777779</v>
      </c>
      <c r="D25" s="284">
        <f t="shared" si="1"/>
        <v>0.25</v>
      </c>
      <c r="E25" s="284">
        <f t="shared" si="1"/>
        <v>0.22222222222222221</v>
      </c>
    </row>
    <row r="27" spans="1:86" x14ac:dyDescent="0.3">
      <c r="C27" t="s">
        <v>63</v>
      </c>
      <c r="D27" t="s">
        <v>4581</v>
      </c>
      <c r="E27" t="s">
        <v>43</v>
      </c>
      <c r="F27" t="s">
        <v>32</v>
      </c>
      <c r="G27" t="s">
        <v>42</v>
      </c>
      <c r="H27" t="s">
        <v>28</v>
      </c>
      <c r="I27" t="s">
        <v>39</v>
      </c>
      <c r="J27" t="s">
        <v>65</v>
      </c>
      <c r="K27" t="s">
        <v>27</v>
      </c>
      <c r="L27" t="s">
        <v>74</v>
      </c>
      <c r="M27" t="s">
        <v>4586</v>
      </c>
      <c r="N27" t="s">
        <v>33</v>
      </c>
      <c r="O27" t="s">
        <v>50</v>
      </c>
    </row>
    <row r="28" spans="1:86" x14ac:dyDescent="0.3">
      <c r="B28" t="s">
        <v>3</v>
      </c>
      <c r="C28">
        <v>8</v>
      </c>
    </row>
    <row r="29" spans="1:86" x14ac:dyDescent="0.3">
      <c r="B29" s="53" t="s">
        <v>449</v>
      </c>
      <c r="C29" s="342">
        <v>10</v>
      </c>
      <c r="D29">
        <v>9</v>
      </c>
      <c r="E29" s="284">
        <f>4/D29</f>
        <v>0.44444444444444442</v>
      </c>
      <c r="F29" s="284"/>
      <c r="G29" s="284">
        <f>2/D29</f>
        <v>0.22222222222222221</v>
      </c>
      <c r="H29" s="284"/>
      <c r="I29" s="284">
        <f>2/D29</f>
        <v>0.22222222222222221</v>
      </c>
      <c r="J29" s="284"/>
      <c r="K29" s="284"/>
      <c r="L29" s="284">
        <f>2/D29</f>
        <v>0.22222222222222221</v>
      </c>
      <c r="M29" s="284">
        <f>2/D29</f>
        <v>0.22222222222222221</v>
      </c>
      <c r="N29" s="284">
        <f>2/D29</f>
        <v>0.22222222222222221</v>
      </c>
    </row>
    <row r="30" spans="1:86" x14ac:dyDescent="0.3">
      <c r="B30" s="53" t="s">
        <v>385</v>
      </c>
      <c r="C30" s="342">
        <v>8</v>
      </c>
      <c r="D30">
        <v>6</v>
      </c>
      <c r="F30">
        <f>2/D30</f>
        <v>0.33333333333333331</v>
      </c>
      <c r="O30">
        <f>2/D30</f>
        <v>0.33333333333333331</v>
      </c>
    </row>
    <row r="31" spans="1:86" x14ac:dyDescent="0.3">
      <c r="B31" t="s">
        <v>4560</v>
      </c>
      <c r="C31" s="342">
        <v>8</v>
      </c>
      <c r="D31">
        <v>5</v>
      </c>
      <c r="I31">
        <f>4/D31</f>
        <v>0.8</v>
      </c>
    </row>
    <row r="32" spans="1:86" x14ac:dyDescent="0.3">
      <c r="B32" s="53" t="s">
        <v>438</v>
      </c>
      <c r="C32">
        <v>7</v>
      </c>
    </row>
    <row r="33" spans="1:86" x14ac:dyDescent="0.3">
      <c r="B33" s="53" t="s">
        <v>405</v>
      </c>
      <c r="C33">
        <v>5</v>
      </c>
    </row>
    <row r="34" spans="1:86" x14ac:dyDescent="0.3">
      <c r="B34" s="53" t="s">
        <v>389</v>
      </c>
      <c r="C34">
        <v>5</v>
      </c>
    </row>
    <row r="35" spans="1:86" x14ac:dyDescent="0.3">
      <c r="B35" t="s">
        <v>516</v>
      </c>
      <c r="C35">
        <v>3</v>
      </c>
    </row>
    <row r="36" spans="1:86" x14ac:dyDescent="0.3">
      <c r="B36" t="s">
        <v>706</v>
      </c>
      <c r="C36">
        <v>2</v>
      </c>
    </row>
    <row r="37" spans="1:86" x14ac:dyDescent="0.3">
      <c r="B37" t="s">
        <v>415</v>
      </c>
      <c r="C37">
        <v>1</v>
      </c>
    </row>
    <row r="38" spans="1:86" x14ac:dyDescent="0.3">
      <c r="C38">
        <f>SUM(C29:C37)</f>
        <v>49</v>
      </c>
    </row>
    <row r="40" spans="1:86" x14ac:dyDescent="0.3">
      <c r="A40" s="348" t="s">
        <v>4587</v>
      </c>
      <c r="B40" t="s">
        <v>4578</v>
      </c>
      <c r="C40">
        <v>26</v>
      </c>
      <c r="D40" t="s">
        <v>4579</v>
      </c>
      <c r="E40">
        <v>66</v>
      </c>
      <c r="F40" s="284">
        <f>C40/E40</f>
        <v>0.39393939393939392</v>
      </c>
    </row>
    <row r="42" spans="1:86" x14ac:dyDescent="0.3">
      <c r="A42" t="s">
        <v>43</v>
      </c>
      <c r="B42" t="s">
        <v>27</v>
      </c>
      <c r="C42" t="s">
        <v>32</v>
      </c>
      <c r="D42" t="s">
        <v>522</v>
      </c>
      <c r="E42" t="s">
        <v>1501</v>
      </c>
      <c r="F42" t="s">
        <v>74</v>
      </c>
      <c r="G42" t="s">
        <v>4556</v>
      </c>
      <c r="H42" t="s">
        <v>33</v>
      </c>
      <c r="I42" t="s">
        <v>42</v>
      </c>
      <c r="J42" t="s">
        <v>39</v>
      </c>
      <c r="K42" t="s">
        <v>28</v>
      </c>
      <c r="L42" t="s">
        <v>82</v>
      </c>
      <c r="M42" t="s">
        <v>78</v>
      </c>
      <c r="N42" t="s">
        <v>4492</v>
      </c>
      <c r="O42" t="s">
        <v>23</v>
      </c>
      <c r="P42" t="s">
        <v>36</v>
      </c>
      <c r="Q42" t="s">
        <v>37</v>
      </c>
      <c r="R42" t="s">
        <v>75</v>
      </c>
      <c r="S42" t="s">
        <v>4557</v>
      </c>
      <c r="T42" t="s">
        <v>65</v>
      </c>
      <c r="U42" t="s">
        <v>21</v>
      </c>
      <c r="V42" t="s">
        <v>25</v>
      </c>
      <c r="W42" t="s">
        <v>66</v>
      </c>
      <c r="X42" t="s">
        <v>202</v>
      </c>
      <c r="Y42" t="s">
        <v>29</v>
      </c>
      <c r="Z42" t="s">
        <v>40</v>
      </c>
      <c r="AA42" t="s">
        <v>30</v>
      </c>
      <c r="AB42" t="s">
        <v>26</v>
      </c>
      <c r="AC42" t="s">
        <v>56</v>
      </c>
      <c r="AD42" t="s">
        <v>84</v>
      </c>
      <c r="AE42" t="s">
        <v>24</v>
      </c>
      <c r="AF42" t="s">
        <v>203</v>
      </c>
      <c r="AG42" t="s">
        <v>1323</v>
      </c>
      <c r="AH42" t="s">
        <v>1957</v>
      </c>
      <c r="AI42" t="s">
        <v>1327</v>
      </c>
      <c r="AJ42" t="s">
        <v>3885</v>
      </c>
      <c r="AK42" t="s">
        <v>34</v>
      </c>
      <c r="AM42" t="s">
        <v>3894</v>
      </c>
      <c r="AN42" t="s">
        <v>70</v>
      </c>
      <c r="AO42" t="s">
        <v>64</v>
      </c>
      <c r="AP42" t="s">
        <v>41</v>
      </c>
      <c r="AQ42" t="s">
        <v>53</v>
      </c>
      <c r="AR42" t="s">
        <v>54</v>
      </c>
      <c r="AS42" t="s">
        <v>57</v>
      </c>
      <c r="AT42" t="s">
        <v>59</v>
      </c>
      <c r="AU42" t="s">
        <v>50</v>
      </c>
      <c r="AW42" t="s">
        <v>22</v>
      </c>
      <c r="AX42" t="s">
        <v>684</v>
      </c>
      <c r="AY42" t="s">
        <v>31</v>
      </c>
      <c r="AZ42" t="s">
        <v>2446</v>
      </c>
      <c r="BA42" t="s">
        <v>35</v>
      </c>
      <c r="BB42" t="s">
        <v>38</v>
      </c>
      <c r="BC42" t="s">
        <v>49</v>
      </c>
      <c r="BE42" t="s">
        <v>80</v>
      </c>
      <c r="BF42" t="s">
        <v>83</v>
      </c>
      <c r="BG42" t="s">
        <v>71</v>
      </c>
      <c r="BH42" t="s">
        <v>60</v>
      </c>
      <c r="BI42" t="s">
        <v>76</v>
      </c>
      <c r="BJ42" t="s">
        <v>67</v>
      </c>
      <c r="BL42" t="s">
        <v>45</v>
      </c>
      <c r="BN42" t="s">
        <v>2447</v>
      </c>
      <c r="BO42" t="s">
        <v>55</v>
      </c>
      <c r="BQ42" t="s">
        <v>72</v>
      </c>
      <c r="BR42" t="s">
        <v>986</v>
      </c>
      <c r="BT42" t="s">
        <v>220</v>
      </c>
      <c r="BV42" t="s">
        <v>52</v>
      </c>
      <c r="BW42" t="s">
        <v>73</v>
      </c>
      <c r="BX42" t="s">
        <v>46</v>
      </c>
      <c r="BY42" t="s">
        <v>44</v>
      </c>
      <c r="BZ42" t="s">
        <v>2436</v>
      </c>
      <c r="CA42" t="s">
        <v>47</v>
      </c>
      <c r="CC42" t="s">
        <v>68</v>
      </c>
      <c r="CD42" t="s">
        <v>1326</v>
      </c>
      <c r="CE42" t="s">
        <v>69</v>
      </c>
      <c r="CG42" t="s">
        <v>48</v>
      </c>
      <c r="CH42" t="s">
        <v>51</v>
      </c>
    </row>
    <row r="43" spans="1:86" x14ac:dyDescent="0.3">
      <c r="A43">
        <v>10</v>
      </c>
      <c r="B43">
        <v>7</v>
      </c>
      <c r="C43">
        <v>7</v>
      </c>
      <c r="D43">
        <v>6</v>
      </c>
      <c r="E43">
        <v>5</v>
      </c>
      <c r="F43">
        <v>5</v>
      </c>
      <c r="G43">
        <v>4</v>
      </c>
      <c r="H43">
        <v>4</v>
      </c>
      <c r="I43">
        <v>4</v>
      </c>
      <c r="J43">
        <v>3</v>
      </c>
      <c r="K43">
        <v>3</v>
      </c>
      <c r="L43">
        <v>3</v>
      </c>
      <c r="M43">
        <v>2</v>
      </c>
      <c r="N43">
        <v>2</v>
      </c>
      <c r="O43">
        <v>2</v>
      </c>
      <c r="P43">
        <v>2</v>
      </c>
      <c r="Q43">
        <v>2</v>
      </c>
      <c r="R43">
        <v>2</v>
      </c>
      <c r="S43">
        <v>2</v>
      </c>
      <c r="T43">
        <v>2</v>
      </c>
      <c r="U43">
        <v>1</v>
      </c>
      <c r="V43">
        <v>1</v>
      </c>
      <c r="W43">
        <v>1</v>
      </c>
      <c r="X43">
        <v>1</v>
      </c>
      <c r="Y43">
        <v>1</v>
      </c>
      <c r="Z43">
        <v>1</v>
      </c>
      <c r="AA43">
        <v>1</v>
      </c>
      <c r="AB43">
        <v>1</v>
      </c>
      <c r="AC43">
        <v>1</v>
      </c>
      <c r="AD43">
        <v>1</v>
      </c>
      <c r="AE43">
        <v>1</v>
      </c>
      <c r="AF43">
        <v>1</v>
      </c>
      <c r="AG43">
        <v>1</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row>
    <row r="44" spans="1:86" x14ac:dyDescent="0.3">
      <c r="A44" s="284">
        <f>A43/$C$40</f>
        <v>0.38461538461538464</v>
      </c>
      <c r="B44" s="284">
        <f t="shared" ref="B44:F44" si="2">B43/$C$40</f>
        <v>0.26923076923076922</v>
      </c>
      <c r="C44" s="284">
        <f t="shared" si="2"/>
        <v>0.26923076923076922</v>
      </c>
      <c r="D44" s="284">
        <f t="shared" si="2"/>
        <v>0.23076923076923078</v>
      </c>
      <c r="E44" s="284">
        <f t="shared" si="2"/>
        <v>0.19230769230769232</v>
      </c>
      <c r="F44" s="284">
        <f t="shared" si="2"/>
        <v>0.19230769230769232</v>
      </c>
    </row>
    <row r="45" spans="1:86" x14ac:dyDescent="0.3">
      <c r="A45" s="284"/>
      <c r="B45" s="284"/>
      <c r="C45" s="284"/>
      <c r="D45" s="284"/>
      <c r="E45" s="284"/>
      <c r="F45" s="284"/>
    </row>
    <row r="46" spans="1:86" x14ac:dyDescent="0.3">
      <c r="A46" s="284"/>
      <c r="C46" t="s">
        <v>63</v>
      </c>
      <c r="D46" t="s">
        <v>4581</v>
      </c>
      <c r="E46" t="s">
        <v>43</v>
      </c>
      <c r="F46" t="s">
        <v>27</v>
      </c>
      <c r="G46" t="s">
        <v>32</v>
      </c>
      <c r="H46" t="s">
        <v>522</v>
      </c>
      <c r="I46" t="s">
        <v>1501</v>
      </c>
      <c r="J46" t="s">
        <v>74</v>
      </c>
      <c r="K46" t="s">
        <v>4556</v>
      </c>
      <c r="L46" t="s">
        <v>33</v>
      </c>
      <c r="M46" t="s">
        <v>42</v>
      </c>
      <c r="N46" t="s">
        <v>39</v>
      </c>
      <c r="O46" t="s">
        <v>28</v>
      </c>
    </row>
    <row r="47" spans="1:86" x14ac:dyDescent="0.3">
      <c r="A47" s="284"/>
      <c r="B47" t="s">
        <v>3</v>
      </c>
      <c r="C47">
        <v>13</v>
      </c>
      <c r="E47" s="284"/>
      <c r="F47" s="284"/>
    </row>
    <row r="48" spans="1:86" x14ac:dyDescent="0.3">
      <c r="A48" s="284"/>
      <c r="B48" s="342" t="s">
        <v>438</v>
      </c>
      <c r="C48">
        <v>24</v>
      </c>
      <c r="D48">
        <v>5</v>
      </c>
      <c r="E48" s="284"/>
      <c r="F48" s="284"/>
    </row>
    <row r="49" spans="1:86" x14ac:dyDescent="0.3">
      <c r="A49" s="284"/>
      <c r="B49" s="342" t="s">
        <v>389</v>
      </c>
      <c r="C49">
        <v>10</v>
      </c>
      <c r="D49">
        <v>3</v>
      </c>
      <c r="E49" s="284"/>
      <c r="F49" s="284"/>
    </row>
    <row r="50" spans="1:86" x14ac:dyDescent="0.3">
      <c r="A50" s="284"/>
      <c r="B50" s="342" t="s">
        <v>405</v>
      </c>
      <c r="C50" s="53">
        <v>6</v>
      </c>
      <c r="D50">
        <v>3</v>
      </c>
      <c r="E50" s="284"/>
      <c r="F50" s="284"/>
    </row>
    <row r="51" spans="1:86" x14ac:dyDescent="0.3">
      <c r="A51" s="284"/>
      <c r="B51" s="53" t="s">
        <v>449</v>
      </c>
      <c r="C51" s="53">
        <v>4</v>
      </c>
      <c r="E51" s="284"/>
      <c r="F51" s="284"/>
    </row>
    <row r="52" spans="1:86" x14ac:dyDescent="0.3">
      <c r="A52" s="284"/>
      <c r="B52" s="53" t="s">
        <v>385</v>
      </c>
      <c r="C52">
        <v>4</v>
      </c>
      <c r="E52" s="284"/>
      <c r="F52" s="284"/>
    </row>
    <row r="53" spans="1:86" x14ac:dyDescent="0.3">
      <c r="B53" t="s">
        <v>516</v>
      </c>
      <c r="C53" s="53">
        <v>2</v>
      </c>
      <c r="E53" s="284"/>
      <c r="F53" s="284"/>
    </row>
    <row r="54" spans="1:86" x14ac:dyDescent="0.3">
      <c r="B54" t="s">
        <v>706</v>
      </c>
      <c r="C54">
        <v>2</v>
      </c>
    </row>
    <row r="55" spans="1:86" x14ac:dyDescent="0.3">
      <c r="B55" t="s">
        <v>415</v>
      </c>
      <c r="C55" s="53">
        <v>1</v>
      </c>
    </row>
    <row r="56" spans="1:86" x14ac:dyDescent="0.3">
      <c r="A56" s="284"/>
      <c r="B56" t="s">
        <v>4560</v>
      </c>
      <c r="C56" s="53">
        <v>0</v>
      </c>
      <c r="F56" s="284"/>
    </row>
    <row r="57" spans="1:86" x14ac:dyDescent="0.3">
      <c r="C57">
        <f>SUM(C48:C56)</f>
        <v>53</v>
      </c>
    </row>
    <row r="59" spans="1:86" x14ac:dyDescent="0.3">
      <c r="A59" s="348" t="s">
        <v>4108</v>
      </c>
      <c r="B59" t="s">
        <v>4578</v>
      </c>
      <c r="C59">
        <v>53</v>
      </c>
      <c r="D59" t="s">
        <v>4579</v>
      </c>
      <c r="E59">
        <v>164</v>
      </c>
      <c r="F59" s="284">
        <f>C59/E59</f>
        <v>0.32317073170731708</v>
      </c>
    </row>
    <row r="61" spans="1:86" x14ac:dyDescent="0.3">
      <c r="A61" t="s">
        <v>32</v>
      </c>
      <c r="B61" t="s">
        <v>74</v>
      </c>
      <c r="C61" t="s">
        <v>39</v>
      </c>
      <c r="D61" t="s">
        <v>3894</v>
      </c>
      <c r="E61" t="s">
        <v>40</v>
      </c>
      <c r="F61" t="s">
        <v>2446</v>
      </c>
      <c r="G61" t="s">
        <v>43</v>
      </c>
      <c r="H61" t="s">
        <v>522</v>
      </c>
      <c r="I61" t="s">
        <v>202</v>
      </c>
      <c r="J61" t="s">
        <v>28</v>
      </c>
      <c r="K61" t="s">
        <v>27</v>
      </c>
      <c r="L61" t="s">
        <v>37</v>
      </c>
      <c r="M61" t="s">
        <v>1501</v>
      </c>
      <c r="N61" t="s">
        <v>42</v>
      </c>
      <c r="O61" t="s">
        <v>82</v>
      </c>
      <c r="P61" t="s">
        <v>66</v>
      </c>
      <c r="Q61" t="s">
        <v>4556</v>
      </c>
      <c r="R61" t="s">
        <v>203</v>
      </c>
      <c r="S61" t="s">
        <v>4492</v>
      </c>
      <c r="T61" t="s">
        <v>83</v>
      </c>
      <c r="U61" t="s">
        <v>55</v>
      </c>
      <c r="V61" t="s">
        <v>220</v>
      </c>
      <c r="W61" t="s">
        <v>24</v>
      </c>
      <c r="X61" t="s">
        <v>73</v>
      </c>
      <c r="Y61" t="s">
        <v>47</v>
      </c>
      <c r="Z61" t="s">
        <v>69</v>
      </c>
      <c r="AA61" t="s">
        <v>78</v>
      </c>
      <c r="AB61" t="s">
        <v>25</v>
      </c>
      <c r="AC61" t="s">
        <v>41</v>
      </c>
      <c r="AD61" t="s">
        <v>57</v>
      </c>
      <c r="AE61" t="s">
        <v>23</v>
      </c>
      <c r="AF61" t="s">
        <v>30</v>
      </c>
      <c r="AG61" t="s">
        <v>36</v>
      </c>
      <c r="AH61" t="s">
        <v>33</v>
      </c>
      <c r="AI61" t="s">
        <v>56</v>
      </c>
      <c r="AJ61" t="s">
        <v>2447</v>
      </c>
      <c r="AK61" t="s">
        <v>2436</v>
      </c>
      <c r="AL61" t="s">
        <v>65</v>
      </c>
      <c r="AM61" t="s">
        <v>1327</v>
      </c>
      <c r="AN61" t="s">
        <v>59</v>
      </c>
      <c r="AO61" t="s">
        <v>22</v>
      </c>
      <c r="AP61" t="s">
        <v>31</v>
      </c>
      <c r="AQ61" t="s">
        <v>26</v>
      </c>
      <c r="AR61" t="s">
        <v>38</v>
      </c>
      <c r="AS61" t="s">
        <v>75</v>
      </c>
      <c r="AT61" t="s">
        <v>60</v>
      </c>
      <c r="AU61" t="s">
        <v>76</v>
      </c>
      <c r="AV61" t="s">
        <v>67</v>
      </c>
      <c r="AW61" t="s">
        <v>45</v>
      </c>
      <c r="AX61" t="s">
        <v>986</v>
      </c>
      <c r="AY61" t="s">
        <v>4557</v>
      </c>
      <c r="AZ61" t="s">
        <v>44</v>
      </c>
      <c r="BA61" t="s">
        <v>1326</v>
      </c>
      <c r="BB61" t="s">
        <v>48</v>
      </c>
      <c r="BC61" t="s">
        <v>1957</v>
      </c>
      <c r="BD61" t="s">
        <v>21</v>
      </c>
      <c r="BE61" t="s">
        <v>3885</v>
      </c>
      <c r="BF61" t="s">
        <v>34</v>
      </c>
      <c r="BH61" t="s">
        <v>70</v>
      </c>
      <c r="BI61" t="s">
        <v>64</v>
      </c>
      <c r="BJ61" t="s">
        <v>29</v>
      </c>
      <c r="BK61" t="s">
        <v>53</v>
      </c>
      <c r="BL61" t="s">
        <v>54</v>
      </c>
      <c r="BM61" t="s">
        <v>50</v>
      </c>
      <c r="BO61" t="s">
        <v>684</v>
      </c>
      <c r="BP61" t="s">
        <v>35</v>
      </c>
      <c r="BQ61" t="s">
        <v>49</v>
      </c>
      <c r="BS61" t="s">
        <v>80</v>
      </c>
      <c r="BT61" t="s">
        <v>71</v>
      </c>
      <c r="BX61" t="s">
        <v>84</v>
      </c>
      <c r="BY61" t="s">
        <v>72</v>
      </c>
      <c r="CB61" t="s">
        <v>52</v>
      </c>
      <c r="CC61" t="s">
        <v>46</v>
      </c>
      <c r="CE61" t="s">
        <v>68</v>
      </c>
      <c r="CF61" t="s">
        <v>1323</v>
      </c>
      <c r="CH61" t="s">
        <v>51</v>
      </c>
    </row>
    <row r="62" spans="1:86" x14ac:dyDescent="0.3">
      <c r="A62">
        <v>16</v>
      </c>
      <c r="B62">
        <v>10</v>
      </c>
      <c r="C62">
        <v>8</v>
      </c>
      <c r="D62">
        <v>8</v>
      </c>
      <c r="E62">
        <v>7</v>
      </c>
      <c r="F62">
        <v>7</v>
      </c>
      <c r="G62">
        <v>7</v>
      </c>
      <c r="H62">
        <v>7</v>
      </c>
      <c r="I62">
        <v>6</v>
      </c>
      <c r="J62">
        <v>6</v>
      </c>
      <c r="K62">
        <v>6</v>
      </c>
      <c r="L62">
        <v>6</v>
      </c>
      <c r="M62">
        <v>6</v>
      </c>
      <c r="N62">
        <v>6</v>
      </c>
      <c r="O62">
        <v>6</v>
      </c>
      <c r="P62">
        <v>5</v>
      </c>
      <c r="Q62">
        <v>5</v>
      </c>
      <c r="R62">
        <v>5</v>
      </c>
      <c r="S62">
        <v>3</v>
      </c>
      <c r="T62">
        <v>3</v>
      </c>
      <c r="U62">
        <v>3</v>
      </c>
      <c r="V62">
        <v>3</v>
      </c>
      <c r="W62">
        <v>3</v>
      </c>
      <c r="X62">
        <v>3</v>
      </c>
      <c r="Y62">
        <v>3</v>
      </c>
      <c r="Z62">
        <v>3</v>
      </c>
      <c r="AA62">
        <v>2</v>
      </c>
      <c r="AB62">
        <v>2</v>
      </c>
      <c r="AC62">
        <v>2</v>
      </c>
      <c r="AD62">
        <v>2</v>
      </c>
      <c r="AE62">
        <v>2</v>
      </c>
      <c r="AF62">
        <v>2</v>
      </c>
      <c r="AG62">
        <v>2</v>
      </c>
      <c r="AH62">
        <v>2</v>
      </c>
      <c r="AI62">
        <v>2</v>
      </c>
      <c r="AJ62">
        <v>2</v>
      </c>
      <c r="AK62">
        <v>2</v>
      </c>
      <c r="AL62">
        <v>2</v>
      </c>
      <c r="AM62">
        <v>1</v>
      </c>
      <c r="AN62">
        <v>1</v>
      </c>
      <c r="AO62">
        <v>1</v>
      </c>
      <c r="AP62">
        <v>1</v>
      </c>
      <c r="AQ62">
        <v>1</v>
      </c>
      <c r="AR62">
        <v>1</v>
      </c>
      <c r="AS62">
        <v>1</v>
      </c>
      <c r="AT62">
        <v>1</v>
      </c>
      <c r="AU62">
        <v>1</v>
      </c>
      <c r="AV62">
        <v>1</v>
      </c>
      <c r="AW62">
        <v>1</v>
      </c>
      <c r="AX62">
        <v>1</v>
      </c>
      <c r="AY62">
        <v>1</v>
      </c>
      <c r="AZ62">
        <v>1</v>
      </c>
      <c r="BA62">
        <v>1</v>
      </c>
      <c r="BB62">
        <v>1</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row>
    <row r="63" spans="1:86" x14ac:dyDescent="0.3">
      <c r="A63" s="284">
        <f>A62/$C$59</f>
        <v>0.30188679245283018</v>
      </c>
      <c r="B63" s="284">
        <f t="shared" ref="B63:N63" si="3">B62/$C$59</f>
        <v>0.18867924528301888</v>
      </c>
      <c r="C63" s="284">
        <f t="shared" si="3"/>
        <v>0.15094339622641509</v>
      </c>
      <c r="D63" s="284">
        <f t="shared" si="3"/>
        <v>0.15094339622641509</v>
      </c>
      <c r="E63" s="284">
        <f t="shared" si="3"/>
        <v>0.13207547169811321</v>
      </c>
      <c r="F63" s="284">
        <f t="shared" si="3"/>
        <v>0.13207547169811321</v>
      </c>
      <c r="G63" s="284">
        <f t="shared" si="3"/>
        <v>0.13207547169811321</v>
      </c>
      <c r="H63" s="284">
        <f t="shared" si="3"/>
        <v>0.13207547169811321</v>
      </c>
      <c r="I63" s="284">
        <f t="shared" si="3"/>
        <v>0.11320754716981132</v>
      </c>
      <c r="J63" s="284">
        <f t="shared" si="3"/>
        <v>0.11320754716981132</v>
      </c>
      <c r="K63" s="284">
        <f t="shared" si="3"/>
        <v>0.11320754716981132</v>
      </c>
      <c r="L63" s="284">
        <f t="shared" si="3"/>
        <v>0.11320754716981132</v>
      </c>
      <c r="M63" s="284">
        <f t="shared" si="3"/>
        <v>0.11320754716981132</v>
      </c>
      <c r="N63" s="284">
        <f t="shared" si="3"/>
        <v>0.11320754716981132</v>
      </c>
    </row>
    <row r="65" spans="1:11" x14ac:dyDescent="0.3">
      <c r="C65" t="s">
        <v>63</v>
      </c>
      <c r="D65" t="s">
        <v>4581</v>
      </c>
      <c r="E65" t="s">
        <v>32</v>
      </c>
      <c r="F65" t="s">
        <v>4583</v>
      </c>
      <c r="G65" t="s">
        <v>40</v>
      </c>
      <c r="H65" t="s">
        <v>4594</v>
      </c>
      <c r="I65" t="s">
        <v>28</v>
      </c>
      <c r="J65" t="s">
        <v>3235</v>
      </c>
      <c r="K65" t="s">
        <v>37</v>
      </c>
    </row>
    <row r="66" spans="1:11" x14ac:dyDescent="0.3">
      <c r="B66" t="s">
        <v>3</v>
      </c>
      <c r="C66">
        <v>50</v>
      </c>
    </row>
    <row r="67" spans="1:11" x14ac:dyDescent="0.3">
      <c r="B67" s="342" t="s">
        <v>438</v>
      </c>
      <c r="C67" s="342">
        <v>30</v>
      </c>
      <c r="D67">
        <v>8</v>
      </c>
      <c r="E67" s="284">
        <f>3/D67</f>
        <v>0.375</v>
      </c>
      <c r="F67" s="284">
        <f>2/D67</f>
        <v>0.25</v>
      </c>
    </row>
    <row r="68" spans="1:11" x14ac:dyDescent="0.3">
      <c r="B68" s="342" t="s">
        <v>385</v>
      </c>
      <c r="C68" s="342">
        <v>21</v>
      </c>
      <c r="D68">
        <v>11</v>
      </c>
      <c r="G68" s="284">
        <f>4/D68</f>
        <v>0.36363636363636365</v>
      </c>
      <c r="H68" s="284">
        <f>4/D68</f>
        <v>0.36363636363636365</v>
      </c>
      <c r="I68" s="284">
        <f>3/D68</f>
        <v>0.27272727272727271</v>
      </c>
      <c r="J68" s="284">
        <f>3/D68</f>
        <v>0.27272727272727271</v>
      </c>
    </row>
    <row r="69" spans="1:11" x14ac:dyDescent="0.3">
      <c r="B69" s="342" t="s">
        <v>449</v>
      </c>
      <c r="C69" s="342">
        <v>16</v>
      </c>
      <c r="D69">
        <v>2</v>
      </c>
    </row>
    <row r="70" spans="1:11" x14ac:dyDescent="0.3">
      <c r="B70" s="342" t="s">
        <v>516</v>
      </c>
      <c r="C70" s="342">
        <v>16</v>
      </c>
      <c r="D70">
        <v>3</v>
      </c>
      <c r="E70" s="284">
        <f>2/D70</f>
        <v>0.66666666666666663</v>
      </c>
      <c r="F70" s="284"/>
      <c r="G70" s="284"/>
      <c r="H70" s="284"/>
      <c r="I70" s="284"/>
      <c r="J70" s="284"/>
      <c r="K70" s="284">
        <f>2/D70</f>
        <v>0.66666666666666663</v>
      </c>
    </row>
    <row r="71" spans="1:11" x14ac:dyDescent="0.3">
      <c r="B71" s="53" t="s">
        <v>405</v>
      </c>
      <c r="C71" s="53">
        <v>12</v>
      </c>
    </row>
    <row r="72" spans="1:11" x14ac:dyDescent="0.3">
      <c r="B72" s="53" t="s">
        <v>389</v>
      </c>
      <c r="C72">
        <v>8</v>
      </c>
    </row>
    <row r="73" spans="1:11" x14ac:dyDescent="0.3">
      <c r="B73" t="s">
        <v>415</v>
      </c>
      <c r="C73" s="53">
        <v>5</v>
      </c>
    </row>
    <row r="74" spans="1:11" x14ac:dyDescent="0.3">
      <c r="B74" t="s">
        <v>4560</v>
      </c>
      <c r="C74" s="53">
        <v>4</v>
      </c>
    </row>
    <row r="75" spans="1:11" x14ac:dyDescent="0.3">
      <c r="B75" t="s">
        <v>706</v>
      </c>
      <c r="C75">
        <v>2</v>
      </c>
    </row>
    <row r="76" spans="1:11" x14ac:dyDescent="0.3">
      <c r="C76">
        <f>SUM(C66:C75)</f>
        <v>164</v>
      </c>
    </row>
    <row r="79" spans="1:11" x14ac:dyDescent="0.3">
      <c r="A79" s="348" t="s">
        <v>344</v>
      </c>
      <c r="B79" t="s">
        <v>4578</v>
      </c>
      <c r="C79">
        <v>100</v>
      </c>
      <c r="D79" t="s">
        <v>4579</v>
      </c>
      <c r="E79">
        <v>146</v>
      </c>
      <c r="F79" s="284">
        <f>C79/E79</f>
        <v>0.68493150684931503</v>
      </c>
    </row>
    <row r="81" spans="1:86" x14ac:dyDescent="0.3">
      <c r="A81" t="s">
        <v>43</v>
      </c>
      <c r="B81" t="s">
        <v>32</v>
      </c>
      <c r="C81" t="s">
        <v>39</v>
      </c>
      <c r="D81" t="s">
        <v>28</v>
      </c>
      <c r="E81" t="s">
        <v>37</v>
      </c>
      <c r="F81" t="s">
        <v>2446</v>
      </c>
      <c r="G81" t="s">
        <v>522</v>
      </c>
      <c r="H81" t="s">
        <v>78</v>
      </c>
      <c r="I81" t="s">
        <v>57</v>
      </c>
      <c r="J81" t="s">
        <v>66</v>
      </c>
      <c r="K81" t="s">
        <v>40</v>
      </c>
      <c r="L81" t="s">
        <v>1957</v>
      </c>
      <c r="M81" t="s">
        <v>27</v>
      </c>
      <c r="N81" t="s">
        <v>74</v>
      </c>
      <c r="O81" t="s">
        <v>1327</v>
      </c>
      <c r="P81" t="s">
        <v>1501</v>
      </c>
      <c r="Q81" t="s">
        <v>36</v>
      </c>
      <c r="R81" t="s">
        <v>47</v>
      </c>
      <c r="S81" t="s">
        <v>3894</v>
      </c>
      <c r="T81" t="s">
        <v>75</v>
      </c>
      <c r="U81" t="s">
        <v>202</v>
      </c>
      <c r="V81" t="s">
        <v>50</v>
      </c>
      <c r="W81" t="s">
        <v>33</v>
      </c>
      <c r="X81" t="s">
        <v>203</v>
      </c>
      <c r="Y81" t="s">
        <v>21</v>
      </c>
      <c r="Z81" t="s">
        <v>23</v>
      </c>
      <c r="AA81" t="s">
        <v>31</v>
      </c>
      <c r="AB81" t="s">
        <v>220</v>
      </c>
      <c r="AC81" t="s">
        <v>73</v>
      </c>
      <c r="AD81" t="s">
        <v>44</v>
      </c>
      <c r="AE81" t="s">
        <v>65</v>
      </c>
      <c r="AF81" t="s">
        <v>4492</v>
      </c>
      <c r="AG81" t="s">
        <v>34</v>
      </c>
      <c r="AH81" t="s">
        <v>70</v>
      </c>
      <c r="AI81" t="s">
        <v>54</v>
      </c>
      <c r="AJ81" t="s">
        <v>30</v>
      </c>
      <c r="AK81" t="s">
        <v>49</v>
      </c>
      <c r="AL81" t="s">
        <v>80</v>
      </c>
      <c r="AM81" t="s">
        <v>84</v>
      </c>
      <c r="AN81" t="s">
        <v>4557</v>
      </c>
      <c r="AO81" t="s">
        <v>24</v>
      </c>
      <c r="AP81" t="s">
        <v>2436</v>
      </c>
      <c r="AQ81" t="s">
        <v>25</v>
      </c>
      <c r="AR81" t="s">
        <v>3885</v>
      </c>
      <c r="AT81" t="s">
        <v>64</v>
      </c>
      <c r="AU81" t="s">
        <v>29</v>
      </c>
      <c r="AV81" t="s">
        <v>41</v>
      </c>
      <c r="AW81" t="s">
        <v>53</v>
      </c>
      <c r="AX81" t="s">
        <v>59</v>
      </c>
      <c r="AZ81" t="s">
        <v>22</v>
      </c>
      <c r="BA81" t="s">
        <v>684</v>
      </c>
      <c r="BB81" t="s">
        <v>26</v>
      </c>
      <c r="BC81" t="s">
        <v>35</v>
      </c>
      <c r="BD81" t="s">
        <v>38</v>
      </c>
      <c r="BF81" t="s">
        <v>4556</v>
      </c>
      <c r="BG81" t="s">
        <v>83</v>
      </c>
      <c r="BH81" t="s">
        <v>71</v>
      </c>
      <c r="BI81" t="s">
        <v>60</v>
      </c>
      <c r="BJ81" t="s">
        <v>76</v>
      </c>
      <c r="BK81" t="s">
        <v>67</v>
      </c>
      <c r="BM81" t="s">
        <v>45</v>
      </c>
      <c r="BN81" t="s">
        <v>56</v>
      </c>
      <c r="BP81" t="s">
        <v>2447</v>
      </c>
      <c r="BQ81" t="s">
        <v>42</v>
      </c>
      <c r="BR81" t="s">
        <v>55</v>
      </c>
      <c r="BT81" t="s">
        <v>72</v>
      </c>
      <c r="BU81" t="s">
        <v>986</v>
      </c>
      <c r="BX81" t="s">
        <v>52</v>
      </c>
      <c r="BY81" t="s">
        <v>46</v>
      </c>
      <c r="CA81" t="s">
        <v>68</v>
      </c>
      <c r="CB81" t="s">
        <v>1326</v>
      </c>
      <c r="CC81" t="s">
        <v>1323</v>
      </c>
      <c r="CD81" t="s">
        <v>69</v>
      </c>
      <c r="CF81" t="s">
        <v>48</v>
      </c>
      <c r="CG81" t="s">
        <v>51</v>
      </c>
      <c r="CH81" t="s">
        <v>82</v>
      </c>
    </row>
    <row r="82" spans="1:86" x14ac:dyDescent="0.3">
      <c r="A82">
        <v>27</v>
      </c>
      <c r="B82">
        <v>21</v>
      </c>
      <c r="C82">
        <v>18</v>
      </c>
      <c r="D82">
        <v>18</v>
      </c>
      <c r="E82">
        <v>13</v>
      </c>
      <c r="F82">
        <v>10</v>
      </c>
      <c r="G82">
        <v>10</v>
      </c>
      <c r="H82">
        <v>9</v>
      </c>
      <c r="I82">
        <v>9</v>
      </c>
      <c r="J82">
        <v>8</v>
      </c>
      <c r="K82">
        <v>8</v>
      </c>
      <c r="L82">
        <v>7</v>
      </c>
      <c r="M82">
        <v>7</v>
      </c>
      <c r="N82">
        <v>7</v>
      </c>
      <c r="O82">
        <v>6</v>
      </c>
      <c r="P82">
        <v>6</v>
      </c>
      <c r="Q82">
        <v>5</v>
      </c>
      <c r="R82">
        <v>5</v>
      </c>
      <c r="S82">
        <v>4</v>
      </c>
      <c r="T82">
        <v>4</v>
      </c>
      <c r="U82">
        <v>3</v>
      </c>
      <c r="V82">
        <v>3</v>
      </c>
      <c r="W82">
        <v>3</v>
      </c>
      <c r="X82">
        <v>3</v>
      </c>
      <c r="Y82">
        <v>2</v>
      </c>
      <c r="Z82">
        <v>2</v>
      </c>
      <c r="AA82">
        <v>2</v>
      </c>
      <c r="AB82">
        <v>2</v>
      </c>
      <c r="AC82">
        <v>2</v>
      </c>
      <c r="AD82">
        <v>2</v>
      </c>
      <c r="AE82">
        <v>2</v>
      </c>
      <c r="AF82">
        <v>1</v>
      </c>
      <c r="AG82">
        <v>1</v>
      </c>
      <c r="AH82">
        <v>1</v>
      </c>
      <c r="AI82">
        <v>1</v>
      </c>
      <c r="AJ82">
        <v>1</v>
      </c>
      <c r="AK82">
        <v>1</v>
      </c>
      <c r="AL82">
        <v>1</v>
      </c>
      <c r="AM82">
        <v>1</v>
      </c>
      <c r="AN82">
        <v>1</v>
      </c>
      <c r="AO82">
        <v>1</v>
      </c>
      <c r="AP82">
        <v>1</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row>
    <row r="85" spans="1:86" x14ac:dyDescent="0.3">
      <c r="C85" t="s">
        <v>63</v>
      </c>
      <c r="D85" t="s">
        <v>4581</v>
      </c>
      <c r="E85" t="s">
        <v>28</v>
      </c>
      <c r="F85" t="s">
        <v>2518</v>
      </c>
      <c r="G85" t="s">
        <v>32</v>
      </c>
      <c r="H85" t="s">
        <v>66</v>
      </c>
      <c r="I85" t="s">
        <v>4595</v>
      </c>
      <c r="J85" t="s">
        <v>3558</v>
      </c>
      <c r="K85" t="s">
        <v>39</v>
      </c>
      <c r="L85" t="s">
        <v>4586</v>
      </c>
      <c r="M85" t="s">
        <v>37</v>
      </c>
    </row>
    <row r="86" spans="1:86" x14ac:dyDescent="0.3">
      <c r="B86" t="s">
        <v>3</v>
      </c>
      <c r="C86">
        <v>43</v>
      </c>
    </row>
    <row r="87" spans="1:86" x14ac:dyDescent="0.3">
      <c r="B87" s="342" t="s">
        <v>385</v>
      </c>
      <c r="C87" s="342">
        <v>31</v>
      </c>
      <c r="D87">
        <v>20</v>
      </c>
      <c r="E87" s="284">
        <f>6/D87</f>
        <v>0.3</v>
      </c>
      <c r="F87" s="284">
        <f>6/D87</f>
        <v>0.3</v>
      </c>
      <c r="G87" s="284">
        <f>5/D87</f>
        <v>0.25</v>
      </c>
      <c r="H87" s="284">
        <f>4/D87</f>
        <v>0.2</v>
      </c>
    </row>
    <row r="88" spans="1:86" x14ac:dyDescent="0.3">
      <c r="B88" s="342" t="s">
        <v>438</v>
      </c>
      <c r="C88" s="342">
        <v>20</v>
      </c>
      <c r="D88">
        <v>10</v>
      </c>
      <c r="G88" s="284">
        <f>3/D88</f>
        <v>0.3</v>
      </c>
      <c r="H88" s="284"/>
      <c r="I88" s="284">
        <f>2/D88</f>
        <v>0.2</v>
      </c>
    </row>
    <row r="89" spans="1:86" x14ac:dyDescent="0.3">
      <c r="B89" s="342" t="s">
        <v>449</v>
      </c>
      <c r="C89" s="342">
        <v>19</v>
      </c>
      <c r="D89">
        <v>14</v>
      </c>
      <c r="E89" s="284">
        <f>3/D89</f>
        <v>0.21428571428571427</v>
      </c>
      <c r="F89" s="284">
        <f>5/D89</f>
        <v>0.35714285714285715</v>
      </c>
      <c r="G89" s="284"/>
      <c r="H89" s="284"/>
      <c r="I89" s="284"/>
      <c r="J89" s="284">
        <f>4/D89</f>
        <v>0.2857142857142857</v>
      </c>
      <c r="K89" s="284">
        <f>4/D89</f>
        <v>0.2857142857142857</v>
      </c>
      <c r="L89" s="284">
        <f>4/D89</f>
        <v>0.2857142857142857</v>
      </c>
      <c r="M89" s="284">
        <f>3/D89</f>
        <v>0.21428571428571427</v>
      </c>
    </row>
    <row r="90" spans="1:86" x14ac:dyDescent="0.3">
      <c r="B90" s="53" t="s">
        <v>405</v>
      </c>
      <c r="C90" s="53">
        <v>16</v>
      </c>
    </row>
    <row r="91" spans="1:86" x14ac:dyDescent="0.3">
      <c r="B91" t="s">
        <v>415</v>
      </c>
      <c r="C91" s="53">
        <v>5</v>
      </c>
    </row>
    <row r="92" spans="1:86" x14ac:dyDescent="0.3">
      <c r="B92" t="s">
        <v>4560</v>
      </c>
      <c r="C92" s="53">
        <v>4</v>
      </c>
    </row>
    <row r="93" spans="1:86" x14ac:dyDescent="0.3">
      <c r="B93" s="53" t="s">
        <v>389</v>
      </c>
      <c r="C93">
        <v>3</v>
      </c>
    </row>
    <row r="94" spans="1:86" x14ac:dyDescent="0.3">
      <c r="B94" t="s">
        <v>706</v>
      </c>
      <c r="C94">
        <v>3</v>
      </c>
    </row>
    <row r="95" spans="1:86" x14ac:dyDescent="0.3">
      <c r="B95" t="s">
        <v>516</v>
      </c>
      <c r="C95" s="53">
        <v>2</v>
      </c>
    </row>
    <row r="96" spans="1:86" x14ac:dyDescent="0.3">
      <c r="C96">
        <f>SUM(C86:C95)</f>
        <v>146</v>
      </c>
    </row>
  </sheetData>
  <sortState ref="A86:C95">
    <sortCondition descending="1" ref="C86:C95"/>
  </sortState>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708"/>
  <sheetViews>
    <sheetView topLeftCell="R1" workbookViewId="0">
      <selection activeCell="AJ14" sqref="AJ14"/>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25"/>
      <c r="F1" s="325"/>
      <c r="G1" s="52"/>
      <c r="H1" s="52"/>
      <c r="J1" s="325"/>
      <c r="K1" s="199"/>
      <c r="L1" s="199"/>
      <c r="M1" s="199"/>
      <c r="N1" s="199"/>
      <c r="O1" s="199"/>
      <c r="P1" s="199"/>
      <c r="Q1" s="199"/>
      <c r="R1" s="199"/>
      <c r="S1" s="199"/>
      <c r="T1" s="323"/>
      <c r="U1" s="323"/>
      <c r="V1" s="323"/>
      <c r="W1" s="323"/>
      <c r="X1" s="323"/>
      <c r="Y1" s="323"/>
      <c r="Z1" s="323"/>
      <c r="AA1" s="323"/>
      <c r="AB1" s="326"/>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c r="CL1" s="323"/>
      <c r="CM1" s="323"/>
      <c r="CN1" s="323"/>
      <c r="CO1" s="323"/>
      <c r="CP1" s="323"/>
      <c r="CQ1" s="323"/>
      <c r="CR1" s="323"/>
      <c r="CS1" s="323"/>
      <c r="CT1" s="323"/>
      <c r="CU1" s="323"/>
      <c r="CV1" s="323"/>
      <c r="CW1" s="323"/>
      <c r="CX1" s="323"/>
      <c r="CY1" s="323"/>
      <c r="CZ1" s="323"/>
      <c r="DA1" s="323"/>
      <c r="DB1" s="323"/>
      <c r="DC1" s="323"/>
      <c r="DD1" s="323"/>
      <c r="DE1" s="323"/>
      <c r="DF1" s="323"/>
      <c r="DG1" s="323"/>
      <c r="DH1" s="323"/>
      <c r="DI1" s="323"/>
      <c r="DJ1" s="323"/>
      <c r="DK1" s="323"/>
      <c r="DL1" s="323"/>
      <c r="DM1" s="323"/>
      <c r="DN1" s="323"/>
      <c r="DO1" s="323"/>
      <c r="DP1" s="323"/>
      <c r="DQ1" s="323"/>
      <c r="DR1" s="323"/>
      <c r="DS1" s="323"/>
      <c r="DT1" s="323"/>
      <c r="DU1" s="323"/>
      <c r="DV1" s="323"/>
      <c r="DW1" s="323"/>
      <c r="DX1" s="323"/>
      <c r="DY1" s="323"/>
      <c r="DZ1" s="323"/>
      <c r="EA1" s="323"/>
      <c r="EB1" s="323"/>
      <c r="EC1" s="323"/>
      <c r="ED1" s="323"/>
      <c r="EE1" s="323"/>
      <c r="EF1" s="323"/>
      <c r="EG1" s="323"/>
      <c r="EH1" s="323"/>
      <c r="EI1" s="323"/>
      <c r="EJ1" s="323"/>
      <c r="EK1" s="323"/>
      <c r="EL1" s="323"/>
      <c r="EM1" s="323"/>
      <c r="EN1" s="199"/>
      <c r="EO1" s="323"/>
      <c r="EP1" s="323"/>
      <c r="EQ1" s="323"/>
      <c r="ER1" s="323"/>
      <c r="ES1" s="323"/>
      <c r="ET1" s="323"/>
      <c r="EU1" s="323"/>
      <c r="EV1" s="323"/>
      <c r="EW1" s="323"/>
      <c r="EX1" s="323"/>
      <c r="EY1" s="323"/>
      <c r="EZ1" s="323"/>
      <c r="FA1" s="323"/>
      <c r="FB1" s="323"/>
      <c r="FC1" s="323"/>
      <c r="FD1" s="323"/>
      <c r="FE1" s="323"/>
      <c r="FF1" s="323"/>
      <c r="FG1" s="323"/>
      <c r="FH1" s="323"/>
      <c r="FI1" s="323"/>
      <c r="FJ1" s="323"/>
      <c r="FK1" s="323"/>
      <c r="FL1" s="323"/>
      <c r="FM1" s="323"/>
      <c r="FN1" s="323"/>
      <c r="FO1" s="323"/>
      <c r="FP1" s="323"/>
      <c r="FQ1" s="323"/>
      <c r="FR1" s="323"/>
      <c r="FS1" s="323"/>
      <c r="FT1" s="323"/>
      <c r="FU1" s="323"/>
      <c r="FV1" s="323"/>
      <c r="FW1" s="323"/>
      <c r="FX1" s="323"/>
      <c r="FY1" s="323"/>
      <c r="FZ1" s="323"/>
      <c r="GA1" s="323"/>
      <c r="GB1" s="323"/>
      <c r="GC1" s="323"/>
      <c r="GD1" s="323"/>
      <c r="GE1" s="323"/>
    </row>
    <row r="2" spans="1:187" x14ac:dyDescent="0.3">
      <c r="A2" s="323"/>
      <c r="B2" s="52"/>
      <c r="C2" s="389" t="s">
        <v>0</v>
      </c>
      <c r="D2" s="390"/>
      <c r="E2" s="390"/>
      <c r="F2" s="390"/>
      <c r="G2" s="390"/>
      <c r="H2" s="390"/>
      <c r="I2" s="390"/>
      <c r="J2" s="390"/>
      <c r="K2" s="390"/>
      <c r="L2" s="199"/>
      <c r="M2" s="199"/>
      <c r="N2" s="199"/>
      <c r="O2" s="199"/>
      <c r="P2" s="199"/>
      <c r="Q2" s="199"/>
      <c r="R2" s="199"/>
      <c r="S2" s="199"/>
      <c r="T2" s="323"/>
      <c r="U2" s="323"/>
      <c r="V2" s="323"/>
      <c r="W2" s="323"/>
      <c r="X2" s="323"/>
      <c r="Y2" s="323"/>
      <c r="Z2" s="323"/>
      <c r="AA2" s="323"/>
      <c r="AB2" s="326"/>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323"/>
      <c r="CF2" s="323"/>
      <c r="CG2" s="323"/>
      <c r="CH2" s="323"/>
      <c r="CI2" s="323"/>
      <c r="CJ2" s="323"/>
      <c r="CK2" s="323"/>
      <c r="CL2" s="323"/>
      <c r="CM2" s="323"/>
      <c r="CN2" s="323"/>
      <c r="CO2" s="323"/>
      <c r="CP2" s="323"/>
      <c r="CQ2" s="323"/>
      <c r="CR2" s="323"/>
      <c r="CS2" s="323"/>
      <c r="CT2" s="323"/>
      <c r="CU2" s="323"/>
      <c r="CV2" s="323"/>
      <c r="CW2" s="323"/>
      <c r="CX2" s="323"/>
      <c r="CY2" s="323"/>
      <c r="CZ2" s="323"/>
      <c r="DA2" s="323"/>
      <c r="DB2" s="323"/>
      <c r="DC2" s="323"/>
      <c r="DD2" s="323"/>
      <c r="DE2" s="323"/>
      <c r="DF2" s="323"/>
      <c r="DG2" s="323"/>
      <c r="DH2" s="323"/>
      <c r="DI2" s="323"/>
      <c r="DJ2" s="323"/>
      <c r="DK2" s="323"/>
      <c r="DL2" s="323"/>
      <c r="DM2" s="323"/>
      <c r="DN2" s="323"/>
      <c r="DO2" s="323"/>
      <c r="DP2" s="323"/>
      <c r="DQ2" s="323"/>
      <c r="DR2" s="323"/>
      <c r="DS2" s="323"/>
      <c r="DT2" s="323"/>
      <c r="DU2" s="323"/>
      <c r="DV2" s="323"/>
      <c r="DW2" s="323"/>
      <c r="DX2" s="323"/>
      <c r="DY2" s="323"/>
      <c r="DZ2" s="323"/>
      <c r="EA2" s="323"/>
      <c r="EB2" s="323"/>
      <c r="EC2" s="323"/>
      <c r="ED2" s="323"/>
      <c r="EE2" s="323"/>
      <c r="EF2" s="323"/>
      <c r="EG2" s="323"/>
      <c r="EH2" s="323"/>
      <c r="EI2" s="323"/>
      <c r="EJ2" s="323"/>
      <c r="EK2" s="323"/>
      <c r="EL2" s="323"/>
      <c r="EM2" s="323"/>
      <c r="EN2" s="199"/>
      <c r="EO2" s="323"/>
      <c r="EP2" s="323"/>
      <c r="EQ2" s="323"/>
      <c r="ER2" s="323"/>
      <c r="ES2" s="323"/>
      <c r="ET2" s="323"/>
      <c r="EU2" s="323"/>
      <c r="EV2" s="323"/>
      <c r="EW2" s="323"/>
      <c r="EX2" s="323"/>
      <c r="EY2" s="323"/>
      <c r="EZ2" s="323"/>
      <c r="FA2" s="323"/>
      <c r="FB2" s="323"/>
      <c r="FC2" s="323"/>
      <c r="FD2" s="323"/>
      <c r="FE2" s="323"/>
      <c r="FF2" s="323"/>
      <c r="FG2" s="323"/>
      <c r="FH2" s="323"/>
      <c r="FI2" s="323"/>
      <c r="FJ2" s="323"/>
      <c r="FK2" s="323"/>
      <c r="FL2" s="323"/>
      <c r="FM2" s="323"/>
      <c r="FN2" s="323"/>
      <c r="FO2" s="323"/>
      <c r="FP2" s="323"/>
      <c r="FQ2" s="323"/>
      <c r="FR2" s="323"/>
      <c r="FS2" s="323"/>
      <c r="FT2" s="323"/>
      <c r="FU2" s="323"/>
      <c r="FV2" s="323"/>
      <c r="FW2" s="323"/>
      <c r="FX2" s="323"/>
      <c r="FY2" s="323"/>
      <c r="FZ2" s="323"/>
      <c r="GA2" s="323"/>
      <c r="GB2" s="323"/>
      <c r="GC2" s="323"/>
      <c r="GD2" s="323"/>
      <c r="GE2" s="323"/>
    </row>
    <row r="3" spans="1:187" x14ac:dyDescent="0.3">
      <c r="A3" s="323"/>
      <c r="B3" s="52"/>
      <c r="C3" s="391" t="s">
        <v>4018</v>
      </c>
      <c r="D3" s="390"/>
      <c r="E3" s="390"/>
      <c r="F3" s="390"/>
      <c r="G3" s="390"/>
      <c r="H3" s="390"/>
      <c r="I3" s="390"/>
      <c r="J3" s="390"/>
      <c r="K3" s="390"/>
      <c r="L3" s="199"/>
      <c r="M3" s="199"/>
      <c r="N3" s="199"/>
      <c r="O3" s="199"/>
      <c r="P3" s="199"/>
      <c r="Q3" s="199"/>
      <c r="R3" s="199"/>
      <c r="S3" s="199"/>
      <c r="T3" s="323"/>
      <c r="U3" s="323"/>
      <c r="V3" s="323"/>
      <c r="W3" s="323"/>
      <c r="X3" s="323"/>
      <c r="Y3" s="323"/>
      <c r="Z3" s="323"/>
      <c r="AA3" s="323"/>
      <c r="AB3" s="326"/>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323"/>
      <c r="CF3" s="323"/>
      <c r="CG3" s="323"/>
      <c r="CH3" s="323"/>
      <c r="CI3" s="323"/>
      <c r="CJ3" s="323"/>
      <c r="CK3" s="323"/>
      <c r="CL3" s="323"/>
      <c r="CM3" s="323"/>
      <c r="CN3" s="323"/>
      <c r="CO3" s="323"/>
      <c r="CP3" s="323"/>
      <c r="CQ3" s="323"/>
      <c r="CR3" s="323"/>
      <c r="CS3" s="323"/>
      <c r="CT3" s="323"/>
      <c r="CU3" s="323"/>
      <c r="CV3" s="323"/>
      <c r="CW3" s="323"/>
      <c r="CX3" s="323"/>
      <c r="CY3" s="323"/>
      <c r="CZ3" s="323"/>
      <c r="DA3" s="323"/>
      <c r="DB3" s="323"/>
      <c r="DC3" s="323"/>
      <c r="DD3" s="323"/>
      <c r="DE3" s="323"/>
      <c r="DF3" s="323"/>
      <c r="DG3" s="323"/>
      <c r="DH3" s="323"/>
      <c r="DI3" s="323"/>
      <c r="DJ3" s="323"/>
      <c r="DK3" s="323"/>
      <c r="DL3" s="323"/>
      <c r="DM3" s="323"/>
      <c r="DN3" s="323"/>
      <c r="DO3" s="323"/>
      <c r="DP3" s="323"/>
      <c r="DQ3" s="323"/>
      <c r="DR3" s="323"/>
      <c r="DS3" s="323"/>
      <c r="DT3" s="323"/>
      <c r="DU3" s="323"/>
      <c r="DV3" s="323"/>
      <c r="DW3" s="323"/>
      <c r="DX3" s="323"/>
      <c r="DY3" s="323"/>
      <c r="DZ3" s="323"/>
      <c r="EA3" s="323"/>
      <c r="EB3" s="323"/>
      <c r="EC3" s="323"/>
      <c r="ED3" s="323"/>
      <c r="EE3" s="323"/>
      <c r="EF3" s="323"/>
      <c r="EG3" s="323"/>
      <c r="EH3" s="323"/>
      <c r="EI3" s="323"/>
      <c r="EJ3" s="323"/>
      <c r="EK3" s="323"/>
      <c r="EL3" s="323"/>
      <c r="EM3" s="323"/>
      <c r="EN3" s="199"/>
      <c r="EO3" s="323"/>
      <c r="EP3" s="323"/>
      <c r="EQ3" s="323"/>
      <c r="ER3" s="323"/>
      <c r="ES3" s="323"/>
      <c r="ET3" s="323"/>
      <c r="EU3" s="323"/>
      <c r="EV3" s="323"/>
      <c r="EW3" s="323"/>
      <c r="EX3" s="323"/>
      <c r="EY3" s="323"/>
      <c r="EZ3" s="323"/>
      <c r="FA3" s="323"/>
      <c r="FB3" s="323"/>
      <c r="FC3" s="323"/>
      <c r="FD3" s="323"/>
      <c r="FE3" s="323"/>
      <c r="FF3" s="323"/>
      <c r="FG3" s="323"/>
      <c r="FH3" s="323"/>
      <c r="FI3" s="323"/>
      <c r="FJ3" s="323"/>
      <c r="FK3" s="323"/>
      <c r="FL3" s="323"/>
      <c r="FM3" s="323"/>
      <c r="FN3" s="323"/>
      <c r="FO3" s="323"/>
      <c r="FP3" s="323"/>
      <c r="FQ3" s="323"/>
      <c r="FR3" s="323"/>
      <c r="FS3" s="323"/>
      <c r="FT3" s="323"/>
      <c r="FU3" s="323"/>
      <c r="FV3" s="323"/>
      <c r="FW3" s="323"/>
      <c r="FX3" s="323"/>
      <c r="FY3" s="323"/>
      <c r="FZ3" s="323"/>
      <c r="GA3" s="323"/>
      <c r="GB3" s="323"/>
      <c r="GC3" s="323"/>
      <c r="GD3" s="323"/>
      <c r="GE3" s="323"/>
    </row>
    <row r="4" spans="1:187" x14ac:dyDescent="0.3">
      <c r="A4" s="323"/>
      <c r="B4" s="52"/>
      <c r="C4" s="391" t="s">
        <v>1</v>
      </c>
      <c r="D4" s="390"/>
      <c r="E4" s="390"/>
      <c r="F4" s="390"/>
      <c r="G4" s="390"/>
      <c r="H4" s="390"/>
      <c r="I4" s="390"/>
      <c r="J4" s="390"/>
      <c r="K4" s="390"/>
      <c r="L4" s="199"/>
      <c r="M4" s="199"/>
      <c r="N4" s="199"/>
      <c r="O4" s="199"/>
      <c r="P4" s="199"/>
      <c r="Q4" s="199"/>
      <c r="R4" s="199"/>
      <c r="S4" s="199"/>
      <c r="T4" s="323"/>
      <c r="U4" s="323"/>
      <c r="V4" s="323"/>
      <c r="W4" s="323"/>
      <c r="X4" s="323"/>
      <c r="Y4" s="323"/>
      <c r="Z4" s="323"/>
      <c r="AA4" s="323"/>
      <c r="AB4" s="326"/>
      <c r="AC4" s="323"/>
      <c r="AD4" s="323"/>
      <c r="AE4" s="323"/>
      <c r="AF4" s="323"/>
      <c r="AG4" s="323"/>
      <c r="AH4" s="323"/>
      <c r="AI4" s="323"/>
      <c r="AJ4" s="323"/>
      <c r="AK4" s="323"/>
      <c r="AL4" s="323"/>
      <c r="AM4" s="323"/>
      <c r="AN4" s="323"/>
      <c r="AO4" s="323"/>
      <c r="AP4" s="323"/>
      <c r="AQ4" s="323"/>
      <c r="AR4" s="323"/>
      <c r="AS4" s="323"/>
      <c r="AT4" s="323"/>
      <c r="AU4" s="323"/>
      <c r="AV4" s="323"/>
      <c r="AW4" s="323"/>
      <c r="AX4" s="323"/>
      <c r="AY4" s="323"/>
      <c r="AZ4" s="323"/>
      <c r="BA4" s="323"/>
      <c r="BB4" s="323"/>
      <c r="BC4" s="323"/>
      <c r="BD4" s="323"/>
      <c r="BE4" s="323"/>
      <c r="BF4" s="323"/>
      <c r="BG4" s="323"/>
      <c r="BH4" s="323"/>
      <c r="BI4" s="323"/>
      <c r="BJ4" s="323"/>
      <c r="BK4" s="323"/>
      <c r="BL4" s="323"/>
      <c r="BM4" s="323"/>
      <c r="BN4" s="323"/>
      <c r="BO4" s="323"/>
      <c r="BP4" s="323"/>
      <c r="BQ4" s="323"/>
      <c r="BR4" s="323"/>
      <c r="BS4" s="323"/>
      <c r="BT4" s="323"/>
      <c r="BU4" s="323"/>
      <c r="BV4" s="323"/>
      <c r="BW4" s="323"/>
      <c r="BX4" s="323"/>
      <c r="BY4" s="323"/>
      <c r="BZ4" s="323"/>
      <c r="CA4" s="323"/>
      <c r="CB4" s="323"/>
      <c r="CC4" s="323"/>
      <c r="CD4" s="323"/>
      <c r="CE4" s="323"/>
      <c r="CF4" s="323"/>
      <c r="CG4" s="323"/>
      <c r="CH4" s="323"/>
      <c r="CI4" s="323"/>
      <c r="CJ4" s="323"/>
      <c r="CK4" s="323"/>
      <c r="CL4" s="323"/>
      <c r="CM4" s="323"/>
      <c r="CN4" s="323"/>
      <c r="CO4" s="323"/>
      <c r="CP4" s="323"/>
      <c r="CQ4" s="323"/>
      <c r="CR4" s="323"/>
      <c r="CS4" s="323"/>
      <c r="CT4" s="323"/>
      <c r="CU4" s="323"/>
      <c r="CV4" s="323"/>
      <c r="CW4" s="323"/>
      <c r="CX4" s="323"/>
      <c r="CY4" s="323"/>
      <c r="CZ4" s="323"/>
      <c r="DA4" s="323"/>
      <c r="DB4" s="323"/>
      <c r="DC4" s="323"/>
      <c r="DD4" s="323"/>
      <c r="DE4" s="323"/>
      <c r="DF4" s="323"/>
      <c r="DG4" s="323"/>
      <c r="DH4" s="323"/>
      <c r="DI4" s="323"/>
      <c r="DJ4" s="323"/>
      <c r="DK4" s="323"/>
      <c r="DL4" s="323"/>
      <c r="DM4" s="323"/>
      <c r="DN4" s="323"/>
      <c r="DO4" s="323"/>
      <c r="DP4" s="323"/>
      <c r="DQ4" s="323"/>
      <c r="DR4" s="323"/>
      <c r="DS4" s="323"/>
      <c r="DT4" s="323"/>
      <c r="DU4" s="323"/>
      <c r="DV4" s="323"/>
      <c r="DW4" s="323"/>
      <c r="DX4" s="323"/>
      <c r="DY4" s="323"/>
      <c r="DZ4" s="323"/>
      <c r="EA4" s="323"/>
      <c r="EB4" s="323"/>
      <c r="EC4" s="323"/>
      <c r="ED4" s="323"/>
      <c r="EE4" s="323"/>
      <c r="EF4" s="323"/>
      <c r="EG4" s="323"/>
      <c r="EH4" s="323"/>
      <c r="EI4" s="323"/>
      <c r="EJ4" s="323"/>
      <c r="EK4" s="323"/>
      <c r="EL4" s="323"/>
      <c r="EM4" s="323"/>
      <c r="EN4" s="199"/>
      <c r="EO4" s="323"/>
      <c r="EP4" s="323"/>
      <c r="EQ4" s="323"/>
      <c r="ER4" s="323"/>
      <c r="ES4" s="323"/>
      <c r="ET4" s="323"/>
      <c r="EU4" s="323"/>
      <c r="EV4" s="323"/>
      <c r="EW4" s="323"/>
      <c r="EX4" s="323"/>
      <c r="EY4" s="323"/>
      <c r="EZ4" s="323"/>
      <c r="FA4" s="323"/>
      <c r="FB4" s="323"/>
      <c r="FC4" s="323"/>
      <c r="FD4" s="323"/>
      <c r="FE4" s="323"/>
      <c r="FF4" s="323"/>
      <c r="FG4" s="323"/>
      <c r="FH4" s="323"/>
      <c r="FI4" s="323"/>
      <c r="FJ4" s="323"/>
      <c r="FK4" s="323"/>
      <c r="FL4" s="323"/>
      <c r="FM4" s="323"/>
      <c r="FN4" s="323"/>
      <c r="FO4" s="323"/>
      <c r="FP4" s="323"/>
      <c r="FQ4" s="323"/>
      <c r="FR4" s="323"/>
      <c r="FS4" s="323"/>
      <c r="FT4" s="323"/>
      <c r="FU4" s="323"/>
      <c r="FV4" s="323"/>
      <c r="FW4" s="323"/>
      <c r="FX4" s="323"/>
      <c r="FY4" s="323"/>
      <c r="FZ4" s="323"/>
      <c r="GA4" s="323"/>
      <c r="GB4" s="323"/>
      <c r="GC4" s="323"/>
      <c r="GD4" s="323"/>
      <c r="GE4" s="323"/>
    </row>
    <row r="5" spans="1:187" x14ac:dyDescent="0.3">
      <c r="A5" s="323"/>
      <c r="B5" s="52"/>
      <c r="C5" s="391" t="s">
        <v>2</v>
      </c>
      <c r="D5" s="390"/>
      <c r="E5" s="390"/>
      <c r="F5" s="390"/>
      <c r="G5" s="390"/>
      <c r="H5" s="390"/>
      <c r="I5" s="390"/>
      <c r="J5" s="390"/>
      <c r="K5" s="390"/>
      <c r="L5" s="199"/>
      <c r="M5" s="199"/>
      <c r="N5" s="199"/>
      <c r="O5" s="199"/>
      <c r="P5" s="199"/>
      <c r="Q5" s="199"/>
      <c r="R5" s="199"/>
      <c r="S5" s="199"/>
      <c r="T5" s="323"/>
      <c r="U5" s="323"/>
      <c r="V5" s="323"/>
      <c r="W5" s="323"/>
      <c r="X5" s="323"/>
      <c r="Y5" s="323"/>
      <c r="Z5" s="323"/>
      <c r="AA5" s="323"/>
      <c r="AB5" s="326"/>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s="323"/>
      <c r="CS5" s="323"/>
      <c r="CT5" s="323"/>
      <c r="CU5" s="323"/>
      <c r="CV5" s="323"/>
      <c r="CW5" s="323"/>
      <c r="CX5" s="323"/>
      <c r="CY5" s="323"/>
      <c r="CZ5" s="323"/>
      <c r="DA5" s="323"/>
      <c r="DB5" s="323"/>
      <c r="DC5" s="323"/>
      <c r="DD5" s="323"/>
      <c r="DE5" s="323"/>
      <c r="DF5" s="323"/>
      <c r="DG5" s="323"/>
      <c r="DH5" s="323"/>
      <c r="DI5" s="323"/>
      <c r="DJ5" s="323"/>
      <c r="DK5" s="323"/>
      <c r="DL5" s="323"/>
      <c r="DM5" s="323"/>
      <c r="DN5" s="323"/>
      <c r="DO5" s="323"/>
      <c r="DP5" s="323"/>
      <c r="DQ5" s="323"/>
      <c r="DR5" s="323"/>
      <c r="DS5" s="323"/>
      <c r="DT5" s="323"/>
      <c r="DU5" s="323"/>
      <c r="DV5" s="323"/>
      <c r="DW5" s="323"/>
      <c r="DX5" s="323"/>
      <c r="DY5" s="323"/>
      <c r="DZ5" s="323"/>
      <c r="EA5" s="323"/>
      <c r="EB5" s="323"/>
      <c r="EC5" s="323"/>
      <c r="ED5" s="323"/>
      <c r="EE5" s="323"/>
      <c r="EF5" s="323"/>
      <c r="EG5" s="323"/>
      <c r="EH5" s="323"/>
      <c r="EI5" s="323"/>
      <c r="EJ5" s="323"/>
      <c r="EK5" s="323"/>
      <c r="EL5" s="323"/>
      <c r="EM5" s="323"/>
      <c r="EN5" s="199"/>
      <c r="EO5" s="323"/>
      <c r="EP5" s="323"/>
      <c r="EQ5" s="323"/>
      <c r="ER5" s="323"/>
      <c r="ES5" s="323"/>
      <c r="ET5" s="323"/>
      <c r="EU5" s="323"/>
      <c r="EV5" s="323"/>
      <c r="EW5" s="323"/>
      <c r="EX5" s="323"/>
      <c r="EY5" s="323"/>
      <c r="EZ5" s="323"/>
      <c r="FA5" s="323"/>
      <c r="FB5" s="323"/>
      <c r="FC5" s="323"/>
      <c r="FD5" s="323"/>
      <c r="FE5" s="323"/>
      <c r="FF5" s="323"/>
      <c r="FG5" s="323"/>
      <c r="FH5" s="323"/>
      <c r="FI5" s="323"/>
      <c r="FJ5" s="323"/>
      <c r="FK5" s="323"/>
      <c r="FL5" s="323"/>
      <c r="FM5" s="323"/>
      <c r="FN5" s="323"/>
      <c r="FO5" s="323"/>
      <c r="FP5" s="323"/>
      <c r="FQ5" s="323"/>
      <c r="FR5" s="323"/>
      <c r="FS5" s="323"/>
      <c r="FT5" s="323"/>
      <c r="FU5" s="323"/>
      <c r="FV5" s="323"/>
      <c r="FW5" s="323"/>
      <c r="FX5" s="323"/>
      <c r="FY5" s="323"/>
      <c r="FZ5" s="323"/>
      <c r="GA5" s="323"/>
      <c r="GB5" s="323"/>
      <c r="GC5" s="323"/>
      <c r="GD5" s="323"/>
      <c r="GE5" s="323"/>
    </row>
    <row r="6" spans="1:187" x14ac:dyDescent="0.3">
      <c r="A6" s="323"/>
      <c r="B6" s="52"/>
      <c r="C6" s="391" t="s">
        <v>77</v>
      </c>
      <c r="D6" s="390"/>
      <c r="E6" s="390"/>
      <c r="F6" s="390"/>
      <c r="G6" s="390"/>
      <c r="H6" s="390"/>
      <c r="I6" s="390"/>
      <c r="J6" s="390"/>
      <c r="K6" s="390"/>
      <c r="L6" s="199"/>
      <c r="M6" s="199"/>
      <c r="N6" s="199"/>
      <c r="O6" s="199"/>
      <c r="P6" s="199"/>
      <c r="Q6" s="199"/>
      <c r="R6" s="199"/>
      <c r="S6" s="199"/>
      <c r="T6" s="323"/>
      <c r="U6" s="323"/>
      <c r="V6" s="323"/>
      <c r="W6" s="323"/>
      <c r="X6" s="323"/>
      <c r="Y6" s="323"/>
      <c r="Z6" s="323"/>
      <c r="AA6" s="323"/>
      <c r="AB6" s="326"/>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5"/>
      <c r="DF6" s="325"/>
      <c r="DG6" s="325"/>
      <c r="DH6" s="325"/>
      <c r="DI6" s="325"/>
      <c r="DJ6" s="325"/>
      <c r="DK6" s="325"/>
      <c r="DL6" s="325"/>
      <c r="DM6" s="325"/>
      <c r="DN6" s="325"/>
      <c r="DO6" s="325"/>
      <c r="DP6" s="325"/>
      <c r="DQ6" s="325"/>
      <c r="DR6" s="325"/>
      <c r="DS6" s="325"/>
      <c r="DT6" s="325"/>
      <c r="DU6" s="325"/>
      <c r="DV6" s="325"/>
      <c r="DW6" s="325"/>
      <c r="DX6" s="325"/>
      <c r="DY6" s="325"/>
      <c r="DZ6" s="325"/>
      <c r="EA6" s="325"/>
      <c r="EB6" s="325"/>
      <c r="EC6" s="325"/>
      <c r="ED6" s="325"/>
      <c r="EE6" s="325"/>
      <c r="EF6" s="325"/>
      <c r="EG6" s="325"/>
      <c r="EH6" s="325"/>
      <c r="EI6" s="325"/>
      <c r="EJ6" s="323"/>
      <c r="EK6" s="323"/>
      <c r="EL6" s="323"/>
      <c r="EM6" s="323"/>
      <c r="EN6" s="199"/>
      <c r="EO6" s="323"/>
      <c r="EP6" s="323"/>
      <c r="EQ6" s="323"/>
      <c r="ER6" s="323"/>
      <c r="ES6" s="323"/>
      <c r="ET6" s="323"/>
      <c r="EU6" s="323"/>
      <c r="EV6" s="323"/>
      <c r="EW6" s="323"/>
      <c r="EX6" s="323"/>
      <c r="EY6" s="323"/>
      <c r="EZ6" s="323"/>
      <c r="FA6" s="323"/>
      <c r="FB6" s="323"/>
      <c r="FC6" s="323"/>
      <c r="FD6" s="323"/>
      <c r="FE6" s="323"/>
      <c r="FF6" s="323"/>
      <c r="FG6" s="323"/>
      <c r="FH6" s="323"/>
      <c r="FI6" s="323"/>
      <c r="FJ6" s="323"/>
      <c r="FK6" s="323"/>
      <c r="FL6" s="323"/>
      <c r="FM6" s="323"/>
      <c r="FN6" s="323"/>
      <c r="FO6" s="323"/>
      <c r="FP6" s="323"/>
      <c r="FQ6" s="323"/>
      <c r="FR6" s="323"/>
      <c r="FS6" s="323"/>
      <c r="FT6" s="323"/>
      <c r="FU6" s="323"/>
      <c r="FV6" s="323"/>
      <c r="FW6" s="323"/>
      <c r="FX6" s="323"/>
      <c r="FY6" s="323"/>
      <c r="FZ6" s="323"/>
      <c r="GA6" s="323"/>
      <c r="GB6" s="323"/>
      <c r="GC6" s="323"/>
      <c r="GD6" s="323"/>
      <c r="GE6" s="323"/>
    </row>
    <row r="7" spans="1:187" ht="18" customHeight="1" x14ac:dyDescent="0.3">
      <c r="A7" s="323"/>
      <c r="B7" s="52"/>
      <c r="C7" s="386"/>
      <c r="D7" s="386"/>
      <c r="E7" s="386"/>
      <c r="F7" s="386"/>
      <c r="G7" s="386"/>
      <c r="H7" s="386"/>
      <c r="I7" s="386"/>
      <c r="J7" s="386"/>
      <c r="K7" s="386"/>
      <c r="L7" s="199"/>
      <c r="M7" s="199"/>
      <c r="N7" s="199"/>
      <c r="O7" s="199"/>
      <c r="P7" s="199"/>
      <c r="Q7" s="199"/>
      <c r="R7" s="199"/>
      <c r="S7" s="199"/>
      <c r="T7" s="323"/>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24"/>
      <c r="CQ7" s="46"/>
      <c r="CR7" s="46"/>
      <c r="CS7" s="46"/>
      <c r="CT7" s="46"/>
      <c r="CU7" s="46"/>
      <c r="CV7" s="46"/>
      <c r="CW7" s="46"/>
      <c r="CX7" s="46"/>
      <c r="CY7" s="46"/>
      <c r="CZ7" s="46"/>
      <c r="DA7" s="46"/>
      <c r="DB7" s="325"/>
      <c r="DC7" s="325"/>
      <c r="DD7" s="325"/>
      <c r="DE7" s="325"/>
      <c r="DF7" s="325"/>
      <c r="DG7" s="325"/>
      <c r="DH7" s="325"/>
      <c r="DI7" s="325"/>
      <c r="DJ7" s="325"/>
      <c r="DK7" s="325"/>
      <c r="DL7" s="325"/>
      <c r="DM7" s="325"/>
      <c r="DN7" s="325"/>
      <c r="DO7" s="325"/>
      <c r="DP7" s="325"/>
      <c r="DQ7" s="325"/>
      <c r="DR7" s="325"/>
      <c r="DS7" s="323"/>
      <c r="DT7" s="323"/>
      <c r="DU7" s="323"/>
      <c r="DV7" s="323"/>
      <c r="DW7" s="323"/>
      <c r="DX7" s="323"/>
      <c r="DY7" s="323"/>
      <c r="DZ7" s="323"/>
      <c r="EA7" s="323"/>
      <c r="EB7" s="323"/>
      <c r="EC7" s="323"/>
      <c r="ED7" s="323"/>
      <c r="EE7" s="323"/>
      <c r="EF7" s="323"/>
      <c r="EG7" s="323"/>
      <c r="EH7" s="323"/>
      <c r="EI7" s="323"/>
      <c r="EJ7" s="51"/>
      <c r="EK7" s="66"/>
      <c r="EL7" s="323"/>
      <c r="EM7" s="323"/>
      <c r="EN7" s="199"/>
      <c r="EO7" s="323"/>
      <c r="EP7" s="323"/>
      <c r="EQ7" s="323"/>
      <c r="ER7" s="323"/>
      <c r="ES7" s="323"/>
      <c r="ET7" s="323"/>
      <c r="EU7" s="323"/>
      <c r="EV7" s="323"/>
      <c r="EW7" s="323"/>
      <c r="EX7" s="323"/>
      <c r="EY7" s="323"/>
      <c r="EZ7" s="323"/>
      <c r="FA7" s="323"/>
      <c r="FB7" s="323"/>
      <c r="FC7" s="323"/>
      <c r="FD7" s="323"/>
      <c r="FE7" s="323"/>
      <c r="FF7" s="323"/>
      <c r="FG7" s="323"/>
      <c r="FH7" s="323"/>
      <c r="FI7" s="323"/>
      <c r="FJ7" s="323"/>
      <c r="FK7" s="323"/>
      <c r="FL7" s="323"/>
      <c r="FM7" s="323"/>
      <c r="FN7" s="323"/>
      <c r="FO7" s="323"/>
      <c r="FP7" s="323"/>
      <c r="FQ7" s="323"/>
      <c r="FR7" s="323"/>
      <c r="FS7" s="323"/>
      <c r="FT7" s="323"/>
      <c r="FU7" s="323"/>
      <c r="FV7" s="323"/>
      <c r="FW7" s="323"/>
      <c r="FX7" s="323"/>
      <c r="FY7" s="323"/>
      <c r="FZ7" s="323"/>
      <c r="GA7" s="323"/>
      <c r="GB7" s="323"/>
      <c r="GC7" s="323"/>
      <c r="GD7" s="323"/>
      <c r="GE7" s="323"/>
    </row>
    <row r="8" spans="1:187" ht="16.5" customHeight="1" x14ac:dyDescent="0.3">
      <c r="A8" s="323"/>
      <c r="B8" s="52"/>
      <c r="C8" s="323"/>
      <c r="D8" s="323"/>
      <c r="E8" s="325"/>
      <c r="F8" s="325"/>
      <c r="G8" s="323"/>
      <c r="H8" s="323"/>
      <c r="I8" s="323"/>
      <c r="J8" s="325"/>
      <c r="K8" s="199"/>
      <c r="L8" s="199"/>
      <c r="M8" s="199"/>
      <c r="N8" s="199"/>
      <c r="O8" s="199"/>
      <c r="P8" s="199"/>
      <c r="Q8" s="199"/>
      <c r="R8" s="199"/>
      <c r="S8" s="199"/>
      <c r="T8" s="323"/>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23"/>
      <c r="DD8" s="5" t="s">
        <v>79</v>
      </c>
      <c r="DE8" s="5"/>
      <c r="DF8" s="5"/>
      <c r="DG8" s="5"/>
      <c r="DH8" s="112"/>
      <c r="DI8" s="4"/>
      <c r="DJ8" s="67"/>
      <c r="DK8" s="385" t="s">
        <v>88</v>
      </c>
      <c r="DL8" s="385"/>
      <c r="DM8" s="385"/>
      <c r="DN8" s="385"/>
      <c r="DO8" s="385"/>
      <c r="DP8" s="322"/>
      <c r="DQ8" s="322"/>
      <c r="DR8" s="322"/>
      <c r="DS8" s="52"/>
      <c r="DT8" s="325"/>
      <c r="DU8" s="68" t="s">
        <v>96</v>
      </c>
      <c r="DV8" s="68"/>
      <c r="DW8" s="68"/>
      <c r="DX8" s="68"/>
      <c r="DY8" s="69"/>
      <c r="DZ8" s="69"/>
      <c r="EA8" s="69"/>
      <c r="EB8" s="69"/>
      <c r="EC8" s="69"/>
      <c r="ED8" s="325"/>
      <c r="EE8" s="384" t="s">
        <v>2229</v>
      </c>
      <c r="EF8" s="384"/>
      <c r="EG8" s="384"/>
      <c r="EH8" s="384"/>
      <c r="EI8" s="384"/>
      <c r="EJ8" s="384"/>
      <c r="EK8" s="51"/>
      <c r="EL8" s="51"/>
      <c r="EM8" s="51"/>
      <c r="EN8" s="199"/>
      <c r="EO8" s="323"/>
      <c r="EP8" s="323"/>
      <c r="EQ8" s="323"/>
      <c r="ER8" s="323"/>
      <c r="ES8" s="323"/>
      <c r="ET8" s="323"/>
      <c r="EU8" s="323"/>
      <c r="EV8" s="323"/>
      <c r="EW8" s="323"/>
      <c r="EX8" s="323"/>
      <c r="EY8" s="323"/>
      <c r="EZ8" s="323"/>
      <c r="FA8" s="323"/>
      <c r="FB8" s="323"/>
      <c r="FC8" s="323"/>
      <c r="FD8" s="323"/>
      <c r="FE8" s="323"/>
      <c r="FF8" s="323"/>
      <c r="FG8" s="323"/>
      <c r="FH8" s="323"/>
      <c r="FI8" s="323"/>
      <c r="FJ8" s="323"/>
      <c r="FK8" s="323"/>
      <c r="FL8" s="323"/>
      <c r="FM8" s="323"/>
      <c r="FN8" s="323"/>
      <c r="FO8" s="323"/>
      <c r="FP8" s="323"/>
      <c r="FQ8" s="323"/>
      <c r="FR8" s="323"/>
      <c r="FS8" s="323"/>
      <c r="FT8" s="323"/>
      <c r="FU8" s="323"/>
      <c r="FV8" s="323"/>
      <c r="FW8" s="323"/>
      <c r="FX8" s="323"/>
      <c r="FY8" s="323"/>
      <c r="FZ8" s="323"/>
      <c r="GA8" s="323"/>
      <c r="GB8" s="323"/>
      <c r="GC8" s="323"/>
      <c r="GD8" s="323"/>
      <c r="GE8" s="323"/>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23"/>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23"/>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23"/>
      <c r="EQ9" s="323"/>
      <c r="ER9" s="323"/>
      <c r="ES9" s="323"/>
      <c r="ET9" s="323"/>
      <c r="EU9" s="323"/>
      <c r="EV9" s="323"/>
      <c r="EW9" s="323"/>
      <c r="EX9" s="323"/>
      <c r="EY9" s="323"/>
      <c r="EZ9" s="323"/>
      <c r="FA9" s="323"/>
      <c r="FB9" s="323"/>
      <c r="FC9" s="323"/>
      <c r="FD9" s="323"/>
      <c r="FE9" s="323"/>
      <c r="FF9" s="323"/>
      <c r="FG9" s="323"/>
      <c r="FH9" s="323"/>
      <c r="FI9" s="323"/>
      <c r="FJ9" s="323"/>
      <c r="FK9" s="323"/>
      <c r="FL9" s="323"/>
      <c r="FM9" s="323"/>
      <c r="FN9" s="323"/>
      <c r="FO9" s="323"/>
      <c r="FP9" s="323"/>
      <c r="FQ9" s="323"/>
      <c r="FR9" s="323"/>
      <c r="FS9" s="323"/>
      <c r="FT9" s="323"/>
      <c r="FU9" s="323"/>
      <c r="FV9" s="323"/>
      <c r="FW9" s="323"/>
      <c r="FX9" s="323"/>
      <c r="FY9" s="323"/>
      <c r="FZ9" s="323"/>
      <c r="GA9" s="323"/>
      <c r="GB9" s="323"/>
      <c r="GC9" s="323"/>
      <c r="GD9" s="323"/>
      <c r="GE9" s="323"/>
    </row>
    <row r="10" spans="1:187" s="380" customFormat="1" ht="15" customHeight="1" x14ac:dyDescent="0.3">
      <c r="A10" s="375"/>
      <c r="B10" s="375"/>
      <c r="C10" s="375"/>
      <c r="D10" s="375"/>
      <c r="E10" s="375"/>
      <c r="F10" s="375"/>
      <c r="G10" s="375"/>
      <c r="H10" s="375"/>
      <c r="I10" s="375"/>
      <c r="J10" s="375"/>
      <c r="K10" s="375"/>
      <c r="L10" s="375"/>
      <c r="M10" s="375"/>
      <c r="N10" s="375"/>
      <c r="O10" s="375"/>
      <c r="P10" s="375"/>
      <c r="Q10" s="376"/>
      <c r="R10" s="375"/>
      <c r="S10" s="375"/>
      <c r="T10" s="377"/>
      <c r="U10" s="381">
        <f>SUM(U11:U681)</f>
        <v>61</v>
      </c>
      <c r="V10" s="381">
        <f t="shared" ref="V10:CG10" si="0">SUM(V11:V681)</f>
        <v>13</v>
      </c>
      <c r="W10" s="381">
        <f t="shared" si="0"/>
        <v>25</v>
      </c>
      <c r="X10" s="381">
        <f t="shared" si="0"/>
        <v>8</v>
      </c>
      <c r="Y10" s="381">
        <f t="shared" si="0"/>
        <v>18</v>
      </c>
      <c r="Z10" s="381">
        <f t="shared" si="0"/>
        <v>7</v>
      </c>
      <c r="AA10" s="381">
        <f t="shared" si="0"/>
        <v>1</v>
      </c>
      <c r="AB10" s="381">
        <f t="shared" si="0"/>
        <v>11</v>
      </c>
      <c r="AC10" s="381">
        <f t="shared" si="0"/>
        <v>24</v>
      </c>
      <c r="AD10" s="381">
        <f t="shared" si="0"/>
        <v>4</v>
      </c>
      <c r="AE10" s="381">
        <f t="shared" si="0"/>
        <v>0</v>
      </c>
      <c r="AF10" s="381">
        <f t="shared" si="0"/>
        <v>21</v>
      </c>
      <c r="AG10" s="381">
        <f t="shared" si="0"/>
        <v>15</v>
      </c>
      <c r="AH10" s="381">
        <f t="shared" si="0"/>
        <v>3</v>
      </c>
      <c r="AI10" s="381">
        <f t="shared" si="0"/>
        <v>66</v>
      </c>
      <c r="AJ10" s="381">
        <f t="shared" si="0"/>
        <v>1</v>
      </c>
      <c r="AK10" s="381">
        <f t="shared" si="0"/>
        <v>6</v>
      </c>
      <c r="AL10" s="381">
        <f t="shared" si="0"/>
        <v>24</v>
      </c>
      <c r="AM10" s="381">
        <f t="shared" si="0"/>
        <v>2</v>
      </c>
      <c r="AN10" s="381">
        <f t="shared" si="0"/>
        <v>0</v>
      </c>
      <c r="AO10" s="381">
        <f t="shared" si="0"/>
        <v>3</v>
      </c>
      <c r="AP10" s="381">
        <f t="shared" si="0"/>
        <v>13</v>
      </c>
      <c r="AQ10" s="381">
        <f t="shared" si="0"/>
        <v>2</v>
      </c>
      <c r="AR10" s="381">
        <f t="shared" si="0"/>
        <v>7</v>
      </c>
      <c r="AS10" s="381">
        <f t="shared" si="0"/>
        <v>0</v>
      </c>
      <c r="AT10" s="381">
        <f t="shared" si="0"/>
        <v>1</v>
      </c>
      <c r="AU10" s="381">
        <f t="shared" si="0"/>
        <v>16</v>
      </c>
      <c r="AV10" s="381">
        <f t="shared" si="0"/>
        <v>5</v>
      </c>
      <c r="AW10" s="381">
        <f t="shared" si="0"/>
        <v>41</v>
      </c>
      <c r="AX10" s="381">
        <f t="shared" si="0"/>
        <v>2</v>
      </c>
      <c r="AY10" s="381">
        <f t="shared" si="0"/>
        <v>12</v>
      </c>
      <c r="AZ10" s="381">
        <f t="shared" si="0"/>
        <v>25</v>
      </c>
      <c r="BA10" s="381">
        <f t="shared" si="0"/>
        <v>87</v>
      </c>
      <c r="BB10" s="381">
        <f t="shared" si="0"/>
        <v>2</v>
      </c>
      <c r="BC10" s="381">
        <f t="shared" si="0"/>
        <v>2</v>
      </c>
      <c r="BD10" s="381">
        <f t="shared" si="0"/>
        <v>20</v>
      </c>
      <c r="BE10" s="381">
        <f t="shared" si="0"/>
        <v>30</v>
      </c>
      <c r="BF10" s="381">
        <f t="shared" si="0"/>
        <v>5</v>
      </c>
      <c r="BG10" s="381">
        <f t="shared" si="0"/>
        <v>4</v>
      </c>
      <c r="BH10" s="381">
        <f t="shared" si="0"/>
        <v>0</v>
      </c>
      <c r="BI10" s="381">
        <f t="shared" si="0"/>
        <v>30</v>
      </c>
      <c r="BJ10" s="381">
        <f t="shared" si="0"/>
        <v>17</v>
      </c>
      <c r="BK10" s="381">
        <f t="shared" si="0"/>
        <v>1</v>
      </c>
      <c r="BL10" s="381">
        <f t="shared" si="0"/>
        <v>9</v>
      </c>
      <c r="BM10" s="381">
        <f t="shared" si="0"/>
        <v>0</v>
      </c>
      <c r="BN10" s="381">
        <f t="shared" si="0"/>
        <v>2</v>
      </c>
      <c r="BO10" s="381">
        <f t="shared" si="0"/>
        <v>3</v>
      </c>
      <c r="BP10" s="381">
        <f t="shared" si="0"/>
        <v>3</v>
      </c>
      <c r="BQ10" s="381">
        <f t="shared" si="0"/>
        <v>0</v>
      </c>
      <c r="BR10" s="381">
        <f t="shared" si="0"/>
        <v>31</v>
      </c>
      <c r="BS10" s="381">
        <f t="shared" si="0"/>
        <v>19</v>
      </c>
      <c r="BT10" s="381">
        <f t="shared" si="0"/>
        <v>82</v>
      </c>
      <c r="BU10" s="381">
        <f t="shared" si="0"/>
        <v>41</v>
      </c>
      <c r="BV10" s="381">
        <f t="shared" si="0"/>
        <v>2</v>
      </c>
      <c r="BW10" s="381">
        <f t="shared" si="0"/>
        <v>5</v>
      </c>
      <c r="BX10" s="381">
        <f t="shared" si="0"/>
        <v>0</v>
      </c>
      <c r="BY10" s="381">
        <f t="shared" si="0"/>
        <v>5</v>
      </c>
      <c r="BZ10" s="381">
        <f t="shared" si="0"/>
        <v>28</v>
      </c>
      <c r="CA10" s="381">
        <f t="shared" si="0"/>
        <v>3</v>
      </c>
      <c r="CB10" s="381">
        <f t="shared" si="0"/>
        <v>0</v>
      </c>
      <c r="CC10" s="381">
        <f t="shared" si="0"/>
        <v>9</v>
      </c>
      <c r="CD10" s="381">
        <f t="shared" si="0"/>
        <v>1</v>
      </c>
      <c r="CE10" s="381">
        <f t="shared" si="0"/>
        <v>3</v>
      </c>
      <c r="CF10" s="381">
        <f t="shared" si="0"/>
        <v>0</v>
      </c>
      <c r="CG10" s="381">
        <f t="shared" si="0"/>
        <v>53</v>
      </c>
      <c r="CH10" s="381">
        <f t="shared" ref="CH10:EM10" si="1">SUM(CH11:CH681)</f>
        <v>6</v>
      </c>
      <c r="CI10" s="381">
        <f t="shared" si="1"/>
        <v>6</v>
      </c>
      <c r="CJ10" s="381">
        <f t="shared" si="1"/>
        <v>0</v>
      </c>
      <c r="CK10" s="381">
        <f t="shared" si="1"/>
        <v>24</v>
      </c>
      <c r="CL10" s="381">
        <f t="shared" si="1"/>
        <v>2</v>
      </c>
      <c r="CM10" s="381">
        <f t="shared" si="1"/>
        <v>19</v>
      </c>
      <c r="CN10" s="381">
        <f t="shared" si="1"/>
        <v>1</v>
      </c>
      <c r="CO10" s="381">
        <f t="shared" si="1"/>
        <v>18</v>
      </c>
      <c r="CP10" s="381">
        <f t="shared" si="1"/>
        <v>5</v>
      </c>
      <c r="CQ10" s="381">
        <f t="shared" si="1"/>
        <v>21</v>
      </c>
      <c r="CR10" s="381">
        <f t="shared" si="1"/>
        <v>0</v>
      </c>
      <c r="CS10" s="381">
        <f t="shared" si="1"/>
        <v>1</v>
      </c>
      <c r="CT10" s="381">
        <f t="shared" si="1"/>
        <v>16</v>
      </c>
      <c r="CU10" s="381">
        <f t="shared" si="1"/>
        <v>4</v>
      </c>
      <c r="CV10" s="381">
        <f t="shared" si="1"/>
        <v>19</v>
      </c>
      <c r="CW10" s="381">
        <f t="shared" si="1"/>
        <v>5</v>
      </c>
      <c r="CX10" s="381">
        <f t="shared" si="1"/>
        <v>5</v>
      </c>
      <c r="CY10" s="381">
        <f t="shared" si="1"/>
        <v>0</v>
      </c>
      <c r="CZ10" s="381">
        <f t="shared" si="1"/>
        <v>6</v>
      </c>
      <c r="DA10" s="381">
        <f t="shared" si="1"/>
        <v>0</v>
      </c>
      <c r="DB10" s="381">
        <f t="shared" si="1"/>
        <v>26</v>
      </c>
      <c r="DC10" s="381">
        <f t="shared" si="1"/>
        <v>0</v>
      </c>
      <c r="DD10" s="381">
        <f t="shared" si="1"/>
        <v>7</v>
      </c>
      <c r="DE10" s="381">
        <f t="shared" si="1"/>
        <v>2</v>
      </c>
      <c r="DF10" s="381">
        <f t="shared" si="1"/>
        <v>14</v>
      </c>
      <c r="DG10" s="381">
        <f t="shared" si="1"/>
        <v>1</v>
      </c>
      <c r="DH10" s="381">
        <f t="shared" si="1"/>
        <v>6</v>
      </c>
      <c r="DI10" s="381">
        <f t="shared" si="1"/>
        <v>1</v>
      </c>
      <c r="DJ10" s="381">
        <f t="shared" si="1"/>
        <v>0</v>
      </c>
      <c r="DK10" s="381">
        <f t="shared" si="1"/>
        <v>22</v>
      </c>
      <c r="DL10" s="381">
        <f t="shared" si="1"/>
        <v>39</v>
      </c>
      <c r="DM10" s="381">
        <f t="shared" si="1"/>
        <v>4</v>
      </c>
      <c r="DN10" s="381">
        <f t="shared" si="1"/>
        <v>3</v>
      </c>
      <c r="DO10" s="381">
        <f t="shared" si="1"/>
        <v>13</v>
      </c>
      <c r="DP10" s="381">
        <f t="shared" si="1"/>
        <v>16</v>
      </c>
      <c r="DQ10" s="381">
        <f t="shared" si="1"/>
        <v>28</v>
      </c>
      <c r="DR10" s="381">
        <f t="shared" si="1"/>
        <v>14</v>
      </c>
      <c r="DS10" s="381">
        <f t="shared" si="1"/>
        <v>0</v>
      </c>
      <c r="DT10" s="381">
        <f t="shared" si="1"/>
        <v>0</v>
      </c>
      <c r="DU10" s="381">
        <f t="shared" si="1"/>
        <v>59</v>
      </c>
      <c r="DV10" s="381">
        <f t="shared" si="1"/>
        <v>7</v>
      </c>
      <c r="DW10" s="381">
        <f t="shared" si="1"/>
        <v>3</v>
      </c>
      <c r="DX10" s="381">
        <f t="shared" si="1"/>
        <v>0</v>
      </c>
      <c r="DY10" s="381">
        <f t="shared" si="1"/>
        <v>2</v>
      </c>
      <c r="DZ10" s="381">
        <f t="shared" si="1"/>
        <v>2</v>
      </c>
      <c r="EA10" s="381">
        <f t="shared" si="1"/>
        <v>7</v>
      </c>
      <c r="EB10" s="381">
        <f t="shared" si="1"/>
        <v>0</v>
      </c>
      <c r="EC10" s="381">
        <f t="shared" si="1"/>
        <v>5</v>
      </c>
      <c r="ED10" s="381">
        <f t="shared" si="1"/>
        <v>0</v>
      </c>
      <c r="EE10" s="381">
        <f t="shared" si="1"/>
        <v>8</v>
      </c>
      <c r="EF10" s="381">
        <f t="shared" si="1"/>
        <v>3</v>
      </c>
      <c r="EG10" s="381">
        <f t="shared" si="1"/>
        <v>7</v>
      </c>
      <c r="EH10" s="381">
        <f t="shared" si="1"/>
        <v>1</v>
      </c>
      <c r="EI10" s="381">
        <f t="shared" si="1"/>
        <v>4</v>
      </c>
      <c r="EJ10" s="381">
        <f t="shared" si="1"/>
        <v>0</v>
      </c>
      <c r="EK10" s="381">
        <f t="shared" si="1"/>
        <v>254</v>
      </c>
      <c r="EL10" s="381">
        <f t="shared" si="1"/>
        <v>287</v>
      </c>
      <c r="EM10" s="381">
        <f t="shared" si="1"/>
        <v>0</v>
      </c>
      <c r="EN10" s="379"/>
      <c r="EO10" s="378"/>
      <c r="EP10" s="377"/>
      <c r="EQ10" s="377"/>
      <c r="ER10" s="377"/>
      <c r="ES10" s="377"/>
      <c r="ET10" s="377"/>
      <c r="EU10" s="377"/>
      <c r="EV10" s="377"/>
      <c r="EW10" s="377"/>
      <c r="EX10" s="377"/>
      <c r="EY10" s="377"/>
      <c r="EZ10" s="377"/>
      <c r="FA10" s="377"/>
      <c r="FB10" s="377"/>
      <c r="FC10" s="377"/>
      <c r="FD10" s="377"/>
      <c r="FE10" s="377"/>
      <c r="FF10" s="377"/>
      <c r="FG10" s="377"/>
      <c r="FH10" s="377"/>
      <c r="FI10" s="377"/>
      <c r="FJ10" s="377"/>
      <c r="FK10" s="377"/>
      <c r="FL10" s="377"/>
      <c r="FM10" s="377"/>
      <c r="FN10" s="377"/>
      <c r="FO10" s="377"/>
      <c r="FP10" s="377"/>
      <c r="FQ10" s="377"/>
      <c r="FR10" s="377"/>
      <c r="FS10" s="377"/>
      <c r="FT10" s="377"/>
      <c r="FU10" s="377"/>
      <c r="FV10" s="377"/>
      <c r="FW10" s="377"/>
      <c r="FX10" s="377"/>
      <c r="FY10" s="377"/>
      <c r="FZ10" s="377"/>
      <c r="GA10" s="377"/>
      <c r="GB10" s="377"/>
      <c r="GC10" s="377"/>
      <c r="GD10" s="377"/>
      <c r="GE10" s="377"/>
    </row>
    <row r="11" spans="1:187" ht="71.400000000000006" x14ac:dyDescent="0.3">
      <c r="A11" s="302">
        <v>43040</v>
      </c>
      <c r="B11" s="40" t="s">
        <v>106</v>
      </c>
      <c r="C11" s="26">
        <v>84374</v>
      </c>
      <c r="D11" s="25" t="s">
        <v>3710</v>
      </c>
      <c r="E11" s="26" t="s">
        <v>108</v>
      </c>
      <c r="F11" s="26" t="s">
        <v>3549</v>
      </c>
      <c r="G11" s="26" t="s">
        <v>109</v>
      </c>
      <c r="H11" s="26" t="s">
        <v>539</v>
      </c>
      <c r="I11" s="26" t="s">
        <v>449</v>
      </c>
      <c r="J11" s="25" t="s">
        <v>3307</v>
      </c>
      <c r="K11" s="25" t="s">
        <v>3711</v>
      </c>
      <c r="L11" s="45" t="s">
        <v>3712</v>
      </c>
      <c r="M11" s="25"/>
      <c r="N11" s="25" t="s">
        <v>3713</v>
      </c>
      <c r="O11" s="83"/>
      <c r="P11" s="83"/>
      <c r="Q11" s="343"/>
      <c r="R11" s="83"/>
      <c r="S11" s="83"/>
      <c r="U11" s="145"/>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c r="DS11" s="145"/>
      <c r="DT11" s="145"/>
      <c r="DU11" s="145"/>
      <c r="DV11" s="145"/>
      <c r="DW11" s="145"/>
      <c r="DX11" s="145"/>
      <c r="DY11" s="145"/>
      <c r="DZ11" s="145"/>
      <c r="EA11" s="145"/>
      <c r="EB11" s="148"/>
      <c r="EC11" s="145"/>
      <c r="ED11" s="148"/>
      <c r="EE11" s="145"/>
      <c r="EF11" s="145"/>
      <c r="EG11" s="145"/>
      <c r="EH11" s="145"/>
      <c r="EI11" s="145"/>
      <c r="EJ11" s="145"/>
      <c r="EK11" s="145">
        <v>1</v>
      </c>
      <c r="EL11" s="145">
        <v>0</v>
      </c>
    </row>
    <row r="12" spans="1:187" s="257" customFormat="1" ht="20.100000000000001" customHeight="1" x14ac:dyDescent="0.3">
      <c r="A12" s="72" t="s">
        <v>1833</v>
      </c>
      <c r="B12" s="80" t="s">
        <v>187</v>
      </c>
      <c r="C12" s="73">
        <v>82568</v>
      </c>
      <c r="D12" s="72" t="s">
        <v>1875</v>
      </c>
      <c r="E12" s="73" t="s">
        <v>108</v>
      </c>
      <c r="F12" s="73"/>
      <c r="G12" s="73" t="s">
        <v>121</v>
      </c>
      <c r="H12" s="73" t="s">
        <v>344</v>
      </c>
      <c r="I12" s="26" t="s">
        <v>385</v>
      </c>
      <c r="J12" s="72" t="s">
        <v>834</v>
      </c>
      <c r="K12" s="72" t="s">
        <v>1876</v>
      </c>
      <c r="L12" s="239"/>
      <c r="M12" s="239"/>
      <c r="N12" s="239"/>
      <c r="O12" s="239"/>
      <c r="P12" s="239"/>
      <c r="Q12" s="239"/>
      <c r="R12" s="239"/>
      <c r="S12" s="239"/>
      <c r="T12" s="198"/>
      <c r="U12" s="145"/>
      <c r="V12" s="145"/>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v>1</v>
      </c>
      <c r="EL12" s="145">
        <v>0</v>
      </c>
      <c r="EM12" s="240"/>
      <c r="EN12" s="228"/>
      <c r="EO12" s="198"/>
      <c r="EP12" s="198"/>
      <c r="EQ12" s="198"/>
      <c r="ER12" s="198"/>
      <c r="ES12" s="198"/>
      <c r="ET12" s="198"/>
      <c r="EU12" s="198"/>
      <c r="EV12" s="198"/>
      <c r="EW12" s="198"/>
      <c r="EX12" s="198"/>
      <c r="EY12" s="198"/>
      <c r="EZ12" s="198"/>
      <c r="FA12" s="198"/>
      <c r="FB12" s="198"/>
      <c r="FC12" s="198"/>
      <c r="FD12" s="198"/>
      <c r="FE12" s="198"/>
      <c r="FF12" s="198"/>
      <c r="FG12" s="198"/>
      <c r="FH12" s="198"/>
      <c r="FI12" s="198"/>
      <c r="FJ12" s="198"/>
      <c r="FK12" s="198"/>
      <c r="FL12" s="198"/>
      <c r="FM12" s="198"/>
      <c r="FN12" s="198"/>
      <c r="FO12" s="198"/>
      <c r="FP12" s="198"/>
      <c r="FQ12" s="198"/>
      <c r="FR12" s="198"/>
      <c r="FS12" s="198"/>
      <c r="FT12" s="198"/>
      <c r="FU12" s="198"/>
      <c r="FV12" s="198"/>
      <c r="FW12" s="198"/>
      <c r="FX12" s="198"/>
      <c r="FY12" s="198"/>
      <c r="FZ12" s="198"/>
      <c r="GA12" s="198"/>
      <c r="GB12" s="198"/>
      <c r="GC12" s="198"/>
      <c r="GD12" s="198"/>
      <c r="GE12" s="198"/>
    </row>
    <row r="13" spans="1:187" s="238" customFormat="1" ht="20.100000000000001" customHeight="1" x14ac:dyDescent="0.3">
      <c r="A13" s="25" t="s">
        <v>2548</v>
      </c>
      <c r="B13" s="40" t="s">
        <v>187</v>
      </c>
      <c r="C13" s="26">
        <v>83573</v>
      </c>
      <c r="D13" s="71" t="s">
        <v>2560</v>
      </c>
      <c r="E13" s="26" t="s">
        <v>113</v>
      </c>
      <c r="F13" s="26"/>
      <c r="G13" s="26" t="s">
        <v>121</v>
      </c>
      <c r="H13" s="26" t="s">
        <v>344</v>
      </c>
      <c r="I13" s="26" t="s">
        <v>476</v>
      </c>
      <c r="J13" s="25" t="s">
        <v>228</v>
      </c>
      <c r="K13" s="25" t="s">
        <v>2561</v>
      </c>
      <c r="L13" s="374" t="s">
        <v>2562</v>
      </c>
      <c r="M13" s="239"/>
      <c r="N13" s="239"/>
      <c r="O13" s="239"/>
      <c r="P13" s="239"/>
      <c r="Q13" s="239"/>
      <c r="R13" s="239"/>
      <c r="S13" s="25" t="s">
        <v>2559</v>
      </c>
      <c r="T13" s="145"/>
      <c r="U13" s="145"/>
      <c r="V13" s="145"/>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c r="DV13" s="145"/>
      <c r="DW13" s="145"/>
      <c r="DX13" s="145"/>
      <c r="DY13" s="145"/>
      <c r="DZ13" s="145"/>
      <c r="EA13" s="145"/>
      <c r="EB13" s="148"/>
      <c r="EC13" s="145"/>
      <c r="ED13" s="148"/>
      <c r="EE13" s="145"/>
      <c r="EF13" s="145"/>
      <c r="EG13" s="145"/>
      <c r="EH13" s="145"/>
      <c r="EI13" s="145"/>
      <c r="EJ13" s="145"/>
      <c r="EK13" s="145" t="s">
        <v>519</v>
      </c>
      <c r="EL13" s="145">
        <v>1</v>
      </c>
      <c r="EM13" s="145"/>
      <c r="EN13" s="228"/>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row>
    <row r="14" spans="1:187" s="238" customFormat="1" ht="20.100000000000001" customHeight="1" x14ac:dyDescent="0.3">
      <c r="A14" s="25" t="s">
        <v>1974</v>
      </c>
      <c r="B14" s="40" t="s">
        <v>143</v>
      </c>
      <c r="C14" s="26">
        <v>82869</v>
      </c>
      <c r="D14" s="25" t="s">
        <v>1989</v>
      </c>
      <c r="E14" s="26"/>
      <c r="F14" s="26"/>
      <c r="G14" s="26" t="s">
        <v>109</v>
      </c>
      <c r="H14" s="26" t="s">
        <v>177</v>
      </c>
      <c r="I14" s="26" t="s">
        <v>476</v>
      </c>
      <c r="J14" s="25" t="s">
        <v>145</v>
      </c>
      <c r="K14" s="25" t="s">
        <v>1990</v>
      </c>
      <c r="L14" s="25"/>
      <c r="M14" s="25" t="s">
        <v>1991</v>
      </c>
      <c r="N14" s="83" t="s">
        <v>1992</v>
      </c>
      <c r="O14" s="83"/>
      <c r="P14" s="83"/>
      <c r="Q14" s="83"/>
      <c r="R14" s="87" t="s">
        <v>1993</v>
      </c>
      <c r="S14" s="25" t="s">
        <v>1994</v>
      </c>
      <c r="T14" s="145"/>
      <c r="U14" s="145">
        <v>1</v>
      </c>
      <c r="V14" s="145">
        <v>1</v>
      </c>
      <c r="W14" s="145">
        <v>1</v>
      </c>
      <c r="X14" s="145">
        <v>1</v>
      </c>
      <c r="Y14" s="145">
        <v>1</v>
      </c>
      <c r="Z14" s="145"/>
      <c r="AA14" s="145"/>
      <c r="AB14" s="332"/>
      <c r="AC14" s="145"/>
      <c r="AD14" s="145"/>
      <c r="AE14" s="145"/>
      <c r="AF14" s="145"/>
      <c r="AG14" s="145">
        <v>1</v>
      </c>
      <c r="AH14" s="145"/>
      <c r="AI14" s="145">
        <v>1</v>
      </c>
      <c r="AJ14" s="145"/>
      <c r="AK14" s="145"/>
      <c r="AL14" s="145"/>
      <c r="AM14" s="145"/>
      <c r="AN14" s="145"/>
      <c r="AO14" s="145"/>
      <c r="AP14" s="145"/>
      <c r="AQ14" s="145"/>
      <c r="AR14" s="145"/>
      <c r="AS14" s="145"/>
      <c r="AT14" s="145"/>
      <c r="AU14" s="145"/>
      <c r="AV14" s="145"/>
      <c r="AW14" s="145"/>
      <c r="AX14" s="145"/>
      <c r="AY14" s="145"/>
      <c r="AZ14" s="145"/>
      <c r="BA14" s="145"/>
      <c r="BB14" s="145"/>
      <c r="BC14" s="145">
        <v>1</v>
      </c>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v>1</v>
      </c>
      <c r="CJ14" s="145"/>
      <c r="CK14" s="145">
        <v>1</v>
      </c>
      <c r="CL14" s="145"/>
      <c r="CM14" s="145"/>
      <c r="CN14" s="145"/>
      <c r="CO14" s="145"/>
      <c r="CP14" s="145"/>
      <c r="CQ14" s="145"/>
      <c r="CR14" s="145"/>
      <c r="CS14" s="145"/>
      <c r="CT14" s="145"/>
      <c r="CU14" s="145"/>
      <c r="CV14" s="145"/>
      <c r="CW14" s="145"/>
      <c r="CX14" s="145"/>
      <c r="CY14" s="145"/>
      <c r="CZ14" s="145"/>
      <c r="DA14" s="145"/>
      <c r="DB14" s="145">
        <v>1</v>
      </c>
      <c r="DC14" s="145"/>
      <c r="DD14" s="145"/>
      <c r="DE14" s="145"/>
      <c r="DF14" s="145"/>
      <c r="DG14" s="145"/>
      <c r="DH14" s="148"/>
      <c r="DI14" s="145"/>
      <c r="DJ14" s="145"/>
      <c r="DK14" s="145"/>
      <c r="DL14" s="145">
        <v>1</v>
      </c>
      <c r="DM14" s="145">
        <v>1</v>
      </c>
      <c r="DN14" s="145"/>
      <c r="DO14" s="145"/>
      <c r="DP14" s="145"/>
      <c r="DQ14" s="145"/>
      <c r="DR14" s="145">
        <v>1</v>
      </c>
      <c r="DS14" s="145"/>
      <c r="DT14" s="145"/>
      <c r="DU14" s="145">
        <v>1</v>
      </c>
      <c r="DV14" s="145"/>
      <c r="DW14" s="145"/>
      <c r="DX14" s="145"/>
      <c r="DY14" s="145"/>
      <c r="DZ14" s="145"/>
      <c r="EA14" s="145"/>
      <c r="EB14" s="148"/>
      <c r="EC14" s="145"/>
      <c r="ED14" s="148"/>
      <c r="EE14" s="145"/>
      <c r="EF14" s="145"/>
      <c r="EG14" s="145"/>
      <c r="EH14" s="145"/>
      <c r="EI14" s="145"/>
      <c r="EJ14" s="145"/>
      <c r="EK14" s="145">
        <v>1</v>
      </c>
      <c r="EL14" s="145">
        <v>1</v>
      </c>
      <c r="EM14" s="145"/>
      <c r="EN14" s="228" t="s">
        <v>1995</v>
      </c>
      <c r="EO14" s="145"/>
      <c r="EP14" s="145"/>
      <c r="EQ14" s="145"/>
      <c r="ER14" s="145"/>
      <c r="ES14" s="145"/>
      <c r="ET14" s="145"/>
      <c r="EU14" s="145"/>
      <c r="EV14" s="145"/>
      <c r="EW14" s="145"/>
      <c r="EX14" s="145"/>
      <c r="EY14" s="145"/>
      <c r="EZ14" s="145"/>
      <c r="FA14" s="145"/>
      <c r="FB14" s="145"/>
      <c r="FC14" s="145"/>
      <c r="FD14" s="145"/>
      <c r="FE14" s="145"/>
      <c r="FF14" s="145"/>
      <c r="FG14" s="145"/>
      <c r="FH14" s="145"/>
      <c r="FI14" s="145"/>
      <c r="FJ14" s="145"/>
      <c r="FK14" s="145"/>
      <c r="FL14" s="145"/>
      <c r="FM14" s="145"/>
      <c r="FN14" s="145"/>
      <c r="FO14" s="145"/>
      <c r="FP14" s="145"/>
      <c r="FQ14" s="145"/>
      <c r="FR14" s="145"/>
      <c r="FS14" s="145"/>
      <c r="FT14" s="145"/>
      <c r="FU14" s="145"/>
      <c r="FV14" s="145"/>
      <c r="FW14" s="145"/>
      <c r="FX14" s="145"/>
      <c r="FY14" s="145"/>
      <c r="FZ14" s="145"/>
      <c r="GA14" s="145"/>
      <c r="GB14" s="145"/>
      <c r="GC14" s="145"/>
      <c r="GD14" s="145"/>
      <c r="GE14" s="145"/>
    </row>
    <row r="15" spans="1:187" s="238" customFormat="1" ht="20.100000000000001" customHeight="1" x14ac:dyDescent="0.3">
      <c r="A15" s="25" t="s">
        <v>3367</v>
      </c>
      <c r="B15" s="26" t="s">
        <v>187</v>
      </c>
      <c r="C15" s="26">
        <v>82694</v>
      </c>
      <c r="D15" s="25" t="s">
        <v>3382</v>
      </c>
      <c r="E15" s="26" t="s">
        <v>108</v>
      </c>
      <c r="F15" s="26" t="s">
        <v>3549</v>
      </c>
      <c r="G15" s="26" t="s">
        <v>121</v>
      </c>
      <c r="H15" s="26" t="s">
        <v>835</v>
      </c>
      <c r="I15" s="26" t="s">
        <v>516</v>
      </c>
      <c r="J15" s="25" t="s">
        <v>1210</v>
      </c>
      <c r="K15" s="25" t="s">
        <v>3383</v>
      </c>
      <c r="L15" s="25"/>
      <c r="M15" s="25" t="s">
        <v>3384</v>
      </c>
      <c r="N15" s="25" t="s">
        <v>3385</v>
      </c>
      <c r="O15" s="25" t="s">
        <v>3386</v>
      </c>
      <c r="P15" s="272"/>
      <c r="Q15" s="272"/>
      <c r="R15" s="272"/>
      <c r="S15" s="272"/>
      <c r="T15" s="198"/>
      <c r="U15" s="145"/>
      <c r="V15" s="148"/>
      <c r="W15" s="145"/>
      <c r="X15" s="145"/>
      <c r="Y15" s="145">
        <v>1</v>
      </c>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v>1</v>
      </c>
      <c r="BS15" s="145"/>
      <c r="BT15" s="145"/>
      <c r="BU15" s="145"/>
      <c r="BV15" s="145"/>
      <c r="BW15" s="145"/>
      <c r="BX15" s="145"/>
      <c r="BY15" s="145"/>
      <c r="BZ15" s="145"/>
      <c r="CA15" s="145"/>
      <c r="CB15" s="145"/>
      <c r="CC15" s="145"/>
      <c r="CD15" s="145"/>
      <c r="CE15" s="145"/>
      <c r="CF15" s="145"/>
      <c r="CG15" s="145">
        <v>1</v>
      </c>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1</v>
      </c>
      <c r="EL15" s="145">
        <v>0</v>
      </c>
      <c r="EM15" s="145"/>
      <c r="EN15" s="228" t="s">
        <v>3387</v>
      </c>
      <c r="EO15" s="198"/>
      <c r="EP15" s="198"/>
      <c r="EQ15" s="198"/>
      <c r="ER15" s="198"/>
      <c r="ES15" s="198"/>
      <c r="ET15" s="198"/>
      <c r="EU15" s="198"/>
      <c r="EV15" s="198"/>
      <c r="EW15" s="198"/>
      <c r="EX15" s="198"/>
      <c r="EY15" s="198"/>
      <c r="EZ15" s="198"/>
      <c r="FA15" s="198"/>
      <c r="FB15" s="198"/>
      <c r="FC15" s="198"/>
      <c r="FD15" s="198"/>
      <c r="FE15" s="198"/>
      <c r="FF15" s="198"/>
      <c r="FG15" s="198"/>
      <c r="FH15" s="198"/>
      <c r="FI15" s="198"/>
      <c r="FJ15" s="198"/>
      <c r="FK15" s="198"/>
      <c r="FL15" s="198"/>
      <c r="FM15" s="198"/>
      <c r="FN15" s="198"/>
      <c r="FO15" s="198"/>
      <c r="FP15" s="198"/>
      <c r="FQ15" s="198"/>
      <c r="FR15" s="198"/>
      <c r="FS15" s="198"/>
      <c r="FT15" s="198"/>
      <c r="FU15" s="198"/>
      <c r="FV15" s="198"/>
      <c r="FW15" s="198"/>
      <c r="FX15" s="198"/>
      <c r="FY15" s="198"/>
      <c r="FZ15" s="198"/>
      <c r="GA15" s="198"/>
      <c r="GB15" s="198"/>
      <c r="GC15" s="198"/>
      <c r="GD15" s="198"/>
      <c r="GE15" s="198"/>
    </row>
    <row r="16" spans="1:187" s="238" customFormat="1" ht="20.100000000000001" customHeight="1" x14ac:dyDescent="0.3">
      <c r="A16" s="25" t="s">
        <v>4255</v>
      </c>
      <c r="B16" s="40" t="s">
        <v>106</v>
      </c>
      <c r="C16" s="26">
        <v>85089</v>
      </c>
      <c r="D16" s="71" t="s">
        <v>1681</v>
      </c>
      <c r="E16" s="26" t="s">
        <v>108</v>
      </c>
      <c r="F16" s="26"/>
      <c r="G16" s="26" t="s">
        <v>109</v>
      </c>
      <c r="H16" s="26" t="s">
        <v>539</v>
      </c>
      <c r="I16" s="26" t="s">
        <v>3</v>
      </c>
      <c r="J16" s="25" t="s">
        <v>1795</v>
      </c>
      <c r="K16" s="25" t="s">
        <v>4256</v>
      </c>
      <c r="L16" s="25"/>
      <c r="M16" s="25"/>
      <c r="N16" s="83"/>
      <c r="O16" s="83"/>
      <c r="P16" s="83"/>
      <c r="Q16" s="83"/>
      <c r="R16" s="83"/>
      <c r="S16" s="83"/>
      <c r="T16" s="198"/>
      <c r="U16" s="145"/>
      <c r="V16" s="148"/>
      <c r="W16" s="145"/>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8"/>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0</v>
      </c>
      <c r="EL16" s="145">
        <v>0</v>
      </c>
      <c r="EM16" s="145"/>
      <c r="EN16" s="228"/>
      <c r="EO16" s="198"/>
      <c r="EP16" s="198"/>
      <c r="EQ16" s="198"/>
      <c r="ER16" s="198"/>
      <c r="ES16" s="198"/>
      <c r="ET16" s="198"/>
      <c r="EU16" s="198"/>
      <c r="EV16" s="198"/>
      <c r="EW16" s="198"/>
      <c r="EX16" s="198"/>
      <c r="EY16" s="198"/>
      <c r="EZ16" s="198"/>
      <c r="FA16" s="198"/>
      <c r="FB16" s="198"/>
      <c r="FC16" s="198"/>
      <c r="FD16" s="198"/>
      <c r="FE16" s="198"/>
      <c r="FF16" s="198"/>
      <c r="FG16" s="198"/>
      <c r="FH16" s="198"/>
      <c r="FI16" s="198"/>
      <c r="FJ16" s="198"/>
      <c r="FK16" s="198"/>
      <c r="FL16" s="198"/>
      <c r="FM16" s="198"/>
      <c r="FN16" s="198"/>
      <c r="FO16" s="198"/>
      <c r="FP16" s="198"/>
      <c r="FQ16" s="198"/>
      <c r="FR16" s="198"/>
      <c r="FS16" s="198"/>
      <c r="FT16" s="198"/>
      <c r="FU16" s="198"/>
      <c r="FV16" s="198"/>
      <c r="FW16" s="198"/>
      <c r="FX16" s="198"/>
      <c r="FY16" s="198"/>
      <c r="FZ16" s="198"/>
      <c r="GA16" s="198"/>
      <c r="GB16" s="198"/>
      <c r="GC16" s="198"/>
      <c r="GD16" s="198"/>
      <c r="GE16" s="198"/>
    </row>
    <row r="17" spans="1:187" s="238" customFormat="1" ht="20.100000000000001" customHeight="1" x14ac:dyDescent="0.3">
      <c r="A17" s="25" t="s">
        <v>3940</v>
      </c>
      <c r="B17" s="26" t="s">
        <v>126</v>
      </c>
      <c r="C17" s="26">
        <v>84038</v>
      </c>
      <c r="D17" s="25" t="s">
        <v>3959</v>
      </c>
      <c r="E17" s="26" t="s">
        <v>318</v>
      </c>
      <c r="F17" s="26" t="s">
        <v>3549</v>
      </c>
      <c r="G17" s="26" t="s">
        <v>114</v>
      </c>
      <c r="H17" s="26" t="s">
        <v>128</v>
      </c>
      <c r="I17" s="26" t="s">
        <v>3</v>
      </c>
      <c r="J17" s="25" t="s">
        <v>129</v>
      </c>
      <c r="K17" s="25" t="s">
        <v>3960</v>
      </c>
      <c r="L17" s="45" t="s">
        <v>3961</v>
      </c>
      <c r="M17" s="25"/>
      <c r="N17" s="25"/>
      <c r="O17" s="239"/>
      <c r="P17" s="239"/>
      <c r="Q17" s="239"/>
      <c r="R17" s="25" t="s">
        <v>3962</v>
      </c>
      <c r="S17" s="25" t="s">
        <v>3963</v>
      </c>
      <c r="T17" s="198"/>
      <c r="U17" s="145">
        <v>1</v>
      </c>
      <c r="V17" s="148"/>
      <c r="W17" s="145"/>
      <c r="X17" s="145"/>
      <c r="Y17" s="145"/>
      <c r="Z17" s="145"/>
      <c r="AA17" s="145"/>
      <c r="AB17" s="332"/>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v>1</v>
      </c>
      <c r="BA17" s="145"/>
      <c r="BB17" s="145"/>
      <c r="BC17" s="145"/>
      <c r="BD17" s="145"/>
      <c r="BE17" s="145"/>
      <c r="BF17" s="145"/>
      <c r="BG17" s="145"/>
      <c r="BH17" s="145"/>
      <c r="BI17" s="145"/>
      <c r="BJ17" s="145"/>
      <c r="BK17" s="145"/>
      <c r="BL17" s="145">
        <v>1</v>
      </c>
      <c r="BM17" s="145"/>
      <c r="BN17" s="145"/>
      <c r="BO17" s="145"/>
      <c r="BP17" s="145"/>
      <c r="BQ17" s="145"/>
      <c r="BR17" s="145"/>
      <c r="BS17" s="145"/>
      <c r="BT17" s="145">
        <v>1</v>
      </c>
      <c r="BU17" s="145"/>
      <c r="BV17" s="145"/>
      <c r="BW17" s="145"/>
      <c r="BX17" s="145"/>
      <c r="BY17" s="145"/>
      <c r="BZ17" s="145"/>
      <c r="CA17" s="145"/>
      <c r="CB17" s="145"/>
      <c r="CC17" s="145"/>
      <c r="CD17" s="145"/>
      <c r="CE17" s="145"/>
      <c r="CF17" s="145"/>
      <c r="CG17" s="145"/>
      <c r="CH17" s="145"/>
      <c r="CI17" s="145"/>
      <c r="CJ17" s="145"/>
      <c r="CK17" s="145"/>
      <c r="CL17" s="145"/>
      <c r="CM17" s="145"/>
      <c r="CN17" s="145"/>
      <c r="CO17" s="145">
        <v>1</v>
      </c>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c r="DR17" s="145">
        <v>1</v>
      </c>
      <c r="DS17" s="145"/>
      <c r="DT17" s="145"/>
      <c r="DU17" s="145">
        <v>1</v>
      </c>
      <c r="DV17" s="145"/>
      <c r="DW17" s="145"/>
      <c r="DX17" s="145"/>
      <c r="DY17" s="145"/>
      <c r="DZ17" s="145"/>
      <c r="EA17" s="145"/>
      <c r="EB17" s="148"/>
      <c r="EC17" s="145"/>
      <c r="ED17" s="148"/>
      <c r="EE17" s="145"/>
      <c r="EF17" s="145"/>
      <c r="EG17" s="145"/>
      <c r="EH17" s="145"/>
      <c r="EI17" s="145"/>
      <c r="EJ17" s="145"/>
      <c r="EK17" s="145" t="s">
        <v>519</v>
      </c>
      <c r="EL17" s="145">
        <v>1</v>
      </c>
      <c r="EM17" s="145"/>
      <c r="EN17" s="228" t="s">
        <v>3964</v>
      </c>
      <c r="EO17" s="198"/>
      <c r="EP17" s="198"/>
      <c r="EQ17" s="198"/>
      <c r="ER17" s="198"/>
      <c r="ES17" s="198"/>
      <c r="ET17" s="198"/>
      <c r="EU17" s="198"/>
      <c r="EV17" s="198"/>
      <c r="EW17" s="198"/>
      <c r="EX17" s="198"/>
      <c r="EY17" s="198"/>
      <c r="EZ17" s="198"/>
      <c r="FA17" s="198"/>
      <c r="FB17" s="198"/>
      <c r="FC17" s="198"/>
      <c r="FD17" s="198"/>
      <c r="FE17" s="198"/>
      <c r="FF17" s="198"/>
      <c r="FG17" s="198"/>
      <c r="FH17" s="198"/>
      <c r="FI17" s="198"/>
      <c r="FJ17" s="198"/>
      <c r="FK17" s="198"/>
      <c r="FL17" s="198"/>
      <c r="FM17" s="198"/>
      <c r="FN17" s="198"/>
      <c r="FO17" s="198"/>
      <c r="FP17" s="198"/>
      <c r="FQ17" s="198"/>
      <c r="FR17" s="198"/>
      <c r="FS17" s="198"/>
      <c r="FT17" s="198"/>
      <c r="FU17" s="198"/>
      <c r="FV17" s="198"/>
      <c r="FW17" s="198"/>
      <c r="FX17" s="198"/>
      <c r="FY17" s="198"/>
      <c r="FZ17" s="198"/>
      <c r="GA17" s="198"/>
      <c r="GB17" s="198"/>
      <c r="GC17" s="198"/>
      <c r="GD17" s="198"/>
      <c r="GE17" s="198"/>
    </row>
    <row r="18" spans="1:187" s="238" customFormat="1" ht="20.100000000000001" customHeight="1" x14ac:dyDescent="0.3">
      <c r="A18" s="25" t="s">
        <v>3182</v>
      </c>
      <c r="B18" s="40" t="s">
        <v>143</v>
      </c>
      <c r="C18" s="26">
        <v>83882</v>
      </c>
      <c r="D18" s="71" t="s">
        <v>3194</v>
      </c>
      <c r="E18" s="26" t="s">
        <v>108</v>
      </c>
      <c r="F18" s="26" t="s">
        <v>3556</v>
      </c>
      <c r="G18" s="26" t="s">
        <v>109</v>
      </c>
      <c r="H18" s="26" t="s">
        <v>567</v>
      </c>
      <c r="I18" s="26" t="s">
        <v>3</v>
      </c>
      <c r="J18" s="25" t="s">
        <v>228</v>
      </c>
      <c r="K18" s="25" t="s">
        <v>3195</v>
      </c>
      <c r="L18" s="25"/>
      <c r="M18" s="25"/>
      <c r="N18" s="83"/>
      <c r="O18" s="83"/>
      <c r="P18" s="83"/>
      <c r="Q18" s="83"/>
      <c r="R18" s="83"/>
      <c r="S18" s="83"/>
      <c r="T18" s="145"/>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0</v>
      </c>
      <c r="EL18" s="145">
        <v>0</v>
      </c>
      <c r="EM18" s="145"/>
      <c r="EN18" s="228"/>
      <c r="EO18" s="198"/>
      <c r="EP18" s="198"/>
      <c r="EQ18" s="198"/>
      <c r="ER18" s="198"/>
      <c r="ES18" s="198"/>
      <c r="ET18" s="198"/>
      <c r="EU18" s="198"/>
      <c r="EV18" s="198"/>
      <c r="EW18" s="198"/>
      <c r="EX18" s="198"/>
      <c r="EY18" s="198"/>
      <c r="EZ18" s="198"/>
      <c r="FA18" s="198"/>
      <c r="FB18" s="198"/>
      <c r="FC18" s="198"/>
      <c r="FD18" s="198"/>
      <c r="FE18" s="198"/>
      <c r="FF18" s="198"/>
      <c r="FG18" s="198"/>
      <c r="FH18" s="198"/>
      <c r="FI18" s="198"/>
      <c r="FJ18" s="198"/>
      <c r="FK18" s="198"/>
      <c r="FL18" s="198"/>
      <c r="FM18" s="198"/>
      <c r="FN18" s="198"/>
      <c r="FO18" s="198"/>
      <c r="FP18" s="198"/>
      <c r="FQ18" s="198"/>
      <c r="FR18" s="198"/>
      <c r="FS18" s="198"/>
      <c r="FT18" s="198"/>
      <c r="FU18" s="198"/>
      <c r="FV18" s="198"/>
      <c r="FW18" s="198"/>
      <c r="FX18" s="198"/>
      <c r="FY18" s="198"/>
      <c r="FZ18" s="198"/>
      <c r="GA18" s="198"/>
      <c r="GB18" s="198"/>
      <c r="GC18" s="198"/>
      <c r="GD18" s="198"/>
      <c r="GE18" s="198"/>
    </row>
    <row r="19" spans="1:187" s="238" customFormat="1" ht="20.100000000000001" customHeight="1" x14ac:dyDescent="0.3">
      <c r="A19" s="25" t="s">
        <v>1916</v>
      </c>
      <c r="B19" s="26" t="s">
        <v>187</v>
      </c>
      <c r="C19" s="26">
        <v>83070</v>
      </c>
      <c r="D19" s="71" t="s">
        <v>1928</v>
      </c>
      <c r="E19" s="73" t="s">
        <v>108</v>
      </c>
      <c r="F19" s="73"/>
      <c r="G19" s="73" t="s">
        <v>121</v>
      </c>
      <c r="H19" s="73" t="s">
        <v>344</v>
      </c>
      <c r="I19" s="26" t="s">
        <v>3</v>
      </c>
      <c r="J19" s="72" t="s">
        <v>1210</v>
      </c>
      <c r="K19" s="72" t="s">
        <v>1929</v>
      </c>
      <c r="L19" s="239"/>
      <c r="M19" s="239"/>
      <c r="N19" s="239"/>
      <c r="O19" s="239"/>
      <c r="P19" s="239"/>
      <c r="Q19" s="239"/>
      <c r="R19" s="239"/>
      <c r="S19" s="239"/>
      <c r="T19" s="198"/>
      <c r="U19" s="145"/>
      <c r="V19" s="145"/>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5"/>
      <c r="EE19" s="145"/>
      <c r="EF19" s="145"/>
      <c r="EG19" s="145"/>
      <c r="EH19" s="145"/>
      <c r="EI19" s="145"/>
      <c r="EJ19" s="145"/>
      <c r="EK19" s="145">
        <v>0</v>
      </c>
      <c r="EL19" s="145">
        <v>0</v>
      </c>
      <c r="EM19" s="240"/>
      <c r="EN19" s="228"/>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row>
    <row r="20" spans="1:187" s="238" customFormat="1" ht="20.100000000000001" customHeight="1" x14ac:dyDescent="0.3">
      <c r="A20" s="25" t="s">
        <v>2851</v>
      </c>
      <c r="B20" s="40" t="s">
        <v>106</v>
      </c>
      <c r="C20" s="26">
        <v>83383</v>
      </c>
      <c r="D20" s="71" t="s">
        <v>2852</v>
      </c>
      <c r="E20" s="26" t="s">
        <v>113</v>
      </c>
      <c r="F20" s="26"/>
      <c r="G20" s="26" t="s">
        <v>109</v>
      </c>
      <c r="H20" s="26" t="s">
        <v>539</v>
      </c>
      <c r="I20" s="26" t="s">
        <v>449</v>
      </c>
      <c r="J20" s="25" t="s">
        <v>643</v>
      </c>
      <c r="K20" s="25" t="s">
        <v>2853</v>
      </c>
      <c r="L20" s="25"/>
      <c r="M20" s="25"/>
      <c r="N20" s="83"/>
      <c r="O20" s="83"/>
      <c r="P20" s="83"/>
      <c r="Q20" s="83"/>
      <c r="R20" s="83"/>
      <c r="S20" s="83"/>
      <c r="T20" s="145"/>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c r="EM20" s="267"/>
      <c r="EN20" s="228"/>
      <c r="EO20" s="198"/>
      <c r="EP20" s="198"/>
      <c r="EQ20" s="198"/>
      <c r="ER20" s="198"/>
      <c r="ES20" s="198"/>
      <c r="ET20" s="198"/>
      <c r="EU20" s="198"/>
      <c r="EV20" s="198"/>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row>
    <row r="21" spans="1:187" s="238" customFormat="1" ht="20.100000000000001" customHeight="1" x14ac:dyDescent="0.3">
      <c r="A21" s="25" t="s">
        <v>2851</v>
      </c>
      <c r="B21" s="40" t="s">
        <v>106</v>
      </c>
      <c r="C21" s="26">
        <v>83630</v>
      </c>
      <c r="D21" s="25" t="s">
        <v>2854</v>
      </c>
      <c r="E21" s="26" t="s">
        <v>108</v>
      </c>
      <c r="F21" s="26"/>
      <c r="G21" s="26" t="s">
        <v>109</v>
      </c>
      <c r="H21" s="26" t="s">
        <v>539</v>
      </c>
      <c r="I21" s="26" t="s">
        <v>476</v>
      </c>
      <c r="J21" s="25" t="s">
        <v>469</v>
      </c>
      <c r="K21" s="25" t="s">
        <v>2855</v>
      </c>
      <c r="L21" s="45" t="s">
        <v>2856</v>
      </c>
      <c r="M21" s="25"/>
      <c r="N21" s="83"/>
      <c r="O21" s="83"/>
      <c r="P21" s="83"/>
      <c r="Q21" s="83"/>
      <c r="R21" s="83"/>
      <c r="S21" s="83"/>
      <c r="T21" s="145"/>
      <c r="U21" s="145"/>
      <c r="V21" s="148"/>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8"/>
      <c r="EE21" s="145"/>
      <c r="EF21" s="145"/>
      <c r="EG21" s="145"/>
      <c r="EH21" s="145"/>
      <c r="EI21" s="145"/>
      <c r="EJ21" s="145"/>
      <c r="EK21" s="145">
        <v>0</v>
      </c>
      <c r="EL21" s="145">
        <v>0</v>
      </c>
      <c r="EM21" s="267"/>
      <c r="EN21" s="228"/>
      <c r="EO21" s="198"/>
      <c r="EP21" s="198"/>
      <c r="EQ21" s="198"/>
      <c r="ER21" s="198"/>
      <c r="ES21" s="198"/>
      <c r="ET21" s="198"/>
      <c r="EU21" s="198"/>
      <c r="EV21" s="198"/>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row>
    <row r="22" spans="1:187" s="238" customFormat="1" ht="20.100000000000001" customHeight="1" x14ac:dyDescent="0.3">
      <c r="A22" s="25" t="s">
        <v>2748</v>
      </c>
      <c r="B22" s="26" t="s">
        <v>152</v>
      </c>
      <c r="C22" s="26">
        <v>83971</v>
      </c>
      <c r="D22" s="71" t="s">
        <v>2762</v>
      </c>
      <c r="E22" s="26" t="s">
        <v>108</v>
      </c>
      <c r="F22" s="26"/>
      <c r="G22" s="26" t="s">
        <v>109</v>
      </c>
      <c r="H22" s="26" t="s">
        <v>154</v>
      </c>
      <c r="I22" s="26" t="s">
        <v>389</v>
      </c>
      <c r="J22" s="25" t="s">
        <v>315</v>
      </c>
      <c r="K22" s="25" t="s">
        <v>2763</v>
      </c>
      <c r="L22" s="25"/>
      <c r="M22" s="25"/>
      <c r="N22" s="242"/>
      <c r="O22" s="242"/>
      <c r="P22" s="242"/>
      <c r="Q22" s="242"/>
      <c r="R22" s="242"/>
      <c r="S22" s="242"/>
      <c r="T22" s="240"/>
      <c r="U22" s="240"/>
      <c r="V22" s="240"/>
      <c r="W22" s="240"/>
      <c r="X22" s="240"/>
      <c r="Y22" s="240"/>
      <c r="Z22" s="240"/>
      <c r="AA22" s="240"/>
      <c r="AB22" s="338"/>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c r="BQ22" s="240"/>
      <c r="BR22" s="240"/>
      <c r="BS22" s="240"/>
      <c r="BT22" s="240"/>
      <c r="BU22" s="240"/>
      <c r="BV22" s="240"/>
      <c r="BW22" s="240"/>
      <c r="BX22" s="240"/>
      <c r="BY22" s="240"/>
      <c r="BZ22" s="240"/>
      <c r="CA22" s="240"/>
      <c r="CB22" s="240"/>
      <c r="CC22" s="240"/>
      <c r="CD22" s="240"/>
      <c r="CE22" s="240"/>
      <c r="CF22" s="240"/>
      <c r="CG22" s="240"/>
      <c r="CH22" s="240"/>
      <c r="CI22" s="240"/>
      <c r="CJ22" s="240"/>
      <c r="CK22" s="240"/>
      <c r="CL22" s="240"/>
      <c r="CM22" s="240"/>
      <c r="CN22" s="240"/>
      <c r="CO22" s="240"/>
      <c r="CP22" s="240"/>
      <c r="CQ22" s="240"/>
      <c r="CR22" s="240"/>
      <c r="CS22" s="240"/>
      <c r="CT22" s="240"/>
      <c r="CU22" s="240"/>
      <c r="CV22" s="240"/>
      <c r="CW22" s="240"/>
      <c r="CX22" s="240"/>
      <c r="CY22" s="240"/>
      <c r="CZ22" s="240"/>
      <c r="DA22" s="240"/>
      <c r="DB22" s="240"/>
      <c r="DC22" s="240"/>
      <c r="DD22" s="240"/>
      <c r="DE22" s="240"/>
      <c r="DF22" s="240"/>
      <c r="DG22" s="240"/>
      <c r="DH22" s="241"/>
      <c r="DI22" s="240"/>
      <c r="DJ22" s="240"/>
      <c r="DK22" s="240"/>
      <c r="DL22" s="240"/>
      <c r="DM22" s="240"/>
      <c r="DN22" s="240"/>
      <c r="DO22" s="240"/>
      <c r="DP22" s="240"/>
      <c r="DQ22" s="240"/>
      <c r="DR22" s="240"/>
      <c r="DS22" s="240"/>
      <c r="DT22" s="240"/>
      <c r="DU22" s="240"/>
      <c r="DV22" s="240"/>
      <c r="DW22" s="240"/>
      <c r="DX22" s="240"/>
      <c r="DY22" s="240"/>
      <c r="DZ22" s="240"/>
      <c r="EA22" s="240"/>
      <c r="EB22" s="241"/>
      <c r="EC22" s="240"/>
      <c r="ED22" s="241"/>
      <c r="EE22" s="240"/>
      <c r="EF22" s="240"/>
      <c r="EG22" s="240"/>
      <c r="EH22" s="240"/>
      <c r="EI22" s="240"/>
      <c r="EJ22" s="240"/>
      <c r="EK22" s="145">
        <v>0</v>
      </c>
      <c r="EL22" s="145">
        <v>0</v>
      </c>
      <c r="EM22" s="145"/>
      <c r="EN22" s="228"/>
      <c r="EO22" s="198"/>
      <c r="EP22" s="198"/>
      <c r="EQ22" s="198"/>
      <c r="ER22" s="198"/>
      <c r="ES22" s="198"/>
      <c r="ET22" s="198"/>
      <c r="EU22" s="198"/>
      <c r="EV22" s="198"/>
      <c r="EW22" s="198"/>
      <c r="EX22" s="198"/>
      <c r="EY22" s="198"/>
      <c r="EZ22" s="198"/>
      <c r="FA22" s="198"/>
      <c r="FB22" s="198"/>
      <c r="FC22" s="198"/>
      <c r="FD22" s="198"/>
      <c r="FE22" s="198"/>
      <c r="FF22" s="198"/>
      <c r="FG22" s="198"/>
      <c r="FH22" s="198"/>
      <c r="FI22" s="198"/>
      <c r="FJ22" s="198"/>
      <c r="FK22" s="198"/>
      <c r="FL22" s="198"/>
      <c r="FM22" s="198"/>
      <c r="FN22" s="198"/>
      <c r="FO22" s="198"/>
      <c r="FP22" s="198"/>
      <c r="FQ22" s="198"/>
      <c r="FR22" s="198"/>
      <c r="FS22" s="198"/>
      <c r="FT22" s="198"/>
      <c r="FU22" s="198"/>
      <c r="FV22" s="198"/>
      <c r="FW22" s="198"/>
      <c r="FX22" s="198"/>
      <c r="FY22" s="198"/>
      <c r="FZ22" s="198"/>
      <c r="GA22" s="198"/>
      <c r="GB22" s="198"/>
      <c r="GC22" s="198"/>
      <c r="GD22" s="198"/>
      <c r="GE22" s="198"/>
    </row>
    <row r="23" spans="1:187" s="238" customFormat="1" ht="20.100000000000001" customHeight="1" x14ac:dyDescent="0.3">
      <c r="A23" s="25" t="s">
        <v>2335</v>
      </c>
      <c r="B23" s="40" t="s">
        <v>143</v>
      </c>
      <c r="C23" s="26">
        <v>81668</v>
      </c>
      <c r="D23" s="25" t="s">
        <v>162</v>
      </c>
      <c r="E23" s="26" t="s">
        <v>108</v>
      </c>
      <c r="F23" s="26"/>
      <c r="G23" s="26" t="s">
        <v>109</v>
      </c>
      <c r="H23" s="26" t="s">
        <v>554</v>
      </c>
      <c r="I23" s="26" t="s">
        <v>389</v>
      </c>
      <c r="J23" s="25" t="s">
        <v>145</v>
      </c>
      <c r="K23" s="25" t="s">
        <v>2338</v>
      </c>
      <c r="L23" s="181" t="s">
        <v>2339</v>
      </c>
      <c r="M23" s="25" t="s">
        <v>2340</v>
      </c>
      <c r="N23" s="25"/>
      <c r="O23" s="25" t="s">
        <v>2341</v>
      </c>
      <c r="P23" s="83"/>
      <c r="Q23" s="83"/>
      <c r="R23" s="87" t="s">
        <v>2342</v>
      </c>
      <c r="S23" s="25" t="s">
        <v>2343</v>
      </c>
      <c r="T23" s="145"/>
      <c r="U23" s="145"/>
      <c r="V23" s="145"/>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v>1</v>
      </c>
      <c r="BF23" s="145"/>
      <c r="BG23" s="145"/>
      <c r="BH23" s="145"/>
      <c r="BI23" s="145">
        <v>1</v>
      </c>
      <c r="BJ23" s="145">
        <v>1</v>
      </c>
      <c r="BK23" s="145"/>
      <c r="BL23" s="145"/>
      <c r="BM23" s="145"/>
      <c r="BN23" s="145"/>
      <c r="BO23" s="145"/>
      <c r="BP23" s="145"/>
      <c r="BQ23" s="145"/>
      <c r="BR23" s="145"/>
      <c r="BS23" s="145"/>
      <c r="BT23" s="145"/>
      <c r="BU23" s="145"/>
      <c r="BV23" s="145"/>
      <c r="BW23" s="145"/>
      <c r="BX23" s="145"/>
      <c r="BY23" s="145"/>
      <c r="BZ23" s="145">
        <v>1</v>
      </c>
      <c r="CA23" s="145"/>
      <c r="CB23" s="145"/>
      <c r="CC23" s="145"/>
      <c r="CD23" s="145"/>
      <c r="CE23" s="145"/>
      <c r="CF23" s="145"/>
      <c r="CG23" s="145">
        <v>1</v>
      </c>
      <c r="CH23" s="145"/>
      <c r="CI23" s="145"/>
      <c r="CJ23" s="145"/>
      <c r="CK23" s="145"/>
      <c r="CL23" s="145"/>
      <c r="CM23" s="145"/>
      <c r="CN23" s="145"/>
      <c r="CO23" s="145"/>
      <c r="CP23" s="145"/>
      <c r="CQ23" s="145">
        <v>1</v>
      </c>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v>1</v>
      </c>
      <c r="DV23" s="145"/>
      <c r="DW23" s="145"/>
      <c r="DX23" s="145"/>
      <c r="DY23" s="145"/>
      <c r="DZ23" s="145"/>
      <c r="EA23" s="145"/>
      <c r="EB23" s="148"/>
      <c r="EC23" s="145"/>
      <c r="ED23" s="145"/>
      <c r="EE23" s="198"/>
      <c r="EF23" s="198"/>
      <c r="EG23" s="198"/>
      <c r="EH23" s="198"/>
      <c r="EI23" s="198"/>
      <c r="EJ23" s="198"/>
      <c r="EK23" s="263">
        <v>1</v>
      </c>
      <c r="EL23" s="263">
        <v>1</v>
      </c>
      <c r="EM23" s="263"/>
      <c r="EN23" s="264" t="s">
        <v>2344</v>
      </c>
      <c r="EO23" s="198"/>
      <c r="EP23" s="198"/>
      <c r="EQ23" s="198"/>
      <c r="ER23" s="198"/>
      <c r="ES23" s="198"/>
      <c r="ET23" s="198"/>
      <c r="EU23" s="198"/>
      <c r="EV23" s="198"/>
      <c r="EW23" s="198"/>
      <c r="EX23" s="198"/>
      <c r="EY23" s="198"/>
      <c r="EZ23" s="198"/>
      <c r="FA23" s="198"/>
      <c r="FB23" s="198"/>
      <c r="FC23" s="198"/>
      <c r="FD23" s="198"/>
      <c r="FE23" s="198"/>
      <c r="FF23" s="198"/>
      <c r="FG23" s="198"/>
      <c r="FH23" s="198"/>
      <c r="FI23" s="198"/>
      <c r="FJ23" s="198"/>
      <c r="FK23" s="198"/>
      <c r="FL23" s="198"/>
      <c r="FM23" s="198"/>
      <c r="FN23" s="198"/>
      <c r="FO23" s="198"/>
      <c r="FP23" s="198"/>
      <c r="FQ23" s="198"/>
      <c r="FR23" s="198"/>
      <c r="FS23" s="198"/>
      <c r="FT23" s="198"/>
      <c r="FU23" s="198"/>
      <c r="FV23" s="198"/>
      <c r="FW23" s="198"/>
      <c r="FX23" s="198"/>
      <c r="FY23" s="198"/>
      <c r="FZ23" s="198"/>
      <c r="GA23" s="198"/>
      <c r="GB23" s="198"/>
      <c r="GC23" s="198"/>
      <c r="GD23" s="198"/>
      <c r="GE23" s="198"/>
    </row>
    <row r="24" spans="1:187" s="238" customFormat="1" ht="20.100000000000001" customHeight="1" x14ac:dyDescent="0.3">
      <c r="A24" s="25" t="s">
        <v>3300</v>
      </c>
      <c r="B24" s="40" t="s">
        <v>126</v>
      </c>
      <c r="C24" s="26">
        <v>82546</v>
      </c>
      <c r="D24" s="25" t="s">
        <v>3322</v>
      </c>
      <c r="E24" s="26" t="s">
        <v>108</v>
      </c>
      <c r="F24" s="26" t="s">
        <v>3556</v>
      </c>
      <c r="G24" s="26" t="s">
        <v>114</v>
      </c>
      <c r="H24" s="26" t="s">
        <v>134</v>
      </c>
      <c r="I24" s="26" t="s">
        <v>516</v>
      </c>
      <c r="J24" s="25" t="s">
        <v>129</v>
      </c>
      <c r="K24" s="25" t="s">
        <v>3323</v>
      </c>
      <c r="L24" s="25"/>
      <c r="M24" s="25" t="s">
        <v>37</v>
      </c>
      <c r="N24" s="25" t="s">
        <v>3324</v>
      </c>
      <c r="O24" s="25" t="s">
        <v>3325</v>
      </c>
      <c r="P24" s="272"/>
      <c r="Q24" s="25" t="s">
        <v>3326</v>
      </c>
      <c r="R24" s="87" t="s">
        <v>3327</v>
      </c>
      <c r="S24" s="25" t="s">
        <v>3328</v>
      </c>
      <c r="T24" s="198"/>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v>1</v>
      </c>
      <c r="BB24" s="145"/>
      <c r="BC24" s="145"/>
      <c r="BD24" s="145"/>
      <c r="BE24" s="145">
        <v>1</v>
      </c>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v>1</v>
      </c>
      <c r="DV24" s="145"/>
      <c r="DW24" s="145"/>
      <c r="DX24" s="145"/>
      <c r="DY24" s="145"/>
      <c r="DZ24" s="145"/>
      <c r="EA24" s="145"/>
      <c r="EB24" s="148"/>
      <c r="EC24" s="145"/>
      <c r="ED24" s="148"/>
      <c r="EE24" s="145"/>
      <c r="EF24" s="145"/>
      <c r="EG24" s="145"/>
      <c r="EH24" s="145"/>
      <c r="EI24" s="145"/>
      <c r="EJ24" s="145"/>
      <c r="EK24" s="145">
        <v>1</v>
      </c>
      <c r="EL24" s="145">
        <v>1</v>
      </c>
      <c r="EM24" s="145"/>
      <c r="EN24" s="228" t="s">
        <v>3329</v>
      </c>
      <c r="EO24" s="198"/>
      <c r="EP24" s="198"/>
      <c r="EQ24" s="198"/>
      <c r="ER24" s="198"/>
      <c r="ES24" s="198"/>
      <c r="ET24" s="198"/>
      <c r="EU24" s="198"/>
      <c r="EV24" s="198"/>
      <c r="EW24" s="198"/>
      <c r="EX24" s="198"/>
      <c r="EY24" s="198"/>
      <c r="EZ24" s="198"/>
      <c r="FA24" s="198"/>
      <c r="FB24" s="198"/>
      <c r="FC24" s="198"/>
      <c r="FD24" s="198"/>
      <c r="FE24" s="198"/>
      <c r="FF24" s="198"/>
      <c r="FG24" s="198"/>
      <c r="FH24" s="198"/>
      <c r="FI24" s="198"/>
      <c r="FJ24" s="198"/>
      <c r="FK24" s="198"/>
      <c r="FL24" s="198"/>
      <c r="FM24" s="198"/>
      <c r="FN24" s="198"/>
      <c r="FO24" s="198"/>
      <c r="FP24" s="198"/>
      <c r="FQ24" s="198"/>
      <c r="FR24" s="198"/>
      <c r="FS24" s="198"/>
      <c r="FT24" s="198"/>
      <c r="FU24" s="198"/>
      <c r="FV24" s="198"/>
      <c r="FW24" s="198"/>
      <c r="FX24" s="198"/>
      <c r="FY24" s="198"/>
      <c r="FZ24" s="198"/>
      <c r="GA24" s="198"/>
      <c r="GB24" s="198"/>
      <c r="GC24" s="198"/>
      <c r="GD24" s="198"/>
      <c r="GE24" s="198"/>
    </row>
    <row r="25" spans="1:187" s="238" customFormat="1" ht="20.100000000000001" customHeight="1" x14ac:dyDescent="0.3">
      <c r="A25" s="25" t="s">
        <v>3607</v>
      </c>
      <c r="B25" s="40" t="s">
        <v>106</v>
      </c>
      <c r="C25" s="26">
        <v>84483</v>
      </c>
      <c r="D25" s="25" t="s">
        <v>3608</v>
      </c>
      <c r="E25" s="26" t="s">
        <v>113</v>
      </c>
      <c r="F25" s="26" t="s">
        <v>3549</v>
      </c>
      <c r="G25" s="26" t="s">
        <v>114</v>
      </c>
      <c r="H25" s="26" t="s">
        <v>927</v>
      </c>
      <c r="I25" s="26" t="s">
        <v>449</v>
      </c>
      <c r="J25" s="25" t="s">
        <v>171</v>
      </c>
      <c r="K25" s="25" t="s">
        <v>3609</v>
      </c>
      <c r="L25" s="45" t="s">
        <v>3610</v>
      </c>
      <c r="M25" s="25" t="s">
        <v>3611</v>
      </c>
      <c r="N25" s="239"/>
      <c r="O25" s="25" t="s">
        <v>3612</v>
      </c>
      <c r="P25" s="239"/>
      <c r="Q25" s="239"/>
      <c r="R25" s="25" t="s">
        <v>3613</v>
      </c>
      <c r="S25" s="25" t="s">
        <v>3614</v>
      </c>
      <c r="T25" s="235"/>
      <c r="U25" s="145"/>
      <c r="V25" s="148"/>
      <c r="W25" s="145"/>
      <c r="X25" s="145"/>
      <c r="Y25" s="145"/>
      <c r="Z25" s="145"/>
      <c r="AA25" s="145"/>
      <c r="AB25" s="332"/>
      <c r="AC25" s="145"/>
      <c r="AD25" s="145"/>
      <c r="AE25" s="145"/>
      <c r="AF25" s="145"/>
      <c r="AG25" s="145"/>
      <c r="AH25" s="145"/>
      <c r="AI25" s="145">
        <v>1</v>
      </c>
      <c r="AJ25" s="145"/>
      <c r="AK25" s="145"/>
      <c r="AL25" s="145"/>
      <c r="AM25" s="145"/>
      <c r="AN25" s="145"/>
      <c r="AO25" s="145"/>
      <c r="AP25" s="145"/>
      <c r="AQ25" s="145"/>
      <c r="AR25" s="145"/>
      <c r="AS25" s="145"/>
      <c r="AT25" s="145"/>
      <c r="AU25" s="145">
        <v>1</v>
      </c>
      <c r="AV25" s="145"/>
      <c r="AW25" s="145"/>
      <c r="AX25" s="145"/>
      <c r="AY25" s="145"/>
      <c r="AZ25" s="145"/>
      <c r="BA25" s="145">
        <v>1</v>
      </c>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v>1</v>
      </c>
      <c r="DC25" s="145"/>
      <c r="DD25" s="145"/>
      <c r="DE25" s="145"/>
      <c r="DF25" s="145"/>
      <c r="DG25" s="145"/>
      <c r="DH25" s="148"/>
      <c r="DI25" s="145"/>
      <c r="DJ25" s="145"/>
      <c r="DK25" s="145"/>
      <c r="DL25" s="145">
        <v>1</v>
      </c>
      <c r="DM25" s="145"/>
      <c r="DN25" s="145"/>
      <c r="DO25" s="145"/>
      <c r="DP25" s="145"/>
      <c r="DQ25" s="145"/>
      <c r="DR25" s="145"/>
      <c r="DS25" s="145"/>
      <c r="DT25" s="145"/>
      <c r="DU25" s="145">
        <v>1</v>
      </c>
      <c r="DV25" s="145"/>
      <c r="DW25" s="145"/>
      <c r="DX25" s="145"/>
      <c r="DY25" s="145"/>
      <c r="DZ25" s="145"/>
      <c r="EA25" s="145"/>
      <c r="EB25" s="148"/>
      <c r="EC25" s="145"/>
      <c r="ED25" s="148"/>
      <c r="EE25" s="145"/>
      <c r="EF25" s="145"/>
      <c r="EG25" s="145"/>
      <c r="EH25" s="145"/>
      <c r="EI25" s="145"/>
      <c r="EJ25" s="145"/>
      <c r="EK25" s="145">
        <v>1</v>
      </c>
      <c r="EL25" s="145">
        <v>1</v>
      </c>
      <c r="EM25" s="145"/>
      <c r="EN25" s="228" t="s">
        <v>3615</v>
      </c>
      <c r="EO25" s="198"/>
      <c r="EP25" s="198"/>
      <c r="EQ25" s="198"/>
      <c r="ER25" s="198"/>
      <c r="ES25" s="198"/>
      <c r="ET25" s="198"/>
      <c r="EU25" s="198"/>
      <c r="EV25" s="198"/>
      <c r="EW25" s="198"/>
      <c r="EX25" s="198"/>
      <c r="EY25" s="198"/>
      <c r="EZ25" s="198"/>
      <c r="FA25" s="198"/>
      <c r="FB25" s="198"/>
      <c r="FC25" s="198"/>
      <c r="FD25" s="198"/>
      <c r="FE25" s="198"/>
      <c r="FF25" s="198"/>
      <c r="FG25" s="198"/>
      <c r="FH25" s="198"/>
      <c r="FI25" s="198"/>
      <c r="FJ25" s="198"/>
      <c r="FK25" s="198"/>
      <c r="FL25" s="198"/>
      <c r="FM25" s="198"/>
      <c r="FN25" s="198"/>
      <c r="FO25" s="198"/>
      <c r="FP25" s="198"/>
      <c r="FQ25" s="198"/>
      <c r="FR25" s="198"/>
      <c r="FS25" s="198"/>
      <c r="FT25" s="198"/>
      <c r="FU25" s="198"/>
      <c r="FV25" s="198"/>
      <c r="FW25" s="198"/>
      <c r="FX25" s="198"/>
      <c r="FY25" s="198"/>
      <c r="FZ25" s="198"/>
      <c r="GA25" s="198"/>
      <c r="GB25" s="198"/>
      <c r="GC25" s="198"/>
      <c r="GD25" s="198"/>
      <c r="GE25" s="198"/>
    </row>
    <row r="26" spans="1:187" s="238" customFormat="1" ht="20.100000000000001" customHeight="1" x14ac:dyDescent="0.3">
      <c r="A26" s="25" t="s">
        <v>3547</v>
      </c>
      <c r="B26" s="40" t="s">
        <v>126</v>
      </c>
      <c r="C26" s="26">
        <v>83727</v>
      </c>
      <c r="D26" s="25" t="s">
        <v>3555</v>
      </c>
      <c r="E26" s="26" t="s">
        <v>293</v>
      </c>
      <c r="F26" s="116" t="s">
        <v>3556</v>
      </c>
      <c r="G26" s="26" t="s">
        <v>114</v>
      </c>
      <c r="H26" s="26" t="s">
        <v>703</v>
      </c>
      <c r="I26" s="26" t="s">
        <v>449</v>
      </c>
      <c r="J26" s="25" t="s">
        <v>129</v>
      </c>
      <c r="K26" s="25" t="s">
        <v>3557</v>
      </c>
      <c r="L26" s="25"/>
      <c r="M26" s="25" t="s">
        <v>3558</v>
      </c>
      <c r="N26" s="239"/>
      <c r="O26" s="239"/>
      <c r="P26" s="239"/>
      <c r="Q26" s="25" t="s">
        <v>3559</v>
      </c>
      <c r="R26" s="25" t="s">
        <v>3560</v>
      </c>
      <c r="S26" s="25" t="s">
        <v>3561</v>
      </c>
      <c r="T26" s="145"/>
      <c r="U26" s="145"/>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v>1</v>
      </c>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v>1</v>
      </c>
      <c r="DV26" s="145"/>
      <c r="DW26" s="145"/>
      <c r="DX26" s="145"/>
      <c r="DY26" s="145"/>
      <c r="DZ26" s="145"/>
      <c r="EA26" s="145"/>
      <c r="EB26" s="148"/>
      <c r="EC26" s="145">
        <v>1</v>
      </c>
      <c r="ED26" s="148"/>
      <c r="EE26" s="145"/>
      <c r="EF26" s="145"/>
      <c r="EG26" s="145"/>
      <c r="EH26" s="145"/>
      <c r="EI26" s="145"/>
      <c r="EJ26" s="145"/>
      <c r="EK26" s="145">
        <v>1</v>
      </c>
      <c r="EL26" s="145">
        <v>1</v>
      </c>
      <c r="EM26" s="145"/>
      <c r="EN26" s="228" t="s">
        <v>3562</v>
      </c>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row>
    <row r="27" spans="1:187" s="238" customFormat="1" ht="20.100000000000001" customHeight="1" x14ac:dyDescent="0.3">
      <c r="A27" s="25" t="s">
        <v>3395</v>
      </c>
      <c r="B27" s="26" t="s">
        <v>126</v>
      </c>
      <c r="C27" s="26">
        <v>82229</v>
      </c>
      <c r="D27" s="25" t="s">
        <v>3396</v>
      </c>
      <c r="E27" s="26" t="s">
        <v>293</v>
      </c>
      <c r="F27" s="26" t="s">
        <v>3556</v>
      </c>
      <c r="G27" s="26" t="s">
        <v>114</v>
      </c>
      <c r="H27" s="26" t="s">
        <v>633</v>
      </c>
      <c r="I27" s="26" t="s">
        <v>3</v>
      </c>
      <c r="J27" s="25" t="s">
        <v>129</v>
      </c>
      <c r="K27" s="25" t="s">
        <v>3397</v>
      </c>
      <c r="L27" s="25"/>
      <c r="M27" s="25" t="s">
        <v>3398</v>
      </c>
      <c r="N27" s="25"/>
      <c r="O27" s="25" t="s">
        <v>3399</v>
      </c>
      <c r="P27" s="272"/>
      <c r="Q27" s="272"/>
      <c r="R27" s="272"/>
      <c r="S27" s="272"/>
      <c r="T27" s="198"/>
      <c r="U27" s="145"/>
      <c r="V27" s="148"/>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v>1</v>
      </c>
      <c r="BB27" s="145"/>
      <c r="BC27" s="145"/>
      <c r="BD27" s="145"/>
      <c r="BE27" s="145">
        <v>1</v>
      </c>
      <c r="BF27" s="145"/>
      <c r="BG27" s="145"/>
      <c r="BH27" s="145"/>
      <c r="BI27" s="145"/>
      <c r="BJ27" s="145"/>
      <c r="BK27" s="145"/>
      <c r="BL27" s="145"/>
      <c r="BM27" s="145"/>
      <c r="BN27" s="145"/>
      <c r="BO27" s="145"/>
      <c r="BP27" s="145"/>
      <c r="BQ27" s="145"/>
      <c r="BR27" s="145"/>
      <c r="BS27" s="145"/>
      <c r="BT27" s="145"/>
      <c r="BU27" s="145">
        <v>1</v>
      </c>
      <c r="BV27" s="145"/>
      <c r="BW27" s="145"/>
      <c r="BX27" s="145"/>
      <c r="BY27" s="145"/>
      <c r="BZ27" s="145"/>
      <c r="CA27" s="145"/>
      <c r="CB27" s="145"/>
      <c r="CC27" s="145"/>
      <c r="CD27" s="145"/>
      <c r="CE27" s="145"/>
      <c r="CF27" s="145"/>
      <c r="CG27" s="145">
        <v>1</v>
      </c>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1</v>
      </c>
      <c r="EL27" s="145">
        <v>0</v>
      </c>
      <c r="EM27" s="145"/>
      <c r="EN27" s="228"/>
      <c r="EO27" s="198"/>
      <c r="EP27" s="198"/>
      <c r="EQ27" s="198"/>
      <c r="ER27" s="198"/>
      <c r="ES27" s="198"/>
      <c r="ET27" s="198"/>
      <c r="EU27" s="198"/>
      <c r="EV27" s="198"/>
      <c r="EW27" s="198"/>
      <c r="EX27" s="198"/>
      <c r="EY27" s="198"/>
      <c r="EZ27" s="198"/>
      <c r="FA27" s="198"/>
      <c r="FB27" s="198"/>
      <c r="FC27" s="198"/>
      <c r="FD27" s="198"/>
      <c r="FE27" s="198"/>
      <c r="FF27" s="198"/>
      <c r="FG27" s="198"/>
      <c r="FH27" s="198"/>
      <c r="FI27" s="198"/>
      <c r="FJ27" s="198"/>
      <c r="FK27" s="198"/>
      <c r="FL27" s="198"/>
      <c r="FM27" s="198"/>
      <c r="FN27" s="198"/>
      <c r="FO27" s="198"/>
      <c r="FP27" s="198"/>
      <c r="FQ27" s="198"/>
      <c r="FR27" s="198"/>
      <c r="FS27" s="198"/>
      <c r="FT27" s="198"/>
      <c r="FU27" s="198"/>
      <c r="FV27" s="198"/>
      <c r="FW27" s="198"/>
      <c r="FX27" s="198"/>
      <c r="FY27" s="198"/>
      <c r="FZ27" s="198"/>
      <c r="GA27" s="198"/>
      <c r="GB27" s="198"/>
      <c r="GC27" s="198"/>
      <c r="GD27" s="198"/>
      <c r="GE27" s="198"/>
    </row>
    <row r="28" spans="1:187" ht="20.100000000000001" customHeight="1" x14ac:dyDescent="0.3">
      <c r="A28" s="25" t="s">
        <v>4088</v>
      </c>
      <c r="B28" s="40" t="s">
        <v>152</v>
      </c>
      <c r="C28" s="26">
        <v>82841</v>
      </c>
      <c r="D28" s="71" t="s">
        <v>4092</v>
      </c>
      <c r="E28" s="26" t="s">
        <v>113</v>
      </c>
      <c r="F28" s="26"/>
      <c r="G28" s="26" t="s">
        <v>114</v>
      </c>
      <c r="H28" s="26" t="s">
        <v>118</v>
      </c>
      <c r="I28" s="26" t="s">
        <v>405</v>
      </c>
      <c r="J28" s="25" t="s">
        <v>1284</v>
      </c>
      <c r="K28" s="25" t="s">
        <v>4093</v>
      </c>
      <c r="L28" s="79"/>
      <c r="M28" s="25"/>
      <c r="N28" s="83"/>
      <c r="O28" s="83"/>
      <c r="P28" s="83"/>
      <c r="Q28" s="83"/>
      <c r="R28" s="83"/>
      <c r="S28" s="83"/>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8"/>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c r="EM28" s="145"/>
    </row>
    <row r="29" spans="1:187" ht="20.100000000000001" customHeight="1" x14ac:dyDescent="0.3">
      <c r="A29" s="72" t="s">
        <v>2029</v>
      </c>
      <c r="B29" s="80" t="s">
        <v>152</v>
      </c>
      <c r="C29" s="73">
        <v>82634</v>
      </c>
      <c r="D29" s="25" t="s">
        <v>2066</v>
      </c>
      <c r="E29" s="73"/>
      <c r="F29" s="73"/>
      <c r="G29" s="73" t="s">
        <v>109</v>
      </c>
      <c r="H29" s="73" t="s">
        <v>154</v>
      </c>
      <c r="I29" s="26" t="s">
        <v>438</v>
      </c>
      <c r="J29" s="72" t="s">
        <v>155</v>
      </c>
      <c r="K29" s="72" t="s">
        <v>2067</v>
      </c>
      <c r="L29" s="83"/>
      <c r="M29" s="83"/>
      <c r="N29" s="83"/>
      <c r="O29" s="83"/>
      <c r="P29" s="83"/>
      <c r="Q29" s="83"/>
      <c r="R29" s="83"/>
      <c r="S29" s="83"/>
      <c r="T29" s="145"/>
      <c r="U29" s="145"/>
      <c r="V29" s="145"/>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5"/>
      <c r="EE29" s="145"/>
      <c r="EF29" s="145"/>
      <c r="EG29" s="145"/>
      <c r="EH29" s="145"/>
      <c r="EI29" s="145"/>
      <c r="EJ29" s="145"/>
      <c r="EK29" s="145">
        <v>0</v>
      </c>
      <c r="EL29" s="145">
        <v>0</v>
      </c>
      <c r="EM29" s="145"/>
      <c r="EO29" s="145"/>
      <c r="EP29" s="145"/>
      <c r="EQ29" s="145"/>
      <c r="ER29" s="145"/>
      <c r="ES29" s="145"/>
      <c r="ET29" s="145"/>
      <c r="EU29" s="145"/>
      <c r="EV29" s="145"/>
      <c r="EW29" s="145"/>
      <c r="EX29" s="145"/>
      <c r="EY29" s="145"/>
      <c r="EZ29" s="145"/>
      <c r="FA29" s="145"/>
      <c r="FB29" s="145"/>
      <c r="FC29" s="145"/>
      <c r="FD29" s="145"/>
      <c r="FE29" s="145"/>
      <c r="FF29" s="145"/>
      <c r="FG29" s="145"/>
      <c r="FH29" s="145"/>
      <c r="FI29" s="145"/>
      <c r="FJ29" s="145"/>
      <c r="FK29" s="145"/>
      <c r="FL29" s="145"/>
      <c r="FM29" s="145"/>
      <c r="FN29" s="145"/>
      <c r="FO29" s="145"/>
      <c r="FP29" s="145"/>
      <c r="FQ29" s="145"/>
      <c r="FR29" s="145"/>
      <c r="FS29" s="145"/>
      <c r="FT29" s="145"/>
      <c r="FU29" s="145"/>
      <c r="FV29" s="145"/>
      <c r="FW29" s="145"/>
      <c r="FX29" s="145"/>
      <c r="FY29" s="145"/>
      <c r="FZ29" s="145"/>
      <c r="GA29" s="145"/>
      <c r="GB29" s="145"/>
      <c r="GC29" s="145"/>
      <c r="GD29" s="145"/>
      <c r="GE29" s="145"/>
    </row>
    <row r="30" spans="1:187" ht="20.100000000000001" customHeight="1" x14ac:dyDescent="0.3">
      <c r="A30" s="25" t="s">
        <v>3272</v>
      </c>
      <c r="B30" s="26" t="s">
        <v>106</v>
      </c>
      <c r="C30" s="26">
        <v>83886</v>
      </c>
      <c r="D30" s="71" t="s">
        <v>3273</v>
      </c>
      <c r="E30" s="26" t="s">
        <v>3274</v>
      </c>
      <c r="F30" s="26" t="s">
        <v>3556</v>
      </c>
      <c r="G30" s="26" t="s">
        <v>109</v>
      </c>
      <c r="H30" s="26" t="s">
        <v>539</v>
      </c>
      <c r="I30" s="26" t="s">
        <v>3</v>
      </c>
      <c r="J30" s="25" t="s">
        <v>140</v>
      </c>
      <c r="K30" s="25" t="s">
        <v>3275</v>
      </c>
      <c r="L30" s="25"/>
      <c r="M30" s="25"/>
      <c r="N30" s="272"/>
      <c r="O30" s="272"/>
      <c r="P30" s="272"/>
      <c r="Q30" s="272"/>
      <c r="R30" s="272"/>
      <c r="S30" s="272"/>
      <c r="U30" s="145"/>
      <c r="V30" s="148"/>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0</v>
      </c>
      <c r="EL30" s="145">
        <v>0</v>
      </c>
      <c r="EM30" s="145"/>
    </row>
    <row r="31" spans="1:187" ht="20.100000000000001" customHeight="1" x14ac:dyDescent="0.3">
      <c r="A31" s="25" t="s">
        <v>1833</v>
      </c>
      <c r="B31" s="40" t="s">
        <v>143</v>
      </c>
      <c r="C31" s="26">
        <v>82752</v>
      </c>
      <c r="D31" s="25" t="s">
        <v>1878</v>
      </c>
      <c r="E31" s="26" t="s">
        <v>108</v>
      </c>
      <c r="F31" s="26"/>
      <c r="G31" s="26" t="s">
        <v>109</v>
      </c>
      <c r="H31" s="26" t="s">
        <v>567</v>
      </c>
      <c r="I31" s="26" t="s">
        <v>706</v>
      </c>
      <c r="J31" s="25" t="s">
        <v>228</v>
      </c>
      <c r="K31" s="25" t="s">
        <v>1879</v>
      </c>
      <c r="L31" s="25"/>
      <c r="M31" s="25" t="s">
        <v>1880</v>
      </c>
      <c r="N31" s="239"/>
      <c r="O31" s="25" t="s">
        <v>1881</v>
      </c>
      <c r="P31" s="25"/>
      <c r="Q31" s="25"/>
      <c r="R31" s="25" t="s">
        <v>1882</v>
      </c>
      <c r="S31" s="25" t="s">
        <v>1883</v>
      </c>
      <c r="U31" s="145"/>
      <c r="V31" s="145"/>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v>1</v>
      </c>
      <c r="AZ31" s="145"/>
      <c r="BA31" s="145">
        <v>1</v>
      </c>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v>1</v>
      </c>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v>1</v>
      </c>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v>1</v>
      </c>
      <c r="EL31" s="145">
        <v>1</v>
      </c>
      <c r="EN31" s="228" t="s">
        <v>1884</v>
      </c>
    </row>
    <row r="32" spans="1:187" ht="20.100000000000001" customHeight="1" x14ac:dyDescent="0.3">
      <c r="A32" s="25" t="s">
        <v>2274</v>
      </c>
      <c r="B32" s="40" t="s">
        <v>106</v>
      </c>
      <c r="C32" s="26">
        <v>83290</v>
      </c>
      <c r="D32" s="25" t="s">
        <v>2288</v>
      </c>
      <c r="E32" s="26" t="s">
        <v>108</v>
      </c>
      <c r="F32" s="26"/>
      <c r="G32" s="26" t="s">
        <v>109</v>
      </c>
      <c r="H32" s="26" t="s">
        <v>1960</v>
      </c>
      <c r="I32" s="26" t="s">
        <v>3</v>
      </c>
      <c r="J32" s="25" t="s">
        <v>195</v>
      </c>
      <c r="K32" s="25" t="s">
        <v>2289</v>
      </c>
      <c r="L32" s="25"/>
      <c r="M32" s="25" t="s">
        <v>2290</v>
      </c>
      <c r="N32" s="25" t="s">
        <v>2291</v>
      </c>
      <c r="O32" s="25" t="s">
        <v>2292</v>
      </c>
      <c r="P32" s="83"/>
      <c r="Q32" s="83"/>
      <c r="R32" s="25" t="s">
        <v>2293</v>
      </c>
      <c r="S32" s="25" t="s">
        <v>2294</v>
      </c>
      <c r="T32" s="145"/>
      <c r="U32" s="145">
        <v>1</v>
      </c>
      <c r="V32" s="145"/>
      <c r="W32" s="145">
        <v>1</v>
      </c>
      <c r="X32" s="145"/>
      <c r="Y32" s="145"/>
      <c r="Z32" s="145"/>
      <c r="AA32" s="145"/>
      <c r="AB32" s="332"/>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v>1</v>
      </c>
      <c r="BK32" s="145"/>
      <c r="BL32" s="145"/>
      <c r="BM32" s="145"/>
      <c r="BN32" s="145"/>
      <c r="BO32" s="145"/>
      <c r="BP32" s="145"/>
      <c r="BQ32" s="145"/>
      <c r="BR32" s="145">
        <v>1</v>
      </c>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v>1</v>
      </c>
      <c r="DF32" s="145">
        <v>1</v>
      </c>
      <c r="DG32" s="145"/>
      <c r="DH32" s="148"/>
      <c r="DI32" s="145"/>
      <c r="DJ32" s="145"/>
      <c r="DK32" s="145"/>
      <c r="DL32" s="145"/>
      <c r="DM32" s="145"/>
      <c r="DN32" s="145"/>
      <c r="DO32" s="145"/>
      <c r="DP32" s="145"/>
      <c r="DQ32" s="145"/>
      <c r="DR32" s="145"/>
      <c r="DS32" s="145"/>
      <c r="DT32" s="145"/>
      <c r="DU32" s="145">
        <v>1</v>
      </c>
      <c r="DV32" s="145"/>
      <c r="DW32" s="145"/>
      <c r="DX32" s="145"/>
      <c r="DY32" s="145"/>
      <c r="DZ32" s="145"/>
      <c r="EA32" s="145"/>
      <c r="EB32" s="148"/>
      <c r="EC32" s="145"/>
      <c r="ED32" s="145"/>
      <c r="EK32" s="263">
        <v>1</v>
      </c>
      <c r="EL32" s="263">
        <v>1</v>
      </c>
      <c r="EM32" s="263"/>
      <c r="EN32" s="264" t="s">
        <v>2295</v>
      </c>
    </row>
    <row r="33" spans="1:187" ht="20.100000000000001" customHeight="1" x14ac:dyDescent="0.3">
      <c r="A33" s="25" t="s">
        <v>3793</v>
      </c>
      <c r="B33" s="40" t="s">
        <v>106</v>
      </c>
      <c r="C33" s="26">
        <v>84333</v>
      </c>
      <c r="D33" s="25" t="s">
        <v>3794</v>
      </c>
      <c r="E33" s="26" t="s">
        <v>293</v>
      </c>
      <c r="F33" s="26" t="s">
        <v>3556</v>
      </c>
      <c r="G33" s="26" t="s">
        <v>109</v>
      </c>
      <c r="H33" s="26" t="s">
        <v>567</v>
      </c>
      <c r="I33" s="26" t="s">
        <v>405</v>
      </c>
      <c r="J33" s="25" t="s">
        <v>163</v>
      </c>
      <c r="K33" s="25" t="s">
        <v>3795</v>
      </c>
      <c r="L33" s="25"/>
      <c r="M33" s="25" t="s">
        <v>3796</v>
      </c>
      <c r="N33" s="25" t="s">
        <v>3797</v>
      </c>
      <c r="O33" s="25" t="s">
        <v>3798</v>
      </c>
      <c r="P33" s="239"/>
      <c r="Q33" s="239"/>
      <c r="R33" s="25" t="s">
        <v>3799</v>
      </c>
      <c r="S33" s="25" t="s">
        <v>3800</v>
      </c>
      <c r="U33" s="145"/>
      <c r="V33" s="148"/>
      <c r="W33" s="145"/>
      <c r="X33" s="145"/>
      <c r="Y33" s="145"/>
      <c r="Z33" s="145"/>
      <c r="AA33" s="145"/>
      <c r="AB33" s="332"/>
      <c r="AC33" s="145"/>
      <c r="AD33" s="145"/>
      <c r="AE33" s="145"/>
      <c r="AF33" s="145">
        <v>1</v>
      </c>
      <c r="AG33" s="145"/>
      <c r="AH33" s="145"/>
      <c r="AI33" s="145"/>
      <c r="AJ33" s="145"/>
      <c r="AK33" s="145"/>
      <c r="AL33" s="145"/>
      <c r="AM33" s="145"/>
      <c r="AN33" s="145"/>
      <c r="AO33" s="145"/>
      <c r="AP33" s="145"/>
      <c r="AQ33" s="145"/>
      <c r="AR33" s="145"/>
      <c r="AS33" s="145"/>
      <c r="AT33" s="145"/>
      <c r="AU33" s="145"/>
      <c r="AV33" s="145"/>
      <c r="AW33" s="145"/>
      <c r="AX33" s="145"/>
      <c r="AY33" s="145"/>
      <c r="AZ33" s="145"/>
      <c r="BA33" s="145">
        <v>1</v>
      </c>
      <c r="BB33" s="145"/>
      <c r="BC33" s="145"/>
      <c r="BD33" s="145"/>
      <c r="BE33" s="145"/>
      <c r="BF33" s="145"/>
      <c r="BG33" s="145"/>
      <c r="BH33" s="145"/>
      <c r="BI33" s="145"/>
      <c r="BJ33" s="145">
        <v>1</v>
      </c>
      <c r="BK33" s="145"/>
      <c r="BL33" s="145"/>
      <c r="BM33" s="145"/>
      <c r="BN33" s="145"/>
      <c r="BO33" s="145"/>
      <c r="BP33" s="145"/>
      <c r="BQ33" s="145"/>
      <c r="BR33" s="145">
        <v>1</v>
      </c>
      <c r="BS33" s="145"/>
      <c r="BT33" s="145">
        <v>1</v>
      </c>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v>1</v>
      </c>
      <c r="DR33" s="145"/>
      <c r="DS33" s="145"/>
      <c r="DT33" s="145"/>
      <c r="DU33" s="145">
        <v>1</v>
      </c>
      <c r="DV33" s="145"/>
      <c r="DW33" s="145"/>
      <c r="DX33" s="145"/>
      <c r="DY33" s="145"/>
      <c r="DZ33" s="145"/>
      <c r="EA33" s="145"/>
      <c r="EB33" s="148"/>
      <c r="EC33" s="145"/>
      <c r="ED33" s="148"/>
      <c r="EE33" s="145"/>
      <c r="EF33" s="145"/>
      <c r="EG33" s="145"/>
      <c r="EH33" s="145"/>
      <c r="EI33" s="145"/>
      <c r="EJ33" s="145"/>
      <c r="EK33" s="145">
        <v>1</v>
      </c>
      <c r="EL33" s="145">
        <v>1</v>
      </c>
      <c r="EN33" s="228" t="s">
        <v>3801</v>
      </c>
    </row>
    <row r="34" spans="1:187" ht="20.100000000000001" customHeight="1" x14ac:dyDescent="0.3">
      <c r="A34" s="25" t="s">
        <v>3367</v>
      </c>
      <c r="B34" s="26" t="s">
        <v>106</v>
      </c>
      <c r="C34" s="26">
        <v>83639</v>
      </c>
      <c r="D34" s="25" t="s">
        <v>3368</v>
      </c>
      <c r="E34" s="26" t="s">
        <v>108</v>
      </c>
      <c r="F34" s="26" t="s">
        <v>3556</v>
      </c>
      <c r="G34" s="26" t="s">
        <v>109</v>
      </c>
      <c r="H34" s="26" t="s">
        <v>567</v>
      </c>
      <c r="I34" s="26" t="s">
        <v>449</v>
      </c>
      <c r="J34" s="25" t="s">
        <v>469</v>
      </c>
      <c r="K34" s="25" t="s">
        <v>3369</v>
      </c>
      <c r="L34" s="25"/>
      <c r="M34" s="25"/>
      <c r="N34" s="25" t="s">
        <v>3370</v>
      </c>
      <c r="O34" s="272"/>
      <c r="P34" s="272"/>
      <c r="Q34" s="272"/>
      <c r="R34" s="272"/>
      <c r="S34" s="272"/>
      <c r="U34" s="145"/>
      <c r="V34" s="148"/>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c r="DV34" s="145"/>
      <c r="DW34" s="145"/>
      <c r="DX34" s="145"/>
      <c r="DY34" s="145"/>
      <c r="DZ34" s="145"/>
      <c r="EA34" s="145"/>
      <c r="EB34" s="148"/>
      <c r="EC34" s="145"/>
      <c r="ED34" s="148"/>
      <c r="EE34" s="145"/>
      <c r="EF34" s="145"/>
      <c r="EG34" s="145"/>
      <c r="EH34" s="145"/>
      <c r="EI34" s="145"/>
      <c r="EJ34" s="145"/>
      <c r="EK34" s="145">
        <v>1</v>
      </c>
      <c r="EL34" s="145">
        <v>0</v>
      </c>
      <c r="EM34" s="145"/>
    </row>
    <row r="35" spans="1:187" ht="20.100000000000001" customHeight="1" x14ac:dyDescent="0.3">
      <c r="A35" s="25" t="s">
        <v>2304</v>
      </c>
      <c r="B35" s="40" t="s">
        <v>106</v>
      </c>
      <c r="C35" s="26">
        <v>82576</v>
      </c>
      <c r="D35" s="71" t="s">
        <v>2311</v>
      </c>
      <c r="E35" s="26" t="s">
        <v>108</v>
      </c>
      <c r="F35" s="26"/>
      <c r="G35" s="26" t="s">
        <v>121</v>
      </c>
      <c r="H35" s="26" t="s">
        <v>189</v>
      </c>
      <c r="I35" s="26" t="s">
        <v>405</v>
      </c>
      <c r="J35" s="25" t="s">
        <v>469</v>
      </c>
      <c r="K35" s="25" t="s">
        <v>2312</v>
      </c>
      <c r="L35" s="181" t="s">
        <v>2313</v>
      </c>
      <c r="M35" s="83"/>
      <c r="N35" s="83"/>
      <c r="O35" s="83"/>
      <c r="P35" s="83"/>
      <c r="Q35" s="83"/>
      <c r="R35" s="83"/>
      <c r="S35" s="83"/>
      <c r="T35" s="145"/>
      <c r="U35" s="145"/>
      <c r="V35" s="145"/>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c r="DM35" s="145"/>
      <c r="DN35" s="145"/>
      <c r="DO35" s="145"/>
      <c r="DP35" s="145"/>
      <c r="DQ35" s="145"/>
      <c r="DR35" s="145"/>
      <c r="DS35" s="145"/>
      <c r="DT35" s="145"/>
      <c r="DU35" s="145"/>
      <c r="DV35" s="145"/>
      <c r="DW35" s="145"/>
      <c r="DX35" s="145"/>
      <c r="DY35" s="145"/>
      <c r="DZ35" s="145"/>
      <c r="EA35" s="145"/>
      <c r="EB35" s="148"/>
      <c r="EC35" s="145"/>
      <c r="ED35" s="145"/>
      <c r="EK35" s="263">
        <v>0</v>
      </c>
      <c r="EL35" s="263">
        <v>0</v>
      </c>
      <c r="EM35" s="263"/>
      <c r="EN35" s="264"/>
    </row>
    <row r="36" spans="1:187" ht="20.100000000000001" customHeight="1" x14ac:dyDescent="0.3">
      <c r="A36" s="25" t="s">
        <v>2548</v>
      </c>
      <c r="B36" s="40" t="s">
        <v>187</v>
      </c>
      <c r="C36" s="26">
        <v>83432</v>
      </c>
      <c r="D36" s="71" t="s">
        <v>2556</v>
      </c>
      <c r="E36" s="26" t="s">
        <v>108</v>
      </c>
      <c r="F36" s="26"/>
      <c r="G36" s="26" t="s">
        <v>121</v>
      </c>
      <c r="H36" s="26" t="s">
        <v>189</v>
      </c>
      <c r="I36" s="26" t="s">
        <v>3</v>
      </c>
      <c r="J36" s="25" t="s">
        <v>228</v>
      </c>
      <c r="K36" s="25" t="s">
        <v>2557</v>
      </c>
      <c r="L36" s="239"/>
      <c r="M36" s="239"/>
      <c r="N36" s="239"/>
      <c r="O36" s="239"/>
      <c r="P36" s="239"/>
      <c r="Q36" s="239"/>
      <c r="R36" s="239"/>
      <c r="S36" s="25" t="s">
        <v>2558</v>
      </c>
      <c r="T36" s="145"/>
      <c r="U36" s="145"/>
      <c r="V36" s="145"/>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t="s">
        <v>519</v>
      </c>
      <c r="EL36" s="145">
        <v>1</v>
      </c>
      <c r="EM36" s="145"/>
    </row>
    <row r="37" spans="1:187" ht="20.100000000000001" customHeight="1" x14ac:dyDescent="0.3">
      <c r="A37" s="25" t="s">
        <v>2714</v>
      </c>
      <c r="B37" s="40" t="s">
        <v>187</v>
      </c>
      <c r="C37" s="26">
        <v>83087</v>
      </c>
      <c r="D37" s="25" t="s">
        <v>2715</v>
      </c>
      <c r="E37" s="26" t="s">
        <v>293</v>
      </c>
      <c r="F37" s="26"/>
      <c r="G37" s="26" t="s">
        <v>121</v>
      </c>
      <c r="H37" s="26" t="s">
        <v>835</v>
      </c>
      <c r="I37" s="26" t="s">
        <v>3</v>
      </c>
      <c r="J37" s="25" t="s">
        <v>228</v>
      </c>
      <c r="K37" s="25" t="s">
        <v>2716</v>
      </c>
      <c r="L37" s="79"/>
      <c r="M37" s="25" t="s">
        <v>2717</v>
      </c>
      <c r="N37" s="83"/>
      <c r="O37" s="83"/>
      <c r="P37" s="83"/>
      <c r="Q37" s="25" t="s">
        <v>2718</v>
      </c>
      <c r="R37" s="25"/>
      <c r="S37" s="25" t="s">
        <v>2719</v>
      </c>
      <c r="T37" s="145"/>
      <c r="U37" s="145">
        <v>1</v>
      </c>
      <c r="V37" s="145"/>
      <c r="W37" s="145">
        <v>1</v>
      </c>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v>1</v>
      </c>
      <c r="BA37" s="145"/>
      <c r="BB37" s="145"/>
      <c r="BC37" s="145"/>
      <c r="BD37" s="145"/>
      <c r="BE37" s="145"/>
      <c r="BF37" s="145"/>
      <c r="BG37" s="145"/>
      <c r="BH37" s="145"/>
      <c r="BI37" s="145"/>
      <c r="BJ37" s="145">
        <v>1</v>
      </c>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t="s">
        <v>519</v>
      </c>
      <c r="EL37" s="145">
        <v>1</v>
      </c>
      <c r="EM37" s="145"/>
    </row>
    <row r="38" spans="1:187" ht="20.100000000000001" customHeight="1" x14ac:dyDescent="0.3">
      <c r="A38" s="72" t="s">
        <v>1974</v>
      </c>
      <c r="B38" s="80" t="s">
        <v>106</v>
      </c>
      <c r="C38" s="73">
        <v>82365</v>
      </c>
      <c r="D38" s="72" t="s">
        <v>1975</v>
      </c>
      <c r="E38" s="73" t="s">
        <v>113</v>
      </c>
      <c r="F38" s="73"/>
      <c r="G38" s="73" t="s">
        <v>109</v>
      </c>
      <c r="H38" s="73" t="s">
        <v>139</v>
      </c>
      <c r="I38" s="26" t="s">
        <v>449</v>
      </c>
      <c r="J38" s="72" t="s">
        <v>469</v>
      </c>
      <c r="K38" s="72" t="s">
        <v>1976</v>
      </c>
      <c r="L38" s="74" t="s">
        <v>1977</v>
      </c>
      <c r="M38" s="72" t="s">
        <v>1978</v>
      </c>
      <c r="N38" s="83"/>
      <c r="O38" s="83"/>
      <c r="P38" s="83"/>
      <c r="Q38" s="83"/>
      <c r="R38" s="25" t="s">
        <v>1979</v>
      </c>
      <c r="S38" s="25" t="s">
        <v>1980</v>
      </c>
      <c r="T38" s="145"/>
      <c r="U38" s="145"/>
      <c r="V38" s="145"/>
      <c r="W38" s="145"/>
      <c r="X38" s="145"/>
      <c r="Y38" s="145">
        <v>1</v>
      </c>
      <c r="Z38" s="145"/>
      <c r="AA38" s="145"/>
      <c r="AB38" s="332">
        <v>1</v>
      </c>
      <c r="AC38" s="145"/>
      <c r="AD38" s="145">
        <v>1</v>
      </c>
      <c r="AE38" s="145"/>
      <c r="AF38" s="145"/>
      <c r="AG38" s="145"/>
      <c r="AH38" s="145"/>
      <c r="AI38" s="145"/>
      <c r="AJ38" s="145"/>
      <c r="AK38" s="145"/>
      <c r="AL38" s="145"/>
      <c r="AM38" s="145"/>
      <c r="AN38" s="145"/>
      <c r="AO38" s="145"/>
      <c r="AP38" s="145"/>
      <c r="AQ38" s="145"/>
      <c r="AR38" s="145"/>
      <c r="AS38" s="145"/>
      <c r="AT38" s="145"/>
      <c r="AU38" s="145">
        <v>1</v>
      </c>
      <c r="AV38" s="145"/>
      <c r="AW38" s="145">
        <v>1</v>
      </c>
      <c r="AX38" s="145"/>
      <c r="AY38" s="145"/>
      <c r="AZ38" s="145"/>
      <c r="BA38" s="145">
        <v>1</v>
      </c>
      <c r="BB38" s="145"/>
      <c r="BC38" s="145"/>
      <c r="BD38" s="145"/>
      <c r="BE38" s="145"/>
      <c r="BF38" s="145"/>
      <c r="BG38" s="145"/>
      <c r="BH38" s="145"/>
      <c r="BI38" s="145">
        <v>1</v>
      </c>
      <c r="BJ38" s="145"/>
      <c r="BK38" s="145"/>
      <c r="BL38" s="145"/>
      <c r="BM38" s="145"/>
      <c r="BN38" s="145"/>
      <c r="BO38" s="145"/>
      <c r="BP38" s="145"/>
      <c r="BQ38" s="145"/>
      <c r="BR38" s="145"/>
      <c r="BS38" s="145">
        <v>1</v>
      </c>
      <c r="BT38" s="145"/>
      <c r="BU38" s="145">
        <v>1</v>
      </c>
      <c r="BV38" s="145"/>
      <c r="BW38" s="145"/>
      <c r="BX38" s="145"/>
      <c r="BY38" s="145"/>
      <c r="BZ38" s="145"/>
      <c r="CA38" s="145"/>
      <c r="CB38" s="145"/>
      <c r="CC38" s="145"/>
      <c r="CD38" s="145"/>
      <c r="CE38" s="145"/>
      <c r="CF38" s="145"/>
      <c r="CG38" s="145"/>
      <c r="CH38" s="145"/>
      <c r="CI38" s="145"/>
      <c r="CJ38" s="145"/>
      <c r="CK38" s="145">
        <v>1</v>
      </c>
      <c r="CL38" s="145"/>
      <c r="CM38" s="145"/>
      <c r="CN38" s="145"/>
      <c r="CO38" s="145"/>
      <c r="CP38" s="145"/>
      <c r="CQ38" s="145"/>
      <c r="CR38" s="145"/>
      <c r="CS38" s="145"/>
      <c r="CT38" s="145">
        <v>1</v>
      </c>
      <c r="CU38" s="145"/>
      <c r="CV38" s="145"/>
      <c r="CW38" s="145"/>
      <c r="CX38" s="145"/>
      <c r="CY38" s="145"/>
      <c r="CZ38" s="145"/>
      <c r="DA38" s="145"/>
      <c r="DB38" s="145"/>
      <c r="DC38" s="145"/>
      <c r="DD38" s="145"/>
      <c r="DE38" s="145"/>
      <c r="DF38" s="145"/>
      <c r="DG38" s="145"/>
      <c r="DH38" s="148"/>
      <c r="DI38" s="145"/>
      <c r="DJ38" s="145"/>
      <c r="DK38" s="145"/>
      <c r="DL38" s="145">
        <v>1</v>
      </c>
      <c r="DM38" s="145"/>
      <c r="DN38" s="145"/>
      <c r="DO38" s="145">
        <v>1</v>
      </c>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1</v>
      </c>
      <c r="EL38" s="145">
        <v>1</v>
      </c>
      <c r="EM38" s="145"/>
      <c r="EN38" s="228" t="s">
        <v>1981</v>
      </c>
      <c r="EO38" s="145"/>
      <c r="EP38" s="145"/>
      <c r="EQ38" s="145"/>
      <c r="ER38" s="145"/>
      <c r="ES38" s="145"/>
      <c r="ET38" s="145"/>
      <c r="EU38" s="145"/>
      <c r="EV38" s="145"/>
      <c r="EW38" s="145"/>
      <c r="EX38" s="145"/>
      <c r="EY38" s="145"/>
      <c r="EZ38" s="145"/>
      <c r="FA38" s="145"/>
      <c r="FB38" s="145"/>
      <c r="FC38" s="145"/>
      <c r="FD38" s="145"/>
      <c r="FE38" s="145"/>
      <c r="FF38" s="145"/>
      <c r="FG38" s="145"/>
      <c r="FH38" s="145"/>
      <c r="FI38" s="145"/>
      <c r="FJ38" s="145"/>
      <c r="FK38" s="145"/>
      <c r="FL38" s="145"/>
      <c r="FM38" s="145"/>
      <c r="FN38" s="145"/>
      <c r="FO38" s="145"/>
      <c r="FP38" s="145"/>
      <c r="FQ38" s="145"/>
      <c r="FR38" s="145"/>
      <c r="FS38" s="145"/>
      <c r="FT38" s="145"/>
      <c r="FU38" s="145"/>
      <c r="FV38" s="145"/>
      <c r="FW38" s="145"/>
      <c r="FX38" s="145"/>
      <c r="FY38" s="145"/>
      <c r="FZ38" s="145"/>
      <c r="GA38" s="145"/>
      <c r="GB38" s="145"/>
      <c r="GC38" s="145"/>
      <c r="GD38" s="145"/>
      <c r="GE38" s="145"/>
    </row>
    <row r="39" spans="1:187" ht="20.100000000000001" customHeight="1" x14ac:dyDescent="0.3">
      <c r="A39" s="25" t="s">
        <v>2646</v>
      </c>
      <c r="B39" s="26" t="s">
        <v>106</v>
      </c>
      <c r="C39" s="26">
        <v>83679</v>
      </c>
      <c r="D39" s="71" t="s">
        <v>2651</v>
      </c>
      <c r="E39" s="26" t="s">
        <v>108</v>
      </c>
      <c r="F39" s="26"/>
      <c r="G39" s="26" t="s">
        <v>109</v>
      </c>
      <c r="H39" s="26" t="s">
        <v>539</v>
      </c>
      <c r="I39" s="26" t="s">
        <v>449</v>
      </c>
      <c r="J39" s="25" t="s">
        <v>228</v>
      </c>
      <c r="K39" s="25" t="s">
        <v>2652</v>
      </c>
      <c r="L39" s="83"/>
      <c r="M39" s="83"/>
      <c r="N39" s="83"/>
      <c r="O39" s="83"/>
      <c r="P39" s="83"/>
      <c r="Q39" s="83"/>
      <c r="R39" s="25" t="s">
        <v>2658</v>
      </c>
      <c r="S39" s="83"/>
      <c r="T39" s="145"/>
      <c r="U39" s="145"/>
      <c r="V39" s="145"/>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v>1</v>
      </c>
      <c r="CN39" s="145"/>
      <c r="CO39" s="145"/>
      <c r="CP39" s="145"/>
      <c r="CQ39" s="145"/>
      <c r="CR39" s="145"/>
      <c r="CS39" s="145"/>
      <c r="CT39" s="145"/>
      <c r="CU39" s="145"/>
      <c r="CV39" s="145">
        <v>1</v>
      </c>
      <c r="CW39" s="145"/>
      <c r="CX39" s="145"/>
      <c r="CY39" s="145"/>
      <c r="CZ39" s="145"/>
      <c r="DA39" s="145"/>
      <c r="DB39" s="145"/>
      <c r="DC39" s="145"/>
      <c r="DD39" s="145"/>
      <c r="DE39" s="145"/>
      <c r="DF39" s="145">
        <v>1</v>
      </c>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t="s">
        <v>519</v>
      </c>
      <c r="EL39" s="145">
        <v>1</v>
      </c>
      <c r="EM39" s="145"/>
    </row>
    <row r="40" spans="1:187" ht="20.100000000000001" customHeight="1" x14ac:dyDescent="0.3">
      <c r="A40" s="25" t="s">
        <v>2563</v>
      </c>
      <c r="B40" s="40" t="s">
        <v>106</v>
      </c>
      <c r="C40" s="26">
        <v>83443</v>
      </c>
      <c r="D40" s="25" t="s">
        <v>451</v>
      </c>
      <c r="E40" s="26" t="s">
        <v>108</v>
      </c>
      <c r="F40" s="26"/>
      <c r="G40" s="26" t="s">
        <v>109</v>
      </c>
      <c r="H40" s="26" t="s">
        <v>539</v>
      </c>
      <c r="I40" s="26" t="s">
        <v>449</v>
      </c>
      <c r="J40" s="25" t="s">
        <v>228</v>
      </c>
      <c r="K40" s="25" t="s">
        <v>2575</v>
      </c>
      <c r="L40" s="25" t="s">
        <v>2576</v>
      </c>
      <c r="M40" s="25" t="s">
        <v>2577</v>
      </c>
      <c r="N40" s="83"/>
      <c r="O40" s="25" t="s">
        <v>2578</v>
      </c>
      <c r="P40" s="83"/>
      <c r="Q40" s="83"/>
      <c r="R40" s="83"/>
      <c r="S40" s="83"/>
      <c r="T40" s="145"/>
      <c r="U40" s="145"/>
      <c r="V40" s="145"/>
      <c r="W40" s="145"/>
      <c r="X40" s="145"/>
      <c r="Y40" s="145"/>
      <c r="Z40" s="145"/>
      <c r="AA40" s="145"/>
      <c r="AB40" s="332"/>
      <c r="AC40" s="145">
        <v>1</v>
      </c>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v>1</v>
      </c>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v>1</v>
      </c>
      <c r="EL40" s="145">
        <v>0</v>
      </c>
      <c r="EM40" s="145"/>
      <c r="EN40" s="228" t="s">
        <v>2579</v>
      </c>
    </row>
    <row r="41" spans="1:187" ht="20.100000000000001" customHeight="1" x14ac:dyDescent="0.3">
      <c r="A41" s="25" t="s">
        <v>2385</v>
      </c>
      <c r="B41" s="40" t="s">
        <v>143</v>
      </c>
      <c r="C41" s="26">
        <v>82249</v>
      </c>
      <c r="D41" s="25" t="s">
        <v>2389</v>
      </c>
      <c r="E41" s="26" t="s">
        <v>108</v>
      </c>
      <c r="F41" s="26"/>
      <c r="G41" s="26" t="s">
        <v>109</v>
      </c>
      <c r="H41" s="26" t="s">
        <v>554</v>
      </c>
      <c r="I41" s="26" t="s">
        <v>449</v>
      </c>
      <c r="J41" s="25" t="s">
        <v>228</v>
      </c>
      <c r="K41" s="25" t="s">
        <v>2390</v>
      </c>
      <c r="L41" s="181" t="s">
        <v>2391</v>
      </c>
      <c r="M41" s="83"/>
      <c r="N41" s="83"/>
      <c r="O41" s="83"/>
      <c r="P41" s="83"/>
      <c r="Q41" s="83"/>
      <c r="R41" s="25" t="s">
        <v>2392</v>
      </c>
      <c r="S41" s="25" t="s">
        <v>2393</v>
      </c>
      <c r="T41" s="145"/>
      <c r="U41" s="145"/>
      <c r="V41" s="145"/>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v>1</v>
      </c>
      <c r="AZ41" s="266">
        <v>1</v>
      </c>
      <c r="BA41" s="145"/>
      <c r="BB41" s="145"/>
      <c r="BC41" s="145"/>
      <c r="BD41" s="145"/>
      <c r="BE41" s="145"/>
      <c r="BF41" s="145"/>
      <c r="BG41" s="145"/>
      <c r="BH41" s="145"/>
      <c r="BI41" s="145"/>
      <c r="BJ41" s="145"/>
      <c r="BK41" s="145"/>
      <c r="BL41" s="145"/>
      <c r="BM41" s="145"/>
      <c r="BN41" s="145"/>
      <c r="BO41" s="145"/>
      <c r="BP41" s="145"/>
      <c r="BQ41" s="145"/>
      <c r="BR41" s="145"/>
      <c r="BS41" s="145"/>
      <c r="BT41" s="145">
        <v>1</v>
      </c>
      <c r="BU41" s="145"/>
      <c r="BV41" s="145"/>
      <c r="BW41" s="145"/>
      <c r="BX41" s="145"/>
      <c r="BY41" s="145"/>
      <c r="BZ41" s="145">
        <v>1</v>
      </c>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5"/>
      <c r="EK41" s="263" t="s">
        <v>519</v>
      </c>
      <c r="EL41" s="263">
        <v>1</v>
      </c>
      <c r="EM41" s="263"/>
      <c r="EN41" s="264"/>
    </row>
    <row r="42" spans="1:187" ht="20.100000000000001" customHeight="1" x14ac:dyDescent="0.3">
      <c r="A42" s="25" t="s">
        <v>3042</v>
      </c>
      <c r="B42" s="26" t="s">
        <v>106</v>
      </c>
      <c r="C42" s="26">
        <v>84241</v>
      </c>
      <c r="D42" s="71" t="s">
        <v>3043</v>
      </c>
      <c r="E42" s="26" t="s">
        <v>108</v>
      </c>
      <c r="F42" s="26"/>
      <c r="G42" s="26" t="s">
        <v>109</v>
      </c>
      <c r="H42" s="26" t="s">
        <v>539</v>
      </c>
      <c r="I42" s="26" t="s">
        <v>405</v>
      </c>
      <c r="J42" s="25" t="s">
        <v>1795</v>
      </c>
      <c r="K42" s="25" t="s">
        <v>3044</v>
      </c>
      <c r="L42" s="25"/>
      <c r="M42" s="25"/>
      <c r="N42" s="83"/>
      <c r="O42" s="83"/>
      <c r="P42" s="83"/>
      <c r="Q42" s="83"/>
      <c r="R42" s="83"/>
      <c r="S42" s="83"/>
      <c r="T42" s="145"/>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v>0</v>
      </c>
      <c r="EL42" s="145">
        <v>0</v>
      </c>
      <c r="EM42" s="267"/>
    </row>
    <row r="43" spans="1:187" ht="20.100000000000001" customHeight="1" x14ac:dyDescent="0.3">
      <c r="A43" s="25" t="s">
        <v>4470</v>
      </c>
      <c r="B43" s="26" t="s">
        <v>187</v>
      </c>
      <c r="C43" s="26">
        <v>85170</v>
      </c>
      <c r="D43" s="25" t="s">
        <v>4479</v>
      </c>
      <c r="E43" s="26" t="s">
        <v>108</v>
      </c>
      <c r="F43" s="26" t="s">
        <v>3556</v>
      </c>
      <c r="G43" s="26" t="s">
        <v>121</v>
      </c>
      <c r="H43" s="26" t="s">
        <v>344</v>
      </c>
      <c r="I43" s="26" t="s">
        <v>385</v>
      </c>
      <c r="J43" s="25" t="s">
        <v>834</v>
      </c>
      <c r="K43" s="25" t="s">
        <v>4480</v>
      </c>
      <c r="L43" s="25"/>
      <c r="M43" s="25"/>
      <c r="N43" s="83"/>
      <c r="O43" s="83"/>
      <c r="P43" s="83"/>
      <c r="Q43" s="83"/>
      <c r="R43" s="25"/>
      <c r="S43" s="25" t="s">
        <v>4481</v>
      </c>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8"/>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t="s">
        <v>519</v>
      </c>
      <c r="EL43" s="145">
        <v>1</v>
      </c>
    </row>
    <row r="44" spans="1:187" ht="20.100000000000001" customHeight="1" x14ac:dyDescent="0.3">
      <c r="A44" s="25" t="s">
        <v>2927</v>
      </c>
      <c r="B44" s="26" t="s">
        <v>187</v>
      </c>
      <c r="C44" s="26">
        <v>82605</v>
      </c>
      <c r="D44" s="25" t="s">
        <v>2931</v>
      </c>
      <c r="E44" s="26" t="s">
        <v>293</v>
      </c>
      <c r="F44" s="26"/>
      <c r="G44" s="26" t="s">
        <v>121</v>
      </c>
      <c r="H44" s="26" t="s">
        <v>189</v>
      </c>
      <c r="I44" s="26" t="s">
        <v>3</v>
      </c>
      <c r="J44" s="25" t="s">
        <v>1210</v>
      </c>
      <c r="K44" s="25" t="s">
        <v>2932</v>
      </c>
      <c r="L44" s="25"/>
      <c r="M44" s="25" t="s">
        <v>2933</v>
      </c>
      <c r="N44" s="83"/>
      <c r="O44" s="83"/>
      <c r="P44" s="83"/>
      <c r="Q44" s="25" t="s">
        <v>2934</v>
      </c>
      <c r="R44" s="83"/>
      <c r="S44" s="25" t="s">
        <v>2935</v>
      </c>
      <c r="T44" s="145"/>
      <c r="U44" s="145"/>
      <c r="V44" s="148"/>
      <c r="W44" s="145"/>
      <c r="X44" s="145"/>
      <c r="Y44" s="145"/>
      <c r="Z44" s="145"/>
      <c r="AA44" s="145"/>
      <c r="AB44" s="332"/>
      <c r="AC44" s="145"/>
      <c r="AD44" s="145"/>
      <c r="AE44" s="145"/>
      <c r="AF44" s="145"/>
      <c r="AG44" s="145"/>
      <c r="AH44" s="145"/>
      <c r="AI44" s="145">
        <v>1</v>
      </c>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v>1</v>
      </c>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1</v>
      </c>
      <c r="EL44" s="145">
        <v>1</v>
      </c>
      <c r="EM44" s="267"/>
      <c r="EN44" s="228" t="s">
        <v>2936</v>
      </c>
    </row>
    <row r="45" spans="1:187" ht="20.100000000000001" customHeight="1" x14ac:dyDescent="0.3">
      <c r="A45" s="25" t="s">
        <v>2407</v>
      </c>
      <c r="B45" s="40" t="s">
        <v>106</v>
      </c>
      <c r="C45" s="26">
        <v>83292</v>
      </c>
      <c r="D45" s="71" t="s">
        <v>2408</v>
      </c>
      <c r="E45" s="26" t="s">
        <v>293</v>
      </c>
      <c r="F45" s="26"/>
      <c r="G45" s="26" t="s">
        <v>109</v>
      </c>
      <c r="H45" s="26" t="s">
        <v>397</v>
      </c>
      <c r="I45" s="26" t="s">
        <v>449</v>
      </c>
      <c r="J45" s="25" t="s">
        <v>123</v>
      </c>
      <c r="K45" s="25" t="s">
        <v>2409</v>
      </c>
      <c r="L45" s="83"/>
      <c r="M45" s="83"/>
      <c r="N45" s="83"/>
      <c r="O45" s="83"/>
      <c r="P45" s="83"/>
      <c r="Q45" s="83"/>
      <c r="R45" s="83"/>
      <c r="S45" s="83"/>
      <c r="T45" s="145"/>
      <c r="U45" s="145"/>
      <c r="V45" s="145"/>
      <c r="W45" s="145"/>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5"/>
      <c r="EK45" s="263">
        <v>0</v>
      </c>
      <c r="EL45" s="263">
        <v>0</v>
      </c>
      <c r="EM45" s="263"/>
      <c r="EN45" s="264"/>
    </row>
    <row r="46" spans="1:187" ht="20.100000000000001" customHeight="1" x14ac:dyDescent="0.3">
      <c r="A46" s="25" t="s">
        <v>1886</v>
      </c>
      <c r="B46" s="40" t="s">
        <v>143</v>
      </c>
      <c r="C46" s="26">
        <v>81514</v>
      </c>
      <c r="D46" s="25" t="s">
        <v>1887</v>
      </c>
      <c r="E46" s="26" t="s">
        <v>293</v>
      </c>
      <c r="F46" s="26"/>
      <c r="G46" s="26" t="s">
        <v>109</v>
      </c>
      <c r="H46" s="26" t="s">
        <v>554</v>
      </c>
      <c r="I46" s="26" t="s">
        <v>3</v>
      </c>
      <c r="J46" s="25" t="s">
        <v>228</v>
      </c>
      <c r="K46" s="25" t="s">
        <v>1888</v>
      </c>
      <c r="L46" s="25"/>
      <c r="M46" s="25" t="s">
        <v>1889</v>
      </c>
      <c r="N46" s="239"/>
      <c r="O46" s="239"/>
      <c r="P46" s="239"/>
      <c r="Q46" s="25" t="s">
        <v>1890</v>
      </c>
      <c r="R46" s="25" t="s">
        <v>1891</v>
      </c>
      <c r="S46" s="25" t="s">
        <v>1892</v>
      </c>
      <c r="U46" s="145"/>
      <c r="V46" s="145"/>
      <c r="W46" s="145"/>
      <c r="X46" s="145"/>
      <c r="Y46" s="145">
        <v>1</v>
      </c>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v>1</v>
      </c>
      <c r="BB46" s="145"/>
      <c r="BC46" s="145"/>
      <c r="BD46" s="145"/>
      <c r="BE46" s="145"/>
      <c r="BF46" s="145"/>
      <c r="BG46" s="145"/>
      <c r="BH46" s="145"/>
      <c r="BI46" s="145">
        <v>1</v>
      </c>
      <c r="BJ46" s="145"/>
      <c r="BK46" s="145"/>
      <c r="BL46" s="145">
        <v>1</v>
      </c>
      <c r="BM46" s="145"/>
      <c r="BN46" s="145">
        <v>1</v>
      </c>
      <c r="BO46" s="145"/>
      <c r="BP46" s="145"/>
      <c r="BQ46" s="145"/>
      <c r="BR46" s="145"/>
      <c r="BS46" s="145"/>
      <c r="BT46" s="145"/>
      <c r="BU46" s="145"/>
      <c r="BV46" s="145"/>
      <c r="BW46" s="145"/>
      <c r="BX46" s="145"/>
      <c r="BY46" s="145"/>
      <c r="BZ46" s="145"/>
      <c r="CA46" s="145"/>
      <c r="CB46" s="145"/>
      <c r="CC46" s="145"/>
      <c r="CD46" s="145"/>
      <c r="CE46" s="145"/>
      <c r="CF46" s="145"/>
      <c r="CG46" s="145">
        <v>1</v>
      </c>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5">
        <v>1</v>
      </c>
      <c r="DG46" s="145"/>
      <c r="DH46" s="148"/>
      <c r="DI46" s="145"/>
      <c r="DJ46" s="145"/>
      <c r="DK46" s="145"/>
      <c r="DL46" s="145"/>
      <c r="DM46" s="145"/>
      <c r="DN46" s="145"/>
      <c r="DO46" s="145"/>
      <c r="DP46" s="145"/>
      <c r="DQ46" s="145"/>
      <c r="DR46" s="145">
        <v>1</v>
      </c>
      <c r="DS46" s="145"/>
      <c r="DT46" s="145"/>
      <c r="DU46" s="145"/>
      <c r="DV46" s="145"/>
      <c r="DW46" s="145"/>
      <c r="DX46" s="145"/>
      <c r="DY46" s="145"/>
      <c r="DZ46" s="145"/>
      <c r="EA46" s="145"/>
      <c r="EB46" s="148"/>
      <c r="EC46" s="145"/>
      <c r="ED46" s="148"/>
      <c r="EE46" s="145"/>
      <c r="EF46" s="145"/>
      <c r="EG46" s="145"/>
      <c r="EH46" s="145"/>
      <c r="EI46" s="145"/>
      <c r="EJ46" s="145"/>
      <c r="EK46" s="145">
        <v>1</v>
      </c>
      <c r="EL46" s="145">
        <v>1</v>
      </c>
      <c r="EN46" s="228" t="s">
        <v>1893</v>
      </c>
    </row>
    <row r="47" spans="1:187" ht="20.100000000000001" customHeight="1" x14ac:dyDescent="0.3">
      <c r="A47" s="25" t="s">
        <v>4378</v>
      </c>
      <c r="B47" s="40" t="s">
        <v>126</v>
      </c>
      <c r="C47" s="26">
        <v>84935</v>
      </c>
      <c r="D47" s="71" t="s">
        <v>4396</v>
      </c>
      <c r="E47" s="26" t="s">
        <v>108</v>
      </c>
      <c r="F47" s="26" t="s">
        <v>3549</v>
      </c>
      <c r="G47" s="26" t="s">
        <v>114</v>
      </c>
      <c r="H47" s="26" t="s">
        <v>128</v>
      </c>
      <c r="I47" s="26" t="s">
        <v>438</v>
      </c>
      <c r="J47" s="25" t="s">
        <v>2195</v>
      </c>
      <c r="K47" s="25" t="s">
        <v>4397</v>
      </c>
      <c r="L47" s="25"/>
      <c r="M47" s="25"/>
      <c r="N47" s="239"/>
      <c r="O47" s="239"/>
      <c r="P47" s="239"/>
      <c r="Q47" s="239"/>
      <c r="R47" s="239"/>
      <c r="S47" s="239"/>
      <c r="U47" s="145"/>
      <c r="V47" s="148"/>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8"/>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v>0</v>
      </c>
      <c r="EL47" s="145">
        <v>0</v>
      </c>
    </row>
    <row r="48" spans="1:187" ht="20.100000000000001" customHeight="1" x14ac:dyDescent="0.3">
      <c r="A48" s="25" t="s">
        <v>3019</v>
      </c>
      <c r="B48" s="26" t="s">
        <v>126</v>
      </c>
      <c r="C48" s="26">
        <v>82900</v>
      </c>
      <c r="D48" s="25" t="s">
        <v>3035</v>
      </c>
      <c r="E48" s="26" t="s">
        <v>293</v>
      </c>
      <c r="F48" s="26"/>
      <c r="G48" s="26" t="s">
        <v>114</v>
      </c>
      <c r="H48" s="26" t="s">
        <v>531</v>
      </c>
      <c r="I48" s="26" t="s">
        <v>3</v>
      </c>
      <c r="J48" s="25" t="s">
        <v>129</v>
      </c>
      <c r="K48" s="25" t="s">
        <v>3036</v>
      </c>
      <c r="L48" s="25"/>
      <c r="M48" s="25" t="s">
        <v>3037</v>
      </c>
      <c r="N48" s="83"/>
      <c r="O48" s="83"/>
      <c r="P48" s="83"/>
      <c r="Q48" s="25" t="s">
        <v>3038</v>
      </c>
      <c r="R48" s="83"/>
      <c r="S48" s="83"/>
      <c r="T48" s="145"/>
      <c r="U48" s="145"/>
      <c r="V48" s="148"/>
      <c r="W48" s="145"/>
      <c r="X48" s="145"/>
      <c r="Y48" s="145"/>
      <c r="Z48" s="145"/>
      <c r="AA48" s="145"/>
      <c r="AB48" s="332"/>
      <c r="AC48" s="145"/>
      <c r="AD48" s="145"/>
      <c r="AE48" s="145"/>
      <c r="AF48" s="145"/>
      <c r="AG48" s="145"/>
      <c r="AH48" s="145"/>
      <c r="AI48" s="145"/>
      <c r="AJ48" s="145"/>
      <c r="AK48" s="145"/>
      <c r="AL48" s="145">
        <v>1</v>
      </c>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v>1</v>
      </c>
      <c r="BU48" s="145">
        <v>1</v>
      </c>
      <c r="BV48" s="145"/>
      <c r="BW48" s="145"/>
      <c r="BX48" s="145"/>
      <c r="BY48" s="145"/>
      <c r="BZ48" s="145"/>
      <c r="CA48" s="145"/>
      <c r="CB48" s="145"/>
      <c r="CC48" s="145"/>
      <c r="CD48" s="145"/>
      <c r="CE48" s="145"/>
      <c r="CF48" s="145"/>
      <c r="CG48" s="145"/>
      <c r="CH48" s="145"/>
      <c r="CI48" s="145"/>
      <c r="CJ48" s="145"/>
      <c r="CK48" s="145">
        <v>1</v>
      </c>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1</v>
      </c>
      <c r="EL48" s="145">
        <v>0</v>
      </c>
      <c r="EM48" s="267"/>
    </row>
    <row r="49" spans="1:187" ht="20.100000000000001" customHeight="1" x14ac:dyDescent="0.3">
      <c r="A49" s="25" t="s">
        <v>4351</v>
      </c>
      <c r="B49" s="26" t="s">
        <v>126</v>
      </c>
      <c r="C49" s="26">
        <v>82901</v>
      </c>
      <c r="D49" s="71" t="s">
        <v>4355</v>
      </c>
      <c r="E49" s="26" t="s">
        <v>293</v>
      </c>
      <c r="F49" s="26" t="s">
        <v>3549</v>
      </c>
      <c r="G49" s="26" t="s">
        <v>114</v>
      </c>
      <c r="H49" s="26" t="s">
        <v>531</v>
      </c>
      <c r="I49" s="26" t="s">
        <v>3</v>
      </c>
      <c r="J49" s="25" t="s">
        <v>129</v>
      </c>
      <c r="K49" s="25" t="s">
        <v>4356</v>
      </c>
      <c r="L49" s="25"/>
      <c r="M49" s="25"/>
      <c r="N49" s="25"/>
      <c r="O49" s="25"/>
      <c r="P49" s="239"/>
      <c r="Q49" s="239"/>
      <c r="R49" s="239"/>
      <c r="S49" s="239"/>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8"/>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c r="DV49" s="145"/>
      <c r="DW49" s="145"/>
      <c r="DX49" s="145"/>
      <c r="DY49" s="145"/>
      <c r="DZ49" s="145"/>
      <c r="EA49" s="145"/>
      <c r="EB49" s="148"/>
      <c r="EC49" s="145"/>
      <c r="ED49" s="148"/>
      <c r="EE49" s="145"/>
      <c r="EF49" s="145"/>
      <c r="EG49" s="145"/>
      <c r="EH49" s="145"/>
      <c r="EI49" s="145"/>
      <c r="EJ49" s="145"/>
      <c r="EK49" s="145">
        <v>0</v>
      </c>
      <c r="EL49" s="145">
        <v>0</v>
      </c>
    </row>
    <row r="50" spans="1:187" ht="20.100000000000001" customHeight="1" x14ac:dyDescent="0.3">
      <c r="A50" s="25" t="s">
        <v>2701</v>
      </c>
      <c r="B50" s="40" t="s">
        <v>106</v>
      </c>
      <c r="C50" s="26">
        <v>83643</v>
      </c>
      <c r="D50" s="71" t="s">
        <v>2704</v>
      </c>
      <c r="E50" s="26" t="s">
        <v>108</v>
      </c>
      <c r="F50" s="26"/>
      <c r="G50" s="26" t="s">
        <v>109</v>
      </c>
      <c r="H50" s="26" t="s">
        <v>194</v>
      </c>
      <c r="I50" s="26" t="s">
        <v>438</v>
      </c>
      <c r="J50" s="25" t="s">
        <v>228</v>
      </c>
      <c r="K50" s="25" t="s">
        <v>2705</v>
      </c>
      <c r="L50" s="25"/>
      <c r="M50" s="25"/>
      <c r="N50" s="83"/>
      <c r="O50" s="83"/>
      <c r="P50" s="83"/>
      <c r="Q50" s="83"/>
      <c r="R50" s="83"/>
      <c r="S50" s="25" t="s">
        <v>2706</v>
      </c>
      <c r="T50" s="145"/>
      <c r="U50" s="145"/>
      <c r="V50" s="145"/>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t="s">
        <v>519</v>
      </c>
      <c r="EL50" s="145">
        <v>1</v>
      </c>
      <c r="EM50" s="145"/>
    </row>
    <row r="51" spans="1:187" ht="20.100000000000001" customHeight="1" x14ac:dyDescent="0.3">
      <c r="A51" s="25" t="s">
        <v>3247</v>
      </c>
      <c r="B51" s="26" t="s">
        <v>152</v>
      </c>
      <c r="C51" s="26">
        <v>83966</v>
      </c>
      <c r="D51" s="71" t="s">
        <v>3251</v>
      </c>
      <c r="E51" s="26" t="s">
        <v>108</v>
      </c>
      <c r="F51" s="26"/>
      <c r="G51" s="26" t="s">
        <v>109</v>
      </c>
      <c r="H51" s="26" t="s">
        <v>554</v>
      </c>
      <c r="I51" s="26" t="s">
        <v>706</v>
      </c>
      <c r="J51" s="25" t="s">
        <v>262</v>
      </c>
      <c r="K51" s="25" t="s">
        <v>3252</v>
      </c>
      <c r="L51" s="25"/>
      <c r="M51" s="25"/>
      <c r="N51" s="272"/>
      <c r="O51" s="272"/>
      <c r="P51" s="272"/>
      <c r="Q51" s="272"/>
      <c r="R51" s="272"/>
      <c r="S51" s="272"/>
      <c r="U51" s="145"/>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v>0</v>
      </c>
      <c r="EL51" s="145">
        <v>0</v>
      </c>
      <c r="EM51" s="145"/>
    </row>
    <row r="52" spans="1:187" ht="20.100000000000001" customHeight="1" x14ac:dyDescent="0.3">
      <c r="A52" s="25" t="s">
        <v>2886</v>
      </c>
      <c r="B52" s="40" t="s">
        <v>126</v>
      </c>
      <c r="C52" s="26">
        <v>83018</v>
      </c>
      <c r="D52" s="71" t="s">
        <v>2887</v>
      </c>
      <c r="E52" s="26" t="s">
        <v>108</v>
      </c>
      <c r="F52" s="26"/>
      <c r="G52" s="26" t="s">
        <v>114</v>
      </c>
      <c r="H52" s="26" t="s">
        <v>615</v>
      </c>
      <c r="I52" s="26" t="s">
        <v>3</v>
      </c>
      <c r="J52" s="25" t="s">
        <v>326</v>
      </c>
      <c r="K52" s="25" t="s">
        <v>2888</v>
      </c>
      <c r="L52" s="45" t="s">
        <v>2889</v>
      </c>
      <c r="M52" s="25"/>
      <c r="N52" s="83"/>
      <c r="O52" s="83"/>
      <c r="P52" s="83"/>
      <c r="Q52" s="83"/>
      <c r="R52" s="83"/>
      <c r="S52" s="83"/>
      <c r="T52" s="145"/>
      <c r="U52" s="145"/>
      <c r="V52" s="148"/>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c r="DV52" s="145"/>
      <c r="DW52" s="145"/>
      <c r="DX52" s="145"/>
      <c r="DY52" s="145"/>
      <c r="DZ52" s="145"/>
      <c r="EA52" s="145"/>
      <c r="EB52" s="148"/>
      <c r="EC52" s="145"/>
      <c r="ED52" s="148"/>
      <c r="EE52" s="145"/>
      <c r="EF52" s="145"/>
      <c r="EG52" s="145"/>
      <c r="EH52" s="145"/>
      <c r="EI52" s="145"/>
      <c r="EJ52" s="145"/>
      <c r="EK52" s="145">
        <v>0</v>
      </c>
      <c r="EL52" s="145">
        <v>0</v>
      </c>
      <c r="EM52" s="267"/>
    </row>
    <row r="53" spans="1:187" ht="20.100000000000001" customHeight="1" x14ac:dyDescent="0.3">
      <c r="A53" s="25" t="s">
        <v>2437</v>
      </c>
      <c r="B53" s="40" t="s">
        <v>106</v>
      </c>
      <c r="C53" s="26">
        <v>83293</v>
      </c>
      <c r="D53" s="25" t="s">
        <v>2451</v>
      </c>
      <c r="E53" s="26" t="s">
        <v>108</v>
      </c>
      <c r="F53" s="26"/>
      <c r="G53" s="26" t="s">
        <v>109</v>
      </c>
      <c r="H53" s="26" t="s">
        <v>567</v>
      </c>
      <c r="I53" s="26" t="s">
        <v>389</v>
      </c>
      <c r="J53" s="25" t="s">
        <v>228</v>
      </c>
      <c r="K53" s="25" t="s">
        <v>2452</v>
      </c>
      <c r="L53" s="25"/>
      <c r="M53" s="25" t="s">
        <v>2453</v>
      </c>
      <c r="N53" s="25" t="s">
        <v>2454</v>
      </c>
      <c r="O53" s="25" t="s">
        <v>2455</v>
      </c>
      <c r="P53" s="83"/>
      <c r="Q53" s="83"/>
      <c r="R53" s="87" t="s">
        <v>2456</v>
      </c>
      <c r="S53" s="25" t="s">
        <v>2457</v>
      </c>
      <c r="T53" s="145"/>
      <c r="U53" s="145"/>
      <c r="V53" s="145"/>
      <c r="W53" s="145"/>
      <c r="X53" s="145"/>
      <c r="Y53" s="145"/>
      <c r="Z53" s="145"/>
      <c r="AA53" s="145"/>
      <c r="AB53" s="332"/>
      <c r="AC53" s="145"/>
      <c r="AD53" s="145"/>
      <c r="AE53" s="145"/>
      <c r="AF53" s="145"/>
      <c r="AG53" s="145">
        <v>1</v>
      </c>
      <c r="AH53" s="145"/>
      <c r="AI53" s="145">
        <v>1</v>
      </c>
      <c r="AJ53" s="145"/>
      <c r="AK53" s="145">
        <v>1</v>
      </c>
      <c r="AL53" s="145"/>
      <c r="AM53" s="145"/>
      <c r="AN53" s="145"/>
      <c r="AO53" s="145"/>
      <c r="AP53" s="145"/>
      <c r="AQ53" s="145"/>
      <c r="AR53" s="145"/>
      <c r="AS53" s="145"/>
      <c r="AT53" s="145"/>
      <c r="AU53" s="145"/>
      <c r="AV53" s="145"/>
      <c r="AW53" s="145"/>
      <c r="AX53" s="145"/>
      <c r="AY53" s="145"/>
      <c r="AZ53" s="145"/>
      <c r="BA53" s="145">
        <v>1</v>
      </c>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v>1</v>
      </c>
      <c r="CA53" s="145"/>
      <c r="CB53" s="145"/>
      <c r="CC53" s="145"/>
      <c r="CD53" s="145"/>
      <c r="CE53" s="145"/>
      <c r="CF53" s="145"/>
      <c r="CG53" s="145">
        <v>1</v>
      </c>
      <c r="CH53" s="145"/>
      <c r="CI53" s="145"/>
      <c r="CJ53" s="145"/>
      <c r="CK53" s="145">
        <v>1</v>
      </c>
      <c r="CL53" s="145"/>
      <c r="CM53" s="145"/>
      <c r="CN53" s="145"/>
      <c r="CO53" s="145"/>
      <c r="CP53" s="145"/>
      <c r="CQ53" s="145"/>
      <c r="CR53" s="145"/>
      <c r="CS53" s="145"/>
      <c r="CT53" s="145">
        <v>1</v>
      </c>
      <c r="CU53" s="145"/>
      <c r="CV53" s="145"/>
      <c r="CW53" s="145"/>
      <c r="CX53" s="145"/>
      <c r="CY53" s="145"/>
      <c r="CZ53" s="145"/>
      <c r="DA53" s="145"/>
      <c r="DB53" s="145">
        <v>1</v>
      </c>
      <c r="DC53" s="145"/>
      <c r="DD53" s="145"/>
      <c r="DE53" s="145"/>
      <c r="DF53" s="145"/>
      <c r="DG53" s="145"/>
      <c r="DH53" s="148"/>
      <c r="DI53" s="145"/>
      <c r="DJ53" s="145"/>
      <c r="DK53" s="145"/>
      <c r="DL53" s="145"/>
      <c r="DM53" s="145"/>
      <c r="DN53" s="145"/>
      <c r="DO53" s="145"/>
      <c r="DP53" s="145"/>
      <c r="DQ53" s="145"/>
      <c r="DR53" s="145"/>
      <c r="DS53" s="145"/>
      <c r="DT53" s="145"/>
      <c r="DU53" s="145"/>
      <c r="DV53" s="145">
        <v>1</v>
      </c>
      <c r="DW53" s="145"/>
      <c r="DX53" s="145"/>
      <c r="DY53" s="145"/>
      <c r="DZ53" s="145"/>
      <c r="EA53" s="145"/>
      <c r="EB53" s="148"/>
      <c r="EC53" s="145"/>
      <c r="ED53" s="148"/>
      <c r="EE53" s="145"/>
      <c r="EF53" s="145"/>
      <c r="EG53" s="145"/>
      <c r="EH53" s="145"/>
      <c r="EI53" s="145"/>
      <c r="EJ53" s="145"/>
      <c r="EK53" s="145">
        <v>1</v>
      </c>
      <c r="EL53" s="145">
        <v>1</v>
      </c>
      <c r="EM53" s="145"/>
      <c r="EN53" s="228" t="s">
        <v>2458</v>
      </c>
    </row>
    <row r="54" spans="1:187" ht="20.100000000000001" customHeight="1" x14ac:dyDescent="0.3">
      <c r="A54" s="25" t="s">
        <v>1813</v>
      </c>
      <c r="B54" s="40" t="s">
        <v>152</v>
      </c>
      <c r="C54" s="26">
        <v>83035</v>
      </c>
      <c r="D54" s="71" t="s">
        <v>1829</v>
      </c>
      <c r="E54" s="26"/>
      <c r="F54" s="26"/>
      <c r="G54" s="26" t="s">
        <v>109</v>
      </c>
      <c r="H54" s="26" t="s">
        <v>554</v>
      </c>
      <c r="I54" s="26" t="s">
        <v>438</v>
      </c>
      <c r="J54" s="25" t="s">
        <v>315</v>
      </c>
      <c r="K54" s="25" t="s">
        <v>1830</v>
      </c>
      <c r="L54" s="239"/>
      <c r="M54" s="239"/>
      <c r="N54" s="239"/>
      <c r="O54" s="239"/>
      <c r="P54" s="239"/>
      <c r="Q54" s="239"/>
      <c r="R54" s="239"/>
      <c r="S54" s="239"/>
      <c r="U54" s="145"/>
      <c r="V54" s="145"/>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5"/>
      <c r="EE54" s="145"/>
      <c r="EF54" s="145"/>
      <c r="EG54" s="145"/>
      <c r="EH54" s="145"/>
      <c r="EI54" s="145"/>
      <c r="EJ54" s="145"/>
      <c r="EK54" s="145">
        <v>0</v>
      </c>
      <c r="EL54" s="145">
        <v>0</v>
      </c>
    </row>
    <row r="55" spans="1:187" ht="20.100000000000001" customHeight="1" x14ac:dyDescent="0.3">
      <c r="A55" s="25" t="s">
        <v>2152</v>
      </c>
      <c r="B55" s="40" t="s">
        <v>126</v>
      </c>
      <c r="C55" s="26">
        <v>82867</v>
      </c>
      <c r="D55" s="71" t="s">
        <v>2168</v>
      </c>
      <c r="E55" s="26" t="s">
        <v>108</v>
      </c>
      <c r="F55" s="26"/>
      <c r="G55" s="26" t="s">
        <v>114</v>
      </c>
      <c r="H55" s="26" t="s">
        <v>128</v>
      </c>
      <c r="I55" s="26" t="s">
        <v>405</v>
      </c>
      <c r="J55" s="25" t="s">
        <v>326</v>
      </c>
      <c r="K55" s="25" t="s">
        <v>2169</v>
      </c>
      <c r="L55" s="239"/>
      <c r="M55" s="239"/>
      <c r="N55" s="239"/>
      <c r="O55" s="239"/>
      <c r="P55" s="239"/>
      <c r="Q55" s="239"/>
      <c r="R55" s="239"/>
      <c r="S55" s="239"/>
      <c r="T55" s="145"/>
      <c r="U55" s="145"/>
      <c r="V55" s="145"/>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5"/>
      <c r="EE55" s="145"/>
      <c r="EF55" s="145"/>
      <c r="EG55" s="145"/>
      <c r="EH55" s="145"/>
      <c r="EI55" s="145"/>
      <c r="EJ55" s="145"/>
      <c r="EK55" s="145">
        <v>0</v>
      </c>
      <c r="EL55" s="145">
        <v>0</v>
      </c>
      <c r="EM55" s="145"/>
    </row>
    <row r="56" spans="1:187" ht="20.100000000000001" customHeight="1" x14ac:dyDescent="0.3">
      <c r="A56" s="25" t="s">
        <v>2851</v>
      </c>
      <c r="B56" s="40" t="s">
        <v>106</v>
      </c>
      <c r="C56" s="26">
        <v>78826</v>
      </c>
      <c r="D56" s="25" t="s">
        <v>2857</v>
      </c>
      <c r="E56" s="26" t="s">
        <v>293</v>
      </c>
      <c r="F56" s="26"/>
      <c r="G56" s="26" t="s">
        <v>114</v>
      </c>
      <c r="H56" s="26" t="s">
        <v>2858</v>
      </c>
      <c r="I56" s="26" t="s">
        <v>3</v>
      </c>
      <c r="J56" s="25" t="s">
        <v>643</v>
      </c>
      <c r="K56" s="25" t="s">
        <v>2859</v>
      </c>
      <c r="L56" s="25"/>
      <c r="M56" s="25" t="s">
        <v>2860</v>
      </c>
      <c r="N56" s="83"/>
      <c r="O56" s="83"/>
      <c r="P56" s="83"/>
      <c r="Q56" s="83"/>
      <c r="R56" s="25" t="s">
        <v>2861</v>
      </c>
      <c r="S56" s="83"/>
      <c r="T56" s="145"/>
      <c r="U56" s="145"/>
      <c r="V56" s="148"/>
      <c r="W56" s="145"/>
      <c r="X56" s="145"/>
      <c r="Y56" s="145"/>
      <c r="Z56" s="145"/>
      <c r="AA56" s="145"/>
      <c r="AB56" s="332">
        <v>1</v>
      </c>
      <c r="AC56" s="145"/>
      <c r="AD56" s="145"/>
      <c r="AE56" s="145"/>
      <c r="AF56" s="145"/>
      <c r="AG56" s="145"/>
      <c r="AH56" s="145"/>
      <c r="AI56" s="145"/>
      <c r="AJ56" s="145"/>
      <c r="AK56" s="145"/>
      <c r="AL56" s="145"/>
      <c r="AM56" s="145"/>
      <c r="AN56" s="145"/>
      <c r="AO56" s="145"/>
      <c r="AP56" s="145"/>
      <c r="AQ56" s="145"/>
      <c r="AR56" s="145"/>
      <c r="AS56" s="145"/>
      <c r="AT56" s="145"/>
      <c r="AU56" s="145">
        <v>1</v>
      </c>
      <c r="AV56" s="145"/>
      <c r="AW56" s="145">
        <v>1</v>
      </c>
      <c r="AX56" s="145"/>
      <c r="AY56" s="145"/>
      <c r="AZ56" s="145"/>
      <c r="BA56" s="145">
        <v>1</v>
      </c>
      <c r="BB56" s="145"/>
      <c r="BC56" s="145"/>
      <c r="BD56" s="145"/>
      <c r="BE56" s="145"/>
      <c r="BF56" s="145"/>
      <c r="BG56" s="145"/>
      <c r="BH56" s="145"/>
      <c r="BI56" s="145"/>
      <c r="BJ56" s="145"/>
      <c r="BK56" s="145"/>
      <c r="BL56" s="145"/>
      <c r="BM56" s="145"/>
      <c r="BN56" s="145"/>
      <c r="BO56" s="145"/>
      <c r="BP56" s="145"/>
      <c r="BQ56" s="145"/>
      <c r="BR56" s="145"/>
      <c r="BS56" s="145"/>
      <c r="BT56" s="145"/>
      <c r="BU56" s="145">
        <v>1</v>
      </c>
      <c r="BV56" s="145"/>
      <c r="BW56" s="145"/>
      <c r="BX56" s="145"/>
      <c r="BY56" s="145"/>
      <c r="BZ56" s="145"/>
      <c r="CA56" s="145"/>
      <c r="CB56" s="145"/>
      <c r="CC56" s="145"/>
      <c r="CD56" s="145"/>
      <c r="CE56" s="145"/>
      <c r="CF56" s="145"/>
      <c r="CG56" s="145">
        <v>1</v>
      </c>
      <c r="CH56" s="145"/>
      <c r="CI56" s="145"/>
      <c r="CJ56" s="145"/>
      <c r="CK56" s="145">
        <v>1</v>
      </c>
      <c r="CL56" s="145"/>
      <c r="CM56" s="145"/>
      <c r="CN56" s="145"/>
      <c r="CO56" s="145">
        <v>1</v>
      </c>
      <c r="CP56" s="145"/>
      <c r="CQ56" s="145"/>
      <c r="CR56" s="145"/>
      <c r="CS56" s="145"/>
      <c r="CT56" s="145"/>
      <c r="CU56" s="145"/>
      <c r="CV56" s="145">
        <v>1</v>
      </c>
      <c r="CW56" s="145"/>
      <c r="CX56" s="145"/>
      <c r="CY56" s="145"/>
      <c r="CZ56" s="145"/>
      <c r="DA56" s="145"/>
      <c r="DB56" s="145"/>
      <c r="DC56" s="145"/>
      <c r="DD56" s="145"/>
      <c r="DE56" s="145"/>
      <c r="DF56" s="145">
        <v>1</v>
      </c>
      <c r="DG56" s="145"/>
      <c r="DH56" s="148"/>
      <c r="DI56" s="145"/>
      <c r="DJ56" s="145"/>
      <c r="DK56" s="145"/>
      <c r="DL56" s="145"/>
      <c r="DM56" s="145"/>
      <c r="DN56" s="145"/>
      <c r="DO56" s="145">
        <v>1</v>
      </c>
      <c r="DP56" s="145"/>
      <c r="DQ56" s="145"/>
      <c r="DR56" s="145"/>
      <c r="DS56" s="145"/>
      <c r="DT56" s="145"/>
      <c r="DU56" s="145">
        <v>1</v>
      </c>
      <c r="DV56" s="145"/>
      <c r="DW56" s="145"/>
      <c r="DX56" s="145"/>
      <c r="DY56" s="145"/>
      <c r="DZ56" s="145"/>
      <c r="EA56" s="145"/>
      <c r="EB56" s="148"/>
      <c r="EC56" s="145"/>
      <c r="ED56" s="148"/>
      <c r="EE56" s="145"/>
      <c r="EF56" s="145"/>
      <c r="EG56" s="145"/>
      <c r="EH56" s="145"/>
      <c r="EI56" s="145"/>
      <c r="EJ56" s="145"/>
      <c r="EK56" s="145">
        <v>1</v>
      </c>
      <c r="EL56" s="145">
        <v>1</v>
      </c>
      <c r="EM56" s="267"/>
      <c r="EN56" s="228" t="s">
        <v>2862</v>
      </c>
    </row>
    <row r="57" spans="1:187" ht="20.100000000000001" customHeight="1" x14ac:dyDescent="0.3">
      <c r="A57" s="25" t="s">
        <v>4041</v>
      </c>
      <c r="B57" s="40" t="s">
        <v>126</v>
      </c>
      <c r="C57" s="26">
        <v>84380</v>
      </c>
      <c r="D57" s="71" t="s">
        <v>4042</v>
      </c>
      <c r="E57" s="26" t="s">
        <v>108</v>
      </c>
      <c r="F57" s="26" t="s">
        <v>3556</v>
      </c>
      <c r="G57" s="26" t="s">
        <v>114</v>
      </c>
      <c r="H57" s="26" t="s">
        <v>128</v>
      </c>
      <c r="I57" s="26" t="s">
        <v>3</v>
      </c>
      <c r="J57" s="25" t="s">
        <v>2195</v>
      </c>
      <c r="K57" s="25" t="s">
        <v>4043</v>
      </c>
      <c r="L57" s="25"/>
      <c r="M57" s="25"/>
      <c r="N57" s="83"/>
      <c r="O57" s="83"/>
      <c r="P57" s="83"/>
      <c r="Q57" s="83"/>
      <c r="R57" s="83"/>
      <c r="S57" s="83"/>
      <c r="U57" s="145"/>
      <c r="V57" s="148"/>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v>0</v>
      </c>
      <c r="EL57" s="145">
        <v>0</v>
      </c>
      <c r="EM57" s="145"/>
    </row>
    <row r="58" spans="1:187" ht="20.100000000000001" customHeight="1" x14ac:dyDescent="0.3">
      <c r="A58" s="25" t="s">
        <v>1886</v>
      </c>
      <c r="B58" s="40" t="s">
        <v>152</v>
      </c>
      <c r="C58" s="26">
        <v>81989</v>
      </c>
      <c r="D58" s="25" t="s">
        <v>1896</v>
      </c>
      <c r="E58" s="26" t="s">
        <v>108</v>
      </c>
      <c r="F58" s="26"/>
      <c r="G58" s="26" t="s">
        <v>109</v>
      </c>
      <c r="H58" s="26" t="s">
        <v>554</v>
      </c>
      <c r="I58" s="26" t="s">
        <v>516</v>
      </c>
      <c r="J58" s="25" t="s">
        <v>262</v>
      </c>
      <c r="K58" s="25" t="s">
        <v>1897</v>
      </c>
      <c r="L58" s="25"/>
      <c r="M58" s="25"/>
      <c r="N58" s="25" t="s">
        <v>1898</v>
      </c>
      <c r="O58" s="25" t="s">
        <v>1899</v>
      </c>
      <c r="P58" s="239"/>
      <c r="Q58" s="239"/>
      <c r="R58" s="25" t="s">
        <v>1900</v>
      </c>
      <c r="S58" s="25"/>
      <c r="U58" s="145"/>
      <c r="V58" s="145"/>
      <c r="W58" s="145"/>
      <c r="X58" s="145"/>
      <c r="Y58" s="145"/>
      <c r="Z58" s="145">
        <v>1</v>
      </c>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v>1</v>
      </c>
      <c r="BF58" s="145"/>
      <c r="BG58" s="145"/>
      <c r="BH58" s="145"/>
      <c r="BI58" s="145"/>
      <c r="BJ58" s="145">
        <v>1</v>
      </c>
      <c r="BK58" s="145"/>
      <c r="BL58" s="145"/>
      <c r="BM58" s="145"/>
      <c r="BN58" s="145"/>
      <c r="BO58" s="145"/>
      <c r="BP58" s="145"/>
      <c r="BQ58" s="145"/>
      <c r="BR58" s="145">
        <v>1</v>
      </c>
      <c r="BS58" s="145"/>
      <c r="BT58" s="145"/>
      <c r="BU58" s="145"/>
      <c r="BV58" s="145"/>
      <c r="BW58" s="145"/>
      <c r="BX58" s="145"/>
      <c r="BY58" s="145"/>
      <c r="BZ58" s="145"/>
      <c r="CA58" s="145"/>
      <c r="CB58" s="145"/>
      <c r="CC58" s="145"/>
      <c r="CD58" s="145"/>
      <c r="CE58" s="145"/>
      <c r="CF58" s="145"/>
      <c r="CG58" s="145"/>
      <c r="CH58" s="145"/>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v>1</v>
      </c>
      <c r="DL58" s="145">
        <v>1</v>
      </c>
      <c r="DM58" s="145"/>
      <c r="DN58" s="145"/>
      <c r="DO58" s="145"/>
      <c r="DP58" s="145"/>
      <c r="DQ58" s="145">
        <v>1</v>
      </c>
      <c r="DR58" s="145"/>
      <c r="DS58" s="145"/>
      <c r="DT58" s="145"/>
      <c r="DU58" s="145">
        <v>1</v>
      </c>
      <c r="DV58" s="145"/>
      <c r="DW58" s="145"/>
      <c r="DX58" s="145"/>
      <c r="DY58" s="145"/>
      <c r="DZ58" s="145"/>
      <c r="EA58" s="145"/>
      <c r="EB58" s="148"/>
      <c r="EC58" s="145"/>
      <c r="ED58" s="148"/>
      <c r="EE58" s="145"/>
      <c r="EF58" s="145"/>
      <c r="EG58" s="145"/>
      <c r="EH58" s="145"/>
      <c r="EI58" s="145"/>
      <c r="EJ58" s="145"/>
      <c r="EK58" s="145">
        <v>1</v>
      </c>
      <c r="EL58" s="145">
        <v>1</v>
      </c>
    </row>
    <row r="59" spans="1:187" ht="20.100000000000001" customHeight="1" x14ac:dyDescent="0.3">
      <c r="A59" s="25" t="s">
        <v>4291</v>
      </c>
      <c r="B59" s="26" t="s">
        <v>126</v>
      </c>
      <c r="C59" s="26">
        <v>84594</v>
      </c>
      <c r="D59" s="25" t="s">
        <v>4320</v>
      </c>
      <c r="E59" s="26" t="s">
        <v>108</v>
      </c>
      <c r="F59" s="26" t="s">
        <v>3549</v>
      </c>
      <c r="G59" s="26" t="s">
        <v>114</v>
      </c>
      <c r="H59" s="26" t="s">
        <v>128</v>
      </c>
      <c r="I59" s="26" t="s">
        <v>3</v>
      </c>
      <c r="J59" s="25" t="s">
        <v>1757</v>
      </c>
      <c r="K59" s="25" t="s">
        <v>4321</v>
      </c>
      <c r="L59" s="25"/>
      <c r="M59" s="25"/>
      <c r="N59" s="25" t="s">
        <v>4322</v>
      </c>
      <c r="O59" s="83"/>
      <c r="P59" s="83"/>
      <c r="Q59" s="83"/>
      <c r="R59" s="87" t="s">
        <v>4323</v>
      </c>
      <c r="S59" s="25" t="s">
        <v>4324</v>
      </c>
      <c r="T59" s="238"/>
      <c r="U59" s="145"/>
      <c r="V59" s="148"/>
      <c r="W59" s="145"/>
      <c r="X59" s="145"/>
      <c r="Y59" s="145"/>
      <c r="Z59" s="145"/>
      <c r="AA59" s="145"/>
      <c r="AB59" s="332"/>
      <c r="AC59" s="145"/>
      <c r="AD59" s="145"/>
      <c r="AE59" s="145"/>
      <c r="AF59" s="145">
        <v>1</v>
      </c>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v>1</v>
      </c>
      <c r="CH59" s="148">
        <v>1</v>
      </c>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v>1</v>
      </c>
      <c r="EB59" s="148"/>
      <c r="EC59" s="145"/>
      <c r="ED59" s="148"/>
      <c r="EE59" s="145"/>
      <c r="EF59" s="145"/>
      <c r="EG59" s="145"/>
      <c r="EH59" s="145"/>
      <c r="EI59" s="145"/>
      <c r="EJ59" s="145"/>
      <c r="EK59" s="145">
        <v>1</v>
      </c>
      <c r="EL59" s="145">
        <v>1</v>
      </c>
      <c r="EM59" s="145"/>
      <c r="EN59" s="228" t="s">
        <v>4325</v>
      </c>
    </row>
    <row r="60" spans="1:187" ht="20.100000000000001" customHeight="1" x14ac:dyDescent="0.3">
      <c r="A60" s="25" t="s">
        <v>3495</v>
      </c>
      <c r="B60" s="40" t="s">
        <v>126</v>
      </c>
      <c r="C60" s="26">
        <v>83785</v>
      </c>
      <c r="D60" s="71" t="s">
        <v>3514</v>
      </c>
      <c r="E60" s="26" t="s">
        <v>108</v>
      </c>
      <c r="F60" s="26" t="s">
        <v>3549</v>
      </c>
      <c r="G60" s="26" t="s">
        <v>114</v>
      </c>
      <c r="H60" s="26" t="s">
        <v>128</v>
      </c>
      <c r="I60" s="26" t="s">
        <v>449</v>
      </c>
      <c r="J60" s="25" t="s">
        <v>1757</v>
      </c>
      <c r="K60" s="25" t="s">
        <v>3515</v>
      </c>
      <c r="L60" s="25"/>
      <c r="M60" s="25"/>
      <c r="N60" s="272"/>
      <c r="O60" s="272"/>
      <c r="P60" s="272"/>
      <c r="Q60" s="272"/>
      <c r="R60" s="272"/>
      <c r="S60" s="272"/>
      <c r="T60" s="145"/>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v>0</v>
      </c>
      <c r="EL60" s="145">
        <v>0</v>
      </c>
      <c r="EM60" s="145"/>
    </row>
    <row r="61" spans="1:187" s="145" customFormat="1" ht="20.100000000000001" customHeight="1" x14ac:dyDescent="0.3">
      <c r="A61" s="25" t="s">
        <v>2152</v>
      </c>
      <c r="B61" s="40" t="s">
        <v>106</v>
      </c>
      <c r="C61" s="26">
        <v>83120</v>
      </c>
      <c r="D61" s="71" t="s">
        <v>300</v>
      </c>
      <c r="E61" s="26" t="s">
        <v>108</v>
      </c>
      <c r="F61" s="26"/>
      <c r="G61" s="26" t="s">
        <v>109</v>
      </c>
      <c r="H61" s="26" t="s">
        <v>554</v>
      </c>
      <c r="I61" s="26" t="s">
        <v>438</v>
      </c>
      <c r="J61" s="25" t="s">
        <v>1517</v>
      </c>
      <c r="K61" s="25" t="s">
        <v>2186</v>
      </c>
      <c r="L61" s="239"/>
      <c r="M61" s="239"/>
      <c r="N61" s="239"/>
      <c r="O61" s="239"/>
      <c r="P61" s="239"/>
      <c r="Q61" s="239"/>
      <c r="R61" s="239"/>
      <c r="S61" s="239"/>
      <c r="AB61" s="332"/>
      <c r="DH61" s="148"/>
      <c r="EB61" s="148"/>
      <c r="EK61" s="145">
        <v>0</v>
      </c>
      <c r="EL61" s="145">
        <v>0</v>
      </c>
      <c r="EN61" s="228"/>
      <c r="EO61" s="198"/>
      <c r="EP61" s="198"/>
      <c r="EQ61" s="198"/>
      <c r="ER61" s="198"/>
      <c r="ES61" s="198"/>
      <c r="ET61" s="198"/>
      <c r="EU61" s="198"/>
      <c r="EV61" s="198"/>
      <c r="EW61" s="198"/>
      <c r="EX61" s="198"/>
      <c r="EY61" s="198"/>
      <c r="EZ61" s="198"/>
      <c r="FA61" s="198"/>
      <c r="FB61" s="198"/>
      <c r="FC61" s="198"/>
      <c r="FD61" s="198"/>
      <c r="FE61" s="198"/>
      <c r="FF61" s="198"/>
      <c r="FG61" s="198"/>
      <c r="FH61" s="198"/>
      <c r="FI61" s="198"/>
      <c r="FJ61" s="198"/>
      <c r="FK61" s="198"/>
      <c r="FL61" s="198"/>
      <c r="FM61" s="198"/>
      <c r="FN61" s="198"/>
      <c r="FO61" s="198"/>
      <c r="FP61" s="198"/>
      <c r="FQ61" s="198"/>
      <c r="FR61" s="198"/>
      <c r="FS61" s="198"/>
      <c r="FT61" s="198"/>
      <c r="FU61" s="198"/>
      <c r="FV61" s="198"/>
      <c r="FW61" s="198"/>
      <c r="FX61" s="198"/>
      <c r="FY61" s="198"/>
      <c r="FZ61" s="198"/>
      <c r="GA61" s="198"/>
      <c r="GB61" s="198"/>
      <c r="GC61" s="198"/>
      <c r="GD61" s="198"/>
      <c r="GE61" s="198"/>
    </row>
    <row r="62" spans="1:187" s="145" customFormat="1" ht="20.100000000000001" customHeight="1" x14ac:dyDescent="0.3">
      <c r="A62" s="25" t="s">
        <v>3132</v>
      </c>
      <c r="B62" s="26" t="s">
        <v>152</v>
      </c>
      <c r="C62" s="26">
        <v>83968</v>
      </c>
      <c r="D62" s="71" t="s">
        <v>300</v>
      </c>
      <c r="E62" s="26" t="s">
        <v>113</v>
      </c>
      <c r="F62" s="26"/>
      <c r="G62" s="26" t="s">
        <v>109</v>
      </c>
      <c r="H62" s="26" t="s">
        <v>554</v>
      </c>
      <c r="I62" s="26" t="s">
        <v>438</v>
      </c>
      <c r="J62" s="25" t="s">
        <v>1284</v>
      </c>
      <c r="K62" s="25" t="s">
        <v>3135</v>
      </c>
      <c r="L62" s="25"/>
      <c r="M62" s="25"/>
      <c r="N62" s="83"/>
      <c r="O62" s="83"/>
      <c r="P62" s="83"/>
      <c r="Q62" s="83"/>
      <c r="R62" s="83"/>
      <c r="S62" s="25" t="s">
        <v>3136</v>
      </c>
      <c r="V62" s="148"/>
      <c r="AB62" s="332"/>
      <c r="DH62" s="148"/>
      <c r="EB62" s="148"/>
      <c r="ED62" s="148"/>
      <c r="EK62" s="145" t="s">
        <v>519</v>
      </c>
      <c r="EL62" s="145">
        <v>1</v>
      </c>
      <c r="EM62" s="240"/>
      <c r="EN62" s="228"/>
      <c r="EO62" s="198"/>
      <c r="EP62" s="198"/>
      <c r="EQ62" s="198"/>
      <c r="ER62" s="198"/>
      <c r="ES62" s="198"/>
      <c r="ET62" s="198"/>
      <c r="EU62" s="198"/>
      <c r="EV62" s="198"/>
      <c r="EW62" s="198"/>
      <c r="EX62" s="198"/>
      <c r="EY62" s="198"/>
      <c r="EZ62" s="198"/>
      <c r="FA62" s="198"/>
      <c r="FB62" s="198"/>
      <c r="FC62" s="198"/>
      <c r="FD62" s="198"/>
      <c r="FE62" s="198"/>
      <c r="FF62" s="198"/>
      <c r="FG62" s="198"/>
      <c r="FH62" s="198"/>
      <c r="FI62" s="198"/>
      <c r="FJ62" s="198"/>
      <c r="FK62" s="198"/>
      <c r="FL62" s="198"/>
      <c r="FM62" s="198"/>
      <c r="FN62" s="198"/>
      <c r="FO62" s="198"/>
      <c r="FP62" s="198"/>
      <c r="FQ62" s="198"/>
      <c r="FR62" s="198"/>
      <c r="FS62" s="198"/>
      <c r="FT62" s="198"/>
      <c r="FU62" s="198"/>
      <c r="FV62" s="198"/>
      <c r="FW62" s="198"/>
      <c r="FX62" s="198"/>
      <c r="FY62" s="198"/>
      <c r="FZ62" s="198"/>
      <c r="GA62" s="198"/>
      <c r="GB62" s="198"/>
      <c r="GC62" s="198"/>
      <c r="GD62" s="198"/>
      <c r="GE62" s="198"/>
    </row>
    <row r="63" spans="1:187" s="145" customFormat="1" ht="20.100000000000001" customHeight="1" x14ac:dyDescent="0.3">
      <c r="A63" s="25" t="s">
        <v>3182</v>
      </c>
      <c r="B63" s="40" t="s">
        <v>152</v>
      </c>
      <c r="C63" s="26">
        <v>84121</v>
      </c>
      <c r="D63" s="71" t="s">
        <v>3197</v>
      </c>
      <c r="E63" s="26" t="s">
        <v>113</v>
      </c>
      <c r="F63" s="26" t="s">
        <v>3549</v>
      </c>
      <c r="G63" s="26" t="s">
        <v>109</v>
      </c>
      <c r="H63" s="26" t="s">
        <v>554</v>
      </c>
      <c r="I63" s="26" t="s">
        <v>438</v>
      </c>
      <c r="J63" s="25" t="s">
        <v>315</v>
      </c>
      <c r="K63" s="25" t="s">
        <v>3198</v>
      </c>
      <c r="L63" s="25"/>
      <c r="M63" s="25"/>
      <c r="N63" s="83"/>
      <c r="O63" s="83"/>
      <c r="P63" s="83"/>
      <c r="Q63" s="83"/>
      <c r="R63" s="83"/>
      <c r="S63" s="83"/>
      <c r="V63" s="148"/>
      <c r="AB63" s="332"/>
      <c r="DH63" s="148"/>
      <c r="EB63" s="148"/>
      <c r="ED63" s="148"/>
      <c r="EK63" s="145">
        <v>0</v>
      </c>
      <c r="EL63" s="145">
        <v>0</v>
      </c>
      <c r="EN63" s="228"/>
      <c r="EO63" s="198"/>
      <c r="EP63" s="198"/>
      <c r="EQ63" s="198"/>
      <c r="ER63" s="198"/>
      <c r="ES63" s="198"/>
      <c r="ET63" s="198"/>
      <c r="EU63" s="198"/>
      <c r="EV63" s="198"/>
      <c r="EW63" s="198"/>
      <c r="EX63" s="198"/>
      <c r="EY63" s="198"/>
      <c r="EZ63" s="198"/>
      <c r="FA63" s="198"/>
      <c r="FB63" s="198"/>
      <c r="FC63" s="198"/>
      <c r="FD63" s="198"/>
      <c r="FE63" s="198"/>
      <c r="FF63" s="198"/>
      <c r="FG63" s="198"/>
      <c r="FH63" s="198"/>
      <c r="FI63" s="198"/>
      <c r="FJ63" s="198"/>
      <c r="FK63" s="198"/>
      <c r="FL63" s="198"/>
      <c r="FM63" s="198"/>
      <c r="FN63" s="198"/>
      <c r="FO63" s="198"/>
      <c r="FP63" s="198"/>
      <c r="FQ63" s="198"/>
      <c r="FR63" s="198"/>
      <c r="FS63" s="198"/>
      <c r="FT63" s="198"/>
      <c r="FU63" s="198"/>
      <c r="FV63" s="198"/>
      <c r="FW63" s="198"/>
      <c r="FX63" s="198"/>
      <c r="FY63" s="198"/>
      <c r="FZ63" s="198"/>
      <c r="GA63" s="198"/>
      <c r="GB63" s="198"/>
      <c r="GC63" s="198"/>
      <c r="GD63" s="198"/>
      <c r="GE63" s="198"/>
    </row>
    <row r="64" spans="1:187" s="145" customFormat="1" ht="20.100000000000001" customHeight="1" x14ac:dyDescent="0.3">
      <c r="A64" s="25" t="s">
        <v>2664</v>
      </c>
      <c r="B64" s="40" t="s">
        <v>187</v>
      </c>
      <c r="C64" s="26">
        <v>83765</v>
      </c>
      <c r="D64" s="25" t="s">
        <v>2685</v>
      </c>
      <c r="E64" s="26" t="s">
        <v>108</v>
      </c>
      <c r="F64" s="26"/>
      <c r="G64" s="26" t="s">
        <v>121</v>
      </c>
      <c r="H64" s="26" t="s">
        <v>692</v>
      </c>
      <c r="I64" s="26" t="s">
        <v>438</v>
      </c>
      <c r="J64" s="25" t="s">
        <v>834</v>
      </c>
      <c r="K64" s="25" t="s">
        <v>2686</v>
      </c>
      <c r="L64" s="25"/>
      <c r="M64" s="25"/>
      <c r="N64" s="83"/>
      <c r="O64" s="83"/>
      <c r="P64" s="83"/>
      <c r="Q64" s="83"/>
      <c r="R64" s="83"/>
      <c r="S64" s="83"/>
      <c r="AB64" s="332"/>
      <c r="DH64" s="148"/>
      <c r="EB64" s="148"/>
      <c r="ED64" s="148"/>
      <c r="EK64" s="145">
        <v>0</v>
      </c>
      <c r="EL64" s="145">
        <v>0</v>
      </c>
      <c r="EN64" s="228"/>
      <c r="EO64" s="198"/>
      <c r="EP64" s="198"/>
      <c r="EQ64" s="198"/>
      <c r="ER64" s="198"/>
      <c r="ES64" s="198"/>
      <c r="ET64" s="198"/>
      <c r="EU64" s="198"/>
      <c r="EV64" s="198"/>
      <c r="EW64" s="198"/>
      <c r="EX64" s="198"/>
      <c r="EY64" s="198"/>
      <c r="EZ64" s="198"/>
      <c r="FA64" s="198"/>
      <c r="FB64" s="198"/>
      <c r="FC64" s="198"/>
      <c r="FD64" s="198"/>
      <c r="FE64" s="198"/>
      <c r="FF64" s="198"/>
      <c r="FG64" s="198"/>
      <c r="FH64" s="198"/>
      <c r="FI64" s="198"/>
      <c r="FJ64" s="198"/>
      <c r="FK64" s="198"/>
      <c r="FL64" s="198"/>
      <c r="FM64" s="198"/>
      <c r="FN64" s="198"/>
      <c r="FO64" s="198"/>
      <c r="FP64" s="198"/>
      <c r="FQ64" s="198"/>
      <c r="FR64" s="198"/>
      <c r="FS64" s="198"/>
      <c r="FT64" s="198"/>
      <c r="FU64" s="198"/>
      <c r="FV64" s="198"/>
      <c r="FW64" s="198"/>
      <c r="FX64" s="198"/>
      <c r="FY64" s="198"/>
      <c r="FZ64" s="198"/>
      <c r="GA64" s="198"/>
      <c r="GB64" s="198"/>
      <c r="GC64" s="198"/>
      <c r="GD64" s="198"/>
      <c r="GE64" s="198"/>
    </row>
    <row r="65" spans="1:187" s="145" customFormat="1" ht="20.100000000000001" customHeight="1" x14ac:dyDescent="0.3">
      <c r="A65" s="25" t="s">
        <v>2748</v>
      </c>
      <c r="B65" s="26" t="s">
        <v>152</v>
      </c>
      <c r="C65" s="26">
        <v>83987</v>
      </c>
      <c r="D65" s="71" t="s">
        <v>2764</v>
      </c>
      <c r="E65" s="26"/>
      <c r="F65" s="26"/>
      <c r="G65" s="26" t="s">
        <v>109</v>
      </c>
      <c r="H65" s="26" t="s">
        <v>117</v>
      </c>
      <c r="I65" s="26" t="s">
        <v>438</v>
      </c>
      <c r="J65" s="25" t="s">
        <v>315</v>
      </c>
      <c r="K65" s="25" t="s">
        <v>2765</v>
      </c>
      <c r="L65" s="25"/>
      <c r="M65" s="25"/>
      <c r="N65" s="242"/>
      <c r="O65" s="242"/>
      <c r="P65" s="242"/>
      <c r="Q65" s="242"/>
      <c r="R65" s="242"/>
      <c r="S65" s="242"/>
      <c r="T65" s="240"/>
      <c r="U65" s="240"/>
      <c r="V65" s="240"/>
      <c r="W65" s="240"/>
      <c r="X65" s="240"/>
      <c r="Y65" s="240"/>
      <c r="Z65" s="240"/>
      <c r="AA65" s="240"/>
      <c r="AB65" s="338"/>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c r="BQ65" s="240"/>
      <c r="BR65" s="240"/>
      <c r="BS65" s="240"/>
      <c r="BT65" s="240"/>
      <c r="BU65" s="240"/>
      <c r="BV65" s="240"/>
      <c r="BW65" s="240"/>
      <c r="BX65" s="240"/>
      <c r="BY65" s="240"/>
      <c r="BZ65" s="240"/>
      <c r="CA65" s="240"/>
      <c r="CB65" s="240"/>
      <c r="CC65" s="240"/>
      <c r="CD65" s="240"/>
      <c r="CE65" s="240"/>
      <c r="CF65" s="240"/>
      <c r="CG65" s="240"/>
      <c r="CH65" s="240"/>
      <c r="CI65" s="240"/>
      <c r="CJ65" s="240"/>
      <c r="CK65" s="240"/>
      <c r="CL65" s="240"/>
      <c r="CM65" s="240"/>
      <c r="CN65" s="240"/>
      <c r="CO65" s="240"/>
      <c r="CP65" s="240"/>
      <c r="CQ65" s="240"/>
      <c r="CR65" s="240"/>
      <c r="CS65" s="240"/>
      <c r="CT65" s="240"/>
      <c r="CU65" s="240"/>
      <c r="CV65" s="240"/>
      <c r="CW65" s="240"/>
      <c r="CX65" s="240"/>
      <c r="CY65" s="240"/>
      <c r="CZ65" s="240"/>
      <c r="DA65" s="240"/>
      <c r="DB65" s="240"/>
      <c r="DC65" s="240"/>
      <c r="DD65" s="240"/>
      <c r="DE65" s="240"/>
      <c r="DF65" s="240"/>
      <c r="DG65" s="240"/>
      <c r="DH65" s="241"/>
      <c r="DI65" s="240"/>
      <c r="DJ65" s="240"/>
      <c r="DK65" s="240"/>
      <c r="DL65" s="240"/>
      <c r="DM65" s="240"/>
      <c r="DN65" s="240"/>
      <c r="DO65" s="240"/>
      <c r="DP65" s="240"/>
      <c r="DQ65" s="240"/>
      <c r="DR65" s="240"/>
      <c r="DS65" s="240"/>
      <c r="DT65" s="240"/>
      <c r="DU65" s="240"/>
      <c r="DV65" s="240"/>
      <c r="DW65" s="240"/>
      <c r="DX65" s="240"/>
      <c r="DY65" s="240"/>
      <c r="DZ65" s="240"/>
      <c r="EA65" s="240"/>
      <c r="EB65" s="241"/>
      <c r="EC65" s="240"/>
      <c r="ED65" s="241"/>
      <c r="EE65" s="240"/>
      <c r="EF65" s="240"/>
      <c r="EG65" s="240"/>
      <c r="EH65" s="240"/>
      <c r="EI65" s="240"/>
      <c r="EJ65" s="240"/>
      <c r="EK65" s="145">
        <v>0</v>
      </c>
      <c r="EL65" s="145">
        <v>0</v>
      </c>
      <c r="EN65" s="228"/>
      <c r="EO65" s="198"/>
      <c r="EP65" s="198"/>
      <c r="EQ65" s="198"/>
      <c r="ER65" s="198"/>
      <c r="ES65" s="198"/>
      <c r="ET65" s="198"/>
      <c r="EU65" s="198"/>
      <c r="EV65" s="198"/>
      <c r="EW65" s="198"/>
      <c r="EX65" s="198"/>
      <c r="EY65" s="198"/>
      <c r="EZ65" s="198"/>
      <c r="FA65" s="198"/>
      <c r="FB65" s="198"/>
      <c r="FC65" s="198"/>
      <c r="FD65" s="198"/>
      <c r="FE65" s="198"/>
      <c r="FF65" s="198"/>
      <c r="FG65" s="198"/>
      <c r="FH65" s="198"/>
      <c r="FI65" s="198"/>
      <c r="FJ65" s="198"/>
      <c r="FK65" s="198"/>
      <c r="FL65" s="198"/>
      <c r="FM65" s="198"/>
      <c r="FN65" s="198"/>
      <c r="FO65" s="198"/>
      <c r="FP65" s="198"/>
      <c r="FQ65" s="198"/>
      <c r="FR65" s="198"/>
      <c r="FS65" s="198"/>
      <c r="FT65" s="198"/>
      <c r="FU65" s="198"/>
      <c r="FV65" s="198"/>
      <c r="FW65" s="198"/>
      <c r="FX65" s="198"/>
      <c r="FY65" s="198"/>
      <c r="FZ65" s="198"/>
      <c r="GA65" s="198"/>
      <c r="GB65" s="198"/>
      <c r="GC65" s="198"/>
      <c r="GD65" s="198"/>
      <c r="GE65" s="198"/>
    </row>
    <row r="66" spans="1:187" s="145" customFormat="1" ht="20.100000000000001" customHeight="1" x14ac:dyDescent="0.3">
      <c r="A66" s="25" t="s">
        <v>1833</v>
      </c>
      <c r="B66" s="40" t="s">
        <v>143</v>
      </c>
      <c r="C66" s="26">
        <v>82187</v>
      </c>
      <c r="D66" s="25" t="s">
        <v>1853</v>
      </c>
      <c r="E66" s="26" t="s">
        <v>108</v>
      </c>
      <c r="F66" s="26"/>
      <c r="G66" s="26" t="s">
        <v>109</v>
      </c>
      <c r="H66" s="26" t="s">
        <v>567</v>
      </c>
      <c r="I66" s="26" t="s">
        <v>389</v>
      </c>
      <c r="J66" s="25" t="s">
        <v>215</v>
      </c>
      <c r="K66" s="25" t="s">
        <v>1854</v>
      </c>
      <c r="L66" s="38" t="s">
        <v>1855</v>
      </c>
      <c r="M66" s="25" t="s">
        <v>1856</v>
      </c>
      <c r="N66" s="25" t="s">
        <v>1857</v>
      </c>
      <c r="O66" s="25" t="s">
        <v>1858</v>
      </c>
      <c r="P66" s="239"/>
      <c r="Q66" s="25" t="s">
        <v>1859</v>
      </c>
      <c r="R66" s="25" t="s">
        <v>1860</v>
      </c>
      <c r="S66" s="25" t="s">
        <v>1861</v>
      </c>
      <c r="T66" s="198"/>
      <c r="U66" s="145">
        <v>1</v>
      </c>
      <c r="AB66" s="332"/>
      <c r="AU66" s="145">
        <v>1</v>
      </c>
      <c r="AW66" s="145">
        <v>1</v>
      </c>
      <c r="BA66" s="145">
        <v>1</v>
      </c>
      <c r="CZ66" s="145">
        <v>1</v>
      </c>
      <c r="DD66" s="145">
        <v>1</v>
      </c>
      <c r="DH66" s="148">
        <v>1</v>
      </c>
      <c r="DK66" s="145">
        <v>1</v>
      </c>
      <c r="DQ66" s="145">
        <v>1</v>
      </c>
      <c r="EB66" s="148"/>
      <c r="ED66" s="148"/>
      <c r="EG66" s="145">
        <v>1</v>
      </c>
      <c r="EH66" s="145">
        <v>1</v>
      </c>
      <c r="EK66" s="145">
        <v>1</v>
      </c>
      <c r="EL66" s="145">
        <v>1</v>
      </c>
      <c r="EM66" s="240"/>
      <c r="EN66" s="228" t="s">
        <v>1862</v>
      </c>
      <c r="EO66" s="198"/>
      <c r="EP66" s="198"/>
      <c r="EQ66" s="198"/>
      <c r="ER66" s="198"/>
      <c r="ES66" s="198"/>
      <c r="ET66" s="198"/>
      <c r="EU66" s="198"/>
      <c r="EV66" s="198"/>
      <c r="EW66" s="198"/>
      <c r="EX66" s="198"/>
      <c r="EY66" s="198"/>
      <c r="EZ66" s="198"/>
      <c r="FA66" s="198"/>
      <c r="FB66" s="198"/>
      <c r="FC66" s="198"/>
      <c r="FD66" s="198"/>
      <c r="FE66" s="198"/>
      <c r="FF66" s="198"/>
      <c r="FG66" s="198"/>
      <c r="FH66" s="198"/>
      <c r="FI66" s="198"/>
      <c r="FJ66" s="198"/>
      <c r="FK66" s="198"/>
      <c r="FL66" s="198"/>
      <c r="FM66" s="198"/>
      <c r="FN66" s="198"/>
      <c r="FO66" s="198"/>
      <c r="FP66" s="198"/>
      <c r="FQ66" s="198"/>
      <c r="FR66" s="198"/>
      <c r="FS66" s="198"/>
      <c r="FT66" s="198"/>
      <c r="FU66" s="198"/>
      <c r="FV66" s="198"/>
      <c r="FW66" s="198"/>
      <c r="FX66" s="198"/>
      <c r="FY66" s="198"/>
      <c r="FZ66" s="198"/>
      <c r="GA66" s="198"/>
      <c r="GB66" s="198"/>
      <c r="GC66" s="198"/>
      <c r="GD66" s="198"/>
      <c r="GE66" s="198"/>
    </row>
    <row r="67" spans="1:187" s="145" customFormat="1" ht="20.100000000000001" customHeight="1" x14ac:dyDescent="0.3">
      <c r="A67" s="25" t="s">
        <v>4024</v>
      </c>
      <c r="B67" s="40" t="s">
        <v>152</v>
      </c>
      <c r="C67" s="26">
        <v>84948</v>
      </c>
      <c r="D67" s="71" t="s">
        <v>4027</v>
      </c>
      <c r="E67" s="26" t="s">
        <v>108</v>
      </c>
      <c r="F67" s="116" t="s">
        <v>3549</v>
      </c>
      <c r="G67" s="26" t="s">
        <v>109</v>
      </c>
      <c r="H67" s="26" t="s">
        <v>154</v>
      </c>
      <c r="I67" s="26" t="s">
        <v>385</v>
      </c>
      <c r="J67" s="25" t="s">
        <v>315</v>
      </c>
      <c r="K67" s="25" t="s">
        <v>4028</v>
      </c>
      <c r="L67" s="45" t="s">
        <v>4029</v>
      </c>
      <c r="M67" s="25"/>
      <c r="N67" s="83"/>
      <c r="O67" s="83"/>
      <c r="P67" s="83"/>
      <c r="Q67" s="83"/>
      <c r="R67" s="83"/>
      <c r="S67" s="83"/>
      <c r="T67" s="198"/>
      <c r="V67" s="148"/>
      <c r="AB67" s="332"/>
      <c r="DH67" s="148"/>
      <c r="EB67" s="148"/>
      <c r="ED67" s="148"/>
      <c r="EK67" s="145">
        <v>0</v>
      </c>
      <c r="EL67" s="145">
        <v>0</v>
      </c>
      <c r="EN67" s="228"/>
      <c r="EO67" s="198"/>
      <c r="EP67" s="198"/>
      <c r="EQ67" s="198"/>
      <c r="ER67" s="198"/>
      <c r="ES67" s="198"/>
      <c r="ET67" s="198"/>
      <c r="EU67" s="198"/>
      <c r="EV67" s="198"/>
      <c r="EW67" s="198"/>
      <c r="EX67" s="198"/>
      <c r="EY67" s="198"/>
      <c r="EZ67" s="198"/>
      <c r="FA67" s="198"/>
      <c r="FB67" s="198"/>
      <c r="FC67" s="198"/>
      <c r="FD67" s="198"/>
      <c r="FE67" s="198"/>
      <c r="FF67" s="198"/>
      <c r="FG67" s="198"/>
      <c r="FH67" s="198"/>
      <c r="FI67" s="198"/>
      <c r="FJ67" s="198"/>
      <c r="FK67" s="198"/>
      <c r="FL67" s="198"/>
      <c r="FM67" s="198"/>
      <c r="FN67" s="198"/>
      <c r="FO67" s="198"/>
      <c r="FP67" s="198"/>
      <c r="FQ67" s="198"/>
      <c r="FR67" s="198"/>
      <c r="FS67" s="198"/>
      <c r="FT67" s="198"/>
      <c r="FU67" s="198"/>
      <c r="FV67" s="198"/>
      <c r="FW67" s="198"/>
      <c r="FX67" s="198"/>
      <c r="FY67" s="198"/>
      <c r="FZ67" s="198"/>
      <c r="GA67" s="198"/>
      <c r="GB67" s="198"/>
      <c r="GC67" s="198"/>
      <c r="GD67" s="198"/>
      <c r="GE67" s="198"/>
    </row>
    <row r="68" spans="1:187" s="145" customFormat="1" ht="20.100000000000001" customHeight="1" x14ac:dyDescent="0.3">
      <c r="A68" s="25" t="s">
        <v>2784</v>
      </c>
      <c r="B68" s="40" t="s">
        <v>106</v>
      </c>
      <c r="C68" s="26">
        <v>83848</v>
      </c>
      <c r="D68" s="71" t="s">
        <v>2806</v>
      </c>
      <c r="E68" s="26" t="s">
        <v>113</v>
      </c>
      <c r="F68" s="26"/>
      <c r="G68" s="26" t="s">
        <v>114</v>
      </c>
      <c r="H68" s="26" t="s">
        <v>927</v>
      </c>
      <c r="I68" s="26" t="s">
        <v>449</v>
      </c>
      <c r="J68" s="25" t="s">
        <v>171</v>
      </c>
      <c r="K68" s="25" t="s">
        <v>1835</v>
      </c>
      <c r="L68" s="25"/>
      <c r="M68" s="83"/>
      <c r="N68" s="83"/>
      <c r="O68" s="83"/>
      <c r="P68" s="83"/>
      <c r="Q68" s="83"/>
      <c r="R68" s="25" t="s">
        <v>2807</v>
      </c>
      <c r="S68" s="25" t="s">
        <v>2808</v>
      </c>
      <c r="V68" s="148"/>
      <c r="AB68" s="332"/>
      <c r="CM68" s="145">
        <v>1</v>
      </c>
      <c r="DH68" s="148"/>
      <c r="DL68" s="145">
        <v>1</v>
      </c>
      <c r="DP68" s="145">
        <v>1</v>
      </c>
      <c r="EB68" s="148"/>
      <c r="ED68" s="148"/>
      <c r="EK68" s="145" t="s">
        <v>519</v>
      </c>
      <c r="EL68" s="145">
        <v>1</v>
      </c>
      <c r="EM68" s="267"/>
      <c r="EN68" s="228" t="s">
        <v>2809</v>
      </c>
      <c r="EO68" s="198"/>
      <c r="EP68" s="198"/>
      <c r="EQ68" s="198"/>
      <c r="ER68" s="198"/>
      <c r="ES68" s="198"/>
      <c r="ET68" s="198"/>
      <c r="EU68" s="198"/>
      <c r="EV68" s="198"/>
      <c r="EW68" s="198"/>
      <c r="EX68" s="198"/>
      <c r="EY68" s="198"/>
      <c r="EZ68" s="198"/>
      <c r="FA68" s="198"/>
      <c r="FB68" s="198"/>
      <c r="FC68" s="198"/>
      <c r="FD68" s="198"/>
      <c r="FE68" s="198"/>
      <c r="FF68" s="198"/>
      <c r="FG68" s="198"/>
      <c r="FH68" s="198"/>
      <c r="FI68" s="198"/>
      <c r="FJ68" s="198"/>
      <c r="FK68" s="198"/>
      <c r="FL68" s="198"/>
      <c r="FM68" s="198"/>
      <c r="FN68" s="198"/>
      <c r="FO68" s="198"/>
      <c r="FP68" s="198"/>
      <c r="FQ68" s="198"/>
      <c r="FR68" s="198"/>
      <c r="FS68" s="198"/>
      <c r="FT68" s="198"/>
      <c r="FU68" s="198"/>
      <c r="FV68" s="198"/>
      <c r="FW68" s="198"/>
      <c r="FX68" s="198"/>
      <c r="FY68" s="198"/>
      <c r="FZ68" s="198"/>
      <c r="GA68" s="198"/>
      <c r="GB68" s="198"/>
      <c r="GC68" s="198"/>
      <c r="GD68" s="198"/>
      <c r="GE68" s="198"/>
    </row>
    <row r="69" spans="1:187" s="145" customFormat="1" ht="20.100000000000001" customHeight="1" x14ac:dyDescent="0.3">
      <c r="A69" s="72" t="s">
        <v>1833</v>
      </c>
      <c r="B69" s="80" t="s">
        <v>106</v>
      </c>
      <c r="C69" s="73">
        <v>80384</v>
      </c>
      <c r="D69" s="72" t="s">
        <v>1834</v>
      </c>
      <c r="E69" s="73" t="s">
        <v>113</v>
      </c>
      <c r="F69" s="73"/>
      <c r="G69" s="73" t="s">
        <v>114</v>
      </c>
      <c r="H69" s="73" t="s">
        <v>927</v>
      </c>
      <c r="I69" s="26" t="s">
        <v>449</v>
      </c>
      <c r="J69" s="72" t="s">
        <v>469</v>
      </c>
      <c r="K69" s="72" t="s">
        <v>1835</v>
      </c>
      <c r="L69" s="72"/>
      <c r="M69" s="72" t="s">
        <v>1836</v>
      </c>
      <c r="N69" s="87" t="s">
        <v>1837</v>
      </c>
      <c r="O69" s="72" t="s">
        <v>1838</v>
      </c>
      <c r="P69" s="72"/>
      <c r="Q69" s="72"/>
      <c r="R69" s="87" t="s">
        <v>1839</v>
      </c>
      <c r="S69" s="72" t="s">
        <v>1840</v>
      </c>
      <c r="T69" s="198"/>
      <c r="AB69" s="332"/>
      <c r="AF69" s="145">
        <v>1</v>
      </c>
      <c r="AI69" s="145">
        <v>1</v>
      </c>
      <c r="AK69" s="145">
        <v>1</v>
      </c>
      <c r="AW69" s="145">
        <v>1</v>
      </c>
      <c r="BA69" s="145">
        <v>1</v>
      </c>
      <c r="BD69" s="145">
        <v>1</v>
      </c>
      <c r="BI69" s="145">
        <v>1</v>
      </c>
      <c r="BJ69" s="145">
        <v>1</v>
      </c>
      <c r="BL69" s="145">
        <v>1</v>
      </c>
      <c r="BT69" s="145">
        <v>1</v>
      </c>
      <c r="CQ69" s="145">
        <v>1</v>
      </c>
      <c r="DB69" s="145">
        <v>1</v>
      </c>
      <c r="DD69" s="145">
        <v>1</v>
      </c>
      <c r="DF69" s="145">
        <v>1</v>
      </c>
      <c r="DH69" s="148"/>
      <c r="DK69" s="145">
        <v>1</v>
      </c>
      <c r="DM69" s="145">
        <v>1</v>
      </c>
      <c r="DP69" s="145">
        <v>1</v>
      </c>
      <c r="DV69" s="145">
        <v>1</v>
      </c>
      <c r="EB69" s="148"/>
      <c r="ED69" s="148"/>
      <c r="EK69" s="145">
        <v>1</v>
      </c>
      <c r="EL69" s="145">
        <v>1</v>
      </c>
      <c r="EM69" s="240"/>
      <c r="EN69" s="228" t="s">
        <v>1841</v>
      </c>
      <c r="EO69" s="198"/>
      <c r="EP69" s="198"/>
      <c r="EQ69" s="198"/>
      <c r="ER69" s="198"/>
      <c r="ES69" s="198"/>
      <c r="ET69" s="198"/>
      <c r="EU69" s="198"/>
      <c r="EV69" s="198"/>
      <c r="EW69" s="198"/>
      <c r="EX69" s="198"/>
      <c r="EY69" s="198"/>
      <c r="EZ69" s="198"/>
      <c r="FA69" s="198"/>
      <c r="FB69" s="198"/>
      <c r="FC69" s="198"/>
      <c r="FD69" s="198"/>
      <c r="FE69" s="198"/>
      <c r="FF69" s="198"/>
      <c r="FG69" s="198"/>
      <c r="FH69" s="198"/>
      <c r="FI69" s="198"/>
      <c r="FJ69" s="198"/>
      <c r="FK69" s="198"/>
      <c r="FL69" s="198"/>
      <c r="FM69" s="198"/>
      <c r="FN69" s="198"/>
      <c r="FO69" s="198"/>
      <c r="FP69" s="198"/>
      <c r="FQ69" s="198"/>
      <c r="FR69" s="198"/>
      <c r="FS69" s="198"/>
      <c r="FT69" s="198"/>
      <c r="FU69" s="198"/>
      <c r="FV69" s="198"/>
      <c r="FW69" s="198"/>
      <c r="FX69" s="198"/>
      <c r="FY69" s="198"/>
      <c r="FZ69" s="198"/>
      <c r="GA69" s="198"/>
      <c r="GB69" s="198"/>
      <c r="GC69" s="198"/>
      <c r="GD69" s="198"/>
      <c r="GE69" s="198"/>
    </row>
    <row r="70" spans="1:187" s="145" customFormat="1" ht="20.100000000000001" customHeight="1" x14ac:dyDescent="0.3">
      <c r="A70" s="25" t="s">
        <v>3864</v>
      </c>
      <c r="B70" s="40" t="s">
        <v>126</v>
      </c>
      <c r="C70" s="26">
        <v>84646</v>
      </c>
      <c r="D70" s="71" t="s">
        <v>3896</v>
      </c>
      <c r="E70" s="26" t="s">
        <v>108</v>
      </c>
      <c r="F70" s="26" t="s">
        <v>3549</v>
      </c>
      <c r="G70" s="26" t="s">
        <v>114</v>
      </c>
      <c r="H70" s="26" t="s">
        <v>128</v>
      </c>
      <c r="I70" s="26" t="s">
        <v>438</v>
      </c>
      <c r="J70" s="25" t="s">
        <v>275</v>
      </c>
      <c r="K70" s="25" t="s">
        <v>3897</v>
      </c>
      <c r="L70" s="25"/>
      <c r="M70" s="25"/>
      <c r="N70" s="239"/>
      <c r="O70" s="239"/>
      <c r="P70" s="239"/>
      <c r="Q70" s="239"/>
      <c r="R70" s="239"/>
      <c r="S70" s="239"/>
      <c r="T70" s="198"/>
      <c r="V70" s="148"/>
      <c r="AB70" s="332"/>
      <c r="DH70" s="148"/>
      <c r="EB70" s="148"/>
      <c r="ED70" s="148"/>
      <c r="EK70" s="145">
        <v>0</v>
      </c>
      <c r="EL70" s="145">
        <v>0</v>
      </c>
      <c r="EN70" s="228"/>
      <c r="EO70" s="198"/>
      <c r="EP70" s="198"/>
      <c r="EQ70" s="198"/>
      <c r="ER70" s="198"/>
      <c r="ES70" s="198"/>
      <c r="ET70" s="198"/>
      <c r="EU70" s="198"/>
      <c r="EV70" s="198"/>
      <c r="EW70" s="198"/>
      <c r="EX70" s="198"/>
      <c r="EY70" s="198"/>
      <c r="EZ70" s="198"/>
      <c r="FA70" s="198"/>
      <c r="FB70" s="198"/>
      <c r="FC70" s="198"/>
      <c r="FD70" s="198"/>
      <c r="FE70" s="198"/>
      <c r="FF70" s="198"/>
      <c r="FG70" s="198"/>
      <c r="FH70" s="198"/>
      <c r="FI70" s="198"/>
      <c r="FJ70" s="198"/>
      <c r="FK70" s="198"/>
      <c r="FL70" s="198"/>
      <c r="FM70" s="198"/>
      <c r="FN70" s="198"/>
      <c r="FO70" s="198"/>
      <c r="FP70" s="198"/>
      <c r="FQ70" s="198"/>
      <c r="FR70" s="198"/>
      <c r="FS70" s="198"/>
      <c r="FT70" s="198"/>
      <c r="FU70" s="198"/>
      <c r="FV70" s="198"/>
      <c r="FW70" s="198"/>
      <c r="FX70" s="198"/>
      <c r="FY70" s="198"/>
      <c r="FZ70" s="198"/>
      <c r="GA70" s="198"/>
      <c r="GB70" s="198"/>
      <c r="GC70" s="198"/>
      <c r="GD70" s="198"/>
      <c r="GE70" s="198"/>
    </row>
    <row r="71" spans="1:187" s="145" customFormat="1" ht="20.100000000000001" customHeight="1" x14ac:dyDescent="0.3">
      <c r="A71" s="72" t="s">
        <v>1974</v>
      </c>
      <c r="B71" s="80" t="s">
        <v>126</v>
      </c>
      <c r="C71" s="73">
        <v>82267</v>
      </c>
      <c r="D71" s="72" t="s">
        <v>2009</v>
      </c>
      <c r="E71" s="73" t="s">
        <v>293</v>
      </c>
      <c r="F71" s="73"/>
      <c r="G71" s="73" t="s">
        <v>114</v>
      </c>
      <c r="H71" s="73" t="s">
        <v>128</v>
      </c>
      <c r="I71" s="26" t="s">
        <v>3</v>
      </c>
      <c r="J71" s="72" t="s">
        <v>319</v>
      </c>
      <c r="K71" s="72" t="s">
        <v>2010</v>
      </c>
      <c r="L71" s="72"/>
      <c r="M71" s="72" t="s">
        <v>2011</v>
      </c>
      <c r="N71" s="72" t="s">
        <v>2012</v>
      </c>
      <c r="O71" s="72" t="s">
        <v>2013</v>
      </c>
      <c r="P71" s="83"/>
      <c r="Q71" s="83"/>
      <c r="R71" s="72" t="s">
        <v>2014</v>
      </c>
      <c r="S71" s="72"/>
      <c r="AB71" s="332"/>
      <c r="BA71" s="145">
        <v>1</v>
      </c>
      <c r="BT71" s="145">
        <v>1</v>
      </c>
      <c r="BZ71" s="145">
        <v>1</v>
      </c>
      <c r="DB71" s="145">
        <v>1</v>
      </c>
      <c r="DH71" s="148"/>
      <c r="DW71" s="145">
        <v>1</v>
      </c>
      <c r="DZ71" s="145">
        <v>1</v>
      </c>
      <c r="EB71" s="148"/>
      <c r="ED71" s="148"/>
      <c r="EE71" s="145">
        <v>1</v>
      </c>
      <c r="EK71" s="145">
        <v>1</v>
      </c>
      <c r="EL71" s="145">
        <v>1</v>
      </c>
      <c r="EN71" s="228" t="s">
        <v>2015</v>
      </c>
    </row>
    <row r="72" spans="1:187" s="145" customFormat="1" ht="20.100000000000001" customHeight="1" x14ac:dyDescent="0.3">
      <c r="A72" s="25" t="s">
        <v>3102</v>
      </c>
      <c r="B72" s="40" t="s">
        <v>106</v>
      </c>
      <c r="C72" s="26">
        <v>83311</v>
      </c>
      <c r="D72" s="25" t="s">
        <v>107</v>
      </c>
      <c r="E72" s="26" t="s">
        <v>108</v>
      </c>
      <c r="F72" s="26"/>
      <c r="G72" s="26" t="s">
        <v>109</v>
      </c>
      <c r="H72" s="26" t="s">
        <v>117</v>
      </c>
      <c r="I72" s="26" t="s">
        <v>405</v>
      </c>
      <c r="J72" s="25" t="s">
        <v>171</v>
      </c>
      <c r="K72" s="25" t="s">
        <v>3103</v>
      </c>
      <c r="L72" s="25"/>
      <c r="M72" s="25" t="s">
        <v>3104</v>
      </c>
      <c r="N72" s="25" t="s">
        <v>3105</v>
      </c>
      <c r="O72" s="25" t="s">
        <v>3106</v>
      </c>
      <c r="P72" s="83"/>
      <c r="Q72" s="25" t="s">
        <v>3107</v>
      </c>
      <c r="R72" s="25" t="s">
        <v>3108</v>
      </c>
      <c r="S72" s="25" t="s">
        <v>3109</v>
      </c>
      <c r="V72" s="148"/>
      <c r="Y72" s="145">
        <v>1</v>
      </c>
      <c r="AB72" s="332"/>
      <c r="BR72" s="145">
        <v>1</v>
      </c>
      <c r="BT72" s="145">
        <v>1</v>
      </c>
      <c r="BU72" s="145">
        <v>1</v>
      </c>
      <c r="CX72" s="145">
        <v>1</v>
      </c>
      <c r="DH72" s="148"/>
      <c r="DL72" s="145">
        <v>1</v>
      </c>
      <c r="EB72" s="148"/>
      <c r="ED72" s="148"/>
      <c r="EK72" s="145">
        <v>1</v>
      </c>
      <c r="EL72" s="145">
        <v>1</v>
      </c>
      <c r="EM72" s="240"/>
      <c r="EN72" s="228" t="s">
        <v>3110</v>
      </c>
      <c r="EO72" s="198"/>
      <c r="EP72" s="198"/>
      <c r="EQ72" s="198"/>
      <c r="ER72" s="198"/>
      <c r="ES72" s="198"/>
      <c r="ET72" s="198"/>
      <c r="EU72" s="198"/>
      <c r="EV72" s="198"/>
      <c r="EW72" s="198"/>
      <c r="EX72" s="198"/>
      <c r="EY72" s="198"/>
      <c r="EZ72" s="198"/>
      <c r="FA72" s="198"/>
      <c r="FB72" s="198"/>
      <c r="FC72" s="198"/>
      <c r="FD72" s="198"/>
      <c r="FE72" s="198"/>
      <c r="FF72" s="198"/>
      <c r="FG72" s="198"/>
      <c r="FH72" s="198"/>
      <c r="FI72" s="198"/>
      <c r="FJ72" s="198"/>
      <c r="FK72" s="198"/>
      <c r="FL72" s="198"/>
      <c r="FM72" s="198"/>
      <c r="FN72" s="198"/>
      <c r="FO72" s="198"/>
      <c r="FP72" s="198"/>
      <c r="FQ72" s="198"/>
      <c r="FR72" s="198"/>
      <c r="FS72" s="198"/>
      <c r="FT72" s="198"/>
      <c r="FU72" s="198"/>
      <c r="FV72" s="198"/>
      <c r="FW72" s="198"/>
      <c r="FX72" s="198"/>
      <c r="FY72" s="198"/>
      <c r="FZ72" s="198"/>
      <c r="GA72" s="198"/>
      <c r="GB72" s="198"/>
      <c r="GC72" s="198"/>
      <c r="GD72" s="198"/>
      <c r="GE72" s="198"/>
    </row>
    <row r="73" spans="1:187" s="145" customFormat="1" ht="20.100000000000001" customHeight="1" x14ac:dyDescent="0.3">
      <c r="A73" s="25" t="s">
        <v>2664</v>
      </c>
      <c r="B73" s="40" t="s">
        <v>187</v>
      </c>
      <c r="C73" s="26">
        <v>83879</v>
      </c>
      <c r="D73" s="25" t="s">
        <v>2687</v>
      </c>
      <c r="E73" s="26" t="s">
        <v>113</v>
      </c>
      <c r="F73" s="26"/>
      <c r="G73" s="26" t="s">
        <v>121</v>
      </c>
      <c r="H73" s="26" t="s">
        <v>189</v>
      </c>
      <c r="I73" s="26" t="s">
        <v>405</v>
      </c>
      <c r="J73" s="25" t="s">
        <v>228</v>
      </c>
      <c r="K73" s="25" t="s">
        <v>2688</v>
      </c>
      <c r="L73" s="25"/>
      <c r="M73" s="25" t="s">
        <v>32</v>
      </c>
      <c r="N73" s="83"/>
      <c r="O73" s="83"/>
      <c r="P73" s="83"/>
      <c r="Q73" s="83"/>
      <c r="R73" s="25"/>
      <c r="S73" s="25" t="s">
        <v>2689</v>
      </c>
      <c r="AB73" s="332"/>
      <c r="BA73" s="145">
        <v>1</v>
      </c>
      <c r="DH73" s="148"/>
      <c r="EB73" s="148"/>
      <c r="ED73" s="148"/>
      <c r="EK73" s="145" t="s">
        <v>519</v>
      </c>
      <c r="EL73" s="145">
        <v>1</v>
      </c>
      <c r="EN73" s="228"/>
      <c r="EO73" s="198"/>
      <c r="EP73" s="198"/>
      <c r="EQ73" s="198"/>
      <c r="ER73" s="198"/>
      <c r="ES73" s="198"/>
      <c r="ET73" s="198"/>
      <c r="EU73" s="198"/>
      <c r="EV73" s="198"/>
      <c r="EW73" s="198"/>
      <c r="EX73" s="198"/>
      <c r="EY73" s="198"/>
      <c r="EZ73" s="198"/>
      <c r="FA73" s="198"/>
      <c r="FB73" s="198"/>
      <c r="FC73" s="198"/>
      <c r="FD73" s="198"/>
      <c r="FE73" s="198"/>
      <c r="FF73" s="198"/>
      <c r="FG73" s="198"/>
      <c r="FH73" s="198"/>
      <c r="FI73" s="198"/>
      <c r="FJ73" s="198"/>
      <c r="FK73" s="198"/>
      <c r="FL73" s="198"/>
      <c r="FM73" s="198"/>
      <c r="FN73" s="198"/>
      <c r="FO73" s="198"/>
      <c r="FP73" s="198"/>
      <c r="FQ73" s="198"/>
      <c r="FR73" s="198"/>
      <c r="FS73" s="198"/>
      <c r="FT73" s="198"/>
      <c r="FU73" s="198"/>
      <c r="FV73" s="198"/>
      <c r="FW73" s="198"/>
      <c r="FX73" s="198"/>
      <c r="FY73" s="198"/>
      <c r="FZ73" s="198"/>
      <c r="GA73" s="198"/>
      <c r="GB73" s="198"/>
      <c r="GC73" s="198"/>
      <c r="GD73" s="198"/>
      <c r="GE73" s="198"/>
    </row>
    <row r="74" spans="1:187" s="145" customFormat="1" ht="20.100000000000001" customHeight="1" x14ac:dyDescent="0.3">
      <c r="A74" s="25" t="s">
        <v>4255</v>
      </c>
      <c r="B74" s="40" t="s">
        <v>187</v>
      </c>
      <c r="C74" s="26">
        <v>84866</v>
      </c>
      <c r="D74" s="25" t="s">
        <v>4283</v>
      </c>
      <c r="E74" s="26" t="s">
        <v>108</v>
      </c>
      <c r="F74" s="26" t="s">
        <v>3556</v>
      </c>
      <c r="G74" s="26" t="s">
        <v>121</v>
      </c>
      <c r="H74" s="26" t="s">
        <v>1048</v>
      </c>
      <c r="I74" s="26" t="s">
        <v>385</v>
      </c>
      <c r="J74" s="25" t="s">
        <v>834</v>
      </c>
      <c r="K74" s="25" t="s">
        <v>4284</v>
      </c>
      <c r="L74" s="45" t="s">
        <v>4285</v>
      </c>
      <c r="M74" s="25" t="s">
        <v>4286</v>
      </c>
      <c r="N74" s="25"/>
      <c r="O74" s="83"/>
      <c r="P74" s="83"/>
      <c r="Q74" s="25" t="s">
        <v>4287</v>
      </c>
      <c r="R74" s="25" t="s">
        <v>4288</v>
      </c>
      <c r="S74" s="25" t="s">
        <v>4289</v>
      </c>
      <c r="T74" s="198"/>
      <c r="U74" s="145">
        <v>1</v>
      </c>
      <c r="V74" s="148"/>
      <c r="AB74" s="332"/>
      <c r="CH74" s="148"/>
      <c r="CO74" s="145">
        <v>1</v>
      </c>
      <c r="DH74" s="148"/>
      <c r="DQ74" s="145">
        <v>1</v>
      </c>
      <c r="EB74" s="148"/>
      <c r="ED74" s="148"/>
      <c r="EK74" s="145">
        <v>1</v>
      </c>
      <c r="EL74" s="145">
        <v>1</v>
      </c>
      <c r="EN74" s="228" t="s">
        <v>4290</v>
      </c>
      <c r="EO74" s="198"/>
      <c r="EP74" s="198"/>
      <c r="EQ74" s="198"/>
      <c r="ER74" s="198"/>
      <c r="ES74" s="198"/>
      <c r="ET74" s="198"/>
      <c r="EU74" s="198"/>
      <c r="EV74" s="198"/>
      <c r="EW74" s="198"/>
      <c r="EX74" s="198"/>
      <c r="EY74" s="198"/>
      <c r="EZ74" s="198"/>
      <c r="FA74" s="198"/>
      <c r="FB74" s="198"/>
      <c r="FC74" s="198"/>
      <c r="FD74" s="198"/>
      <c r="FE74" s="198"/>
      <c r="FF74" s="198"/>
      <c r="FG74" s="198"/>
      <c r="FH74" s="198"/>
      <c r="FI74" s="198"/>
      <c r="FJ74" s="198"/>
      <c r="FK74" s="198"/>
      <c r="FL74" s="198"/>
      <c r="FM74" s="198"/>
      <c r="FN74" s="198"/>
      <c r="FO74" s="198"/>
      <c r="FP74" s="198"/>
      <c r="FQ74" s="198"/>
      <c r="FR74" s="198"/>
      <c r="FS74" s="198"/>
      <c r="FT74" s="198"/>
      <c r="FU74" s="198"/>
      <c r="FV74" s="198"/>
      <c r="FW74" s="198"/>
      <c r="FX74" s="198"/>
      <c r="FY74" s="198"/>
      <c r="FZ74" s="198"/>
      <c r="GA74" s="198"/>
      <c r="GB74" s="198"/>
      <c r="GC74" s="198"/>
      <c r="GD74" s="198"/>
      <c r="GE74" s="198"/>
    </row>
    <row r="75" spans="1:187" s="145" customFormat="1" ht="20.100000000000001" customHeight="1" x14ac:dyDescent="0.3">
      <c r="A75" s="25" t="s">
        <v>4357</v>
      </c>
      <c r="B75" s="40" t="s">
        <v>126</v>
      </c>
      <c r="C75" s="26">
        <v>83199</v>
      </c>
      <c r="D75" s="71" t="s">
        <v>4371</v>
      </c>
      <c r="E75" s="26" t="s">
        <v>108</v>
      </c>
      <c r="F75" s="26"/>
      <c r="G75" s="26" t="s">
        <v>114</v>
      </c>
      <c r="H75" s="26" t="s">
        <v>2746</v>
      </c>
      <c r="I75" s="26" t="s">
        <v>405</v>
      </c>
      <c r="J75" s="25" t="s">
        <v>275</v>
      </c>
      <c r="K75" s="25" t="s">
        <v>4372</v>
      </c>
      <c r="L75" s="25"/>
      <c r="M75" s="25"/>
      <c r="N75" s="239"/>
      <c r="O75" s="239"/>
      <c r="P75" s="239"/>
      <c r="Q75" s="239"/>
      <c r="R75" s="239"/>
      <c r="S75" s="239"/>
      <c r="T75" s="198"/>
      <c r="V75" s="148"/>
      <c r="AB75" s="332"/>
      <c r="CH75" s="148"/>
      <c r="DH75" s="148"/>
      <c r="EB75" s="148"/>
      <c r="ED75" s="148"/>
      <c r="EK75" s="145">
        <v>0</v>
      </c>
      <c r="EL75" s="145">
        <v>0</v>
      </c>
      <c r="EM75" s="240"/>
      <c r="EN75" s="228"/>
      <c r="EO75" s="198"/>
      <c r="EP75" s="198"/>
      <c r="EQ75" s="198"/>
      <c r="ER75" s="198"/>
      <c r="ES75" s="198"/>
      <c r="ET75" s="198"/>
      <c r="EU75" s="198"/>
      <c r="EV75" s="198"/>
      <c r="EW75" s="198"/>
      <c r="EX75" s="198"/>
      <c r="EY75" s="198"/>
      <c r="EZ75" s="198"/>
      <c r="FA75" s="198"/>
      <c r="FB75" s="198"/>
      <c r="FC75" s="198"/>
      <c r="FD75" s="198"/>
      <c r="FE75" s="198"/>
      <c r="FF75" s="198"/>
      <c r="FG75" s="198"/>
      <c r="FH75" s="198"/>
      <c r="FI75" s="198"/>
      <c r="FJ75" s="198"/>
      <c r="FK75" s="198"/>
      <c r="FL75" s="198"/>
      <c r="FM75" s="198"/>
      <c r="FN75" s="198"/>
      <c r="FO75" s="198"/>
      <c r="FP75" s="198"/>
      <c r="FQ75" s="198"/>
      <c r="FR75" s="198"/>
      <c r="FS75" s="198"/>
      <c r="FT75" s="198"/>
      <c r="FU75" s="198"/>
      <c r="FV75" s="198"/>
      <c r="FW75" s="198"/>
      <c r="FX75" s="198"/>
      <c r="FY75" s="198"/>
      <c r="FZ75" s="198"/>
      <c r="GA75" s="198"/>
      <c r="GB75" s="198"/>
      <c r="GC75" s="198"/>
      <c r="GD75" s="198"/>
      <c r="GE75" s="198"/>
    </row>
    <row r="76" spans="1:187" s="145" customFormat="1" ht="20.100000000000001" customHeight="1" x14ac:dyDescent="0.3">
      <c r="A76" s="25" t="s">
        <v>2497</v>
      </c>
      <c r="B76" s="40" t="s">
        <v>106</v>
      </c>
      <c r="C76" s="26">
        <v>82811</v>
      </c>
      <c r="D76" s="71" t="s">
        <v>2504</v>
      </c>
      <c r="E76" s="26" t="s">
        <v>108</v>
      </c>
      <c r="F76" s="26"/>
      <c r="G76" s="26" t="s">
        <v>109</v>
      </c>
      <c r="H76" s="26" t="s">
        <v>117</v>
      </c>
      <c r="I76" s="26" t="s">
        <v>405</v>
      </c>
      <c r="J76" s="25" t="s">
        <v>1517</v>
      </c>
      <c r="K76" s="25" t="s">
        <v>2505</v>
      </c>
      <c r="L76" s="83"/>
      <c r="M76" s="83"/>
      <c r="N76" s="83"/>
      <c r="O76" s="83"/>
      <c r="P76" s="83"/>
      <c r="Q76" s="83"/>
      <c r="R76" s="83"/>
      <c r="S76" s="83"/>
      <c r="AB76" s="332"/>
      <c r="DH76" s="148"/>
      <c r="EB76" s="148"/>
      <c r="ED76" s="148"/>
      <c r="EK76" s="145">
        <v>0</v>
      </c>
      <c r="EL76" s="145">
        <v>0</v>
      </c>
      <c r="EN76" s="228"/>
      <c r="EO76" s="198"/>
      <c r="EP76" s="198"/>
      <c r="EQ76" s="198"/>
      <c r="ER76" s="198"/>
      <c r="ES76" s="198"/>
      <c r="ET76" s="198"/>
      <c r="EU76" s="198"/>
      <c r="EV76" s="198"/>
      <c r="EW76" s="198"/>
      <c r="EX76" s="198"/>
      <c r="EY76" s="198"/>
      <c r="EZ76" s="198"/>
      <c r="FA76" s="198"/>
      <c r="FB76" s="198"/>
      <c r="FC76" s="198"/>
      <c r="FD76" s="198"/>
      <c r="FE76" s="198"/>
      <c r="FF76" s="198"/>
      <c r="FG76" s="198"/>
      <c r="FH76" s="198"/>
      <c r="FI76" s="198"/>
      <c r="FJ76" s="198"/>
      <c r="FK76" s="198"/>
      <c r="FL76" s="198"/>
      <c r="FM76" s="198"/>
      <c r="FN76" s="198"/>
      <c r="FO76" s="198"/>
      <c r="FP76" s="198"/>
      <c r="FQ76" s="198"/>
      <c r="FR76" s="198"/>
      <c r="FS76" s="198"/>
      <c r="FT76" s="198"/>
      <c r="FU76" s="198"/>
      <c r="FV76" s="198"/>
      <c r="FW76" s="198"/>
      <c r="FX76" s="198"/>
      <c r="FY76" s="198"/>
      <c r="FZ76" s="198"/>
      <c r="GA76" s="198"/>
      <c r="GB76" s="198"/>
      <c r="GC76" s="198"/>
      <c r="GD76" s="198"/>
      <c r="GE76" s="198"/>
    </row>
    <row r="77" spans="1:187" s="145" customFormat="1" ht="20.100000000000001" customHeight="1" x14ac:dyDescent="0.3">
      <c r="A77" s="25" t="s">
        <v>3300</v>
      </c>
      <c r="B77" s="40" t="s">
        <v>106</v>
      </c>
      <c r="C77" s="26">
        <v>78636</v>
      </c>
      <c r="D77" s="25" t="s">
        <v>3301</v>
      </c>
      <c r="E77" s="26" t="s">
        <v>108</v>
      </c>
      <c r="F77" s="26" t="s">
        <v>3549</v>
      </c>
      <c r="G77" s="26" t="s">
        <v>109</v>
      </c>
      <c r="H77" s="26" t="s">
        <v>554</v>
      </c>
      <c r="I77" s="26" t="s">
        <v>389</v>
      </c>
      <c r="J77" s="25" t="s">
        <v>643</v>
      </c>
      <c r="K77" s="25" t="s">
        <v>3302</v>
      </c>
      <c r="L77" s="45" t="s">
        <v>3303</v>
      </c>
      <c r="M77" s="25" t="s">
        <v>3304</v>
      </c>
      <c r="N77" s="272"/>
      <c r="O77" s="272"/>
      <c r="P77" s="272"/>
      <c r="Q77" s="272"/>
      <c r="R77" s="25" t="s">
        <v>3305</v>
      </c>
      <c r="S77" s="25" t="s">
        <v>3306</v>
      </c>
      <c r="T77" s="198"/>
      <c r="V77" s="148"/>
      <c r="AB77" s="332"/>
      <c r="BA77" s="145">
        <v>1</v>
      </c>
      <c r="BT77" s="145">
        <v>1</v>
      </c>
      <c r="DF77" s="145">
        <v>1</v>
      </c>
      <c r="DH77" s="148"/>
      <c r="DU77" s="145">
        <v>1</v>
      </c>
      <c r="EB77" s="148"/>
      <c r="ED77" s="148"/>
      <c r="EK77" s="145">
        <v>1</v>
      </c>
      <c r="EL77" s="145">
        <v>1</v>
      </c>
      <c r="EN77" s="228"/>
      <c r="EO77" s="198"/>
      <c r="EP77" s="198"/>
      <c r="EQ77" s="198"/>
      <c r="ER77" s="198"/>
      <c r="ES77" s="198"/>
      <c r="ET77" s="198"/>
      <c r="EU77" s="198"/>
      <c r="EV77" s="198"/>
      <c r="EW77" s="198"/>
      <c r="EX77" s="198"/>
      <c r="EY77" s="198"/>
      <c r="EZ77" s="198"/>
      <c r="FA77" s="198"/>
      <c r="FB77" s="198"/>
      <c r="FC77" s="198"/>
      <c r="FD77" s="198"/>
      <c r="FE77" s="198"/>
      <c r="FF77" s="198"/>
      <c r="FG77" s="198"/>
      <c r="FH77" s="198"/>
      <c r="FI77" s="198"/>
      <c r="FJ77" s="198"/>
      <c r="FK77" s="198"/>
      <c r="FL77" s="198"/>
      <c r="FM77" s="198"/>
      <c r="FN77" s="198"/>
      <c r="FO77" s="198"/>
      <c r="FP77" s="198"/>
      <c r="FQ77" s="198"/>
      <c r="FR77" s="198"/>
      <c r="FS77" s="198"/>
      <c r="FT77" s="198"/>
      <c r="FU77" s="198"/>
      <c r="FV77" s="198"/>
      <c r="FW77" s="198"/>
      <c r="FX77" s="198"/>
      <c r="FY77" s="198"/>
      <c r="FZ77" s="198"/>
      <c r="GA77" s="198"/>
      <c r="GB77" s="198"/>
      <c r="GC77" s="198"/>
      <c r="GD77" s="198"/>
      <c r="GE77" s="198"/>
    </row>
    <row r="78" spans="1:187" s="145" customFormat="1" ht="20.100000000000001" customHeight="1" x14ac:dyDescent="0.3">
      <c r="A78" s="25" t="s">
        <v>1813</v>
      </c>
      <c r="B78" s="40" t="s">
        <v>126</v>
      </c>
      <c r="C78" s="26">
        <v>82715</v>
      </c>
      <c r="D78" s="71" t="s">
        <v>1823</v>
      </c>
      <c r="E78" s="73" t="s">
        <v>108</v>
      </c>
      <c r="F78" s="73"/>
      <c r="G78" s="73" t="s">
        <v>114</v>
      </c>
      <c r="H78" s="73" t="s">
        <v>128</v>
      </c>
      <c r="I78" s="26" t="s">
        <v>438</v>
      </c>
      <c r="J78" s="72" t="s">
        <v>326</v>
      </c>
      <c r="K78" s="72" t="s">
        <v>1824</v>
      </c>
      <c r="L78" s="239"/>
      <c r="M78" s="239"/>
      <c r="N78" s="239"/>
      <c r="O78" s="239"/>
      <c r="P78" s="239"/>
      <c r="Q78" s="239"/>
      <c r="R78" s="239"/>
      <c r="S78" s="239"/>
      <c r="T78" s="238"/>
      <c r="U78" s="259"/>
      <c r="V78" s="259"/>
      <c r="W78" s="259"/>
      <c r="X78" s="259"/>
      <c r="Y78" s="259"/>
      <c r="Z78" s="259"/>
      <c r="AA78" s="259"/>
      <c r="AB78" s="337"/>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c r="BQ78" s="259"/>
      <c r="BR78" s="259"/>
      <c r="BS78" s="259"/>
      <c r="BT78" s="259"/>
      <c r="BU78" s="259"/>
      <c r="BV78" s="259"/>
      <c r="BW78" s="259"/>
      <c r="BX78" s="259"/>
      <c r="BY78" s="259"/>
      <c r="BZ78" s="259"/>
      <c r="CA78" s="259"/>
      <c r="CB78" s="259"/>
      <c r="CC78" s="259"/>
      <c r="CD78" s="259"/>
      <c r="CE78" s="259"/>
      <c r="CF78" s="259"/>
      <c r="CG78" s="259"/>
      <c r="CH78" s="259"/>
      <c r="CI78" s="259"/>
      <c r="CJ78" s="259"/>
      <c r="CK78" s="259"/>
      <c r="CL78" s="259"/>
      <c r="CM78" s="259"/>
      <c r="CN78" s="259"/>
      <c r="CO78" s="259"/>
      <c r="CP78" s="259"/>
      <c r="CQ78" s="259"/>
      <c r="CR78" s="259"/>
      <c r="CS78" s="259"/>
      <c r="CT78" s="259"/>
      <c r="CU78" s="259"/>
      <c r="CV78" s="259"/>
      <c r="CW78" s="259"/>
      <c r="CX78" s="259"/>
      <c r="CY78" s="259"/>
      <c r="CZ78" s="259"/>
      <c r="DA78" s="259"/>
      <c r="DB78" s="259"/>
      <c r="DC78" s="259"/>
      <c r="DD78" s="259"/>
      <c r="DE78" s="259"/>
      <c r="DF78" s="259"/>
      <c r="DG78" s="259"/>
      <c r="DH78" s="260"/>
      <c r="DI78" s="259"/>
      <c r="DJ78" s="259"/>
      <c r="DK78" s="259"/>
      <c r="DL78" s="259"/>
      <c r="DM78" s="259"/>
      <c r="DN78" s="259"/>
      <c r="DO78" s="259"/>
      <c r="DP78" s="259"/>
      <c r="DQ78" s="259"/>
      <c r="DR78" s="259"/>
      <c r="DS78" s="259"/>
      <c r="DT78" s="259"/>
      <c r="DU78" s="259"/>
      <c r="DV78" s="259"/>
      <c r="DW78" s="259"/>
      <c r="DX78" s="259"/>
      <c r="DY78" s="259"/>
      <c r="DZ78" s="259"/>
      <c r="EA78" s="259"/>
      <c r="EB78" s="260"/>
      <c r="EC78" s="259"/>
      <c r="ED78" s="259"/>
      <c r="EE78" s="259"/>
      <c r="EF78" s="259"/>
      <c r="EG78" s="259"/>
      <c r="EH78" s="259"/>
      <c r="EI78" s="259"/>
      <c r="EJ78" s="259"/>
      <c r="EK78" s="235">
        <v>0</v>
      </c>
      <c r="EL78" s="235">
        <v>0</v>
      </c>
      <c r="EM78" s="259"/>
      <c r="EN78" s="237"/>
      <c r="EO78" s="238"/>
      <c r="EP78" s="238"/>
      <c r="EQ78" s="238"/>
      <c r="ER78" s="238"/>
      <c r="ES78" s="238"/>
      <c r="ET78" s="238"/>
      <c r="EU78" s="238"/>
      <c r="EV78" s="238"/>
      <c r="EW78" s="238"/>
      <c r="EX78" s="238"/>
      <c r="EY78" s="238"/>
      <c r="EZ78" s="238"/>
      <c r="FA78" s="238"/>
      <c r="FB78" s="238"/>
      <c r="FC78" s="238"/>
      <c r="FD78" s="238"/>
      <c r="FE78" s="238"/>
      <c r="FF78" s="238"/>
      <c r="FG78" s="238"/>
      <c r="FH78" s="238"/>
      <c r="FI78" s="238"/>
      <c r="FJ78" s="238"/>
      <c r="FK78" s="238"/>
      <c r="FL78" s="238"/>
      <c r="FM78" s="238"/>
      <c r="FN78" s="238"/>
      <c r="FO78" s="238"/>
      <c r="FP78" s="238"/>
      <c r="FQ78" s="238"/>
      <c r="FR78" s="238"/>
      <c r="FS78" s="238"/>
      <c r="FT78" s="238"/>
      <c r="FU78" s="238"/>
      <c r="FV78" s="238"/>
      <c r="FW78" s="238"/>
      <c r="FX78" s="238"/>
      <c r="FY78" s="238"/>
      <c r="FZ78" s="238"/>
      <c r="GA78" s="238"/>
      <c r="GB78" s="238"/>
      <c r="GC78" s="238"/>
      <c r="GD78" s="238"/>
      <c r="GE78" s="238"/>
    </row>
    <row r="79" spans="1:187" s="145" customFormat="1" ht="20.100000000000001" customHeight="1" x14ac:dyDescent="0.3">
      <c r="A79" s="25" t="s">
        <v>3709</v>
      </c>
      <c r="B79" s="40" t="s">
        <v>126</v>
      </c>
      <c r="C79" s="26">
        <v>83691</v>
      </c>
      <c r="D79" s="71" t="s">
        <v>621</v>
      </c>
      <c r="E79" s="26" t="s">
        <v>108</v>
      </c>
      <c r="F79" s="26" t="s">
        <v>3549</v>
      </c>
      <c r="G79" s="26" t="s">
        <v>114</v>
      </c>
      <c r="H79" s="26" t="s">
        <v>835</v>
      </c>
      <c r="I79" s="26" t="s">
        <v>3</v>
      </c>
      <c r="J79" s="25" t="s">
        <v>319</v>
      </c>
      <c r="K79" s="25" t="s">
        <v>621</v>
      </c>
      <c r="L79" s="25"/>
      <c r="M79" s="83"/>
      <c r="N79" s="83"/>
      <c r="O79" s="83"/>
      <c r="P79" s="83"/>
      <c r="Q79" s="83"/>
      <c r="R79" s="83"/>
      <c r="S79" s="83"/>
      <c r="T79" s="198"/>
      <c r="V79" s="148"/>
      <c r="AB79" s="332"/>
      <c r="DH79" s="148"/>
      <c r="EB79" s="148"/>
      <c r="ED79" s="148"/>
      <c r="EK79" s="145">
        <v>0</v>
      </c>
      <c r="EL79" s="145">
        <v>0</v>
      </c>
      <c r="EM79" s="240"/>
      <c r="EN79" s="228"/>
      <c r="EO79" s="198"/>
      <c r="EP79" s="198"/>
      <c r="EQ79" s="198"/>
      <c r="ER79" s="198"/>
      <c r="ES79" s="198"/>
      <c r="ET79" s="198"/>
      <c r="EU79" s="198"/>
      <c r="EV79" s="198"/>
      <c r="EW79" s="198"/>
      <c r="EX79" s="198"/>
      <c r="EY79" s="198"/>
      <c r="EZ79" s="198"/>
      <c r="FA79" s="198"/>
      <c r="FB79" s="198"/>
      <c r="FC79" s="198"/>
      <c r="FD79" s="198"/>
      <c r="FE79" s="198"/>
      <c r="FF79" s="198"/>
      <c r="FG79" s="198"/>
      <c r="FH79" s="198"/>
      <c r="FI79" s="198"/>
      <c r="FJ79" s="198"/>
      <c r="FK79" s="198"/>
      <c r="FL79" s="198"/>
      <c r="FM79" s="198"/>
      <c r="FN79" s="198"/>
      <c r="FO79" s="198"/>
      <c r="FP79" s="198"/>
      <c r="FQ79" s="198"/>
      <c r="FR79" s="198"/>
      <c r="FS79" s="198"/>
      <c r="FT79" s="198"/>
      <c r="FU79" s="198"/>
      <c r="FV79" s="198"/>
      <c r="FW79" s="198"/>
      <c r="FX79" s="198"/>
      <c r="FY79" s="198"/>
      <c r="FZ79" s="198"/>
      <c r="GA79" s="198"/>
      <c r="GB79" s="198"/>
      <c r="GC79" s="198"/>
      <c r="GD79" s="198"/>
      <c r="GE79" s="198"/>
    </row>
    <row r="80" spans="1:187" s="145" customFormat="1" ht="20.100000000000001" customHeight="1" x14ac:dyDescent="0.3">
      <c r="A80" s="25" t="s">
        <v>4218</v>
      </c>
      <c r="B80" s="40" t="s">
        <v>187</v>
      </c>
      <c r="C80" s="26">
        <v>84791</v>
      </c>
      <c r="D80" s="25" t="s">
        <v>4244</v>
      </c>
      <c r="E80" s="26" t="s">
        <v>108</v>
      </c>
      <c r="F80" s="26" t="s">
        <v>3549</v>
      </c>
      <c r="G80" s="26" t="s">
        <v>121</v>
      </c>
      <c r="H80" s="26" t="s">
        <v>3680</v>
      </c>
      <c r="I80" s="26" t="s">
        <v>385</v>
      </c>
      <c r="J80" s="25" t="s">
        <v>1210</v>
      </c>
      <c r="K80" s="25" t="s">
        <v>4245</v>
      </c>
      <c r="L80" s="45"/>
      <c r="M80" s="25" t="s">
        <v>74</v>
      </c>
      <c r="N80" s="25" t="s">
        <v>4246</v>
      </c>
      <c r="O80" s="239"/>
      <c r="P80" s="83"/>
      <c r="Q80" s="25" t="s">
        <v>4247</v>
      </c>
      <c r="R80" s="25" t="s">
        <v>4248</v>
      </c>
      <c r="S80" s="25" t="s">
        <v>4249</v>
      </c>
      <c r="T80" s="198"/>
      <c r="V80" s="148"/>
      <c r="AB80" s="332"/>
      <c r="BR80" s="145">
        <v>1</v>
      </c>
      <c r="BU80" s="145">
        <v>1</v>
      </c>
      <c r="CH80" s="148"/>
      <c r="DH80" s="148"/>
      <c r="EB80" s="148"/>
      <c r="ED80" s="148"/>
      <c r="EK80" s="145">
        <v>1</v>
      </c>
      <c r="EL80" s="145">
        <v>1</v>
      </c>
      <c r="EN80" s="228"/>
      <c r="EO80" s="198"/>
      <c r="EP80" s="198"/>
      <c r="EQ80" s="198"/>
      <c r="ER80" s="198"/>
      <c r="ES80" s="198"/>
      <c r="ET80" s="198"/>
      <c r="EU80" s="198"/>
      <c r="EV80" s="198"/>
      <c r="EW80" s="198"/>
      <c r="EX80" s="198"/>
      <c r="EY80" s="198"/>
      <c r="EZ80" s="198"/>
      <c r="FA80" s="198"/>
      <c r="FB80" s="198"/>
      <c r="FC80" s="198"/>
      <c r="FD80" s="198"/>
      <c r="FE80" s="198"/>
      <c r="FF80" s="198"/>
      <c r="FG80" s="198"/>
      <c r="FH80" s="198"/>
      <c r="FI80" s="198"/>
      <c r="FJ80" s="198"/>
      <c r="FK80" s="198"/>
      <c r="FL80" s="198"/>
      <c r="FM80" s="198"/>
      <c r="FN80" s="198"/>
      <c r="FO80" s="198"/>
      <c r="FP80" s="198"/>
      <c r="FQ80" s="198"/>
      <c r="FR80" s="198"/>
      <c r="FS80" s="198"/>
      <c r="FT80" s="198"/>
      <c r="FU80" s="198"/>
      <c r="FV80" s="198"/>
      <c r="FW80" s="198"/>
      <c r="FX80" s="198"/>
      <c r="FY80" s="198"/>
      <c r="FZ80" s="198"/>
      <c r="GA80" s="198"/>
      <c r="GB80" s="198"/>
      <c r="GC80" s="198"/>
      <c r="GD80" s="198"/>
      <c r="GE80" s="198"/>
    </row>
    <row r="81" spans="1:187" s="145" customFormat="1" ht="20.100000000000001" customHeight="1" x14ac:dyDescent="0.3">
      <c r="A81" s="25" t="s">
        <v>3699</v>
      </c>
      <c r="B81" s="40" t="s">
        <v>126</v>
      </c>
      <c r="C81" s="26">
        <v>84449</v>
      </c>
      <c r="D81" s="71" t="s">
        <v>3707</v>
      </c>
      <c r="E81" s="26" t="s">
        <v>108</v>
      </c>
      <c r="F81" s="26" t="s">
        <v>3549</v>
      </c>
      <c r="G81" s="26" t="s">
        <v>114</v>
      </c>
      <c r="H81" s="26" t="s">
        <v>128</v>
      </c>
      <c r="I81" s="26" t="s">
        <v>449</v>
      </c>
      <c r="J81" s="25" t="s">
        <v>326</v>
      </c>
      <c r="K81" s="25" t="s">
        <v>3708</v>
      </c>
      <c r="L81" s="25"/>
      <c r="M81" s="25"/>
      <c r="N81" s="83"/>
      <c r="O81" s="83"/>
      <c r="P81" s="83"/>
      <c r="Q81" s="83"/>
      <c r="R81" s="83"/>
      <c r="S81" s="83"/>
      <c r="T81" s="198"/>
      <c r="V81" s="148"/>
      <c r="AB81" s="332"/>
      <c r="DH81" s="148"/>
      <c r="EB81" s="148"/>
      <c r="ED81" s="148"/>
      <c r="EK81" s="145">
        <v>0</v>
      </c>
      <c r="EL81" s="145">
        <v>0</v>
      </c>
      <c r="EM81" s="240"/>
      <c r="EN81" s="228"/>
      <c r="EO81" s="198"/>
      <c r="EP81" s="198"/>
      <c r="EQ81" s="198"/>
      <c r="ER81" s="198"/>
      <c r="ES81" s="198"/>
      <c r="ET81" s="198"/>
      <c r="EU81" s="198"/>
      <c r="EV81" s="198"/>
      <c r="EW81" s="198"/>
      <c r="EX81" s="198"/>
      <c r="EY81" s="198"/>
      <c r="EZ81" s="198"/>
      <c r="FA81" s="198"/>
      <c r="FB81" s="198"/>
      <c r="FC81" s="198"/>
      <c r="FD81" s="198"/>
      <c r="FE81" s="198"/>
      <c r="FF81" s="198"/>
      <c r="FG81" s="198"/>
      <c r="FH81" s="198"/>
      <c r="FI81" s="198"/>
      <c r="FJ81" s="198"/>
      <c r="FK81" s="198"/>
      <c r="FL81" s="198"/>
      <c r="FM81" s="198"/>
      <c r="FN81" s="198"/>
      <c r="FO81" s="198"/>
      <c r="FP81" s="198"/>
      <c r="FQ81" s="198"/>
      <c r="FR81" s="198"/>
      <c r="FS81" s="198"/>
      <c r="FT81" s="198"/>
      <c r="FU81" s="198"/>
      <c r="FV81" s="198"/>
      <c r="FW81" s="198"/>
      <c r="FX81" s="198"/>
      <c r="FY81" s="198"/>
      <c r="FZ81" s="198"/>
      <c r="GA81" s="198"/>
      <c r="GB81" s="198"/>
      <c r="GC81" s="198"/>
      <c r="GD81" s="198"/>
      <c r="GE81" s="198"/>
    </row>
    <row r="82" spans="1:187" s="145" customFormat="1" ht="20.100000000000001" customHeight="1" x14ac:dyDescent="0.3">
      <c r="A82" s="25" t="s">
        <v>2216</v>
      </c>
      <c r="B82" s="26" t="s">
        <v>187</v>
      </c>
      <c r="C82" s="26">
        <v>83411</v>
      </c>
      <c r="D82" s="71" t="s">
        <v>2227</v>
      </c>
      <c r="E82" s="26" t="s">
        <v>113</v>
      </c>
      <c r="F82" s="26"/>
      <c r="G82" s="26" t="s">
        <v>121</v>
      </c>
      <c r="H82" s="26" t="s">
        <v>344</v>
      </c>
      <c r="I82" s="26" t="s">
        <v>449</v>
      </c>
      <c r="J82" s="25" t="s">
        <v>1210</v>
      </c>
      <c r="K82" s="25" t="s">
        <v>2228</v>
      </c>
      <c r="L82" s="83"/>
      <c r="M82" s="83"/>
      <c r="N82" s="83"/>
      <c r="O82" s="83"/>
      <c r="P82" s="83"/>
      <c r="Q82" s="83"/>
      <c r="R82" s="83"/>
      <c r="S82" s="83"/>
      <c r="AB82" s="332"/>
      <c r="DH82" s="148"/>
      <c r="EB82" s="148"/>
      <c r="EK82" s="145">
        <v>0</v>
      </c>
      <c r="EL82" s="145">
        <v>0</v>
      </c>
      <c r="EN82" s="228"/>
      <c r="EO82" s="198"/>
      <c r="EP82" s="198"/>
      <c r="EQ82" s="198"/>
      <c r="ER82" s="198"/>
      <c r="ES82" s="198"/>
      <c r="ET82" s="198"/>
      <c r="EU82" s="198"/>
      <c r="EV82" s="198"/>
      <c r="EW82" s="198"/>
      <c r="EX82" s="198"/>
      <c r="EY82" s="198"/>
      <c r="EZ82" s="198"/>
      <c r="FA82" s="198"/>
      <c r="FB82" s="198"/>
      <c r="FC82" s="198"/>
      <c r="FD82" s="198"/>
      <c r="FE82" s="198"/>
      <c r="FF82" s="198"/>
      <c r="FG82" s="198"/>
      <c r="FH82" s="198"/>
      <c r="FI82" s="198"/>
      <c r="FJ82" s="198"/>
      <c r="FK82" s="198"/>
      <c r="FL82" s="198"/>
      <c r="FM82" s="198"/>
      <c r="FN82" s="198"/>
      <c r="FO82" s="198"/>
      <c r="FP82" s="198"/>
      <c r="FQ82" s="198"/>
      <c r="FR82" s="198"/>
      <c r="FS82" s="198"/>
      <c r="FT82" s="198"/>
      <c r="FU82" s="198"/>
      <c r="FV82" s="198"/>
      <c r="FW82" s="198"/>
      <c r="FX82" s="198"/>
      <c r="FY82" s="198"/>
      <c r="FZ82" s="198"/>
      <c r="GA82" s="198"/>
      <c r="GB82" s="198"/>
      <c r="GC82" s="198"/>
      <c r="GD82" s="198"/>
      <c r="GE82" s="198"/>
    </row>
    <row r="83" spans="1:187" s="145" customFormat="1" ht="20.100000000000001" customHeight="1" x14ac:dyDescent="0.3">
      <c r="A83" s="25" t="s">
        <v>3367</v>
      </c>
      <c r="B83" s="26" t="s">
        <v>187</v>
      </c>
      <c r="C83" s="26">
        <v>83775</v>
      </c>
      <c r="D83" s="25" t="s">
        <v>3388</v>
      </c>
      <c r="E83" s="26" t="s">
        <v>113</v>
      </c>
      <c r="F83" s="26" t="s">
        <v>3549</v>
      </c>
      <c r="G83" s="26" t="s">
        <v>121</v>
      </c>
      <c r="H83" s="26" t="s">
        <v>344</v>
      </c>
      <c r="I83" s="26" t="s">
        <v>449</v>
      </c>
      <c r="J83" s="25" t="s">
        <v>834</v>
      </c>
      <c r="K83" s="25" t="s">
        <v>3389</v>
      </c>
      <c r="L83" s="25"/>
      <c r="M83" s="25" t="s">
        <v>3390</v>
      </c>
      <c r="N83" s="25"/>
      <c r="O83" s="25"/>
      <c r="P83" s="272"/>
      <c r="Q83" s="272"/>
      <c r="R83" s="25"/>
      <c r="S83" s="25" t="s">
        <v>3391</v>
      </c>
      <c r="T83" s="198"/>
      <c r="V83" s="148"/>
      <c r="AB83" s="332"/>
      <c r="BT83" s="145">
        <v>1</v>
      </c>
      <c r="CG83" s="145">
        <v>1</v>
      </c>
      <c r="DH83" s="148"/>
      <c r="EB83" s="148"/>
      <c r="ED83" s="148"/>
      <c r="EK83" s="145">
        <v>1</v>
      </c>
      <c r="EL83" s="145">
        <v>1</v>
      </c>
      <c r="EN83" s="228" t="s">
        <v>3392</v>
      </c>
      <c r="EO83" s="198"/>
      <c r="EP83" s="198"/>
      <c r="EQ83" s="198"/>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198"/>
      <c r="FQ83" s="198"/>
      <c r="FR83" s="198"/>
      <c r="FS83" s="198"/>
      <c r="FT83" s="198"/>
      <c r="FU83" s="198"/>
      <c r="FV83" s="198"/>
      <c r="FW83" s="198"/>
      <c r="FX83" s="198"/>
      <c r="FY83" s="198"/>
      <c r="FZ83" s="198"/>
      <c r="GA83" s="198"/>
      <c r="GB83" s="198"/>
      <c r="GC83" s="198"/>
      <c r="GD83" s="198"/>
      <c r="GE83" s="198"/>
    </row>
    <row r="84" spans="1:187" s="145" customFormat="1" ht="20.100000000000001" customHeight="1" x14ac:dyDescent="0.3">
      <c r="A84" s="25" t="s">
        <v>3564</v>
      </c>
      <c r="B84" s="40" t="s">
        <v>126</v>
      </c>
      <c r="C84" s="26">
        <v>83201</v>
      </c>
      <c r="D84" s="71" t="s">
        <v>3590</v>
      </c>
      <c r="E84" s="26" t="s">
        <v>108</v>
      </c>
      <c r="F84" s="26" t="s">
        <v>3549</v>
      </c>
      <c r="G84" s="26" t="s">
        <v>114</v>
      </c>
      <c r="H84" s="26" t="s">
        <v>128</v>
      </c>
      <c r="I84" s="26" t="s">
        <v>385</v>
      </c>
      <c r="J84" s="25" t="s">
        <v>1757</v>
      </c>
      <c r="K84" s="25" t="s">
        <v>3591</v>
      </c>
      <c r="L84" s="45" t="s">
        <v>3592</v>
      </c>
      <c r="M84" s="25"/>
      <c r="N84" s="239"/>
      <c r="O84" s="239"/>
      <c r="P84" s="239"/>
      <c r="Q84" s="239"/>
      <c r="R84" s="25" t="s">
        <v>3593</v>
      </c>
      <c r="S84" s="25" t="s">
        <v>3594</v>
      </c>
      <c r="V84" s="148"/>
      <c r="AB84" s="332"/>
      <c r="DH84" s="148"/>
      <c r="EB84" s="148"/>
      <c r="ED84" s="148"/>
      <c r="EK84" s="145" t="s">
        <v>519</v>
      </c>
      <c r="EL84" s="145">
        <v>1</v>
      </c>
      <c r="EN84" s="228" t="s">
        <v>3595</v>
      </c>
      <c r="EO84" s="198"/>
      <c r="EP84" s="198"/>
      <c r="EQ84" s="19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198"/>
      <c r="FQ84" s="198"/>
      <c r="FR84" s="198"/>
      <c r="FS84" s="198"/>
      <c r="FT84" s="198"/>
      <c r="FU84" s="198"/>
      <c r="FV84" s="198"/>
      <c r="FW84" s="198"/>
      <c r="FX84" s="198"/>
      <c r="FY84" s="198"/>
      <c r="FZ84" s="198"/>
      <c r="GA84" s="198"/>
      <c r="GB84" s="198"/>
      <c r="GC84" s="198"/>
      <c r="GD84" s="198"/>
      <c r="GE84" s="198"/>
    </row>
    <row r="85" spans="1:187" s="145" customFormat="1" ht="20.100000000000001" customHeight="1" x14ac:dyDescent="0.3">
      <c r="A85" s="25" t="s">
        <v>1755</v>
      </c>
      <c r="B85" s="40" t="s">
        <v>126</v>
      </c>
      <c r="C85" s="26">
        <v>82476</v>
      </c>
      <c r="D85" s="25" t="s">
        <v>798</v>
      </c>
      <c r="E85" s="26"/>
      <c r="F85" s="26"/>
      <c r="G85" s="26" t="s">
        <v>114</v>
      </c>
      <c r="H85" s="258"/>
      <c r="I85" s="26" t="s">
        <v>476</v>
      </c>
      <c r="J85" s="25" t="s">
        <v>319</v>
      </c>
      <c r="K85" s="25" t="s">
        <v>1772</v>
      </c>
      <c r="L85" s="45"/>
      <c r="M85" s="25" t="s">
        <v>1773</v>
      </c>
      <c r="N85" s="25" t="s">
        <v>1774</v>
      </c>
      <c r="O85" s="226"/>
      <c r="P85" s="226"/>
      <c r="Q85" s="226"/>
      <c r="R85" s="25" t="s">
        <v>1775</v>
      </c>
      <c r="S85" s="25"/>
      <c r="T85" s="234"/>
      <c r="U85" s="235"/>
      <c r="V85" s="235"/>
      <c r="W85" s="235"/>
      <c r="X85" s="235"/>
      <c r="Y85" s="235"/>
      <c r="Z85" s="235"/>
      <c r="AA85" s="235"/>
      <c r="AB85" s="336"/>
      <c r="AC85" s="235"/>
      <c r="AD85" s="235"/>
      <c r="AE85" s="235"/>
      <c r="AF85" s="235">
        <v>1</v>
      </c>
      <c r="AG85" s="235">
        <v>1</v>
      </c>
      <c r="AH85" s="235"/>
      <c r="AI85" s="235">
        <v>1</v>
      </c>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c r="BZ85" s="235"/>
      <c r="CA85" s="235"/>
      <c r="CB85" s="235"/>
      <c r="CC85" s="235"/>
      <c r="CD85" s="235"/>
      <c r="CE85" s="235"/>
      <c r="CF85" s="235"/>
      <c r="CG85" s="235"/>
      <c r="CH85" s="235"/>
      <c r="CI85" s="235"/>
      <c r="CJ85" s="235"/>
      <c r="CK85" s="235"/>
      <c r="CL85" s="235"/>
      <c r="CM85" s="235"/>
      <c r="CN85" s="235"/>
      <c r="CO85" s="235"/>
      <c r="CP85" s="235"/>
      <c r="CQ85" s="235"/>
      <c r="CR85" s="235"/>
      <c r="CS85" s="235"/>
      <c r="CT85" s="235"/>
      <c r="CU85" s="235"/>
      <c r="CV85" s="235"/>
      <c r="CW85" s="235"/>
      <c r="CX85" s="235"/>
      <c r="CY85" s="235"/>
      <c r="CZ85" s="235"/>
      <c r="DA85" s="235"/>
      <c r="DB85" s="235"/>
      <c r="DC85" s="235"/>
      <c r="DD85" s="235"/>
      <c r="DE85" s="235"/>
      <c r="DF85" s="235"/>
      <c r="DG85" s="235"/>
      <c r="DH85" s="236"/>
      <c r="DI85" s="235"/>
      <c r="DJ85" s="235"/>
      <c r="DK85" s="235"/>
      <c r="DL85" s="235"/>
      <c r="DM85" s="235"/>
      <c r="DN85" s="235"/>
      <c r="DO85" s="235"/>
      <c r="DP85" s="235"/>
      <c r="DQ85" s="235"/>
      <c r="DR85" s="235"/>
      <c r="DS85" s="235"/>
      <c r="DT85" s="235"/>
      <c r="DU85" s="235">
        <v>1</v>
      </c>
      <c r="DV85" s="235"/>
      <c r="DW85" s="235"/>
      <c r="DX85" s="235"/>
      <c r="DY85" s="235"/>
      <c r="DZ85" s="235"/>
      <c r="EA85" s="235"/>
      <c r="EB85" s="236"/>
      <c r="EC85" s="235"/>
      <c r="ED85" s="236"/>
      <c r="EE85" s="235"/>
      <c r="EF85" s="235"/>
      <c r="EG85" s="235"/>
      <c r="EH85" s="235"/>
      <c r="EI85" s="235"/>
      <c r="EJ85" s="235"/>
      <c r="EK85" s="235">
        <v>1</v>
      </c>
      <c r="EL85" s="235">
        <v>1</v>
      </c>
      <c r="EM85" s="235"/>
      <c r="EN85" s="237"/>
      <c r="EO85" s="234"/>
      <c r="EP85" s="234"/>
      <c r="EQ85" s="234"/>
      <c r="ER85" s="234"/>
      <c r="ES85" s="234"/>
      <c r="ET85" s="234"/>
      <c r="EU85" s="234"/>
      <c r="EV85" s="234"/>
      <c r="EW85" s="234"/>
      <c r="EX85" s="234"/>
      <c r="EY85" s="234"/>
      <c r="EZ85" s="234"/>
      <c r="FA85" s="234"/>
      <c r="FB85" s="234"/>
      <c r="FC85" s="234"/>
      <c r="FD85" s="234"/>
      <c r="FE85" s="234"/>
      <c r="FF85" s="234"/>
      <c r="FG85" s="234"/>
      <c r="FH85" s="234"/>
      <c r="FI85" s="234"/>
      <c r="FJ85" s="234"/>
      <c r="FK85" s="234"/>
      <c r="FL85" s="234"/>
      <c r="FM85" s="234"/>
      <c r="FN85" s="238"/>
      <c r="FO85" s="238"/>
      <c r="FP85" s="238"/>
      <c r="FQ85" s="238"/>
      <c r="FR85" s="238"/>
      <c r="FS85" s="238"/>
      <c r="FT85" s="238"/>
      <c r="FU85" s="238"/>
      <c r="FV85" s="238"/>
      <c r="FW85" s="238"/>
      <c r="FX85" s="238"/>
      <c r="FY85" s="238"/>
      <c r="FZ85" s="238"/>
      <c r="GA85" s="238"/>
      <c r="GB85" s="238"/>
      <c r="GC85" s="238"/>
      <c r="GD85" s="238"/>
      <c r="GE85" s="238"/>
    </row>
    <row r="86" spans="1:187" s="145" customFormat="1" ht="20.100000000000001" customHeight="1" x14ac:dyDescent="0.3">
      <c r="A86" s="25" t="s">
        <v>3300</v>
      </c>
      <c r="B86" s="40" t="s">
        <v>106</v>
      </c>
      <c r="C86" s="26">
        <v>84471</v>
      </c>
      <c r="D86" s="71" t="s">
        <v>798</v>
      </c>
      <c r="E86" s="26" t="s">
        <v>113</v>
      </c>
      <c r="F86" s="26" t="s">
        <v>3549</v>
      </c>
      <c r="G86" s="26" t="s">
        <v>114</v>
      </c>
      <c r="H86" s="26" t="s">
        <v>128</v>
      </c>
      <c r="I86" s="26" t="s">
        <v>476</v>
      </c>
      <c r="J86" s="25" t="s">
        <v>3307</v>
      </c>
      <c r="K86" s="25" t="s">
        <v>3308</v>
      </c>
      <c r="L86" s="79"/>
      <c r="M86" s="25"/>
      <c r="N86" s="272"/>
      <c r="O86" s="272"/>
      <c r="P86" s="272"/>
      <c r="Q86" s="272"/>
      <c r="R86" s="25" t="s">
        <v>3309</v>
      </c>
      <c r="S86" s="25"/>
      <c r="T86" s="238"/>
      <c r="V86" s="148"/>
      <c r="AB86" s="332"/>
      <c r="DH86" s="148"/>
      <c r="EB86" s="148"/>
      <c r="ED86" s="148"/>
      <c r="EK86" s="145" t="s">
        <v>519</v>
      </c>
      <c r="EL86" s="145">
        <v>1</v>
      </c>
      <c r="EN86" s="228"/>
      <c r="EO86" s="198"/>
      <c r="EP86" s="198"/>
      <c r="EQ86" s="198"/>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row>
    <row r="87" spans="1:187" s="145" customFormat="1" ht="20.100000000000001" customHeight="1" x14ac:dyDescent="0.3">
      <c r="A87" s="25" t="s">
        <v>3820</v>
      </c>
      <c r="B87" s="26" t="s">
        <v>143</v>
      </c>
      <c r="C87" s="26">
        <v>84554</v>
      </c>
      <c r="D87" s="71" t="s">
        <v>3840</v>
      </c>
      <c r="E87" s="26" t="s">
        <v>113</v>
      </c>
      <c r="F87" s="26" t="s">
        <v>3549</v>
      </c>
      <c r="G87" s="26" t="s">
        <v>109</v>
      </c>
      <c r="H87" s="26" t="s">
        <v>567</v>
      </c>
      <c r="I87" s="26" t="s">
        <v>476</v>
      </c>
      <c r="J87" s="25" t="s">
        <v>145</v>
      </c>
      <c r="K87" s="25" t="s">
        <v>3841</v>
      </c>
      <c r="L87" s="25"/>
      <c r="M87" s="25"/>
      <c r="N87" s="25"/>
      <c r="O87" s="239"/>
      <c r="P87" s="239"/>
      <c r="Q87" s="239"/>
      <c r="R87" s="239"/>
      <c r="S87" s="239"/>
      <c r="T87" s="238"/>
      <c r="V87" s="148"/>
      <c r="AB87" s="332"/>
      <c r="DH87" s="148"/>
      <c r="EB87" s="148"/>
      <c r="ED87" s="148"/>
      <c r="EK87" s="145">
        <v>0</v>
      </c>
      <c r="EL87" s="145">
        <v>0</v>
      </c>
      <c r="EM87" s="240"/>
      <c r="EN87" s="228"/>
      <c r="EO87" s="198"/>
      <c r="EP87" s="198"/>
      <c r="EQ87" s="198"/>
      <c r="ER87" s="198"/>
      <c r="ES87" s="198"/>
      <c r="ET87" s="198"/>
      <c r="EU87" s="198"/>
      <c r="EV87" s="198"/>
      <c r="EW87" s="198"/>
      <c r="EX87" s="198"/>
      <c r="EY87" s="198"/>
      <c r="EZ87" s="198"/>
      <c r="FA87" s="198"/>
      <c r="FB87" s="198"/>
      <c r="FC87" s="198"/>
      <c r="FD87" s="198"/>
      <c r="FE87" s="198"/>
      <c r="FF87" s="198"/>
      <c r="FG87" s="198"/>
      <c r="FH87" s="198"/>
      <c r="FI87" s="198"/>
      <c r="FJ87" s="198"/>
      <c r="FK87" s="198"/>
      <c r="FL87" s="198"/>
      <c r="FM87" s="198"/>
      <c r="FN87" s="198"/>
      <c r="FO87" s="198"/>
      <c r="FP87" s="198"/>
      <c r="FQ87" s="198"/>
      <c r="FR87" s="198"/>
      <c r="FS87" s="198"/>
      <c r="FT87" s="198"/>
      <c r="FU87" s="198"/>
      <c r="FV87" s="198"/>
      <c r="FW87" s="198"/>
      <c r="FX87" s="198"/>
      <c r="FY87" s="198"/>
      <c r="FZ87" s="198"/>
      <c r="GA87" s="198"/>
      <c r="GB87" s="198"/>
      <c r="GC87" s="198"/>
      <c r="GD87" s="198"/>
      <c r="GE87" s="198"/>
    </row>
    <row r="88" spans="1:187" s="145" customFormat="1" ht="20.100000000000001" customHeight="1" x14ac:dyDescent="0.3">
      <c r="A88" s="25" t="s">
        <v>1755</v>
      </c>
      <c r="B88" s="40" t="s">
        <v>187</v>
      </c>
      <c r="C88" s="26">
        <v>82860</v>
      </c>
      <c r="D88" s="71" t="s">
        <v>1776</v>
      </c>
      <c r="E88" s="73"/>
      <c r="F88" s="73"/>
      <c r="G88" s="73" t="s">
        <v>109</v>
      </c>
      <c r="H88" s="258"/>
      <c r="I88" s="26" t="s">
        <v>3</v>
      </c>
      <c r="J88" s="72" t="s">
        <v>1210</v>
      </c>
      <c r="K88" s="72" t="s">
        <v>1777</v>
      </c>
      <c r="L88" s="74"/>
      <c r="M88" s="226"/>
      <c r="N88" s="226"/>
      <c r="O88" s="226"/>
      <c r="P88" s="226"/>
      <c r="Q88" s="226"/>
      <c r="R88" s="226"/>
      <c r="S88" s="226"/>
      <c r="T88" s="234"/>
      <c r="U88" s="235"/>
      <c r="V88" s="235"/>
      <c r="W88" s="235"/>
      <c r="X88" s="235"/>
      <c r="Y88" s="235"/>
      <c r="Z88" s="235"/>
      <c r="AA88" s="235"/>
      <c r="AB88" s="336"/>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c r="BZ88" s="235"/>
      <c r="CA88" s="235"/>
      <c r="CB88" s="235"/>
      <c r="CC88" s="235"/>
      <c r="CD88" s="235"/>
      <c r="CE88" s="235"/>
      <c r="CF88" s="235"/>
      <c r="CG88" s="235"/>
      <c r="CH88" s="235"/>
      <c r="CI88" s="235"/>
      <c r="CJ88" s="235"/>
      <c r="CK88" s="235"/>
      <c r="CL88" s="235"/>
      <c r="CM88" s="235"/>
      <c r="CN88" s="235"/>
      <c r="CO88" s="235"/>
      <c r="CP88" s="235"/>
      <c r="CQ88" s="235"/>
      <c r="CR88" s="235"/>
      <c r="CS88" s="235"/>
      <c r="CT88" s="235"/>
      <c r="CU88" s="235"/>
      <c r="CV88" s="235"/>
      <c r="CW88" s="235"/>
      <c r="CX88" s="235"/>
      <c r="CY88" s="235"/>
      <c r="CZ88" s="235"/>
      <c r="DA88" s="235"/>
      <c r="DB88" s="235"/>
      <c r="DC88" s="235"/>
      <c r="DD88" s="235"/>
      <c r="DE88" s="235"/>
      <c r="DF88" s="235"/>
      <c r="DG88" s="235"/>
      <c r="DH88" s="236"/>
      <c r="DI88" s="235"/>
      <c r="DJ88" s="235"/>
      <c r="DK88" s="235"/>
      <c r="DL88" s="235"/>
      <c r="DM88" s="235"/>
      <c r="DN88" s="235"/>
      <c r="DO88" s="235"/>
      <c r="DP88" s="235"/>
      <c r="DQ88" s="235"/>
      <c r="DR88" s="235"/>
      <c r="DS88" s="235"/>
      <c r="DT88" s="235"/>
      <c r="DU88" s="235"/>
      <c r="DV88" s="235"/>
      <c r="DW88" s="235"/>
      <c r="DX88" s="235"/>
      <c r="DY88" s="235"/>
      <c r="DZ88" s="235"/>
      <c r="EA88" s="235"/>
      <c r="EB88" s="236"/>
      <c r="EC88" s="235"/>
      <c r="ED88" s="235"/>
      <c r="EE88" s="235"/>
      <c r="EF88" s="235"/>
      <c r="EG88" s="235"/>
      <c r="EH88" s="235"/>
      <c r="EI88" s="235"/>
      <c r="EJ88" s="235"/>
      <c r="EK88" s="235">
        <v>0</v>
      </c>
      <c r="EL88" s="235">
        <v>0</v>
      </c>
      <c r="EM88" s="235"/>
      <c r="EN88" s="237"/>
      <c r="EO88" s="234"/>
      <c r="EP88" s="234"/>
      <c r="EQ88" s="234"/>
      <c r="ER88" s="234"/>
      <c r="ES88" s="234"/>
      <c r="ET88" s="234"/>
      <c r="EU88" s="234"/>
      <c r="EV88" s="234"/>
      <c r="EW88" s="234"/>
      <c r="EX88" s="234"/>
      <c r="EY88" s="234"/>
      <c r="EZ88" s="234"/>
      <c r="FA88" s="234"/>
      <c r="FB88" s="234"/>
      <c r="FC88" s="234"/>
      <c r="FD88" s="234"/>
      <c r="FE88" s="234"/>
      <c r="FF88" s="234"/>
      <c r="FG88" s="234"/>
      <c r="FH88" s="234"/>
      <c r="FI88" s="234"/>
      <c r="FJ88" s="234"/>
      <c r="FK88" s="234"/>
      <c r="FL88" s="234"/>
      <c r="FM88" s="234"/>
      <c r="FN88" s="238"/>
      <c r="FO88" s="238"/>
      <c r="FP88" s="238"/>
      <c r="FQ88" s="238"/>
      <c r="FR88" s="238"/>
      <c r="FS88" s="238"/>
      <c r="FT88" s="238"/>
      <c r="FU88" s="238"/>
      <c r="FV88" s="238"/>
      <c r="FW88" s="238"/>
      <c r="FX88" s="238"/>
      <c r="FY88" s="238"/>
      <c r="FZ88" s="238"/>
      <c r="GA88" s="238"/>
      <c r="GB88" s="238"/>
      <c r="GC88" s="238"/>
      <c r="GD88" s="238"/>
      <c r="GE88" s="238"/>
    </row>
    <row r="89" spans="1:187" s="145" customFormat="1" ht="20.100000000000001" customHeight="1" x14ac:dyDescent="0.3">
      <c r="A89" s="25" t="s">
        <v>4378</v>
      </c>
      <c r="B89" s="40" t="s">
        <v>152</v>
      </c>
      <c r="C89" s="26">
        <v>85067</v>
      </c>
      <c r="D89" s="71" t="s">
        <v>4392</v>
      </c>
      <c r="E89" s="26" t="s">
        <v>108</v>
      </c>
      <c r="F89" s="26" t="s">
        <v>3549</v>
      </c>
      <c r="G89" s="26" t="s">
        <v>109</v>
      </c>
      <c r="H89" s="26" t="s">
        <v>154</v>
      </c>
      <c r="I89" s="26" t="s">
        <v>438</v>
      </c>
      <c r="J89" s="25" t="s">
        <v>3729</v>
      </c>
      <c r="K89" s="25" t="s">
        <v>4393</v>
      </c>
      <c r="L89" s="79"/>
      <c r="M89" s="25"/>
      <c r="N89" s="239"/>
      <c r="O89" s="239"/>
      <c r="P89" s="239"/>
      <c r="Q89" s="239"/>
      <c r="R89" s="239"/>
      <c r="S89" s="239"/>
      <c r="T89" s="198"/>
      <c r="V89" s="148"/>
      <c r="AB89" s="332"/>
      <c r="CH89" s="148"/>
      <c r="DH89" s="148"/>
      <c r="EB89" s="148"/>
      <c r="ED89" s="148"/>
      <c r="EK89" s="145">
        <v>0</v>
      </c>
      <c r="EL89" s="145">
        <v>0</v>
      </c>
      <c r="EM89" s="240"/>
      <c r="EN89" s="228"/>
      <c r="EO89" s="198"/>
      <c r="EP89" s="198"/>
      <c r="EQ89" s="198"/>
      <c r="ER89" s="198"/>
      <c r="ES89" s="198"/>
      <c r="ET89" s="198"/>
      <c r="EU89" s="198"/>
      <c r="EV89" s="198"/>
      <c r="EW89" s="198"/>
      <c r="EX89" s="198"/>
      <c r="EY89" s="198"/>
      <c r="EZ89" s="198"/>
      <c r="FA89" s="198"/>
      <c r="FB89" s="198"/>
      <c r="FC89" s="198"/>
      <c r="FD89" s="198"/>
      <c r="FE89" s="198"/>
      <c r="FF89" s="198"/>
      <c r="FG89" s="198"/>
      <c r="FH89" s="198"/>
      <c r="FI89" s="198"/>
      <c r="FJ89" s="198"/>
      <c r="FK89" s="198"/>
      <c r="FL89" s="198"/>
      <c r="FM89" s="198"/>
      <c r="FN89" s="198"/>
      <c r="FO89" s="198"/>
      <c r="FP89" s="198"/>
      <c r="FQ89" s="198"/>
      <c r="FR89" s="198"/>
      <c r="FS89" s="198"/>
      <c r="FT89" s="198"/>
      <c r="FU89" s="198"/>
      <c r="FV89" s="198"/>
      <c r="FW89" s="198"/>
      <c r="FX89" s="198"/>
      <c r="FY89" s="198"/>
      <c r="FZ89" s="198"/>
      <c r="GA89" s="198"/>
      <c r="GB89" s="198"/>
      <c r="GC89" s="198"/>
      <c r="GD89" s="198"/>
      <c r="GE89" s="198"/>
    </row>
    <row r="90" spans="1:187" s="145" customFormat="1" ht="20.100000000000001" customHeight="1" x14ac:dyDescent="0.3">
      <c r="A90" s="25" t="s">
        <v>3648</v>
      </c>
      <c r="B90" s="26" t="s">
        <v>187</v>
      </c>
      <c r="C90" s="26">
        <v>84487</v>
      </c>
      <c r="D90" s="25" t="s">
        <v>3660</v>
      </c>
      <c r="E90" s="26" t="s">
        <v>113</v>
      </c>
      <c r="F90" s="26" t="s">
        <v>3549</v>
      </c>
      <c r="G90" s="26" t="s">
        <v>121</v>
      </c>
      <c r="H90" s="26" t="s">
        <v>344</v>
      </c>
      <c r="I90" s="26" t="s">
        <v>438</v>
      </c>
      <c r="J90" s="25" t="s">
        <v>834</v>
      </c>
      <c r="K90" s="25" t="s">
        <v>3661</v>
      </c>
      <c r="L90" s="45" t="s">
        <v>3662</v>
      </c>
      <c r="M90" s="25" t="s">
        <v>3663</v>
      </c>
      <c r="N90" s="25" t="s">
        <v>3664</v>
      </c>
      <c r="O90" s="83"/>
      <c r="P90" s="83"/>
      <c r="Q90" s="83"/>
      <c r="R90" s="83"/>
      <c r="S90" s="83"/>
      <c r="T90" s="238"/>
      <c r="U90" s="145">
        <v>1</v>
      </c>
      <c r="V90" s="148"/>
      <c r="AB90" s="332"/>
      <c r="AC90" s="145">
        <v>1</v>
      </c>
      <c r="DH90" s="148"/>
      <c r="EB90" s="148"/>
      <c r="ED90" s="148"/>
      <c r="EK90" s="145">
        <v>1</v>
      </c>
      <c r="EL90" s="145">
        <v>0</v>
      </c>
      <c r="EM90" s="240"/>
      <c r="EN90" s="228"/>
      <c r="EO90" s="198"/>
      <c r="EP90" s="198"/>
      <c r="EQ90" s="198"/>
      <c r="ER90" s="198"/>
      <c r="ES90" s="198"/>
      <c r="ET90" s="198"/>
      <c r="EU90" s="198"/>
      <c r="EV90" s="198"/>
      <c r="EW90" s="198"/>
      <c r="EX90" s="198"/>
      <c r="EY90" s="198"/>
      <c r="EZ90" s="198"/>
      <c r="FA90" s="198"/>
      <c r="FB90" s="198"/>
      <c r="FC90" s="198"/>
      <c r="FD90" s="198"/>
      <c r="FE90" s="198"/>
      <c r="FF90" s="198"/>
      <c r="FG90" s="198"/>
      <c r="FH90" s="198"/>
      <c r="FI90" s="198"/>
      <c r="FJ90" s="198"/>
      <c r="FK90" s="198"/>
      <c r="FL90" s="198"/>
      <c r="FM90" s="198"/>
      <c r="FN90" s="198"/>
      <c r="FO90" s="198"/>
      <c r="FP90" s="198"/>
      <c r="FQ90" s="198"/>
      <c r="FR90" s="198"/>
      <c r="FS90" s="198"/>
      <c r="FT90" s="198"/>
      <c r="FU90" s="198"/>
      <c r="FV90" s="198"/>
      <c r="FW90" s="198"/>
      <c r="FX90" s="198"/>
      <c r="FY90" s="198"/>
      <c r="FZ90" s="198"/>
      <c r="GA90" s="198"/>
      <c r="GB90" s="198"/>
      <c r="GC90" s="198"/>
      <c r="GD90" s="198"/>
      <c r="GE90" s="198"/>
    </row>
    <row r="91" spans="1:187" s="145" customFormat="1" ht="20.100000000000001" customHeight="1" x14ac:dyDescent="0.3">
      <c r="A91" s="25" t="s">
        <v>2240</v>
      </c>
      <c r="B91" s="40" t="s">
        <v>143</v>
      </c>
      <c r="C91" s="26">
        <v>83137</v>
      </c>
      <c r="D91" s="71" t="s">
        <v>2247</v>
      </c>
      <c r="E91" s="26" t="s">
        <v>108</v>
      </c>
      <c r="F91" s="26"/>
      <c r="G91" s="26" t="s">
        <v>109</v>
      </c>
      <c r="H91" s="26" t="s">
        <v>1128</v>
      </c>
      <c r="I91" s="26" t="s">
        <v>405</v>
      </c>
      <c r="J91" s="25" t="s">
        <v>228</v>
      </c>
      <c r="K91" s="25" t="s">
        <v>2248</v>
      </c>
      <c r="L91" s="181" t="s">
        <v>2249</v>
      </c>
      <c r="M91" s="83"/>
      <c r="N91" s="83"/>
      <c r="O91" s="83"/>
      <c r="P91" s="83"/>
      <c r="Q91" s="83"/>
      <c r="R91" s="83"/>
      <c r="S91" s="83"/>
      <c r="AB91" s="332"/>
      <c r="DH91" s="148"/>
      <c r="EB91" s="148"/>
      <c r="EE91" s="198"/>
      <c r="EF91" s="198"/>
      <c r="EG91" s="198"/>
      <c r="EH91" s="198"/>
      <c r="EI91" s="198"/>
      <c r="EJ91" s="198"/>
      <c r="EK91" s="263">
        <v>0</v>
      </c>
      <c r="EL91" s="263">
        <v>0</v>
      </c>
      <c r="EM91" s="263"/>
      <c r="EN91" s="264"/>
      <c r="EO91" s="198"/>
      <c r="EP91" s="198"/>
      <c r="EQ91" s="198"/>
      <c r="ER91" s="198"/>
      <c r="ES91" s="198"/>
      <c r="ET91" s="198"/>
      <c r="EU91" s="198"/>
      <c r="EV91" s="198"/>
      <c r="EW91" s="198"/>
      <c r="EX91" s="198"/>
      <c r="EY91" s="198"/>
      <c r="EZ91" s="198"/>
      <c r="FA91" s="198"/>
      <c r="FB91" s="198"/>
      <c r="FC91" s="198"/>
      <c r="FD91" s="198"/>
      <c r="FE91" s="198"/>
      <c r="FF91" s="198"/>
      <c r="FG91" s="198"/>
      <c r="FH91" s="198"/>
      <c r="FI91" s="198"/>
      <c r="FJ91" s="198"/>
      <c r="FK91" s="198"/>
      <c r="FL91" s="198"/>
      <c r="FM91" s="198"/>
      <c r="FN91" s="198"/>
      <c r="FO91" s="198"/>
      <c r="FP91" s="198"/>
      <c r="FQ91" s="198"/>
      <c r="FR91" s="198"/>
      <c r="FS91" s="198"/>
      <c r="FT91" s="198"/>
      <c r="FU91" s="198"/>
      <c r="FV91" s="198"/>
      <c r="FW91" s="198"/>
      <c r="FX91" s="198"/>
      <c r="FY91" s="198"/>
      <c r="FZ91" s="198"/>
      <c r="GA91" s="198"/>
      <c r="GB91" s="198"/>
      <c r="GC91" s="198"/>
      <c r="GD91" s="198"/>
      <c r="GE91" s="198"/>
    </row>
    <row r="92" spans="1:187" s="145" customFormat="1" ht="20.100000000000001" customHeight="1" x14ac:dyDescent="0.3">
      <c r="A92" s="25" t="s">
        <v>3855</v>
      </c>
      <c r="B92" s="26" t="s">
        <v>126</v>
      </c>
      <c r="C92" s="26">
        <v>84191</v>
      </c>
      <c r="D92" s="71" t="s">
        <v>3857</v>
      </c>
      <c r="E92" s="26" t="s">
        <v>108</v>
      </c>
      <c r="F92" s="26" t="s">
        <v>3556</v>
      </c>
      <c r="G92" s="26" t="s">
        <v>114</v>
      </c>
      <c r="H92" s="26" t="s">
        <v>128</v>
      </c>
      <c r="I92" s="26" t="s">
        <v>415</v>
      </c>
      <c r="J92" s="25" t="s">
        <v>326</v>
      </c>
      <c r="K92" s="25" t="s">
        <v>3858</v>
      </c>
      <c r="L92" s="25"/>
      <c r="M92" s="239"/>
      <c r="N92" s="239"/>
      <c r="O92" s="239"/>
      <c r="P92" s="239"/>
      <c r="Q92" s="239"/>
      <c r="R92" s="239"/>
      <c r="S92" s="239"/>
      <c r="T92" s="198"/>
      <c r="V92" s="148"/>
      <c r="AB92" s="332"/>
      <c r="DH92" s="148"/>
      <c r="EB92" s="148"/>
      <c r="ED92" s="148"/>
      <c r="EK92" s="145">
        <v>0</v>
      </c>
      <c r="EL92" s="145">
        <v>0</v>
      </c>
      <c r="EM92" s="240"/>
      <c r="EN92" s="228"/>
      <c r="EO92" s="198"/>
      <c r="EP92" s="198"/>
      <c r="EQ92" s="198"/>
      <c r="ER92" s="198"/>
      <c r="ES92" s="198"/>
      <c r="ET92" s="198"/>
      <c r="EU92" s="198"/>
      <c r="EV92" s="198"/>
      <c r="EW92" s="198"/>
      <c r="EX92" s="198"/>
      <c r="EY92" s="198"/>
      <c r="EZ92" s="198"/>
      <c r="FA92" s="198"/>
      <c r="FB92" s="198"/>
      <c r="FC92" s="198"/>
      <c r="FD92" s="198"/>
      <c r="FE92" s="198"/>
      <c r="FF92" s="198"/>
      <c r="FG92" s="198"/>
      <c r="FH92" s="198"/>
      <c r="FI92" s="198"/>
      <c r="FJ92" s="198"/>
      <c r="FK92" s="198"/>
      <c r="FL92" s="198"/>
      <c r="FM92" s="198"/>
      <c r="FN92" s="198"/>
      <c r="FO92" s="198"/>
      <c r="FP92" s="198"/>
      <c r="FQ92" s="198"/>
      <c r="FR92" s="198"/>
      <c r="FS92" s="198"/>
      <c r="FT92" s="198"/>
      <c r="FU92" s="198"/>
      <c r="FV92" s="198"/>
      <c r="FW92" s="198"/>
      <c r="FX92" s="198"/>
      <c r="FY92" s="198"/>
      <c r="FZ92" s="198"/>
      <c r="GA92" s="198"/>
      <c r="GB92" s="198"/>
      <c r="GC92" s="198"/>
      <c r="GD92" s="198"/>
      <c r="GE92" s="198"/>
    </row>
    <row r="93" spans="1:187" s="145" customFormat="1" ht="20.100000000000001" customHeight="1" x14ac:dyDescent="0.3">
      <c r="A93" s="25" t="s">
        <v>3168</v>
      </c>
      <c r="B93" s="40" t="s">
        <v>126</v>
      </c>
      <c r="C93" s="26">
        <v>83640</v>
      </c>
      <c r="D93" s="25" t="s">
        <v>3175</v>
      </c>
      <c r="E93" s="26" t="s">
        <v>108</v>
      </c>
      <c r="F93" s="26" t="s">
        <v>3556</v>
      </c>
      <c r="G93" s="26" t="s">
        <v>114</v>
      </c>
      <c r="H93" s="26" t="s">
        <v>128</v>
      </c>
      <c r="I93" s="26" t="s">
        <v>438</v>
      </c>
      <c r="J93" s="25" t="s">
        <v>2195</v>
      </c>
      <c r="K93" s="25" t="s">
        <v>3176</v>
      </c>
      <c r="L93" s="271" t="s">
        <v>3177</v>
      </c>
      <c r="M93" s="25" t="s">
        <v>3178</v>
      </c>
      <c r="N93" s="25"/>
      <c r="O93" s="25" t="s">
        <v>3179</v>
      </c>
      <c r="P93" s="83"/>
      <c r="Q93" s="83"/>
      <c r="R93" s="83"/>
      <c r="S93" s="83"/>
      <c r="V93" s="148"/>
      <c r="AB93" s="332"/>
      <c r="AW93" s="145">
        <v>1</v>
      </c>
      <c r="BA93" s="145">
        <v>1</v>
      </c>
      <c r="BT93" s="145">
        <v>1</v>
      </c>
      <c r="BW93" s="145">
        <v>1</v>
      </c>
      <c r="CV93" s="145">
        <v>1</v>
      </c>
      <c r="DH93" s="148"/>
      <c r="EB93" s="148"/>
      <c r="ED93" s="148"/>
      <c r="EK93" s="145">
        <v>1</v>
      </c>
      <c r="EL93" s="145">
        <v>0</v>
      </c>
      <c r="EM93" s="240"/>
      <c r="EN93" s="228"/>
      <c r="EO93" s="198"/>
      <c r="EP93" s="198"/>
      <c r="EQ93" s="198"/>
      <c r="ER93" s="198"/>
      <c r="ES93" s="198"/>
      <c r="ET93" s="198"/>
      <c r="EU93" s="198"/>
      <c r="EV93" s="198"/>
      <c r="EW93" s="198"/>
      <c r="EX93" s="198"/>
      <c r="EY93" s="198"/>
      <c r="EZ93" s="198"/>
      <c r="FA93" s="198"/>
      <c r="FB93" s="198"/>
      <c r="FC93" s="198"/>
      <c r="FD93" s="198"/>
      <c r="FE93" s="198"/>
      <c r="FF93" s="198"/>
      <c r="FG93" s="198"/>
      <c r="FH93" s="198"/>
      <c r="FI93" s="198"/>
      <c r="FJ93" s="198"/>
      <c r="FK93" s="198"/>
      <c r="FL93" s="198"/>
      <c r="FM93" s="198"/>
      <c r="FN93" s="198"/>
      <c r="FO93" s="198"/>
      <c r="FP93" s="198"/>
      <c r="FQ93" s="198"/>
      <c r="FR93" s="198"/>
      <c r="FS93" s="198"/>
      <c r="FT93" s="198"/>
      <c r="FU93" s="198"/>
      <c r="FV93" s="198"/>
      <c r="FW93" s="198"/>
      <c r="FX93" s="198"/>
      <c r="FY93" s="198"/>
      <c r="FZ93" s="198"/>
      <c r="GA93" s="198"/>
      <c r="GB93" s="198"/>
      <c r="GC93" s="198"/>
      <c r="GD93" s="198"/>
      <c r="GE93" s="198"/>
    </row>
    <row r="94" spans="1:187" s="145" customFormat="1" ht="20.100000000000001" customHeight="1" x14ac:dyDescent="0.3">
      <c r="A94" s="25" t="s">
        <v>3182</v>
      </c>
      <c r="B94" s="40" t="s">
        <v>106</v>
      </c>
      <c r="C94" s="26">
        <v>82297</v>
      </c>
      <c r="D94" s="25" t="s">
        <v>3183</v>
      </c>
      <c r="E94" s="26" t="s">
        <v>108</v>
      </c>
      <c r="F94" s="26" t="s">
        <v>3556</v>
      </c>
      <c r="G94" s="26" t="s">
        <v>109</v>
      </c>
      <c r="H94" s="26" t="s">
        <v>567</v>
      </c>
      <c r="I94" s="26" t="s">
        <v>438</v>
      </c>
      <c r="J94" s="25" t="s">
        <v>171</v>
      </c>
      <c r="K94" s="25" t="s">
        <v>3184</v>
      </c>
      <c r="L94" s="25"/>
      <c r="M94" s="25" t="s">
        <v>3185</v>
      </c>
      <c r="N94" s="25"/>
      <c r="O94" s="25" t="s">
        <v>3186</v>
      </c>
      <c r="P94" s="83"/>
      <c r="Q94" s="83"/>
      <c r="R94" s="25" t="s">
        <v>3187</v>
      </c>
      <c r="S94" s="25" t="s">
        <v>3188</v>
      </c>
      <c r="U94" s="145">
        <v>1</v>
      </c>
      <c r="V94" s="148"/>
      <c r="AB94" s="332"/>
      <c r="AI94" s="145">
        <v>1</v>
      </c>
      <c r="AO94" s="145">
        <v>1</v>
      </c>
      <c r="AW94" s="145">
        <v>1</v>
      </c>
      <c r="BL94" s="145">
        <v>1</v>
      </c>
      <c r="BR94" s="145">
        <v>1</v>
      </c>
      <c r="BS94" s="145">
        <v>1</v>
      </c>
      <c r="BU94" s="145">
        <v>1</v>
      </c>
      <c r="CQ94" s="145">
        <v>1</v>
      </c>
      <c r="DB94" s="145">
        <v>1</v>
      </c>
      <c r="DH94" s="148"/>
      <c r="DQ94" s="145">
        <v>1</v>
      </c>
      <c r="EB94" s="148"/>
      <c r="ED94" s="148"/>
      <c r="EK94" s="145">
        <v>1</v>
      </c>
      <c r="EL94" s="145">
        <v>1</v>
      </c>
      <c r="EN94" s="228" t="s">
        <v>3189</v>
      </c>
      <c r="EO94" s="198"/>
      <c r="EP94" s="198"/>
      <c r="EQ94" s="198"/>
      <c r="ER94" s="198"/>
      <c r="ES94" s="198"/>
      <c r="ET94" s="198"/>
      <c r="EU94" s="198"/>
      <c r="EV94" s="198"/>
      <c r="EW94" s="198"/>
      <c r="EX94" s="198"/>
      <c r="EY94" s="198"/>
      <c r="EZ94" s="198"/>
      <c r="FA94" s="198"/>
      <c r="FB94" s="198"/>
      <c r="FC94" s="198"/>
      <c r="FD94" s="198"/>
      <c r="FE94" s="198"/>
      <c r="FF94" s="198"/>
      <c r="FG94" s="198"/>
      <c r="FH94" s="198"/>
      <c r="FI94" s="198"/>
      <c r="FJ94" s="198"/>
      <c r="FK94" s="198"/>
      <c r="FL94" s="198"/>
      <c r="FM94" s="198"/>
      <c r="FN94" s="198"/>
      <c r="FO94" s="198"/>
      <c r="FP94" s="198"/>
      <c r="FQ94" s="198"/>
      <c r="FR94" s="198"/>
      <c r="FS94" s="198"/>
      <c r="FT94" s="198"/>
      <c r="FU94" s="198"/>
      <c r="FV94" s="198"/>
      <c r="FW94" s="198"/>
      <c r="FX94" s="198"/>
      <c r="FY94" s="198"/>
      <c r="FZ94" s="198"/>
      <c r="GA94" s="198"/>
      <c r="GB94" s="198"/>
      <c r="GC94" s="198"/>
      <c r="GD94" s="198"/>
      <c r="GE94" s="198"/>
    </row>
    <row r="95" spans="1:187" s="145" customFormat="1" ht="20.100000000000001" customHeight="1" x14ac:dyDescent="0.3">
      <c r="A95" s="25" t="s">
        <v>3019</v>
      </c>
      <c r="B95" s="26" t="s">
        <v>152</v>
      </c>
      <c r="C95" s="26">
        <v>83674</v>
      </c>
      <c r="D95" s="25" t="s">
        <v>3031</v>
      </c>
      <c r="E95" s="26" t="s">
        <v>108</v>
      </c>
      <c r="F95" s="26"/>
      <c r="G95" s="26" t="s">
        <v>109</v>
      </c>
      <c r="H95" s="26" t="s">
        <v>117</v>
      </c>
      <c r="I95" s="26" t="s">
        <v>3</v>
      </c>
      <c r="J95" s="25" t="s">
        <v>155</v>
      </c>
      <c r="K95" s="25" t="s">
        <v>3032</v>
      </c>
      <c r="L95" s="25"/>
      <c r="M95" s="25" t="s">
        <v>3033</v>
      </c>
      <c r="N95" s="83"/>
      <c r="O95" s="83"/>
      <c r="P95" s="83"/>
      <c r="Q95" s="83"/>
      <c r="R95" s="25"/>
      <c r="S95" s="25" t="s">
        <v>3034</v>
      </c>
      <c r="V95" s="148"/>
      <c r="AB95" s="332"/>
      <c r="BD95" s="145">
        <v>1</v>
      </c>
      <c r="BT95" s="145">
        <v>1</v>
      </c>
      <c r="DH95" s="148"/>
      <c r="EB95" s="148"/>
      <c r="ED95" s="148"/>
      <c r="EK95" s="145">
        <v>1</v>
      </c>
      <c r="EL95" s="145">
        <v>1</v>
      </c>
      <c r="EM95" s="267"/>
      <c r="EN95" s="228"/>
      <c r="EO95" s="198"/>
      <c r="EP95" s="198"/>
      <c r="EQ95" s="198"/>
      <c r="ER95" s="198"/>
      <c r="ES95" s="198"/>
      <c r="ET95" s="198"/>
      <c r="EU95" s="198"/>
      <c r="EV95" s="198"/>
      <c r="EW95" s="198"/>
      <c r="EX95" s="198"/>
      <c r="EY95" s="198"/>
      <c r="EZ95" s="198"/>
      <c r="FA95" s="198"/>
      <c r="FB95" s="198"/>
      <c r="FC95" s="198"/>
      <c r="FD95" s="198"/>
      <c r="FE95" s="198"/>
      <c r="FF95" s="198"/>
      <c r="FG95" s="198"/>
      <c r="FH95" s="198"/>
      <c r="FI95" s="198"/>
      <c r="FJ95" s="198"/>
      <c r="FK95" s="198"/>
      <c r="FL95" s="198"/>
      <c r="FM95" s="198"/>
      <c r="FN95" s="198"/>
      <c r="FO95" s="198"/>
      <c r="FP95" s="198"/>
      <c r="FQ95" s="198"/>
      <c r="FR95" s="198"/>
      <c r="FS95" s="198"/>
      <c r="FT95" s="198"/>
      <c r="FU95" s="198"/>
      <c r="FV95" s="198"/>
      <c r="FW95" s="198"/>
      <c r="FX95" s="198"/>
      <c r="FY95" s="198"/>
      <c r="FZ95" s="198"/>
      <c r="GA95" s="198"/>
      <c r="GB95" s="198"/>
      <c r="GC95" s="198"/>
      <c r="GD95" s="198"/>
      <c r="GE95" s="198"/>
    </row>
    <row r="96" spans="1:187" s="145" customFormat="1" ht="20.100000000000001" customHeight="1" x14ac:dyDescent="0.3">
      <c r="A96" s="25" t="s">
        <v>2419</v>
      </c>
      <c r="B96" s="40" t="s">
        <v>106</v>
      </c>
      <c r="C96" s="26">
        <v>82997</v>
      </c>
      <c r="D96" s="25" t="s">
        <v>2420</v>
      </c>
      <c r="E96" s="26" t="s">
        <v>113</v>
      </c>
      <c r="F96" s="26"/>
      <c r="G96" s="26" t="s">
        <v>121</v>
      </c>
      <c r="H96" s="26" t="s">
        <v>281</v>
      </c>
      <c r="I96" s="26" t="s">
        <v>449</v>
      </c>
      <c r="J96" s="25" t="s">
        <v>228</v>
      </c>
      <c r="K96" s="25" t="s">
        <v>2421</v>
      </c>
      <c r="L96" s="83"/>
      <c r="M96" s="83"/>
      <c r="N96" s="83"/>
      <c r="O96" s="83"/>
      <c r="P96" s="83"/>
      <c r="Q96" s="83"/>
      <c r="R96" s="87" t="s">
        <v>2422</v>
      </c>
      <c r="S96" s="25" t="s">
        <v>2423</v>
      </c>
      <c r="U96" s="145">
        <v>1</v>
      </c>
      <c r="AB96" s="332"/>
      <c r="BT96" s="145">
        <v>1</v>
      </c>
      <c r="CD96" s="145">
        <v>1</v>
      </c>
      <c r="DH96" s="148"/>
      <c r="DK96" s="145">
        <v>1</v>
      </c>
      <c r="DU96" s="145">
        <v>1</v>
      </c>
      <c r="EB96" s="148"/>
      <c r="EE96" s="198"/>
      <c r="EF96" s="198"/>
      <c r="EG96" s="198"/>
      <c r="EH96" s="198"/>
      <c r="EI96" s="198"/>
      <c r="EJ96" s="198"/>
      <c r="EK96" s="263" t="s">
        <v>519</v>
      </c>
      <c r="EL96" s="263">
        <v>1</v>
      </c>
      <c r="EM96" s="263"/>
      <c r="EN96" s="264" t="s">
        <v>2424</v>
      </c>
      <c r="EO96" s="198"/>
      <c r="EP96" s="198"/>
      <c r="EQ96" s="198"/>
      <c r="ER96" s="198"/>
      <c r="ES96" s="198"/>
      <c r="ET96" s="198"/>
      <c r="EU96" s="198"/>
      <c r="EV96" s="198"/>
      <c r="EW96" s="198"/>
      <c r="EX96" s="198"/>
      <c r="EY96" s="198"/>
      <c r="EZ96" s="198"/>
      <c r="FA96" s="198"/>
      <c r="FB96" s="198"/>
      <c r="FC96" s="198"/>
      <c r="FD96" s="198"/>
      <c r="FE96" s="198"/>
      <c r="FF96" s="198"/>
      <c r="FG96" s="198"/>
      <c r="FH96" s="198"/>
      <c r="FI96" s="198"/>
      <c r="FJ96" s="198"/>
      <c r="FK96" s="198"/>
      <c r="FL96" s="198"/>
      <c r="FM96" s="198"/>
      <c r="FN96" s="198"/>
      <c r="FO96" s="198"/>
      <c r="FP96" s="198"/>
      <c r="FQ96" s="198"/>
      <c r="FR96" s="198"/>
      <c r="FS96" s="198"/>
      <c r="FT96" s="198"/>
      <c r="FU96" s="198"/>
      <c r="FV96" s="198"/>
      <c r="FW96" s="198"/>
      <c r="FX96" s="198"/>
      <c r="FY96" s="198"/>
      <c r="FZ96" s="198"/>
      <c r="GA96" s="198"/>
      <c r="GB96" s="198"/>
      <c r="GC96" s="198"/>
      <c r="GD96" s="198"/>
      <c r="GE96" s="198"/>
    </row>
    <row r="97" spans="1:187" s="145" customFormat="1" ht="20.100000000000001" customHeight="1" x14ac:dyDescent="0.3">
      <c r="A97" s="25" t="s">
        <v>2624</v>
      </c>
      <c r="B97" s="40" t="s">
        <v>143</v>
      </c>
      <c r="C97" s="26">
        <v>83609</v>
      </c>
      <c r="D97" s="71" t="s">
        <v>2639</v>
      </c>
      <c r="E97" s="26" t="s">
        <v>108</v>
      </c>
      <c r="F97" s="26"/>
      <c r="G97" s="26" t="s">
        <v>109</v>
      </c>
      <c r="H97" s="26" t="s">
        <v>567</v>
      </c>
      <c r="I97" s="26" t="s">
        <v>476</v>
      </c>
      <c r="J97" s="25" t="s">
        <v>228</v>
      </c>
      <c r="K97" s="25" t="s">
        <v>2640</v>
      </c>
      <c r="L97" s="129" t="s">
        <v>2641</v>
      </c>
      <c r="M97" s="83"/>
      <c r="N97" s="83"/>
      <c r="O97" s="83"/>
      <c r="P97" s="83"/>
      <c r="Q97" s="83"/>
      <c r="R97" s="83"/>
      <c r="S97" s="83"/>
      <c r="AB97" s="332"/>
      <c r="DH97" s="148"/>
      <c r="EB97" s="148"/>
      <c r="ED97" s="148"/>
      <c r="EK97" s="145">
        <v>0</v>
      </c>
      <c r="EL97" s="145">
        <v>0</v>
      </c>
      <c r="EN97" s="228"/>
      <c r="EO97" s="198"/>
      <c r="EP97" s="198"/>
      <c r="EQ97" s="198"/>
      <c r="ER97" s="198"/>
      <c r="ES97" s="198"/>
      <c r="ET97" s="198"/>
      <c r="EU97" s="198"/>
      <c r="EV97" s="198"/>
      <c r="EW97" s="198"/>
      <c r="EX97" s="198"/>
      <c r="EY97" s="198"/>
      <c r="EZ97" s="198"/>
      <c r="FA97" s="198"/>
      <c r="FB97" s="198"/>
      <c r="FC97" s="198"/>
      <c r="FD97" s="198"/>
      <c r="FE97" s="198"/>
      <c r="FF97" s="198"/>
      <c r="FG97" s="198"/>
      <c r="FH97" s="198"/>
      <c r="FI97" s="198"/>
      <c r="FJ97" s="198"/>
      <c r="FK97" s="198"/>
      <c r="FL97" s="198"/>
      <c r="FM97" s="198"/>
      <c r="FN97" s="198"/>
      <c r="FO97" s="198"/>
      <c r="FP97" s="198"/>
      <c r="FQ97" s="198"/>
      <c r="FR97" s="198"/>
      <c r="FS97" s="198"/>
      <c r="FT97" s="198"/>
      <c r="FU97" s="198"/>
      <c r="FV97" s="198"/>
      <c r="FW97" s="198"/>
      <c r="FX97" s="198"/>
      <c r="FY97" s="198"/>
      <c r="FZ97" s="198"/>
      <c r="GA97" s="198"/>
      <c r="GB97" s="198"/>
      <c r="GC97" s="198"/>
      <c r="GD97" s="198"/>
      <c r="GE97" s="198"/>
    </row>
    <row r="98" spans="1:187" s="145" customFormat="1" ht="20.100000000000001" customHeight="1" x14ac:dyDescent="0.3">
      <c r="A98" s="25" t="s">
        <v>3168</v>
      </c>
      <c r="B98" s="40" t="s">
        <v>126</v>
      </c>
      <c r="C98" s="26">
        <v>83635</v>
      </c>
      <c r="D98" s="71" t="s">
        <v>3180</v>
      </c>
      <c r="E98" s="26" t="s">
        <v>108</v>
      </c>
      <c r="F98" s="26" t="s">
        <v>3549</v>
      </c>
      <c r="G98" s="26" t="s">
        <v>114</v>
      </c>
      <c r="H98" s="26" t="s">
        <v>128</v>
      </c>
      <c r="I98" s="26" t="s">
        <v>449</v>
      </c>
      <c r="J98" s="25" t="s">
        <v>319</v>
      </c>
      <c r="K98" s="25" t="s">
        <v>3181</v>
      </c>
      <c r="L98" s="45"/>
      <c r="M98" s="25"/>
      <c r="N98" s="83"/>
      <c r="O98" s="83"/>
      <c r="P98" s="83"/>
      <c r="Q98" s="83"/>
      <c r="R98" s="83"/>
      <c r="S98" s="83"/>
      <c r="V98" s="148"/>
      <c r="AB98" s="332"/>
      <c r="DH98" s="148"/>
      <c r="EB98" s="148"/>
      <c r="ED98" s="148"/>
      <c r="EK98" s="145">
        <v>0</v>
      </c>
      <c r="EL98" s="145">
        <v>0</v>
      </c>
      <c r="EM98" s="240"/>
      <c r="EN98" s="228"/>
      <c r="EO98" s="198"/>
      <c r="EP98" s="198"/>
      <c r="EQ98" s="198"/>
      <c r="ER98" s="198"/>
      <c r="ES98" s="198"/>
      <c r="ET98" s="198"/>
      <c r="EU98" s="198"/>
      <c r="EV98" s="198"/>
      <c r="EW98" s="198"/>
      <c r="EX98" s="198"/>
      <c r="EY98" s="198"/>
      <c r="EZ98" s="198"/>
      <c r="FA98" s="198"/>
      <c r="FB98" s="198"/>
      <c r="FC98" s="198"/>
      <c r="FD98" s="198"/>
      <c r="FE98" s="198"/>
      <c r="FF98" s="198"/>
      <c r="FG98" s="198"/>
      <c r="FH98" s="198"/>
      <c r="FI98" s="198"/>
      <c r="FJ98" s="198"/>
      <c r="FK98" s="198"/>
      <c r="FL98" s="198"/>
      <c r="FM98" s="198"/>
      <c r="FN98" s="198"/>
      <c r="FO98" s="198"/>
      <c r="FP98" s="198"/>
      <c r="FQ98" s="198"/>
      <c r="FR98" s="198"/>
      <c r="FS98" s="198"/>
      <c r="FT98" s="198"/>
      <c r="FU98" s="198"/>
      <c r="FV98" s="198"/>
      <c r="FW98" s="198"/>
      <c r="FX98" s="198"/>
      <c r="FY98" s="198"/>
      <c r="FZ98" s="198"/>
      <c r="GA98" s="198"/>
      <c r="GB98" s="198"/>
      <c r="GC98" s="198"/>
      <c r="GD98" s="198"/>
      <c r="GE98" s="198"/>
    </row>
    <row r="99" spans="1:187" s="145" customFormat="1" ht="20.100000000000001" customHeight="1" x14ac:dyDescent="0.3">
      <c r="A99" s="25" t="s">
        <v>2465</v>
      </c>
      <c r="B99" s="40" t="s">
        <v>143</v>
      </c>
      <c r="C99" s="26">
        <v>83254</v>
      </c>
      <c r="D99" s="25" t="s">
        <v>2481</v>
      </c>
      <c r="E99" s="26" t="s">
        <v>318</v>
      </c>
      <c r="F99" s="26"/>
      <c r="G99" s="26" t="s">
        <v>109</v>
      </c>
      <c r="H99" s="26" t="s">
        <v>554</v>
      </c>
      <c r="I99" s="26" t="s">
        <v>476</v>
      </c>
      <c r="J99" s="25" t="s">
        <v>228</v>
      </c>
      <c r="K99" s="25" t="s">
        <v>2482</v>
      </c>
      <c r="L99" s="25"/>
      <c r="M99" s="25" t="s">
        <v>2483</v>
      </c>
      <c r="N99" s="83"/>
      <c r="O99" s="83"/>
      <c r="P99" s="83"/>
      <c r="Q99" s="83"/>
      <c r="R99" s="25" t="s">
        <v>2484</v>
      </c>
      <c r="S99" s="25"/>
      <c r="U99" s="145">
        <v>1</v>
      </c>
      <c r="AB99" s="332"/>
      <c r="AI99" s="145">
        <v>1</v>
      </c>
      <c r="DH99" s="148"/>
      <c r="DP99" s="145">
        <v>1</v>
      </c>
      <c r="EB99" s="148"/>
      <c r="ED99" s="148"/>
      <c r="EK99" s="145">
        <v>1</v>
      </c>
      <c r="EL99" s="145">
        <v>1</v>
      </c>
      <c r="EN99" s="228" t="s">
        <v>2485</v>
      </c>
      <c r="EO99" s="198"/>
      <c r="EP99" s="198"/>
      <c r="EQ99" s="198"/>
      <c r="ER99" s="198"/>
      <c r="ES99" s="198"/>
      <c r="ET99" s="198"/>
      <c r="EU99" s="198"/>
      <c r="EV99" s="198"/>
      <c r="EW99" s="198"/>
      <c r="EX99" s="198"/>
      <c r="EY99" s="198"/>
      <c r="EZ99" s="198"/>
      <c r="FA99" s="198"/>
      <c r="FB99" s="198"/>
      <c r="FC99" s="198"/>
      <c r="FD99" s="198"/>
      <c r="FE99" s="198"/>
      <c r="FF99" s="198"/>
      <c r="FG99" s="198"/>
      <c r="FH99" s="198"/>
      <c r="FI99" s="198"/>
      <c r="FJ99" s="198"/>
      <c r="FK99" s="198"/>
      <c r="FL99" s="198"/>
      <c r="FM99" s="198"/>
      <c r="FN99" s="198"/>
      <c r="FO99" s="198"/>
      <c r="FP99" s="198"/>
      <c r="FQ99" s="198"/>
      <c r="FR99" s="198"/>
      <c r="FS99" s="198"/>
      <c r="FT99" s="198"/>
      <c r="FU99" s="198"/>
      <c r="FV99" s="198"/>
      <c r="FW99" s="198"/>
      <c r="FX99" s="198"/>
      <c r="FY99" s="198"/>
      <c r="FZ99" s="198"/>
      <c r="GA99" s="198"/>
      <c r="GB99" s="198"/>
      <c r="GC99" s="198"/>
      <c r="GD99" s="198"/>
      <c r="GE99" s="198"/>
    </row>
    <row r="100" spans="1:187" s="145" customFormat="1" ht="20.100000000000001" customHeight="1" x14ac:dyDescent="0.3">
      <c r="A100" s="25" t="s">
        <v>4445</v>
      </c>
      <c r="B100" s="26" t="s">
        <v>126</v>
      </c>
      <c r="C100" s="26">
        <v>85095</v>
      </c>
      <c r="D100" s="71" t="s">
        <v>4458</v>
      </c>
      <c r="E100" s="26" t="s">
        <v>108</v>
      </c>
      <c r="F100" s="26" t="s">
        <v>3549</v>
      </c>
      <c r="G100" s="26" t="s">
        <v>114</v>
      </c>
      <c r="H100" s="26" t="s">
        <v>128</v>
      </c>
      <c r="I100" s="26" t="s">
        <v>3</v>
      </c>
      <c r="J100" s="25" t="s">
        <v>2195</v>
      </c>
      <c r="K100" s="25" t="s">
        <v>4459</v>
      </c>
      <c r="L100" s="45" t="s">
        <v>4460</v>
      </c>
      <c r="M100" s="25"/>
      <c r="N100" s="83"/>
      <c r="O100" s="83"/>
      <c r="P100" s="83"/>
      <c r="Q100" s="83"/>
      <c r="R100" s="83"/>
      <c r="S100" s="83"/>
      <c r="T100" s="198"/>
      <c r="V100" s="148"/>
      <c r="AB100" s="332"/>
      <c r="CH100" s="148"/>
      <c r="DH100" s="148"/>
      <c r="EB100" s="148"/>
      <c r="ED100" s="148"/>
      <c r="EK100" s="145">
        <v>0</v>
      </c>
      <c r="EL100" s="145">
        <v>0</v>
      </c>
      <c r="EM100" s="240"/>
      <c r="EN100" s="228"/>
      <c r="EO100" s="198"/>
      <c r="EP100" s="198"/>
      <c r="EQ100" s="198"/>
      <c r="ER100" s="198"/>
      <c r="ES100" s="198"/>
      <c r="ET100" s="198"/>
      <c r="EU100" s="198"/>
      <c r="EV100" s="198"/>
      <c r="EW100" s="198"/>
      <c r="EX100" s="198"/>
      <c r="EY100" s="198"/>
      <c r="EZ100" s="198"/>
      <c r="FA100" s="198"/>
      <c r="FB100" s="198"/>
      <c r="FC100" s="198"/>
      <c r="FD100" s="198"/>
      <c r="FE100" s="198"/>
      <c r="FF100" s="198"/>
      <c r="FG100" s="198"/>
      <c r="FH100" s="198"/>
      <c r="FI100" s="198"/>
      <c r="FJ100" s="198"/>
      <c r="FK100" s="198"/>
      <c r="FL100" s="198"/>
      <c r="FM100" s="198"/>
      <c r="FN100" s="198"/>
      <c r="FO100" s="198"/>
      <c r="FP100" s="198"/>
      <c r="FQ100" s="198"/>
      <c r="FR100" s="198"/>
      <c r="FS100" s="198"/>
      <c r="FT100" s="198"/>
      <c r="FU100" s="198"/>
      <c r="FV100" s="198"/>
      <c r="FW100" s="198"/>
      <c r="FX100" s="198"/>
      <c r="FY100" s="198"/>
      <c r="FZ100" s="198"/>
      <c r="GA100" s="198"/>
      <c r="GB100" s="198"/>
      <c r="GC100" s="198"/>
      <c r="GD100" s="198"/>
      <c r="GE100" s="198"/>
    </row>
    <row r="101" spans="1:187" s="145" customFormat="1" ht="20.100000000000001" customHeight="1" x14ac:dyDescent="0.3">
      <c r="A101" s="25" t="s">
        <v>1974</v>
      </c>
      <c r="B101" s="40" t="s">
        <v>126</v>
      </c>
      <c r="C101" s="26">
        <v>81954</v>
      </c>
      <c r="D101" s="25" t="s">
        <v>2016</v>
      </c>
      <c r="E101" s="26" t="s">
        <v>108</v>
      </c>
      <c r="F101" s="26"/>
      <c r="G101" s="26" t="s">
        <v>114</v>
      </c>
      <c r="H101" s="26" t="s">
        <v>128</v>
      </c>
      <c r="I101" s="26" t="s">
        <v>385</v>
      </c>
      <c r="J101" s="25" t="s">
        <v>1757</v>
      </c>
      <c r="K101" s="25" t="s">
        <v>2017</v>
      </c>
      <c r="L101" s="25"/>
      <c r="M101" s="25" t="s">
        <v>2018</v>
      </c>
      <c r="N101" s="83"/>
      <c r="O101" s="83"/>
      <c r="P101" s="83"/>
      <c r="Q101" s="83"/>
      <c r="R101" s="211" t="s">
        <v>2019</v>
      </c>
      <c r="S101" s="83"/>
      <c r="AB101" s="332"/>
      <c r="AF101" s="145">
        <v>1</v>
      </c>
      <c r="AL101" s="145">
        <v>1</v>
      </c>
      <c r="AP101" s="145">
        <v>1</v>
      </c>
      <c r="CG101" s="145">
        <v>1</v>
      </c>
      <c r="CQ101" s="145">
        <v>1</v>
      </c>
      <c r="DH101" s="148"/>
      <c r="EB101" s="148"/>
      <c r="ED101" s="148"/>
      <c r="EE101" s="145">
        <v>1</v>
      </c>
      <c r="EK101" s="145">
        <v>1</v>
      </c>
      <c r="EL101" s="145">
        <v>1</v>
      </c>
      <c r="EN101" s="228"/>
    </row>
    <row r="102" spans="1:187" ht="20.100000000000001" customHeight="1" x14ac:dyDescent="0.3">
      <c r="A102" s="25" t="s">
        <v>3019</v>
      </c>
      <c r="B102" s="26" t="s">
        <v>106</v>
      </c>
      <c r="C102" s="26">
        <v>83978</v>
      </c>
      <c r="D102" s="25" t="s">
        <v>3020</v>
      </c>
      <c r="E102" s="26" t="s">
        <v>108</v>
      </c>
      <c r="F102" s="26"/>
      <c r="G102" s="26" t="s">
        <v>114</v>
      </c>
      <c r="H102" s="26" t="s">
        <v>2740</v>
      </c>
      <c r="I102" s="26" t="s">
        <v>3</v>
      </c>
      <c r="J102" s="25" t="s">
        <v>123</v>
      </c>
      <c r="K102" s="25" t="s">
        <v>3021</v>
      </c>
      <c r="L102" s="45" t="s">
        <v>3022</v>
      </c>
      <c r="M102" s="25"/>
      <c r="N102" s="83"/>
      <c r="O102" s="83"/>
      <c r="P102" s="83"/>
      <c r="Q102" s="83"/>
      <c r="R102" s="83"/>
      <c r="S102" s="83" t="s">
        <v>3158</v>
      </c>
      <c r="T102" s="145"/>
      <c r="U102" s="145"/>
      <c r="V102" s="148"/>
      <c r="W102" s="145"/>
      <c r="X102" s="145"/>
      <c r="Y102" s="145"/>
      <c r="Z102" s="145"/>
      <c r="AA102" s="145"/>
      <c r="AB102" s="332"/>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c r="BM102" s="145"/>
      <c r="BN102" s="145"/>
      <c r="BO102" s="145"/>
      <c r="BP102" s="145"/>
      <c r="BQ102" s="145"/>
      <c r="BR102" s="145"/>
      <c r="BS102" s="145"/>
      <c r="BT102" s="145"/>
      <c r="BU102" s="145"/>
      <c r="BV102" s="145"/>
      <c r="BW102" s="145"/>
      <c r="BX102" s="145"/>
      <c r="BY102" s="145"/>
      <c r="BZ102" s="145"/>
      <c r="CA102" s="145"/>
      <c r="CB102" s="145"/>
      <c r="CC102" s="145"/>
      <c r="CD102" s="145"/>
      <c r="CE102" s="145"/>
      <c r="CF102" s="145"/>
      <c r="CG102" s="145"/>
      <c r="CH102" s="145"/>
      <c r="CI102" s="145"/>
      <c r="CJ102" s="145"/>
      <c r="CK102" s="145"/>
      <c r="CL102" s="145"/>
      <c r="CM102" s="145"/>
      <c r="CN102" s="145"/>
      <c r="CO102" s="145"/>
      <c r="CP102" s="145"/>
      <c r="CQ102" s="145"/>
      <c r="CR102" s="145"/>
      <c r="CS102" s="145"/>
      <c r="CT102" s="145"/>
      <c r="CU102" s="145"/>
      <c r="CV102" s="145"/>
      <c r="CW102" s="145"/>
      <c r="CX102" s="145"/>
      <c r="CY102" s="145"/>
      <c r="CZ102" s="145"/>
      <c r="DA102" s="145"/>
      <c r="DB102" s="145"/>
      <c r="DC102" s="145"/>
      <c r="DD102" s="145"/>
      <c r="DE102" s="145"/>
      <c r="DF102" s="145"/>
      <c r="DG102" s="145"/>
      <c r="DH102" s="148"/>
      <c r="DI102" s="145"/>
      <c r="DJ102" s="145"/>
      <c r="DK102" s="145"/>
      <c r="DL102" s="145"/>
      <c r="DM102" s="145"/>
      <c r="DN102" s="145"/>
      <c r="DO102" s="145"/>
      <c r="DP102" s="145"/>
      <c r="DQ102" s="145"/>
      <c r="DR102" s="145"/>
      <c r="DS102" s="145"/>
      <c r="DT102" s="145"/>
      <c r="DU102" s="145"/>
      <c r="DV102" s="145"/>
      <c r="DW102" s="145"/>
      <c r="DX102" s="145"/>
      <c r="DY102" s="145"/>
      <c r="DZ102" s="145"/>
      <c r="EA102" s="145"/>
      <c r="EB102" s="148"/>
      <c r="EC102" s="145"/>
      <c r="ED102" s="148"/>
      <c r="EE102" s="145"/>
      <c r="EF102" s="145"/>
      <c r="EG102" s="145"/>
      <c r="EH102" s="145"/>
      <c r="EI102" s="145"/>
      <c r="EJ102" s="145"/>
      <c r="EK102" s="145" t="s">
        <v>519</v>
      </c>
      <c r="EL102" s="145">
        <v>1</v>
      </c>
      <c r="EM102" s="267"/>
    </row>
    <row r="103" spans="1:187" ht="20.100000000000001" customHeight="1" x14ac:dyDescent="0.3">
      <c r="A103" s="25" t="s">
        <v>2624</v>
      </c>
      <c r="B103" s="40" t="s">
        <v>187</v>
      </c>
      <c r="C103" s="26">
        <v>83106</v>
      </c>
      <c r="D103" s="71" t="s">
        <v>2625</v>
      </c>
      <c r="E103" s="26" t="s">
        <v>108</v>
      </c>
      <c r="F103" s="26"/>
      <c r="G103" s="26" t="s">
        <v>121</v>
      </c>
      <c r="H103" s="26" t="s">
        <v>2592</v>
      </c>
      <c r="I103" s="26" t="s">
        <v>438</v>
      </c>
      <c r="J103" s="25" t="s">
        <v>834</v>
      </c>
      <c r="K103" s="25" t="s">
        <v>2626</v>
      </c>
      <c r="L103" s="25"/>
      <c r="M103" s="83"/>
      <c r="N103" s="83"/>
      <c r="O103" s="83"/>
      <c r="P103" s="83"/>
      <c r="Q103" s="83"/>
      <c r="R103" s="83"/>
      <c r="S103" s="83"/>
      <c r="T103" s="145"/>
      <c r="U103" s="145"/>
      <c r="V103" s="145"/>
      <c r="W103" s="145"/>
      <c r="X103" s="145"/>
      <c r="Y103" s="145"/>
      <c r="Z103" s="145"/>
      <c r="AA103" s="145"/>
      <c r="AB103" s="332"/>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B103" s="145"/>
      <c r="BC103" s="145"/>
      <c r="BD103" s="145"/>
      <c r="BE103" s="145"/>
      <c r="BF103" s="145"/>
      <c r="BG103" s="145"/>
      <c r="BH103" s="145"/>
      <c r="BI103" s="145"/>
      <c r="BJ103" s="145"/>
      <c r="BK103" s="145"/>
      <c r="BL103" s="145"/>
      <c r="BM103" s="145"/>
      <c r="BN103" s="145"/>
      <c r="BO103" s="145"/>
      <c r="BP103" s="145"/>
      <c r="BQ103" s="145"/>
      <c r="BR103" s="145"/>
      <c r="BS103" s="145"/>
      <c r="BT103" s="145"/>
      <c r="BU103" s="145"/>
      <c r="BV103" s="145"/>
      <c r="BW103" s="145"/>
      <c r="BX103" s="145"/>
      <c r="BY103" s="145"/>
      <c r="BZ103" s="145"/>
      <c r="CA103" s="145"/>
      <c r="CB103" s="145"/>
      <c r="CC103" s="145"/>
      <c r="CD103" s="145"/>
      <c r="CE103" s="145"/>
      <c r="CF103" s="145"/>
      <c r="CG103" s="145"/>
      <c r="CH103" s="145"/>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5"/>
      <c r="DG103" s="145"/>
      <c r="DH103" s="148"/>
      <c r="DI103" s="145"/>
      <c r="DJ103" s="145"/>
      <c r="DK103" s="145"/>
      <c r="DL103" s="145"/>
      <c r="DM103" s="145"/>
      <c r="DN103" s="145"/>
      <c r="DO103" s="145"/>
      <c r="DP103" s="145"/>
      <c r="DQ103" s="145"/>
      <c r="DR103" s="145"/>
      <c r="DS103" s="145"/>
      <c r="DT103" s="145"/>
      <c r="DU103" s="145"/>
      <c r="DV103" s="145"/>
      <c r="DW103" s="145"/>
      <c r="DX103" s="145"/>
      <c r="DY103" s="145"/>
      <c r="DZ103" s="145"/>
      <c r="EA103" s="145"/>
      <c r="EB103" s="148"/>
      <c r="EC103" s="145"/>
      <c r="ED103" s="148"/>
      <c r="EE103" s="145"/>
      <c r="EF103" s="145"/>
      <c r="EG103" s="145"/>
      <c r="EH103" s="145"/>
      <c r="EI103" s="145"/>
      <c r="EJ103" s="145"/>
      <c r="EK103" s="145">
        <v>0</v>
      </c>
      <c r="EL103" s="145">
        <v>0</v>
      </c>
      <c r="EM103" s="145"/>
    </row>
    <row r="104" spans="1:187" ht="20.100000000000001" customHeight="1" x14ac:dyDescent="0.3">
      <c r="A104" s="25" t="s">
        <v>3061</v>
      </c>
      <c r="B104" s="40" t="s">
        <v>152</v>
      </c>
      <c r="C104" s="26">
        <v>83921</v>
      </c>
      <c r="D104" s="25" t="s">
        <v>3074</v>
      </c>
      <c r="E104" s="26" t="s">
        <v>293</v>
      </c>
      <c r="F104" s="26"/>
      <c r="G104" s="26" t="s">
        <v>109</v>
      </c>
      <c r="H104" s="26" t="s">
        <v>567</v>
      </c>
      <c r="I104" s="26" t="s">
        <v>3</v>
      </c>
      <c r="J104" s="25" t="s">
        <v>262</v>
      </c>
      <c r="K104" s="25" t="s">
        <v>3075</v>
      </c>
      <c r="L104" s="45" t="s">
        <v>3076</v>
      </c>
      <c r="M104" s="25" t="s">
        <v>3077</v>
      </c>
      <c r="N104" s="83"/>
      <c r="O104" s="83"/>
      <c r="P104" s="83"/>
      <c r="Q104" s="25" t="s">
        <v>3078</v>
      </c>
      <c r="R104" s="25" t="s">
        <v>3079</v>
      </c>
      <c r="S104" s="25" t="s">
        <v>3080</v>
      </c>
      <c r="T104" s="145"/>
      <c r="U104" s="145">
        <v>1</v>
      </c>
      <c r="V104" s="148"/>
      <c r="W104" s="145"/>
      <c r="X104" s="145"/>
      <c r="Y104" s="145"/>
      <c r="Z104" s="145"/>
      <c r="AA104" s="145"/>
      <c r="AB104" s="332"/>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v>1</v>
      </c>
      <c r="AX104" s="145"/>
      <c r="AY104" s="145"/>
      <c r="AZ104" s="145"/>
      <c r="BA104" s="145">
        <v>1</v>
      </c>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c r="CX104" s="145"/>
      <c r="CY104" s="145"/>
      <c r="CZ104" s="145"/>
      <c r="DA104" s="145"/>
      <c r="DB104" s="145"/>
      <c r="DC104" s="145"/>
      <c r="DD104" s="145"/>
      <c r="DE104" s="145"/>
      <c r="DF104" s="145"/>
      <c r="DG104" s="145"/>
      <c r="DH104" s="148"/>
      <c r="DI104" s="145"/>
      <c r="DJ104" s="145"/>
      <c r="DK104" s="145"/>
      <c r="DL104" s="145"/>
      <c r="DM104" s="145"/>
      <c r="DN104" s="145"/>
      <c r="DO104" s="145"/>
      <c r="DP104" s="145"/>
      <c r="DQ104" s="145"/>
      <c r="DR104" s="145"/>
      <c r="DS104" s="145"/>
      <c r="DT104" s="145"/>
      <c r="DU104" s="145"/>
      <c r="DV104" s="145"/>
      <c r="DW104" s="145"/>
      <c r="DX104" s="145"/>
      <c r="DY104" s="145"/>
      <c r="DZ104" s="145"/>
      <c r="EA104" s="145"/>
      <c r="EB104" s="148"/>
      <c r="EC104" s="145"/>
      <c r="ED104" s="148"/>
      <c r="EE104" s="145"/>
      <c r="EF104" s="145"/>
      <c r="EG104" s="145"/>
      <c r="EH104" s="145"/>
      <c r="EI104" s="145"/>
      <c r="EJ104" s="145"/>
      <c r="EK104" s="145">
        <v>1</v>
      </c>
      <c r="EL104" s="145">
        <v>1</v>
      </c>
      <c r="EM104" s="267"/>
      <c r="EN104" s="228" t="s">
        <v>3081</v>
      </c>
    </row>
    <row r="105" spans="1:187" ht="20.100000000000001" customHeight="1" x14ac:dyDescent="0.3">
      <c r="A105" s="25" t="s">
        <v>2851</v>
      </c>
      <c r="B105" s="40" t="s">
        <v>143</v>
      </c>
      <c r="C105" s="26">
        <v>82929</v>
      </c>
      <c r="D105" s="71" t="s">
        <v>2863</v>
      </c>
      <c r="E105" s="26" t="s">
        <v>293</v>
      </c>
      <c r="F105" s="26"/>
      <c r="G105" s="26" t="s">
        <v>109</v>
      </c>
      <c r="H105" s="26" t="s">
        <v>567</v>
      </c>
      <c r="I105" s="26" t="s">
        <v>516</v>
      </c>
      <c r="J105" s="25" t="s">
        <v>145</v>
      </c>
      <c r="K105" s="25" t="s">
        <v>2864</v>
      </c>
      <c r="L105" s="25"/>
      <c r="M105" s="25"/>
      <c r="N105" s="83"/>
      <c r="O105" s="83"/>
      <c r="P105" s="83"/>
      <c r="Q105" s="83"/>
      <c r="R105" s="83"/>
      <c r="S105" s="83"/>
      <c r="T105" s="145"/>
      <c r="U105" s="145"/>
      <c r="V105" s="148"/>
      <c r="W105" s="145"/>
      <c r="X105" s="145"/>
      <c r="Y105" s="145"/>
      <c r="Z105" s="145"/>
      <c r="AA105" s="145"/>
      <c r="AB105" s="332"/>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5"/>
      <c r="DG105" s="145"/>
      <c r="DH105" s="148"/>
      <c r="DI105" s="145"/>
      <c r="DJ105" s="145"/>
      <c r="DK105" s="145"/>
      <c r="DL105" s="145"/>
      <c r="DM105" s="145"/>
      <c r="DN105" s="145"/>
      <c r="DO105" s="145"/>
      <c r="DP105" s="145"/>
      <c r="DQ105" s="145"/>
      <c r="DR105" s="145"/>
      <c r="DS105" s="145"/>
      <c r="DT105" s="145"/>
      <c r="DU105" s="145"/>
      <c r="DV105" s="145"/>
      <c r="DW105" s="145"/>
      <c r="DX105" s="145"/>
      <c r="DY105" s="145"/>
      <c r="DZ105" s="145"/>
      <c r="EA105" s="145"/>
      <c r="EB105" s="148"/>
      <c r="EC105" s="145"/>
      <c r="ED105" s="148"/>
      <c r="EE105" s="145"/>
      <c r="EF105" s="145"/>
      <c r="EG105" s="145"/>
      <c r="EH105" s="145"/>
      <c r="EI105" s="145"/>
      <c r="EJ105" s="145"/>
      <c r="EK105" s="145">
        <v>0</v>
      </c>
      <c r="EL105" s="145">
        <v>0</v>
      </c>
      <c r="EM105" s="267"/>
    </row>
    <row r="106" spans="1:187" ht="20.100000000000001" customHeight="1" x14ac:dyDescent="0.3">
      <c r="A106" s="25" t="s">
        <v>3343</v>
      </c>
      <c r="B106" s="40" t="s">
        <v>152</v>
      </c>
      <c r="C106" s="26">
        <v>84435</v>
      </c>
      <c r="D106" s="71" t="s">
        <v>3354</v>
      </c>
      <c r="E106" s="26" t="s">
        <v>108</v>
      </c>
      <c r="F106" s="26" t="s">
        <v>3549</v>
      </c>
      <c r="G106" s="26" t="s">
        <v>109</v>
      </c>
      <c r="H106" s="26" t="s">
        <v>554</v>
      </c>
      <c r="I106" s="26" t="s">
        <v>389</v>
      </c>
      <c r="J106" s="25" t="s">
        <v>315</v>
      </c>
      <c r="K106" s="25" t="s">
        <v>3355</v>
      </c>
      <c r="L106" s="45" t="s">
        <v>3356</v>
      </c>
      <c r="M106" s="25"/>
      <c r="N106" s="272"/>
      <c r="O106" s="272"/>
      <c r="P106" s="272"/>
      <c r="Q106" s="272"/>
      <c r="R106" s="272"/>
      <c r="S106" s="272"/>
      <c r="U106" s="145"/>
      <c r="V106" s="148"/>
      <c r="W106" s="145"/>
      <c r="X106" s="145"/>
      <c r="Y106" s="145"/>
      <c r="Z106" s="145"/>
      <c r="AA106" s="145"/>
      <c r="AB106" s="332"/>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c r="BY106" s="145"/>
      <c r="BZ106" s="145"/>
      <c r="CA106" s="145"/>
      <c r="CB106" s="145"/>
      <c r="CC106" s="145"/>
      <c r="CD106" s="145"/>
      <c r="CE106" s="145"/>
      <c r="CF106" s="145"/>
      <c r="CG106" s="145"/>
      <c r="CH106" s="145"/>
      <c r="CI106" s="145"/>
      <c r="CJ106" s="145"/>
      <c r="CK106" s="145"/>
      <c r="CL106" s="145"/>
      <c r="CM106" s="145"/>
      <c r="CN106" s="145"/>
      <c r="CO106" s="145"/>
      <c r="CP106" s="145"/>
      <c r="CQ106" s="145"/>
      <c r="CR106" s="145"/>
      <c r="CS106" s="145"/>
      <c r="CT106" s="145"/>
      <c r="CU106" s="145"/>
      <c r="CV106" s="145"/>
      <c r="CW106" s="145"/>
      <c r="CX106" s="145"/>
      <c r="CY106" s="145"/>
      <c r="CZ106" s="145"/>
      <c r="DA106" s="145"/>
      <c r="DB106" s="145"/>
      <c r="DC106" s="145"/>
      <c r="DD106" s="145"/>
      <c r="DE106" s="145"/>
      <c r="DF106" s="145"/>
      <c r="DG106" s="145"/>
      <c r="DH106" s="148"/>
      <c r="DI106" s="145"/>
      <c r="DJ106" s="145"/>
      <c r="DK106" s="145"/>
      <c r="DL106" s="145"/>
      <c r="DM106" s="145"/>
      <c r="DN106" s="145"/>
      <c r="DO106" s="145"/>
      <c r="DP106" s="145"/>
      <c r="DQ106" s="145"/>
      <c r="DR106" s="145"/>
      <c r="DS106" s="145"/>
      <c r="DT106" s="145"/>
      <c r="DU106" s="145"/>
      <c r="DV106" s="145"/>
      <c r="DW106" s="145"/>
      <c r="DX106" s="145"/>
      <c r="DY106" s="145"/>
      <c r="DZ106" s="145"/>
      <c r="EA106" s="145"/>
      <c r="EB106" s="148"/>
      <c r="EC106" s="145"/>
      <c r="ED106" s="148"/>
      <c r="EE106" s="145"/>
      <c r="EF106" s="145"/>
      <c r="EG106" s="145"/>
      <c r="EH106" s="145"/>
      <c r="EI106" s="145"/>
      <c r="EJ106" s="145"/>
      <c r="EK106" s="145">
        <v>0</v>
      </c>
      <c r="EL106" s="145">
        <v>0</v>
      </c>
      <c r="EM106" s="145"/>
    </row>
    <row r="107" spans="1:187" ht="20.100000000000001" customHeight="1" x14ac:dyDescent="0.3">
      <c r="A107" s="25" t="s">
        <v>2994</v>
      </c>
      <c r="B107" s="40" t="s">
        <v>106</v>
      </c>
      <c r="C107" s="26">
        <v>82484</v>
      </c>
      <c r="D107" s="25" t="s">
        <v>2995</v>
      </c>
      <c r="E107" s="26" t="s">
        <v>108</v>
      </c>
      <c r="F107" s="26"/>
      <c r="G107" s="26" t="s">
        <v>109</v>
      </c>
      <c r="H107" s="26" t="s">
        <v>397</v>
      </c>
      <c r="I107" s="26" t="s">
        <v>3</v>
      </c>
      <c r="J107" s="25" t="s">
        <v>2263</v>
      </c>
      <c r="K107" s="25" t="s">
        <v>2996</v>
      </c>
      <c r="L107" s="43"/>
      <c r="M107" s="25"/>
      <c r="N107" s="83"/>
      <c r="O107" s="83"/>
      <c r="P107" s="83"/>
      <c r="Q107" s="83"/>
      <c r="R107" s="25" t="s">
        <v>2997</v>
      </c>
      <c r="S107" s="25" t="s">
        <v>2998</v>
      </c>
      <c r="T107" s="145"/>
      <c r="U107" s="145">
        <v>1</v>
      </c>
      <c r="V107" s="148">
        <v>1</v>
      </c>
      <c r="W107" s="145"/>
      <c r="X107" s="145"/>
      <c r="Y107" s="145">
        <v>1</v>
      </c>
      <c r="Z107" s="145"/>
      <c r="AA107" s="145"/>
      <c r="AB107" s="332"/>
      <c r="AC107" s="145"/>
      <c r="AD107" s="145"/>
      <c r="AE107" s="145"/>
      <c r="AF107" s="145"/>
      <c r="AG107" s="145"/>
      <c r="AH107" s="145"/>
      <c r="AI107" s="145">
        <v>1</v>
      </c>
      <c r="AJ107" s="145"/>
      <c r="AK107" s="145">
        <v>1</v>
      </c>
      <c r="AL107" s="145"/>
      <c r="AM107" s="145"/>
      <c r="AN107" s="145"/>
      <c r="AO107" s="145"/>
      <c r="AP107" s="145"/>
      <c r="AQ107" s="145"/>
      <c r="AR107" s="145"/>
      <c r="AS107" s="145"/>
      <c r="AT107" s="145"/>
      <c r="AU107" s="145">
        <v>1</v>
      </c>
      <c r="AV107" s="145"/>
      <c r="AW107" s="145">
        <v>1</v>
      </c>
      <c r="AX107" s="145"/>
      <c r="AY107" s="145"/>
      <c r="AZ107" s="145"/>
      <c r="BA107" s="145"/>
      <c r="BB107" s="145"/>
      <c r="BC107" s="145"/>
      <c r="BD107" s="145">
        <v>1</v>
      </c>
      <c r="BE107" s="145">
        <v>1</v>
      </c>
      <c r="BF107" s="145"/>
      <c r="BG107" s="145"/>
      <c r="BH107" s="145"/>
      <c r="BI107" s="145"/>
      <c r="BJ107" s="145"/>
      <c r="BK107" s="145"/>
      <c r="BL107" s="145"/>
      <c r="BM107" s="145"/>
      <c r="BN107" s="145"/>
      <c r="BO107" s="145"/>
      <c r="BP107" s="145"/>
      <c r="BQ107" s="145"/>
      <c r="BR107" s="145">
        <v>1</v>
      </c>
      <c r="BS107" s="145">
        <v>1</v>
      </c>
      <c r="BT107" s="145">
        <v>1</v>
      </c>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5"/>
      <c r="DH107" s="148"/>
      <c r="DI107" s="145"/>
      <c r="DJ107" s="145"/>
      <c r="DK107" s="145"/>
      <c r="DL107" s="145"/>
      <c r="DM107" s="145"/>
      <c r="DN107" s="145"/>
      <c r="DO107" s="145"/>
      <c r="DP107" s="145"/>
      <c r="DQ107" s="145"/>
      <c r="DR107" s="145"/>
      <c r="DS107" s="145"/>
      <c r="DT107" s="145"/>
      <c r="DU107" s="145"/>
      <c r="DV107" s="145"/>
      <c r="DW107" s="145"/>
      <c r="DX107" s="145"/>
      <c r="DY107" s="145"/>
      <c r="DZ107" s="145"/>
      <c r="EA107" s="145"/>
      <c r="EB107" s="148"/>
      <c r="EC107" s="145"/>
      <c r="ED107" s="148"/>
      <c r="EE107" s="145"/>
      <c r="EF107" s="145"/>
      <c r="EG107" s="145"/>
      <c r="EH107" s="145"/>
      <c r="EI107" s="145"/>
      <c r="EJ107" s="145"/>
      <c r="EK107" s="145" t="s">
        <v>519</v>
      </c>
      <c r="EL107" s="145">
        <v>1</v>
      </c>
      <c r="EM107" s="267"/>
      <c r="EN107" s="228" t="s">
        <v>2999</v>
      </c>
    </row>
    <row r="108" spans="1:187" ht="20.100000000000001" customHeight="1" x14ac:dyDescent="0.3">
      <c r="A108" s="25" t="s">
        <v>2029</v>
      </c>
      <c r="B108" s="40" t="s">
        <v>106</v>
      </c>
      <c r="C108" s="26">
        <v>83116</v>
      </c>
      <c r="D108" s="25" t="s">
        <v>2030</v>
      </c>
      <c r="E108" s="26" t="s">
        <v>108</v>
      </c>
      <c r="F108" s="26"/>
      <c r="G108" s="26" t="s">
        <v>109</v>
      </c>
      <c r="H108" s="26" t="s">
        <v>2031</v>
      </c>
      <c r="I108" s="26" t="s">
        <v>389</v>
      </c>
      <c r="J108" s="25" t="s">
        <v>195</v>
      </c>
      <c r="K108" s="25" t="s">
        <v>2032</v>
      </c>
      <c r="L108" s="45" t="s">
        <v>2033</v>
      </c>
      <c r="M108" s="25" t="s">
        <v>2034</v>
      </c>
      <c r="N108" s="25" t="s">
        <v>2035</v>
      </c>
      <c r="O108" s="25" t="s">
        <v>2036</v>
      </c>
      <c r="P108" s="83"/>
      <c r="Q108" s="83"/>
      <c r="R108" s="87" t="s">
        <v>2037</v>
      </c>
      <c r="S108" s="25" t="s">
        <v>2038</v>
      </c>
      <c r="T108" s="145"/>
      <c r="U108" s="145"/>
      <c r="V108" s="145"/>
      <c r="W108" s="145"/>
      <c r="X108" s="145"/>
      <c r="Y108" s="145"/>
      <c r="Z108" s="145"/>
      <c r="AA108" s="145"/>
      <c r="AB108" s="332"/>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v>1</v>
      </c>
      <c r="CD108" s="145"/>
      <c r="CE108" s="145"/>
      <c r="CF108" s="145"/>
      <c r="CG108" s="145">
        <v>1</v>
      </c>
      <c r="CH108" s="145"/>
      <c r="CI108" s="145"/>
      <c r="CJ108" s="145"/>
      <c r="CK108" s="145">
        <v>1</v>
      </c>
      <c r="CL108" s="145"/>
      <c r="CM108" s="145">
        <v>1</v>
      </c>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8">
        <v>1</v>
      </c>
      <c r="DI108" s="145"/>
      <c r="DJ108" s="145"/>
      <c r="DK108" s="145"/>
      <c r="DL108" s="145">
        <v>1</v>
      </c>
      <c r="DM108" s="145"/>
      <c r="DN108" s="145"/>
      <c r="DO108" s="145"/>
      <c r="DP108" s="145"/>
      <c r="DQ108" s="145"/>
      <c r="DR108" s="145"/>
      <c r="DS108" s="145"/>
      <c r="DT108" s="145"/>
      <c r="DU108" s="145"/>
      <c r="DV108" s="145"/>
      <c r="DW108" s="145"/>
      <c r="DX108" s="145"/>
      <c r="DY108" s="145"/>
      <c r="DZ108" s="145"/>
      <c r="EA108" s="145"/>
      <c r="EB108" s="148"/>
      <c r="EC108" s="145"/>
      <c r="ED108" s="148"/>
      <c r="EE108" s="145"/>
      <c r="EF108" s="145"/>
      <c r="EG108" s="145"/>
      <c r="EH108" s="145"/>
      <c r="EI108" s="145"/>
      <c r="EJ108" s="145"/>
      <c r="EK108" s="145">
        <v>1</v>
      </c>
      <c r="EL108" s="145">
        <v>1</v>
      </c>
      <c r="EM108" s="145"/>
      <c r="EN108" s="228" t="s">
        <v>2039</v>
      </c>
      <c r="EO108" s="145"/>
      <c r="EP108" s="145"/>
      <c r="EQ108" s="145"/>
      <c r="ER108" s="145"/>
      <c r="ES108" s="145"/>
      <c r="ET108" s="145"/>
      <c r="EU108" s="145"/>
      <c r="EV108" s="145"/>
      <c r="EW108" s="145"/>
      <c r="EX108" s="145"/>
      <c r="EY108" s="145"/>
      <c r="EZ108" s="145"/>
      <c r="FA108" s="145"/>
      <c r="FB108" s="145"/>
      <c r="FC108" s="145"/>
      <c r="FD108" s="145"/>
      <c r="FE108" s="145"/>
      <c r="FF108" s="145"/>
      <c r="FG108" s="145"/>
      <c r="FH108" s="145"/>
      <c r="FI108" s="145"/>
      <c r="FJ108" s="145"/>
      <c r="FK108" s="145"/>
      <c r="FL108" s="145"/>
      <c r="FM108" s="145"/>
      <c r="FN108" s="145"/>
      <c r="FO108" s="145"/>
      <c r="FP108" s="145"/>
      <c r="FQ108" s="145"/>
      <c r="FR108" s="145"/>
      <c r="FS108" s="145"/>
      <c r="FT108" s="145"/>
      <c r="FU108" s="145"/>
      <c r="FV108" s="145"/>
      <c r="FW108" s="145"/>
      <c r="FX108" s="145"/>
      <c r="FY108" s="145"/>
      <c r="FZ108" s="145"/>
      <c r="GA108" s="145"/>
      <c r="GB108" s="145"/>
      <c r="GC108" s="145"/>
      <c r="GD108" s="145"/>
      <c r="GE108" s="145"/>
    </row>
    <row r="109" spans="1:187" ht="20.100000000000001" customHeight="1" x14ac:dyDescent="0.3">
      <c r="A109" s="25" t="s">
        <v>3940</v>
      </c>
      <c r="B109" s="26" t="s">
        <v>106</v>
      </c>
      <c r="C109" s="26">
        <v>83009</v>
      </c>
      <c r="D109" s="25" t="s">
        <v>3941</v>
      </c>
      <c r="E109" s="26" t="s">
        <v>113</v>
      </c>
      <c r="F109" s="26" t="s">
        <v>3549</v>
      </c>
      <c r="G109" s="26" t="s">
        <v>109</v>
      </c>
      <c r="H109" s="26" t="s">
        <v>567</v>
      </c>
      <c r="I109" s="26" t="s">
        <v>389</v>
      </c>
      <c r="J109" s="25" t="s">
        <v>163</v>
      </c>
      <c r="K109" s="25" t="s">
        <v>3942</v>
      </c>
      <c r="L109" s="45" t="s">
        <v>3943</v>
      </c>
      <c r="M109" s="25" t="s">
        <v>3944</v>
      </c>
      <c r="N109" s="25" t="s">
        <v>3945</v>
      </c>
      <c r="O109" s="239"/>
      <c r="P109" s="239"/>
      <c r="Q109" s="239"/>
      <c r="R109" s="25" t="s">
        <v>3946</v>
      </c>
      <c r="S109" s="25" t="s">
        <v>3947</v>
      </c>
      <c r="U109" s="145"/>
      <c r="V109" s="148"/>
      <c r="W109" s="145"/>
      <c r="X109" s="145"/>
      <c r="Y109" s="145"/>
      <c r="Z109" s="145"/>
      <c r="AA109" s="145"/>
      <c r="AB109" s="332"/>
      <c r="AC109" s="145"/>
      <c r="AD109" s="145"/>
      <c r="AE109" s="145"/>
      <c r="AF109" s="145"/>
      <c r="AG109" s="145"/>
      <c r="AH109" s="145"/>
      <c r="AI109" s="145">
        <v>1</v>
      </c>
      <c r="AJ109" s="145"/>
      <c r="AK109" s="145"/>
      <c r="AL109" s="145"/>
      <c r="AM109" s="145"/>
      <c r="AN109" s="145"/>
      <c r="AO109" s="145"/>
      <c r="AP109" s="145"/>
      <c r="AQ109" s="145"/>
      <c r="AR109" s="145"/>
      <c r="AS109" s="145"/>
      <c r="AT109" s="145"/>
      <c r="AU109" s="145"/>
      <c r="AV109" s="145"/>
      <c r="AW109" s="145"/>
      <c r="AX109" s="145"/>
      <c r="AY109" s="145"/>
      <c r="AZ109" s="145"/>
      <c r="BA109" s="145"/>
      <c r="BB109" s="145"/>
      <c r="BC109" s="145"/>
      <c r="BD109" s="145"/>
      <c r="BE109" s="145"/>
      <c r="BF109" s="145"/>
      <c r="BG109" s="145"/>
      <c r="BH109" s="145"/>
      <c r="BI109" s="145">
        <v>1</v>
      </c>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v>1</v>
      </c>
      <c r="CH109" s="145"/>
      <c r="CI109" s="145"/>
      <c r="CJ109" s="145"/>
      <c r="CK109" s="145"/>
      <c r="CL109" s="145"/>
      <c r="CM109" s="145"/>
      <c r="CN109" s="145">
        <v>1</v>
      </c>
      <c r="CO109" s="145">
        <v>1</v>
      </c>
      <c r="CP109" s="145"/>
      <c r="CQ109" s="145"/>
      <c r="CR109" s="145"/>
      <c r="CS109" s="145"/>
      <c r="CT109" s="145"/>
      <c r="CU109" s="145"/>
      <c r="CV109" s="145"/>
      <c r="CW109" s="145"/>
      <c r="CX109" s="145"/>
      <c r="CY109" s="145"/>
      <c r="CZ109" s="145"/>
      <c r="DA109" s="145"/>
      <c r="DB109" s="145"/>
      <c r="DC109" s="145"/>
      <c r="DD109" s="145"/>
      <c r="DE109" s="145"/>
      <c r="DF109" s="145"/>
      <c r="DG109" s="145"/>
      <c r="DH109" s="148"/>
      <c r="DI109" s="145"/>
      <c r="DJ109" s="145"/>
      <c r="DK109" s="145"/>
      <c r="DL109" s="145"/>
      <c r="DM109" s="145"/>
      <c r="DN109" s="145"/>
      <c r="DO109" s="145"/>
      <c r="DP109" s="145"/>
      <c r="DQ109" s="145">
        <v>1</v>
      </c>
      <c r="DR109" s="145"/>
      <c r="DS109" s="145"/>
      <c r="DT109" s="145"/>
      <c r="DU109" s="145"/>
      <c r="DV109" s="145"/>
      <c r="DW109" s="145"/>
      <c r="DX109" s="145"/>
      <c r="DY109" s="145"/>
      <c r="DZ109" s="145"/>
      <c r="EA109" s="145"/>
      <c r="EB109" s="148"/>
      <c r="EC109" s="145"/>
      <c r="ED109" s="148"/>
      <c r="EE109" s="145"/>
      <c r="EF109" s="145"/>
      <c r="EG109" s="145"/>
      <c r="EH109" s="145"/>
      <c r="EI109" s="145"/>
      <c r="EJ109" s="145"/>
      <c r="EK109" s="145">
        <v>1</v>
      </c>
      <c r="EL109" s="145">
        <v>1</v>
      </c>
      <c r="EM109" s="145"/>
    </row>
    <row r="110" spans="1:187" ht="20.100000000000001" customHeight="1" x14ac:dyDescent="0.3">
      <c r="A110" s="25" t="s">
        <v>2820</v>
      </c>
      <c r="B110" s="40" t="s">
        <v>126</v>
      </c>
      <c r="C110" s="26">
        <v>83415</v>
      </c>
      <c r="D110" s="71" t="s">
        <v>2830</v>
      </c>
      <c r="E110" s="26" t="s">
        <v>113</v>
      </c>
      <c r="F110" s="26"/>
      <c r="G110" s="26" t="s">
        <v>114</v>
      </c>
      <c r="H110" s="26" t="s">
        <v>615</v>
      </c>
      <c r="I110" s="26" t="s">
        <v>389</v>
      </c>
      <c r="J110" s="25" t="s">
        <v>129</v>
      </c>
      <c r="K110" s="25" t="s">
        <v>2831</v>
      </c>
      <c r="L110" s="126"/>
      <c r="M110" s="25"/>
      <c r="N110" s="83"/>
      <c r="O110" s="83"/>
      <c r="P110" s="83"/>
      <c r="Q110" s="83"/>
      <c r="R110" s="83"/>
      <c r="S110" s="83"/>
      <c r="T110" s="145"/>
      <c r="U110" s="145"/>
      <c r="V110" s="148"/>
      <c r="W110" s="145"/>
      <c r="X110" s="145"/>
      <c r="Y110" s="145"/>
      <c r="Z110" s="145"/>
      <c r="AA110" s="145"/>
      <c r="AB110" s="332"/>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B110" s="145"/>
      <c r="BC110" s="145"/>
      <c r="BD110" s="145"/>
      <c r="BE110" s="145"/>
      <c r="BF110" s="145"/>
      <c r="BG110" s="145"/>
      <c r="BH110" s="145"/>
      <c r="BI110" s="145"/>
      <c r="BJ110" s="145"/>
      <c r="BK110" s="145"/>
      <c r="BL110" s="145"/>
      <c r="BM110" s="145"/>
      <c r="BN110" s="145"/>
      <c r="BO110" s="145"/>
      <c r="BP110" s="145"/>
      <c r="BQ110" s="145"/>
      <c r="BR110" s="145"/>
      <c r="BS110" s="145"/>
      <c r="BT110" s="145"/>
      <c r="BU110" s="145"/>
      <c r="BV110" s="145"/>
      <c r="BW110" s="145"/>
      <c r="BX110" s="145"/>
      <c r="BY110" s="145"/>
      <c r="BZ110" s="145"/>
      <c r="CA110" s="145"/>
      <c r="CB110" s="145"/>
      <c r="CC110" s="145"/>
      <c r="CD110" s="145"/>
      <c r="CE110" s="145"/>
      <c r="CF110" s="145"/>
      <c r="CG110" s="145"/>
      <c r="CH110" s="145"/>
      <c r="CI110" s="145"/>
      <c r="CJ110" s="145"/>
      <c r="CK110" s="145"/>
      <c r="CL110" s="145"/>
      <c r="CM110" s="145"/>
      <c r="CN110" s="145"/>
      <c r="CO110" s="145"/>
      <c r="CP110" s="145"/>
      <c r="CQ110" s="145"/>
      <c r="CR110" s="145"/>
      <c r="CS110" s="145"/>
      <c r="CT110" s="145"/>
      <c r="CU110" s="145"/>
      <c r="CV110" s="145"/>
      <c r="CW110" s="145"/>
      <c r="CX110" s="145"/>
      <c r="CY110" s="145"/>
      <c r="CZ110" s="145"/>
      <c r="DA110" s="145"/>
      <c r="DB110" s="145"/>
      <c r="DC110" s="145"/>
      <c r="DD110" s="145"/>
      <c r="DE110" s="145"/>
      <c r="DF110" s="145"/>
      <c r="DG110" s="145"/>
      <c r="DH110" s="148"/>
      <c r="DI110" s="145"/>
      <c r="DJ110" s="145"/>
      <c r="DK110" s="145"/>
      <c r="DL110" s="145"/>
      <c r="DM110" s="145"/>
      <c r="DN110" s="145"/>
      <c r="DO110" s="145"/>
      <c r="DP110" s="145"/>
      <c r="DQ110" s="145"/>
      <c r="DR110" s="145"/>
      <c r="DS110" s="145"/>
      <c r="DT110" s="145"/>
      <c r="DU110" s="145"/>
      <c r="DV110" s="145"/>
      <c r="DW110" s="145"/>
      <c r="DX110" s="145"/>
      <c r="DY110" s="145"/>
      <c r="DZ110" s="145"/>
      <c r="EA110" s="145"/>
      <c r="EB110" s="148"/>
      <c r="EC110" s="145"/>
      <c r="ED110" s="148"/>
      <c r="EE110" s="145"/>
      <c r="EF110" s="145"/>
      <c r="EG110" s="145"/>
      <c r="EH110" s="145"/>
      <c r="EI110" s="145"/>
      <c r="EJ110" s="145"/>
      <c r="EK110" s="145">
        <v>0</v>
      </c>
      <c r="EL110" s="145">
        <v>0</v>
      </c>
      <c r="EM110" s="267"/>
    </row>
    <row r="111" spans="1:187" ht="20.100000000000001" customHeight="1" x14ac:dyDescent="0.3">
      <c r="A111" s="25" t="s">
        <v>3272</v>
      </c>
      <c r="B111" s="26" t="s">
        <v>187</v>
      </c>
      <c r="C111" s="26">
        <v>84124</v>
      </c>
      <c r="D111" s="71" t="s">
        <v>3281</v>
      </c>
      <c r="E111" s="26" t="s">
        <v>318</v>
      </c>
      <c r="F111" s="26" t="s">
        <v>3549</v>
      </c>
      <c r="G111" s="26" t="s">
        <v>121</v>
      </c>
      <c r="H111" s="26" t="s">
        <v>344</v>
      </c>
      <c r="I111" s="26" t="s">
        <v>3</v>
      </c>
      <c r="J111" s="25" t="s">
        <v>1210</v>
      </c>
      <c r="K111" s="25" t="s">
        <v>3282</v>
      </c>
      <c r="L111" s="25"/>
      <c r="M111" s="25"/>
      <c r="N111" s="272"/>
      <c r="O111" s="272"/>
      <c r="P111" s="272"/>
      <c r="Q111" s="272"/>
      <c r="R111" s="272"/>
      <c r="S111" s="272"/>
      <c r="U111" s="145"/>
      <c r="V111" s="148"/>
      <c r="W111" s="145"/>
      <c r="X111" s="145"/>
      <c r="Y111" s="145"/>
      <c r="Z111" s="145"/>
      <c r="AA111" s="145"/>
      <c r="AB111" s="332"/>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c r="DE111" s="145"/>
      <c r="DF111" s="145"/>
      <c r="DG111" s="145"/>
      <c r="DH111" s="148"/>
      <c r="DI111" s="145"/>
      <c r="DJ111" s="145"/>
      <c r="DK111" s="145"/>
      <c r="DL111" s="145"/>
      <c r="DM111" s="145"/>
      <c r="DN111" s="145"/>
      <c r="DO111" s="145"/>
      <c r="DP111" s="145"/>
      <c r="DQ111" s="145"/>
      <c r="DR111" s="145"/>
      <c r="DS111" s="145"/>
      <c r="DT111" s="145"/>
      <c r="DU111" s="145"/>
      <c r="DV111" s="145"/>
      <c r="DW111" s="145"/>
      <c r="DX111" s="145"/>
      <c r="DY111" s="145"/>
      <c r="DZ111" s="145"/>
      <c r="EA111" s="145"/>
      <c r="EB111" s="148"/>
      <c r="EC111" s="145"/>
      <c r="ED111" s="148"/>
      <c r="EE111" s="145"/>
      <c r="EF111" s="145"/>
      <c r="EG111" s="145"/>
      <c r="EH111" s="145"/>
      <c r="EI111" s="145"/>
      <c r="EJ111" s="145"/>
      <c r="EK111" s="145">
        <v>0</v>
      </c>
      <c r="EL111" s="145">
        <v>0</v>
      </c>
      <c r="EM111" s="145"/>
    </row>
    <row r="112" spans="1:187" ht="20.100000000000001" customHeight="1" x14ac:dyDescent="0.3">
      <c r="A112" s="25" t="s">
        <v>3102</v>
      </c>
      <c r="B112" s="40" t="s">
        <v>187</v>
      </c>
      <c r="C112" s="26">
        <v>83555</v>
      </c>
      <c r="D112" s="25" t="s">
        <v>3126</v>
      </c>
      <c r="E112" s="26" t="s">
        <v>293</v>
      </c>
      <c r="F112" s="26"/>
      <c r="G112" s="26" t="s">
        <v>121</v>
      </c>
      <c r="H112" s="26" t="s">
        <v>835</v>
      </c>
      <c r="I112" s="26" t="s">
        <v>3</v>
      </c>
      <c r="J112" s="25" t="s">
        <v>1210</v>
      </c>
      <c r="K112" s="25" t="s">
        <v>3127</v>
      </c>
      <c r="L112" s="25"/>
      <c r="M112" s="25" t="s">
        <v>3128</v>
      </c>
      <c r="N112" s="25" t="s">
        <v>3129</v>
      </c>
      <c r="O112" s="25" t="s">
        <v>3130</v>
      </c>
      <c r="P112" s="83"/>
      <c r="Q112" s="25" t="s">
        <v>3163</v>
      </c>
      <c r="R112" s="25"/>
      <c r="S112" s="25" t="s">
        <v>3131</v>
      </c>
      <c r="T112" s="145"/>
      <c r="U112" s="145"/>
      <c r="V112" s="148"/>
      <c r="W112" s="145"/>
      <c r="X112" s="145"/>
      <c r="Y112" s="145"/>
      <c r="Z112" s="145"/>
      <c r="AA112" s="145"/>
      <c r="AB112" s="332"/>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v>1</v>
      </c>
      <c r="BA112" s="145">
        <v>1</v>
      </c>
      <c r="BB112" s="145"/>
      <c r="BC112" s="145"/>
      <c r="BD112" s="145"/>
      <c r="BE112" s="145">
        <v>1</v>
      </c>
      <c r="BF112" s="145"/>
      <c r="BG112" s="145"/>
      <c r="BH112" s="145"/>
      <c r="BI112" s="145"/>
      <c r="BJ112" s="145"/>
      <c r="BK112" s="145"/>
      <c r="BL112" s="145"/>
      <c r="BM112" s="145"/>
      <c r="BN112" s="145"/>
      <c r="BO112" s="145"/>
      <c r="BP112" s="145"/>
      <c r="BQ112" s="145"/>
      <c r="BR112" s="145">
        <v>1</v>
      </c>
      <c r="BS112" s="145">
        <v>1</v>
      </c>
      <c r="BT112" s="145">
        <v>1</v>
      </c>
      <c r="BU112" s="145">
        <v>1</v>
      </c>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c r="DD112" s="145"/>
      <c r="DE112" s="145"/>
      <c r="DF112" s="145"/>
      <c r="DG112" s="145"/>
      <c r="DH112" s="148"/>
      <c r="DI112" s="145"/>
      <c r="DJ112" s="145"/>
      <c r="DK112" s="145"/>
      <c r="DL112" s="145"/>
      <c r="DM112" s="145"/>
      <c r="DN112" s="145"/>
      <c r="DO112" s="145"/>
      <c r="DP112" s="145"/>
      <c r="DQ112" s="145"/>
      <c r="DR112" s="145"/>
      <c r="DS112" s="145"/>
      <c r="DT112" s="145"/>
      <c r="DU112" s="145"/>
      <c r="DV112" s="145"/>
      <c r="DW112" s="145"/>
      <c r="DX112" s="145"/>
      <c r="DY112" s="145"/>
      <c r="DZ112" s="145"/>
      <c r="EA112" s="145"/>
      <c r="EB112" s="148"/>
      <c r="EC112" s="145"/>
      <c r="ED112" s="148"/>
      <c r="EE112" s="145"/>
      <c r="EF112" s="145"/>
      <c r="EG112" s="145"/>
      <c r="EH112" s="145"/>
      <c r="EI112" s="145"/>
      <c r="EJ112" s="145"/>
      <c r="EK112" s="145">
        <v>1</v>
      </c>
      <c r="EL112" s="145">
        <v>1</v>
      </c>
    </row>
    <row r="113" spans="1:144" ht="20.100000000000001" customHeight="1" x14ac:dyDescent="0.3">
      <c r="A113" s="25" t="s">
        <v>3132</v>
      </c>
      <c r="B113" s="26" t="s">
        <v>187</v>
      </c>
      <c r="C113" s="26">
        <v>83873</v>
      </c>
      <c r="D113" s="25" t="s">
        <v>3140</v>
      </c>
      <c r="E113" s="26" t="s">
        <v>293</v>
      </c>
      <c r="F113" s="26"/>
      <c r="G113" s="26" t="s">
        <v>121</v>
      </c>
      <c r="H113" s="26" t="s">
        <v>835</v>
      </c>
      <c r="I113" s="26" t="s">
        <v>3</v>
      </c>
      <c r="J113" s="25" t="s">
        <v>1210</v>
      </c>
      <c r="K113" s="25" t="s">
        <v>3127</v>
      </c>
      <c r="L113" s="25"/>
      <c r="M113" s="25" t="s">
        <v>3141</v>
      </c>
      <c r="N113" s="25" t="s">
        <v>3142</v>
      </c>
      <c r="O113" s="25" t="s">
        <v>3143</v>
      </c>
      <c r="P113" s="83"/>
      <c r="Q113" s="83"/>
      <c r="R113" s="25"/>
      <c r="S113" s="25" t="s">
        <v>3131</v>
      </c>
      <c r="T113" s="145"/>
      <c r="U113" s="145">
        <v>1</v>
      </c>
      <c r="V113" s="148"/>
      <c r="W113" s="145"/>
      <c r="X113" s="145"/>
      <c r="Y113" s="145"/>
      <c r="Z113" s="145"/>
      <c r="AA113" s="145"/>
      <c r="AB113" s="332"/>
      <c r="AC113" s="145"/>
      <c r="AD113" s="145"/>
      <c r="AE113" s="145"/>
      <c r="AF113" s="145"/>
      <c r="AG113" s="145"/>
      <c r="AH113" s="145"/>
      <c r="AI113" s="145"/>
      <c r="AJ113" s="145"/>
      <c r="AK113" s="145"/>
      <c r="AL113" s="145">
        <v>1</v>
      </c>
      <c r="AM113" s="145"/>
      <c r="AN113" s="145"/>
      <c r="AO113" s="145"/>
      <c r="AP113" s="145"/>
      <c r="AQ113" s="145"/>
      <c r="AR113" s="145"/>
      <c r="AS113" s="145"/>
      <c r="AT113" s="145"/>
      <c r="AU113" s="145">
        <v>1</v>
      </c>
      <c r="AV113" s="145"/>
      <c r="AW113" s="145"/>
      <c r="AX113" s="145"/>
      <c r="AY113" s="145"/>
      <c r="AZ113" s="145"/>
      <c r="BA113" s="145">
        <v>1</v>
      </c>
      <c r="BB113" s="145"/>
      <c r="BC113" s="145"/>
      <c r="BD113" s="145"/>
      <c r="BE113" s="145">
        <v>1</v>
      </c>
      <c r="BF113" s="145"/>
      <c r="BG113" s="145"/>
      <c r="BH113" s="145"/>
      <c r="BI113" s="145"/>
      <c r="BJ113" s="145"/>
      <c r="BK113" s="145"/>
      <c r="BL113" s="145"/>
      <c r="BM113" s="145"/>
      <c r="BN113" s="145"/>
      <c r="BO113" s="145"/>
      <c r="BP113" s="145"/>
      <c r="BQ113" s="145"/>
      <c r="BR113" s="145">
        <v>1</v>
      </c>
      <c r="BS113" s="145">
        <v>1</v>
      </c>
      <c r="BT113" s="145">
        <v>1</v>
      </c>
      <c r="BU113" s="145">
        <v>1</v>
      </c>
      <c r="BV113" s="145"/>
      <c r="BW113" s="145"/>
      <c r="BX113" s="145"/>
      <c r="BY113" s="145"/>
      <c r="BZ113" s="145"/>
      <c r="CA113" s="145"/>
      <c r="CB113" s="145"/>
      <c r="CC113" s="145"/>
      <c r="CD113" s="145"/>
      <c r="CE113" s="145"/>
      <c r="CF113" s="145"/>
      <c r="CG113" s="145"/>
      <c r="CH113" s="145"/>
      <c r="CI113" s="145"/>
      <c r="CJ113" s="145"/>
      <c r="CK113" s="145"/>
      <c r="CL113" s="145"/>
      <c r="CM113" s="145"/>
      <c r="CN113" s="145"/>
      <c r="CO113" s="145"/>
      <c r="CP113" s="145"/>
      <c r="CQ113" s="145"/>
      <c r="CR113" s="145"/>
      <c r="CS113" s="145"/>
      <c r="CT113" s="145"/>
      <c r="CU113" s="145"/>
      <c r="CV113" s="145"/>
      <c r="CW113" s="145"/>
      <c r="CX113" s="145"/>
      <c r="CY113" s="145"/>
      <c r="CZ113" s="145"/>
      <c r="DA113" s="145"/>
      <c r="DB113" s="145"/>
      <c r="DC113" s="145"/>
      <c r="DD113" s="145"/>
      <c r="DE113" s="145"/>
      <c r="DF113" s="145"/>
      <c r="DG113" s="145"/>
      <c r="DH113" s="148"/>
      <c r="DI113" s="145"/>
      <c r="DJ113" s="145"/>
      <c r="DK113" s="145"/>
      <c r="DL113" s="145"/>
      <c r="DM113" s="145"/>
      <c r="DN113" s="145"/>
      <c r="DO113" s="145"/>
      <c r="DP113" s="145"/>
      <c r="DQ113" s="145"/>
      <c r="DR113" s="145"/>
      <c r="DS113" s="145"/>
      <c r="DT113" s="145"/>
      <c r="DU113" s="145"/>
      <c r="DV113" s="145"/>
      <c r="DW113" s="145"/>
      <c r="DX113" s="145"/>
      <c r="DY113" s="145"/>
      <c r="DZ113" s="145"/>
      <c r="EA113" s="145"/>
      <c r="EB113" s="148"/>
      <c r="EC113" s="145"/>
      <c r="ED113" s="148"/>
      <c r="EE113" s="145"/>
      <c r="EF113" s="145"/>
      <c r="EG113" s="145"/>
      <c r="EH113" s="145"/>
      <c r="EI113" s="145"/>
      <c r="EJ113" s="145"/>
      <c r="EK113" s="145">
        <v>1</v>
      </c>
      <c r="EL113" s="145">
        <v>1</v>
      </c>
      <c r="EN113" s="228" t="s">
        <v>3144</v>
      </c>
    </row>
    <row r="114" spans="1:144" ht="20.100000000000001" customHeight="1" x14ac:dyDescent="0.3">
      <c r="A114" s="25" t="s">
        <v>3665</v>
      </c>
      <c r="B114" s="40" t="s">
        <v>187</v>
      </c>
      <c r="C114" s="26">
        <v>84445</v>
      </c>
      <c r="D114" s="25" t="s">
        <v>3693</v>
      </c>
      <c r="E114" s="26" t="s">
        <v>113</v>
      </c>
      <c r="F114" s="116" t="s">
        <v>3549</v>
      </c>
      <c r="G114" s="26" t="s">
        <v>121</v>
      </c>
      <c r="H114" s="26" t="s">
        <v>344</v>
      </c>
      <c r="I114" s="26" t="s">
        <v>449</v>
      </c>
      <c r="J114" s="25" t="s">
        <v>1210</v>
      </c>
      <c r="K114" s="25" t="s">
        <v>3694</v>
      </c>
      <c r="L114" s="45" t="s">
        <v>3695</v>
      </c>
      <c r="M114" s="25"/>
      <c r="N114" s="25"/>
      <c r="O114" s="25"/>
      <c r="P114" s="83"/>
      <c r="Q114" s="83"/>
      <c r="R114" s="83"/>
      <c r="S114" s="83"/>
      <c r="U114" s="145"/>
      <c r="V114" s="148"/>
      <c r="W114" s="145"/>
      <c r="X114" s="145"/>
      <c r="Y114" s="145"/>
      <c r="Z114" s="145"/>
      <c r="AA114" s="145"/>
      <c r="AB114" s="332"/>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B114" s="145"/>
      <c r="BC114" s="145"/>
      <c r="BD114" s="145"/>
      <c r="BE114" s="145"/>
      <c r="BF114" s="145"/>
      <c r="BG114" s="145"/>
      <c r="BH114" s="145"/>
      <c r="BI114" s="145"/>
      <c r="BJ114" s="145"/>
      <c r="BK114" s="145"/>
      <c r="BL114" s="145"/>
      <c r="BM114" s="145"/>
      <c r="BN114" s="145"/>
      <c r="BO114" s="145"/>
      <c r="BP114" s="145"/>
      <c r="BQ114" s="145"/>
      <c r="BR114" s="145"/>
      <c r="BS114" s="145"/>
      <c r="BT114" s="145"/>
      <c r="BU114" s="145"/>
      <c r="BV114" s="145"/>
      <c r="BW114" s="145"/>
      <c r="BX114" s="145"/>
      <c r="BY114" s="145"/>
      <c r="BZ114" s="145"/>
      <c r="CA114" s="145"/>
      <c r="CB114" s="145"/>
      <c r="CC114" s="145"/>
      <c r="CD114" s="145"/>
      <c r="CE114" s="145"/>
      <c r="CF114" s="145"/>
      <c r="CG114" s="145"/>
      <c r="CH114" s="145"/>
      <c r="CI114" s="145"/>
      <c r="CJ114" s="145"/>
      <c r="CK114" s="145"/>
      <c r="CL114" s="145"/>
      <c r="CM114" s="145"/>
      <c r="CN114" s="145"/>
      <c r="CO114" s="145"/>
      <c r="CP114" s="145"/>
      <c r="CQ114" s="145"/>
      <c r="CR114" s="145"/>
      <c r="CS114" s="145"/>
      <c r="CT114" s="145"/>
      <c r="CU114" s="145"/>
      <c r="CV114" s="145"/>
      <c r="CW114" s="145"/>
      <c r="CX114" s="145"/>
      <c r="CY114" s="145"/>
      <c r="CZ114" s="145"/>
      <c r="DA114" s="145"/>
      <c r="DB114" s="145"/>
      <c r="DC114" s="145"/>
      <c r="DD114" s="145"/>
      <c r="DE114" s="145"/>
      <c r="DF114" s="145"/>
      <c r="DG114" s="145"/>
      <c r="DH114" s="148"/>
      <c r="DI114" s="145"/>
      <c r="DJ114" s="145"/>
      <c r="DK114" s="145"/>
      <c r="DL114" s="145"/>
      <c r="DM114" s="145"/>
      <c r="DN114" s="145"/>
      <c r="DO114" s="145"/>
      <c r="DP114" s="145"/>
      <c r="DQ114" s="145"/>
      <c r="DR114" s="145"/>
      <c r="DS114" s="145"/>
      <c r="DT114" s="145"/>
      <c r="DU114" s="145"/>
      <c r="DV114" s="145"/>
      <c r="DW114" s="145"/>
      <c r="DX114" s="145"/>
      <c r="DY114" s="145"/>
      <c r="DZ114" s="145"/>
      <c r="EA114" s="145"/>
      <c r="EB114" s="148"/>
      <c r="EC114" s="145"/>
      <c r="ED114" s="148"/>
      <c r="EE114" s="145"/>
      <c r="EF114" s="145"/>
      <c r="EG114" s="145"/>
      <c r="EH114" s="145"/>
      <c r="EI114" s="145"/>
      <c r="EJ114" s="145"/>
      <c r="EK114" s="145">
        <v>0</v>
      </c>
      <c r="EL114" s="145">
        <v>0</v>
      </c>
    </row>
    <row r="115" spans="1:144" ht="20.100000000000001" customHeight="1" x14ac:dyDescent="0.3">
      <c r="A115" s="25" t="s">
        <v>4378</v>
      </c>
      <c r="B115" s="40" t="s">
        <v>106</v>
      </c>
      <c r="C115" s="26">
        <v>85161</v>
      </c>
      <c r="D115" s="71" t="s">
        <v>4379</v>
      </c>
      <c r="E115" s="26" t="s">
        <v>108</v>
      </c>
      <c r="F115" s="26"/>
      <c r="G115" s="26" t="s">
        <v>121</v>
      </c>
      <c r="H115" s="26" t="s">
        <v>446</v>
      </c>
      <c r="I115" s="26" t="s">
        <v>405</v>
      </c>
      <c r="J115" s="25" t="s">
        <v>2939</v>
      </c>
      <c r="K115" s="25" t="s">
        <v>4380</v>
      </c>
      <c r="L115" s="25"/>
      <c r="M115" s="239"/>
      <c r="N115" s="239"/>
      <c r="O115" s="239"/>
      <c r="P115" s="239"/>
      <c r="Q115" s="239"/>
      <c r="R115" s="239"/>
      <c r="S115" s="239"/>
      <c r="U115" s="145"/>
      <c r="V115" s="148"/>
      <c r="W115" s="145"/>
      <c r="X115" s="145"/>
      <c r="Y115" s="145"/>
      <c r="Z115" s="145"/>
      <c r="AA115" s="145"/>
      <c r="AB115" s="332"/>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c r="BQ115" s="145"/>
      <c r="BR115" s="145"/>
      <c r="BS115" s="145"/>
      <c r="BT115" s="145"/>
      <c r="BU115" s="145"/>
      <c r="BV115" s="145"/>
      <c r="BW115" s="145"/>
      <c r="BX115" s="145"/>
      <c r="BY115" s="145"/>
      <c r="BZ115" s="145"/>
      <c r="CA115" s="145"/>
      <c r="CB115" s="145"/>
      <c r="CC115" s="145"/>
      <c r="CD115" s="145"/>
      <c r="CE115" s="145"/>
      <c r="CF115" s="145"/>
      <c r="CG115" s="145"/>
      <c r="CH115" s="148"/>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5"/>
      <c r="DG115" s="145"/>
      <c r="DH115" s="148"/>
      <c r="DI115" s="145"/>
      <c r="DJ115" s="145"/>
      <c r="DK115" s="145"/>
      <c r="DL115" s="145"/>
      <c r="DM115" s="145"/>
      <c r="DN115" s="145"/>
      <c r="DO115" s="145"/>
      <c r="DP115" s="145"/>
      <c r="DQ115" s="145"/>
      <c r="DR115" s="145"/>
      <c r="DS115" s="145"/>
      <c r="DT115" s="145"/>
      <c r="DU115" s="145"/>
      <c r="DV115" s="145"/>
      <c r="DW115" s="145"/>
      <c r="DX115" s="145"/>
      <c r="DY115" s="145"/>
      <c r="DZ115" s="145"/>
      <c r="EA115" s="145"/>
      <c r="EB115" s="148"/>
      <c r="EC115" s="145"/>
      <c r="ED115" s="148"/>
      <c r="EE115" s="145"/>
      <c r="EF115" s="145"/>
      <c r="EG115" s="145"/>
      <c r="EH115" s="145"/>
      <c r="EI115" s="145"/>
      <c r="EJ115" s="145"/>
      <c r="EK115" s="145">
        <v>0</v>
      </c>
      <c r="EL115" s="145">
        <v>0</v>
      </c>
    </row>
    <row r="116" spans="1:144" ht="20.100000000000001" customHeight="1" x14ac:dyDescent="0.3">
      <c r="A116" s="25" t="s">
        <v>2937</v>
      </c>
      <c r="B116" s="40" t="s">
        <v>106</v>
      </c>
      <c r="C116" s="26">
        <v>84154</v>
      </c>
      <c r="D116" s="25" t="s">
        <v>2938</v>
      </c>
      <c r="E116" s="26" t="s">
        <v>108</v>
      </c>
      <c r="F116" s="26"/>
      <c r="G116" s="26" t="s">
        <v>121</v>
      </c>
      <c r="H116" s="26" t="s">
        <v>446</v>
      </c>
      <c r="I116" s="26" t="s">
        <v>438</v>
      </c>
      <c r="J116" s="25" t="s">
        <v>2939</v>
      </c>
      <c r="K116" s="25" t="s">
        <v>2940</v>
      </c>
      <c r="L116" s="126"/>
      <c r="M116" s="25" t="s">
        <v>2941</v>
      </c>
      <c r="N116" s="83"/>
      <c r="O116" s="83"/>
      <c r="P116" s="83"/>
      <c r="Q116" s="83"/>
      <c r="R116" s="83"/>
      <c r="S116" s="83"/>
      <c r="T116" s="145"/>
      <c r="U116" s="145"/>
      <c r="V116" s="148"/>
      <c r="W116" s="145"/>
      <c r="X116" s="145"/>
      <c r="Y116" s="145"/>
      <c r="Z116" s="145"/>
      <c r="AA116" s="145"/>
      <c r="AB116" s="332"/>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c r="CP116" s="145"/>
      <c r="CQ116" s="145"/>
      <c r="CR116" s="145"/>
      <c r="CS116" s="145"/>
      <c r="CT116" s="145"/>
      <c r="CU116" s="145"/>
      <c r="CV116" s="145"/>
      <c r="CW116" s="145"/>
      <c r="CX116" s="145"/>
      <c r="CY116" s="145"/>
      <c r="CZ116" s="145"/>
      <c r="DA116" s="145"/>
      <c r="DB116" s="145"/>
      <c r="DC116" s="145"/>
      <c r="DD116" s="145"/>
      <c r="DE116" s="145"/>
      <c r="DF116" s="145"/>
      <c r="DG116" s="145"/>
      <c r="DH116" s="148"/>
      <c r="DI116" s="145"/>
      <c r="DJ116" s="145"/>
      <c r="DK116" s="145"/>
      <c r="DL116" s="145"/>
      <c r="DM116" s="145"/>
      <c r="DN116" s="145"/>
      <c r="DO116" s="145"/>
      <c r="DP116" s="145"/>
      <c r="DQ116" s="145"/>
      <c r="DR116" s="145"/>
      <c r="DS116" s="145"/>
      <c r="DT116" s="145"/>
      <c r="DU116" s="145"/>
      <c r="DV116" s="145"/>
      <c r="DW116" s="145"/>
      <c r="DX116" s="145"/>
      <c r="DY116" s="145"/>
      <c r="DZ116" s="145"/>
      <c r="EA116" s="145"/>
      <c r="EB116" s="148"/>
      <c r="EC116" s="145"/>
      <c r="ED116" s="148"/>
      <c r="EE116" s="145"/>
      <c r="EF116" s="145"/>
      <c r="EG116" s="145"/>
      <c r="EH116" s="145"/>
      <c r="EI116" s="145"/>
      <c r="EJ116" s="145"/>
      <c r="EK116" s="145">
        <v>1</v>
      </c>
      <c r="EL116" s="145">
        <v>0</v>
      </c>
      <c r="EM116" s="267"/>
      <c r="EN116" s="228" t="s">
        <v>2942</v>
      </c>
    </row>
    <row r="117" spans="1:144" ht="20.100000000000001" customHeight="1" x14ac:dyDescent="0.3">
      <c r="A117" s="25" t="s">
        <v>3413</v>
      </c>
      <c r="B117" s="40" t="s">
        <v>106</v>
      </c>
      <c r="C117" s="26">
        <v>84440</v>
      </c>
      <c r="D117" s="71" t="s">
        <v>3414</v>
      </c>
      <c r="E117" s="26" t="s">
        <v>108</v>
      </c>
      <c r="F117" s="26" t="s">
        <v>3549</v>
      </c>
      <c r="G117" s="26" t="s">
        <v>121</v>
      </c>
      <c r="H117" s="26" t="s">
        <v>446</v>
      </c>
      <c r="I117" s="26" t="s">
        <v>385</v>
      </c>
      <c r="J117" s="25" t="s">
        <v>2939</v>
      </c>
      <c r="K117" s="25" t="s">
        <v>3415</v>
      </c>
      <c r="L117" s="45"/>
      <c r="M117" s="272"/>
      <c r="N117" s="272"/>
      <c r="O117" s="272"/>
      <c r="P117" s="272"/>
      <c r="Q117" s="272"/>
      <c r="R117" s="272"/>
      <c r="S117" s="272"/>
      <c r="U117" s="145"/>
      <c r="V117" s="148"/>
      <c r="W117" s="145"/>
      <c r="X117" s="145"/>
      <c r="Y117" s="145"/>
      <c r="Z117" s="145"/>
      <c r="AA117" s="145"/>
      <c r="AB117" s="332"/>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c r="CM117" s="145"/>
      <c r="CN117" s="145"/>
      <c r="CO117" s="145"/>
      <c r="CP117" s="145"/>
      <c r="CQ117" s="145"/>
      <c r="CR117" s="145"/>
      <c r="CS117" s="145"/>
      <c r="CT117" s="145"/>
      <c r="CU117" s="145"/>
      <c r="CV117" s="145"/>
      <c r="CW117" s="145"/>
      <c r="CX117" s="145"/>
      <c r="CY117" s="145"/>
      <c r="CZ117" s="145"/>
      <c r="DA117" s="145"/>
      <c r="DB117" s="145"/>
      <c r="DC117" s="145"/>
      <c r="DD117" s="145"/>
      <c r="DE117" s="145"/>
      <c r="DF117" s="145"/>
      <c r="DG117" s="145"/>
      <c r="DH117" s="148"/>
      <c r="DI117" s="145"/>
      <c r="DJ117" s="145"/>
      <c r="DK117" s="145"/>
      <c r="DL117" s="145"/>
      <c r="DM117" s="145"/>
      <c r="DN117" s="145"/>
      <c r="DO117" s="145"/>
      <c r="DP117" s="145"/>
      <c r="DQ117" s="145"/>
      <c r="DR117" s="145"/>
      <c r="DS117" s="145"/>
      <c r="DT117" s="145"/>
      <c r="DU117" s="145"/>
      <c r="DV117" s="145"/>
      <c r="DW117" s="145"/>
      <c r="DX117" s="145"/>
      <c r="DY117" s="145"/>
      <c r="DZ117" s="145"/>
      <c r="EA117" s="145"/>
      <c r="EB117" s="148"/>
      <c r="EC117" s="145"/>
      <c r="ED117" s="148"/>
      <c r="EE117" s="145"/>
      <c r="EF117" s="145"/>
      <c r="EG117" s="145"/>
      <c r="EH117" s="145"/>
      <c r="EI117" s="145"/>
      <c r="EJ117" s="145"/>
      <c r="EK117" s="145">
        <v>0</v>
      </c>
      <c r="EL117" s="145">
        <v>0</v>
      </c>
      <c r="EM117" s="145"/>
    </row>
    <row r="118" spans="1:144" ht="20.100000000000001" customHeight="1" x14ac:dyDescent="0.3">
      <c r="A118" s="25" t="s">
        <v>3102</v>
      </c>
      <c r="B118" s="40" t="s">
        <v>106</v>
      </c>
      <c r="C118" s="26">
        <v>84288</v>
      </c>
      <c r="D118" s="25" t="s">
        <v>3111</v>
      </c>
      <c r="E118" s="26" t="s">
        <v>108</v>
      </c>
      <c r="F118" s="26"/>
      <c r="G118" s="26" t="s">
        <v>121</v>
      </c>
      <c r="H118" s="26" t="s">
        <v>446</v>
      </c>
      <c r="I118" s="26" t="s">
        <v>405</v>
      </c>
      <c r="J118" s="25" t="s">
        <v>2939</v>
      </c>
      <c r="K118" s="25" t="s">
        <v>3112</v>
      </c>
      <c r="L118" s="25"/>
      <c r="M118" s="25" t="s">
        <v>3113</v>
      </c>
      <c r="N118" s="25"/>
      <c r="O118" s="25" t="s">
        <v>3114</v>
      </c>
      <c r="P118" s="83"/>
      <c r="Q118" s="83"/>
      <c r="R118" s="83"/>
      <c r="S118" s="83"/>
      <c r="T118" s="145"/>
      <c r="U118" s="145"/>
      <c r="V118" s="148"/>
      <c r="W118" s="145"/>
      <c r="X118" s="145"/>
      <c r="Y118" s="145"/>
      <c r="Z118" s="145"/>
      <c r="AA118" s="145"/>
      <c r="AB118" s="332"/>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B118" s="145"/>
      <c r="BC118" s="145"/>
      <c r="BD118" s="145"/>
      <c r="BE118" s="145"/>
      <c r="BF118" s="145"/>
      <c r="BG118" s="145"/>
      <c r="BH118" s="145"/>
      <c r="BI118" s="145"/>
      <c r="BJ118" s="145"/>
      <c r="BK118" s="145"/>
      <c r="BL118" s="145"/>
      <c r="BM118" s="145"/>
      <c r="BN118" s="145"/>
      <c r="BO118" s="145"/>
      <c r="BP118" s="145"/>
      <c r="BQ118" s="145"/>
      <c r="BR118" s="145"/>
      <c r="BS118" s="145"/>
      <c r="BT118" s="145"/>
      <c r="BU118" s="145"/>
      <c r="BV118" s="145"/>
      <c r="BW118" s="145"/>
      <c r="BX118" s="145"/>
      <c r="BY118" s="145"/>
      <c r="BZ118" s="145"/>
      <c r="CA118" s="145"/>
      <c r="CB118" s="145"/>
      <c r="CC118" s="145"/>
      <c r="CD118" s="145"/>
      <c r="CE118" s="145"/>
      <c r="CF118" s="145"/>
      <c r="CG118" s="145"/>
      <c r="CH118" s="145"/>
      <c r="CI118" s="145"/>
      <c r="CJ118" s="145"/>
      <c r="CK118" s="145"/>
      <c r="CL118" s="145"/>
      <c r="CM118" s="145"/>
      <c r="CN118" s="145"/>
      <c r="CO118" s="145"/>
      <c r="CP118" s="145"/>
      <c r="CQ118" s="145"/>
      <c r="CR118" s="145"/>
      <c r="CS118" s="145"/>
      <c r="CT118" s="145"/>
      <c r="CU118" s="145"/>
      <c r="CV118" s="145"/>
      <c r="CW118" s="145"/>
      <c r="CX118" s="145"/>
      <c r="CY118" s="145"/>
      <c r="CZ118" s="145"/>
      <c r="DA118" s="145"/>
      <c r="DB118" s="145"/>
      <c r="DC118" s="145"/>
      <c r="DD118" s="145"/>
      <c r="DE118" s="145"/>
      <c r="DF118" s="145"/>
      <c r="DG118" s="145"/>
      <c r="DH118" s="148"/>
      <c r="DI118" s="145"/>
      <c r="DJ118" s="145"/>
      <c r="DK118" s="145"/>
      <c r="DL118" s="145"/>
      <c r="DM118" s="145"/>
      <c r="DN118" s="145"/>
      <c r="DO118" s="145"/>
      <c r="DP118" s="145"/>
      <c r="DQ118" s="145"/>
      <c r="DR118" s="145"/>
      <c r="DS118" s="145"/>
      <c r="DT118" s="145"/>
      <c r="DU118" s="145"/>
      <c r="DV118" s="145"/>
      <c r="DW118" s="145"/>
      <c r="DX118" s="145"/>
      <c r="DY118" s="145"/>
      <c r="DZ118" s="145"/>
      <c r="EA118" s="145"/>
      <c r="EB118" s="148"/>
      <c r="EC118" s="145"/>
      <c r="ED118" s="148"/>
      <c r="EE118" s="145"/>
      <c r="EF118" s="145"/>
      <c r="EG118" s="145"/>
      <c r="EH118" s="145"/>
      <c r="EI118" s="145"/>
      <c r="EJ118" s="145"/>
      <c r="EK118" s="145">
        <v>1</v>
      </c>
      <c r="EL118" s="145">
        <v>0</v>
      </c>
      <c r="EN118" s="228" t="s">
        <v>3115</v>
      </c>
    </row>
    <row r="119" spans="1:144" ht="20.100000000000001" customHeight="1" x14ac:dyDescent="0.3">
      <c r="A119" s="25" t="s">
        <v>4291</v>
      </c>
      <c r="B119" s="40" t="s">
        <v>106</v>
      </c>
      <c r="C119" s="26">
        <v>85058</v>
      </c>
      <c r="D119" s="71" t="s">
        <v>4292</v>
      </c>
      <c r="E119" s="26" t="s">
        <v>108</v>
      </c>
      <c r="F119" s="26"/>
      <c r="G119" s="26" t="s">
        <v>121</v>
      </c>
      <c r="H119" s="26" t="s">
        <v>446</v>
      </c>
      <c r="I119" s="26" t="s">
        <v>3</v>
      </c>
      <c r="J119" s="25" t="s">
        <v>2939</v>
      </c>
      <c r="K119" s="25" t="s">
        <v>4067</v>
      </c>
      <c r="L119" s="25"/>
      <c r="M119" s="25"/>
      <c r="N119" s="25"/>
      <c r="O119" s="83"/>
      <c r="P119" s="83"/>
      <c r="Q119" s="83"/>
      <c r="R119" s="83"/>
      <c r="S119" s="83"/>
      <c r="U119" s="145"/>
      <c r="V119" s="148"/>
      <c r="W119" s="145"/>
      <c r="X119" s="145"/>
      <c r="Y119" s="145"/>
      <c r="Z119" s="145"/>
      <c r="AA119" s="145"/>
      <c r="AB119" s="332"/>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8"/>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5"/>
      <c r="DG119" s="145"/>
      <c r="DH119" s="148"/>
      <c r="DI119" s="145"/>
      <c r="DJ119" s="145"/>
      <c r="DK119" s="145"/>
      <c r="DL119" s="145"/>
      <c r="DM119" s="145"/>
      <c r="DN119" s="145"/>
      <c r="DO119" s="145"/>
      <c r="DP119" s="145"/>
      <c r="DQ119" s="145"/>
      <c r="DR119" s="145"/>
      <c r="DS119" s="145"/>
      <c r="DT119" s="145"/>
      <c r="DU119" s="145"/>
      <c r="DV119" s="145"/>
      <c r="DW119" s="145"/>
      <c r="DX119" s="145"/>
      <c r="DY119" s="145"/>
      <c r="DZ119" s="145"/>
      <c r="EA119" s="145"/>
      <c r="EB119" s="148"/>
      <c r="EC119" s="145"/>
      <c r="ED119" s="148"/>
      <c r="EE119" s="145"/>
      <c r="EF119" s="145"/>
      <c r="EG119" s="145"/>
      <c r="EH119" s="145"/>
      <c r="EI119" s="145"/>
      <c r="EJ119" s="145"/>
      <c r="EK119" s="145">
        <v>0</v>
      </c>
      <c r="EL119" s="145">
        <v>0</v>
      </c>
      <c r="EM119" s="145"/>
    </row>
    <row r="120" spans="1:144" ht="20.100000000000001" customHeight="1" x14ac:dyDescent="0.3">
      <c r="A120" s="25" t="s">
        <v>3774</v>
      </c>
      <c r="B120" s="40" t="s">
        <v>126</v>
      </c>
      <c r="C120" s="26">
        <v>84372</v>
      </c>
      <c r="D120" s="71" t="s">
        <v>3791</v>
      </c>
      <c r="E120" s="26" t="s">
        <v>108</v>
      </c>
      <c r="F120" s="26" t="s">
        <v>3556</v>
      </c>
      <c r="G120" s="26" t="s">
        <v>114</v>
      </c>
      <c r="H120" s="26" t="s">
        <v>128</v>
      </c>
      <c r="I120" s="26" t="s">
        <v>438</v>
      </c>
      <c r="J120" s="25" t="s">
        <v>2195</v>
      </c>
      <c r="K120" s="25" t="s">
        <v>3792</v>
      </c>
      <c r="L120" s="25"/>
      <c r="M120" s="239"/>
      <c r="N120" s="239"/>
      <c r="O120" s="239"/>
      <c r="P120" s="239"/>
      <c r="Q120" s="239"/>
      <c r="R120" s="239"/>
      <c r="S120" s="239"/>
      <c r="U120" s="145"/>
      <c r="V120" s="148"/>
      <c r="W120" s="145"/>
      <c r="X120" s="145"/>
      <c r="Y120" s="145"/>
      <c r="Z120" s="145"/>
      <c r="AA120" s="145"/>
      <c r="AB120" s="332"/>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c r="DA120" s="145"/>
      <c r="DB120" s="145"/>
      <c r="DC120" s="145"/>
      <c r="DD120" s="145"/>
      <c r="DE120" s="145"/>
      <c r="DF120" s="145"/>
      <c r="DG120" s="145"/>
      <c r="DH120" s="148"/>
      <c r="DI120" s="145"/>
      <c r="DJ120" s="145"/>
      <c r="DK120" s="145"/>
      <c r="DL120" s="145"/>
      <c r="DM120" s="145"/>
      <c r="DN120" s="145"/>
      <c r="DO120" s="145"/>
      <c r="DP120" s="145"/>
      <c r="DQ120" s="145"/>
      <c r="DR120" s="145"/>
      <c r="DS120" s="145"/>
      <c r="DT120" s="145"/>
      <c r="DU120" s="145"/>
      <c r="DV120" s="145"/>
      <c r="DW120" s="145"/>
      <c r="DX120" s="145"/>
      <c r="DY120" s="145"/>
      <c r="DZ120" s="145"/>
      <c r="EA120" s="145"/>
      <c r="EB120" s="148"/>
      <c r="EC120" s="145"/>
      <c r="ED120" s="148"/>
      <c r="EE120" s="145"/>
      <c r="EF120" s="145"/>
      <c r="EG120" s="145"/>
      <c r="EH120" s="145"/>
      <c r="EI120" s="145"/>
      <c r="EJ120" s="145"/>
      <c r="EK120" s="145">
        <v>0</v>
      </c>
      <c r="EL120" s="145">
        <v>0</v>
      </c>
    </row>
    <row r="121" spans="1:144" ht="20.100000000000001" customHeight="1" x14ac:dyDescent="0.3">
      <c r="A121" s="25" t="s">
        <v>2655</v>
      </c>
      <c r="B121" s="55" t="s">
        <v>106</v>
      </c>
      <c r="C121" s="55">
        <v>83766</v>
      </c>
      <c r="D121" s="186" t="s">
        <v>2656</v>
      </c>
      <c r="E121" s="26" t="s">
        <v>108</v>
      </c>
      <c r="F121" s="26"/>
      <c r="G121" s="26" t="s">
        <v>121</v>
      </c>
      <c r="H121" s="55" t="s">
        <v>446</v>
      </c>
      <c r="I121" s="55" t="s">
        <v>516</v>
      </c>
      <c r="J121" s="187" t="s">
        <v>174</v>
      </c>
      <c r="K121" s="187" t="s">
        <v>2657</v>
      </c>
      <c r="L121" s="83"/>
      <c r="M121" s="83"/>
      <c r="N121" s="83"/>
      <c r="O121" s="83"/>
      <c r="P121" s="83"/>
      <c r="Q121" s="83"/>
      <c r="R121" s="83"/>
      <c r="S121" s="83"/>
      <c r="T121" s="145"/>
      <c r="U121" s="145"/>
      <c r="V121" s="145"/>
      <c r="W121" s="145"/>
      <c r="X121" s="145"/>
      <c r="Y121" s="145"/>
      <c r="Z121" s="145"/>
      <c r="AA121" s="145"/>
      <c r="AB121" s="332"/>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5"/>
      <c r="BK121" s="145"/>
      <c r="BL121" s="145"/>
      <c r="BM121" s="145"/>
      <c r="BN121" s="145"/>
      <c r="BO121" s="145"/>
      <c r="BP121" s="145"/>
      <c r="BQ121" s="145"/>
      <c r="BR121" s="145"/>
      <c r="BS121" s="145"/>
      <c r="BT121" s="145"/>
      <c r="BU121" s="145"/>
      <c r="BV121" s="145"/>
      <c r="BW121" s="145"/>
      <c r="BX121" s="145"/>
      <c r="BY121" s="145"/>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5"/>
      <c r="DG121" s="145"/>
      <c r="DH121" s="148"/>
      <c r="DI121" s="145"/>
      <c r="DJ121" s="145"/>
      <c r="DK121" s="145"/>
      <c r="DL121" s="145"/>
      <c r="DM121" s="145"/>
      <c r="DN121" s="145"/>
      <c r="DO121" s="145"/>
      <c r="DP121" s="145"/>
      <c r="DQ121" s="145"/>
      <c r="DR121" s="145"/>
      <c r="DS121" s="145"/>
      <c r="DT121" s="145"/>
      <c r="DU121" s="145"/>
      <c r="DV121" s="145"/>
      <c r="DW121" s="145"/>
      <c r="DX121" s="145"/>
      <c r="DY121" s="145"/>
      <c r="DZ121" s="145"/>
      <c r="EA121" s="145"/>
      <c r="EB121" s="148"/>
      <c r="EC121" s="145"/>
      <c r="ED121" s="148"/>
      <c r="EE121" s="145"/>
      <c r="EF121" s="145"/>
      <c r="EG121" s="145"/>
      <c r="EH121" s="145"/>
      <c r="EI121" s="145"/>
      <c r="EJ121" s="145"/>
      <c r="EK121" s="145">
        <v>0</v>
      </c>
      <c r="EL121" s="145">
        <v>0</v>
      </c>
      <c r="EM121" s="145"/>
    </row>
    <row r="122" spans="1:144" ht="20.100000000000001" customHeight="1" x14ac:dyDescent="0.3">
      <c r="A122" s="25" t="s">
        <v>1886</v>
      </c>
      <c r="B122" s="40" t="s">
        <v>106</v>
      </c>
      <c r="C122" s="26">
        <v>83019</v>
      </c>
      <c r="D122" s="25" t="s">
        <v>1909</v>
      </c>
      <c r="E122" s="26" t="s">
        <v>108</v>
      </c>
      <c r="F122" s="26"/>
      <c r="G122" s="26" t="s">
        <v>121</v>
      </c>
      <c r="H122" s="26" t="s">
        <v>446</v>
      </c>
      <c r="I122" s="26" t="s">
        <v>3</v>
      </c>
      <c r="J122" s="25" t="s">
        <v>174</v>
      </c>
      <c r="K122" s="25" t="s">
        <v>1910</v>
      </c>
      <c r="L122" s="239"/>
      <c r="M122" s="239"/>
      <c r="N122" s="239"/>
      <c r="O122" s="239"/>
      <c r="P122" s="239"/>
      <c r="Q122" s="239"/>
      <c r="R122" s="239"/>
      <c r="S122" s="239"/>
      <c r="U122" s="145"/>
      <c r="V122" s="145"/>
      <c r="W122" s="145"/>
      <c r="X122" s="145"/>
      <c r="Y122" s="145"/>
      <c r="Z122" s="145"/>
      <c r="AA122" s="145"/>
      <c r="AB122" s="332"/>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B122" s="145"/>
      <c r="BC122" s="145"/>
      <c r="BD122" s="145"/>
      <c r="BE122" s="145"/>
      <c r="BF122" s="145"/>
      <c r="BG122" s="145"/>
      <c r="BH122" s="145"/>
      <c r="BI122" s="145"/>
      <c r="BJ122" s="145"/>
      <c r="BK122" s="145"/>
      <c r="BL122" s="145"/>
      <c r="BM122" s="145"/>
      <c r="BN122" s="145"/>
      <c r="BO122" s="145"/>
      <c r="BP122" s="145"/>
      <c r="BQ122" s="145"/>
      <c r="BR122" s="145"/>
      <c r="BS122" s="145"/>
      <c r="BT122" s="145"/>
      <c r="BU122" s="145"/>
      <c r="BV122" s="145"/>
      <c r="BW122" s="145"/>
      <c r="BX122" s="145"/>
      <c r="BY122" s="145"/>
      <c r="BZ122" s="145"/>
      <c r="CA122" s="145"/>
      <c r="CB122" s="145"/>
      <c r="CC122" s="145"/>
      <c r="CD122" s="145"/>
      <c r="CE122" s="145"/>
      <c r="CF122" s="145"/>
      <c r="CG122" s="145"/>
      <c r="CH122" s="145"/>
      <c r="CI122" s="145"/>
      <c r="CJ122" s="145"/>
      <c r="CK122" s="145"/>
      <c r="CL122" s="145"/>
      <c r="CM122" s="145"/>
      <c r="CN122" s="145"/>
      <c r="CO122" s="145"/>
      <c r="CP122" s="145"/>
      <c r="CQ122" s="145"/>
      <c r="CR122" s="145"/>
      <c r="CS122" s="145"/>
      <c r="CT122" s="145"/>
      <c r="CU122" s="145"/>
      <c r="CV122" s="145"/>
      <c r="CW122" s="145"/>
      <c r="CX122" s="145"/>
      <c r="CY122" s="145"/>
      <c r="CZ122" s="145"/>
      <c r="DA122" s="145"/>
      <c r="DB122" s="145"/>
      <c r="DC122" s="145"/>
      <c r="DD122" s="145"/>
      <c r="DE122" s="145"/>
      <c r="DF122" s="145"/>
      <c r="DG122" s="145"/>
      <c r="DH122" s="148"/>
      <c r="DI122" s="145"/>
      <c r="DJ122" s="145"/>
      <c r="DK122" s="145"/>
      <c r="DL122" s="145"/>
      <c r="DM122" s="145"/>
      <c r="DN122" s="145"/>
      <c r="DO122" s="145"/>
      <c r="DP122" s="145"/>
      <c r="DQ122" s="145"/>
      <c r="DR122" s="145"/>
      <c r="DS122" s="145"/>
      <c r="DT122" s="145"/>
      <c r="DU122" s="145"/>
      <c r="DV122" s="145"/>
      <c r="DW122" s="145"/>
      <c r="DX122" s="145"/>
      <c r="DY122" s="145"/>
      <c r="DZ122" s="145"/>
      <c r="EA122" s="145"/>
      <c r="EB122" s="148"/>
      <c r="EC122" s="145"/>
      <c r="ED122" s="145"/>
      <c r="EE122" s="145"/>
      <c r="EF122" s="145"/>
      <c r="EG122" s="145"/>
      <c r="EH122" s="145"/>
      <c r="EI122" s="145"/>
      <c r="EJ122" s="145"/>
      <c r="EK122" s="145">
        <v>0</v>
      </c>
      <c r="EL122" s="145">
        <v>0</v>
      </c>
    </row>
    <row r="123" spans="1:144" ht="20.100000000000001" customHeight="1" x14ac:dyDescent="0.3">
      <c r="A123" s="25" t="s">
        <v>4065</v>
      </c>
      <c r="B123" s="40" t="s">
        <v>106</v>
      </c>
      <c r="C123" s="26">
        <v>84879</v>
      </c>
      <c r="D123" s="71" t="s">
        <v>4066</v>
      </c>
      <c r="E123" s="26" t="s">
        <v>108</v>
      </c>
      <c r="F123" s="116" t="s">
        <v>3549</v>
      </c>
      <c r="G123" s="26" t="s">
        <v>121</v>
      </c>
      <c r="H123" s="26" t="s">
        <v>446</v>
      </c>
      <c r="I123" s="26" t="s">
        <v>449</v>
      </c>
      <c r="J123" s="25" t="s">
        <v>2939</v>
      </c>
      <c r="K123" s="25" t="s">
        <v>4067</v>
      </c>
      <c r="L123" s="25"/>
      <c r="M123" s="25"/>
      <c r="N123" s="25"/>
      <c r="O123" s="83"/>
      <c r="P123" s="83"/>
      <c r="Q123" s="83"/>
      <c r="R123" s="83"/>
      <c r="S123" s="83"/>
      <c r="U123" s="145"/>
      <c r="V123" s="148"/>
      <c r="W123" s="145"/>
      <c r="X123" s="145"/>
      <c r="Y123" s="145"/>
      <c r="Z123" s="145"/>
      <c r="AA123" s="145"/>
      <c r="AB123" s="332"/>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B123" s="145"/>
      <c r="BC123" s="145"/>
      <c r="BD123" s="145"/>
      <c r="BE123" s="145"/>
      <c r="BF123" s="145"/>
      <c r="BG123" s="145"/>
      <c r="BH123" s="145"/>
      <c r="BI123" s="145"/>
      <c r="BJ123" s="145"/>
      <c r="BK123" s="145"/>
      <c r="BL123" s="145"/>
      <c r="BM123" s="145"/>
      <c r="BN123" s="145"/>
      <c r="BO123" s="145"/>
      <c r="BP123" s="145"/>
      <c r="BQ123" s="145"/>
      <c r="BR123" s="145"/>
      <c r="BS123" s="145"/>
      <c r="BT123" s="145"/>
      <c r="BU123" s="145"/>
      <c r="BV123" s="145"/>
      <c r="BW123" s="145"/>
      <c r="BX123" s="145"/>
      <c r="BY123" s="145"/>
      <c r="BZ123" s="145"/>
      <c r="CA123" s="145"/>
      <c r="CB123" s="145"/>
      <c r="CC123" s="145"/>
      <c r="CD123" s="145"/>
      <c r="CE123" s="145"/>
      <c r="CF123" s="145"/>
      <c r="CG123" s="145"/>
      <c r="CH123" s="145"/>
      <c r="CI123" s="145"/>
      <c r="CJ123" s="145"/>
      <c r="CK123" s="145"/>
      <c r="CL123" s="145"/>
      <c r="CM123" s="145"/>
      <c r="CN123" s="145"/>
      <c r="CO123" s="145"/>
      <c r="CP123" s="145"/>
      <c r="CQ123" s="145"/>
      <c r="CR123" s="145"/>
      <c r="CS123" s="145"/>
      <c r="CT123" s="145"/>
      <c r="CU123" s="145"/>
      <c r="CV123" s="145"/>
      <c r="CW123" s="145"/>
      <c r="CX123" s="145"/>
      <c r="CY123" s="145"/>
      <c r="CZ123" s="145"/>
      <c r="DA123" s="145"/>
      <c r="DB123" s="145"/>
      <c r="DC123" s="145"/>
      <c r="DD123" s="145"/>
      <c r="DE123" s="145"/>
      <c r="DF123" s="145"/>
      <c r="DG123" s="145"/>
      <c r="DH123" s="148"/>
      <c r="DI123" s="145"/>
      <c r="DJ123" s="145"/>
      <c r="DK123" s="145"/>
      <c r="DL123" s="145"/>
      <c r="DM123" s="145"/>
      <c r="DN123" s="145"/>
      <c r="DO123" s="145"/>
      <c r="DP123" s="145"/>
      <c r="DQ123" s="145"/>
      <c r="DR123" s="145"/>
      <c r="DS123" s="145"/>
      <c r="DT123" s="145"/>
      <c r="DU123" s="145"/>
      <c r="DV123" s="145"/>
      <c r="DW123" s="145"/>
      <c r="DX123" s="145"/>
      <c r="DY123" s="145"/>
      <c r="DZ123" s="145"/>
      <c r="EA123" s="145"/>
      <c r="EB123" s="148"/>
      <c r="EC123" s="145"/>
      <c r="ED123" s="148"/>
      <c r="EE123" s="145"/>
      <c r="EF123" s="145"/>
      <c r="EG123" s="145"/>
      <c r="EH123" s="145"/>
      <c r="EI123" s="145"/>
      <c r="EJ123" s="145"/>
      <c r="EK123" s="145">
        <v>0</v>
      </c>
      <c r="EL123" s="145">
        <v>0</v>
      </c>
      <c r="EM123" s="145"/>
    </row>
    <row r="124" spans="1:144" ht="20.100000000000001" customHeight="1" x14ac:dyDescent="0.3">
      <c r="A124" s="25" t="s">
        <v>2152</v>
      </c>
      <c r="B124" s="40" t="s">
        <v>106</v>
      </c>
      <c r="C124" s="26">
        <v>82836</v>
      </c>
      <c r="D124" s="25" t="s">
        <v>2160</v>
      </c>
      <c r="E124" s="26" t="s">
        <v>108</v>
      </c>
      <c r="F124" s="26"/>
      <c r="G124" s="26" t="s">
        <v>121</v>
      </c>
      <c r="H124" s="26" t="s">
        <v>446</v>
      </c>
      <c r="I124" s="26" t="s">
        <v>449</v>
      </c>
      <c r="J124" s="25" t="s">
        <v>174</v>
      </c>
      <c r="K124" s="25" t="s">
        <v>2161</v>
      </c>
      <c r="L124" s="239"/>
      <c r="M124" s="239"/>
      <c r="N124" s="239"/>
      <c r="O124" s="239"/>
      <c r="P124" s="239"/>
      <c r="Q124" s="239"/>
      <c r="R124" s="239"/>
      <c r="S124" s="239"/>
      <c r="T124" s="145"/>
      <c r="U124" s="145"/>
      <c r="V124" s="145"/>
      <c r="W124" s="145"/>
      <c r="X124" s="145"/>
      <c r="Y124" s="145"/>
      <c r="Z124" s="145"/>
      <c r="AA124" s="145"/>
      <c r="AB124" s="332"/>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5"/>
      <c r="CI124" s="145"/>
      <c r="CJ124" s="145"/>
      <c r="CK124" s="145"/>
      <c r="CL124" s="145"/>
      <c r="CM124" s="145"/>
      <c r="CN124" s="145"/>
      <c r="CO124" s="145"/>
      <c r="CP124" s="145"/>
      <c r="CQ124" s="145"/>
      <c r="CR124" s="145"/>
      <c r="CS124" s="145"/>
      <c r="CT124" s="145"/>
      <c r="CU124" s="145"/>
      <c r="CV124" s="145"/>
      <c r="CW124" s="145"/>
      <c r="CX124" s="145"/>
      <c r="CY124" s="145"/>
      <c r="CZ124" s="145"/>
      <c r="DA124" s="145"/>
      <c r="DB124" s="145"/>
      <c r="DC124" s="145"/>
      <c r="DD124" s="145"/>
      <c r="DE124" s="145"/>
      <c r="DF124" s="145"/>
      <c r="DG124" s="145"/>
      <c r="DH124" s="148"/>
      <c r="DI124" s="145"/>
      <c r="DJ124" s="145"/>
      <c r="DK124" s="145"/>
      <c r="DL124" s="145"/>
      <c r="DM124" s="145"/>
      <c r="DN124" s="145"/>
      <c r="DO124" s="145"/>
      <c r="DP124" s="145"/>
      <c r="DQ124" s="145"/>
      <c r="DR124" s="145"/>
      <c r="DS124" s="145"/>
      <c r="DT124" s="145"/>
      <c r="DU124" s="145"/>
      <c r="DV124" s="145"/>
      <c r="DW124" s="145"/>
      <c r="DX124" s="145"/>
      <c r="DY124" s="145"/>
      <c r="DZ124" s="145"/>
      <c r="EA124" s="145"/>
      <c r="EB124" s="148"/>
      <c r="EC124" s="145"/>
      <c r="ED124" s="145"/>
      <c r="EE124" s="145"/>
      <c r="EF124" s="145"/>
      <c r="EG124" s="145"/>
      <c r="EH124" s="145"/>
      <c r="EI124" s="145"/>
      <c r="EJ124" s="145"/>
      <c r="EK124" s="145">
        <v>0</v>
      </c>
      <c r="EL124" s="145">
        <v>0</v>
      </c>
      <c r="EM124" s="145"/>
    </row>
    <row r="125" spans="1:144" ht="20.100000000000001" customHeight="1" x14ac:dyDescent="0.3">
      <c r="A125" s="25" t="s">
        <v>3168</v>
      </c>
      <c r="B125" s="40" t="s">
        <v>106</v>
      </c>
      <c r="C125" s="26">
        <v>83430</v>
      </c>
      <c r="D125" s="71" t="s">
        <v>3169</v>
      </c>
      <c r="E125" s="26" t="s">
        <v>108</v>
      </c>
      <c r="F125" s="26" t="s">
        <v>3549</v>
      </c>
      <c r="G125" s="26" t="s">
        <v>121</v>
      </c>
      <c r="H125" s="26" t="s">
        <v>446</v>
      </c>
      <c r="I125" s="26" t="s">
        <v>3</v>
      </c>
      <c r="J125" s="25" t="s">
        <v>2939</v>
      </c>
      <c r="K125" s="25" t="s">
        <v>3170</v>
      </c>
      <c r="L125" s="25"/>
      <c r="M125" s="83"/>
      <c r="N125" s="83"/>
      <c r="O125" s="83"/>
      <c r="P125" s="83"/>
      <c r="Q125" s="83"/>
      <c r="R125" s="83"/>
      <c r="S125" s="83"/>
      <c r="T125" s="145"/>
      <c r="U125" s="145"/>
      <c r="V125" s="148"/>
      <c r="W125" s="145"/>
      <c r="X125" s="145"/>
      <c r="Y125" s="145"/>
      <c r="Z125" s="145"/>
      <c r="AA125" s="145"/>
      <c r="AB125" s="332"/>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5"/>
      <c r="DG125" s="145"/>
      <c r="DH125" s="148"/>
      <c r="DI125" s="145"/>
      <c r="DJ125" s="145"/>
      <c r="DK125" s="145"/>
      <c r="DL125" s="145"/>
      <c r="DM125" s="145"/>
      <c r="DN125" s="145"/>
      <c r="DO125" s="145"/>
      <c r="DP125" s="145"/>
      <c r="DQ125" s="145"/>
      <c r="DR125" s="145"/>
      <c r="DS125" s="145"/>
      <c r="DT125" s="145"/>
      <c r="DU125" s="145"/>
      <c r="DV125" s="145"/>
      <c r="DW125" s="145"/>
      <c r="DX125" s="145"/>
      <c r="DY125" s="145"/>
      <c r="DZ125" s="145"/>
      <c r="EA125" s="145"/>
      <c r="EB125" s="148"/>
      <c r="EC125" s="145"/>
      <c r="ED125" s="148"/>
      <c r="EE125" s="145"/>
      <c r="EF125" s="145"/>
      <c r="EG125" s="145"/>
      <c r="EH125" s="145"/>
      <c r="EI125" s="145"/>
      <c r="EJ125" s="145"/>
      <c r="EK125" s="145">
        <v>0</v>
      </c>
      <c r="EL125" s="145">
        <v>0</v>
      </c>
    </row>
    <row r="126" spans="1:144" ht="20.100000000000001" customHeight="1" x14ac:dyDescent="0.3">
      <c r="A126" s="25" t="s">
        <v>4065</v>
      </c>
      <c r="B126" s="40" t="s">
        <v>106</v>
      </c>
      <c r="C126" s="26">
        <v>85011</v>
      </c>
      <c r="D126" s="71" t="s">
        <v>3169</v>
      </c>
      <c r="E126" s="26" t="s">
        <v>108</v>
      </c>
      <c r="F126" s="116" t="s">
        <v>3549</v>
      </c>
      <c r="G126" s="26" t="s">
        <v>121</v>
      </c>
      <c r="H126" s="26" t="s">
        <v>446</v>
      </c>
      <c r="I126" s="26" t="s">
        <v>3</v>
      </c>
      <c r="J126" s="25" t="s">
        <v>2939</v>
      </c>
      <c r="K126" s="25" t="s">
        <v>3170</v>
      </c>
      <c r="L126" s="25"/>
      <c r="M126" s="25"/>
      <c r="N126" s="25"/>
      <c r="O126" s="83"/>
      <c r="P126" s="83"/>
      <c r="Q126" s="83"/>
      <c r="R126" s="83"/>
      <c r="S126" s="83"/>
      <c r="U126" s="145"/>
      <c r="V126" s="148"/>
      <c r="W126" s="145"/>
      <c r="X126" s="145"/>
      <c r="Y126" s="145"/>
      <c r="Z126" s="145"/>
      <c r="AA126" s="145"/>
      <c r="AB126" s="332"/>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c r="CP126" s="145"/>
      <c r="CQ126" s="145"/>
      <c r="CR126" s="145"/>
      <c r="CS126" s="145"/>
      <c r="CT126" s="145"/>
      <c r="CU126" s="145"/>
      <c r="CV126" s="145"/>
      <c r="CW126" s="145"/>
      <c r="CX126" s="145"/>
      <c r="CY126" s="145"/>
      <c r="CZ126" s="145"/>
      <c r="DA126" s="145"/>
      <c r="DB126" s="145"/>
      <c r="DC126" s="145"/>
      <c r="DD126" s="145"/>
      <c r="DE126" s="145"/>
      <c r="DF126" s="145"/>
      <c r="DG126" s="145"/>
      <c r="DH126" s="148"/>
      <c r="DI126" s="145"/>
      <c r="DJ126" s="145"/>
      <c r="DK126" s="145"/>
      <c r="DL126" s="145"/>
      <c r="DM126" s="145"/>
      <c r="DN126" s="145"/>
      <c r="DO126" s="145"/>
      <c r="DP126" s="145"/>
      <c r="DQ126" s="145"/>
      <c r="DR126" s="145"/>
      <c r="DS126" s="145"/>
      <c r="DT126" s="145"/>
      <c r="DU126" s="145"/>
      <c r="DV126" s="145"/>
      <c r="DW126" s="145"/>
      <c r="DX126" s="145"/>
      <c r="DY126" s="145"/>
      <c r="DZ126" s="145"/>
      <c r="EA126" s="145"/>
      <c r="EB126" s="148"/>
      <c r="EC126" s="145"/>
      <c r="ED126" s="148"/>
      <c r="EE126" s="145"/>
      <c r="EF126" s="145"/>
      <c r="EG126" s="145"/>
      <c r="EH126" s="145"/>
      <c r="EI126" s="145"/>
      <c r="EJ126" s="145"/>
      <c r="EK126" s="145">
        <v>0</v>
      </c>
      <c r="EL126" s="145">
        <v>0</v>
      </c>
      <c r="EM126" s="145"/>
    </row>
    <row r="127" spans="1:144" ht="20.100000000000001" customHeight="1" x14ac:dyDescent="0.3">
      <c r="A127" s="25" t="s">
        <v>4024</v>
      </c>
      <c r="B127" s="40" t="s">
        <v>106</v>
      </c>
      <c r="C127" s="26">
        <v>84865</v>
      </c>
      <c r="D127" s="71" t="s">
        <v>4025</v>
      </c>
      <c r="E127" s="26" t="s">
        <v>108</v>
      </c>
      <c r="F127" s="116" t="s">
        <v>3549</v>
      </c>
      <c r="G127" s="26" t="s">
        <v>121</v>
      </c>
      <c r="H127" s="26" t="s">
        <v>446</v>
      </c>
      <c r="I127" s="26" t="s">
        <v>449</v>
      </c>
      <c r="J127" s="25" t="s">
        <v>2939</v>
      </c>
      <c r="K127" s="25" t="s">
        <v>4026</v>
      </c>
      <c r="L127" s="25"/>
      <c r="M127" s="25"/>
      <c r="N127" s="239"/>
      <c r="O127" s="239"/>
      <c r="P127" s="239"/>
      <c r="Q127" s="239"/>
      <c r="R127" s="239"/>
      <c r="S127" s="239"/>
      <c r="U127" s="145"/>
      <c r="V127" s="148"/>
      <c r="W127" s="145"/>
      <c r="X127" s="145"/>
      <c r="Y127" s="145"/>
      <c r="Z127" s="145"/>
      <c r="AA127" s="145"/>
      <c r="AB127" s="332"/>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c r="CR127" s="145"/>
      <c r="CS127" s="145"/>
      <c r="CT127" s="145"/>
      <c r="CU127" s="145"/>
      <c r="CV127" s="145"/>
      <c r="CW127" s="145"/>
      <c r="CX127" s="145"/>
      <c r="CY127" s="145"/>
      <c r="CZ127" s="145"/>
      <c r="DA127" s="145"/>
      <c r="DB127" s="145"/>
      <c r="DC127" s="145"/>
      <c r="DD127" s="145"/>
      <c r="DE127" s="145"/>
      <c r="DF127" s="145"/>
      <c r="DG127" s="145"/>
      <c r="DH127" s="148"/>
      <c r="DI127" s="145"/>
      <c r="DJ127" s="145"/>
      <c r="DK127" s="145"/>
      <c r="DL127" s="145"/>
      <c r="DM127" s="145"/>
      <c r="DN127" s="145"/>
      <c r="DO127" s="145"/>
      <c r="DP127" s="145"/>
      <c r="DQ127" s="145"/>
      <c r="DR127" s="145"/>
      <c r="DS127" s="145"/>
      <c r="DT127" s="145"/>
      <c r="DU127" s="145"/>
      <c r="DV127" s="145"/>
      <c r="DW127" s="145"/>
      <c r="DX127" s="145"/>
      <c r="DY127" s="145"/>
      <c r="DZ127" s="145"/>
      <c r="EA127" s="145"/>
      <c r="EB127" s="148"/>
      <c r="EC127" s="145"/>
      <c r="ED127" s="148"/>
      <c r="EE127" s="145"/>
      <c r="EF127" s="145"/>
      <c r="EG127" s="145"/>
      <c r="EH127" s="145"/>
      <c r="EI127" s="145"/>
      <c r="EJ127" s="145"/>
      <c r="EK127" s="145">
        <v>0</v>
      </c>
      <c r="EL127" s="145">
        <v>0</v>
      </c>
      <c r="EM127" s="145"/>
    </row>
    <row r="128" spans="1:144" ht="20.100000000000001" customHeight="1" x14ac:dyDescent="0.3">
      <c r="A128" s="25" t="s">
        <v>4218</v>
      </c>
      <c r="B128" s="40" t="s">
        <v>106</v>
      </c>
      <c r="C128" s="26">
        <v>85070</v>
      </c>
      <c r="D128" s="71" t="s">
        <v>4025</v>
      </c>
      <c r="E128" s="25" t="s">
        <v>4219</v>
      </c>
      <c r="F128" s="26" t="s">
        <v>108</v>
      </c>
      <c r="G128" s="26" t="s">
        <v>3549</v>
      </c>
      <c r="H128" s="26" t="s">
        <v>121</v>
      </c>
      <c r="I128" s="26" t="s">
        <v>446</v>
      </c>
      <c r="J128" s="26" t="s">
        <v>3</v>
      </c>
      <c r="K128" s="25" t="s">
        <v>2939</v>
      </c>
      <c r="L128" s="25" t="s">
        <v>4220</v>
      </c>
      <c r="M128" s="25"/>
      <c r="N128" s="83"/>
      <c r="O128" s="83"/>
      <c r="P128" s="83"/>
      <c r="Q128" s="83"/>
      <c r="R128" s="83"/>
      <c r="S128" s="83"/>
      <c r="U128" s="145"/>
      <c r="V128" s="148"/>
      <c r="W128" s="145"/>
      <c r="X128" s="145"/>
      <c r="Y128" s="145"/>
      <c r="Z128" s="145"/>
      <c r="AA128" s="145"/>
      <c r="AB128" s="332"/>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8"/>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5"/>
      <c r="DG128" s="145"/>
      <c r="DH128" s="148"/>
      <c r="DI128" s="145"/>
      <c r="DJ128" s="145"/>
      <c r="DK128" s="145"/>
      <c r="DL128" s="145"/>
      <c r="DM128" s="145"/>
      <c r="DN128" s="145"/>
      <c r="DO128" s="145"/>
      <c r="DP128" s="145"/>
      <c r="DQ128" s="145"/>
      <c r="DR128" s="145"/>
      <c r="DS128" s="145"/>
      <c r="DT128" s="145"/>
      <c r="DU128" s="145"/>
      <c r="DV128" s="145"/>
      <c r="DW128" s="145"/>
      <c r="DX128" s="145"/>
      <c r="DY128" s="145"/>
      <c r="DZ128" s="145"/>
      <c r="EA128" s="145"/>
      <c r="EB128" s="148"/>
      <c r="EC128" s="145"/>
      <c r="ED128" s="148"/>
      <c r="EE128" s="145"/>
      <c r="EF128" s="145"/>
      <c r="EG128" s="145"/>
      <c r="EH128" s="145"/>
      <c r="EI128" s="145"/>
      <c r="EJ128" s="145"/>
      <c r="EK128" s="145">
        <v>0</v>
      </c>
      <c r="EL128" s="145">
        <v>0</v>
      </c>
      <c r="EM128" s="145"/>
    </row>
    <row r="129" spans="1:187" ht="20.100000000000001" customHeight="1" x14ac:dyDescent="0.3">
      <c r="A129" s="25" t="s">
        <v>4351</v>
      </c>
      <c r="B129" s="26" t="s">
        <v>106</v>
      </c>
      <c r="C129" s="26">
        <v>85057</v>
      </c>
      <c r="D129" s="71" t="s">
        <v>4025</v>
      </c>
      <c r="E129" s="26" t="s">
        <v>108</v>
      </c>
      <c r="F129" s="26" t="s">
        <v>3549</v>
      </c>
      <c r="G129" s="26" t="s">
        <v>121</v>
      </c>
      <c r="H129" s="26" t="s">
        <v>446</v>
      </c>
      <c r="I129" s="26" t="s">
        <v>449</v>
      </c>
      <c r="J129" s="25" t="s">
        <v>2939</v>
      </c>
      <c r="K129" s="25" t="s">
        <v>4026</v>
      </c>
      <c r="L129" s="25"/>
      <c r="M129" s="25"/>
      <c r="N129" s="239"/>
      <c r="O129" s="239"/>
      <c r="P129" s="239"/>
      <c r="Q129" s="239"/>
      <c r="R129" s="239"/>
      <c r="S129" s="239"/>
      <c r="U129" s="145"/>
      <c r="V129" s="148"/>
      <c r="W129" s="145"/>
      <c r="X129" s="145"/>
      <c r="Y129" s="145"/>
      <c r="Z129" s="145"/>
      <c r="AA129" s="145"/>
      <c r="AB129" s="332"/>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8"/>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8"/>
      <c r="DI129" s="145"/>
      <c r="DJ129" s="145"/>
      <c r="DK129" s="145"/>
      <c r="DL129" s="145"/>
      <c r="DM129" s="145"/>
      <c r="DN129" s="145"/>
      <c r="DO129" s="145"/>
      <c r="DP129" s="145"/>
      <c r="DQ129" s="145"/>
      <c r="DR129" s="145"/>
      <c r="DS129" s="145"/>
      <c r="DT129" s="145"/>
      <c r="DU129" s="145"/>
      <c r="DV129" s="145"/>
      <c r="DW129" s="145"/>
      <c r="DX129" s="145"/>
      <c r="DY129" s="145"/>
      <c r="DZ129" s="145"/>
      <c r="EA129" s="145"/>
      <c r="EB129" s="148"/>
      <c r="EC129" s="145"/>
      <c r="ED129" s="148"/>
      <c r="EE129" s="145"/>
      <c r="EF129" s="145"/>
      <c r="EG129" s="145"/>
      <c r="EH129" s="145"/>
      <c r="EI129" s="145"/>
      <c r="EJ129" s="145"/>
      <c r="EK129" s="145">
        <v>0</v>
      </c>
      <c r="EL129" s="145">
        <v>0</v>
      </c>
    </row>
    <row r="130" spans="1:187" ht="20.399999999999999" x14ac:dyDescent="0.3">
      <c r="A130" s="25" t="s">
        <v>1974</v>
      </c>
      <c r="B130" s="40" t="s">
        <v>106</v>
      </c>
      <c r="C130" s="26">
        <v>82835</v>
      </c>
      <c r="D130" s="71" t="s">
        <v>1982</v>
      </c>
      <c r="E130" s="26" t="s">
        <v>108</v>
      </c>
      <c r="F130" s="26"/>
      <c r="G130" s="26" t="s">
        <v>121</v>
      </c>
      <c r="H130" s="26" t="s">
        <v>446</v>
      </c>
      <c r="I130" s="26" t="s">
        <v>3</v>
      </c>
      <c r="J130" s="25" t="s">
        <v>174</v>
      </c>
      <c r="K130" s="25" t="s">
        <v>1983</v>
      </c>
      <c r="L130" s="83"/>
      <c r="M130" s="83"/>
      <c r="N130" s="83"/>
      <c r="O130" s="83"/>
      <c r="P130" s="83"/>
      <c r="Q130" s="83"/>
      <c r="R130" s="83"/>
      <c r="S130" s="83"/>
      <c r="T130" s="145"/>
      <c r="U130" s="145"/>
      <c r="V130" s="145"/>
      <c r="W130" s="145"/>
      <c r="X130" s="145"/>
      <c r="Y130" s="145"/>
      <c r="Z130" s="145"/>
      <c r="AA130" s="145"/>
      <c r="AB130" s="332"/>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c r="CN130" s="145"/>
      <c r="CO130" s="145"/>
      <c r="CP130" s="145"/>
      <c r="CQ130" s="145"/>
      <c r="CR130" s="145"/>
      <c r="CS130" s="145"/>
      <c r="CT130" s="145"/>
      <c r="CU130" s="145"/>
      <c r="CV130" s="145"/>
      <c r="CW130" s="145"/>
      <c r="CX130" s="145"/>
      <c r="CY130" s="145"/>
      <c r="CZ130" s="145"/>
      <c r="DA130" s="145"/>
      <c r="DB130" s="145"/>
      <c r="DC130" s="145"/>
      <c r="DD130" s="145"/>
      <c r="DE130" s="145"/>
      <c r="DF130" s="145"/>
      <c r="DG130" s="145"/>
      <c r="DH130" s="148"/>
      <c r="DI130" s="145"/>
      <c r="DJ130" s="145"/>
      <c r="DK130" s="145"/>
      <c r="DL130" s="145"/>
      <c r="DM130" s="145"/>
      <c r="DN130" s="145"/>
      <c r="DO130" s="145"/>
      <c r="DP130" s="145"/>
      <c r="DQ130" s="145"/>
      <c r="DR130" s="145"/>
      <c r="DS130" s="145"/>
      <c r="DT130" s="145"/>
      <c r="DU130" s="145"/>
      <c r="DV130" s="145"/>
      <c r="DW130" s="145"/>
      <c r="DX130" s="145"/>
      <c r="DY130" s="145"/>
      <c r="DZ130" s="145"/>
      <c r="EA130" s="145"/>
      <c r="EB130" s="148"/>
      <c r="EC130" s="145"/>
      <c r="ED130" s="145"/>
      <c r="EE130" s="145"/>
      <c r="EF130" s="145"/>
      <c r="EG130" s="145"/>
      <c r="EH130" s="145"/>
      <c r="EI130" s="145"/>
      <c r="EJ130" s="145"/>
      <c r="EK130" s="145">
        <v>0</v>
      </c>
      <c r="EL130" s="145">
        <v>0</v>
      </c>
      <c r="EM130" s="145"/>
      <c r="EO130" s="145"/>
      <c r="EP130" s="145"/>
      <c r="EQ130" s="145"/>
      <c r="ER130" s="145"/>
      <c r="ES130" s="145"/>
      <c r="ET130" s="145"/>
      <c r="EU130" s="145"/>
      <c r="EV130" s="145"/>
      <c r="EW130" s="145"/>
      <c r="EX130" s="145"/>
      <c r="EY130" s="145"/>
      <c r="EZ130" s="145"/>
      <c r="FA130" s="145"/>
      <c r="FB130" s="145"/>
      <c r="FC130" s="145"/>
      <c r="FD130" s="145"/>
      <c r="FE130" s="145"/>
      <c r="FF130" s="145"/>
      <c r="FG130" s="145"/>
      <c r="FH130" s="145"/>
      <c r="FI130" s="145"/>
      <c r="FJ130" s="145"/>
      <c r="FK130" s="145"/>
      <c r="FL130" s="145"/>
      <c r="FM130" s="145"/>
      <c r="FN130" s="145"/>
      <c r="FO130" s="145"/>
      <c r="FP130" s="145"/>
      <c r="FQ130" s="145"/>
      <c r="FR130" s="145"/>
      <c r="FS130" s="145"/>
      <c r="FT130" s="145"/>
      <c r="FU130" s="145"/>
      <c r="FV130" s="145"/>
      <c r="FW130" s="145"/>
      <c r="FX130" s="145"/>
      <c r="FY130" s="145"/>
      <c r="FZ130" s="145"/>
      <c r="GA130" s="145"/>
      <c r="GB130" s="145"/>
      <c r="GC130" s="145"/>
      <c r="GD130" s="145"/>
      <c r="GE130" s="145"/>
    </row>
    <row r="131" spans="1:187" ht="20.100000000000001" customHeight="1" x14ac:dyDescent="0.3">
      <c r="A131" s="25" t="s">
        <v>3087</v>
      </c>
      <c r="B131" s="40" t="s">
        <v>106</v>
      </c>
      <c r="C131" s="26">
        <v>84287</v>
      </c>
      <c r="D131" s="25" t="s">
        <v>666</v>
      </c>
      <c r="E131" s="26" t="s">
        <v>108</v>
      </c>
      <c r="F131" s="26"/>
      <c r="G131" s="26" t="s">
        <v>121</v>
      </c>
      <c r="H131" s="26" t="s">
        <v>446</v>
      </c>
      <c r="I131" s="26" t="s">
        <v>3</v>
      </c>
      <c r="J131" s="25" t="s">
        <v>2939</v>
      </c>
      <c r="K131" s="25" t="s">
        <v>3088</v>
      </c>
      <c r="L131" s="25"/>
      <c r="M131" s="25"/>
      <c r="N131" s="83"/>
      <c r="O131" s="83"/>
      <c r="P131" s="83"/>
      <c r="Q131" s="83"/>
      <c r="R131" s="83"/>
      <c r="S131" s="83"/>
      <c r="T131" s="145"/>
      <c r="U131" s="145"/>
      <c r="V131" s="148"/>
      <c r="W131" s="145"/>
      <c r="X131" s="145"/>
      <c r="Y131" s="145"/>
      <c r="Z131" s="145"/>
      <c r="AA131" s="145"/>
      <c r="AB131" s="332"/>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8"/>
      <c r="DI131" s="145"/>
      <c r="DJ131" s="145"/>
      <c r="DK131" s="145"/>
      <c r="DL131" s="145"/>
      <c r="DM131" s="145"/>
      <c r="DN131" s="145"/>
      <c r="DO131" s="145"/>
      <c r="DP131" s="145"/>
      <c r="DQ131" s="145"/>
      <c r="DR131" s="145"/>
      <c r="DS131" s="145"/>
      <c r="DT131" s="145"/>
      <c r="DU131" s="145"/>
      <c r="DV131" s="145"/>
      <c r="DW131" s="145"/>
      <c r="DX131" s="145"/>
      <c r="DY131" s="145"/>
      <c r="DZ131" s="145"/>
      <c r="EA131" s="145"/>
      <c r="EB131" s="148"/>
      <c r="EC131" s="145"/>
      <c r="ED131" s="148"/>
      <c r="EE131" s="145"/>
      <c r="EF131" s="145"/>
      <c r="EG131" s="145"/>
      <c r="EH131" s="145"/>
      <c r="EI131" s="145"/>
      <c r="EJ131" s="145"/>
      <c r="EK131" s="145">
        <v>0</v>
      </c>
      <c r="EL131" s="145">
        <v>0</v>
      </c>
      <c r="EM131" s="267"/>
    </row>
    <row r="132" spans="1:187" ht="20.100000000000001" customHeight="1" x14ac:dyDescent="0.3">
      <c r="A132" s="25" t="s">
        <v>3343</v>
      </c>
      <c r="B132" s="40" t="s">
        <v>106</v>
      </c>
      <c r="C132" s="26">
        <v>84438</v>
      </c>
      <c r="D132" s="71" t="s">
        <v>666</v>
      </c>
      <c r="E132" s="26" t="s">
        <v>108</v>
      </c>
      <c r="F132" s="26" t="s">
        <v>3549</v>
      </c>
      <c r="G132" s="26" t="s">
        <v>121</v>
      </c>
      <c r="H132" s="26" t="s">
        <v>446</v>
      </c>
      <c r="I132" s="26" t="s">
        <v>706</v>
      </c>
      <c r="J132" s="25" t="s">
        <v>2939</v>
      </c>
      <c r="K132" s="25" t="s">
        <v>3344</v>
      </c>
      <c r="L132" s="25"/>
      <c r="M132" s="25"/>
      <c r="N132" s="272"/>
      <c r="O132" s="272"/>
      <c r="P132" s="272"/>
      <c r="Q132" s="272"/>
      <c r="R132" s="272"/>
      <c r="S132" s="272"/>
      <c r="U132" s="145"/>
      <c r="V132" s="148"/>
      <c r="W132" s="145"/>
      <c r="X132" s="145"/>
      <c r="Y132" s="145"/>
      <c r="Z132" s="145"/>
      <c r="AA132" s="145"/>
      <c r="AB132" s="332"/>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5"/>
      <c r="DG132" s="145"/>
      <c r="DH132" s="148"/>
      <c r="DI132" s="145"/>
      <c r="DJ132" s="145"/>
      <c r="DK132" s="145"/>
      <c r="DL132" s="145"/>
      <c r="DM132" s="145"/>
      <c r="DN132" s="145"/>
      <c r="DO132" s="145"/>
      <c r="DP132" s="145"/>
      <c r="DQ132" s="145"/>
      <c r="DR132" s="145"/>
      <c r="DS132" s="145"/>
      <c r="DT132" s="145"/>
      <c r="DU132" s="145"/>
      <c r="DV132" s="145"/>
      <c r="DW132" s="145"/>
      <c r="DX132" s="145"/>
      <c r="DY132" s="145"/>
      <c r="DZ132" s="145"/>
      <c r="EA132" s="145"/>
      <c r="EB132" s="148"/>
      <c r="EC132" s="145"/>
      <c r="ED132" s="148"/>
      <c r="EE132" s="145"/>
      <c r="EF132" s="145"/>
      <c r="EG132" s="145"/>
      <c r="EH132" s="145"/>
      <c r="EI132" s="145"/>
      <c r="EJ132" s="145"/>
      <c r="EK132" s="145">
        <v>0</v>
      </c>
      <c r="EL132" s="145">
        <v>0</v>
      </c>
      <c r="EM132" s="145"/>
    </row>
    <row r="133" spans="1:187" ht="20.100000000000001" customHeight="1" x14ac:dyDescent="0.3">
      <c r="A133" s="25" t="s">
        <v>4073</v>
      </c>
      <c r="B133" s="40" t="s">
        <v>106</v>
      </c>
      <c r="C133" s="26">
        <v>84880</v>
      </c>
      <c r="D133" s="71" t="s">
        <v>666</v>
      </c>
      <c r="E133" s="26" t="s">
        <v>108</v>
      </c>
      <c r="F133" s="26" t="s">
        <v>3549</v>
      </c>
      <c r="G133" s="26" t="s">
        <v>121</v>
      </c>
      <c r="H133" s="26" t="s">
        <v>446</v>
      </c>
      <c r="I133" s="26" t="s">
        <v>449</v>
      </c>
      <c r="J133" s="25" t="s">
        <v>2939</v>
      </c>
      <c r="K133" s="25" t="s">
        <v>4074</v>
      </c>
      <c r="L133" s="25"/>
      <c r="M133" s="25"/>
      <c r="N133" s="25"/>
      <c r="O133" s="83"/>
      <c r="P133" s="83"/>
      <c r="Q133" s="83"/>
      <c r="R133" s="83"/>
      <c r="S133" s="83"/>
      <c r="U133" s="145"/>
      <c r="V133" s="148"/>
      <c r="W133" s="145"/>
      <c r="X133" s="145"/>
      <c r="Y133" s="145"/>
      <c r="Z133" s="145"/>
      <c r="AA133" s="145"/>
      <c r="AB133" s="332"/>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5"/>
      <c r="DG133" s="145"/>
      <c r="DH133" s="148"/>
      <c r="DI133" s="145"/>
      <c r="DJ133" s="145"/>
      <c r="DK133" s="145"/>
      <c r="DL133" s="145"/>
      <c r="DM133" s="145"/>
      <c r="DN133" s="145"/>
      <c r="DO133" s="145"/>
      <c r="DP133" s="145"/>
      <c r="DQ133" s="145"/>
      <c r="DR133" s="145"/>
      <c r="DS133" s="145"/>
      <c r="DT133" s="145"/>
      <c r="DU133" s="145"/>
      <c r="DV133" s="145"/>
      <c r="DW133" s="145"/>
      <c r="DX133" s="145"/>
      <c r="DY133" s="145"/>
      <c r="DZ133" s="145"/>
      <c r="EA133" s="145"/>
      <c r="EB133" s="148"/>
      <c r="EC133" s="145"/>
      <c r="ED133" s="148"/>
      <c r="EE133" s="145"/>
      <c r="EF133" s="145"/>
      <c r="EG133" s="145"/>
      <c r="EH133" s="145"/>
      <c r="EI133" s="145"/>
      <c r="EJ133" s="145"/>
      <c r="EK133" s="145">
        <v>0</v>
      </c>
      <c r="EL133" s="240">
        <v>0</v>
      </c>
    </row>
    <row r="134" spans="1:187" ht="20.100000000000001" customHeight="1" x14ac:dyDescent="0.3">
      <c r="A134" s="25" t="s">
        <v>4087</v>
      </c>
      <c r="B134" s="40" t="s">
        <v>106</v>
      </c>
      <c r="C134" s="26">
        <v>84882</v>
      </c>
      <c r="D134" s="25" t="s">
        <v>666</v>
      </c>
      <c r="E134" s="26" t="s">
        <v>108</v>
      </c>
      <c r="F134" s="26" t="s">
        <v>3549</v>
      </c>
      <c r="G134" s="26" t="s">
        <v>121</v>
      </c>
      <c r="H134" s="26" t="s">
        <v>446</v>
      </c>
      <c r="I134" s="26" t="s">
        <v>449</v>
      </c>
      <c r="J134" s="25" t="s">
        <v>2939</v>
      </c>
      <c r="K134" s="25" t="s">
        <v>3868</v>
      </c>
      <c r="L134" s="25"/>
      <c r="M134" s="25"/>
      <c r="N134" s="25"/>
      <c r="O134" s="83"/>
      <c r="P134" s="83"/>
      <c r="Q134" s="83"/>
      <c r="R134" s="83"/>
      <c r="S134" s="83"/>
      <c r="U134" s="240"/>
      <c r="V134" s="241"/>
      <c r="W134" s="240"/>
      <c r="X134" s="240"/>
      <c r="Y134" s="240"/>
      <c r="Z134" s="240"/>
      <c r="AA134" s="240"/>
      <c r="AB134" s="338"/>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c r="BQ134" s="240"/>
      <c r="BR134" s="240"/>
      <c r="BS134" s="240"/>
      <c r="BT134" s="240"/>
      <c r="BU134" s="240"/>
      <c r="BV134" s="240"/>
      <c r="BW134" s="240"/>
      <c r="BX134" s="240"/>
      <c r="BY134" s="240"/>
      <c r="BZ134" s="240"/>
      <c r="CA134" s="240"/>
      <c r="CB134" s="240"/>
      <c r="CC134" s="240"/>
      <c r="CD134" s="240"/>
      <c r="CE134" s="240"/>
      <c r="CF134" s="240"/>
      <c r="CG134" s="240"/>
      <c r="CH134" s="240"/>
      <c r="CI134" s="240"/>
      <c r="CJ134" s="240"/>
      <c r="CK134" s="240"/>
      <c r="CL134" s="240"/>
      <c r="CM134" s="240"/>
      <c r="CN134" s="240"/>
      <c r="CO134" s="240"/>
      <c r="CP134" s="240"/>
      <c r="CQ134" s="240"/>
      <c r="CR134" s="240"/>
      <c r="CS134" s="240"/>
      <c r="CT134" s="240"/>
      <c r="CU134" s="240"/>
      <c r="CV134" s="240"/>
      <c r="CW134" s="240"/>
      <c r="CX134" s="240"/>
      <c r="CY134" s="240"/>
      <c r="CZ134" s="240"/>
      <c r="DA134" s="240"/>
      <c r="DB134" s="240"/>
      <c r="DC134" s="240"/>
      <c r="DD134" s="240"/>
      <c r="DE134" s="240"/>
      <c r="DF134" s="240"/>
      <c r="DG134" s="240"/>
      <c r="DH134" s="241"/>
      <c r="DI134" s="240"/>
      <c r="DJ134" s="240"/>
      <c r="DK134" s="240"/>
      <c r="DL134" s="240"/>
      <c r="DM134" s="240"/>
      <c r="DN134" s="240"/>
      <c r="DO134" s="240"/>
      <c r="DP134" s="240"/>
      <c r="DQ134" s="240"/>
      <c r="DR134" s="240"/>
      <c r="DS134" s="240"/>
      <c r="DT134" s="240"/>
      <c r="DU134" s="240"/>
      <c r="DV134" s="240"/>
      <c r="DW134" s="240"/>
      <c r="DX134" s="240"/>
      <c r="DY134" s="240"/>
      <c r="DZ134" s="240"/>
      <c r="EA134" s="240"/>
      <c r="EB134" s="241"/>
      <c r="EC134" s="240"/>
      <c r="ED134" s="241"/>
      <c r="EE134" s="240"/>
      <c r="EF134" s="240"/>
      <c r="EG134" s="240"/>
      <c r="EH134" s="240"/>
      <c r="EI134" s="240"/>
      <c r="EJ134" s="240"/>
      <c r="EK134" s="240">
        <v>0</v>
      </c>
      <c r="EL134" s="240">
        <v>0</v>
      </c>
    </row>
    <row r="135" spans="1:187" ht="20.100000000000001" customHeight="1" x14ac:dyDescent="0.3">
      <c r="A135" s="25" t="s">
        <v>4255</v>
      </c>
      <c r="B135" s="40" t="s">
        <v>106</v>
      </c>
      <c r="C135" s="26">
        <v>85055</v>
      </c>
      <c r="D135" s="71" t="s">
        <v>666</v>
      </c>
      <c r="E135" s="26" t="s">
        <v>108</v>
      </c>
      <c r="F135" s="26" t="s">
        <v>3549</v>
      </c>
      <c r="G135" s="26" t="s">
        <v>121</v>
      </c>
      <c r="H135" s="26" t="s">
        <v>446</v>
      </c>
      <c r="I135" s="26" t="s">
        <v>3</v>
      </c>
      <c r="J135" s="25" t="s">
        <v>2939</v>
      </c>
      <c r="K135" s="25" t="s">
        <v>4074</v>
      </c>
      <c r="L135" s="25"/>
      <c r="M135" s="25"/>
      <c r="N135" s="83"/>
      <c r="O135" s="83"/>
      <c r="P135" s="83"/>
      <c r="Q135" s="83"/>
      <c r="R135" s="83"/>
      <c r="S135" s="83"/>
      <c r="U135" s="145"/>
      <c r="V135" s="148"/>
      <c r="W135" s="145"/>
      <c r="X135" s="145"/>
      <c r="Y135" s="145"/>
      <c r="Z135" s="145"/>
      <c r="AA135" s="145"/>
      <c r="AB135" s="332"/>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8"/>
      <c r="CI135" s="145"/>
      <c r="CJ135" s="145"/>
      <c r="CK135" s="145"/>
      <c r="CL135" s="145"/>
      <c r="CM135" s="145"/>
      <c r="CN135" s="145"/>
      <c r="CO135" s="145"/>
      <c r="CP135" s="145"/>
      <c r="CQ135" s="145"/>
      <c r="CR135" s="145"/>
      <c r="CS135" s="145"/>
      <c r="CT135" s="145"/>
      <c r="CU135" s="145"/>
      <c r="CV135" s="145"/>
      <c r="CW135" s="145"/>
      <c r="CX135" s="145"/>
      <c r="CY135" s="145"/>
      <c r="CZ135" s="145"/>
      <c r="DA135" s="145"/>
      <c r="DB135" s="145"/>
      <c r="DC135" s="145"/>
      <c r="DD135" s="145"/>
      <c r="DE135" s="145"/>
      <c r="DF135" s="145"/>
      <c r="DG135" s="145"/>
      <c r="DH135" s="148"/>
      <c r="DI135" s="145"/>
      <c r="DJ135" s="145"/>
      <c r="DK135" s="145"/>
      <c r="DL135" s="145"/>
      <c r="DM135" s="145"/>
      <c r="DN135" s="145"/>
      <c r="DO135" s="145"/>
      <c r="DP135" s="145"/>
      <c r="DQ135" s="145"/>
      <c r="DR135" s="145"/>
      <c r="DS135" s="145"/>
      <c r="DT135" s="145"/>
      <c r="DU135" s="145"/>
      <c r="DV135" s="145"/>
      <c r="DW135" s="145"/>
      <c r="DX135" s="145"/>
      <c r="DY135" s="145"/>
      <c r="DZ135" s="145"/>
      <c r="EA135" s="145"/>
      <c r="EB135" s="148"/>
      <c r="EC135" s="145"/>
      <c r="ED135" s="148"/>
      <c r="EE135" s="145"/>
      <c r="EF135" s="145"/>
      <c r="EG135" s="145"/>
      <c r="EH135" s="145"/>
      <c r="EI135" s="145"/>
      <c r="EJ135" s="145"/>
      <c r="EK135" s="145">
        <v>0</v>
      </c>
      <c r="EL135" s="145">
        <v>0</v>
      </c>
      <c r="EM135" s="145"/>
    </row>
    <row r="136" spans="1:187" ht="20.100000000000001" customHeight="1" x14ac:dyDescent="0.3">
      <c r="A136" s="25" t="s">
        <v>2994</v>
      </c>
      <c r="B136" s="40" t="s">
        <v>106</v>
      </c>
      <c r="C136" s="26">
        <v>84209</v>
      </c>
      <c r="D136" s="25" t="s">
        <v>3000</v>
      </c>
      <c r="E136" s="26" t="s">
        <v>108</v>
      </c>
      <c r="F136" s="26"/>
      <c r="G136" s="26" t="s">
        <v>121</v>
      </c>
      <c r="H136" s="26" t="s">
        <v>446</v>
      </c>
      <c r="I136" s="26" t="s">
        <v>449</v>
      </c>
      <c r="J136" s="25" t="s">
        <v>2939</v>
      </c>
      <c r="K136" s="25" t="s">
        <v>3001</v>
      </c>
      <c r="L136" s="25"/>
      <c r="M136" s="25"/>
      <c r="N136" s="79"/>
      <c r="O136" s="79"/>
      <c r="P136" s="79"/>
      <c r="Q136" s="79"/>
      <c r="R136" s="79"/>
      <c r="S136" s="79"/>
      <c r="T136" s="148"/>
      <c r="U136" s="148"/>
      <c r="V136" s="148"/>
      <c r="W136" s="148"/>
      <c r="X136" s="148"/>
      <c r="Y136" s="148"/>
      <c r="Z136" s="148"/>
      <c r="AA136" s="148"/>
      <c r="AB136" s="332"/>
      <c r="AC136" s="148"/>
      <c r="AD136" s="148"/>
      <c r="AE136" s="148"/>
      <c r="AF136" s="148"/>
      <c r="AG136" s="148"/>
      <c r="AH136" s="148"/>
      <c r="AI136" s="148"/>
      <c r="AJ136" s="148"/>
      <c r="AK136" s="148"/>
      <c r="AL136" s="148"/>
      <c r="AM136" s="148"/>
      <c r="AN136" s="148"/>
      <c r="AO136" s="148"/>
      <c r="AP136" s="148"/>
      <c r="AQ136" s="148"/>
      <c r="AR136" s="148"/>
      <c r="AS136" s="148"/>
      <c r="AT136" s="148"/>
      <c r="AU136" s="148"/>
      <c r="AV136" s="148"/>
      <c r="AW136" s="148"/>
      <c r="AX136" s="148"/>
      <c r="AY136" s="148"/>
      <c r="AZ136" s="148"/>
      <c r="BA136" s="148"/>
      <c r="BB136" s="148"/>
      <c r="BC136" s="148"/>
      <c r="BD136" s="148"/>
      <c r="BE136" s="148"/>
      <c r="BF136" s="148"/>
      <c r="BG136" s="148"/>
      <c r="BH136" s="148"/>
      <c r="BI136" s="148"/>
      <c r="BJ136" s="148"/>
      <c r="BK136" s="148"/>
      <c r="BL136" s="148"/>
      <c r="BM136" s="148"/>
      <c r="BN136" s="148"/>
      <c r="BO136" s="148"/>
      <c r="BP136" s="148"/>
      <c r="BQ136" s="148"/>
      <c r="BR136" s="148"/>
      <c r="BS136" s="148"/>
      <c r="BT136" s="148"/>
      <c r="BU136" s="148"/>
      <c r="BV136" s="148"/>
      <c r="BW136" s="148"/>
      <c r="BX136" s="148"/>
      <c r="BY136" s="148"/>
      <c r="BZ136" s="148"/>
      <c r="CA136" s="148"/>
      <c r="CB136" s="148"/>
      <c r="CC136" s="148"/>
      <c r="CD136" s="148"/>
      <c r="CE136" s="148"/>
      <c r="CF136" s="148"/>
      <c r="CG136" s="148"/>
      <c r="CH136" s="148"/>
      <c r="CI136" s="148"/>
      <c r="CJ136" s="148"/>
      <c r="CK136" s="148"/>
      <c r="CL136" s="148"/>
      <c r="CM136" s="148"/>
      <c r="CN136" s="148"/>
      <c r="CO136" s="148"/>
      <c r="CP136" s="148"/>
      <c r="CQ136" s="148"/>
      <c r="CR136" s="148"/>
      <c r="CS136" s="148"/>
      <c r="CT136" s="148"/>
      <c r="CU136" s="148"/>
      <c r="CV136" s="148"/>
      <c r="CW136" s="148"/>
      <c r="CX136" s="148"/>
      <c r="CY136" s="148"/>
      <c r="CZ136" s="148"/>
      <c r="DA136" s="148"/>
      <c r="DB136" s="148"/>
      <c r="DC136" s="148"/>
      <c r="DD136" s="148"/>
      <c r="DE136" s="148"/>
      <c r="DF136" s="148"/>
      <c r="DG136" s="148"/>
      <c r="DH136" s="148"/>
      <c r="DI136" s="148"/>
      <c r="DJ136" s="148"/>
      <c r="DK136" s="148"/>
      <c r="DL136" s="148"/>
      <c r="DM136" s="148"/>
      <c r="DN136" s="148"/>
      <c r="DO136" s="148"/>
      <c r="DP136" s="148"/>
      <c r="DQ136" s="148"/>
      <c r="DR136" s="148"/>
      <c r="DS136" s="148"/>
      <c r="DT136" s="148"/>
      <c r="DU136" s="148"/>
      <c r="DV136" s="148"/>
      <c r="DW136" s="148"/>
      <c r="DX136" s="148"/>
      <c r="DY136" s="148"/>
      <c r="DZ136" s="148"/>
      <c r="EA136" s="148"/>
      <c r="EB136" s="148"/>
      <c r="EC136" s="148"/>
      <c r="ED136" s="148"/>
      <c r="EE136" s="148"/>
      <c r="EF136" s="148"/>
      <c r="EG136" s="148"/>
      <c r="EH136" s="148"/>
      <c r="EI136" s="148"/>
      <c r="EJ136" s="148"/>
      <c r="EK136" s="148">
        <v>0</v>
      </c>
      <c r="EL136" s="148">
        <v>0</v>
      </c>
      <c r="EM136" s="268"/>
      <c r="EN136" s="213"/>
      <c r="EO136" s="203"/>
      <c r="EP136" s="203"/>
      <c r="EQ136" s="203"/>
      <c r="ER136" s="203"/>
      <c r="ES136" s="203"/>
      <c r="ET136" s="203"/>
      <c r="EU136" s="203"/>
      <c r="EV136" s="203"/>
      <c r="EW136" s="203"/>
      <c r="EX136" s="203"/>
      <c r="EY136" s="203"/>
      <c r="EZ136" s="203"/>
      <c r="FA136" s="203"/>
      <c r="FB136" s="203"/>
      <c r="FC136" s="203"/>
      <c r="FD136" s="203"/>
      <c r="FE136" s="203"/>
      <c r="FF136" s="203"/>
      <c r="FG136" s="203"/>
      <c r="FH136" s="203"/>
      <c r="FI136" s="203"/>
      <c r="FJ136" s="203"/>
      <c r="FK136" s="203"/>
      <c r="FL136" s="203"/>
      <c r="FM136" s="203"/>
      <c r="FN136" s="203"/>
      <c r="FO136" s="203"/>
      <c r="FP136" s="203"/>
      <c r="FQ136" s="203"/>
      <c r="FR136" s="203"/>
      <c r="FS136" s="203"/>
      <c r="FT136" s="203"/>
      <c r="FU136" s="203"/>
      <c r="FV136" s="203"/>
      <c r="FW136" s="203"/>
      <c r="FX136" s="203"/>
      <c r="FY136" s="203"/>
      <c r="FZ136" s="203"/>
      <c r="GA136" s="203"/>
      <c r="GB136" s="203"/>
      <c r="GC136" s="203"/>
      <c r="GD136" s="203"/>
      <c r="GE136" s="203"/>
    </row>
    <row r="137" spans="1:187" ht="20.100000000000001" customHeight="1" x14ac:dyDescent="0.3">
      <c r="A137" s="25" t="s">
        <v>2784</v>
      </c>
      <c r="B137" s="40" t="s">
        <v>106</v>
      </c>
      <c r="C137" s="26">
        <v>84008</v>
      </c>
      <c r="D137" s="25" t="s">
        <v>2818</v>
      </c>
      <c r="E137" s="26" t="s">
        <v>108</v>
      </c>
      <c r="F137" s="26"/>
      <c r="G137" s="26" t="s">
        <v>121</v>
      </c>
      <c r="H137" s="26" t="s">
        <v>446</v>
      </c>
      <c r="I137" s="26" t="s">
        <v>438</v>
      </c>
      <c r="J137" s="25" t="s">
        <v>174</v>
      </c>
      <c r="K137" s="25" t="s">
        <v>2819</v>
      </c>
      <c r="L137" s="43"/>
      <c r="M137" s="83"/>
      <c r="N137" s="83"/>
      <c r="O137" s="83"/>
      <c r="P137" s="83"/>
      <c r="Q137" s="83"/>
      <c r="R137" s="83"/>
      <c r="S137" s="83"/>
      <c r="T137" s="145"/>
      <c r="U137" s="145"/>
      <c r="V137" s="148"/>
      <c r="W137" s="145"/>
      <c r="X137" s="145"/>
      <c r="Y137" s="145"/>
      <c r="Z137" s="145"/>
      <c r="AA137" s="145"/>
      <c r="AB137" s="332"/>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c r="CO137" s="145"/>
      <c r="CP137" s="145"/>
      <c r="CQ137" s="145"/>
      <c r="CR137" s="145"/>
      <c r="CS137" s="145"/>
      <c r="CT137" s="145"/>
      <c r="CU137" s="145"/>
      <c r="CV137" s="145"/>
      <c r="CW137" s="145"/>
      <c r="CX137" s="145"/>
      <c r="CY137" s="145"/>
      <c r="CZ137" s="145"/>
      <c r="DA137" s="145"/>
      <c r="DB137" s="145"/>
      <c r="DC137" s="145"/>
      <c r="DD137" s="145"/>
      <c r="DE137" s="145"/>
      <c r="DF137" s="145"/>
      <c r="DG137" s="145"/>
      <c r="DH137" s="148"/>
      <c r="DI137" s="145"/>
      <c r="DJ137" s="145"/>
      <c r="DK137" s="145"/>
      <c r="DL137" s="145"/>
      <c r="DM137" s="145"/>
      <c r="DN137" s="145"/>
      <c r="DO137" s="145"/>
      <c r="DP137" s="145"/>
      <c r="DQ137" s="145"/>
      <c r="DR137" s="145"/>
      <c r="DS137" s="145"/>
      <c r="DT137" s="145"/>
      <c r="DU137" s="145"/>
      <c r="DV137" s="145"/>
      <c r="DW137" s="145"/>
      <c r="DX137" s="145"/>
      <c r="DY137" s="145"/>
      <c r="DZ137" s="145"/>
      <c r="EA137" s="145"/>
      <c r="EB137" s="148"/>
      <c r="EC137" s="145"/>
      <c r="ED137" s="148"/>
      <c r="EE137" s="145"/>
      <c r="EF137" s="145"/>
      <c r="EG137" s="145"/>
      <c r="EH137" s="145"/>
      <c r="EI137" s="145"/>
      <c r="EJ137" s="145"/>
      <c r="EK137" s="145">
        <v>0</v>
      </c>
      <c r="EL137" s="145">
        <v>0</v>
      </c>
      <c r="EM137" s="267"/>
    </row>
    <row r="138" spans="1:187" ht="20.100000000000001" customHeight="1" x14ac:dyDescent="0.3">
      <c r="A138" s="25" t="s">
        <v>2701</v>
      </c>
      <c r="B138" s="40" t="s">
        <v>106</v>
      </c>
      <c r="C138" s="26">
        <v>83918</v>
      </c>
      <c r="D138" s="71" t="s">
        <v>2712</v>
      </c>
      <c r="E138" s="26" t="s">
        <v>108</v>
      </c>
      <c r="F138" s="26"/>
      <c r="G138" s="26" t="s">
        <v>121</v>
      </c>
      <c r="H138" s="26" t="s">
        <v>446</v>
      </c>
      <c r="I138" s="26" t="s">
        <v>385</v>
      </c>
      <c r="J138" s="25" t="s">
        <v>174</v>
      </c>
      <c r="K138" s="25" t="s">
        <v>2713</v>
      </c>
      <c r="L138" s="25"/>
      <c r="M138" s="25"/>
      <c r="N138" s="83"/>
      <c r="O138" s="83"/>
      <c r="P138" s="83"/>
      <c r="Q138" s="83"/>
      <c r="R138" s="83"/>
      <c r="S138" s="83"/>
      <c r="T138" s="145"/>
      <c r="U138" s="145"/>
      <c r="V138" s="145"/>
      <c r="W138" s="145"/>
      <c r="X138" s="145"/>
      <c r="Y138" s="145"/>
      <c r="Z138" s="145"/>
      <c r="AA138" s="145"/>
      <c r="AB138" s="332"/>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5"/>
      <c r="DG138" s="145"/>
      <c r="DH138" s="148"/>
      <c r="DI138" s="145"/>
      <c r="DJ138" s="145"/>
      <c r="DK138" s="145"/>
      <c r="DL138" s="145"/>
      <c r="DM138" s="145"/>
      <c r="DN138" s="145"/>
      <c r="DO138" s="145"/>
      <c r="DP138" s="145"/>
      <c r="DQ138" s="145"/>
      <c r="DR138" s="145"/>
      <c r="DS138" s="145"/>
      <c r="DT138" s="145"/>
      <c r="DU138" s="145"/>
      <c r="DV138" s="145"/>
      <c r="DW138" s="145"/>
      <c r="DX138" s="145"/>
      <c r="DY138" s="145"/>
      <c r="DZ138" s="145"/>
      <c r="EA138" s="145"/>
      <c r="EB138" s="148"/>
      <c r="EC138" s="145"/>
      <c r="ED138" s="148"/>
      <c r="EE138" s="145"/>
      <c r="EF138" s="145"/>
      <c r="EG138" s="145"/>
      <c r="EH138" s="145"/>
      <c r="EI138" s="145"/>
      <c r="EJ138" s="145"/>
      <c r="EK138" s="145">
        <v>0</v>
      </c>
      <c r="EL138" s="145">
        <v>0</v>
      </c>
      <c r="EM138" s="145"/>
    </row>
    <row r="139" spans="1:187" ht="20.100000000000001" customHeight="1" x14ac:dyDescent="0.3">
      <c r="A139" s="25" t="s">
        <v>1813</v>
      </c>
      <c r="B139" s="40" t="s">
        <v>106</v>
      </c>
      <c r="C139" s="26">
        <v>83040</v>
      </c>
      <c r="D139" s="71" t="s">
        <v>1831</v>
      </c>
      <c r="E139" s="26" t="s">
        <v>108</v>
      </c>
      <c r="F139" s="26"/>
      <c r="G139" s="26" t="s">
        <v>121</v>
      </c>
      <c r="H139" s="26" t="s">
        <v>446</v>
      </c>
      <c r="I139" s="26" t="s">
        <v>3</v>
      </c>
      <c r="J139" s="25" t="s">
        <v>174</v>
      </c>
      <c r="K139" s="25" t="s">
        <v>1832</v>
      </c>
      <c r="L139" s="239"/>
      <c r="M139" s="239"/>
      <c r="N139" s="239"/>
      <c r="O139" s="239"/>
      <c r="P139" s="239"/>
      <c r="Q139" s="239"/>
      <c r="R139" s="239"/>
      <c r="S139" s="239"/>
      <c r="U139" s="145"/>
      <c r="V139" s="145"/>
      <c r="W139" s="145"/>
      <c r="X139" s="145"/>
      <c r="Y139" s="145"/>
      <c r="Z139" s="145"/>
      <c r="AA139" s="145"/>
      <c r="AB139" s="332"/>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5"/>
      <c r="DG139" s="145"/>
      <c r="DH139" s="148"/>
      <c r="DI139" s="145"/>
      <c r="DJ139" s="145"/>
      <c r="DK139" s="145"/>
      <c r="DL139" s="145"/>
      <c r="DM139" s="145"/>
      <c r="DN139" s="145"/>
      <c r="DO139" s="145"/>
      <c r="DP139" s="145"/>
      <c r="DQ139" s="145"/>
      <c r="DR139" s="145"/>
      <c r="DS139" s="145"/>
      <c r="DT139" s="145"/>
      <c r="DU139" s="145"/>
      <c r="DV139" s="145"/>
      <c r="DW139" s="145"/>
      <c r="DX139" s="145"/>
      <c r="DY139" s="145"/>
      <c r="DZ139" s="145"/>
      <c r="EA139" s="145"/>
      <c r="EB139" s="148"/>
      <c r="EC139" s="145"/>
      <c r="ED139" s="145"/>
      <c r="EE139" s="145"/>
      <c r="EF139" s="145"/>
      <c r="EG139" s="145"/>
      <c r="EH139" s="145"/>
      <c r="EI139" s="145"/>
      <c r="EJ139" s="145"/>
      <c r="EK139" s="145">
        <v>0</v>
      </c>
      <c r="EL139" s="145">
        <v>0</v>
      </c>
    </row>
    <row r="140" spans="1:187" ht="20.100000000000001" customHeight="1" x14ac:dyDescent="0.3">
      <c r="A140" s="25" t="s">
        <v>3864</v>
      </c>
      <c r="B140" s="40" t="s">
        <v>106</v>
      </c>
      <c r="C140" s="26">
        <v>84738</v>
      </c>
      <c r="D140" s="71" t="s">
        <v>3865</v>
      </c>
      <c r="E140" s="26" t="s">
        <v>108</v>
      </c>
      <c r="F140" s="26" t="s">
        <v>3556</v>
      </c>
      <c r="G140" s="26" t="s">
        <v>121</v>
      </c>
      <c r="H140" s="26" t="s">
        <v>446</v>
      </c>
      <c r="I140" s="26" t="s">
        <v>3</v>
      </c>
      <c r="J140" s="25" t="s">
        <v>2939</v>
      </c>
      <c r="K140" s="25" t="s">
        <v>3866</v>
      </c>
      <c r="L140" s="25"/>
      <c r="M140" s="239"/>
      <c r="N140" s="239"/>
      <c r="O140" s="239"/>
      <c r="P140" s="239"/>
      <c r="Q140" s="239"/>
      <c r="R140" s="239"/>
      <c r="S140" s="239"/>
      <c r="U140" s="145"/>
      <c r="V140" s="148"/>
      <c r="W140" s="145"/>
      <c r="X140" s="145"/>
      <c r="Y140" s="145"/>
      <c r="Z140" s="145"/>
      <c r="AA140" s="145"/>
      <c r="AB140" s="332"/>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5"/>
      <c r="DG140" s="145"/>
      <c r="DH140" s="148"/>
      <c r="DI140" s="145"/>
      <c r="DJ140" s="145"/>
      <c r="DK140" s="145"/>
      <c r="DL140" s="145"/>
      <c r="DM140" s="145"/>
      <c r="DN140" s="145"/>
      <c r="DO140" s="145"/>
      <c r="DP140" s="145"/>
      <c r="DQ140" s="145"/>
      <c r="DR140" s="145"/>
      <c r="DS140" s="145"/>
      <c r="DT140" s="145"/>
      <c r="DU140" s="145"/>
      <c r="DV140" s="145"/>
      <c r="DW140" s="145"/>
      <c r="DX140" s="145"/>
      <c r="DY140" s="145"/>
      <c r="DZ140" s="145"/>
      <c r="EA140" s="145"/>
      <c r="EB140" s="148"/>
      <c r="EC140" s="145"/>
      <c r="ED140" s="148"/>
      <c r="EE140" s="145"/>
      <c r="EF140" s="145"/>
      <c r="EG140" s="145"/>
      <c r="EH140" s="145"/>
      <c r="EI140" s="145"/>
      <c r="EJ140" s="145"/>
      <c r="EK140" s="145">
        <v>0</v>
      </c>
      <c r="EL140" s="145">
        <v>0</v>
      </c>
      <c r="EM140" s="145"/>
    </row>
    <row r="141" spans="1:187" ht="20.100000000000001" customHeight="1" x14ac:dyDescent="0.3">
      <c r="A141" s="25" t="s">
        <v>4357</v>
      </c>
      <c r="B141" s="40" t="s">
        <v>106</v>
      </c>
      <c r="C141" s="26">
        <v>85061</v>
      </c>
      <c r="D141" s="71" t="s">
        <v>3865</v>
      </c>
      <c r="E141" s="26" t="s">
        <v>108</v>
      </c>
      <c r="F141" s="116" t="s">
        <v>3556</v>
      </c>
      <c r="G141" s="26" t="s">
        <v>121</v>
      </c>
      <c r="H141" s="26" t="s">
        <v>446</v>
      </c>
      <c r="I141" s="26" t="s">
        <v>3</v>
      </c>
      <c r="J141" s="25" t="s">
        <v>2939</v>
      </c>
      <c r="K141" s="25" t="s">
        <v>3866</v>
      </c>
      <c r="L141" s="25"/>
      <c r="M141" s="25"/>
      <c r="N141" s="239"/>
      <c r="O141" s="239"/>
      <c r="P141" s="239"/>
      <c r="Q141" s="239"/>
      <c r="R141" s="239"/>
      <c r="S141" s="239"/>
      <c r="U141" s="145"/>
      <c r="V141" s="148"/>
      <c r="W141" s="145"/>
      <c r="X141" s="145"/>
      <c r="Y141" s="145"/>
      <c r="Z141" s="145"/>
      <c r="AA141" s="145"/>
      <c r="AB141" s="332"/>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8"/>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5"/>
      <c r="DG141" s="145"/>
      <c r="DH141" s="148"/>
      <c r="DI141" s="145"/>
      <c r="DJ141" s="145"/>
      <c r="DK141" s="145"/>
      <c r="DL141" s="145"/>
      <c r="DM141" s="145"/>
      <c r="DN141" s="145"/>
      <c r="DO141" s="145"/>
      <c r="DP141" s="145"/>
      <c r="DQ141" s="145"/>
      <c r="DR141" s="145"/>
      <c r="DS141" s="145"/>
      <c r="DT141" s="145"/>
      <c r="DU141" s="145"/>
      <c r="DV141" s="145"/>
      <c r="DW141" s="145"/>
      <c r="DX141" s="145"/>
      <c r="DY141" s="145"/>
      <c r="DZ141" s="145"/>
      <c r="EA141" s="145"/>
      <c r="EB141" s="148"/>
      <c r="EC141" s="145"/>
      <c r="ED141" s="148"/>
      <c r="EE141" s="145"/>
      <c r="EF141" s="145"/>
      <c r="EG141" s="145"/>
      <c r="EH141" s="145"/>
      <c r="EI141" s="145"/>
      <c r="EJ141" s="145"/>
      <c r="EK141" s="145">
        <v>0</v>
      </c>
      <c r="EL141" s="145">
        <v>0</v>
      </c>
    </row>
    <row r="142" spans="1:187" ht="20.100000000000001" customHeight="1" x14ac:dyDescent="0.3">
      <c r="A142" s="25" t="s">
        <v>3019</v>
      </c>
      <c r="B142" s="26" t="s">
        <v>106</v>
      </c>
      <c r="C142" s="26">
        <v>84210</v>
      </c>
      <c r="D142" s="25" t="s">
        <v>3023</v>
      </c>
      <c r="E142" s="26" t="s">
        <v>108</v>
      </c>
      <c r="F142" s="26"/>
      <c r="G142" s="26" t="s">
        <v>121</v>
      </c>
      <c r="H142" s="26" t="s">
        <v>189</v>
      </c>
      <c r="I142" s="26" t="s">
        <v>385</v>
      </c>
      <c r="J142" s="25" t="s">
        <v>2939</v>
      </c>
      <c r="K142" s="25" t="s">
        <v>3024</v>
      </c>
      <c r="L142" s="25"/>
      <c r="M142" s="25"/>
      <c r="N142" s="83"/>
      <c r="O142" s="83"/>
      <c r="P142" s="83"/>
      <c r="Q142" s="83"/>
      <c r="R142" s="83"/>
      <c r="S142" s="83"/>
      <c r="T142" s="145"/>
      <c r="U142" s="145"/>
      <c r="V142" s="148"/>
      <c r="W142" s="145"/>
      <c r="X142" s="145"/>
      <c r="Y142" s="145"/>
      <c r="Z142" s="145"/>
      <c r="AA142" s="145"/>
      <c r="AB142" s="332"/>
      <c r="AC142" s="145"/>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5"/>
      <c r="DG142" s="145"/>
      <c r="DH142" s="148"/>
      <c r="DI142" s="145"/>
      <c r="DJ142" s="145"/>
      <c r="DK142" s="145"/>
      <c r="DL142" s="145"/>
      <c r="DM142" s="145"/>
      <c r="DN142" s="145"/>
      <c r="DO142" s="145"/>
      <c r="DP142" s="145"/>
      <c r="DQ142" s="145"/>
      <c r="DR142" s="145"/>
      <c r="DS142" s="145"/>
      <c r="DT142" s="145"/>
      <c r="DU142" s="145"/>
      <c r="DV142" s="145"/>
      <c r="DW142" s="145"/>
      <c r="DX142" s="145"/>
      <c r="DY142" s="145"/>
      <c r="DZ142" s="145"/>
      <c r="EA142" s="145"/>
      <c r="EB142" s="148"/>
      <c r="EC142" s="145"/>
      <c r="ED142" s="148"/>
      <c r="EE142" s="145"/>
      <c r="EF142" s="145"/>
      <c r="EG142" s="145"/>
      <c r="EH142" s="145"/>
      <c r="EI142" s="145"/>
      <c r="EJ142" s="145"/>
      <c r="EK142" s="145">
        <v>0</v>
      </c>
      <c r="EL142" s="145">
        <v>0</v>
      </c>
      <c r="EM142" s="267"/>
    </row>
    <row r="143" spans="1:187" ht="20.100000000000001" customHeight="1" x14ac:dyDescent="0.3">
      <c r="A143" s="25" t="s">
        <v>3522</v>
      </c>
      <c r="B143" s="26" t="s">
        <v>106</v>
      </c>
      <c r="C143" s="26">
        <v>84442</v>
      </c>
      <c r="D143" s="71" t="s">
        <v>3523</v>
      </c>
      <c r="E143" s="26" t="s">
        <v>108</v>
      </c>
      <c r="F143" s="26" t="s">
        <v>3549</v>
      </c>
      <c r="G143" s="26" t="s">
        <v>121</v>
      </c>
      <c r="H143" s="26" t="s">
        <v>446</v>
      </c>
      <c r="I143" s="26" t="s">
        <v>385</v>
      </c>
      <c r="J143" s="25" t="s">
        <v>2939</v>
      </c>
      <c r="K143" s="25" t="s">
        <v>3524</v>
      </c>
      <c r="L143" s="25"/>
      <c r="M143" s="25"/>
      <c r="N143" s="272"/>
      <c r="O143" s="272"/>
      <c r="P143" s="272"/>
      <c r="Q143" s="272"/>
      <c r="R143" s="272"/>
      <c r="S143" s="272"/>
      <c r="T143" s="145"/>
      <c r="U143" s="145"/>
      <c r="V143" s="148"/>
      <c r="W143" s="145"/>
      <c r="X143" s="145"/>
      <c r="Y143" s="145"/>
      <c r="Z143" s="145"/>
      <c r="AA143" s="145"/>
      <c r="AB143" s="332"/>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c r="BP143" s="145"/>
      <c r="BQ143" s="145"/>
      <c r="BR143" s="145"/>
      <c r="BS143" s="145"/>
      <c r="BT143" s="145"/>
      <c r="BU143" s="145"/>
      <c r="BV143" s="145"/>
      <c r="BW143" s="145"/>
      <c r="BX143" s="145"/>
      <c r="BY143" s="145"/>
      <c r="BZ143" s="145"/>
      <c r="CA143" s="145"/>
      <c r="CB143" s="145"/>
      <c r="CC143" s="145"/>
      <c r="CD143" s="145"/>
      <c r="CE143" s="145"/>
      <c r="CF143" s="145"/>
      <c r="CG143" s="145"/>
      <c r="CH143" s="145"/>
      <c r="CI143" s="145"/>
      <c r="CJ143" s="145"/>
      <c r="CK143" s="145"/>
      <c r="CL143" s="145"/>
      <c r="CM143" s="145"/>
      <c r="CN143" s="145"/>
      <c r="CO143" s="145"/>
      <c r="CP143" s="145"/>
      <c r="CQ143" s="145"/>
      <c r="CR143" s="145"/>
      <c r="CS143" s="145"/>
      <c r="CT143" s="145"/>
      <c r="CU143" s="145"/>
      <c r="CV143" s="145"/>
      <c r="CW143" s="145"/>
      <c r="CX143" s="145"/>
      <c r="CY143" s="145"/>
      <c r="CZ143" s="145"/>
      <c r="DA143" s="145"/>
      <c r="DB143" s="145"/>
      <c r="DC143" s="145"/>
      <c r="DD143" s="145"/>
      <c r="DE143" s="145"/>
      <c r="DF143" s="145"/>
      <c r="DG143" s="145"/>
      <c r="DH143" s="148"/>
      <c r="DI143" s="145"/>
      <c r="DJ143" s="145"/>
      <c r="DK143" s="145"/>
      <c r="DL143" s="145"/>
      <c r="DM143" s="145"/>
      <c r="DN143" s="145"/>
      <c r="DO143" s="145"/>
      <c r="DP143" s="145"/>
      <c r="DQ143" s="145"/>
      <c r="DR143" s="145"/>
      <c r="DS143" s="145"/>
      <c r="DT143" s="145"/>
      <c r="DU143" s="145"/>
      <c r="DV143" s="145"/>
      <c r="DW143" s="145"/>
      <c r="DX143" s="145"/>
      <c r="DY143" s="145"/>
      <c r="DZ143" s="145"/>
      <c r="EA143" s="145"/>
      <c r="EB143" s="148"/>
      <c r="EC143" s="145"/>
      <c r="ED143" s="148"/>
      <c r="EE143" s="145"/>
      <c r="EF143" s="145"/>
      <c r="EG143" s="145"/>
      <c r="EH143" s="145"/>
      <c r="EI143" s="145"/>
      <c r="EJ143" s="145"/>
      <c r="EK143" s="145">
        <v>0</v>
      </c>
      <c r="EL143" s="145">
        <v>0</v>
      </c>
      <c r="EM143" s="145"/>
    </row>
    <row r="144" spans="1:187" ht="20.100000000000001" customHeight="1" x14ac:dyDescent="0.3">
      <c r="A144" s="25" t="s">
        <v>4088</v>
      </c>
      <c r="B144" s="40" t="s">
        <v>106</v>
      </c>
      <c r="C144" s="26">
        <v>84878</v>
      </c>
      <c r="D144" s="71" t="s">
        <v>4089</v>
      </c>
      <c r="E144" s="26" t="s">
        <v>108</v>
      </c>
      <c r="F144" s="26" t="s">
        <v>3549</v>
      </c>
      <c r="G144" s="26" t="s">
        <v>121</v>
      </c>
      <c r="H144" s="26" t="s">
        <v>446</v>
      </c>
      <c r="I144" s="26" t="s">
        <v>3</v>
      </c>
      <c r="J144" s="25" t="s">
        <v>2939</v>
      </c>
      <c r="K144" s="25" t="s">
        <v>4090</v>
      </c>
      <c r="L144" s="25"/>
      <c r="M144" s="25"/>
      <c r="N144" s="83"/>
      <c r="O144" s="83"/>
      <c r="P144" s="83"/>
      <c r="Q144" s="83"/>
      <c r="R144" s="83"/>
      <c r="S144" s="83"/>
      <c r="U144" s="145"/>
      <c r="V144" s="148"/>
      <c r="W144" s="145"/>
      <c r="X144" s="145"/>
      <c r="Y144" s="145"/>
      <c r="Z144" s="145"/>
      <c r="AA144" s="145"/>
      <c r="AB144" s="332"/>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c r="BW144" s="145"/>
      <c r="BX144" s="145"/>
      <c r="BY144" s="145"/>
      <c r="BZ144" s="145"/>
      <c r="CA144" s="145"/>
      <c r="CB144" s="145"/>
      <c r="CC144" s="145"/>
      <c r="CD144" s="145"/>
      <c r="CE144" s="145"/>
      <c r="CF144" s="145"/>
      <c r="CG144" s="145"/>
      <c r="CH144" s="148"/>
      <c r="CI144" s="145"/>
      <c r="CJ144" s="145"/>
      <c r="CK144" s="145"/>
      <c r="CL144" s="145"/>
      <c r="CM144" s="145"/>
      <c r="CN144" s="145"/>
      <c r="CO144" s="145"/>
      <c r="CP144" s="145"/>
      <c r="CQ144" s="145"/>
      <c r="CR144" s="145"/>
      <c r="CS144" s="145"/>
      <c r="CT144" s="145"/>
      <c r="CU144" s="145"/>
      <c r="CV144" s="145"/>
      <c r="CW144" s="145"/>
      <c r="CX144" s="145"/>
      <c r="CY144" s="145"/>
      <c r="CZ144" s="145"/>
      <c r="DA144" s="145"/>
      <c r="DB144" s="145"/>
      <c r="DC144" s="145"/>
      <c r="DD144" s="145"/>
      <c r="DE144" s="145"/>
      <c r="DF144" s="145"/>
      <c r="DG144" s="145"/>
      <c r="DH144" s="148"/>
      <c r="DI144" s="145"/>
      <c r="DJ144" s="145"/>
      <c r="DK144" s="145"/>
      <c r="DL144" s="145"/>
      <c r="DM144" s="145"/>
      <c r="DN144" s="145"/>
      <c r="DO144" s="145"/>
      <c r="DP144" s="145"/>
      <c r="DQ144" s="145"/>
      <c r="DR144" s="145"/>
      <c r="DS144" s="145"/>
      <c r="DT144" s="145"/>
      <c r="DU144" s="145"/>
      <c r="DV144" s="145"/>
      <c r="DW144" s="145"/>
      <c r="DX144" s="145"/>
      <c r="DY144" s="145"/>
      <c r="DZ144" s="145"/>
      <c r="EA144" s="145"/>
      <c r="EB144" s="148"/>
      <c r="EC144" s="145"/>
      <c r="ED144" s="148"/>
      <c r="EE144" s="145"/>
      <c r="EF144" s="145"/>
      <c r="EG144" s="145"/>
      <c r="EH144" s="145"/>
      <c r="EI144" s="145"/>
      <c r="EJ144" s="145"/>
      <c r="EK144" s="145">
        <v>0</v>
      </c>
      <c r="EL144" s="145">
        <v>0</v>
      </c>
      <c r="EM144" s="145"/>
    </row>
    <row r="145" spans="1:187" ht="20.100000000000001" customHeight="1" x14ac:dyDescent="0.3">
      <c r="A145" s="25" t="s">
        <v>2994</v>
      </c>
      <c r="B145" s="40" t="s">
        <v>106</v>
      </c>
      <c r="C145" s="26">
        <v>84183</v>
      </c>
      <c r="D145" s="25" t="s">
        <v>3002</v>
      </c>
      <c r="E145" s="26" t="s">
        <v>108</v>
      </c>
      <c r="F145" s="26"/>
      <c r="G145" s="26" t="s">
        <v>121</v>
      </c>
      <c r="H145" s="26" t="s">
        <v>446</v>
      </c>
      <c r="I145" s="26" t="s">
        <v>3</v>
      </c>
      <c r="J145" s="25" t="s">
        <v>2939</v>
      </c>
      <c r="K145" s="25" t="s">
        <v>3003</v>
      </c>
      <c r="L145" s="25"/>
      <c r="M145" s="25"/>
      <c r="N145" s="83"/>
      <c r="O145" s="83"/>
      <c r="P145" s="83"/>
      <c r="Q145" s="83"/>
      <c r="R145" s="83"/>
      <c r="S145" s="83"/>
      <c r="T145" s="145"/>
      <c r="U145" s="145"/>
      <c r="V145" s="148"/>
      <c r="W145" s="145"/>
      <c r="X145" s="145"/>
      <c r="Y145" s="145"/>
      <c r="Z145" s="145"/>
      <c r="AA145" s="145"/>
      <c r="AB145" s="332"/>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c r="CH145" s="145"/>
      <c r="CI145" s="145"/>
      <c r="CJ145" s="145"/>
      <c r="CK145" s="145"/>
      <c r="CL145" s="145"/>
      <c r="CM145" s="145"/>
      <c r="CN145" s="145"/>
      <c r="CO145" s="145"/>
      <c r="CP145" s="145"/>
      <c r="CQ145" s="145"/>
      <c r="CR145" s="145"/>
      <c r="CS145" s="145"/>
      <c r="CT145" s="145"/>
      <c r="CU145" s="145"/>
      <c r="CV145" s="145"/>
      <c r="CW145" s="145"/>
      <c r="CX145" s="145"/>
      <c r="CY145" s="145"/>
      <c r="CZ145" s="145"/>
      <c r="DA145" s="145"/>
      <c r="DB145" s="145"/>
      <c r="DC145" s="145"/>
      <c r="DD145" s="145"/>
      <c r="DE145" s="145"/>
      <c r="DF145" s="145"/>
      <c r="DG145" s="145"/>
      <c r="DH145" s="148"/>
      <c r="DI145" s="145"/>
      <c r="DJ145" s="145"/>
      <c r="DK145" s="145"/>
      <c r="DL145" s="145"/>
      <c r="DM145" s="145"/>
      <c r="DN145" s="145"/>
      <c r="DO145" s="145"/>
      <c r="DP145" s="145"/>
      <c r="DQ145" s="145"/>
      <c r="DR145" s="145"/>
      <c r="DS145" s="145"/>
      <c r="DT145" s="145"/>
      <c r="DU145" s="145"/>
      <c r="DV145" s="145"/>
      <c r="DW145" s="145"/>
      <c r="DX145" s="145"/>
      <c r="DY145" s="145"/>
      <c r="DZ145" s="145"/>
      <c r="EA145" s="145"/>
      <c r="EB145" s="148"/>
      <c r="EC145" s="145"/>
      <c r="ED145" s="148"/>
      <c r="EE145" s="145"/>
      <c r="EF145" s="145"/>
      <c r="EG145" s="145"/>
      <c r="EH145" s="145"/>
      <c r="EI145" s="145"/>
      <c r="EJ145" s="145"/>
      <c r="EK145" s="145">
        <v>0</v>
      </c>
      <c r="EL145" s="145">
        <v>0</v>
      </c>
      <c r="EM145" s="267"/>
    </row>
    <row r="146" spans="1:187" ht="20.100000000000001" customHeight="1" x14ac:dyDescent="0.3">
      <c r="A146" s="25" t="s">
        <v>4334</v>
      </c>
      <c r="B146" s="26" t="s">
        <v>106</v>
      </c>
      <c r="C146" s="26">
        <v>85056</v>
      </c>
      <c r="D146" s="71" t="s">
        <v>4335</v>
      </c>
      <c r="E146" s="26" t="s">
        <v>108</v>
      </c>
      <c r="F146" s="26"/>
      <c r="G146" s="26" t="s">
        <v>121</v>
      </c>
      <c r="H146" s="26" t="s">
        <v>446</v>
      </c>
      <c r="I146" s="26" t="s">
        <v>3</v>
      </c>
      <c r="J146" s="25" t="s">
        <v>2939</v>
      </c>
      <c r="K146" s="25" t="s">
        <v>4336</v>
      </c>
      <c r="L146" s="25"/>
      <c r="M146" s="83"/>
      <c r="N146" s="83"/>
      <c r="O146" s="83"/>
      <c r="P146" s="83"/>
      <c r="Q146" s="83"/>
      <c r="R146" s="83"/>
      <c r="S146" s="83"/>
      <c r="U146" s="145"/>
      <c r="V146" s="148"/>
      <c r="W146" s="145"/>
      <c r="X146" s="145"/>
      <c r="Y146" s="145"/>
      <c r="Z146" s="145"/>
      <c r="AA146" s="145"/>
      <c r="AB146" s="332"/>
      <c r="AC146" s="145"/>
      <c r="AD146" s="145"/>
      <c r="AE146" s="145"/>
      <c r="AF146" s="145"/>
      <c r="AG146" s="145"/>
      <c r="AH146" s="145"/>
      <c r="AI146" s="145"/>
      <c r="AJ146" s="145"/>
      <c r="AK146" s="145"/>
      <c r="AL146" s="145"/>
      <c r="AM146" s="145"/>
      <c r="AN146" s="145"/>
      <c r="AO146" s="145"/>
      <c r="AP146" s="145"/>
      <c r="AQ146" s="145"/>
      <c r="AR146" s="145"/>
      <c r="AS146" s="145"/>
      <c r="AT146" s="145"/>
      <c r="AU146" s="145"/>
      <c r="AV146" s="145"/>
      <c r="AW146" s="145"/>
      <c r="AX146" s="145"/>
      <c r="AY146" s="145"/>
      <c r="AZ146" s="145"/>
      <c r="BA146" s="145"/>
      <c r="BB146" s="145"/>
      <c r="BC146" s="145"/>
      <c r="BD146" s="145"/>
      <c r="BE146" s="145"/>
      <c r="BF146" s="145"/>
      <c r="BG146" s="145"/>
      <c r="BH146" s="145"/>
      <c r="BI146" s="145"/>
      <c r="BJ146" s="145"/>
      <c r="BK146" s="145"/>
      <c r="BL146" s="145"/>
      <c r="BM146" s="145"/>
      <c r="BN146" s="145"/>
      <c r="BO146" s="145"/>
      <c r="BP146" s="145"/>
      <c r="BQ146" s="145"/>
      <c r="BR146" s="145"/>
      <c r="BS146" s="145"/>
      <c r="BT146" s="145"/>
      <c r="BU146" s="145"/>
      <c r="BV146" s="145"/>
      <c r="BW146" s="145"/>
      <c r="BX146" s="145"/>
      <c r="BY146" s="145"/>
      <c r="BZ146" s="145"/>
      <c r="CA146" s="145"/>
      <c r="CB146" s="145"/>
      <c r="CC146" s="145"/>
      <c r="CD146" s="145"/>
      <c r="CE146" s="145"/>
      <c r="CF146" s="145"/>
      <c r="CG146" s="145"/>
      <c r="CH146" s="148"/>
      <c r="CI146" s="145"/>
      <c r="CJ146" s="145"/>
      <c r="CK146" s="145"/>
      <c r="CL146" s="145"/>
      <c r="CM146" s="145"/>
      <c r="CN146" s="145"/>
      <c r="CO146" s="145"/>
      <c r="CP146" s="145"/>
      <c r="CQ146" s="145"/>
      <c r="CR146" s="145"/>
      <c r="CS146" s="145"/>
      <c r="CT146" s="145"/>
      <c r="CU146" s="145"/>
      <c r="CV146" s="145"/>
      <c r="CW146" s="145"/>
      <c r="CX146" s="145"/>
      <c r="CY146" s="145"/>
      <c r="CZ146" s="145"/>
      <c r="DA146" s="145"/>
      <c r="DB146" s="145"/>
      <c r="DC146" s="145"/>
      <c r="DD146" s="145"/>
      <c r="DE146" s="145"/>
      <c r="DF146" s="145"/>
      <c r="DG146" s="145"/>
      <c r="DH146" s="148"/>
      <c r="DI146" s="145"/>
      <c r="DJ146" s="145"/>
      <c r="DK146" s="145"/>
      <c r="DL146" s="145"/>
      <c r="DM146" s="145"/>
      <c r="DN146" s="145"/>
      <c r="DO146" s="145"/>
      <c r="DP146" s="145"/>
      <c r="DQ146" s="145"/>
      <c r="DR146" s="145"/>
      <c r="DS146" s="145"/>
      <c r="DT146" s="145"/>
      <c r="DU146" s="145"/>
      <c r="DV146" s="145"/>
      <c r="DW146" s="145"/>
      <c r="DX146" s="145"/>
      <c r="DY146" s="145"/>
      <c r="DZ146" s="145"/>
      <c r="EA146" s="145"/>
      <c r="EB146" s="148"/>
      <c r="EC146" s="145"/>
      <c r="ED146" s="148"/>
      <c r="EE146" s="145"/>
      <c r="EF146" s="145"/>
      <c r="EG146" s="145"/>
      <c r="EH146" s="145"/>
      <c r="EI146" s="145"/>
      <c r="EJ146" s="145"/>
      <c r="EK146" s="145">
        <v>0</v>
      </c>
      <c r="EL146" s="145">
        <v>0</v>
      </c>
      <c r="EM146" s="145"/>
    </row>
    <row r="147" spans="1:187" ht="20.100000000000001" customHeight="1" x14ac:dyDescent="0.3">
      <c r="A147" s="25" t="s">
        <v>2563</v>
      </c>
      <c r="B147" s="40" t="s">
        <v>106</v>
      </c>
      <c r="C147" s="26">
        <v>83811</v>
      </c>
      <c r="D147" s="71" t="s">
        <v>2589</v>
      </c>
      <c r="E147" s="26" t="s">
        <v>108</v>
      </c>
      <c r="F147" s="26"/>
      <c r="G147" s="26" t="s">
        <v>121</v>
      </c>
      <c r="H147" s="26" t="s">
        <v>446</v>
      </c>
      <c r="I147" s="26" t="s">
        <v>3</v>
      </c>
      <c r="J147" s="25" t="s">
        <v>174</v>
      </c>
      <c r="K147" s="25" t="s">
        <v>2590</v>
      </c>
      <c r="L147" s="83"/>
      <c r="M147" s="83"/>
      <c r="N147" s="83"/>
      <c r="O147" s="83"/>
      <c r="P147" s="83"/>
      <c r="Q147" s="83"/>
      <c r="R147" s="83"/>
      <c r="S147" s="83"/>
      <c r="T147" s="145"/>
      <c r="U147" s="145"/>
      <c r="V147" s="145"/>
      <c r="W147" s="145"/>
      <c r="X147" s="145"/>
      <c r="Y147" s="145"/>
      <c r="Z147" s="145"/>
      <c r="AA147" s="145"/>
      <c r="AB147" s="332"/>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5"/>
      <c r="CI147" s="145"/>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c r="DD147" s="145"/>
      <c r="DE147" s="145"/>
      <c r="DF147" s="145"/>
      <c r="DG147" s="145"/>
      <c r="DH147" s="148"/>
      <c r="DI147" s="145"/>
      <c r="DJ147" s="145"/>
      <c r="DK147" s="145"/>
      <c r="DL147" s="145"/>
      <c r="DM147" s="145"/>
      <c r="DN147" s="145"/>
      <c r="DO147" s="145"/>
      <c r="DP147" s="145"/>
      <c r="DQ147" s="145"/>
      <c r="DR147" s="145"/>
      <c r="DS147" s="145"/>
      <c r="DT147" s="145"/>
      <c r="DU147" s="145"/>
      <c r="DV147" s="145"/>
      <c r="DW147" s="145"/>
      <c r="DX147" s="145"/>
      <c r="DY147" s="145"/>
      <c r="DZ147" s="145"/>
      <c r="EA147" s="145"/>
      <c r="EB147" s="148"/>
      <c r="EC147" s="145"/>
      <c r="ED147" s="148"/>
      <c r="EE147" s="145"/>
      <c r="EF147" s="145"/>
      <c r="EG147" s="145"/>
      <c r="EH147" s="145"/>
      <c r="EI147" s="145"/>
      <c r="EJ147" s="145"/>
      <c r="EK147" s="145">
        <v>0</v>
      </c>
      <c r="EL147" s="145">
        <v>0</v>
      </c>
      <c r="EM147" s="145"/>
    </row>
    <row r="148" spans="1:187" ht="20.100000000000001" customHeight="1" x14ac:dyDescent="0.3">
      <c r="A148" s="25" t="s">
        <v>4060</v>
      </c>
      <c r="B148" s="40" t="s">
        <v>106</v>
      </c>
      <c r="C148" s="26">
        <v>84881</v>
      </c>
      <c r="D148" s="71" t="s">
        <v>4061</v>
      </c>
      <c r="E148" s="26" t="s">
        <v>108</v>
      </c>
      <c r="F148" s="116" t="s">
        <v>3549</v>
      </c>
      <c r="G148" s="26" t="s">
        <v>121</v>
      </c>
      <c r="H148" s="26" t="s">
        <v>446</v>
      </c>
      <c r="I148" s="26" t="s">
        <v>385</v>
      </c>
      <c r="J148" s="25" t="s">
        <v>2939</v>
      </c>
      <c r="K148" s="25" t="s">
        <v>4004</v>
      </c>
      <c r="L148" s="25"/>
      <c r="M148" s="25"/>
      <c r="N148" s="83"/>
      <c r="O148" s="83"/>
      <c r="P148" s="83"/>
      <c r="Q148" s="83"/>
      <c r="R148" s="83"/>
      <c r="S148" s="83"/>
      <c r="U148" s="145"/>
      <c r="V148" s="148"/>
      <c r="W148" s="145"/>
      <c r="X148" s="145"/>
      <c r="Y148" s="145"/>
      <c r="Z148" s="145"/>
      <c r="AA148" s="145"/>
      <c r="AB148" s="332"/>
      <c r="AC148" s="145"/>
      <c r="AD148" s="145"/>
      <c r="AE148" s="145"/>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c r="CB148" s="145"/>
      <c r="CC148" s="145"/>
      <c r="CD148" s="145"/>
      <c r="CE148" s="145"/>
      <c r="CF148" s="145"/>
      <c r="CG148" s="145"/>
      <c r="CH148" s="145"/>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5"/>
      <c r="DG148" s="145"/>
      <c r="DH148" s="148"/>
      <c r="DI148" s="145"/>
      <c r="DJ148" s="145"/>
      <c r="DK148" s="145"/>
      <c r="DL148" s="145"/>
      <c r="DM148" s="145"/>
      <c r="DN148" s="145"/>
      <c r="DO148" s="145"/>
      <c r="DP148" s="145"/>
      <c r="DQ148" s="145"/>
      <c r="DR148" s="145"/>
      <c r="DS148" s="145"/>
      <c r="DT148" s="145"/>
      <c r="DU148" s="145"/>
      <c r="DV148" s="145"/>
      <c r="DW148" s="145"/>
      <c r="DX148" s="145"/>
      <c r="DY148" s="145"/>
      <c r="DZ148" s="145"/>
      <c r="EA148" s="145"/>
      <c r="EB148" s="148"/>
      <c r="EC148" s="145"/>
      <c r="ED148" s="148"/>
      <c r="EE148" s="145"/>
      <c r="EF148" s="145"/>
      <c r="EG148" s="145"/>
      <c r="EH148" s="145"/>
      <c r="EI148" s="145"/>
      <c r="EJ148" s="145"/>
      <c r="EK148" s="145">
        <v>0</v>
      </c>
      <c r="EL148" s="145">
        <v>0</v>
      </c>
      <c r="EM148" s="145"/>
    </row>
    <row r="149" spans="1:187" ht="20.100000000000001" customHeight="1" x14ac:dyDescent="0.3">
      <c r="A149" s="25" t="s">
        <v>2029</v>
      </c>
      <c r="B149" s="40" t="s">
        <v>106</v>
      </c>
      <c r="C149" s="26">
        <v>83118</v>
      </c>
      <c r="D149" s="71" t="s">
        <v>2040</v>
      </c>
      <c r="E149" s="26" t="s">
        <v>108</v>
      </c>
      <c r="F149" s="26"/>
      <c r="G149" s="26" t="s">
        <v>121</v>
      </c>
      <c r="H149" s="26" t="s">
        <v>446</v>
      </c>
      <c r="I149" s="26" t="s">
        <v>3</v>
      </c>
      <c r="J149" s="25" t="s">
        <v>174</v>
      </c>
      <c r="K149" s="25" t="s">
        <v>2041</v>
      </c>
      <c r="L149" s="83"/>
      <c r="M149" s="83"/>
      <c r="N149" s="83"/>
      <c r="O149" s="83"/>
      <c r="P149" s="83"/>
      <c r="Q149" s="83"/>
      <c r="R149" s="83"/>
      <c r="S149" s="83"/>
      <c r="T149" s="145"/>
      <c r="U149" s="145"/>
      <c r="V149" s="145"/>
      <c r="W149" s="145"/>
      <c r="X149" s="145"/>
      <c r="Y149" s="145"/>
      <c r="Z149" s="145"/>
      <c r="AA149" s="145"/>
      <c r="AB149" s="332"/>
      <c r="AC149" s="145"/>
      <c r="AD149" s="145"/>
      <c r="AE149" s="145"/>
      <c r="AF149" s="145"/>
      <c r="AG149" s="145"/>
      <c r="AH149" s="145"/>
      <c r="AI149" s="145"/>
      <c r="AJ149" s="145"/>
      <c r="AK149" s="145"/>
      <c r="AL149" s="145"/>
      <c r="AM149" s="145"/>
      <c r="AN149" s="145"/>
      <c r="AO149" s="145"/>
      <c r="AP149" s="145"/>
      <c r="AQ149" s="145"/>
      <c r="AR149" s="145"/>
      <c r="AS149" s="145"/>
      <c r="AT149" s="145"/>
      <c r="AU149" s="145"/>
      <c r="AV149" s="145"/>
      <c r="AW149" s="145"/>
      <c r="AX149" s="145"/>
      <c r="AY149" s="145"/>
      <c r="AZ149" s="145"/>
      <c r="BA149" s="145"/>
      <c r="BB149" s="145"/>
      <c r="BC149" s="145"/>
      <c r="BD149" s="145"/>
      <c r="BE149" s="145"/>
      <c r="BF149" s="145"/>
      <c r="BG149" s="145"/>
      <c r="BH149" s="145"/>
      <c r="BI149" s="145"/>
      <c r="BJ149" s="145"/>
      <c r="BK149" s="145"/>
      <c r="BL149" s="145"/>
      <c r="BM149" s="145"/>
      <c r="BN149" s="145"/>
      <c r="BO149" s="145"/>
      <c r="BP149" s="145"/>
      <c r="BQ149" s="145"/>
      <c r="BR149" s="145"/>
      <c r="BS149" s="145"/>
      <c r="BT149" s="145"/>
      <c r="BU149" s="145"/>
      <c r="BV149" s="145"/>
      <c r="BW149" s="145"/>
      <c r="BX149" s="145"/>
      <c r="BY149" s="145"/>
      <c r="BZ149" s="145"/>
      <c r="CA149" s="145"/>
      <c r="CB149" s="145"/>
      <c r="CC149" s="145"/>
      <c r="CD149" s="145"/>
      <c r="CE149" s="145"/>
      <c r="CF149" s="145"/>
      <c r="CG149" s="145"/>
      <c r="CH149" s="145"/>
      <c r="CI149" s="145"/>
      <c r="CJ149" s="145"/>
      <c r="CK149" s="145"/>
      <c r="CL149" s="145"/>
      <c r="CM149" s="145"/>
      <c r="CN149" s="145"/>
      <c r="CO149" s="145"/>
      <c r="CP149" s="145"/>
      <c r="CQ149" s="145"/>
      <c r="CR149" s="145"/>
      <c r="CS149" s="145"/>
      <c r="CT149" s="145"/>
      <c r="CU149" s="145"/>
      <c r="CV149" s="145"/>
      <c r="CW149" s="145"/>
      <c r="CX149" s="145"/>
      <c r="CY149" s="145"/>
      <c r="CZ149" s="145"/>
      <c r="DA149" s="145"/>
      <c r="DB149" s="145"/>
      <c r="DC149" s="145"/>
      <c r="DD149" s="145"/>
      <c r="DE149" s="145"/>
      <c r="DF149" s="145"/>
      <c r="DG149" s="145"/>
      <c r="DH149" s="148"/>
      <c r="DI149" s="145"/>
      <c r="DJ149" s="145"/>
      <c r="DK149" s="145"/>
      <c r="DL149" s="145"/>
      <c r="DM149" s="145"/>
      <c r="DN149" s="145"/>
      <c r="DO149" s="145"/>
      <c r="DP149" s="145"/>
      <c r="DQ149" s="145"/>
      <c r="DR149" s="145"/>
      <c r="DS149" s="145"/>
      <c r="DT149" s="145"/>
      <c r="DU149" s="145"/>
      <c r="DV149" s="145"/>
      <c r="DW149" s="145"/>
      <c r="DX149" s="145"/>
      <c r="DY149" s="145"/>
      <c r="DZ149" s="145"/>
      <c r="EA149" s="145"/>
      <c r="EB149" s="148"/>
      <c r="EC149" s="145"/>
      <c r="ED149" s="145"/>
      <c r="EE149" s="145"/>
      <c r="EF149" s="145"/>
      <c r="EG149" s="145"/>
      <c r="EH149" s="145"/>
      <c r="EI149" s="145"/>
      <c r="EJ149" s="145"/>
      <c r="EK149" s="145">
        <v>0</v>
      </c>
      <c r="EL149" s="145">
        <v>0</v>
      </c>
      <c r="EM149" s="145"/>
      <c r="EO149" s="145"/>
      <c r="EP149" s="145"/>
      <c r="EQ149" s="145"/>
      <c r="ER149" s="145"/>
      <c r="ES149" s="145"/>
      <c r="ET149" s="145"/>
      <c r="EU149" s="145"/>
      <c r="EV149" s="145"/>
      <c r="EW149" s="145"/>
      <c r="EX149" s="145"/>
      <c r="EY149" s="145"/>
      <c r="EZ149" s="145"/>
      <c r="FA149" s="145"/>
      <c r="FB149" s="145"/>
      <c r="FC149" s="145"/>
      <c r="FD149" s="145"/>
      <c r="FE149" s="145"/>
      <c r="FF149" s="145"/>
      <c r="FG149" s="145"/>
      <c r="FH149" s="145"/>
      <c r="FI149" s="145"/>
      <c r="FJ149" s="145"/>
      <c r="FK149" s="145"/>
      <c r="FL149" s="145"/>
      <c r="FM149" s="145"/>
      <c r="FN149" s="145"/>
      <c r="FO149" s="145"/>
      <c r="FP149" s="145"/>
      <c r="FQ149" s="145"/>
      <c r="FR149" s="145"/>
      <c r="FS149" s="145"/>
      <c r="FT149" s="145"/>
      <c r="FU149" s="145"/>
      <c r="FV149" s="145"/>
      <c r="FW149" s="145"/>
      <c r="FX149" s="145"/>
      <c r="FY149" s="145"/>
      <c r="FZ149" s="145"/>
      <c r="GA149" s="145"/>
      <c r="GB149" s="145"/>
      <c r="GC149" s="145"/>
      <c r="GD149" s="145"/>
      <c r="GE149" s="145"/>
    </row>
    <row r="150" spans="1:187" ht="20.100000000000001" customHeight="1" x14ac:dyDescent="0.3">
      <c r="A150" s="25" t="s">
        <v>2927</v>
      </c>
      <c r="B150" s="26" t="s">
        <v>106</v>
      </c>
      <c r="C150" s="26">
        <v>84156</v>
      </c>
      <c r="D150" s="25" t="s">
        <v>2040</v>
      </c>
      <c r="E150" s="26" t="s">
        <v>108</v>
      </c>
      <c r="F150" s="26"/>
      <c r="G150" s="26" t="s">
        <v>121</v>
      </c>
      <c r="H150" s="26" t="s">
        <v>446</v>
      </c>
      <c r="I150" s="26" t="s">
        <v>385</v>
      </c>
      <c r="J150" s="25" t="s">
        <v>174</v>
      </c>
      <c r="K150" s="25" t="s">
        <v>2928</v>
      </c>
      <c r="L150" s="25"/>
      <c r="M150" s="83" t="s">
        <v>3157</v>
      </c>
      <c r="N150" s="83"/>
      <c r="O150" s="83"/>
      <c r="P150" s="83"/>
      <c r="Q150" s="83"/>
      <c r="R150" s="83"/>
      <c r="S150" s="83"/>
      <c r="T150" s="145"/>
      <c r="U150" s="145"/>
      <c r="V150" s="148"/>
      <c r="W150" s="145"/>
      <c r="X150" s="145"/>
      <c r="Y150" s="145"/>
      <c r="Z150" s="145"/>
      <c r="AA150" s="145"/>
      <c r="AB150" s="332"/>
      <c r="AC150" s="145"/>
      <c r="AD150" s="145"/>
      <c r="AE150" s="145"/>
      <c r="AF150" s="145"/>
      <c r="AG150" s="145"/>
      <c r="AH150" s="145"/>
      <c r="AI150" s="145"/>
      <c r="AJ150" s="145"/>
      <c r="AK150" s="145"/>
      <c r="AL150" s="145"/>
      <c r="AM150" s="145"/>
      <c r="AN150" s="145"/>
      <c r="AO150" s="145"/>
      <c r="AP150" s="145"/>
      <c r="AQ150" s="145"/>
      <c r="AR150" s="145"/>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c r="CP150" s="145"/>
      <c r="CQ150" s="145"/>
      <c r="CR150" s="145"/>
      <c r="CS150" s="145"/>
      <c r="CT150" s="145"/>
      <c r="CU150" s="145"/>
      <c r="CV150" s="145"/>
      <c r="CW150" s="145"/>
      <c r="CX150" s="145"/>
      <c r="CY150" s="145"/>
      <c r="CZ150" s="145"/>
      <c r="DA150" s="145"/>
      <c r="DB150" s="145"/>
      <c r="DC150" s="145"/>
      <c r="DD150" s="145"/>
      <c r="DE150" s="145"/>
      <c r="DF150" s="145"/>
      <c r="DG150" s="145"/>
      <c r="DH150" s="148"/>
      <c r="DI150" s="145"/>
      <c r="DJ150" s="145"/>
      <c r="DK150" s="145"/>
      <c r="DL150" s="145"/>
      <c r="DM150" s="145"/>
      <c r="DN150" s="145"/>
      <c r="DO150" s="145"/>
      <c r="DP150" s="145"/>
      <c r="DQ150" s="145"/>
      <c r="DR150" s="145"/>
      <c r="DS150" s="145"/>
      <c r="DT150" s="145"/>
      <c r="DU150" s="145"/>
      <c r="DV150" s="145"/>
      <c r="DW150" s="145"/>
      <c r="DX150" s="145"/>
      <c r="DY150" s="145"/>
      <c r="DZ150" s="145"/>
      <c r="EA150" s="145"/>
      <c r="EB150" s="148"/>
      <c r="EC150" s="145"/>
      <c r="ED150" s="148"/>
      <c r="EE150" s="145"/>
      <c r="EF150" s="145"/>
      <c r="EG150" s="145"/>
      <c r="EH150" s="145"/>
      <c r="EI150" s="145"/>
      <c r="EJ150" s="145"/>
      <c r="EK150" s="145">
        <v>1</v>
      </c>
      <c r="EL150" s="145">
        <v>0</v>
      </c>
      <c r="EM150" s="267"/>
    </row>
    <row r="151" spans="1:187" ht="20.100000000000001" customHeight="1" x14ac:dyDescent="0.3">
      <c r="A151" s="25" t="s">
        <v>3132</v>
      </c>
      <c r="B151" s="26" t="s">
        <v>106</v>
      </c>
      <c r="C151" s="26">
        <v>84290</v>
      </c>
      <c r="D151" s="25" t="s">
        <v>2040</v>
      </c>
      <c r="E151" s="26" t="s">
        <v>108</v>
      </c>
      <c r="F151" s="26"/>
      <c r="G151" s="26" t="s">
        <v>121</v>
      </c>
      <c r="H151" s="26" t="s">
        <v>446</v>
      </c>
      <c r="I151" s="26" t="s">
        <v>385</v>
      </c>
      <c r="J151" s="25" t="s">
        <v>2939</v>
      </c>
      <c r="K151" s="25" t="s">
        <v>3133</v>
      </c>
      <c r="L151" s="25"/>
      <c r="M151" s="25" t="s">
        <v>3134</v>
      </c>
      <c r="N151" s="83"/>
      <c r="O151" s="83"/>
      <c r="P151" s="83"/>
      <c r="Q151" s="83"/>
      <c r="R151" s="83"/>
      <c r="S151" s="83"/>
      <c r="T151" s="145"/>
      <c r="U151" s="145"/>
      <c r="V151" s="148"/>
      <c r="W151" s="145"/>
      <c r="X151" s="145"/>
      <c r="Y151" s="145"/>
      <c r="Z151" s="145"/>
      <c r="AA151" s="145"/>
      <c r="AB151" s="332"/>
      <c r="AC151" s="145"/>
      <c r="AD151" s="145"/>
      <c r="AE151" s="145"/>
      <c r="AF151" s="145"/>
      <c r="AG151" s="145"/>
      <c r="AH151" s="145"/>
      <c r="AI151" s="145"/>
      <c r="AJ151" s="145"/>
      <c r="AK151" s="145"/>
      <c r="AL151" s="145"/>
      <c r="AM151" s="145"/>
      <c r="AN151" s="145"/>
      <c r="AO151" s="145"/>
      <c r="AP151" s="145"/>
      <c r="AQ151" s="145"/>
      <c r="AR151" s="145"/>
      <c r="AS151" s="145"/>
      <c r="AT151" s="145"/>
      <c r="AU151" s="145"/>
      <c r="AV151" s="145"/>
      <c r="AW151" s="145"/>
      <c r="AX151" s="145"/>
      <c r="AY151" s="145"/>
      <c r="AZ151" s="145"/>
      <c r="BA151" s="145"/>
      <c r="BB151" s="145"/>
      <c r="BC151" s="145"/>
      <c r="BD151" s="145"/>
      <c r="BE151" s="145"/>
      <c r="BF151" s="145"/>
      <c r="BG151" s="145"/>
      <c r="BH151" s="145"/>
      <c r="BI151" s="145"/>
      <c r="BJ151" s="145"/>
      <c r="BK151" s="145"/>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v>1</v>
      </c>
      <c r="CN151" s="145"/>
      <c r="CO151" s="145"/>
      <c r="CP151" s="145"/>
      <c r="CQ151" s="145"/>
      <c r="CR151" s="145"/>
      <c r="CS151" s="145"/>
      <c r="CT151" s="145"/>
      <c r="CU151" s="145"/>
      <c r="CV151" s="145"/>
      <c r="CW151" s="145"/>
      <c r="CX151" s="145"/>
      <c r="CY151" s="145"/>
      <c r="CZ151" s="145"/>
      <c r="DA151" s="145"/>
      <c r="DB151" s="145"/>
      <c r="DC151" s="145"/>
      <c r="DD151" s="145"/>
      <c r="DE151" s="145"/>
      <c r="DF151" s="145"/>
      <c r="DG151" s="145"/>
      <c r="DH151" s="148"/>
      <c r="DI151" s="145"/>
      <c r="DJ151" s="145"/>
      <c r="DK151" s="145"/>
      <c r="DL151" s="145"/>
      <c r="DM151" s="145"/>
      <c r="DN151" s="145"/>
      <c r="DO151" s="145"/>
      <c r="DP151" s="145"/>
      <c r="DQ151" s="145"/>
      <c r="DR151" s="145"/>
      <c r="DS151" s="145"/>
      <c r="DT151" s="145"/>
      <c r="DU151" s="145"/>
      <c r="DV151" s="145"/>
      <c r="DW151" s="145"/>
      <c r="DX151" s="145"/>
      <c r="DY151" s="145"/>
      <c r="DZ151" s="145"/>
      <c r="EA151" s="145"/>
      <c r="EB151" s="148"/>
      <c r="EC151" s="145"/>
      <c r="ED151" s="148"/>
      <c r="EE151" s="145"/>
      <c r="EF151" s="145"/>
      <c r="EG151" s="145"/>
      <c r="EH151" s="145"/>
      <c r="EI151" s="145"/>
      <c r="EJ151" s="145"/>
      <c r="EK151" s="145">
        <v>1</v>
      </c>
      <c r="EL151" s="145">
        <v>0</v>
      </c>
    </row>
    <row r="152" spans="1:187" ht="20.100000000000001" customHeight="1" x14ac:dyDescent="0.3">
      <c r="A152" s="25" t="s">
        <v>3855</v>
      </c>
      <c r="B152" s="26" t="s">
        <v>106</v>
      </c>
      <c r="C152" s="26">
        <v>84736</v>
      </c>
      <c r="D152" s="25" t="s">
        <v>2040</v>
      </c>
      <c r="E152" s="26" t="s">
        <v>108</v>
      </c>
      <c r="F152" s="26" t="s">
        <v>3549</v>
      </c>
      <c r="G152" s="26" t="s">
        <v>121</v>
      </c>
      <c r="H152" s="26" t="s">
        <v>446</v>
      </c>
      <c r="I152" s="26" t="s">
        <v>3</v>
      </c>
      <c r="J152" s="25" t="s">
        <v>2939</v>
      </c>
      <c r="K152" s="25" t="s">
        <v>3863</v>
      </c>
      <c r="L152" s="25"/>
      <c r="M152" s="25"/>
      <c r="N152" s="25"/>
      <c r="O152" s="239"/>
      <c r="P152" s="239"/>
      <c r="Q152" s="239"/>
      <c r="R152" s="239"/>
      <c r="S152" s="239"/>
      <c r="U152" s="145"/>
      <c r="V152" s="148"/>
      <c r="W152" s="145"/>
      <c r="X152" s="145"/>
      <c r="Y152" s="145"/>
      <c r="Z152" s="145"/>
      <c r="AA152" s="145"/>
      <c r="AB152" s="332"/>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c r="CP152" s="145"/>
      <c r="CQ152" s="145"/>
      <c r="CR152" s="145"/>
      <c r="CS152" s="145"/>
      <c r="CT152" s="145"/>
      <c r="CU152" s="145"/>
      <c r="CV152" s="145"/>
      <c r="CW152" s="145"/>
      <c r="CX152" s="145"/>
      <c r="CY152" s="145"/>
      <c r="CZ152" s="145"/>
      <c r="DA152" s="145"/>
      <c r="DB152" s="145"/>
      <c r="DC152" s="145"/>
      <c r="DD152" s="145"/>
      <c r="DE152" s="145"/>
      <c r="DF152" s="145"/>
      <c r="DG152" s="145"/>
      <c r="DH152" s="148"/>
      <c r="DI152" s="145"/>
      <c r="DJ152" s="145"/>
      <c r="DK152" s="145"/>
      <c r="DL152" s="145"/>
      <c r="DM152" s="145"/>
      <c r="DN152" s="145"/>
      <c r="DO152" s="145"/>
      <c r="DP152" s="145"/>
      <c r="DQ152" s="145"/>
      <c r="DR152" s="145"/>
      <c r="DS152" s="145"/>
      <c r="DT152" s="145"/>
      <c r="DU152" s="145"/>
      <c r="DV152" s="145"/>
      <c r="DW152" s="145"/>
      <c r="DX152" s="145"/>
      <c r="DY152" s="145"/>
      <c r="DZ152" s="145"/>
      <c r="EA152" s="145"/>
      <c r="EB152" s="148"/>
      <c r="EC152" s="145"/>
      <c r="ED152" s="148"/>
      <c r="EE152" s="145"/>
      <c r="EF152" s="145"/>
      <c r="EG152" s="145"/>
      <c r="EH152" s="145"/>
      <c r="EI152" s="145"/>
      <c r="EJ152" s="145"/>
      <c r="EK152" s="145">
        <v>0</v>
      </c>
      <c r="EL152" s="145">
        <v>0</v>
      </c>
    </row>
    <row r="153" spans="1:187" ht="20.100000000000001" customHeight="1" x14ac:dyDescent="0.3">
      <c r="A153" s="25" t="s">
        <v>3709</v>
      </c>
      <c r="B153" s="40" t="s">
        <v>106</v>
      </c>
      <c r="C153" s="26">
        <v>84691</v>
      </c>
      <c r="D153" s="25" t="s">
        <v>3714</v>
      </c>
      <c r="E153" s="26" t="s">
        <v>108</v>
      </c>
      <c r="F153" s="26" t="s">
        <v>3549</v>
      </c>
      <c r="G153" s="26" t="s">
        <v>121</v>
      </c>
      <c r="H153" s="26" t="s">
        <v>446</v>
      </c>
      <c r="I153" s="26" t="s">
        <v>405</v>
      </c>
      <c r="J153" s="25" t="s">
        <v>2939</v>
      </c>
      <c r="K153" s="25" t="s">
        <v>3715</v>
      </c>
      <c r="L153" s="45" t="s">
        <v>3716</v>
      </c>
      <c r="M153" s="25" t="s">
        <v>3717</v>
      </c>
      <c r="N153" s="25" t="s">
        <v>3718</v>
      </c>
      <c r="O153" s="83"/>
      <c r="P153" s="83"/>
      <c r="Q153" s="83"/>
      <c r="R153" s="83"/>
      <c r="S153" s="83"/>
      <c r="U153" s="145"/>
      <c r="V153" s="148"/>
      <c r="W153" s="145"/>
      <c r="X153" s="145"/>
      <c r="Y153" s="145"/>
      <c r="Z153" s="145"/>
      <c r="AA153" s="145"/>
      <c r="AB153" s="332"/>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c r="CP153" s="145"/>
      <c r="CQ153" s="145"/>
      <c r="CR153" s="145"/>
      <c r="CS153" s="145"/>
      <c r="CT153" s="145"/>
      <c r="CU153" s="145"/>
      <c r="CV153" s="145"/>
      <c r="CW153" s="145"/>
      <c r="CX153" s="145"/>
      <c r="CY153" s="145"/>
      <c r="CZ153" s="145"/>
      <c r="DA153" s="145"/>
      <c r="DB153" s="145"/>
      <c r="DC153" s="145"/>
      <c r="DD153" s="145"/>
      <c r="DE153" s="145"/>
      <c r="DF153" s="145"/>
      <c r="DG153" s="145"/>
      <c r="DH153" s="148"/>
      <c r="DI153" s="145"/>
      <c r="DJ153" s="145"/>
      <c r="DK153" s="145"/>
      <c r="DL153" s="145"/>
      <c r="DM153" s="145"/>
      <c r="DN153" s="145"/>
      <c r="DO153" s="145"/>
      <c r="DP153" s="145"/>
      <c r="DQ153" s="145"/>
      <c r="DR153" s="145"/>
      <c r="DS153" s="145"/>
      <c r="DT153" s="145"/>
      <c r="DU153" s="145"/>
      <c r="DV153" s="145"/>
      <c r="DW153" s="145"/>
      <c r="DX153" s="145"/>
      <c r="DY153" s="145"/>
      <c r="DZ153" s="145"/>
      <c r="EA153" s="145"/>
      <c r="EB153" s="148"/>
      <c r="EC153" s="145"/>
      <c r="ED153" s="148"/>
      <c r="EE153" s="145"/>
      <c r="EF153" s="145"/>
      <c r="EG153" s="145"/>
      <c r="EH153" s="145"/>
      <c r="EI153" s="145"/>
      <c r="EJ153" s="145"/>
      <c r="EK153" s="145">
        <v>1</v>
      </c>
      <c r="EL153" s="145">
        <v>0</v>
      </c>
      <c r="EN153" s="228" t="s">
        <v>3719</v>
      </c>
    </row>
    <row r="154" spans="1:187" ht="20.100000000000001" customHeight="1" x14ac:dyDescent="0.3">
      <c r="A154" s="25" t="s">
        <v>4088</v>
      </c>
      <c r="B154" s="40" t="s">
        <v>106</v>
      </c>
      <c r="C154" s="26">
        <v>85050</v>
      </c>
      <c r="D154" s="71" t="s">
        <v>4091</v>
      </c>
      <c r="E154" s="26" t="s">
        <v>108</v>
      </c>
      <c r="F154" s="26" t="s">
        <v>3549</v>
      </c>
      <c r="G154" s="26" t="s">
        <v>121</v>
      </c>
      <c r="H154" s="26" t="s">
        <v>446</v>
      </c>
      <c r="I154" s="26" t="s">
        <v>385</v>
      </c>
      <c r="J154" s="25" t="s">
        <v>2939</v>
      </c>
      <c r="K154" s="25" t="s">
        <v>3152</v>
      </c>
      <c r="L154" s="25"/>
      <c r="M154" s="25"/>
      <c r="N154" s="83"/>
      <c r="O154" s="83"/>
      <c r="P154" s="83"/>
      <c r="Q154" s="83"/>
      <c r="R154" s="83"/>
      <c r="S154" s="83"/>
      <c r="U154" s="145"/>
      <c r="V154" s="148"/>
      <c r="W154" s="145"/>
      <c r="X154" s="145"/>
      <c r="Y154" s="145"/>
      <c r="Z154" s="145"/>
      <c r="AA154" s="145"/>
      <c r="AB154" s="332"/>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8"/>
      <c r="CI154" s="145"/>
      <c r="CJ154" s="145"/>
      <c r="CK154" s="145"/>
      <c r="CL154" s="145"/>
      <c r="CM154" s="145"/>
      <c r="CN154" s="145"/>
      <c r="CO154" s="145"/>
      <c r="CP154" s="145"/>
      <c r="CQ154" s="145"/>
      <c r="CR154" s="145"/>
      <c r="CS154" s="145"/>
      <c r="CT154" s="145"/>
      <c r="CU154" s="145"/>
      <c r="CV154" s="145"/>
      <c r="CW154" s="145"/>
      <c r="CX154" s="145"/>
      <c r="CY154" s="145"/>
      <c r="CZ154" s="145"/>
      <c r="DA154" s="145"/>
      <c r="DB154" s="145"/>
      <c r="DC154" s="145"/>
      <c r="DD154" s="145"/>
      <c r="DE154" s="145"/>
      <c r="DF154" s="145"/>
      <c r="DG154" s="145"/>
      <c r="DH154" s="148"/>
      <c r="DI154" s="145"/>
      <c r="DJ154" s="145"/>
      <c r="DK154" s="145"/>
      <c r="DL154" s="145"/>
      <c r="DM154" s="145"/>
      <c r="DN154" s="145"/>
      <c r="DO154" s="145"/>
      <c r="DP154" s="145"/>
      <c r="DQ154" s="145"/>
      <c r="DR154" s="145"/>
      <c r="DS154" s="145"/>
      <c r="DT154" s="145"/>
      <c r="DU154" s="145"/>
      <c r="DV154" s="145"/>
      <c r="DW154" s="145"/>
      <c r="DX154" s="145"/>
      <c r="DY154" s="145"/>
      <c r="DZ154" s="145"/>
      <c r="EA154" s="145"/>
      <c r="EB154" s="148"/>
      <c r="EC154" s="145"/>
      <c r="ED154" s="148"/>
      <c r="EE154" s="145"/>
      <c r="EF154" s="145"/>
      <c r="EG154" s="145"/>
      <c r="EH154" s="145"/>
      <c r="EI154" s="145"/>
      <c r="EJ154" s="145"/>
      <c r="EK154" s="145">
        <v>0</v>
      </c>
      <c r="EL154" s="145">
        <v>0</v>
      </c>
      <c r="EM154" s="145"/>
    </row>
    <row r="155" spans="1:187" ht="20.100000000000001" customHeight="1" x14ac:dyDescent="0.3">
      <c r="A155" s="25" t="s">
        <v>3756</v>
      </c>
      <c r="B155" s="40" t="s">
        <v>106</v>
      </c>
      <c r="C155" s="26">
        <v>84787</v>
      </c>
      <c r="D155" s="71" t="s">
        <v>3772</v>
      </c>
      <c r="E155" s="26" t="s">
        <v>108</v>
      </c>
      <c r="F155" s="26" t="s">
        <v>3549</v>
      </c>
      <c r="G155" s="26" t="s">
        <v>121</v>
      </c>
      <c r="H155" s="26" t="s">
        <v>446</v>
      </c>
      <c r="I155" s="26" t="s">
        <v>385</v>
      </c>
      <c r="J155" s="25" t="s">
        <v>2939</v>
      </c>
      <c r="K155" s="25" t="s">
        <v>3773</v>
      </c>
      <c r="L155" s="25"/>
      <c r="M155" s="239"/>
      <c r="N155" s="239"/>
      <c r="O155" s="239"/>
      <c r="P155" s="239"/>
      <c r="Q155" s="239"/>
      <c r="R155" s="239"/>
      <c r="S155" s="239"/>
      <c r="U155" s="145"/>
      <c r="V155" s="148"/>
      <c r="W155" s="145"/>
      <c r="X155" s="145"/>
      <c r="Y155" s="145"/>
      <c r="Z155" s="145"/>
      <c r="AA155" s="145"/>
      <c r="AB155" s="332"/>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c r="CJ155" s="145"/>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5"/>
      <c r="DG155" s="145"/>
      <c r="DH155" s="148"/>
      <c r="DI155" s="145"/>
      <c r="DJ155" s="145"/>
      <c r="DK155" s="145"/>
      <c r="DL155" s="145"/>
      <c r="DM155" s="145"/>
      <c r="DN155" s="145"/>
      <c r="DO155" s="145"/>
      <c r="DP155" s="145"/>
      <c r="DQ155" s="145"/>
      <c r="DR155" s="145"/>
      <c r="DS155" s="145"/>
      <c r="DT155" s="145"/>
      <c r="DU155" s="145"/>
      <c r="DV155" s="145"/>
      <c r="DW155" s="145"/>
      <c r="DX155" s="145"/>
      <c r="DY155" s="145"/>
      <c r="DZ155" s="145"/>
      <c r="EA155" s="145"/>
      <c r="EB155" s="148"/>
      <c r="EC155" s="145"/>
      <c r="ED155" s="148"/>
      <c r="EE155" s="145"/>
      <c r="EF155" s="145"/>
      <c r="EG155" s="145"/>
      <c r="EH155" s="145"/>
      <c r="EI155" s="145"/>
      <c r="EJ155" s="145"/>
      <c r="EK155" s="145">
        <v>0</v>
      </c>
      <c r="EL155" s="145">
        <v>0</v>
      </c>
    </row>
    <row r="156" spans="1:187" ht="20.100000000000001" customHeight="1" x14ac:dyDescent="0.3">
      <c r="A156" s="25" t="s">
        <v>2664</v>
      </c>
      <c r="B156" s="40" t="s">
        <v>106</v>
      </c>
      <c r="C156" s="26">
        <v>83917</v>
      </c>
      <c r="D156" s="71" t="s">
        <v>2699</v>
      </c>
      <c r="E156" s="26" t="s">
        <v>108</v>
      </c>
      <c r="F156" s="26"/>
      <c r="G156" s="26" t="s">
        <v>121</v>
      </c>
      <c r="H156" s="26" t="s">
        <v>446</v>
      </c>
      <c r="I156" s="26" t="s">
        <v>3</v>
      </c>
      <c r="J156" s="25" t="s">
        <v>174</v>
      </c>
      <c r="K156" s="25" t="s">
        <v>2700</v>
      </c>
      <c r="L156" s="25"/>
      <c r="M156" s="25"/>
      <c r="N156" s="83"/>
      <c r="O156" s="83"/>
      <c r="P156" s="83"/>
      <c r="Q156" s="83"/>
      <c r="R156" s="83"/>
      <c r="S156" s="83"/>
      <c r="T156" s="145"/>
      <c r="U156" s="145"/>
      <c r="V156" s="145"/>
      <c r="W156" s="145"/>
      <c r="X156" s="145"/>
      <c r="Y156" s="145"/>
      <c r="Z156" s="145"/>
      <c r="AA156" s="145"/>
      <c r="AB156" s="332"/>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c r="CA156" s="145"/>
      <c r="CB156" s="145"/>
      <c r="CC156" s="145"/>
      <c r="CD156" s="145"/>
      <c r="CE156" s="145"/>
      <c r="CF156" s="145"/>
      <c r="CG156" s="145"/>
      <c r="CH156" s="145"/>
      <c r="CI156" s="145"/>
      <c r="CJ156" s="145"/>
      <c r="CK156" s="145"/>
      <c r="CL156" s="145"/>
      <c r="CM156" s="145"/>
      <c r="CN156" s="145"/>
      <c r="CO156" s="145"/>
      <c r="CP156" s="145"/>
      <c r="CQ156" s="145"/>
      <c r="CR156" s="145"/>
      <c r="CS156" s="145"/>
      <c r="CT156" s="145"/>
      <c r="CU156" s="145"/>
      <c r="CV156" s="145"/>
      <c r="CW156" s="145"/>
      <c r="CX156" s="145"/>
      <c r="CY156" s="145"/>
      <c r="CZ156" s="145"/>
      <c r="DA156" s="145"/>
      <c r="DB156" s="145"/>
      <c r="DC156" s="145"/>
      <c r="DD156" s="145"/>
      <c r="DE156" s="145"/>
      <c r="DF156" s="145"/>
      <c r="DG156" s="145"/>
      <c r="DH156" s="148"/>
      <c r="DI156" s="145"/>
      <c r="DJ156" s="145"/>
      <c r="DK156" s="145"/>
      <c r="DL156" s="145"/>
      <c r="DM156" s="145"/>
      <c r="DN156" s="145"/>
      <c r="DO156" s="145"/>
      <c r="DP156" s="145"/>
      <c r="DQ156" s="145"/>
      <c r="DR156" s="145"/>
      <c r="DS156" s="145"/>
      <c r="DT156" s="145"/>
      <c r="DU156" s="145"/>
      <c r="DV156" s="145"/>
      <c r="DW156" s="145"/>
      <c r="DX156" s="145"/>
      <c r="DY156" s="145"/>
      <c r="DZ156" s="145"/>
      <c r="EA156" s="145"/>
      <c r="EB156" s="148"/>
      <c r="EC156" s="145"/>
      <c r="ED156" s="148"/>
      <c r="EE156" s="145"/>
      <c r="EF156" s="145"/>
      <c r="EG156" s="145"/>
      <c r="EH156" s="145"/>
      <c r="EI156" s="145"/>
      <c r="EJ156" s="145"/>
      <c r="EK156" s="145">
        <v>0</v>
      </c>
      <c r="EL156" s="145">
        <v>0</v>
      </c>
      <c r="EM156" s="145"/>
    </row>
    <row r="157" spans="1:187" ht="20.100000000000001" customHeight="1" x14ac:dyDescent="0.3">
      <c r="A157" s="25" t="s">
        <v>2624</v>
      </c>
      <c r="B157" s="26" t="s">
        <v>106</v>
      </c>
      <c r="C157" s="26">
        <v>83814</v>
      </c>
      <c r="D157" s="71" t="s">
        <v>2644</v>
      </c>
      <c r="E157" s="26" t="s">
        <v>108</v>
      </c>
      <c r="F157" s="26"/>
      <c r="G157" s="26" t="s">
        <v>121</v>
      </c>
      <c r="H157" s="26" t="s">
        <v>446</v>
      </c>
      <c r="I157" s="26" t="s">
        <v>706</v>
      </c>
      <c r="J157" s="25" t="s">
        <v>174</v>
      </c>
      <c r="K157" s="25" t="s">
        <v>2645</v>
      </c>
      <c r="L157" s="25"/>
      <c r="M157" s="83"/>
      <c r="N157" s="83"/>
      <c r="O157" s="83"/>
      <c r="P157" s="83"/>
      <c r="Q157" s="83"/>
      <c r="R157" s="83"/>
      <c r="S157" s="83"/>
      <c r="T157" s="145"/>
      <c r="U157" s="145"/>
      <c r="V157" s="145"/>
      <c r="W157" s="145"/>
      <c r="X157" s="145"/>
      <c r="Y157" s="145"/>
      <c r="Z157" s="145"/>
      <c r="AA157" s="145"/>
      <c r="AB157" s="332"/>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c r="CA157" s="145"/>
      <c r="CB157" s="145"/>
      <c r="CC157" s="145"/>
      <c r="CD157" s="145"/>
      <c r="CE157" s="145"/>
      <c r="CF157" s="145"/>
      <c r="CG157" s="145"/>
      <c r="CH157" s="145"/>
      <c r="CI157" s="145"/>
      <c r="CJ157" s="145"/>
      <c r="CK157" s="145"/>
      <c r="CL157" s="145"/>
      <c r="CM157" s="145"/>
      <c r="CN157" s="145"/>
      <c r="CO157" s="145"/>
      <c r="CP157" s="145"/>
      <c r="CQ157" s="145"/>
      <c r="CR157" s="145"/>
      <c r="CS157" s="145"/>
      <c r="CT157" s="145"/>
      <c r="CU157" s="145"/>
      <c r="CV157" s="145"/>
      <c r="CW157" s="145"/>
      <c r="CX157" s="145"/>
      <c r="CY157" s="145"/>
      <c r="CZ157" s="145"/>
      <c r="DA157" s="145"/>
      <c r="DB157" s="145"/>
      <c r="DC157" s="145"/>
      <c r="DD157" s="145"/>
      <c r="DE157" s="145"/>
      <c r="DF157" s="145"/>
      <c r="DG157" s="145"/>
      <c r="DH157" s="148"/>
      <c r="DI157" s="145"/>
      <c r="DJ157" s="145"/>
      <c r="DK157" s="145"/>
      <c r="DL157" s="145"/>
      <c r="DM157" s="145"/>
      <c r="DN157" s="145"/>
      <c r="DO157" s="145"/>
      <c r="DP157" s="145"/>
      <c r="DQ157" s="145"/>
      <c r="DR157" s="145"/>
      <c r="DS157" s="145"/>
      <c r="DT157" s="145"/>
      <c r="DU157" s="145"/>
      <c r="DV157" s="145"/>
      <c r="DW157" s="145"/>
      <c r="DX157" s="145"/>
      <c r="DY157" s="145"/>
      <c r="DZ157" s="145"/>
      <c r="EA157" s="145"/>
      <c r="EB157" s="148"/>
      <c r="EC157" s="145"/>
      <c r="ED157" s="148"/>
      <c r="EE157" s="145"/>
      <c r="EF157" s="145"/>
      <c r="EG157" s="145"/>
      <c r="EH157" s="145"/>
      <c r="EI157" s="145"/>
      <c r="EJ157" s="145"/>
      <c r="EK157" s="145">
        <v>0</v>
      </c>
      <c r="EL157" s="145">
        <v>0</v>
      </c>
      <c r="EM157" s="145"/>
    </row>
    <row r="158" spans="1:187" ht="20.100000000000001" customHeight="1" x14ac:dyDescent="0.3">
      <c r="A158" s="25" t="s">
        <v>3458</v>
      </c>
      <c r="B158" s="40" t="s">
        <v>106</v>
      </c>
      <c r="C158" s="26">
        <v>84439</v>
      </c>
      <c r="D158" s="71" t="s">
        <v>3459</v>
      </c>
      <c r="E158" s="26" t="s">
        <v>108</v>
      </c>
      <c r="F158" s="26" t="s">
        <v>3549</v>
      </c>
      <c r="G158" s="26" t="s">
        <v>121</v>
      </c>
      <c r="H158" s="26" t="s">
        <v>446</v>
      </c>
      <c r="I158" s="26" t="s">
        <v>449</v>
      </c>
      <c r="J158" s="25" t="s">
        <v>2939</v>
      </c>
      <c r="K158" s="25" t="s">
        <v>3460</v>
      </c>
      <c r="L158" s="25"/>
      <c r="M158" s="25"/>
      <c r="N158" s="272"/>
      <c r="O158" s="272"/>
      <c r="P158" s="272"/>
      <c r="Q158" s="272"/>
      <c r="R158" s="272"/>
      <c r="S158" s="272"/>
      <c r="U158" s="145"/>
      <c r="V158" s="148"/>
      <c r="W158" s="145"/>
      <c r="X158" s="145"/>
      <c r="Y158" s="145"/>
      <c r="Z158" s="145"/>
      <c r="AA158" s="145"/>
      <c r="AB158" s="332"/>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c r="CP158" s="145"/>
      <c r="CQ158" s="145"/>
      <c r="CR158" s="145"/>
      <c r="CS158" s="145"/>
      <c r="CT158" s="145"/>
      <c r="CU158" s="145"/>
      <c r="CV158" s="145"/>
      <c r="CW158" s="145"/>
      <c r="CX158" s="145"/>
      <c r="CY158" s="145"/>
      <c r="CZ158" s="145"/>
      <c r="DA158" s="145"/>
      <c r="DB158" s="145"/>
      <c r="DC158" s="145"/>
      <c r="DD158" s="145"/>
      <c r="DE158" s="145"/>
      <c r="DF158" s="145"/>
      <c r="DG158" s="145"/>
      <c r="DH158" s="148"/>
      <c r="DI158" s="145"/>
      <c r="DJ158" s="145"/>
      <c r="DK158" s="145"/>
      <c r="DL158" s="145"/>
      <c r="DM158" s="145"/>
      <c r="DN158" s="145"/>
      <c r="DO158" s="145"/>
      <c r="DP158" s="145"/>
      <c r="DQ158" s="145"/>
      <c r="DR158" s="145"/>
      <c r="DS158" s="145"/>
      <c r="DT158" s="145"/>
      <c r="DU158" s="145"/>
      <c r="DV158" s="145"/>
      <c r="DW158" s="145"/>
      <c r="DX158" s="145"/>
      <c r="DY158" s="145"/>
      <c r="DZ158" s="145"/>
      <c r="EA158" s="145"/>
      <c r="EB158" s="148"/>
      <c r="EC158" s="145"/>
      <c r="ED158" s="148"/>
      <c r="EE158" s="145"/>
      <c r="EF158" s="145"/>
      <c r="EG158" s="145"/>
      <c r="EH158" s="145"/>
      <c r="EI158" s="145"/>
      <c r="EJ158" s="145"/>
      <c r="EK158" s="145">
        <v>0</v>
      </c>
      <c r="EL158" s="145">
        <v>0</v>
      </c>
      <c r="EM158" s="145"/>
    </row>
    <row r="159" spans="1:187" ht="20.100000000000001" customHeight="1" x14ac:dyDescent="0.3">
      <c r="A159" s="25" t="s">
        <v>3855</v>
      </c>
      <c r="B159" s="26" t="s">
        <v>106</v>
      </c>
      <c r="C159" s="26">
        <v>84735</v>
      </c>
      <c r="D159" s="71" t="s">
        <v>3861</v>
      </c>
      <c r="E159" s="26" t="s">
        <v>108</v>
      </c>
      <c r="F159" s="26" t="s">
        <v>3549</v>
      </c>
      <c r="G159" s="26" t="s">
        <v>121</v>
      </c>
      <c r="H159" s="26" t="s">
        <v>446</v>
      </c>
      <c r="I159" s="26" t="s">
        <v>3</v>
      </c>
      <c r="J159" s="25" t="s">
        <v>2939</v>
      </c>
      <c r="K159" s="25" t="s">
        <v>3862</v>
      </c>
      <c r="L159" s="25"/>
      <c r="M159" s="239"/>
      <c r="N159" s="239"/>
      <c r="O159" s="239"/>
      <c r="P159" s="239"/>
      <c r="Q159" s="239"/>
      <c r="R159" s="239"/>
      <c r="S159" s="239"/>
      <c r="U159" s="145"/>
      <c r="V159" s="148"/>
      <c r="W159" s="145"/>
      <c r="X159" s="145"/>
      <c r="Y159" s="145"/>
      <c r="Z159" s="145"/>
      <c r="AA159" s="145"/>
      <c r="AB159" s="332"/>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c r="CP159" s="145"/>
      <c r="CQ159" s="145"/>
      <c r="CR159" s="145"/>
      <c r="CS159" s="145"/>
      <c r="CT159" s="145"/>
      <c r="CU159" s="145"/>
      <c r="CV159" s="145"/>
      <c r="CW159" s="145"/>
      <c r="CX159" s="145"/>
      <c r="CY159" s="145"/>
      <c r="CZ159" s="145"/>
      <c r="DA159" s="145"/>
      <c r="DB159" s="145"/>
      <c r="DC159" s="145"/>
      <c r="DD159" s="145"/>
      <c r="DE159" s="145"/>
      <c r="DF159" s="145"/>
      <c r="DG159" s="145"/>
      <c r="DH159" s="148"/>
      <c r="DI159" s="145"/>
      <c r="DJ159" s="145"/>
      <c r="DK159" s="145"/>
      <c r="DL159" s="145"/>
      <c r="DM159" s="145"/>
      <c r="DN159" s="145"/>
      <c r="DO159" s="145"/>
      <c r="DP159" s="145"/>
      <c r="DQ159" s="145"/>
      <c r="DR159" s="145"/>
      <c r="DS159" s="145"/>
      <c r="DT159" s="145"/>
      <c r="DU159" s="145"/>
      <c r="DV159" s="145"/>
      <c r="DW159" s="145"/>
      <c r="DX159" s="145"/>
      <c r="DY159" s="145"/>
      <c r="DZ159" s="145"/>
      <c r="EA159" s="145"/>
      <c r="EB159" s="148"/>
      <c r="EC159" s="145"/>
      <c r="ED159" s="148"/>
      <c r="EE159" s="145"/>
      <c r="EF159" s="145"/>
      <c r="EG159" s="145"/>
      <c r="EH159" s="145"/>
      <c r="EI159" s="145"/>
      <c r="EJ159" s="145"/>
      <c r="EK159" s="145">
        <v>0</v>
      </c>
      <c r="EL159" s="145">
        <v>0</v>
      </c>
    </row>
    <row r="160" spans="1:187" ht="20.100000000000001" customHeight="1" x14ac:dyDescent="0.3">
      <c r="A160" s="25" t="s">
        <v>3820</v>
      </c>
      <c r="B160" s="26" t="s">
        <v>106</v>
      </c>
      <c r="C160" s="26">
        <v>84788</v>
      </c>
      <c r="D160" s="71" t="s">
        <v>3849</v>
      </c>
      <c r="E160" s="26" t="s">
        <v>108</v>
      </c>
      <c r="F160" s="26" t="s">
        <v>3549</v>
      </c>
      <c r="G160" s="26" t="s">
        <v>121</v>
      </c>
      <c r="H160" s="26" t="s">
        <v>446</v>
      </c>
      <c r="I160" s="26" t="s">
        <v>3</v>
      </c>
      <c r="J160" s="25" t="s">
        <v>2939</v>
      </c>
      <c r="K160" s="25" t="s">
        <v>3850</v>
      </c>
      <c r="L160" s="25"/>
      <c r="M160" s="239"/>
      <c r="N160" s="239"/>
      <c r="O160" s="239"/>
      <c r="P160" s="239"/>
      <c r="Q160" s="239"/>
      <c r="R160" s="239"/>
      <c r="S160" s="239"/>
      <c r="U160" s="145"/>
      <c r="V160" s="148"/>
      <c r="W160" s="145"/>
      <c r="X160" s="145"/>
      <c r="Y160" s="145"/>
      <c r="Z160" s="145"/>
      <c r="AA160" s="145"/>
      <c r="AB160" s="332"/>
      <c r="AC160" s="145"/>
      <c r="AD160" s="145"/>
      <c r="AE160" s="145"/>
      <c r="AF160" s="145"/>
      <c r="AG160" s="145"/>
      <c r="AH160" s="145"/>
      <c r="AI160" s="145"/>
      <c r="AJ160" s="145"/>
      <c r="AK160" s="145"/>
      <c r="AL160" s="145"/>
      <c r="AM160" s="145"/>
      <c r="AN160" s="145"/>
      <c r="AO160" s="145"/>
      <c r="AP160" s="145"/>
      <c r="AQ160" s="145"/>
      <c r="AR160" s="145"/>
      <c r="AS160" s="145"/>
      <c r="AT160" s="145"/>
      <c r="AU160" s="145"/>
      <c r="AV160" s="145"/>
      <c r="AW160" s="145"/>
      <c r="AX160" s="145"/>
      <c r="AY160" s="145"/>
      <c r="AZ160" s="145"/>
      <c r="BA160" s="145"/>
      <c r="BB160" s="145"/>
      <c r="BC160" s="145"/>
      <c r="BD160" s="145"/>
      <c r="BE160" s="145"/>
      <c r="BF160" s="145"/>
      <c r="BG160" s="145"/>
      <c r="BH160" s="145"/>
      <c r="BI160" s="145"/>
      <c r="BJ160" s="145"/>
      <c r="BK160" s="145"/>
      <c r="BL160" s="145"/>
      <c r="BM160" s="145"/>
      <c r="BN160" s="145"/>
      <c r="BO160" s="145"/>
      <c r="BP160" s="145"/>
      <c r="BQ160" s="145"/>
      <c r="BR160" s="145"/>
      <c r="BS160" s="145"/>
      <c r="BT160" s="145"/>
      <c r="BU160" s="145"/>
      <c r="BV160" s="145"/>
      <c r="BW160" s="145"/>
      <c r="BX160" s="145"/>
      <c r="BY160" s="145"/>
      <c r="BZ160" s="145"/>
      <c r="CA160" s="145"/>
      <c r="CB160" s="145"/>
      <c r="CC160" s="145"/>
      <c r="CD160" s="145"/>
      <c r="CE160" s="145"/>
      <c r="CF160" s="145"/>
      <c r="CG160" s="145"/>
      <c r="CH160" s="145"/>
      <c r="CI160" s="145"/>
      <c r="CJ160" s="145"/>
      <c r="CK160" s="145"/>
      <c r="CL160" s="145"/>
      <c r="CM160" s="145"/>
      <c r="CN160" s="145"/>
      <c r="CO160" s="145"/>
      <c r="CP160" s="145"/>
      <c r="CQ160" s="145"/>
      <c r="CR160" s="145"/>
      <c r="CS160" s="145"/>
      <c r="CT160" s="145"/>
      <c r="CU160" s="145"/>
      <c r="CV160" s="145"/>
      <c r="CW160" s="145"/>
      <c r="CX160" s="145"/>
      <c r="CY160" s="145"/>
      <c r="CZ160" s="145"/>
      <c r="DA160" s="145"/>
      <c r="DB160" s="145"/>
      <c r="DC160" s="145"/>
      <c r="DD160" s="145"/>
      <c r="DE160" s="145"/>
      <c r="DF160" s="145"/>
      <c r="DG160" s="145"/>
      <c r="DH160" s="148"/>
      <c r="DI160" s="145"/>
      <c r="DJ160" s="145"/>
      <c r="DK160" s="145"/>
      <c r="DL160" s="145"/>
      <c r="DM160" s="145"/>
      <c r="DN160" s="145"/>
      <c r="DO160" s="145"/>
      <c r="DP160" s="145"/>
      <c r="DQ160" s="145"/>
      <c r="DR160" s="145"/>
      <c r="DS160" s="145"/>
      <c r="DT160" s="145"/>
      <c r="DU160" s="145"/>
      <c r="DV160" s="145"/>
      <c r="DW160" s="145"/>
      <c r="DX160" s="145"/>
      <c r="DY160" s="145"/>
      <c r="DZ160" s="145"/>
      <c r="EA160" s="145"/>
      <c r="EB160" s="148"/>
      <c r="EC160" s="145"/>
      <c r="ED160" s="148"/>
      <c r="EE160" s="145"/>
      <c r="EF160" s="145"/>
      <c r="EG160" s="145"/>
      <c r="EH160" s="145"/>
      <c r="EI160" s="145"/>
      <c r="EJ160" s="145"/>
      <c r="EK160" s="145">
        <v>0</v>
      </c>
      <c r="EL160" s="145">
        <v>0</v>
      </c>
    </row>
    <row r="161" spans="1:187" ht="20.100000000000001" customHeight="1" x14ac:dyDescent="0.3">
      <c r="A161" s="25" t="s">
        <v>3413</v>
      </c>
      <c r="B161" s="40" t="s">
        <v>106</v>
      </c>
      <c r="C161" s="26">
        <v>84441</v>
      </c>
      <c r="D161" s="71" t="s">
        <v>3416</v>
      </c>
      <c r="E161" s="26" t="s">
        <v>108</v>
      </c>
      <c r="F161" s="26" t="s">
        <v>3549</v>
      </c>
      <c r="G161" s="26" t="s">
        <v>121</v>
      </c>
      <c r="H161" s="26" t="s">
        <v>446</v>
      </c>
      <c r="I161" s="26" t="s">
        <v>385</v>
      </c>
      <c r="J161" s="25" t="s">
        <v>2939</v>
      </c>
      <c r="K161" s="25" t="s">
        <v>3417</v>
      </c>
      <c r="L161" s="25"/>
      <c r="M161" s="272"/>
      <c r="N161" s="272"/>
      <c r="O161" s="272"/>
      <c r="P161" s="272"/>
      <c r="Q161" s="272"/>
      <c r="R161" s="272"/>
      <c r="S161" s="272"/>
      <c r="U161" s="145"/>
      <c r="V161" s="148"/>
      <c r="W161" s="145"/>
      <c r="X161" s="145"/>
      <c r="Y161" s="145"/>
      <c r="Z161" s="145"/>
      <c r="AA161" s="145"/>
      <c r="AB161" s="332"/>
      <c r="AC161" s="145"/>
      <c r="AD161" s="145"/>
      <c r="AE161" s="145"/>
      <c r="AF161" s="145"/>
      <c r="AG161" s="145"/>
      <c r="AH161" s="145"/>
      <c r="AI161" s="145"/>
      <c r="AJ161" s="145"/>
      <c r="AK161" s="145"/>
      <c r="AL161" s="145"/>
      <c r="AM161" s="145"/>
      <c r="AN161" s="145"/>
      <c r="AO161" s="145"/>
      <c r="AP161" s="145"/>
      <c r="AQ161" s="145"/>
      <c r="AR161" s="145"/>
      <c r="AS161" s="145"/>
      <c r="AT161" s="145"/>
      <c r="AU161" s="145"/>
      <c r="AV161" s="145"/>
      <c r="AW161" s="145"/>
      <c r="AX161" s="145"/>
      <c r="AY161" s="145"/>
      <c r="AZ161" s="145"/>
      <c r="BA161" s="145"/>
      <c r="BB161" s="145"/>
      <c r="BC161" s="145"/>
      <c r="BD161" s="145"/>
      <c r="BE161" s="145"/>
      <c r="BF161" s="145"/>
      <c r="BG161" s="145"/>
      <c r="BH161" s="145"/>
      <c r="BI161" s="145"/>
      <c r="BJ161" s="145"/>
      <c r="BK161" s="145"/>
      <c r="BL161" s="145"/>
      <c r="BM161" s="145"/>
      <c r="BN161" s="145"/>
      <c r="BO161" s="145"/>
      <c r="BP161" s="145"/>
      <c r="BQ161" s="145"/>
      <c r="BR161" s="145"/>
      <c r="BS161" s="145"/>
      <c r="BT161" s="145"/>
      <c r="BU161" s="145"/>
      <c r="BV161" s="145"/>
      <c r="BW161" s="145"/>
      <c r="BX161" s="145"/>
      <c r="BY161" s="145"/>
      <c r="BZ161" s="145"/>
      <c r="CA161" s="145"/>
      <c r="CB161" s="145"/>
      <c r="CC161" s="145"/>
      <c r="CD161" s="145"/>
      <c r="CE161" s="145"/>
      <c r="CF161" s="145"/>
      <c r="CG161" s="145"/>
      <c r="CH161" s="145"/>
      <c r="CI161" s="145"/>
      <c r="CJ161" s="145"/>
      <c r="CK161" s="145"/>
      <c r="CL161" s="145"/>
      <c r="CM161" s="145"/>
      <c r="CN161" s="145"/>
      <c r="CO161" s="145"/>
      <c r="CP161" s="145"/>
      <c r="CQ161" s="145"/>
      <c r="CR161" s="145"/>
      <c r="CS161" s="145"/>
      <c r="CT161" s="145"/>
      <c r="CU161" s="145"/>
      <c r="CV161" s="145"/>
      <c r="CW161" s="145"/>
      <c r="CX161" s="145"/>
      <c r="CY161" s="145"/>
      <c r="CZ161" s="145"/>
      <c r="DA161" s="145"/>
      <c r="DB161" s="145"/>
      <c r="DC161" s="145"/>
      <c r="DD161" s="145"/>
      <c r="DE161" s="145"/>
      <c r="DF161" s="145"/>
      <c r="DG161" s="145"/>
      <c r="DH161" s="148"/>
      <c r="DI161" s="145"/>
      <c r="DJ161" s="145"/>
      <c r="DK161" s="145"/>
      <c r="DL161" s="145"/>
      <c r="DM161" s="145"/>
      <c r="DN161" s="145"/>
      <c r="DO161" s="145"/>
      <c r="DP161" s="145"/>
      <c r="DQ161" s="145"/>
      <c r="DR161" s="145"/>
      <c r="DS161" s="145"/>
      <c r="DT161" s="145"/>
      <c r="DU161" s="145"/>
      <c r="DV161" s="145"/>
      <c r="DW161" s="145"/>
      <c r="DX161" s="145"/>
      <c r="DY161" s="145"/>
      <c r="DZ161" s="145"/>
      <c r="EA161" s="145"/>
      <c r="EB161" s="148"/>
      <c r="EC161" s="145"/>
      <c r="ED161" s="148"/>
      <c r="EE161" s="145"/>
      <c r="EF161" s="145"/>
      <c r="EG161" s="145"/>
      <c r="EH161" s="145"/>
      <c r="EI161" s="145"/>
      <c r="EJ161" s="145"/>
      <c r="EK161" s="145">
        <v>0</v>
      </c>
      <c r="EL161" s="145">
        <v>0</v>
      </c>
      <c r="EM161" s="145"/>
    </row>
    <row r="162" spans="1:187" ht="20.100000000000001" customHeight="1" x14ac:dyDescent="0.3">
      <c r="A162" s="25" t="s">
        <v>4562</v>
      </c>
      <c r="B162" s="40" t="s">
        <v>106</v>
      </c>
      <c r="C162" s="26">
        <v>85062</v>
      </c>
      <c r="D162" s="25" t="s">
        <v>4563</v>
      </c>
      <c r="E162" s="26" t="s">
        <v>108</v>
      </c>
      <c r="F162" s="26" t="s">
        <v>3549</v>
      </c>
      <c r="G162" s="26" t="s">
        <v>121</v>
      </c>
      <c r="H162" s="26" t="s">
        <v>446</v>
      </c>
      <c r="I162" s="26" t="s">
        <v>3</v>
      </c>
      <c r="J162" s="25" t="s">
        <v>2939</v>
      </c>
      <c r="K162" s="25" t="s">
        <v>4067</v>
      </c>
      <c r="L162" s="25"/>
      <c r="M162" s="25" t="s">
        <v>4564</v>
      </c>
      <c r="N162" s="25" t="s">
        <v>4565</v>
      </c>
      <c r="O162" s="83"/>
      <c r="P162" s="83"/>
      <c r="Q162" s="83"/>
      <c r="R162" s="83"/>
      <c r="S162" s="83"/>
      <c r="U162" s="145"/>
      <c r="V162" s="148"/>
      <c r="W162" s="145"/>
      <c r="X162" s="145"/>
      <c r="Y162" s="145"/>
      <c r="Z162" s="145"/>
      <c r="AA162" s="145"/>
      <c r="AB162" s="145"/>
      <c r="AC162" s="145"/>
      <c r="AD162" s="145"/>
      <c r="AE162" s="145"/>
      <c r="AF162" s="145"/>
      <c r="AG162" s="145"/>
      <c r="AH162" s="145"/>
      <c r="AI162" s="145"/>
      <c r="AJ162" s="145"/>
      <c r="AK162" s="145"/>
      <c r="AL162" s="145"/>
      <c r="AM162" s="145"/>
      <c r="AN162" s="145"/>
      <c r="AO162" s="145"/>
      <c r="AP162" s="145"/>
      <c r="AQ162" s="145"/>
      <c r="AR162" s="145"/>
      <c r="AS162" s="145"/>
      <c r="AT162" s="145"/>
      <c r="AU162" s="145"/>
      <c r="AV162" s="145"/>
      <c r="AW162" s="145"/>
      <c r="AX162" s="145"/>
      <c r="AY162" s="145"/>
      <c r="AZ162" s="145"/>
      <c r="BA162" s="145"/>
      <c r="BB162" s="145"/>
      <c r="BC162" s="145"/>
      <c r="BD162" s="145"/>
      <c r="BE162" s="145"/>
      <c r="BF162" s="145"/>
      <c r="BG162" s="145"/>
      <c r="BH162" s="145"/>
      <c r="BI162" s="145"/>
      <c r="BJ162" s="145"/>
      <c r="BK162" s="145"/>
      <c r="BL162" s="145"/>
      <c r="BM162" s="145"/>
      <c r="BN162" s="145"/>
      <c r="BO162" s="145"/>
      <c r="BP162" s="145"/>
      <c r="BQ162" s="145"/>
      <c r="BR162" s="145"/>
      <c r="BS162" s="145"/>
      <c r="BT162" s="145"/>
      <c r="BU162" s="145"/>
      <c r="BV162" s="145"/>
      <c r="BW162" s="145"/>
      <c r="BX162" s="145"/>
      <c r="BY162" s="145"/>
      <c r="BZ162" s="145"/>
      <c r="CA162" s="145"/>
      <c r="CB162" s="145"/>
      <c r="CC162" s="145"/>
      <c r="CD162" s="145"/>
      <c r="CE162" s="145"/>
      <c r="CF162" s="145"/>
      <c r="CG162" s="145"/>
      <c r="CH162" s="145"/>
      <c r="CI162" s="145"/>
      <c r="CJ162" s="145"/>
      <c r="CK162" s="145"/>
      <c r="CL162" s="145"/>
      <c r="CM162" s="145"/>
      <c r="CN162" s="145"/>
      <c r="CO162" s="145"/>
      <c r="CP162" s="145"/>
      <c r="CQ162" s="145"/>
      <c r="CR162" s="145"/>
      <c r="CS162" s="145"/>
      <c r="CT162" s="145"/>
      <c r="CU162" s="145"/>
      <c r="CV162" s="145"/>
      <c r="CW162" s="145"/>
      <c r="CX162" s="145"/>
      <c r="CY162" s="145"/>
      <c r="CZ162" s="145"/>
      <c r="DA162" s="145"/>
      <c r="DB162" s="145"/>
      <c r="DC162" s="145"/>
      <c r="DD162" s="145"/>
      <c r="DE162" s="145"/>
      <c r="DF162" s="148"/>
      <c r="DG162" s="145"/>
      <c r="DH162" s="145"/>
      <c r="DI162" s="145"/>
      <c r="DJ162" s="145"/>
      <c r="DK162" s="145"/>
      <c r="DL162" s="145"/>
      <c r="DM162" s="145"/>
      <c r="DN162" s="145"/>
      <c r="DO162" s="145"/>
      <c r="DP162" s="145"/>
      <c r="DQ162" s="145"/>
      <c r="DR162" s="145"/>
      <c r="DS162" s="145"/>
      <c r="DT162" s="145"/>
      <c r="DU162" s="145"/>
      <c r="DV162" s="145"/>
      <c r="DW162" s="145"/>
      <c r="DX162" s="145"/>
      <c r="DY162" s="145"/>
      <c r="DZ162" s="148"/>
      <c r="EA162" s="145"/>
      <c r="EB162" s="148"/>
      <c r="EC162" s="145"/>
      <c r="ED162" s="145"/>
      <c r="EE162" s="145"/>
      <c r="EF162" s="145"/>
      <c r="EG162" s="145"/>
      <c r="EH162" s="145"/>
      <c r="EI162" s="145">
        <v>1</v>
      </c>
      <c r="EJ162" s="145">
        <v>0</v>
      </c>
      <c r="EK162" s="240"/>
      <c r="EL162" s="228" t="s">
        <v>4566</v>
      </c>
      <c r="EM162" s="198"/>
      <c r="EN162" s="198"/>
    </row>
    <row r="163" spans="1:187" ht="20.100000000000001" customHeight="1" x14ac:dyDescent="0.3">
      <c r="A163" s="25" t="s">
        <v>3168</v>
      </c>
      <c r="B163" s="40" t="s">
        <v>106</v>
      </c>
      <c r="C163" s="26">
        <v>84364</v>
      </c>
      <c r="D163" s="71" t="s">
        <v>3171</v>
      </c>
      <c r="E163" s="26" t="s">
        <v>108</v>
      </c>
      <c r="F163" s="26" t="s">
        <v>3549</v>
      </c>
      <c r="G163" s="26" t="s">
        <v>121</v>
      </c>
      <c r="H163" s="26" t="s">
        <v>446</v>
      </c>
      <c r="I163" s="26" t="s">
        <v>3</v>
      </c>
      <c r="J163" s="25" t="s">
        <v>2939</v>
      </c>
      <c r="K163" s="25" t="s">
        <v>3172</v>
      </c>
      <c r="L163" s="25"/>
      <c r="M163" s="83"/>
      <c r="N163" s="83"/>
      <c r="O163" s="83"/>
      <c r="P163" s="83"/>
      <c r="Q163" s="83"/>
      <c r="R163" s="83"/>
      <c r="S163" s="83"/>
      <c r="T163" s="145"/>
      <c r="U163" s="145"/>
      <c r="V163" s="148"/>
      <c r="W163" s="145"/>
      <c r="X163" s="145"/>
      <c r="Y163" s="145"/>
      <c r="Z163" s="145"/>
      <c r="AA163" s="145"/>
      <c r="AB163" s="332"/>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c r="CJ163" s="145"/>
      <c r="CK163" s="145"/>
      <c r="CL163" s="145"/>
      <c r="CM163" s="145"/>
      <c r="CN163" s="145"/>
      <c r="CO163" s="145"/>
      <c r="CP163" s="145"/>
      <c r="CQ163" s="145"/>
      <c r="CR163" s="145"/>
      <c r="CS163" s="145"/>
      <c r="CT163" s="145"/>
      <c r="CU163" s="145"/>
      <c r="CV163" s="145"/>
      <c r="CW163" s="145"/>
      <c r="CX163" s="145"/>
      <c r="CY163" s="145"/>
      <c r="CZ163" s="145"/>
      <c r="DA163" s="145"/>
      <c r="DB163" s="145"/>
      <c r="DC163" s="145"/>
      <c r="DD163" s="145"/>
      <c r="DE163" s="145"/>
      <c r="DF163" s="145"/>
      <c r="DG163" s="145"/>
      <c r="DH163" s="148"/>
      <c r="DI163" s="145"/>
      <c r="DJ163" s="145"/>
      <c r="DK163" s="145"/>
      <c r="DL163" s="145"/>
      <c r="DM163" s="145"/>
      <c r="DN163" s="145"/>
      <c r="DO163" s="145"/>
      <c r="DP163" s="145"/>
      <c r="DQ163" s="145"/>
      <c r="DR163" s="145"/>
      <c r="DS163" s="145"/>
      <c r="DT163" s="145"/>
      <c r="DU163" s="145"/>
      <c r="DV163" s="145"/>
      <c r="DW163" s="145"/>
      <c r="DX163" s="145"/>
      <c r="DY163" s="145"/>
      <c r="DZ163" s="145"/>
      <c r="EA163" s="145"/>
      <c r="EB163" s="148"/>
      <c r="EC163" s="145"/>
      <c r="ED163" s="148"/>
      <c r="EE163" s="145"/>
      <c r="EF163" s="145"/>
      <c r="EG163" s="145"/>
      <c r="EH163" s="145"/>
      <c r="EI163" s="145"/>
      <c r="EJ163" s="145"/>
      <c r="EK163" s="145">
        <v>0</v>
      </c>
      <c r="EL163" s="145">
        <v>0</v>
      </c>
    </row>
    <row r="164" spans="1:187" ht="20.100000000000001" customHeight="1" x14ac:dyDescent="0.3">
      <c r="A164" s="25" t="s">
        <v>3905</v>
      </c>
      <c r="B164" s="40" t="s">
        <v>106</v>
      </c>
      <c r="C164" s="26">
        <v>84862</v>
      </c>
      <c r="D164" s="71" t="s">
        <v>3906</v>
      </c>
      <c r="E164" s="26" t="s">
        <v>108</v>
      </c>
      <c r="F164" s="26" t="s">
        <v>3549</v>
      </c>
      <c r="G164" s="26" t="s">
        <v>121</v>
      </c>
      <c r="H164" s="26" t="s">
        <v>446</v>
      </c>
      <c r="I164" s="26" t="s">
        <v>385</v>
      </c>
      <c r="J164" s="25" t="s">
        <v>2939</v>
      </c>
      <c r="K164" s="25" t="s">
        <v>3907</v>
      </c>
      <c r="L164" s="25"/>
      <c r="M164" s="25"/>
      <c r="N164" s="239"/>
      <c r="O164" s="239"/>
      <c r="P164" s="239"/>
      <c r="Q164" s="239"/>
      <c r="R164" s="239"/>
      <c r="S164" s="239"/>
      <c r="U164" s="145"/>
      <c r="V164" s="148"/>
      <c r="W164" s="145"/>
      <c r="X164" s="145"/>
      <c r="Y164" s="145"/>
      <c r="Z164" s="145"/>
      <c r="AA164" s="145"/>
      <c r="AB164" s="332"/>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c r="CP164" s="145"/>
      <c r="CQ164" s="145"/>
      <c r="CR164" s="145"/>
      <c r="CS164" s="145"/>
      <c r="CT164" s="145"/>
      <c r="CU164" s="145"/>
      <c r="CV164" s="145"/>
      <c r="CW164" s="145"/>
      <c r="CX164" s="145"/>
      <c r="CY164" s="145"/>
      <c r="CZ164" s="145"/>
      <c r="DA164" s="145"/>
      <c r="DB164" s="145"/>
      <c r="DC164" s="145"/>
      <c r="DD164" s="145"/>
      <c r="DE164" s="145"/>
      <c r="DF164" s="145"/>
      <c r="DG164" s="145"/>
      <c r="DH164" s="148"/>
      <c r="DI164" s="145"/>
      <c r="DJ164" s="145"/>
      <c r="DK164" s="145"/>
      <c r="DL164" s="145"/>
      <c r="DM164" s="145"/>
      <c r="DN164" s="145"/>
      <c r="DO164" s="145"/>
      <c r="DP164" s="145"/>
      <c r="DQ164" s="145"/>
      <c r="DR164" s="145"/>
      <c r="DS164" s="145"/>
      <c r="DT164" s="145"/>
      <c r="DU164" s="145"/>
      <c r="DV164" s="145"/>
      <c r="DW164" s="145"/>
      <c r="DX164" s="145"/>
      <c r="DY164" s="145"/>
      <c r="DZ164" s="145"/>
      <c r="EA164" s="145"/>
      <c r="EB164" s="148"/>
      <c r="EC164" s="145"/>
      <c r="ED164" s="148"/>
      <c r="EE164" s="145"/>
      <c r="EF164" s="145"/>
      <c r="EG164" s="145"/>
      <c r="EH164" s="145"/>
      <c r="EI164" s="145"/>
      <c r="EJ164" s="145"/>
      <c r="EK164" s="145">
        <v>0</v>
      </c>
      <c r="EL164" s="145">
        <v>0</v>
      </c>
      <c r="EM164" s="145"/>
    </row>
    <row r="165" spans="1:187" ht="20.100000000000001" customHeight="1" x14ac:dyDescent="0.3">
      <c r="A165" s="25" t="s">
        <v>3749</v>
      </c>
      <c r="B165" s="26" t="s">
        <v>106</v>
      </c>
      <c r="C165" s="26">
        <v>84721</v>
      </c>
      <c r="D165" s="71" t="s">
        <v>3750</v>
      </c>
      <c r="E165" s="26" t="s">
        <v>108</v>
      </c>
      <c r="F165" s="26" t="s">
        <v>3549</v>
      </c>
      <c r="G165" s="26" t="s">
        <v>121</v>
      </c>
      <c r="H165" s="26" t="s">
        <v>446</v>
      </c>
      <c r="I165" s="26" t="s">
        <v>385</v>
      </c>
      <c r="J165" s="25" t="s">
        <v>2939</v>
      </c>
      <c r="K165" s="25" t="s">
        <v>3751</v>
      </c>
      <c r="L165" s="25"/>
      <c r="M165" s="83"/>
      <c r="N165" s="83"/>
      <c r="O165" s="83"/>
      <c r="P165" s="83"/>
      <c r="Q165" s="83"/>
      <c r="R165" s="83"/>
      <c r="S165" s="83"/>
      <c r="U165" s="145"/>
      <c r="V165" s="148"/>
      <c r="W165" s="145"/>
      <c r="X165" s="145"/>
      <c r="Y165" s="145"/>
      <c r="Z165" s="145"/>
      <c r="AA165" s="145"/>
      <c r="AB165" s="332"/>
      <c r="AC165" s="145"/>
      <c r="AD165" s="145"/>
      <c r="AE165" s="145"/>
      <c r="AF165" s="145"/>
      <c r="AG165" s="145"/>
      <c r="AH165" s="145"/>
      <c r="AI165" s="145"/>
      <c r="AJ165" s="145"/>
      <c r="AK165" s="145"/>
      <c r="AL165" s="145"/>
      <c r="AM165" s="145"/>
      <c r="AN165" s="145"/>
      <c r="AO165" s="145"/>
      <c r="AP165" s="145"/>
      <c r="AQ165" s="145"/>
      <c r="AR165" s="145"/>
      <c r="AS165" s="145"/>
      <c r="AT165" s="145"/>
      <c r="AU165" s="145"/>
      <c r="AV165" s="145"/>
      <c r="AW165" s="145"/>
      <c r="AX165" s="145"/>
      <c r="AY165" s="145"/>
      <c r="AZ165" s="145"/>
      <c r="BA165" s="145"/>
      <c r="BB165" s="145"/>
      <c r="BC165" s="145"/>
      <c r="BD165" s="145"/>
      <c r="BE165" s="145"/>
      <c r="BF165" s="145"/>
      <c r="BG165" s="145"/>
      <c r="BH165" s="145"/>
      <c r="BI165" s="145"/>
      <c r="BJ165" s="145"/>
      <c r="BK165" s="145"/>
      <c r="BL165" s="145"/>
      <c r="BM165" s="145"/>
      <c r="BN165" s="145"/>
      <c r="BO165" s="145"/>
      <c r="BP165" s="145"/>
      <c r="BQ165" s="145"/>
      <c r="BR165" s="145"/>
      <c r="BS165" s="145"/>
      <c r="BT165" s="145"/>
      <c r="BU165" s="145"/>
      <c r="BV165" s="145"/>
      <c r="BW165" s="145"/>
      <c r="BX165" s="145"/>
      <c r="BY165" s="145"/>
      <c r="BZ165" s="145"/>
      <c r="CA165" s="145"/>
      <c r="CB165" s="145"/>
      <c r="CC165" s="145"/>
      <c r="CD165" s="145"/>
      <c r="CE165" s="145"/>
      <c r="CF165" s="145"/>
      <c r="CG165" s="145"/>
      <c r="CH165" s="145"/>
      <c r="CI165" s="145"/>
      <c r="CJ165" s="145"/>
      <c r="CK165" s="145"/>
      <c r="CL165" s="145"/>
      <c r="CM165" s="145"/>
      <c r="CN165" s="145"/>
      <c r="CO165" s="145"/>
      <c r="CP165" s="145"/>
      <c r="CQ165" s="145"/>
      <c r="CR165" s="145"/>
      <c r="CS165" s="145"/>
      <c r="CT165" s="145"/>
      <c r="CU165" s="145"/>
      <c r="CV165" s="145"/>
      <c r="CW165" s="145"/>
      <c r="CX165" s="145"/>
      <c r="CY165" s="145"/>
      <c r="CZ165" s="145"/>
      <c r="DA165" s="145"/>
      <c r="DB165" s="145"/>
      <c r="DC165" s="145"/>
      <c r="DD165" s="145"/>
      <c r="DE165" s="145"/>
      <c r="DF165" s="145"/>
      <c r="DG165" s="145"/>
      <c r="DH165" s="148"/>
      <c r="DI165" s="145"/>
      <c r="DJ165" s="145"/>
      <c r="DK165" s="145"/>
      <c r="DL165" s="145"/>
      <c r="DM165" s="145"/>
      <c r="DN165" s="145"/>
      <c r="DO165" s="145"/>
      <c r="DP165" s="145"/>
      <c r="DQ165" s="145"/>
      <c r="DR165" s="145"/>
      <c r="DS165" s="145"/>
      <c r="DT165" s="145"/>
      <c r="DU165" s="145"/>
      <c r="DV165" s="145"/>
      <c r="DW165" s="145"/>
      <c r="DX165" s="145"/>
      <c r="DY165" s="145"/>
      <c r="DZ165" s="145"/>
      <c r="EA165" s="145"/>
      <c r="EB165" s="148"/>
      <c r="EC165" s="145"/>
      <c r="ED165" s="148"/>
      <c r="EE165" s="145"/>
      <c r="EF165" s="145"/>
      <c r="EG165" s="145"/>
      <c r="EH165" s="145"/>
      <c r="EI165" s="145"/>
      <c r="EJ165" s="145"/>
      <c r="EK165" s="145">
        <v>0</v>
      </c>
      <c r="EL165" s="145">
        <v>0</v>
      </c>
    </row>
    <row r="166" spans="1:187" ht="20.100000000000001" customHeight="1" x14ac:dyDescent="0.3">
      <c r="A166" s="25" t="s">
        <v>2594</v>
      </c>
      <c r="B166" s="40" t="s">
        <v>106</v>
      </c>
      <c r="C166" s="26">
        <v>83791</v>
      </c>
      <c r="D166" s="25" t="s">
        <v>2621</v>
      </c>
      <c r="E166" s="26" t="s">
        <v>108</v>
      </c>
      <c r="F166" s="26"/>
      <c r="G166" s="26" t="s">
        <v>121</v>
      </c>
      <c r="H166" s="26" t="s">
        <v>446</v>
      </c>
      <c r="I166" s="26" t="s">
        <v>385</v>
      </c>
      <c r="J166" s="25" t="s">
        <v>228</v>
      </c>
      <c r="K166" s="25" t="s">
        <v>2622</v>
      </c>
      <c r="L166" s="25"/>
      <c r="M166" s="25" t="s">
        <v>2623</v>
      </c>
      <c r="N166" s="83"/>
      <c r="O166" s="83"/>
      <c r="P166" s="83"/>
      <c r="Q166" s="83"/>
      <c r="R166" s="83"/>
      <c r="S166" s="83"/>
      <c r="T166" s="145"/>
      <c r="U166" s="145"/>
      <c r="V166" s="145"/>
      <c r="W166" s="145"/>
      <c r="X166" s="145"/>
      <c r="Y166" s="145"/>
      <c r="Z166" s="145"/>
      <c r="AA166" s="145"/>
      <c r="AB166" s="332"/>
      <c r="AC166" s="145"/>
      <c r="AD166" s="145"/>
      <c r="AE166" s="145"/>
      <c r="AF166" s="145"/>
      <c r="AG166" s="145"/>
      <c r="AH166" s="145"/>
      <c r="AI166" s="145"/>
      <c r="AJ166" s="145"/>
      <c r="AK166" s="145"/>
      <c r="AL166" s="145"/>
      <c r="AM166" s="145"/>
      <c r="AN166" s="145"/>
      <c r="AO166" s="145"/>
      <c r="AP166" s="145"/>
      <c r="AQ166" s="145"/>
      <c r="AR166" s="145"/>
      <c r="AS166" s="145"/>
      <c r="AT166" s="145"/>
      <c r="AU166" s="145"/>
      <c r="AV166" s="145"/>
      <c r="AW166" s="145"/>
      <c r="AX166" s="145"/>
      <c r="AY166" s="145"/>
      <c r="AZ166" s="145"/>
      <c r="BA166" s="145"/>
      <c r="BB166" s="145"/>
      <c r="BC166" s="145"/>
      <c r="BD166" s="145"/>
      <c r="BE166" s="145"/>
      <c r="BF166" s="145"/>
      <c r="BG166" s="145"/>
      <c r="BH166" s="145"/>
      <c r="BI166" s="145"/>
      <c r="BJ166" s="145"/>
      <c r="BK166" s="145"/>
      <c r="BL166" s="145"/>
      <c r="BM166" s="145"/>
      <c r="BN166" s="145"/>
      <c r="BO166" s="145"/>
      <c r="BP166" s="145"/>
      <c r="BQ166" s="145"/>
      <c r="BR166" s="145"/>
      <c r="BS166" s="145"/>
      <c r="BT166" s="145"/>
      <c r="BU166" s="145"/>
      <c r="BV166" s="145"/>
      <c r="BW166" s="145"/>
      <c r="BX166" s="145"/>
      <c r="BY166" s="145"/>
      <c r="BZ166" s="145"/>
      <c r="CA166" s="145"/>
      <c r="CB166" s="145"/>
      <c r="CC166" s="145"/>
      <c r="CD166" s="145"/>
      <c r="CE166" s="145"/>
      <c r="CF166" s="145"/>
      <c r="CG166" s="145">
        <v>1</v>
      </c>
      <c r="CH166" s="145"/>
      <c r="CI166" s="145"/>
      <c r="CJ166" s="145"/>
      <c r="CK166" s="145"/>
      <c r="CL166" s="145"/>
      <c r="CM166" s="145"/>
      <c r="CN166" s="145"/>
      <c r="CO166" s="145"/>
      <c r="CP166" s="145"/>
      <c r="CQ166" s="145"/>
      <c r="CR166" s="145"/>
      <c r="CS166" s="145"/>
      <c r="CT166" s="145"/>
      <c r="CU166" s="145"/>
      <c r="CV166" s="145"/>
      <c r="CW166" s="145"/>
      <c r="CX166" s="145"/>
      <c r="CY166" s="145"/>
      <c r="CZ166" s="145"/>
      <c r="DA166" s="145"/>
      <c r="DB166" s="145"/>
      <c r="DC166" s="145"/>
      <c r="DD166" s="145"/>
      <c r="DE166" s="145"/>
      <c r="DF166" s="145"/>
      <c r="DG166" s="145"/>
      <c r="DH166" s="148"/>
      <c r="DI166" s="145"/>
      <c r="DJ166" s="145"/>
      <c r="DK166" s="145"/>
      <c r="DL166" s="145"/>
      <c r="DM166" s="145"/>
      <c r="DN166" s="145"/>
      <c r="DO166" s="145"/>
      <c r="DP166" s="145"/>
      <c r="DQ166" s="145"/>
      <c r="DR166" s="145"/>
      <c r="DS166" s="145"/>
      <c r="DT166" s="145"/>
      <c r="DU166" s="145"/>
      <c r="DV166" s="145"/>
      <c r="DW166" s="145"/>
      <c r="DX166" s="145"/>
      <c r="DY166" s="145"/>
      <c r="DZ166" s="145"/>
      <c r="EA166" s="145"/>
      <c r="EB166" s="148"/>
      <c r="EC166" s="145"/>
      <c r="ED166" s="148"/>
      <c r="EE166" s="145"/>
      <c r="EF166" s="145"/>
      <c r="EG166" s="145"/>
      <c r="EH166" s="145"/>
      <c r="EI166" s="145"/>
      <c r="EJ166" s="145"/>
      <c r="EK166" s="145">
        <v>1</v>
      </c>
      <c r="EL166" s="145">
        <v>0</v>
      </c>
      <c r="EM166" s="145"/>
    </row>
    <row r="167" spans="1:187" ht="20.100000000000001" customHeight="1" x14ac:dyDescent="0.3">
      <c r="A167" s="25" t="s">
        <v>3168</v>
      </c>
      <c r="B167" s="40" t="s">
        <v>106</v>
      </c>
      <c r="C167" s="26">
        <v>84366</v>
      </c>
      <c r="D167" s="71" t="s">
        <v>3173</v>
      </c>
      <c r="E167" s="26" t="s">
        <v>108</v>
      </c>
      <c r="F167" s="26" t="s">
        <v>3549</v>
      </c>
      <c r="G167" s="26" t="s">
        <v>121</v>
      </c>
      <c r="H167" s="26" t="s">
        <v>446</v>
      </c>
      <c r="I167" s="26" t="s">
        <v>3</v>
      </c>
      <c r="J167" s="25" t="s">
        <v>2939</v>
      </c>
      <c r="K167" s="25" t="s">
        <v>3174</v>
      </c>
      <c r="L167" s="25"/>
      <c r="M167" s="83"/>
      <c r="N167" s="83"/>
      <c r="O167" s="83"/>
      <c r="P167" s="83"/>
      <c r="Q167" s="83"/>
      <c r="R167" s="83"/>
      <c r="S167" s="83"/>
      <c r="T167" s="145"/>
      <c r="U167" s="145"/>
      <c r="V167" s="148"/>
      <c r="W167" s="145"/>
      <c r="X167" s="145"/>
      <c r="Y167" s="145"/>
      <c r="Z167" s="145"/>
      <c r="AA167" s="145"/>
      <c r="AB167" s="332"/>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c r="DA167" s="145"/>
      <c r="DB167" s="145"/>
      <c r="DC167" s="145"/>
      <c r="DD167" s="145"/>
      <c r="DE167" s="145"/>
      <c r="DF167" s="145"/>
      <c r="DG167" s="145"/>
      <c r="DH167" s="148"/>
      <c r="DI167" s="145"/>
      <c r="DJ167" s="145"/>
      <c r="DK167" s="145"/>
      <c r="DL167" s="145"/>
      <c r="DM167" s="145"/>
      <c r="DN167" s="145"/>
      <c r="DO167" s="145"/>
      <c r="DP167" s="145"/>
      <c r="DQ167" s="145"/>
      <c r="DR167" s="145"/>
      <c r="DS167" s="145"/>
      <c r="DT167" s="145"/>
      <c r="DU167" s="145"/>
      <c r="DV167" s="145"/>
      <c r="DW167" s="145"/>
      <c r="DX167" s="145"/>
      <c r="DY167" s="145"/>
      <c r="DZ167" s="145"/>
      <c r="EA167" s="145"/>
      <c r="EB167" s="148"/>
      <c r="EC167" s="145"/>
      <c r="ED167" s="148"/>
      <c r="EE167" s="145"/>
      <c r="EF167" s="145"/>
      <c r="EG167" s="145"/>
      <c r="EH167" s="145"/>
      <c r="EI167" s="145"/>
      <c r="EJ167" s="145"/>
      <c r="EK167" s="145">
        <v>0</v>
      </c>
      <c r="EL167" s="145">
        <v>0</v>
      </c>
    </row>
    <row r="168" spans="1:187" ht="20.100000000000001" customHeight="1" x14ac:dyDescent="0.3">
      <c r="A168" s="25" t="s">
        <v>4255</v>
      </c>
      <c r="B168" s="40" t="s">
        <v>106</v>
      </c>
      <c r="C168" s="26">
        <v>85054</v>
      </c>
      <c r="D168" s="71" t="s">
        <v>4257</v>
      </c>
      <c r="E168" s="26" t="s">
        <v>108</v>
      </c>
      <c r="F168" s="26"/>
      <c r="G168" s="26" t="s">
        <v>121</v>
      </c>
      <c r="H168" s="26" t="s">
        <v>446</v>
      </c>
      <c r="I168" s="26" t="s">
        <v>3</v>
      </c>
      <c r="J168" s="25" t="s">
        <v>2939</v>
      </c>
      <c r="K168" s="25" t="s">
        <v>4258</v>
      </c>
      <c r="L168" s="79"/>
      <c r="M168" s="25"/>
      <c r="N168" s="83"/>
      <c r="O168" s="83"/>
      <c r="P168" s="83"/>
      <c r="Q168" s="83"/>
      <c r="R168" s="83"/>
      <c r="S168" s="83"/>
      <c r="U168" s="145"/>
      <c r="V168" s="148"/>
      <c r="W168" s="145"/>
      <c r="X168" s="145"/>
      <c r="Y168" s="145"/>
      <c r="Z168" s="145"/>
      <c r="AA168" s="145"/>
      <c r="AB168" s="332"/>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8"/>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8"/>
      <c r="DI168" s="145"/>
      <c r="DJ168" s="145"/>
      <c r="DK168" s="145"/>
      <c r="DL168" s="145"/>
      <c r="DM168" s="145"/>
      <c r="DN168" s="145"/>
      <c r="DO168" s="145"/>
      <c r="DP168" s="145"/>
      <c r="DQ168" s="145"/>
      <c r="DR168" s="145"/>
      <c r="DS168" s="145"/>
      <c r="DT168" s="145"/>
      <c r="DU168" s="145"/>
      <c r="DV168" s="145"/>
      <c r="DW168" s="145"/>
      <c r="DX168" s="145"/>
      <c r="DY168" s="145"/>
      <c r="DZ168" s="145"/>
      <c r="EA168" s="145"/>
      <c r="EB168" s="148"/>
      <c r="EC168" s="145"/>
      <c r="ED168" s="148"/>
      <c r="EE168" s="145"/>
      <c r="EF168" s="145"/>
      <c r="EG168" s="145"/>
      <c r="EH168" s="145"/>
      <c r="EI168" s="145"/>
      <c r="EJ168" s="145"/>
      <c r="EK168" s="145">
        <v>0</v>
      </c>
      <c r="EL168" s="145">
        <v>0</v>
      </c>
      <c r="EM168" s="145"/>
    </row>
    <row r="169" spans="1:187" ht="20.100000000000001" customHeight="1" x14ac:dyDescent="0.3">
      <c r="A169" s="25" t="s">
        <v>3940</v>
      </c>
      <c r="B169" s="26" t="s">
        <v>106</v>
      </c>
      <c r="C169" s="26">
        <v>84937</v>
      </c>
      <c r="D169" s="71" t="s">
        <v>3948</v>
      </c>
      <c r="E169" s="26" t="s">
        <v>108</v>
      </c>
      <c r="F169" s="26" t="s">
        <v>3549</v>
      </c>
      <c r="G169" s="26" t="s">
        <v>121</v>
      </c>
      <c r="H169" s="26" t="s">
        <v>446</v>
      </c>
      <c r="I169" s="26" t="s">
        <v>385</v>
      </c>
      <c r="J169" s="25" t="s">
        <v>2939</v>
      </c>
      <c r="K169" s="25" t="s">
        <v>3949</v>
      </c>
      <c r="L169" s="25"/>
      <c r="M169" s="25"/>
      <c r="N169" s="239"/>
      <c r="O169" s="239"/>
      <c r="P169" s="239"/>
      <c r="Q169" s="239"/>
      <c r="R169" s="239"/>
      <c r="S169" s="239"/>
      <c r="U169" s="145"/>
      <c r="V169" s="148"/>
      <c r="W169" s="145"/>
      <c r="X169" s="145"/>
      <c r="Y169" s="145"/>
      <c r="Z169" s="145"/>
      <c r="AA169" s="145"/>
      <c r="AB169" s="332"/>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5"/>
      <c r="DG169" s="145"/>
      <c r="DH169" s="148"/>
      <c r="DI169" s="145"/>
      <c r="DJ169" s="145"/>
      <c r="DK169" s="145"/>
      <c r="DL169" s="145"/>
      <c r="DM169" s="145"/>
      <c r="DN169" s="145"/>
      <c r="DO169" s="145"/>
      <c r="DP169" s="145"/>
      <c r="DQ169" s="145"/>
      <c r="DR169" s="145"/>
      <c r="DS169" s="145"/>
      <c r="DT169" s="145"/>
      <c r="DU169" s="145"/>
      <c r="DV169" s="145"/>
      <c r="DW169" s="145"/>
      <c r="DX169" s="145"/>
      <c r="DY169" s="145"/>
      <c r="DZ169" s="145"/>
      <c r="EA169" s="145"/>
      <c r="EB169" s="148"/>
      <c r="EC169" s="145"/>
      <c r="ED169" s="148"/>
      <c r="EE169" s="145"/>
      <c r="EF169" s="145"/>
      <c r="EG169" s="145"/>
      <c r="EH169" s="145"/>
      <c r="EI169" s="145"/>
      <c r="EJ169" s="145"/>
      <c r="EK169" s="145">
        <v>0</v>
      </c>
      <c r="EL169" s="145">
        <v>0</v>
      </c>
      <c r="EM169" s="145"/>
    </row>
    <row r="170" spans="1:187" ht="20.100000000000001" customHeight="1" x14ac:dyDescent="0.3">
      <c r="A170" s="25" t="s">
        <v>2820</v>
      </c>
      <c r="B170" s="40" t="s">
        <v>106</v>
      </c>
      <c r="C170" s="26">
        <v>84013</v>
      </c>
      <c r="D170" s="25" t="s">
        <v>2832</v>
      </c>
      <c r="E170" s="26" t="s">
        <v>108</v>
      </c>
      <c r="F170" s="26"/>
      <c r="G170" s="26" t="s">
        <v>121</v>
      </c>
      <c r="H170" s="26" t="s">
        <v>446</v>
      </c>
      <c r="I170" s="26" t="s">
        <v>449</v>
      </c>
      <c r="J170" s="25" t="s">
        <v>174</v>
      </c>
      <c r="K170" s="25" t="s">
        <v>2833</v>
      </c>
      <c r="L170" s="25"/>
      <c r="M170" s="25" t="s">
        <v>3166</v>
      </c>
      <c r="N170" s="83" t="s">
        <v>3167</v>
      </c>
      <c r="O170" s="83" t="s">
        <v>3165</v>
      </c>
      <c r="P170" s="83"/>
      <c r="Q170" s="83"/>
      <c r="R170" s="83"/>
      <c r="S170" s="83"/>
      <c r="T170" s="145"/>
      <c r="U170" s="145">
        <v>1</v>
      </c>
      <c r="V170" s="148"/>
      <c r="W170" s="145"/>
      <c r="X170" s="145"/>
      <c r="Y170" s="145"/>
      <c r="Z170" s="145"/>
      <c r="AA170" s="145"/>
      <c r="AB170" s="332"/>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c r="CP170" s="145"/>
      <c r="CQ170" s="145"/>
      <c r="CR170" s="145"/>
      <c r="CS170" s="145"/>
      <c r="CT170" s="145"/>
      <c r="CU170" s="145"/>
      <c r="CV170" s="145"/>
      <c r="CW170" s="145"/>
      <c r="CX170" s="145"/>
      <c r="CY170" s="145"/>
      <c r="CZ170" s="145"/>
      <c r="DA170" s="145"/>
      <c r="DB170" s="145"/>
      <c r="DC170" s="145"/>
      <c r="DD170" s="145"/>
      <c r="DE170" s="145"/>
      <c r="DF170" s="145"/>
      <c r="DG170" s="145"/>
      <c r="DH170" s="148"/>
      <c r="DI170" s="145"/>
      <c r="DJ170" s="145"/>
      <c r="DK170" s="145"/>
      <c r="DL170" s="145"/>
      <c r="DM170" s="145"/>
      <c r="DN170" s="145"/>
      <c r="DO170" s="145"/>
      <c r="DP170" s="145"/>
      <c r="DQ170" s="145"/>
      <c r="DR170" s="145"/>
      <c r="DS170" s="145"/>
      <c r="DT170" s="145"/>
      <c r="DU170" s="145"/>
      <c r="DV170" s="145"/>
      <c r="DW170" s="145"/>
      <c r="DX170" s="145"/>
      <c r="DY170" s="145"/>
      <c r="DZ170" s="145"/>
      <c r="EA170" s="145"/>
      <c r="EB170" s="148"/>
      <c r="EC170" s="145"/>
      <c r="ED170" s="148"/>
      <c r="EE170" s="145"/>
      <c r="EF170" s="145"/>
      <c r="EG170" s="145"/>
      <c r="EH170" s="145"/>
      <c r="EI170" s="145"/>
      <c r="EJ170" s="145"/>
      <c r="EK170" s="145">
        <v>1</v>
      </c>
      <c r="EL170" s="145">
        <v>0</v>
      </c>
      <c r="EM170" s="267"/>
    </row>
    <row r="171" spans="1:187" ht="20.100000000000001" customHeight="1" x14ac:dyDescent="0.3">
      <c r="A171" s="25" t="s">
        <v>1937</v>
      </c>
      <c r="B171" s="26" t="s">
        <v>106</v>
      </c>
      <c r="C171" s="26">
        <v>83119</v>
      </c>
      <c r="D171" s="71" t="s">
        <v>1955</v>
      </c>
      <c r="E171" s="26" t="s">
        <v>108</v>
      </c>
      <c r="F171" s="26"/>
      <c r="G171" s="26" t="s">
        <v>121</v>
      </c>
      <c r="H171" s="26" t="s">
        <v>446</v>
      </c>
      <c r="I171" s="26" t="s">
        <v>3</v>
      </c>
      <c r="J171" s="25" t="s">
        <v>174</v>
      </c>
      <c r="K171" s="25" t="s">
        <v>1956</v>
      </c>
      <c r="L171" s="83"/>
      <c r="M171" s="83"/>
      <c r="N171" s="83"/>
      <c r="O171" s="83"/>
      <c r="P171" s="83"/>
      <c r="Q171" s="83"/>
      <c r="R171" s="83"/>
      <c r="S171" s="83"/>
      <c r="T171" s="145"/>
      <c r="U171" s="145"/>
      <c r="V171" s="145"/>
      <c r="W171" s="145"/>
      <c r="X171" s="145"/>
      <c r="Y171" s="145"/>
      <c r="Z171" s="145"/>
      <c r="AA171" s="145"/>
      <c r="AB171" s="332"/>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5"/>
      <c r="CI171" s="145"/>
      <c r="CJ171" s="145"/>
      <c r="CK171" s="145"/>
      <c r="CL171" s="145"/>
      <c r="CM171" s="145"/>
      <c r="CN171" s="145"/>
      <c r="CO171" s="145"/>
      <c r="CP171" s="145"/>
      <c r="CQ171" s="145"/>
      <c r="CR171" s="145"/>
      <c r="CS171" s="145"/>
      <c r="CT171" s="145"/>
      <c r="CU171" s="145"/>
      <c r="CV171" s="145"/>
      <c r="CW171" s="145"/>
      <c r="CX171" s="145"/>
      <c r="CY171" s="145"/>
      <c r="CZ171" s="145"/>
      <c r="DA171" s="145"/>
      <c r="DB171" s="145"/>
      <c r="DC171" s="145"/>
      <c r="DD171" s="145"/>
      <c r="DE171" s="145"/>
      <c r="DF171" s="145"/>
      <c r="DG171" s="145"/>
      <c r="DH171" s="148"/>
      <c r="DI171" s="145"/>
      <c r="DJ171" s="145"/>
      <c r="DK171" s="145"/>
      <c r="DL171" s="145"/>
      <c r="DM171" s="145"/>
      <c r="DN171" s="145"/>
      <c r="DO171" s="145"/>
      <c r="DP171" s="145"/>
      <c r="DQ171" s="145"/>
      <c r="DR171" s="145"/>
      <c r="DS171" s="145"/>
      <c r="DT171" s="145"/>
      <c r="DU171" s="145"/>
      <c r="DV171" s="145"/>
      <c r="DW171" s="145"/>
      <c r="DX171" s="145"/>
      <c r="DY171" s="145"/>
      <c r="DZ171" s="145"/>
      <c r="EA171" s="145"/>
      <c r="EB171" s="148"/>
      <c r="EC171" s="145"/>
      <c r="ED171" s="145"/>
      <c r="EE171" s="145"/>
      <c r="EF171" s="145"/>
      <c r="EG171" s="145"/>
      <c r="EH171" s="145"/>
      <c r="EI171" s="145"/>
      <c r="EJ171" s="145"/>
      <c r="EK171" s="145">
        <v>0</v>
      </c>
      <c r="EL171" s="145">
        <v>0</v>
      </c>
      <c r="EM171" s="145"/>
      <c r="EO171" s="145"/>
      <c r="EP171" s="145"/>
      <c r="EQ171" s="145"/>
      <c r="ER171" s="145"/>
      <c r="ES171" s="145"/>
      <c r="ET171" s="145"/>
      <c r="EU171" s="145"/>
      <c r="EV171" s="145"/>
      <c r="EW171" s="145"/>
      <c r="EX171" s="145"/>
      <c r="EY171" s="145"/>
      <c r="EZ171" s="145"/>
      <c r="FA171" s="145"/>
      <c r="FB171" s="145"/>
      <c r="FC171" s="145"/>
      <c r="FD171" s="145"/>
      <c r="FE171" s="145"/>
      <c r="FF171" s="145"/>
      <c r="FG171" s="145"/>
      <c r="FH171" s="145"/>
      <c r="FI171" s="145"/>
      <c r="FJ171" s="145"/>
      <c r="FK171" s="145"/>
      <c r="FL171" s="145"/>
      <c r="FM171" s="145"/>
      <c r="FN171" s="145"/>
      <c r="FO171" s="145"/>
      <c r="FP171" s="145"/>
      <c r="FQ171" s="145"/>
      <c r="FR171" s="145"/>
      <c r="FS171" s="145"/>
      <c r="FT171" s="145"/>
      <c r="FU171" s="145"/>
      <c r="FV171" s="145"/>
      <c r="FW171" s="145"/>
      <c r="FX171" s="145"/>
      <c r="FY171" s="145"/>
      <c r="FZ171" s="145"/>
      <c r="GA171" s="145"/>
      <c r="GB171" s="145"/>
      <c r="GC171" s="145"/>
      <c r="GD171" s="145"/>
      <c r="GE171" s="145"/>
    </row>
    <row r="172" spans="1:187" ht="20.100000000000001" customHeight="1" x14ac:dyDescent="0.3">
      <c r="A172" s="25" t="s">
        <v>3150</v>
      </c>
      <c r="B172" s="26" t="s">
        <v>106</v>
      </c>
      <c r="C172" s="26">
        <v>84376</v>
      </c>
      <c r="D172" s="25" t="s">
        <v>3151</v>
      </c>
      <c r="E172" s="26" t="s">
        <v>108</v>
      </c>
      <c r="F172" s="26"/>
      <c r="G172" s="26" t="s">
        <v>121</v>
      </c>
      <c r="H172" s="26" t="s">
        <v>446</v>
      </c>
      <c r="I172" s="26" t="s">
        <v>405</v>
      </c>
      <c r="J172" s="25" t="s">
        <v>2939</v>
      </c>
      <c r="K172" s="25" t="s">
        <v>3152</v>
      </c>
      <c r="L172" s="25"/>
      <c r="M172" s="25"/>
      <c r="N172" s="83"/>
      <c r="O172" s="83"/>
      <c r="P172" s="83"/>
      <c r="Q172" s="83"/>
      <c r="R172" s="83"/>
      <c r="S172" s="83"/>
      <c r="T172" s="145"/>
      <c r="U172" s="145"/>
      <c r="V172" s="148"/>
      <c r="W172" s="145"/>
      <c r="X172" s="145"/>
      <c r="Y172" s="145"/>
      <c r="Z172" s="145"/>
      <c r="AA172" s="145"/>
      <c r="AB172" s="332"/>
      <c r="AC172" s="145"/>
      <c r="AD172" s="145"/>
      <c r="AE172" s="145"/>
      <c r="AF172" s="145"/>
      <c r="AG172" s="145"/>
      <c r="AH172" s="145"/>
      <c r="AI172" s="145"/>
      <c r="AJ172" s="145"/>
      <c r="AK172" s="145"/>
      <c r="AL172" s="145"/>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5"/>
      <c r="CI172" s="145"/>
      <c r="CJ172" s="145"/>
      <c r="CK172" s="145"/>
      <c r="CL172" s="145"/>
      <c r="CM172" s="145"/>
      <c r="CN172" s="145"/>
      <c r="CO172" s="145"/>
      <c r="CP172" s="145"/>
      <c r="CQ172" s="145"/>
      <c r="CR172" s="145"/>
      <c r="CS172" s="145"/>
      <c r="CT172" s="145"/>
      <c r="CU172" s="145"/>
      <c r="CV172" s="145"/>
      <c r="CW172" s="145"/>
      <c r="CX172" s="145"/>
      <c r="CY172" s="145"/>
      <c r="CZ172" s="145"/>
      <c r="DA172" s="145"/>
      <c r="DB172" s="145"/>
      <c r="DC172" s="145"/>
      <c r="DD172" s="145"/>
      <c r="DE172" s="145"/>
      <c r="DF172" s="145"/>
      <c r="DG172" s="145"/>
      <c r="DH172" s="148"/>
      <c r="DI172" s="145"/>
      <c r="DJ172" s="145"/>
      <c r="DK172" s="145"/>
      <c r="DL172" s="145"/>
      <c r="DM172" s="145"/>
      <c r="DN172" s="145"/>
      <c r="DO172" s="145"/>
      <c r="DP172" s="145"/>
      <c r="DQ172" s="145"/>
      <c r="DR172" s="145"/>
      <c r="DS172" s="145"/>
      <c r="DT172" s="145"/>
      <c r="DU172" s="145"/>
      <c r="DV172" s="145"/>
      <c r="DW172" s="145"/>
      <c r="DX172" s="145"/>
      <c r="DY172" s="145"/>
      <c r="DZ172" s="145"/>
      <c r="EA172" s="145"/>
      <c r="EB172" s="148"/>
      <c r="EC172" s="145"/>
      <c r="ED172" s="148"/>
      <c r="EE172" s="145"/>
      <c r="EF172" s="145"/>
      <c r="EG172" s="145"/>
      <c r="EH172" s="145"/>
      <c r="EI172" s="145"/>
      <c r="EJ172" s="145"/>
      <c r="EK172" s="145">
        <v>0</v>
      </c>
      <c r="EL172" s="145">
        <v>0</v>
      </c>
    </row>
    <row r="173" spans="1:187" ht="20.100000000000001" customHeight="1" x14ac:dyDescent="0.3">
      <c r="A173" s="25" t="s">
        <v>2892</v>
      </c>
      <c r="B173" s="26" t="s">
        <v>106</v>
      </c>
      <c r="C173" s="26">
        <v>83887</v>
      </c>
      <c r="D173" s="71" t="s">
        <v>2893</v>
      </c>
      <c r="E173" s="26"/>
      <c r="F173" s="26"/>
      <c r="G173" s="26" t="s">
        <v>121</v>
      </c>
      <c r="H173" s="26" t="s">
        <v>446</v>
      </c>
      <c r="I173" s="26" t="s">
        <v>449</v>
      </c>
      <c r="J173" s="25" t="s">
        <v>174</v>
      </c>
      <c r="K173" s="25" t="s">
        <v>2894</v>
      </c>
      <c r="L173" s="45" t="s">
        <v>2895</v>
      </c>
      <c r="M173" s="25"/>
      <c r="N173" s="83"/>
      <c r="O173" s="83"/>
      <c r="P173" s="83"/>
      <c r="Q173" s="83"/>
      <c r="R173" s="83"/>
      <c r="S173" s="83"/>
      <c r="T173" s="145"/>
      <c r="U173" s="145"/>
      <c r="V173" s="148"/>
      <c r="W173" s="145"/>
      <c r="X173" s="145"/>
      <c r="Y173" s="145"/>
      <c r="Z173" s="145"/>
      <c r="AA173" s="145"/>
      <c r="AB173" s="332"/>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5"/>
      <c r="CI173" s="145"/>
      <c r="CJ173" s="145"/>
      <c r="CK173" s="145"/>
      <c r="CL173" s="145"/>
      <c r="CM173" s="145"/>
      <c r="CN173" s="145"/>
      <c r="CO173" s="145"/>
      <c r="CP173" s="145"/>
      <c r="CQ173" s="145"/>
      <c r="CR173" s="145"/>
      <c r="CS173" s="145"/>
      <c r="CT173" s="145"/>
      <c r="CU173" s="145"/>
      <c r="CV173" s="145"/>
      <c r="CW173" s="145"/>
      <c r="CX173" s="145"/>
      <c r="CY173" s="145"/>
      <c r="CZ173" s="145"/>
      <c r="DA173" s="145"/>
      <c r="DB173" s="145"/>
      <c r="DC173" s="145"/>
      <c r="DD173" s="145"/>
      <c r="DE173" s="145"/>
      <c r="DF173" s="145"/>
      <c r="DG173" s="145"/>
      <c r="DH173" s="148"/>
      <c r="DI173" s="145"/>
      <c r="DJ173" s="145"/>
      <c r="DK173" s="145"/>
      <c r="DL173" s="145"/>
      <c r="DM173" s="145"/>
      <c r="DN173" s="145"/>
      <c r="DO173" s="145"/>
      <c r="DP173" s="145"/>
      <c r="DQ173" s="145"/>
      <c r="DR173" s="145"/>
      <c r="DS173" s="145"/>
      <c r="DT173" s="145"/>
      <c r="DU173" s="145"/>
      <c r="DV173" s="145"/>
      <c r="DW173" s="145"/>
      <c r="DX173" s="145"/>
      <c r="DY173" s="145"/>
      <c r="DZ173" s="145"/>
      <c r="EA173" s="145"/>
      <c r="EB173" s="148"/>
      <c r="EC173" s="145"/>
      <c r="ED173" s="148"/>
      <c r="EE173" s="145"/>
      <c r="EF173" s="145"/>
      <c r="EG173" s="145"/>
      <c r="EH173" s="145"/>
      <c r="EI173" s="145"/>
      <c r="EJ173" s="145"/>
      <c r="EK173" s="145">
        <v>0</v>
      </c>
      <c r="EL173" s="145">
        <v>0</v>
      </c>
      <c r="EM173" s="267"/>
    </row>
    <row r="174" spans="1:187" ht="20.100000000000001" customHeight="1" x14ac:dyDescent="0.3">
      <c r="A174" s="25" t="s">
        <v>4410</v>
      </c>
      <c r="B174" s="26" t="s">
        <v>106</v>
      </c>
      <c r="C174" s="26">
        <v>85164</v>
      </c>
      <c r="D174" s="25" t="s">
        <v>4411</v>
      </c>
      <c r="E174" s="26" t="s">
        <v>108</v>
      </c>
      <c r="F174" s="26" t="s">
        <v>3549</v>
      </c>
      <c r="G174" s="26" t="s">
        <v>121</v>
      </c>
      <c r="H174" s="26" t="s">
        <v>446</v>
      </c>
      <c r="I174" s="26" t="s">
        <v>3</v>
      </c>
      <c r="J174" s="25" t="s">
        <v>2939</v>
      </c>
      <c r="K174" s="25" t="s">
        <v>4220</v>
      </c>
      <c r="L174" s="25"/>
      <c r="M174" s="25"/>
      <c r="N174" s="239"/>
      <c r="O174" s="239"/>
      <c r="P174" s="239"/>
      <c r="Q174" s="239"/>
      <c r="R174" s="239"/>
      <c r="S174" s="239"/>
      <c r="U174" s="145"/>
      <c r="V174" s="148"/>
      <c r="W174" s="145"/>
      <c r="X174" s="145"/>
      <c r="Y174" s="145"/>
      <c r="Z174" s="145"/>
      <c r="AA174" s="145"/>
      <c r="AB174" s="332"/>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5"/>
      <c r="BK174" s="145"/>
      <c r="BL174" s="145"/>
      <c r="BM174" s="145"/>
      <c r="BN174" s="145"/>
      <c r="BO174" s="145"/>
      <c r="BP174" s="145"/>
      <c r="BQ174" s="145"/>
      <c r="BR174" s="145"/>
      <c r="BS174" s="145"/>
      <c r="BT174" s="145"/>
      <c r="BU174" s="145"/>
      <c r="BV174" s="145"/>
      <c r="BW174" s="145"/>
      <c r="BX174" s="145"/>
      <c r="BY174" s="145"/>
      <c r="BZ174" s="145"/>
      <c r="CA174" s="145"/>
      <c r="CB174" s="145"/>
      <c r="CC174" s="145"/>
      <c r="CD174" s="145"/>
      <c r="CE174" s="145"/>
      <c r="CF174" s="145"/>
      <c r="CG174" s="145"/>
      <c r="CH174" s="148"/>
      <c r="CI174" s="145"/>
      <c r="CJ174" s="145"/>
      <c r="CK174" s="145"/>
      <c r="CL174" s="145"/>
      <c r="CM174" s="145"/>
      <c r="CN174" s="145"/>
      <c r="CO174" s="145"/>
      <c r="CP174" s="145"/>
      <c r="CQ174" s="145"/>
      <c r="CR174" s="145"/>
      <c r="CS174" s="145"/>
      <c r="CT174" s="145"/>
      <c r="CU174" s="145"/>
      <c r="CV174" s="145"/>
      <c r="CW174" s="145"/>
      <c r="CX174" s="145"/>
      <c r="CY174" s="145"/>
      <c r="CZ174" s="145"/>
      <c r="DA174" s="145"/>
      <c r="DB174" s="145"/>
      <c r="DC174" s="145"/>
      <c r="DD174" s="145"/>
      <c r="DE174" s="145"/>
      <c r="DF174" s="145"/>
      <c r="DG174" s="145"/>
      <c r="DH174" s="148"/>
      <c r="DI174" s="145"/>
      <c r="DJ174" s="145"/>
      <c r="DK174" s="145"/>
      <c r="DL174" s="145"/>
      <c r="DM174" s="145"/>
      <c r="DN174" s="145"/>
      <c r="DO174" s="145"/>
      <c r="DP174" s="145"/>
      <c r="DQ174" s="145"/>
      <c r="DR174" s="145"/>
      <c r="DS174" s="145"/>
      <c r="DT174" s="145"/>
      <c r="DU174" s="145"/>
      <c r="DV174" s="145"/>
      <c r="DW174" s="145"/>
      <c r="DX174" s="145"/>
      <c r="DY174" s="145"/>
      <c r="DZ174" s="145"/>
      <c r="EA174" s="145"/>
      <c r="EB174" s="148"/>
      <c r="EC174" s="145"/>
      <c r="ED174" s="148"/>
      <c r="EE174" s="145"/>
      <c r="EF174" s="145"/>
      <c r="EG174" s="145"/>
      <c r="EH174" s="145"/>
      <c r="EI174" s="145"/>
      <c r="EJ174" s="145"/>
      <c r="EK174" s="145">
        <v>0</v>
      </c>
      <c r="EL174" s="145">
        <v>0</v>
      </c>
    </row>
    <row r="175" spans="1:187" ht="20.100000000000001" customHeight="1" x14ac:dyDescent="0.3">
      <c r="A175" s="25" t="s">
        <v>4002</v>
      </c>
      <c r="B175" s="26" t="s">
        <v>106</v>
      </c>
      <c r="C175" s="26">
        <v>84863</v>
      </c>
      <c r="D175" s="71" t="s">
        <v>4003</v>
      </c>
      <c r="E175" s="26" t="s">
        <v>108</v>
      </c>
      <c r="F175" s="26" t="s">
        <v>3549</v>
      </c>
      <c r="G175" s="26" t="s">
        <v>121</v>
      </c>
      <c r="H175" s="26" t="s">
        <v>446</v>
      </c>
      <c r="I175" s="26" t="s">
        <v>449</v>
      </c>
      <c r="J175" s="25" t="s">
        <v>2939</v>
      </c>
      <c r="K175" s="25" t="s">
        <v>4004</v>
      </c>
      <c r="L175" s="25"/>
      <c r="M175" s="25"/>
      <c r="N175" s="25"/>
      <c r="O175" s="239"/>
      <c r="P175" s="239"/>
      <c r="Q175" s="239"/>
      <c r="R175" s="239"/>
      <c r="S175" s="239"/>
      <c r="U175" s="145"/>
      <c r="V175" s="148"/>
      <c r="W175" s="145"/>
      <c r="X175" s="145"/>
      <c r="Y175" s="145"/>
      <c r="Z175" s="145"/>
      <c r="AA175" s="145"/>
      <c r="AB175" s="332"/>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5"/>
      <c r="CI175" s="145"/>
      <c r="CJ175" s="145"/>
      <c r="CK175" s="145"/>
      <c r="CL175" s="145"/>
      <c r="CM175" s="145"/>
      <c r="CN175" s="145"/>
      <c r="CO175" s="145"/>
      <c r="CP175" s="145"/>
      <c r="CQ175" s="145"/>
      <c r="CR175" s="145"/>
      <c r="CS175" s="145"/>
      <c r="CT175" s="145"/>
      <c r="CU175" s="145"/>
      <c r="CV175" s="145"/>
      <c r="CW175" s="145"/>
      <c r="CX175" s="145"/>
      <c r="CY175" s="145"/>
      <c r="CZ175" s="145"/>
      <c r="DA175" s="145"/>
      <c r="DB175" s="145"/>
      <c r="DC175" s="145"/>
      <c r="DD175" s="145"/>
      <c r="DE175" s="145"/>
      <c r="DF175" s="145"/>
      <c r="DG175" s="145"/>
      <c r="DH175" s="148"/>
      <c r="DI175" s="145"/>
      <c r="DJ175" s="145"/>
      <c r="DK175" s="145"/>
      <c r="DL175" s="145"/>
      <c r="DM175" s="145"/>
      <c r="DN175" s="145"/>
      <c r="DO175" s="145"/>
      <c r="DP175" s="145"/>
      <c r="DQ175" s="145"/>
      <c r="DR175" s="145"/>
      <c r="DS175" s="145"/>
      <c r="DT175" s="145"/>
      <c r="DU175" s="145"/>
      <c r="DV175" s="145"/>
      <c r="DW175" s="145"/>
      <c r="DX175" s="145"/>
      <c r="DY175" s="145"/>
      <c r="DZ175" s="145"/>
      <c r="EA175" s="145"/>
      <c r="EB175" s="148"/>
      <c r="EC175" s="145"/>
      <c r="ED175" s="148"/>
      <c r="EE175" s="145"/>
      <c r="EF175" s="145"/>
      <c r="EG175" s="145"/>
      <c r="EH175" s="145"/>
      <c r="EI175" s="145"/>
      <c r="EJ175" s="145"/>
      <c r="EK175" s="145">
        <v>0</v>
      </c>
      <c r="EL175" s="145">
        <v>0</v>
      </c>
      <c r="EM175" s="145"/>
    </row>
    <row r="176" spans="1:187" ht="20.100000000000001" customHeight="1" x14ac:dyDescent="0.3">
      <c r="A176" s="25" t="s">
        <v>3864</v>
      </c>
      <c r="B176" s="40" t="s">
        <v>106</v>
      </c>
      <c r="C176" s="26">
        <v>84861</v>
      </c>
      <c r="D176" s="71" t="s">
        <v>3867</v>
      </c>
      <c r="E176" s="26" t="s">
        <v>108</v>
      </c>
      <c r="F176" s="26" t="s">
        <v>3556</v>
      </c>
      <c r="G176" s="26" t="s">
        <v>121</v>
      </c>
      <c r="H176" s="26" t="s">
        <v>446</v>
      </c>
      <c r="I176" s="26" t="s">
        <v>449</v>
      </c>
      <c r="J176" s="25" t="s">
        <v>2939</v>
      </c>
      <c r="K176" s="25" t="s">
        <v>3868</v>
      </c>
      <c r="L176" s="79"/>
      <c r="M176" s="25"/>
      <c r="N176" s="239"/>
      <c r="O176" s="239"/>
      <c r="P176" s="239"/>
      <c r="Q176" s="239"/>
      <c r="R176" s="239"/>
      <c r="S176" s="239"/>
      <c r="U176" s="145"/>
      <c r="V176" s="148"/>
      <c r="W176" s="145"/>
      <c r="X176" s="145"/>
      <c r="Y176" s="145"/>
      <c r="Z176" s="145"/>
      <c r="AA176" s="145"/>
      <c r="AB176" s="332"/>
      <c r="AC176" s="145"/>
      <c r="AD176" s="145"/>
      <c r="AE176" s="145"/>
      <c r="AF176" s="145"/>
      <c r="AG176" s="145"/>
      <c r="AH176" s="145"/>
      <c r="AI176" s="145"/>
      <c r="AJ176" s="145"/>
      <c r="AK176" s="145"/>
      <c r="AL176" s="145"/>
      <c r="AM176" s="145"/>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5"/>
      <c r="BK176" s="145"/>
      <c r="BL176" s="145"/>
      <c r="BM176" s="145"/>
      <c r="BN176" s="145"/>
      <c r="BO176" s="145"/>
      <c r="BP176" s="145"/>
      <c r="BQ176" s="145"/>
      <c r="BR176" s="145"/>
      <c r="BS176" s="145"/>
      <c r="BT176" s="145"/>
      <c r="BU176" s="145"/>
      <c r="BV176" s="145"/>
      <c r="BW176" s="145"/>
      <c r="BX176" s="145"/>
      <c r="BY176" s="145"/>
      <c r="BZ176" s="145"/>
      <c r="CA176" s="145"/>
      <c r="CB176" s="145"/>
      <c r="CC176" s="145"/>
      <c r="CD176" s="145"/>
      <c r="CE176" s="145"/>
      <c r="CF176" s="145"/>
      <c r="CG176" s="145"/>
      <c r="CH176" s="145"/>
      <c r="CI176" s="145"/>
      <c r="CJ176" s="145"/>
      <c r="CK176" s="145"/>
      <c r="CL176" s="145"/>
      <c r="CM176" s="145"/>
      <c r="CN176" s="145"/>
      <c r="CO176" s="145"/>
      <c r="CP176" s="145"/>
      <c r="CQ176" s="145"/>
      <c r="CR176" s="145"/>
      <c r="CS176" s="145"/>
      <c r="CT176" s="145"/>
      <c r="CU176" s="145"/>
      <c r="CV176" s="145"/>
      <c r="CW176" s="145"/>
      <c r="CX176" s="145"/>
      <c r="CY176" s="145"/>
      <c r="CZ176" s="145"/>
      <c r="DA176" s="145"/>
      <c r="DB176" s="145"/>
      <c r="DC176" s="145"/>
      <c r="DD176" s="145"/>
      <c r="DE176" s="145"/>
      <c r="DF176" s="145"/>
      <c r="DG176" s="145"/>
      <c r="DH176" s="148"/>
      <c r="DI176" s="145"/>
      <c r="DJ176" s="145"/>
      <c r="DK176" s="145"/>
      <c r="DL176" s="145"/>
      <c r="DM176" s="145"/>
      <c r="DN176" s="145"/>
      <c r="DO176" s="145"/>
      <c r="DP176" s="145"/>
      <c r="DQ176" s="145"/>
      <c r="DR176" s="145"/>
      <c r="DS176" s="145"/>
      <c r="DT176" s="145"/>
      <c r="DU176" s="145"/>
      <c r="DV176" s="145"/>
      <c r="DW176" s="145"/>
      <c r="DX176" s="145"/>
      <c r="DY176" s="145"/>
      <c r="DZ176" s="145"/>
      <c r="EA176" s="145"/>
      <c r="EB176" s="148"/>
      <c r="EC176" s="145"/>
      <c r="ED176" s="148"/>
      <c r="EE176" s="145"/>
      <c r="EF176" s="145"/>
      <c r="EG176" s="145"/>
      <c r="EH176" s="145"/>
      <c r="EI176" s="145"/>
      <c r="EJ176" s="145"/>
      <c r="EK176" s="145">
        <v>0</v>
      </c>
      <c r="EL176" s="145">
        <v>0</v>
      </c>
      <c r="EM176" s="145"/>
    </row>
    <row r="177" spans="1:187" ht="20.100000000000001" customHeight="1" x14ac:dyDescent="0.3">
      <c r="A177" s="25" t="s">
        <v>3042</v>
      </c>
      <c r="B177" s="26" t="s">
        <v>106</v>
      </c>
      <c r="C177" s="26">
        <v>84226</v>
      </c>
      <c r="D177" s="25" t="s">
        <v>3045</v>
      </c>
      <c r="E177" s="26" t="s">
        <v>108</v>
      </c>
      <c r="F177" s="26"/>
      <c r="G177" s="26" t="s">
        <v>121</v>
      </c>
      <c r="H177" s="26" t="s">
        <v>446</v>
      </c>
      <c r="I177" s="26" t="s">
        <v>385</v>
      </c>
      <c r="J177" s="25" t="s">
        <v>2939</v>
      </c>
      <c r="K177" s="25" t="s">
        <v>3046</v>
      </c>
      <c r="L177" s="25"/>
      <c r="M177" s="25"/>
      <c r="N177" s="83"/>
      <c r="O177" s="83"/>
      <c r="P177" s="83"/>
      <c r="Q177" s="83"/>
      <c r="R177" s="83"/>
      <c r="S177" s="83"/>
      <c r="T177" s="145"/>
      <c r="U177" s="145"/>
      <c r="V177" s="148"/>
      <c r="W177" s="145"/>
      <c r="X177" s="145"/>
      <c r="Y177" s="145"/>
      <c r="Z177" s="145"/>
      <c r="AA177" s="145"/>
      <c r="AB177" s="332"/>
      <c r="AC177" s="145"/>
      <c r="AD177" s="145"/>
      <c r="AE177" s="145"/>
      <c r="AF177" s="145"/>
      <c r="AG177" s="145"/>
      <c r="AH177" s="145"/>
      <c r="AI177" s="145"/>
      <c r="AJ177" s="145"/>
      <c r="AK177" s="145"/>
      <c r="AL177" s="145"/>
      <c r="AM177" s="145"/>
      <c r="AN177" s="145"/>
      <c r="AO177" s="145"/>
      <c r="AP177" s="145"/>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c r="BQ177" s="145"/>
      <c r="BR177" s="145"/>
      <c r="BS177" s="145"/>
      <c r="BT177" s="145"/>
      <c r="BU177" s="145"/>
      <c r="BV177" s="145"/>
      <c r="BW177" s="145"/>
      <c r="BX177" s="145"/>
      <c r="BY177" s="145"/>
      <c r="BZ177" s="145"/>
      <c r="CA177" s="145"/>
      <c r="CB177" s="145"/>
      <c r="CC177" s="145"/>
      <c r="CD177" s="145"/>
      <c r="CE177" s="145"/>
      <c r="CF177" s="145"/>
      <c r="CG177" s="145"/>
      <c r="CH177" s="145"/>
      <c r="CI177" s="145"/>
      <c r="CJ177" s="145"/>
      <c r="CK177" s="145"/>
      <c r="CL177" s="145"/>
      <c r="CM177" s="145"/>
      <c r="CN177" s="145"/>
      <c r="CO177" s="145"/>
      <c r="CP177" s="145"/>
      <c r="CQ177" s="145"/>
      <c r="CR177" s="145"/>
      <c r="CS177" s="145"/>
      <c r="CT177" s="145"/>
      <c r="CU177" s="145"/>
      <c r="CV177" s="145"/>
      <c r="CW177" s="145"/>
      <c r="CX177" s="145"/>
      <c r="CY177" s="145"/>
      <c r="CZ177" s="145"/>
      <c r="DA177" s="145"/>
      <c r="DB177" s="145"/>
      <c r="DC177" s="145"/>
      <c r="DD177" s="145"/>
      <c r="DE177" s="145"/>
      <c r="DF177" s="145"/>
      <c r="DG177" s="145"/>
      <c r="DH177" s="148"/>
      <c r="DI177" s="145"/>
      <c r="DJ177" s="145"/>
      <c r="DK177" s="145"/>
      <c r="DL177" s="145"/>
      <c r="DM177" s="145"/>
      <c r="DN177" s="145"/>
      <c r="DO177" s="145"/>
      <c r="DP177" s="145"/>
      <c r="DQ177" s="145"/>
      <c r="DR177" s="145"/>
      <c r="DS177" s="145"/>
      <c r="DT177" s="145"/>
      <c r="DU177" s="145"/>
      <c r="DV177" s="145"/>
      <c r="DW177" s="145"/>
      <c r="DX177" s="145"/>
      <c r="DY177" s="145"/>
      <c r="DZ177" s="145"/>
      <c r="EA177" s="145"/>
      <c r="EB177" s="148"/>
      <c r="EC177" s="145"/>
      <c r="ED177" s="148"/>
      <c r="EE177" s="145"/>
      <c r="EF177" s="145"/>
      <c r="EG177" s="145"/>
      <c r="EH177" s="145"/>
      <c r="EI177" s="145"/>
      <c r="EJ177" s="145"/>
      <c r="EK177" s="145">
        <v>0</v>
      </c>
      <c r="EL177" s="145">
        <v>0</v>
      </c>
      <c r="EM177" s="267"/>
    </row>
    <row r="178" spans="1:187" ht="20.100000000000001" customHeight="1" x14ac:dyDescent="0.3">
      <c r="A178" s="25" t="s">
        <v>3607</v>
      </c>
      <c r="B178" s="40" t="s">
        <v>106</v>
      </c>
      <c r="C178" s="26">
        <v>84638</v>
      </c>
      <c r="D178" s="71" t="s">
        <v>3045</v>
      </c>
      <c r="E178" s="26" t="s">
        <v>108</v>
      </c>
      <c r="F178" s="26" t="s">
        <v>3549</v>
      </c>
      <c r="G178" s="26" t="s">
        <v>121</v>
      </c>
      <c r="H178" s="26" t="s">
        <v>446</v>
      </c>
      <c r="I178" s="26" t="s">
        <v>3</v>
      </c>
      <c r="J178" s="25" t="s">
        <v>2939</v>
      </c>
      <c r="K178" s="25" t="s">
        <v>3616</v>
      </c>
      <c r="L178" s="25"/>
      <c r="M178" s="25"/>
      <c r="N178" s="239"/>
      <c r="O178" s="239"/>
      <c r="P178" s="239"/>
      <c r="Q178" s="239"/>
      <c r="R178" s="239"/>
      <c r="S178" s="239"/>
      <c r="T178" s="145"/>
      <c r="U178" s="145"/>
      <c r="V178" s="148"/>
      <c r="W178" s="145"/>
      <c r="X178" s="145"/>
      <c r="Y178" s="145"/>
      <c r="Z178" s="145"/>
      <c r="AA178" s="145"/>
      <c r="AB178" s="332"/>
      <c r="AC178" s="145"/>
      <c r="AD178" s="145"/>
      <c r="AE178" s="145"/>
      <c r="AF178" s="145"/>
      <c r="AG178" s="145"/>
      <c r="AH178" s="145"/>
      <c r="AI178" s="145"/>
      <c r="AJ178" s="145"/>
      <c r="AK178" s="145"/>
      <c r="AL178" s="145"/>
      <c r="AM178" s="145"/>
      <c r="AN178" s="145"/>
      <c r="AO178" s="145"/>
      <c r="AP178" s="145"/>
      <c r="AQ178" s="145"/>
      <c r="AR178" s="145"/>
      <c r="AS178" s="145"/>
      <c r="AT178" s="145"/>
      <c r="AU178" s="145"/>
      <c r="AV178" s="145"/>
      <c r="AW178" s="145"/>
      <c r="AX178" s="145"/>
      <c r="AY178" s="145"/>
      <c r="AZ178" s="145"/>
      <c r="BA178" s="145"/>
      <c r="BB178" s="145"/>
      <c r="BC178" s="145"/>
      <c r="BD178" s="145"/>
      <c r="BE178" s="145"/>
      <c r="BF178" s="145"/>
      <c r="BG178" s="145"/>
      <c r="BH178" s="145"/>
      <c r="BI178" s="145"/>
      <c r="BJ178" s="145"/>
      <c r="BK178" s="145"/>
      <c r="BL178" s="145"/>
      <c r="BM178" s="145"/>
      <c r="BN178" s="145"/>
      <c r="BO178" s="145"/>
      <c r="BP178" s="145"/>
      <c r="BQ178" s="145"/>
      <c r="BR178" s="145"/>
      <c r="BS178" s="145"/>
      <c r="BT178" s="145"/>
      <c r="BU178" s="145"/>
      <c r="BV178" s="145"/>
      <c r="BW178" s="145"/>
      <c r="BX178" s="145"/>
      <c r="BY178" s="145"/>
      <c r="BZ178" s="145"/>
      <c r="CA178" s="145"/>
      <c r="CB178" s="145"/>
      <c r="CC178" s="145"/>
      <c r="CD178" s="145"/>
      <c r="CE178" s="145"/>
      <c r="CF178" s="145"/>
      <c r="CG178" s="145"/>
      <c r="CH178" s="145"/>
      <c r="CI178" s="145"/>
      <c r="CJ178" s="145"/>
      <c r="CK178" s="145"/>
      <c r="CL178" s="145"/>
      <c r="CM178" s="145"/>
      <c r="CN178" s="145"/>
      <c r="CO178" s="145"/>
      <c r="CP178" s="145"/>
      <c r="CQ178" s="145"/>
      <c r="CR178" s="145"/>
      <c r="CS178" s="145"/>
      <c r="CT178" s="145"/>
      <c r="CU178" s="145"/>
      <c r="CV178" s="145"/>
      <c r="CW178" s="145"/>
      <c r="CX178" s="145"/>
      <c r="CY178" s="145"/>
      <c r="CZ178" s="145"/>
      <c r="DA178" s="145"/>
      <c r="DB178" s="145"/>
      <c r="DC178" s="145"/>
      <c r="DD178" s="145"/>
      <c r="DE178" s="145"/>
      <c r="DF178" s="145"/>
      <c r="DG178" s="145"/>
      <c r="DH178" s="148"/>
      <c r="DI178" s="145"/>
      <c r="DJ178" s="145"/>
      <c r="DK178" s="145"/>
      <c r="DL178" s="145"/>
      <c r="DM178" s="145"/>
      <c r="DN178" s="145"/>
      <c r="DO178" s="145"/>
      <c r="DP178" s="145"/>
      <c r="DQ178" s="145"/>
      <c r="DR178" s="145"/>
      <c r="DS178" s="145"/>
      <c r="DT178" s="145"/>
      <c r="DU178" s="145"/>
      <c r="DV178" s="145"/>
      <c r="DW178" s="145"/>
      <c r="DX178" s="145"/>
      <c r="DY178" s="145"/>
      <c r="DZ178" s="145"/>
      <c r="EA178" s="145"/>
      <c r="EB178" s="148"/>
      <c r="EC178" s="145"/>
      <c r="ED178" s="148"/>
      <c r="EE178" s="145"/>
      <c r="EF178" s="145"/>
      <c r="EG178" s="145"/>
      <c r="EH178" s="145"/>
      <c r="EI178" s="145"/>
      <c r="EJ178" s="145"/>
      <c r="EK178" s="145">
        <v>0</v>
      </c>
      <c r="EL178" s="145">
        <v>0</v>
      </c>
      <c r="EM178" s="145"/>
    </row>
    <row r="179" spans="1:187" ht="20.100000000000001" customHeight="1" x14ac:dyDescent="0.3">
      <c r="A179" s="25" t="s">
        <v>2335</v>
      </c>
      <c r="B179" s="40" t="s">
        <v>106</v>
      </c>
      <c r="C179" s="26">
        <v>83452</v>
      </c>
      <c r="D179" s="71" t="s">
        <v>2336</v>
      </c>
      <c r="E179" s="26" t="s">
        <v>108</v>
      </c>
      <c r="F179" s="26"/>
      <c r="G179" s="26" t="s">
        <v>121</v>
      </c>
      <c r="H179" s="26" t="s">
        <v>446</v>
      </c>
      <c r="I179" s="26" t="s">
        <v>3</v>
      </c>
      <c r="J179" s="25" t="s">
        <v>174</v>
      </c>
      <c r="K179" s="25" t="s">
        <v>2337</v>
      </c>
      <c r="L179" s="83"/>
      <c r="M179" s="83"/>
      <c r="N179" s="83"/>
      <c r="O179" s="83"/>
      <c r="P179" s="83"/>
      <c r="Q179" s="83"/>
      <c r="R179" s="83"/>
      <c r="S179" s="83"/>
      <c r="T179" s="145"/>
      <c r="U179" s="145"/>
      <c r="V179" s="145"/>
      <c r="W179" s="145"/>
      <c r="X179" s="145"/>
      <c r="Y179" s="145"/>
      <c r="Z179" s="145"/>
      <c r="AA179" s="145"/>
      <c r="AB179" s="332"/>
      <c r="AC179" s="145"/>
      <c r="AD179" s="145"/>
      <c r="AE179" s="145"/>
      <c r="AF179" s="145"/>
      <c r="AG179" s="145"/>
      <c r="AH179" s="145"/>
      <c r="AI179" s="145"/>
      <c r="AJ179" s="145"/>
      <c r="AK179" s="145"/>
      <c r="AL179" s="145"/>
      <c r="AM179" s="145"/>
      <c r="AN179" s="145"/>
      <c r="AO179" s="145"/>
      <c r="AP179" s="145"/>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5"/>
      <c r="CI179" s="145"/>
      <c r="CJ179" s="145"/>
      <c r="CK179" s="145"/>
      <c r="CL179" s="145"/>
      <c r="CM179" s="145"/>
      <c r="CN179" s="145"/>
      <c r="CO179" s="145"/>
      <c r="CP179" s="145"/>
      <c r="CQ179" s="145"/>
      <c r="CR179" s="145"/>
      <c r="CS179" s="145"/>
      <c r="CT179" s="145"/>
      <c r="CU179" s="145"/>
      <c r="CV179" s="145"/>
      <c r="CW179" s="145"/>
      <c r="CX179" s="145"/>
      <c r="CY179" s="145"/>
      <c r="CZ179" s="145"/>
      <c r="DA179" s="145"/>
      <c r="DB179" s="145"/>
      <c r="DC179" s="145"/>
      <c r="DD179" s="145"/>
      <c r="DE179" s="145"/>
      <c r="DF179" s="145"/>
      <c r="DG179" s="145"/>
      <c r="DH179" s="148"/>
      <c r="DI179" s="145"/>
      <c r="DJ179" s="145"/>
      <c r="DK179" s="145"/>
      <c r="DL179" s="145"/>
      <c r="DM179" s="145"/>
      <c r="DN179" s="145"/>
      <c r="DO179" s="145"/>
      <c r="DP179" s="145"/>
      <c r="DQ179" s="145"/>
      <c r="DR179" s="145"/>
      <c r="DS179" s="145"/>
      <c r="DT179" s="145"/>
      <c r="DU179" s="145"/>
      <c r="DV179" s="145"/>
      <c r="DW179" s="145"/>
      <c r="DX179" s="145"/>
      <c r="DY179" s="145"/>
      <c r="DZ179" s="145"/>
      <c r="EA179" s="145"/>
      <c r="EB179" s="148"/>
      <c r="EC179" s="145"/>
      <c r="ED179" s="145"/>
      <c r="EK179" s="263">
        <v>0</v>
      </c>
      <c r="EL179" s="263">
        <v>0</v>
      </c>
      <c r="EM179" s="263"/>
      <c r="EN179" s="264"/>
    </row>
    <row r="180" spans="1:187" ht="20.100000000000001" customHeight="1" x14ac:dyDescent="0.3">
      <c r="A180" s="25" t="s">
        <v>2927</v>
      </c>
      <c r="B180" s="26" t="s">
        <v>106</v>
      </c>
      <c r="C180" s="26">
        <v>84155</v>
      </c>
      <c r="D180" s="25" t="s">
        <v>2929</v>
      </c>
      <c r="E180" s="26" t="s">
        <v>108</v>
      </c>
      <c r="F180" s="26"/>
      <c r="G180" s="26" t="s">
        <v>121</v>
      </c>
      <c r="H180" s="26" t="s">
        <v>446</v>
      </c>
      <c r="I180" s="26" t="s">
        <v>3</v>
      </c>
      <c r="J180" s="25" t="s">
        <v>174</v>
      </c>
      <c r="K180" s="25" t="s">
        <v>2930</v>
      </c>
      <c r="L180" s="25"/>
      <c r="M180" s="83"/>
      <c r="N180" s="83"/>
      <c r="O180" s="83"/>
      <c r="P180" s="83"/>
      <c r="Q180" s="83"/>
      <c r="R180" s="83"/>
      <c r="S180" s="83"/>
      <c r="T180" s="145"/>
      <c r="U180" s="145"/>
      <c r="V180" s="148"/>
      <c r="W180" s="145"/>
      <c r="X180" s="145"/>
      <c r="Y180" s="145"/>
      <c r="Z180" s="145"/>
      <c r="AA180" s="145"/>
      <c r="AB180" s="332"/>
      <c r="AC180" s="145"/>
      <c r="AD180" s="145"/>
      <c r="AE180" s="145"/>
      <c r="AF180" s="145"/>
      <c r="AG180" s="145"/>
      <c r="AH180" s="145"/>
      <c r="AI180" s="145"/>
      <c r="AJ180" s="145"/>
      <c r="AK180" s="145"/>
      <c r="AL180" s="145"/>
      <c r="AM180" s="145"/>
      <c r="AN180" s="145"/>
      <c r="AO180" s="145"/>
      <c r="AP180" s="145"/>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c r="CP180" s="145"/>
      <c r="CQ180" s="145"/>
      <c r="CR180" s="145"/>
      <c r="CS180" s="145"/>
      <c r="CT180" s="145"/>
      <c r="CU180" s="145"/>
      <c r="CV180" s="145"/>
      <c r="CW180" s="145"/>
      <c r="CX180" s="145"/>
      <c r="CY180" s="145"/>
      <c r="CZ180" s="145"/>
      <c r="DA180" s="145"/>
      <c r="DB180" s="145"/>
      <c r="DC180" s="145"/>
      <c r="DD180" s="145"/>
      <c r="DE180" s="145"/>
      <c r="DF180" s="145"/>
      <c r="DG180" s="145"/>
      <c r="DH180" s="148"/>
      <c r="DI180" s="145"/>
      <c r="DJ180" s="145"/>
      <c r="DK180" s="145"/>
      <c r="DL180" s="145"/>
      <c r="DM180" s="145"/>
      <c r="DN180" s="145"/>
      <c r="DO180" s="145"/>
      <c r="DP180" s="145"/>
      <c r="DQ180" s="145"/>
      <c r="DR180" s="145"/>
      <c r="DS180" s="145"/>
      <c r="DT180" s="145"/>
      <c r="DU180" s="145"/>
      <c r="DV180" s="145"/>
      <c r="DW180" s="145"/>
      <c r="DX180" s="145"/>
      <c r="DY180" s="145"/>
      <c r="DZ180" s="145"/>
      <c r="EA180" s="145"/>
      <c r="EB180" s="148"/>
      <c r="EC180" s="145"/>
      <c r="ED180" s="148"/>
      <c r="EE180" s="145"/>
      <c r="EF180" s="145"/>
      <c r="EG180" s="145"/>
      <c r="EH180" s="145"/>
      <c r="EI180" s="145"/>
      <c r="EJ180" s="145"/>
      <c r="EK180" s="145">
        <v>0</v>
      </c>
      <c r="EL180" s="145">
        <v>0</v>
      </c>
      <c r="EM180" s="267"/>
    </row>
    <row r="181" spans="1:187" ht="20.100000000000001" customHeight="1" x14ac:dyDescent="0.3">
      <c r="A181" s="25" t="s">
        <v>3732</v>
      </c>
      <c r="B181" s="40" t="s">
        <v>106</v>
      </c>
      <c r="C181" s="26">
        <v>84722</v>
      </c>
      <c r="D181" s="25" t="s">
        <v>3733</v>
      </c>
      <c r="E181" s="26" t="s">
        <v>108</v>
      </c>
      <c r="F181" s="26" t="s">
        <v>3549</v>
      </c>
      <c r="G181" s="26" t="s">
        <v>121</v>
      </c>
      <c r="H181" s="26" t="s">
        <v>446</v>
      </c>
      <c r="I181" s="26" t="s">
        <v>449</v>
      </c>
      <c r="J181" s="25" t="s">
        <v>2939</v>
      </c>
      <c r="K181" s="25" t="s">
        <v>3734</v>
      </c>
      <c r="L181" s="25"/>
      <c r="M181" s="25"/>
      <c r="N181" s="25"/>
      <c r="O181" s="83"/>
      <c r="P181" s="237"/>
      <c r="Q181" s="83"/>
      <c r="R181" s="83"/>
      <c r="S181" s="83"/>
      <c r="U181" s="145"/>
      <c r="V181" s="148"/>
      <c r="W181" s="145"/>
      <c r="X181" s="145"/>
      <c r="Y181" s="145"/>
      <c r="Z181" s="145"/>
      <c r="AA181" s="145"/>
      <c r="AB181" s="332"/>
      <c r="AC181" s="145"/>
      <c r="AD181" s="145"/>
      <c r="AE181" s="145"/>
      <c r="AF181" s="145"/>
      <c r="AG181" s="145"/>
      <c r="AH181" s="145"/>
      <c r="AI181" s="145"/>
      <c r="AJ181" s="145"/>
      <c r="AK181" s="145"/>
      <c r="AL181" s="145"/>
      <c r="AM181" s="145"/>
      <c r="AN181" s="145"/>
      <c r="AO181" s="145"/>
      <c r="AP181" s="145"/>
      <c r="AQ181" s="145"/>
      <c r="AR181" s="145"/>
      <c r="AS181" s="145"/>
      <c r="AT181" s="145"/>
      <c r="AU181" s="145"/>
      <c r="AV181" s="145"/>
      <c r="AW181" s="145"/>
      <c r="AX181" s="145"/>
      <c r="AY181" s="145"/>
      <c r="AZ181" s="145"/>
      <c r="BA181" s="145"/>
      <c r="BB181" s="145"/>
      <c r="BC181" s="145"/>
      <c r="BD181" s="145"/>
      <c r="BE181" s="145"/>
      <c r="BF181" s="145"/>
      <c r="BG181" s="145"/>
      <c r="BH181" s="145"/>
      <c r="BI181" s="145"/>
      <c r="BJ181" s="145"/>
      <c r="BK181" s="145"/>
      <c r="BL181" s="145"/>
      <c r="BM181" s="145"/>
      <c r="BN181" s="145"/>
      <c r="BO181" s="145"/>
      <c r="BP181" s="145"/>
      <c r="BQ181" s="145"/>
      <c r="BR181" s="145"/>
      <c r="BS181" s="145"/>
      <c r="BT181" s="145"/>
      <c r="BU181" s="145"/>
      <c r="BV181" s="145"/>
      <c r="BW181" s="145"/>
      <c r="BX181" s="145"/>
      <c r="BY181" s="145"/>
      <c r="BZ181" s="145"/>
      <c r="CA181" s="145"/>
      <c r="CB181" s="145"/>
      <c r="CC181" s="145"/>
      <c r="CD181" s="145"/>
      <c r="CE181" s="145"/>
      <c r="CF181" s="145"/>
      <c r="CG181" s="145"/>
      <c r="CH181" s="145"/>
      <c r="CI181" s="145"/>
      <c r="CJ181" s="145"/>
      <c r="CK181" s="145"/>
      <c r="CL181" s="145"/>
      <c r="CM181" s="145"/>
      <c r="CN181" s="145"/>
      <c r="CO181" s="145"/>
      <c r="CP181" s="145"/>
      <c r="CQ181" s="145"/>
      <c r="CR181" s="145"/>
      <c r="CS181" s="145"/>
      <c r="CT181" s="145"/>
      <c r="CU181" s="145"/>
      <c r="CV181" s="145"/>
      <c r="CW181" s="145"/>
      <c r="CX181" s="145"/>
      <c r="CY181" s="145"/>
      <c r="CZ181" s="145"/>
      <c r="DA181" s="145"/>
      <c r="DB181" s="145"/>
      <c r="DC181" s="145"/>
      <c r="DD181" s="145"/>
      <c r="DE181" s="145"/>
      <c r="DF181" s="145"/>
      <c r="DG181" s="145"/>
      <c r="DH181" s="148"/>
      <c r="DI181" s="145"/>
      <c r="DJ181" s="145"/>
      <c r="DK181" s="145"/>
      <c r="DL181" s="145"/>
      <c r="DM181" s="145"/>
      <c r="DN181" s="145"/>
      <c r="DO181" s="145"/>
      <c r="DP181" s="145"/>
      <c r="DQ181" s="145"/>
      <c r="DR181" s="145"/>
      <c r="DS181" s="145"/>
      <c r="DT181" s="145"/>
      <c r="DU181" s="145"/>
      <c r="DV181" s="145"/>
      <c r="DW181" s="145"/>
      <c r="DX181" s="145"/>
      <c r="DY181" s="145"/>
      <c r="DZ181" s="145"/>
      <c r="EA181" s="145"/>
      <c r="EB181" s="148"/>
      <c r="EC181" s="145"/>
      <c r="ED181" s="148"/>
      <c r="EE181" s="145"/>
      <c r="EF181" s="145"/>
      <c r="EG181" s="145"/>
      <c r="EH181" s="145"/>
      <c r="EI181" s="145"/>
      <c r="EJ181" s="145"/>
      <c r="EK181" s="145">
        <v>0</v>
      </c>
      <c r="EL181" s="145">
        <v>0</v>
      </c>
    </row>
    <row r="182" spans="1:187" ht="20.100000000000001" customHeight="1" x14ac:dyDescent="0.3">
      <c r="A182" s="25" t="s">
        <v>3820</v>
      </c>
      <c r="B182" s="26" t="s">
        <v>187</v>
      </c>
      <c r="C182" s="26">
        <v>84488</v>
      </c>
      <c r="D182" s="25" t="s">
        <v>3835</v>
      </c>
      <c r="E182" s="26" t="s">
        <v>108</v>
      </c>
      <c r="F182" s="26" t="s">
        <v>3549</v>
      </c>
      <c r="G182" s="26" t="s">
        <v>121</v>
      </c>
      <c r="H182" s="26" t="s">
        <v>344</v>
      </c>
      <c r="I182" s="26" t="s">
        <v>405</v>
      </c>
      <c r="J182" s="25" t="s">
        <v>834</v>
      </c>
      <c r="K182" s="25" t="s">
        <v>3836</v>
      </c>
      <c r="L182" s="25"/>
      <c r="M182" s="25" t="s">
        <v>3837</v>
      </c>
      <c r="N182" s="25"/>
      <c r="O182" s="25" t="s">
        <v>3838</v>
      </c>
      <c r="P182" s="239"/>
      <c r="Q182" s="239"/>
      <c r="R182" s="25"/>
      <c r="S182" s="25" t="s">
        <v>3839</v>
      </c>
      <c r="T182" s="238"/>
      <c r="U182" s="145"/>
      <c r="V182" s="148"/>
      <c r="W182" s="145"/>
      <c r="X182" s="145"/>
      <c r="Y182" s="145"/>
      <c r="Z182" s="145"/>
      <c r="AA182" s="145"/>
      <c r="AB182" s="332"/>
      <c r="AC182" s="145"/>
      <c r="AD182" s="145"/>
      <c r="AE182" s="145"/>
      <c r="AF182" s="145"/>
      <c r="AG182" s="145"/>
      <c r="AH182" s="145"/>
      <c r="AI182" s="145"/>
      <c r="AJ182" s="145"/>
      <c r="AK182" s="145"/>
      <c r="AL182" s="145"/>
      <c r="AM182" s="145"/>
      <c r="AN182" s="145"/>
      <c r="AO182" s="145"/>
      <c r="AP182" s="145">
        <v>1</v>
      </c>
      <c r="AQ182" s="145"/>
      <c r="AR182" s="145"/>
      <c r="AS182" s="145"/>
      <c r="AT182" s="145"/>
      <c r="AU182" s="145"/>
      <c r="AV182" s="145"/>
      <c r="AW182" s="145"/>
      <c r="AX182" s="145"/>
      <c r="AY182" s="145"/>
      <c r="AZ182" s="145"/>
      <c r="BA182" s="145"/>
      <c r="BB182" s="145"/>
      <c r="BC182" s="145"/>
      <c r="BD182" s="145"/>
      <c r="BE182" s="145"/>
      <c r="BF182" s="145"/>
      <c r="BG182" s="145"/>
      <c r="BH182" s="145"/>
      <c r="BI182" s="145"/>
      <c r="BJ182" s="145"/>
      <c r="BK182" s="145"/>
      <c r="BL182" s="145"/>
      <c r="BM182" s="145"/>
      <c r="BN182" s="145"/>
      <c r="BO182" s="145"/>
      <c r="BP182" s="145"/>
      <c r="BQ182" s="145"/>
      <c r="BR182" s="145"/>
      <c r="BS182" s="145"/>
      <c r="BT182" s="145"/>
      <c r="BU182" s="145"/>
      <c r="BV182" s="145"/>
      <c r="BW182" s="145"/>
      <c r="BX182" s="145"/>
      <c r="BY182" s="145"/>
      <c r="BZ182" s="145"/>
      <c r="CA182" s="145"/>
      <c r="CB182" s="145"/>
      <c r="CC182" s="145"/>
      <c r="CD182" s="145"/>
      <c r="CE182" s="145"/>
      <c r="CF182" s="145"/>
      <c r="CG182" s="145"/>
      <c r="CH182" s="145"/>
      <c r="CI182" s="145"/>
      <c r="CJ182" s="145"/>
      <c r="CK182" s="145"/>
      <c r="CL182" s="145"/>
      <c r="CM182" s="145"/>
      <c r="CN182" s="145"/>
      <c r="CO182" s="145"/>
      <c r="CP182" s="145"/>
      <c r="CQ182" s="145"/>
      <c r="CR182" s="145"/>
      <c r="CS182" s="145"/>
      <c r="CT182" s="145"/>
      <c r="CU182" s="145"/>
      <c r="CV182" s="145"/>
      <c r="CW182" s="145"/>
      <c r="CX182" s="145"/>
      <c r="CY182" s="145"/>
      <c r="CZ182" s="145"/>
      <c r="DA182" s="145"/>
      <c r="DB182" s="145"/>
      <c r="DC182" s="145"/>
      <c r="DD182" s="145"/>
      <c r="DE182" s="145"/>
      <c r="DF182" s="145"/>
      <c r="DG182" s="145"/>
      <c r="DH182" s="148"/>
      <c r="DI182" s="145"/>
      <c r="DJ182" s="145"/>
      <c r="DK182" s="145"/>
      <c r="DL182" s="145"/>
      <c r="DM182" s="145"/>
      <c r="DN182" s="145"/>
      <c r="DO182" s="145"/>
      <c r="DP182" s="145"/>
      <c r="DQ182" s="145"/>
      <c r="DR182" s="145"/>
      <c r="DS182" s="145"/>
      <c r="DT182" s="145"/>
      <c r="DU182" s="145"/>
      <c r="DV182" s="145"/>
      <c r="DW182" s="145"/>
      <c r="DX182" s="145"/>
      <c r="DY182" s="145"/>
      <c r="DZ182" s="145"/>
      <c r="EA182" s="145"/>
      <c r="EB182" s="148"/>
      <c r="EC182" s="145"/>
      <c r="ED182" s="148"/>
      <c r="EE182" s="145"/>
      <c r="EF182" s="145"/>
      <c r="EG182" s="145"/>
      <c r="EH182" s="145"/>
      <c r="EI182" s="145"/>
      <c r="EJ182" s="145"/>
      <c r="EK182" s="145">
        <v>1</v>
      </c>
      <c r="EL182" s="145">
        <v>1</v>
      </c>
    </row>
    <row r="183" spans="1:187" ht="20.100000000000001" customHeight="1" x14ac:dyDescent="0.3">
      <c r="A183" s="25" t="s">
        <v>2563</v>
      </c>
      <c r="B183" s="40" t="s">
        <v>152</v>
      </c>
      <c r="C183" s="26">
        <v>83406</v>
      </c>
      <c r="D183" s="71" t="s">
        <v>2572</v>
      </c>
      <c r="E183" s="26" t="s">
        <v>108</v>
      </c>
      <c r="F183" s="26"/>
      <c r="G183" s="26" t="s">
        <v>109</v>
      </c>
      <c r="H183" s="26" t="s">
        <v>554</v>
      </c>
      <c r="I183" s="26" t="s">
        <v>405</v>
      </c>
      <c r="J183" s="25" t="s">
        <v>155</v>
      </c>
      <c r="K183" s="25" t="s">
        <v>2573</v>
      </c>
      <c r="L183" s="43" t="s">
        <v>2574</v>
      </c>
      <c r="M183" s="239"/>
      <c r="N183" s="239"/>
      <c r="O183" s="239"/>
      <c r="P183" s="239"/>
      <c r="Q183" s="239"/>
      <c r="R183" s="239"/>
      <c r="S183" s="239"/>
      <c r="T183" s="145"/>
      <c r="U183" s="145"/>
      <c r="V183" s="145"/>
      <c r="W183" s="145"/>
      <c r="X183" s="145"/>
      <c r="Y183" s="145"/>
      <c r="Z183" s="145"/>
      <c r="AA183" s="145"/>
      <c r="AB183" s="332"/>
      <c r="AC183" s="145"/>
      <c r="AD183" s="145"/>
      <c r="AE183" s="145"/>
      <c r="AF183" s="145"/>
      <c r="AG183" s="145"/>
      <c r="AH183" s="145"/>
      <c r="AI183" s="145"/>
      <c r="AJ183" s="145"/>
      <c r="AK183" s="145"/>
      <c r="AL183" s="145"/>
      <c r="AM183" s="145"/>
      <c r="AN183" s="145"/>
      <c r="AO183" s="145"/>
      <c r="AP183" s="145"/>
      <c r="AQ183" s="145"/>
      <c r="AR183" s="145"/>
      <c r="AS183" s="145"/>
      <c r="AT183" s="145"/>
      <c r="AU183" s="145"/>
      <c r="AV183" s="145"/>
      <c r="AW183" s="145"/>
      <c r="AX183" s="145"/>
      <c r="AY183" s="145"/>
      <c r="AZ183" s="145"/>
      <c r="BA183" s="145"/>
      <c r="BB183" s="145"/>
      <c r="BC183" s="145"/>
      <c r="BD183" s="145"/>
      <c r="BE183" s="145"/>
      <c r="BF183" s="145"/>
      <c r="BG183" s="145"/>
      <c r="BH183" s="145"/>
      <c r="BI183" s="145"/>
      <c r="BJ183" s="145"/>
      <c r="BK183" s="145"/>
      <c r="BL183" s="145"/>
      <c r="BM183" s="145"/>
      <c r="BN183" s="145"/>
      <c r="BO183" s="145"/>
      <c r="BP183" s="145"/>
      <c r="BQ183" s="145"/>
      <c r="BR183" s="145"/>
      <c r="BS183" s="145"/>
      <c r="BT183" s="145"/>
      <c r="BU183" s="145"/>
      <c r="BV183" s="145"/>
      <c r="BW183" s="145"/>
      <c r="BX183" s="145"/>
      <c r="BY183" s="145"/>
      <c r="BZ183" s="145"/>
      <c r="CA183" s="145"/>
      <c r="CB183" s="145"/>
      <c r="CC183" s="145"/>
      <c r="CD183" s="145"/>
      <c r="CE183" s="145"/>
      <c r="CF183" s="145"/>
      <c r="CG183" s="145"/>
      <c r="CH183" s="145"/>
      <c r="CI183" s="145"/>
      <c r="CJ183" s="145"/>
      <c r="CK183" s="145"/>
      <c r="CL183" s="145"/>
      <c r="CM183" s="145"/>
      <c r="CN183" s="145"/>
      <c r="CO183" s="145"/>
      <c r="CP183" s="145"/>
      <c r="CQ183" s="145"/>
      <c r="CR183" s="145"/>
      <c r="CS183" s="145"/>
      <c r="CT183" s="145"/>
      <c r="CU183" s="145"/>
      <c r="CV183" s="145"/>
      <c r="CW183" s="145"/>
      <c r="CX183" s="145"/>
      <c r="CY183" s="145"/>
      <c r="CZ183" s="145"/>
      <c r="DA183" s="145"/>
      <c r="DB183" s="145"/>
      <c r="DC183" s="145"/>
      <c r="DD183" s="145"/>
      <c r="DE183" s="145"/>
      <c r="DF183" s="145"/>
      <c r="DG183" s="145"/>
      <c r="DH183" s="148"/>
      <c r="DI183" s="145"/>
      <c r="DJ183" s="145"/>
      <c r="DK183" s="145"/>
      <c r="DL183" s="145"/>
      <c r="DM183" s="145"/>
      <c r="DN183" s="145"/>
      <c r="DO183" s="145"/>
      <c r="DP183" s="145"/>
      <c r="DQ183" s="145"/>
      <c r="DR183" s="145"/>
      <c r="DS183" s="145"/>
      <c r="DT183" s="145"/>
      <c r="DU183" s="145"/>
      <c r="DV183" s="145"/>
      <c r="DW183" s="145"/>
      <c r="DX183" s="145"/>
      <c r="DY183" s="145"/>
      <c r="DZ183" s="145"/>
      <c r="EA183" s="145"/>
      <c r="EB183" s="148"/>
      <c r="EC183" s="145"/>
      <c r="ED183" s="148"/>
      <c r="EE183" s="145"/>
      <c r="EF183" s="145"/>
      <c r="EG183" s="145"/>
      <c r="EH183" s="145"/>
      <c r="EI183" s="145"/>
      <c r="EJ183" s="145"/>
      <c r="EK183" s="145">
        <v>0</v>
      </c>
      <c r="EL183" s="145">
        <v>0</v>
      </c>
      <c r="EM183" s="145"/>
    </row>
    <row r="184" spans="1:187" ht="20.100000000000001" customHeight="1" x14ac:dyDescent="0.3">
      <c r="A184" s="25" t="s">
        <v>3732</v>
      </c>
      <c r="B184" s="40" t="s">
        <v>152</v>
      </c>
      <c r="C184" s="275">
        <v>84303</v>
      </c>
      <c r="D184" s="71" t="s">
        <v>3738</v>
      </c>
      <c r="E184" s="26" t="s">
        <v>113</v>
      </c>
      <c r="F184" s="26" t="s">
        <v>3549</v>
      </c>
      <c r="G184" s="26" t="s">
        <v>109</v>
      </c>
      <c r="H184" s="26" t="s">
        <v>554</v>
      </c>
      <c r="I184" s="26" t="s">
        <v>438</v>
      </c>
      <c r="J184" s="25" t="s">
        <v>262</v>
      </c>
      <c r="K184" s="25" t="s">
        <v>3739</v>
      </c>
      <c r="L184" s="25"/>
      <c r="M184" s="83"/>
      <c r="N184" s="83"/>
      <c r="O184" s="83"/>
      <c r="P184" s="83"/>
      <c r="Q184" s="83"/>
      <c r="R184" s="25"/>
      <c r="S184" s="25" t="s">
        <v>3740</v>
      </c>
      <c r="U184" s="145"/>
      <c r="V184" s="148"/>
      <c r="W184" s="145"/>
      <c r="X184" s="145"/>
      <c r="Y184" s="145"/>
      <c r="Z184" s="145"/>
      <c r="AA184" s="145"/>
      <c r="AB184" s="332"/>
      <c r="AC184" s="145"/>
      <c r="AD184" s="145"/>
      <c r="AE184" s="145"/>
      <c r="AF184" s="145"/>
      <c r="AG184" s="145"/>
      <c r="AH184" s="145"/>
      <c r="AI184" s="145"/>
      <c r="AJ184" s="145"/>
      <c r="AK184" s="145"/>
      <c r="AL184" s="145"/>
      <c r="AM184" s="145"/>
      <c r="AN184" s="145"/>
      <c r="AO184" s="145"/>
      <c r="AP184" s="145"/>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c r="BM184" s="145"/>
      <c r="BN184" s="145"/>
      <c r="BO184" s="145"/>
      <c r="BP184" s="145"/>
      <c r="BQ184" s="145"/>
      <c r="BR184" s="145"/>
      <c r="BS184" s="145"/>
      <c r="BT184" s="145"/>
      <c r="BU184" s="145"/>
      <c r="BV184" s="145"/>
      <c r="BW184" s="145"/>
      <c r="BX184" s="145"/>
      <c r="BY184" s="145"/>
      <c r="BZ184" s="145"/>
      <c r="CA184" s="145"/>
      <c r="CB184" s="145"/>
      <c r="CC184" s="145"/>
      <c r="CD184" s="145"/>
      <c r="CE184" s="145"/>
      <c r="CF184" s="145"/>
      <c r="CG184" s="145"/>
      <c r="CH184" s="145"/>
      <c r="CI184" s="145"/>
      <c r="CJ184" s="145"/>
      <c r="CK184" s="145"/>
      <c r="CL184" s="145"/>
      <c r="CM184" s="145"/>
      <c r="CN184" s="145"/>
      <c r="CO184" s="145"/>
      <c r="CP184" s="145"/>
      <c r="CQ184" s="145"/>
      <c r="CR184" s="145"/>
      <c r="CS184" s="145"/>
      <c r="CT184" s="145"/>
      <c r="CU184" s="145"/>
      <c r="CV184" s="145"/>
      <c r="CW184" s="145"/>
      <c r="CX184" s="145"/>
      <c r="CY184" s="145"/>
      <c r="CZ184" s="145"/>
      <c r="DA184" s="145"/>
      <c r="DB184" s="145"/>
      <c r="DC184" s="145"/>
      <c r="DD184" s="145"/>
      <c r="DE184" s="145"/>
      <c r="DF184" s="145"/>
      <c r="DG184" s="145"/>
      <c r="DH184" s="148"/>
      <c r="DI184" s="145"/>
      <c r="DJ184" s="145"/>
      <c r="DK184" s="145"/>
      <c r="DL184" s="145"/>
      <c r="DM184" s="145"/>
      <c r="DN184" s="145"/>
      <c r="DO184" s="145"/>
      <c r="DP184" s="145"/>
      <c r="DQ184" s="145"/>
      <c r="DR184" s="145"/>
      <c r="DS184" s="145"/>
      <c r="DT184" s="145"/>
      <c r="DU184" s="145"/>
      <c r="DV184" s="145"/>
      <c r="DW184" s="145"/>
      <c r="DX184" s="145"/>
      <c r="DY184" s="145"/>
      <c r="DZ184" s="145"/>
      <c r="EA184" s="145"/>
      <c r="EB184" s="148"/>
      <c r="EC184" s="145"/>
      <c r="ED184" s="148"/>
      <c r="EE184" s="145"/>
      <c r="EF184" s="145"/>
      <c r="EG184" s="145"/>
      <c r="EH184" s="145"/>
      <c r="EI184" s="145"/>
      <c r="EJ184" s="145"/>
      <c r="EK184" s="145" t="s">
        <v>519</v>
      </c>
      <c r="EL184" s="145">
        <v>1</v>
      </c>
    </row>
    <row r="185" spans="1:187" ht="20.100000000000001" customHeight="1" x14ac:dyDescent="0.3">
      <c r="A185" s="25" t="s">
        <v>3732</v>
      </c>
      <c r="B185" s="40" t="s">
        <v>126</v>
      </c>
      <c r="C185" s="26">
        <v>84752</v>
      </c>
      <c r="D185" s="71" t="s">
        <v>3738</v>
      </c>
      <c r="E185" s="26" t="s">
        <v>113</v>
      </c>
      <c r="F185" s="26" t="s">
        <v>3549</v>
      </c>
      <c r="G185" s="26" t="s">
        <v>109</v>
      </c>
      <c r="H185" s="26" t="s">
        <v>554</v>
      </c>
      <c r="I185" s="26" t="s">
        <v>438</v>
      </c>
      <c r="J185" s="25" t="s">
        <v>326</v>
      </c>
      <c r="K185" s="25" t="s">
        <v>3739</v>
      </c>
      <c r="L185" s="25"/>
      <c r="M185" s="83"/>
      <c r="N185" s="83"/>
      <c r="O185" s="83"/>
      <c r="P185" s="83"/>
      <c r="Q185" s="83"/>
      <c r="R185" s="83"/>
      <c r="S185" s="83"/>
      <c r="U185" s="145"/>
      <c r="V185" s="148"/>
      <c r="W185" s="145"/>
      <c r="X185" s="145"/>
      <c r="Y185" s="145"/>
      <c r="Z185" s="145"/>
      <c r="AA185" s="145"/>
      <c r="AB185" s="332"/>
      <c r="AC185" s="145"/>
      <c r="AD185" s="145"/>
      <c r="AE185" s="145"/>
      <c r="AF185" s="145"/>
      <c r="AG185" s="145"/>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5"/>
      <c r="CI185" s="145"/>
      <c r="CJ185" s="145"/>
      <c r="CK185" s="145"/>
      <c r="CL185" s="145"/>
      <c r="CM185" s="145"/>
      <c r="CN185" s="145"/>
      <c r="CO185" s="145"/>
      <c r="CP185" s="145"/>
      <c r="CQ185" s="145"/>
      <c r="CR185" s="145"/>
      <c r="CS185" s="145"/>
      <c r="CT185" s="145"/>
      <c r="CU185" s="145"/>
      <c r="CV185" s="145"/>
      <c r="CW185" s="145"/>
      <c r="CX185" s="145"/>
      <c r="CY185" s="145"/>
      <c r="CZ185" s="145"/>
      <c r="DA185" s="145"/>
      <c r="DB185" s="145"/>
      <c r="DC185" s="145"/>
      <c r="DD185" s="145"/>
      <c r="DE185" s="145"/>
      <c r="DF185" s="145"/>
      <c r="DG185" s="145"/>
      <c r="DH185" s="148"/>
      <c r="DI185" s="145"/>
      <c r="DJ185" s="145"/>
      <c r="DK185" s="145"/>
      <c r="DL185" s="145"/>
      <c r="DM185" s="145"/>
      <c r="DN185" s="145"/>
      <c r="DO185" s="145"/>
      <c r="DP185" s="145"/>
      <c r="DQ185" s="145"/>
      <c r="DR185" s="145"/>
      <c r="DS185" s="145"/>
      <c r="DT185" s="145"/>
      <c r="DU185" s="145"/>
      <c r="DV185" s="145"/>
      <c r="DW185" s="145"/>
      <c r="DX185" s="145"/>
      <c r="DY185" s="145"/>
      <c r="DZ185" s="145"/>
      <c r="EA185" s="145"/>
      <c r="EB185" s="148"/>
      <c r="EC185" s="145"/>
      <c r="ED185" s="148"/>
      <c r="EE185" s="145"/>
      <c r="EF185" s="145"/>
      <c r="EG185" s="145"/>
      <c r="EH185" s="145"/>
      <c r="EI185" s="145"/>
      <c r="EJ185" s="145"/>
      <c r="EK185" s="145">
        <v>0</v>
      </c>
      <c r="EL185" s="145">
        <v>0</v>
      </c>
    </row>
    <row r="186" spans="1:187" ht="20.100000000000001" customHeight="1" x14ac:dyDescent="0.3">
      <c r="A186" s="25" t="s">
        <v>1833</v>
      </c>
      <c r="B186" s="40" t="s">
        <v>187</v>
      </c>
      <c r="C186" s="26">
        <v>82473</v>
      </c>
      <c r="D186" s="71" t="s">
        <v>1873</v>
      </c>
      <c r="E186" s="26" t="s">
        <v>113</v>
      </c>
      <c r="F186" s="26"/>
      <c r="G186" s="26" t="s">
        <v>121</v>
      </c>
      <c r="H186" s="26" t="s">
        <v>344</v>
      </c>
      <c r="I186" s="26" t="s">
        <v>438</v>
      </c>
      <c r="J186" s="25" t="s">
        <v>1210</v>
      </c>
      <c r="K186" s="25" t="s">
        <v>1874</v>
      </c>
      <c r="L186" s="239"/>
      <c r="M186" s="239"/>
      <c r="N186" s="239"/>
      <c r="O186" s="72" t="s">
        <v>1877</v>
      </c>
      <c r="P186" s="72"/>
      <c r="Q186" s="72"/>
      <c r="R186" s="72"/>
      <c r="S186" s="72" t="s">
        <v>1791</v>
      </c>
      <c r="U186" s="145"/>
      <c r="V186" s="145"/>
      <c r="W186" s="145"/>
      <c r="X186" s="145"/>
      <c r="Y186" s="145"/>
      <c r="Z186" s="145"/>
      <c r="AA186" s="145"/>
      <c r="AB186" s="332"/>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5"/>
      <c r="CI186" s="145"/>
      <c r="CJ186" s="145"/>
      <c r="CK186" s="145"/>
      <c r="CL186" s="145"/>
      <c r="CM186" s="145"/>
      <c r="CN186" s="145"/>
      <c r="CO186" s="145"/>
      <c r="CP186" s="145"/>
      <c r="CQ186" s="145"/>
      <c r="CR186" s="145"/>
      <c r="CS186" s="145"/>
      <c r="CT186" s="145"/>
      <c r="CU186" s="145"/>
      <c r="CV186" s="145"/>
      <c r="CW186" s="145"/>
      <c r="CX186" s="145"/>
      <c r="CY186" s="145"/>
      <c r="CZ186" s="145"/>
      <c r="DA186" s="145"/>
      <c r="DB186" s="145"/>
      <c r="DC186" s="145"/>
      <c r="DD186" s="145"/>
      <c r="DE186" s="145"/>
      <c r="DF186" s="145"/>
      <c r="DG186" s="145"/>
      <c r="DH186" s="148"/>
      <c r="DI186" s="145"/>
      <c r="DJ186" s="145"/>
      <c r="DK186" s="145"/>
      <c r="DL186" s="145"/>
      <c r="DM186" s="145"/>
      <c r="DN186" s="145"/>
      <c r="DO186" s="145"/>
      <c r="DP186" s="145"/>
      <c r="DQ186" s="145"/>
      <c r="DR186" s="145"/>
      <c r="DS186" s="145"/>
      <c r="DT186" s="145"/>
      <c r="DU186" s="145"/>
      <c r="DV186" s="145"/>
      <c r="DW186" s="145"/>
      <c r="DX186" s="145"/>
      <c r="DY186" s="145"/>
      <c r="DZ186" s="145"/>
      <c r="EA186" s="145"/>
      <c r="EB186" s="148"/>
      <c r="EC186" s="145"/>
      <c r="ED186" s="148"/>
      <c r="EE186" s="145"/>
      <c r="EF186" s="145"/>
      <c r="EG186" s="145"/>
      <c r="EH186" s="145"/>
      <c r="EI186" s="145"/>
      <c r="EJ186" s="145"/>
      <c r="EK186" s="145" t="s">
        <v>519</v>
      </c>
      <c r="EL186" s="145">
        <v>0</v>
      </c>
    </row>
    <row r="187" spans="1:187" ht="20.100000000000001" customHeight="1" x14ac:dyDescent="0.3">
      <c r="A187" s="25" t="s">
        <v>2465</v>
      </c>
      <c r="B187" s="40" t="s">
        <v>187</v>
      </c>
      <c r="C187" s="26">
        <v>83094</v>
      </c>
      <c r="D187" s="25" t="s">
        <v>2475</v>
      </c>
      <c r="E187" s="26" t="s">
        <v>108</v>
      </c>
      <c r="F187" s="26"/>
      <c r="G187" s="26" t="s">
        <v>121</v>
      </c>
      <c r="H187" s="26" t="s">
        <v>189</v>
      </c>
      <c r="I187" s="26" t="s">
        <v>438</v>
      </c>
      <c r="J187" s="25" t="s">
        <v>228</v>
      </c>
      <c r="K187" s="25" t="s">
        <v>2476</v>
      </c>
      <c r="L187" s="25"/>
      <c r="M187" s="25" t="s">
        <v>2477</v>
      </c>
      <c r="N187" s="25" t="s">
        <v>2478</v>
      </c>
      <c r="O187" s="83"/>
      <c r="P187" s="83"/>
      <c r="Q187" s="83"/>
      <c r="R187" s="25"/>
      <c r="S187" s="25" t="s">
        <v>2479</v>
      </c>
      <c r="T187" s="145"/>
      <c r="U187" s="145"/>
      <c r="V187" s="145"/>
      <c r="W187" s="145"/>
      <c r="X187" s="145"/>
      <c r="Y187" s="145"/>
      <c r="Z187" s="145"/>
      <c r="AA187" s="145"/>
      <c r="AB187" s="332"/>
      <c r="AC187" s="145"/>
      <c r="AD187" s="145"/>
      <c r="AE187" s="145"/>
      <c r="AF187" s="145"/>
      <c r="AG187" s="145"/>
      <c r="AH187" s="145"/>
      <c r="AI187" s="145"/>
      <c r="AJ187" s="145"/>
      <c r="AK187" s="145"/>
      <c r="AL187" s="145"/>
      <c r="AM187" s="145"/>
      <c r="AN187" s="145"/>
      <c r="AO187" s="145"/>
      <c r="AP187" s="145"/>
      <c r="AQ187" s="145"/>
      <c r="AR187" s="145"/>
      <c r="AS187" s="145"/>
      <c r="AT187" s="145"/>
      <c r="AU187" s="145"/>
      <c r="AV187" s="145"/>
      <c r="AW187" s="145"/>
      <c r="AX187" s="145"/>
      <c r="AY187" s="145"/>
      <c r="AZ187" s="145"/>
      <c r="BA187" s="145">
        <v>1</v>
      </c>
      <c r="BB187" s="145"/>
      <c r="BC187" s="145"/>
      <c r="BD187" s="145"/>
      <c r="BE187" s="145"/>
      <c r="BF187" s="145"/>
      <c r="BG187" s="145"/>
      <c r="BH187" s="145"/>
      <c r="BI187" s="145"/>
      <c r="BJ187" s="145"/>
      <c r="BK187" s="145"/>
      <c r="BL187" s="145"/>
      <c r="BM187" s="145"/>
      <c r="BN187" s="145"/>
      <c r="BO187" s="145"/>
      <c r="BP187" s="145"/>
      <c r="BQ187" s="145"/>
      <c r="BR187" s="145"/>
      <c r="BS187" s="145"/>
      <c r="BT187" s="145">
        <v>1</v>
      </c>
      <c r="BU187" s="145"/>
      <c r="BV187" s="145"/>
      <c r="BW187" s="145"/>
      <c r="BX187" s="145"/>
      <c r="BY187" s="145"/>
      <c r="BZ187" s="145"/>
      <c r="CA187" s="145"/>
      <c r="CB187" s="145"/>
      <c r="CC187" s="145"/>
      <c r="CD187" s="145"/>
      <c r="CE187" s="145"/>
      <c r="CF187" s="145"/>
      <c r="CG187" s="145"/>
      <c r="CH187" s="145"/>
      <c r="CI187" s="145"/>
      <c r="CJ187" s="145"/>
      <c r="CK187" s="145"/>
      <c r="CL187" s="145"/>
      <c r="CM187" s="145"/>
      <c r="CN187" s="145"/>
      <c r="CO187" s="145"/>
      <c r="CP187" s="145"/>
      <c r="CQ187" s="145"/>
      <c r="CR187" s="145"/>
      <c r="CS187" s="145"/>
      <c r="CT187" s="145"/>
      <c r="CU187" s="145"/>
      <c r="CV187" s="145"/>
      <c r="CW187" s="145"/>
      <c r="CX187" s="145"/>
      <c r="CY187" s="145"/>
      <c r="CZ187" s="145"/>
      <c r="DA187" s="145"/>
      <c r="DB187" s="145"/>
      <c r="DC187" s="145"/>
      <c r="DD187" s="145"/>
      <c r="DE187" s="145"/>
      <c r="DF187" s="145"/>
      <c r="DG187" s="145"/>
      <c r="DH187" s="148"/>
      <c r="DI187" s="145"/>
      <c r="DJ187" s="145"/>
      <c r="DK187" s="145"/>
      <c r="DL187" s="145"/>
      <c r="DM187" s="145"/>
      <c r="DN187" s="145"/>
      <c r="DO187" s="145"/>
      <c r="DP187" s="145"/>
      <c r="DQ187" s="145"/>
      <c r="DR187" s="145"/>
      <c r="DS187" s="145"/>
      <c r="DT187" s="145"/>
      <c r="DU187" s="145"/>
      <c r="DV187" s="145"/>
      <c r="DW187" s="145"/>
      <c r="DX187" s="145"/>
      <c r="DY187" s="145"/>
      <c r="DZ187" s="145"/>
      <c r="EA187" s="145"/>
      <c r="EB187" s="148"/>
      <c r="EC187" s="145"/>
      <c r="ED187" s="148"/>
      <c r="EE187" s="145"/>
      <c r="EF187" s="145"/>
      <c r="EG187" s="145"/>
      <c r="EH187" s="145"/>
      <c r="EI187" s="145"/>
      <c r="EJ187" s="145"/>
      <c r="EK187" s="145">
        <v>1</v>
      </c>
      <c r="EL187" s="145">
        <v>1</v>
      </c>
      <c r="EM187" s="145"/>
      <c r="EN187" s="228" t="s">
        <v>2480</v>
      </c>
    </row>
    <row r="188" spans="1:187" ht="20.100000000000001" customHeight="1" x14ac:dyDescent="0.3">
      <c r="A188" s="25" t="s">
        <v>3522</v>
      </c>
      <c r="B188" s="26" t="s">
        <v>187</v>
      </c>
      <c r="C188" s="26">
        <v>84426</v>
      </c>
      <c r="D188" s="71" t="s">
        <v>3536</v>
      </c>
      <c r="E188" s="26" t="s">
        <v>108</v>
      </c>
      <c r="F188" s="26" t="s">
        <v>3556</v>
      </c>
      <c r="G188" s="26" t="s">
        <v>121</v>
      </c>
      <c r="H188" s="26" t="s">
        <v>344</v>
      </c>
      <c r="I188" s="26" t="s">
        <v>3</v>
      </c>
      <c r="J188" s="25" t="s">
        <v>1210</v>
      </c>
      <c r="K188" s="25" t="s">
        <v>3537</v>
      </c>
      <c r="L188" s="25"/>
      <c r="M188" s="25"/>
      <c r="N188" s="272"/>
      <c r="O188" s="272"/>
      <c r="P188" s="272"/>
      <c r="Q188" s="272"/>
      <c r="R188" s="272"/>
      <c r="S188" s="272"/>
      <c r="T188" s="145"/>
      <c r="U188" s="145"/>
      <c r="V188" s="148"/>
      <c r="W188" s="145"/>
      <c r="X188" s="145"/>
      <c r="Y188" s="145"/>
      <c r="Z188" s="145"/>
      <c r="AA188" s="145"/>
      <c r="AB188" s="332"/>
      <c r="AC188" s="145"/>
      <c r="AD188" s="145"/>
      <c r="AE188" s="145"/>
      <c r="AF188" s="145"/>
      <c r="AG188" s="145"/>
      <c r="AH188" s="145"/>
      <c r="AI188" s="145"/>
      <c r="AJ188" s="145"/>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5"/>
      <c r="BK188" s="145"/>
      <c r="BL188" s="145"/>
      <c r="BM188" s="145"/>
      <c r="BN188" s="145"/>
      <c r="BO188" s="145"/>
      <c r="BP188" s="145"/>
      <c r="BQ188" s="145"/>
      <c r="BR188" s="145"/>
      <c r="BS188" s="145"/>
      <c r="BT188" s="145"/>
      <c r="BU188" s="145"/>
      <c r="BV188" s="145"/>
      <c r="BW188" s="145"/>
      <c r="BX188" s="145"/>
      <c r="BY188" s="145"/>
      <c r="BZ188" s="145"/>
      <c r="CA188" s="145"/>
      <c r="CB188" s="145"/>
      <c r="CC188" s="145"/>
      <c r="CD188" s="145"/>
      <c r="CE188" s="145"/>
      <c r="CF188" s="145"/>
      <c r="CG188" s="145"/>
      <c r="CH188" s="145"/>
      <c r="CI188" s="145"/>
      <c r="CJ188" s="145"/>
      <c r="CK188" s="145"/>
      <c r="CL188" s="145"/>
      <c r="CM188" s="145"/>
      <c r="CN188" s="145"/>
      <c r="CO188" s="145"/>
      <c r="CP188" s="145"/>
      <c r="CQ188" s="145"/>
      <c r="CR188" s="145"/>
      <c r="CS188" s="145"/>
      <c r="CT188" s="145"/>
      <c r="CU188" s="145"/>
      <c r="CV188" s="145"/>
      <c r="CW188" s="145"/>
      <c r="CX188" s="145"/>
      <c r="CY188" s="145"/>
      <c r="CZ188" s="145"/>
      <c r="DA188" s="145"/>
      <c r="DB188" s="145"/>
      <c r="DC188" s="145"/>
      <c r="DD188" s="145"/>
      <c r="DE188" s="145"/>
      <c r="DF188" s="145"/>
      <c r="DG188" s="145"/>
      <c r="DH188" s="148"/>
      <c r="DI188" s="145"/>
      <c r="DJ188" s="145"/>
      <c r="DK188" s="145"/>
      <c r="DL188" s="145"/>
      <c r="DM188" s="145"/>
      <c r="DN188" s="145"/>
      <c r="DO188" s="145"/>
      <c r="DP188" s="145"/>
      <c r="DQ188" s="145"/>
      <c r="DR188" s="145"/>
      <c r="DS188" s="145"/>
      <c r="DT188" s="145"/>
      <c r="DU188" s="145"/>
      <c r="DV188" s="145"/>
      <c r="DW188" s="145"/>
      <c r="DX188" s="145"/>
      <c r="DY188" s="145"/>
      <c r="DZ188" s="145"/>
      <c r="EA188" s="145"/>
      <c r="EB188" s="148"/>
      <c r="EC188" s="145"/>
      <c r="ED188" s="148"/>
      <c r="EE188" s="145"/>
      <c r="EF188" s="145"/>
      <c r="EG188" s="145"/>
      <c r="EH188" s="145"/>
      <c r="EI188" s="145"/>
      <c r="EJ188" s="145"/>
      <c r="EK188" s="145">
        <v>0</v>
      </c>
      <c r="EL188" s="145">
        <v>0</v>
      </c>
      <c r="EM188" s="145"/>
    </row>
    <row r="189" spans="1:187" ht="20.100000000000001" customHeight="1" x14ac:dyDescent="0.3">
      <c r="A189" s="72" t="s">
        <v>1755</v>
      </c>
      <c r="B189" s="80" t="s">
        <v>126</v>
      </c>
      <c r="C189" s="73">
        <v>78065</v>
      </c>
      <c r="D189" s="72" t="s">
        <v>1756</v>
      </c>
      <c r="E189" s="73" t="s">
        <v>108</v>
      </c>
      <c r="F189" s="73"/>
      <c r="G189" s="73" t="s">
        <v>114</v>
      </c>
      <c r="H189" s="73" t="s">
        <v>516</v>
      </c>
      <c r="I189" s="26" t="s">
        <v>516</v>
      </c>
      <c r="J189" s="72" t="s">
        <v>1757</v>
      </c>
      <c r="K189" s="72" t="s">
        <v>1758</v>
      </c>
      <c r="L189" s="74"/>
      <c r="M189" s="72" t="s">
        <v>1759</v>
      </c>
      <c r="N189" s="226"/>
      <c r="O189" s="226"/>
      <c r="P189" s="226"/>
      <c r="Q189" s="226"/>
      <c r="R189" s="72" t="s">
        <v>1760</v>
      </c>
      <c r="S189" s="72"/>
      <c r="T189" s="234"/>
      <c r="U189" s="235"/>
      <c r="V189" s="235"/>
      <c r="W189" s="235"/>
      <c r="X189" s="235"/>
      <c r="Y189" s="235"/>
      <c r="Z189" s="235"/>
      <c r="AA189" s="235"/>
      <c r="AB189" s="336"/>
      <c r="AC189" s="235"/>
      <c r="AD189" s="235"/>
      <c r="AE189" s="235"/>
      <c r="AF189" s="235">
        <v>1</v>
      </c>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v>1</v>
      </c>
      <c r="BB189" s="235"/>
      <c r="BC189" s="235"/>
      <c r="BD189" s="235"/>
      <c r="BE189" s="235"/>
      <c r="BF189" s="235"/>
      <c r="BG189" s="235"/>
      <c r="BH189" s="235"/>
      <c r="BI189" s="235"/>
      <c r="BJ189" s="235"/>
      <c r="BK189" s="235"/>
      <c r="BL189" s="235"/>
      <c r="BM189" s="235"/>
      <c r="BN189" s="235"/>
      <c r="BO189" s="235"/>
      <c r="BP189" s="235"/>
      <c r="BQ189" s="235"/>
      <c r="BR189" s="235">
        <v>1</v>
      </c>
      <c r="BS189" s="235">
        <v>1</v>
      </c>
      <c r="BT189" s="235"/>
      <c r="BU189" s="235">
        <v>1</v>
      </c>
      <c r="BV189" s="235"/>
      <c r="BW189" s="235">
        <v>1</v>
      </c>
      <c r="BX189" s="235"/>
      <c r="BY189" s="235"/>
      <c r="BZ189" s="235"/>
      <c r="CA189" s="235"/>
      <c r="CB189" s="235"/>
      <c r="CC189" s="235"/>
      <c r="CD189" s="235"/>
      <c r="CE189" s="235"/>
      <c r="CF189" s="235"/>
      <c r="CG189" s="235">
        <v>1</v>
      </c>
      <c r="CH189" s="235"/>
      <c r="CI189" s="235"/>
      <c r="CJ189" s="235"/>
      <c r="CK189" s="235"/>
      <c r="CL189" s="235"/>
      <c r="CM189" s="235"/>
      <c r="CN189" s="235"/>
      <c r="CO189" s="235"/>
      <c r="CP189" s="235"/>
      <c r="CQ189" s="235"/>
      <c r="CR189" s="235"/>
      <c r="CS189" s="235"/>
      <c r="CT189" s="235"/>
      <c r="CU189" s="235"/>
      <c r="CV189" s="235"/>
      <c r="CW189" s="235"/>
      <c r="CX189" s="235"/>
      <c r="CY189" s="235"/>
      <c r="CZ189" s="235"/>
      <c r="DA189" s="235"/>
      <c r="DB189" s="235"/>
      <c r="DC189" s="235"/>
      <c r="DD189" s="235"/>
      <c r="DE189" s="235"/>
      <c r="DF189" s="235"/>
      <c r="DG189" s="235"/>
      <c r="DH189" s="236"/>
      <c r="DI189" s="235"/>
      <c r="DJ189" s="235"/>
      <c r="DK189" s="235"/>
      <c r="DL189" s="235"/>
      <c r="DM189" s="235"/>
      <c r="DN189" s="235">
        <v>1</v>
      </c>
      <c r="DO189" s="235"/>
      <c r="DP189" s="235"/>
      <c r="DQ189" s="235"/>
      <c r="DR189" s="235"/>
      <c r="DS189" s="235"/>
      <c r="DT189" s="235"/>
      <c r="DU189" s="235"/>
      <c r="DV189" s="235"/>
      <c r="DW189" s="235"/>
      <c r="DX189" s="235"/>
      <c r="DY189" s="235"/>
      <c r="DZ189" s="235"/>
      <c r="EA189" s="235"/>
      <c r="EB189" s="236"/>
      <c r="EC189" s="235"/>
      <c r="ED189" s="236"/>
      <c r="EE189" s="235">
        <v>1</v>
      </c>
      <c r="EF189" s="235"/>
      <c r="EG189" s="235"/>
      <c r="EH189" s="235"/>
      <c r="EI189" s="235"/>
      <c r="EJ189" s="235"/>
      <c r="EK189" s="235">
        <v>1</v>
      </c>
      <c r="EL189" s="235">
        <v>1</v>
      </c>
      <c r="EM189" s="235"/>
      <c r="EN189" s="237"/>
      <c r="EO189" s="234"/>
      <c r="EP189" s="234"/>
      <c r="EQ189" s="234"/>
      <c r="ER189" s="234"/>
      <c r="ES189" s="234"/>
      <c r="ET189" s="234"/>
      <c r="EU189" s="234"/>
      <c r="EV189" s="234"/>
      <c r="EW189" s="234"/>
      <c r="EX189" s="234"/>
      <c r="EY189" s="234"/>
      <c r="EZ189" s="234"/>
      <c r="FA189" s="234"/>
      <c r="FB189" s="234"/>
      <c r="FC189" s="234"/>
      <c r="FD189" s="234"/>
      <c r="FE189" s="234"/>
      <c r="FF189" s="234"/>
      <c r="FG189" s="234"/>
      <c r="FH189" s="234"/>
      <c r="FI189" s="234"/>
      <c r="FJ189" s="234"/>
      <c r="FK189" s="234"/>
      <c r="FL189" s="234"/>
      <c r="FM189" s="234"/>
      <c r="FN189" s="238"/>
      <c r="FO189" s="238"/>
      <c r="FP189" s="238"/>
      <c r="FQ189" s="238"/>
      <c r="FR189" s="238"/>
      <c r="FS189" s="238"/>
      <c r="FT189" s="238"/>
      <c r="FU189" s="238"/>
      <c r="FV189" s="238"/>
      <c r="FW189" s="238"/>
      <c r="FX189" s="238"/>
      <c r="FY189" s="238"/>
      <c r="FZ189" s="238"/>
      <c r="GA189" s="238"/>
      <c r="GB189" s="238"/>
      <c r="GC189" s="238"/>
      <c r="GD189" s="238"/>
      <c r="GE189" s="238"/>
    </row>
    <row r="190" spans="1:187" ht="20.100000000000001" customHeight="1" x14ac:dyDescent="0.3">
      <c r="A190" s="25" t="s">
        <v>2304</v>
      </c>
      <c r="B190" s="26" t="s">
        <v>143</v>
      </c>
      <c r="C190" s="26">
        <v>83493</v>
      </c>
      <c r="D190" s="25" t="s">
        <v>2331</v>
      </c>
      <c r="E190" s="26" t="s">
        <v>108</v>
      </c>
      <c r="F190" s="26"/>
      <c r="G190" s="26" t="s">
        <v>109</v>
      </c>
      <c r="H190" s="26" t="s">
        <v>567</v>
      </c>
      <c r="I190" s="26" t="s">
        <v>385</v>
      </c>
      <c r="J190" s="25" t="s">
        <v>178</v>
      </c>
      <c r="K190" s="25" t="s">
        <v>2332</v>
      </c>
      <c r="L190" s="25"/>
      <c r="M190" s="25" t="s">
        <v>32</v>
      </c>
      <c r="N190" s="83"/>
      <c r="O190" s="83"/>
      <c r="P190" s="83"/>
      <c r="Q190" s="83"/>
      <c r="R190" s="25" t="s">
        <v>2333</v>
      </c>
      <c r="S190" s="25" t="s">
        <v>2334</v>
      </c>
      <c r="T190" s="145"/>
      <c r="U190" s="145"/>
      <c r="V190" s="145"/>
      <c r="W190" s="145"/>
      <c r="X190" s="145"/>
      <c r="Y190" s="145"/>
      <c r="Z190" s="145"/>
      <c r="AA190" s="145"/>
      <c r="AB190" s="332"/>
      <c r="AC190" s="145"/>
      <c r="AD190" s="145"/>
      <c r="AE190" s="145"/>
      <c r="AF190" s="145"/>
      <c r="AG190" s="145"/>
      <c r="AH190" s="145"/>
      <c r="AI190" s="145"/>
      <c r="AJ190" s="145"/>
      <c r="AK190" s="145"/>
      <c r="AL190" s="145"/>
      <c r="AM190" s="145"/>
      <c r="AN190" s="145"/>
      <c r="AO190" s="145"/>
      <c r="AP190" s="145"/>
      <c r="AQ190" s="145"/>
      <c r="AR190" s="145"/>
      <c r="AS190" s="145"/>
      <c r="AT190" s="145"/>
      <c r="AU190" s="145"/>
      <c r="AV190" s="145"/>
      <c r="AW190" s="145"/>
      <c r="AX190" s="145"/>
      <c r="AY190" s="145"/>
      <c r="AZ190" s="145"/>
      <c r="BA190" s="145">
        <v>1</v>
      </c>
      <c r="BB190" s="145"/>
      <c r="BC190" s="145"/>
      <c r="BD190" s="145"/>
      <c r="BE190" s="145"/>
      <c r="BF190" s="145"/>
      <c r="BG190" s="145"/>
      <c r="BH190" s="145"/>
      <c r="BI190" s="145"/>
      <c r="BJ190" s="145"/>
      <c r="BK190" s="145"/>
      <c r="BL190" s="145"/>
      <c r="BM190" s="145"/>
      <c r="BN190" s="145"/>
      <c r="BO190" s="145"/>
      <c r="BP190" s="145"/>
      <c r="BQ190" s="145"/>
      <c r="BR190" s="145"/>
      <c r="BS190" s="145"/>
      <c r="BT190" s="145"/>
      <c r="BU190" s="145"/>
      <c r="BV190" s="145"/>
      <c r="BW190" s="145"/>
      <c r="BX190" s="145"/>
      <c r="BY190" s="145"/>
      <c r="BZ190" s="145"/>
      <c r="CA190" s="145"/>
      <c r="CB190" s="145"/>
      <c r="CC190" s="145"/>
      <c r="CD190" s="145"/>
      <c r="CE190" s="145"/>
      <c r="CF190" s="145"/>
      <c r="CG190" s="145"/>
      <c r="CH190" s="145"/>
      <c r="CI190" s="145"/>
      <c r="CJ190" s="145"/>
      <c r="CK190" s="145"/>
      <c r="CL190" s="145"/>
      <c r="CM190" s="145"/>
      <c r="CN190" s="145"/>
      <c r="CO190" s="145"/>
      <c r="CP190" s="145"/>
      <c r="CQ190" s="145"/>
      <c r="CR190" s="145"/>
      <c r="CS190" s="145"/>
      <c r="CT190" s="145"/>
      <c r="CU190" s="145"/>
      <c r="CV190" s="145"/>
      <c r="CW190" s="145"/>
      <c r="CX190" s="145"/>
      <c r="CY190" s="145"/>
      <c r="CZ190" s="145"/>
      <c r="DA190" s="145"/>
      <c r="DB190" s="145"/>
      <c r="DC190" s="145"/>
      <c r="DD190" s="145"/>
      <c r="DE190" s="145"/>
      <c r="DF190" s="145"/>
      <c r="DG190" s="145"/>
      <c r="DH190" s="148"/>
      <c r="DI190" s="145"/>
      <c r="DJ190" s="145"/>
      <c r="DK190" s="145"/>
      <c r="DL190" s="145"/>
      <c r="DM190" s="145"/>
      <c r="DN190" s="145"/>
      <c r="DO190" s="145"/>
      <c r="DP190" s="145"/>
      <c r="DQ190" s="145"/>
      <c r="DR190" s="145"/>
      <c r="DS190" s="145"/>
      <c r="DT190" s="145"/>
      <c r="DU190" s="145"/>
      <c r="DV190" s="145"/>
      <c r="DW190" s="145"/>
      <c r="DX190" s="145"/>
      <c r="DY190" s="145"/>
      <c r="DZ190" s="145"/>
      <c r="EA190" s="145"/>
      <c r="EB190" s="148"/>
      <c r="EC190" s="145"/>
      <c r="ED190" s="145"/>
      <c r="EK190" s="263">
        <v>1</v>
      </c>
      <c r="EL190" s="263">
        <v>1</v>
      </c>
      <c r="EM190" s="263"/>
      <c r="EN190" s="264"/>
    </row>
    <row r="191" spans="1:187" ht="20.100000000000001" customHeight="1" x14ac:dyDescent="0.3">
      <c r="A191" s="25" t="s">
        <v>1886</v>
      </c>
      <c r="B191" s="40" t="s">
        <v>126</v>
      </c>
      <c r="C191" s="26">
        <v>82395</v>
      </c>
      <c r="D191" s="25" t="s">
        <v>1901</v>
      </c>
      <c r="E191" s="26" t="s">
        <v>108</v>
      </c>
      <c r="F191" s="26"/>
      <c r="G191" s="26" t="s">
        <v>114</v>
      </c>
      <c r="H191" s="26" t="s">
        <v>128</v>
      </c>
      <c r="I191" s="26" t="s">
        <v>3</v>
      </c>
      <c r="J191" s="25" t="s">
        <v>275</v>
      </c>
      <c r="K191" s="25" t="s">
        <v>1902</v>
      </c>
      <c r="L191" s="25"/>
      <c r="M191" s="25"/>
      <c r="N191" s="25"/>
      <c r="O191" s="25" t="s">
        <v>1903</v>
      </c>
      <c r="P191" s="239"/>
      <c r="Q191" s="239"/>
      <c r="R191" s="25" t="s">
        <v>2234</v>
      </c>
      <c r="S191" s="25" t="s">
        <v>2233</v>
      </c>
      <c r="U191" s="145"/>
      <c r="V191" s="145"/>
      <c r="W191" s="145"/>
      <c r="X191" s="145"/>
      <c r="Y191" s="145"/>
      <c r="Z191" s="145"/>
      <c r="AA191" s="145"/>
      <c r="AB191" s="332"/>
      <c r="AC191" s="145"/>
      <c r="AD191" s="145"/>
      <c r="AE191" s="145"/>
      <c r="AF191" s="145"/>
      <c r="AG191" s="145"/>
      <c r="AH191" s="145"/>
      <c r="AI191" s="145"/>
      <c r="AJ191" s="145"/>
      <c r="AK191" s="145"/>
      <c r="AL191" s="145"/>
      <c r="AM191" s="145"/>
      <c r="AN191" s="145"/>
      <c r="AO191" s="145"/>
      <c r="AP191" s="145"/>
      <c r="AQ191" s="145"/>
      <c r="AR191" s="145"/>
      <c r="AS191" s="145"/>
      <c r="AT191" s="145"/>
      <c r="AU191" s="145"/>
      <c r="AV191" s="145"/>
      <c r="AW191" s="145"/>
      <c r="AX191" s="145"/>
      <c r="AY191" s="145"/>
      <c r="AZ191" s="145"/>
      <c r="BA191" s="145"/>
      <c r="BB191" s="145"/>
      <c r="BC191" s="145"/>
      <c r="BD191" s="145"/>
      <c r="BE191" s="145"/>
      <c r="BF191" s="145"/>
      <c r="BG191" s="145"/>
      <c r="BH191" s="145"/>
      <c r="BI191" s="145"/>
      <c r="BJ191" s="145"/>
      <c r="BK191" s="145"/>
      <c r="BL191" s="145"/>
      <c r="BM191" s="145"/>
      <c r="BN191" s="145"/>
      <c r="BO191" s="145"/>
      <c r="BP191" s="145"/>
      <c r="BQ191" s="145"/>
      <c r="BR191" s="145"/>
      <c r="BS191" s="145"/>
      <c r="BT191" s="145"/>
      <c r="BU191" s="145"/>
      <c r="BV191" s="145"/>
      <c r="BW191" s="145"/>
      <c r="BX191" s="145"/>
      <c r="BY191" s="145"/>
      <c r="BZ191" s="145"/>
      <c r="CA191" s="145"/>
      <c r="CB191" s="145"/>
      <c r="CC191" s="145"/>
      <c r="CD191" s="145"/>
      <c r="CE191" s="145"/>
      <c r="CF191" s="145"/>
      <c r="CG191" s="145"/>
      <c r="CH191" s="145"/>
      <c r="CI191" s="145"/>
      <c r="CJ191" s="145"/>
      <c r="CK191" s="145"/>
      <c r="CL191" s="145"/>
      <c r="CM191" s="145"/>
      <c r="CN191" s="145"/>
      <c r="CO191" s="145"/>
      <c r="CP191" s="145"/>
      <c r="CQ191" s="145"/>
      <c r="CR191" s="145"/>
      <c r="CS191" s="145"/>
      <c r="CT191" s="145"/>
      <c r="CU191" s="145"/>
      <c r="CV191" s="145"/>
      <c r="CW191" s="145"/>
      <c r="CX191" s="145"/>
      <c r="CY191" s="145"/>
      <c r="CZ191" s="145"/>
      <c r="DA191" s="145"/>
      <c r="DB191" s="145"/>
      <c r="DC191" s="145"/>
      <c r="DD191" s="145"/>
      <c r="DE191" s="145"/>
      <c r="DF191" s="145">
        <v>1</v>
      </c>
      <c r="DG191" s="145"/>
      <c r="DH191" s="148"/>
      <c r="DI191" s="145"/>
      <c r="DJ191" s="145"/>
      <c r="DK191" s="145"/>
      <c r="DL191" s="145"/>
      <c r="DM191" s="145"/>
      <c r="DN191" s="145"/>
      <c r="DO191" s="145"/>
      <c r="DP191" s="145"/>
      <c r="DQ191" s="145"/>
      <c r="DR191" s="145"/>
      <c r="DS191" s="145"/>
      <c r="DT191" s="145"/>
      <c r="DU191" s="145"/>
      <c r="DV191" s="145"/>
      <c r="DW191" s="145"/>
      <c r="DX191" s="145"/>
      <c r="DY191" s="145"/>
      <c r="DZ191" s="145"/>
      <c r="EA191" s="145"/>
      <c r="EB191" s="148"/>
      <c r="EC191" s="145"/>
      <c r="ED191" s="148"/>
      <c r="EE191" s="145">
        <v>1</v>
      </c>
      <c r="EF191" s="145"/>
      <c r="EG191" s="145">
        <v>1</v>
      </c>
      <c r="EH191" s="145"/>
      <c r="EI191" s="145"/>
      <c r="EJ191" s="145"/>
      <c r="EK191" s="145">
        <v>1</v>
      </c>
      <c r="EL191" s="145">
        <v>0</v>
      </c>
    </row>
    <row r="192" spans="1:187" ht="20.100000000000001" customHeight="1" x14ac:dyDescent="0.3">
      <c r="A192" s="25" t="s">
        <v>3150</v>
      </c>
      <c r="B192" s="26" t="s">
        <v>126</v>
      </c>
      <c r="C192" s="26">
        <v>84161</v>
      </c>
      <c r="D192" s="71" t="s">
        <v>3153</v>
      </c>
      <c r="E192" s="26" t="s">
        <v>113</v>
      </c>
      <c r="F192" s="26"/>
      <c r="G192" s="26" t="s">
        <v>114</v>
      </c>
      <c r="H192" s="26" t="s">
        <v>128</v>
      </c>
      <c r="I192" s="26" t="s">
        <v>438</v>
      </c>
      <c r="J192" s="25" t="s">
        <v>326</v>
      </c>
      <c r="K192" s="25" t="s">
        <v>3154</v>
      </c>
      <c r="L192" s="25"/>
      <c r="M192" s="25"/>
      <c r="N192" s="83"/>
      <c r="O192" s="83"/>
      <c r="P192" s="83"/>
      <c r="Q192" s="83"/>
      <c r="R192" s="83"/>
      <c r="S192" s="83"/>
      <c r="T192" s="145"/>
      <c r="U192" s="145"/>
      <c r="V192" s="148"/>
      <c r="W192" s="145"/>
      <c r="X192" s="145"/>
      <c r="Y192" s="145"/>
      <c r="Z192" s="145"/>
      <c r="AA192" s="145"/>
      <c r="AB192" s="332"/>
      <c r="AC192" s="145"/>
      <c r="AD192" s="145"/>
      <c r="AE192" s="145"/>
      <c r="AF192" s="145"/>
      <c r="AG192" s="145"/>
      <c r="AH192" s="145"/>
      <c r="AI192" s="145"/>
      <c r="AJ192" s="145"/>
      <c r="AK192" s="145"/>
      <c r="AL192" s="145"/>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5"/>
      <c r="CI192" s="145"/>
      <c r="CJ192" s="145"/>
      <c r="CK192" s="145"/>
      <c r="CL192" s="145"/>
      <c r="CM192" s="145"/>
      <c r="CN192" s="145"/>
      <c r="CO192" s="145"/>
      <c r="CP192" s="145"/>
      <c r="CQ192" s="145"/>
      <c r="CR192" s="145"/>
      <c r="CS192" s="145"/>
      <c r="CT192" s="145"/>
      <c r="CU192" s="145"/>
      <c r="CV192" s="145"/>
      <c r="CW192" s="145"/>
      <c r="CX192" s="145"/>
      <c r="CY192" s="145"/>
      <c r="CZ192" s="145"/>
      <c r="DA192" s="145"/>
      <c r="DB192" s="145"/>
      <c r="DC192" s="145"/>
      <c r="DD192" s="145"/>
      <c r="DE192" s="145"/>
      <c r="DF192" s="145"/>
      <c r="DG192" s="145"/>
      <c r="DH192" s="148"/>
      <c r="DI192" s="145"/>
      <c r="DJ192" s="145"/>
      <c r="DK192" s="145"/>
      <c r="DL192" s="145"/>
      <c r="DM192" s="145"/>
      <c r="DN192" s="145"/>
      <c r="DO192" s="145"/>
      <c r="DP192" s="145"/>
      <c r="DQ192" s="145"/>
      <c r="DR192" s="145"/>
      <c r="DS192" s="145"/>
      <c r="DT192" s="145"/>
      <c r="DU192" s="145"/>
      <c r="DV192" s="145"/>
      <c r="DW192" s="145"/>
      <c r="DX192" s="145"/>
      <c r="DY192" s="145"/>
      <c r="DZ192" s="145"/>
      <c r="EA192" s="145"/>
      <c r="EB192" s="148"/>
      <c r="EC192" s="145"/>
      <c r="ED192" s="148"/>
      <c r="EE192" s="145"/>
      <c r="EF192" s="145"/>
      <c r="EG192" s="145"/>
      <c r="EH192" s="145"/>
      <c r="EI192" s="145"/>
      <c r="EJ192" s="145"/>
      <c r="EK192" s="145">
        <v>0</v>
      </c>
      <c r="EL192" s="145">
        <v>0</v>
      </c>
    </row>
    <row r="193" spans="1:187" ht="20.100000000000001" customHeight="1" x14ac:dyDescent="0.3">
      <c r="A193" s="25" t="s">
        <v>3102</v>
      </c>
      <c r="B193" s="40" t="s">
        <v>152</v>
      </c>
      <c r="C193" s="26">
        <v>83510</v>
      </c>
      <c r="D193" s="25" t="s">
        <v>3119</v>
      </c>
      <c r="E193" s="26" t="s">
        <v>108</v>
      </c>
      <c r="F193" s="26"/>
      <c r="G193" s="26" t="s">
        <v>109</v>
      </c>
      <c r="H193" s="26" t="s">
        <v>554</v>
      </c>
      <c r="I193" s="26" t="s">
        <v>516</v>
      </c>
      <c r="J193" s="25" t="s">
        <v>1284</v>
      </c>
      <c r="K193" s="25" t="s">
        <v>3120</v>
      </c>
      <c r="L193" s="25"/>
      <c r="M193" s="25"/>
      <c r="N193" s="83"/>
      <c r="O193" s="25" t="s">
        <v>3121</v>
      </c>
      <c r="P193" s="83"/>
      <c r="Q193" s="83"/>
      <c r="R193" s="25" t="s">
        <v>3122</v>
      </c>
      <c r="S193" s="25" t="s">
        <v>3123</v>
      </c>
      <c r="T193" s="145"/>
      <c r="U193" s="145"/>
      <c r="V193" s="148"/>
      <c r="W193" s="145"/>
      <c r="X193" s="145">
        <v>1</v>
      </c>
      <c r="Y193" s="145"/>
      <c r="Z193" s="145"/>
      <c r="AA193" s="145"/>
      <c r="AB193" s="332"/>
      <c r="AC193" s="145">
        <v>1</v>
      </c>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v>1</v>
      </c>
      <c r="AX193" s="145"/>
      <c r="AY193" s="145"/>
      <c r="AZ193" s="145"/>
      <c r="BA193" s="145">
        <v>1</v>
      </c>
      <c r="BB193" s="145"/>
      <c r="BC193" s="145"/>
      <c r="BD193" s="145"/>
      <c r="BE193" s="145">
        <v>1</v>
      </c>
      <c r="BF193" s="145"/>
      <c r="BG193" s="145"/>
      <c r="BH193" s="145"/>
      <c r="BI193" s="145">
        <v>1</v>
      </c>
      <c r="BJ193" s="145">
        <v>1</v>
      </c>
      <c r="BK193" s="145"/>
      <c r="BL193" s="145"/>
      <c r="BM193" s="145"/>
      <c r="BN193" s="145"/>
      <c r="BO193" s="145"/>
      <c r="BP193" s="145"/>
      <c r="BQ193" s="145"/>
      <c r="BR193" s="145"/>
      <c r="BS193" s="145"/>
      <c r="BT193" s="145">
        <v>1</v>
      </c>
      <c r="BU193" s="145"/>
      <c r="BV193" s="145"/>
      <c r="BW193" s="145"/>
      <c r="BX193" s="145"/>
      <c r="BY193" s="145"/>
      <c r="BZ193" s="145"/>
      <c r="CA193" s="145"/>
      <c r="CB193" s="145"/>
      <c r="CC193" s="145"/>
      <c r="CD193" s="145"/>
      <c r="CE193" s="145"/>
      <c r="CF193" s="145"/>
      <c r="CG193" s="145">
        <v>1</v>
      </c>
      <c r="CH193" s="145"/>
      <c r="CI193" s="145"/>
      <c r="CJ193" s="145"/>
      <c r="CK193" s="145"/>
      <c r="CL193" s="145"/>
      <c r="CM193" s="145"/>
      <c r="CN193" s="145"/>
      <c r="CO193" s="145"/>
      <c r="CP193" s="145"/>
      <c r="CQ193" s="145"/>
      <c r="CR193" s="145"/>
      <c r="CS193" s="145"/>
      <c r="CT193" s="145"/>
      <c r="CU193" s="145"/>
      <c r="CV193" s="145">
        <v>1</v>
      </c>
      <c r="CW193" s="145"/>
      <c r="CX193" s="145"/>
      <c r="CY193" s="145"/>
      <c r="CZ193" s="145"/>
      <c r="DA193" s="145"/>
      <c r="DB193" s="145"/>
      <c r="DC193" s="145"/>
      <c r="DD193" s="145"/>
      <c r="DE193" s="145"/>
      <c r="DF193" s="145"/>
      <c r="DG193" s="145"/>
      <c r="DH193" s="148"/>
      <c r="DI193" s="145"/>
      <c r="DJ193" s="145"/>
      <c r="DK193" s="145">
        <v>1</v>
      </c>
      <c r="DL193" s="145"/>
      <c r="DM193" s="145"/>
      <c r="DN193" s="145"/>
      <c r="DO193" s="145">
        <v>1</v>
      </c>
      <c r="DP193" s="145"/>
      <c r="DQ193" s="145"/>
      <c r="DR193" s="145"/>
      <c r="DS193" s="145"/>
      <c r="DT193" s="145"/>
      <c r="DU193" s="145"/>
      <c r="DV193" s="145"/>
      <c r="DW193" s="145"/>
      <c r="DX193" s="145"/>
      <c r="DY193" s="145"/>
      <c r="DZ193" s="145"/>
      <c r="EA193" s="145"/>
      <c r="EB193" s="148"/>
      <c r="EC193" s="145"/>
      <c r="ED193" s="148"/>
      <c r="EE193" s="145"/>
      <c r="EF193" s="145"/>
      <c r="EG193" s="145"/>
      <c r="EH193" s="145"/>
      <c r="EI193" s="145"/>
      <c r="EJ193" s="145"/>
      <c r="EK193" s="145">
        <v>1</v>
      </c>
      <c r="EL193" s="145">
        <v>1</v>
      </c>
    </row>
    <row r="194" spans="1:187" ht="20.100000000000001" customHeight="1" x14ac:dyDescent="0.3">
      <c r="A194" s="25" t="s">
        <v>3970</v>
      </c>
      <c r="B194" s="26" t="s">
        <v>126</v>
      </c>
      <c r="C194" s="26">
        <v>84812</v>
      </c>
      <c r="D194" s="71" t="s">
        <v>3997</v>
      </c>
      <c r="E194" s="26" t="s">
        <v>108</v>
      </c>
      <c r="F194" s="26" t="s">
        <v>3549</v>
      </c>
      <c r="G194" s="26" t="s">
        <v>114</v>
      </c>
      <c r="H194" s="26" t="s">
        <v>128</v>
      </c>
      <c r="I194" s="26" t="s">
        <v>405</v>
      </c>
      <c r="J194" s="25" t="s">
        <v>326</v>
      </c>
      <c r="K194" s="25" t="s">
        <v>3998</v>
      </c>
      <c r="L194" s="25"/>
      <c r="M194" s="25"/>
      <c r="N194" s="239"/>
      <c r="O194" s="239"/>
      <c r="P194" s="239"/>
      <c r="Q194" s="239"/>
      <c r="R194" s="239"/>
      <c r="S194" s="239"/>
      <c r="U194" s="145"/>
      <c r="V194" s="148"/>
      <c r="W194" s="145"/>
      <c r="X194" s="145"/>
      <c r="Y194" s="145"/>
      <c r="Z194" s="145"/>
      <c r="AA194" s="145"/>
      <c r="AB194" s="332"/>
      <c r="AC194" s="145"/>
      <c r="AD194" s="145"/>
      <c r="AE194" s="145"/>
      <c r="AF194" s="145"/>
      <c r="AG194" s="145"/>
      <c r="AH194" s="145"/>
      <c r="AI194" s="145"/>
      <c r="AJ194" s="145"/>
      <c r="AK194" s="145"/>
      <c r="AL194" s="145"/>
      <c r="AM194" s="145"/>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5"/>
      <c r="BK194" s="145"/>
      <c r="BL194" s="145"/>
      <c r="BM194" s="145"/>
      <c r="BN194" s="145"/>
      <c r="BO194" s="145"/>
      <c r="BP194" s="145"/>
      <c r="BQ194" s="145"/>
      <c r="BR194" s="145"/>
      <c r="BS194" s="145"/>
      <c r="BT194" s="145"/>
      <c r="BU194" s="145"/>
      <c r="BV194" s="145"/>
      <c r="BW194" s="145"/>
      <c r="BX194" s="145"/>
      <c r="BY194" s="145"/>
      <c r="BZ194" s="145"/>
      <c r="CA194" s="145"/>
      <c r="CB194" s="145"/>
      <c r="CC194" s="145"/>
      <c r="CD194" s="145"/>
      <c r="CE194" s="145"/>
      <c r="CF194" s="145"/>
      <c r="CG194" s="145"/>
      <c r="CH194" s="145"/>
      <c r="CI194" s="145"/>
      <c r="CJ194" s="145"/>
      <c r="CK194" s="145"/>
      <c r="CL194" s="145"/>
      <c r="CM194" s="145"/>
      <c r="CN194" s="145"/>
      <c r="CO194" s="145"/>
      <c r="CP194" s="145"/>
      <c r="CQ194" s="145"/>
      <c r="CR194" s="145"/>
      <c r="CS194" s="145"/>
      <c r="CT194" s="145"/>
      <c r="CU194" s="145"/>
      <c r="CV194" s="145"/>
      <c r="CW194" s="145"/>
      <c r="CX194" s="145"/>
      <c r="CY194" s="145"/>
      <c r="CZ194" s="145"/>
      <c r="DA194" s="145"/>
      <c r="DB194" s="145"/>
      <c r="DC194" s="145"/>
      <c r="DD194" s="145"/>
      <c r="DE194" s="145"/>
      <c r="DF194" s="145"/>
      <c r="DG194" s="145"/>
      <c r="DH194" s="148"/>
      <c r="DI194" s="145"/>
      <c r="DJ194" s="145"/>
      <c r="DK194" s="145"/>
      <c r="DL194" s="145"/>
      <c r="DM194" s="145"/>
      <c r="DN194" s="145"/>
      <c r="DO194" s="145"/>
      <c r="DP194" s="145"/>
      <c r="DQ194" s="145"/>
      <c r="DR194" s="145"/>
      <c r="DS194" s="145"/>
      <c r="DT194" s="145"/>
      <c r="DU194" s="145"/>
      <c r="DV194" s="145"/>
      <c r="DW194" s="145"/>
      <c r="DX194" s="145"/>
      <c r="DY194" s="145"/>
      <c r="DZ194" s="145"/>
      <c r="EA194" s="145"/>
      <c r="EB194" s="148"/>
      <c r="EC194" s="145"/>
      <c r="ED194" s="148"/>
      <c r="EE194" s="145"/>
      <c r="EF194" s="145"/>
      <c r="EG194" s="145"/>
      <c r="EH194" s="145"/>
      <c r="EI194" s="145"/>
      <c r="EJ194" s="145"/>
      <c r="EK194" s="145">
        <v>0</v>
      </c>
      <c r="EL194" s="145">
        <v>0</v>
      </c>
      <c r="EM194" s="145"/>
    </row>
    <row r="195" spans="1:187" ht="20.100000000000001" customHeight="1" x14ac:dyDescent="0.3">
      <c r="A195" s="25" t="s">
        <v>2624</v>
      </c>
      <c r="B195" s="40" t="s">
        <v>106</v>
      </c>
      <c r="C195" s="26">
        <v>83257</v>
      </c>
      <c r="D195" s="25" t="s">
        <v>1137</v>
      </c>
      <c r="E195" s="26" t="s">
        <v>113</v>
      </c>
      <c r="F195" s="26"/>
      <c r="G195" s="26" t="s">
        <v>109</v>
      </c>
      <c r="H195" s="26" t="s">
        <v>554</v>
      </c>
      <c r="I195" s="26" t="s">
        <v>405</v>
      </c>
      <c r="J195" s="25" t="s">
        <v>469</v>
      </c>
      <c r="K195" s="25" t="s">
        <v>2632</v>
      </c>
      <c r="L195" s="25"/>
      <c r="M195" s="83"/>
      <c r="N195" s="83"/>
      <c r="O195" s="83"/>
      <c r="P195" s="83"/>
      <c r="Q195" s="83"/>
      <c r="R195" s="83"/>
      <c r="S195" s="83"/>
      <c r="T195" s="145"/>
      <c r="U195" s="145"/>
      <c r="V195" s="145"/>
      <c r="W195" s="145"/>
      <c r="X195" s="145"/>
      <c r="Y195" s="145"/>
      <c r="Z195" s="145"/>
      <c r="AA195" s="145"/>
      <c r="AB195" s="332"/>
      <c r="AC195" s="145"/>
      <c r="AD195" s="145"/>
      <c r="AE195" s="145"/>
      <c r="AF195" s="145"/>
      <c r="AG195" s="145"/>
      <c r="AH195" s="145"/>
      <c r="AI195" s="145"/>
      <c r="AJ195" s="145"/>
      <c r="AK195" s="145"/>
      <c r="AL195" s="145"/>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5"/>
      <c r="CI195" s="145"/>
      <c r="CJ195" s="145"/>
      <c r="CK195" s="145"/>
      <c r="CL195" s="145"/>
      <c r="CM195" s="145"/>
      <c r="CN195" s="145"/>
      <c r="CO195" s="145"/>
      <c r="CP195" s="145"/>
      <c r="CQ195" s="145"/>
      <c r="CR195" s="145"/>
      <c r="CS195" s="145"/>
      <c r="CT195" s="145"/>
      <c r="CU195" s="145"/>
      <c r="CV195" s="145"/>
      <c r="CW195" s="145"/>
      <c r="CX195" s="145"/>
      <c r="CY195" s="145"/>
      <c r="CZ195" s="145"/>
      <c r="DA195" s="145"/>
      <c r="DB195" s="145"/>
      <c r="DC195" s="145"/>
      <c r="DD195" s="145"/>
      <c r="DE195" s="145"/>
      <c r="DF195" s="145"/>
      <c r="DG195" s="145"/>
      <c r="DH195" s="148"/>
      <c r="DI195" s="145"/>
      <c r="DJ195" s="145"/>
      <c r="DK195" s="145"/>
      <c r="DL195" s="145"/>
      <c r="DM195" s="145"/>
      <c r="DN195" s="145"/>
      <c r="DO195" s="145"/>
      <c r="DP195" s="145"/>
      <c r="DQ195" s="145"/>
      <c r="DR195" s="145"/>
      <c r="DS195" s="145"/>
      <c r="DT195" s="145"/>
      <c r="DU195" s="145"/>
      <c r="DV195" s="145"/>
      <c r="DW195" s="145"/>
      <c r="DX195" s="145"/>
      <c r="DY195" s="145"/>
      <c r="DZ195" s="145"/>
      <c r="EA195" s="145"/>
      <c r="EB195" s="148"/>
      <c r="EC195" s="145"/>
      <c r="ED195" s="148"/>
      <c r="EE195" s="145"/>
      <c r="EF195" s="145"/>
      <c r="EG195" s="145"/>
      <c r="EH195" s="145"/>
      <c r="EI195" s="145"/>
      <c r="EJ195" s="145"/>
      <c r="EK195" s="145">
        <v>0</v>
      </c>
      <c r="EL195" s="145">
        <v>0</v>
      </c>
      <c r="EM195" s="145"/>
    </row>
    <row r="196" spans="1:187" ht="20.100000000000001" customHeight="1" x14ac:dyDescent="0.3">
      <c r="A196" s="25" t="s">
        <v>2766</v>
      </c>
      <c r="B196" s="26" t="s">
        <v>152</v>
      </c>
      <c r="C196" s="26">
        <v>83990</v>
      </c>
      <c r="D196" s="71" t="s">
        <v>2769</v>
      </c>
      <c r="E196" s="26"/>
      <c r="F196" s="26"/>
      <c r="G196" s="26" t="s">
        <v>109</v>
      </c>
      <c r="H196" s="26" t="s">
        <v>2031</v>
      </c>
      <c r="I196" s="26" t="s">
        <v>389</v>
      </c>
      <c r="J196" s="25" t="s">
        <v>315</v>
      </c>
      <c r="K196" s="25" t="s">
        <v>2770</v>
      </c>
      <c r="L196" s="25"/>
      <c r="M196" s="25"/>
      <c r="N196" s="242"/>
      <c r="O196" s="242"/>
      <c r="P196" s="242"/>
      <c r="Q196" s="242"/>
      <c r="R196" s="242"/>
      <c r="S196" s="242"/>
      <c r="T196" s="240"/>
      <c r="U196" s="267"/>
      <c r="V196" s="268"/>
      <c r="W196" s="267"/>
      <c r="X196" s="267"/>
      <c r="Y196" s="267"/>
      <c r="Z196" s="267"/>
      <c r="AA196" s="267"/>
      <c r="AB196" s="339"/>
      <c r="AC196" s="267"/>
      <c r="AD196" s="267"/>
      <c r="AE196" s="267"/>
      <c r="AF196" s="267"/>
      <c r="AG196" s="267"/>
      <c r="AH196" s="267"/>
      <c r="AI196" s="267"/>
      <c r="AJ196" s="267"/>
      <c r="AK196" s="267"/>
      <c r="AL196" s="267"/>
      <c r="AM196" s="267"/>
      <c r="AN196" s="267"/>
      <c r="AO196" s="267"/>
      <c r="AP196" s="267"/>
      <c r="AQ196" s="267"/>
      <c r="AR196" s="267"/>
      <c r="AS196" s="267"/>
      <c r="AT196" s="267"/>
      <c r="AU196" s="267"/>
      <c r="AV196" s="267"/>
      <c r="AW196" s="267"/>
      <c r="AX196" s="267"/>
      <c r="AY196" s="267"/>
      <c r="AZ196" s="267"/>
      <c r="BA196" s="267"/>
      <c r="BB196" s="267"/>
      <c r="BC196" s="267"/>
      <c r="BD196" s="267"/>
      <c r="BE196" s="267"/>
      <c r="BF196" s="267"/>
      <c r="BG196" s="267"/>
      <c r="BH196" s="267"/>
      <c r="BI196" s="267"/>
      <c r="BJ196" s="267"/>
      <c r="BK196" s="267"/>
      <c r="BL196" s="267"/>
      <c r="BM196" s="267"/>
      <c r="BN196" s="267"/>
      <c r="BO196" s="267"/>
      <c r="BP196" s="267"/>
      <c r="BQ196" s="267"/>
      <c r="BR196" s="267"/>
      <c r="BS196" s="267"/>
      <c r="BT196" s="267"/>
      <c r="BU196" s="267"/>
      <c r="BV196" s="267"/>
      <c r="BW196" s="267"/>
      <c r="BX196" s="267"/>
      <c r="BY196" s="267"/>
      <c r="BZ196" s="267"/>
      <c r="CA196" s="267"/>
      <c r="CB196" s="267"/>
      <c r="CC196" s="267"/>
      <c r="CD196" s="267"/>
      <c r="CE196" s="267"/>
      <c r="CF196" s="267"/>
      <c r="CG196" s="267"/>
      <c r="CH196" s="267"/>
      <c r="CI196" s="267"/>
      <c r="CJ196" s="267"/>
      <c r="CK196" s="267"/>
      <c r="CL196" s="267"/>
      <c r="CM196" s="267"/>
      <c r="CN196" s="267"/>
      <c r="CO196" s="267"/>
      <c r="CP196" s="267"/>
      <c r="CQ196" s="267"/>
      <c r="CR196" s="267"/>
      <c r="CS196" s="267"/>
      <c r="CT196" s="267"/>
      <c r="CU196" s="267"/>
      <c r="CV196" s="267"/>
      <c r="CW196" s="267"/>
      <c r="CX196" s="267"/>
      <c r="CY196" s="267"/>
      <c r="CZ196" s="267"/>
      <c r="DA196" s="267"/>
      <c r="DB196" s="267"/>
      <c r="DC196" s="267"/>
      <c r="DD196" s="267"/>
      <c r="DE196" s="267"/>
      <c r="DF196" s="267"/>
      <c r="DG196" s="267"/>
      <c r="DH196" s="268"/>
      <c r="DI196" s="267"/>
      <c r="DJ196" s="267"/>
      <c r="DK196" s="267"/>
      <c r="DL196" s="267"/>
      <c r="DM196" s="267"/>
      <c r="DN196" s="267"/>
      <c r="DO196" s="267"/>
      <c r="DP196" s="267"/>
      <c r="DQ196" s="267"/>
      <c r="DR196" s="267"/>
      <c r="DS196" s="267"/>
      <c r="DT196" s="267"/>
      <c r="DU196" s="267"/>
      <c r="DV196" s="267"/>
      <c r="DW196" s="267"/>
      <c r="DX196" s="267"/>
      <c r="DY196" s="267"/>
      <c r="DZ196" s="267"/>
      <c r="EA196" s="267"/>
      <c r="EB196" s="268"/>
      <c r="EC196" s="267"/>
      <c r="ED196" s="268"/>
      <c r="EE196" s="267"/>
      <c r="EF196" s="267"/>
      <c r="EG196" s="267"/>
      <c r="EH196" s="267"/>
      <c r="EI196" s="267"/>
      <c r="EJ196" s="267"/>
      <c r="EK196" s="267">
        <v>0</v>
      </c>
      <c r="EL196" s="267">
        <v>0</v>
      </c>
      <c r="EM196" s="267"/>
    </row>
    <row r="197" spans="1:187" ht="20.100000000000001" customHeight="1" x14ac:dyDescent="0.3">
      <c r="A197" s="25" t="s">
        <v>2274</v>
      </c>
      <c r="B197" s="40" t="s">
        <v>187</v>
      </c>
      <c r="C197" s="26">
        <v>83344</v>
      </c>
      <c r="D197" s="71" t="s">
        <v>2296</v>
      </c>
      <c r="E197" s="26" t="s">
        <v>108</v>
      </c>
      <c r="F197" s="26"/>
      <c r="G197" s="26" t="s">
        <v>121</v>
      </c>
      <c r="H197" s="26" t="s">
        <v>1048</v>
      </c>
      <c r="I197" s="26" t="s">
        <v>385</v>
      </c>
      <c r="J197" s="25" t="s">
        <v>1210</v>
      </c>
      <c r="K197" s="25" t="s">
        <v>2297</v>
      </c>
      <c r="L197" s="83"/>
      <c r="M197" s="83"/>
      <c r="N197" s="83"/>
      <c r="O197" s="83"/>
      <c r="P197" s="83"/>
      <c r="Q197" s="83"/>
      <c r="R197" s="83"/>
      <c r="S197" s="83"/>
      <c r="T197" s="145"/>
      <c r="U197" s="145"/>
      <c r="V197" s="145"/>
      <c r="W197" s="145"/>
      <c r="X197" s="145"/>
      <c r="Y197" s="145"/>
      <c r="Z197" s="145"/>
      <c r="AA197" s="145"/>
      <c r="AB197" s="332"/>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5"/>
      <c r="CI197" s="145"/>
      <c r="CJ197" s="145"/>
      <c r="CK197" s="145"/>
      <c r="CL197" s="145"/>
      <c r="CM197" s="145"/>
      <c r="CN197" s="145"/>
      <c r="CO197" s="145"/>
      <c r="CP197" s="145"/>
      <c r="CQ197" s="145"/>
      <c r="CR197" s="145"/>
      <c r="CS197" s="145"/>
      <c r="CT197" s="145"/>
      <c r="CU197" s="145"/>
      <c r="CV197" s="145"/>
      <c r="CW197" s="145"/>
      <c r="CX197" s="145"/>
      <c r="CY197" s="145"/>
      <c r="CZ197" s="145"/>
      <c r="DA197" s="145"/>
      <c r="DB197" s="145"/>
      <c r="DC197" s="145"/>
      <c r="DD197" s="145"/>
      <c r="DE197" s="145"/>
      <c r="DF197" s="145"/>
      <c r="DG197" s="145"/>
      <c r="DH197" s="148"/>
      <c r="DI197" s="145"/>
      <c r="DJ197" s="145"/>
      <c r="DK197" s="145"/>
      <c r="DL197" s="145"/>
      <c r="DM197" s="145"/>
      <c r="DN197" s="145"/>
      <c r="DO197" s="145"/>
      <c r="DP197" s="145"/>
      <c r="DQ197" s="145"/>
      <c r="DR197" s="145"/>
      <c r="DS197" s="145"/>
      <c r="DT197" s="145"/>
      <c r="DU197" s="145"/>
      <c r="DV197" s="145"/>
      <c r="DW197" s="145"/>
      <c r="DX197" s="145"/>
      <c r="DY197" s="145"/>
      <c r="DZ197" s="145"/>
      <c r="EA197" s="145"/>
      <c r="EB197" s="148"/>
      <c r="EC197" s="145"/>
      <c r="ED197" s="145"/>
      <c r="EK197" s="263">
        <v>0</v>
      </c>
      <c r="EL197" s="263">
        <v>0</v>
      </c>
      <c r="EM197" s="263"/>
      <c r="EN197" s="264"/>
    </row>
    <row r="198" spans="1:187" ht="20.100000000000001" customHeight="1" x14ac:dyDescent="0.3">
      <c r="A198" s="25" t="s">
        <v>2135</v>
      </c>
      <c r="B198" s="40" t="s">
        <v>143</v>
      </c>
      <c r="C198" s="26">
        <v>82555</v>
      </c>
      <c r="D198" s="71" t="s">
        <v>2143</v>
      </c>
      <c r="E198" s="26" t="s">
        <v>108</v>
      </c>
      <c r="F198" s="26"/>
      <c r="G198" s="26" t="s">
        <v>109</v>
      </c>
      <c r="H198" s="26" t="s">
        <v>567</v>
      </c>
      <c r="I198" s="26" t="s">
        <v>476</v>
      </c>
      <c r="J198" s="25" t="s">
        <v>178</v>
      </c>
      <c r="K198" s="25" t="s">
        <v>2144</v>
      </c>
      <c r="L198" s="239"/>
      <c r="M198" s="239"/>
      <c r="N198" s="239"/>
      <c r="O198" s="239"/>
      <c r="P198" s="239"/>
      <c r="Q198" s="239"/>
      <c r="R198" s="239"/>
      <c r="S198" s="239"/>
      <c r="T198" s="145"/>
      <c r="U198" s="145"/>
      <c r="V198" s="145"/>
      <c r="W198" s="145"/>
      <c r="X198" s="145"/>
      <c r="Y198" s="145"/>
      <c r="Z198" s="145"/>
      <c r="AA198" s="145"/>
      <c r="AB198" s="332"/>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8"/>
      <c r="DI198" s="145"/>
      <c r="DJ198" s="145"/>
      <c r="DK198" s="145"/>
      <c r="DL198" s="145"/>
      <c r="DM198" s="145"/>
      <c r="DN198" s="145"/>
      <c r="DO198" s="145"/>
      <c r="DP198" s="145"/>
      <c r="DQ198" s="145"/>
      <c r="DR198" s="145"/>
      <c r="DS198" s="145"/>
      <c r="DT198" s="145"/>
      <c r="DU198" s="145"/>
      <c r="DV198" s="145"/>
      <c r="DW198" s="145"/>
      <c r="DX198" s="145"/>
      <c r="DY198" s="145"/>
      <c r="DZ198" s="145"/>
      <c r="EA198" s="145"/>
      <c r="EB198" s="148"/>
      <c r="EC198" s="145"/>
      <c r="ED198" s="145"/>
      <c r="EE198" s="145"/>
      <c r="EF198" s="145"/>
      <c r="EG198" s="145"/>
      <c r="EH198" s="145"/>
      <c r="EI198" s="145"/>
      <c r="EJ198" s="145"/>
      <c r="EK198" s="145">
        <v>0</v>
      </c>
      <c r="EL198" s="145">
        <v>0</v>
      </c>
      <c r="EM198" s="145"/>
    </row>
    <row r="199" spans="1:187" ht="20.100000000000001" customHeight="1" x14ac:dyDescent="0.3">
      <c r="A199" s="25" t="s">
        <v>2077</v>
      </c>
      <c r="B199" s="26" t="s">
        <v>106</v>
      </c>
      <c r="C199" s="26">
        <v>83218</v>
      </c>
      <c r="D199" s="25" t="s">
        <v>2078</v>
      </c>
      <c r="E199" s="26" t="s">
        <v>108</v>
      </c>
      <c r="F199" s="26"/>
      <c r="G199" s="26" t="s">
        <v>109</v>
      </c>
      <c r="H199" s="26" t="s">
        <v>117</v>
      </c>
      <c r="I199" s="26" t="s">
        <v>385</v>
      </c>
      <c r="J199" s="25" t="s">
        <v>643</v>
      </c>
      <c r="K199" s="25" t="s">
        <v>2079</v>
      </c>
      <c r="L199" s="83"/>
      <c r="M199" s="83"/>
      <c r="N199" s="83"/>
      <c r="O199" s="83"/>
      <c r="P199" s="83"/>
      <c r="Q199" s="83"/>
      <c r="R199" s="25" t="s">
        <v>2080</v>
      </c>
      <c r="S199" s="25" t="s">
        <v>2081</v>
      </c>
      <c r="T199" s="145"/>
      <c r="U199" s="145"/>
      <c r="V199" s="145"/>
      <c r="W199" s="145"/>
      <c r="X199" s="145"/>
      <c r="Y199" s="145"/>
      <c r="Z199" s="145"/>
      <c r="AA199" s="145"/>
      <c r="AB199" s="332"/>
      <c r="AC199" s="145">
        <v>1</v>
      </c>
      <c r="AD199" s="145"/>
      <c r="AE199" s="145"/>
      <c r="AF199" s="145"/>
      <c r="AG199" s="145"/>
      <c r="AH199" s="145"/>
      <c r="AI199" s="145"/>
      <c r="AJ199" s="145"/>
      <c r="AK199" s="145"/>
      <c r="AL199" s="145"/>
      <c r="AM199" s="145"/>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c r="BJ199" s="145"/>
      <c r="BK199" s="145"/>
      <c r="BL199" s="145"/>
      <c r="BM199" s="145"/>
      <c r="BN199" s="145"/>
      <c r="BO199" s="145"/>
      <c r="BP199" s="145"/>
      <c r="BQ199" s="145"/>
      <c r="BR199" s="145"/>
      <c r="BS199" s="145"/>
      <c r="BT199" s="145"/>
      <c r="BU199" s="145"/>
      <c r="BV199" s="145"/>
      <c r="BW199" s="145"/>
      <c r="BX199" s="145"/>
      <c r="BY199" s="145"/>
      <c r="BZ199" s="145"/>
      <c r="CA199" s="145"/>
      <c r="CB199" s="145"/>
      <c r="CC199" s="145"/>
      <c r="CD199" s="145"/>
      <c r="CE199" s="145"/>
      <c r="CF199" s="145"/>
      <c r="CG199" s="145"/>
      <c r="CH199" s="145"/>
      <c r="CI199" s="145"/>
      <c r="CJ199" s="145"/>
      <c r="CK199" s="145"/>
      <c r="CL199" s="145"/>
      <c r="CM199" s="145"/>
      <c r="CN199" s="145"/>
      <c r="CO199" s="145"/>
      <c r="CP199" s="145"/>
      <c r="CQ199" s="145"/>
      <c r="CR199" s="145"/>
      <c r="CS199" s="145"/>
      <c r="CT199" s="145"/>
      <c r="CU199" s="145"/>
      <c r="CV199" s="145"/>
      <c r="CW199" s="145"/>
      <c r="CX199" s="145"/>
      <c r="CY199" s="145"/>
      <c r="CZ199" s="145"/>
      <c r="DA199" s="145"/>
      <c r="DB199" s="145"/>
      <c r="DC199" s="145"/>
      <c r="DD199" s="145"/>
      <c r="DE199" s="145"/>
      <c r="DF199" s="145"/>
      <c r="DG199" s="145"/>
      <c r="DH199" s="148"/>
      <c r="DI199" s="145"/>
      <c r="DJ199" s="145"/>
      <c r="DK199" s="145"/>
      <c r="DL199" s="145"/>
      <c r="DM199" s="145"/>
      <c r="DN199" s="145"/>
      <c r="DO199" s="145"/>
      <c r="DP199" s="145"/>
      <c r="DQ199" s="145"/>
      <c r="DR199" s="145"/>
      <c r="DS199" s="145"/>
      <c r="DT199" s="145"/>
      <c r="DU199" s="145"/>
      <c r="DV199" s="145"/>
      <c r="DW199" s="145"/>
      <c r="DX199" s="145"/>
      <c r="DY199" s="145"/>
      <c r="DZ199" s="145"/>
      <c r="EA199" s="145"/>
      <c r="EB199" s="148"/>
      <c r="EC199" s="145"/>
      <c r="ED199" s="148"/>
      <c r="EE199" s="145"/>
      <c r="EF199" s="145"/>
      <c r="EG199" s="145"/>
      <c r="EH199" s="145"/>
      <c r="EI199" s="145"/>
      <c r="EJ199" s="145"/>
      <c r="EK199" s="145" t="s">
        <v>519</v>
      </c>
      <c r="EL199" s="145">
        <v>1</v>
      </c>
      <c r="EM199" s="145"/>
      <c r="EO199" s="145"/>
      <c r="EP199" s="145"/>
      <c r="EQ199" s="145"/>
      <c r="ER199" s="145"/>
      <c r="ES199" s="145"/>
      <c r="ET199" s="145"/>
      <c r="EU199" s="145"/>
      <c r="EV199" s="145"/>
      <c r="EW199" s="145"/>
      <c r="EX199" s="145"/>
      <c r="EY199" s="145"/>
      <c r="EZ199" s="145"/>
      <c r="FA199" s="145"/>
      <c r="FB199" s="145"/>
      <c r="FC199" s="145"/>
      <c r="FD199" s="145"/>
      <c r="FE199" s="145"/>
      <c r="FF199" s="145"/>
      <c r="FG199" s="145"/>
      <c r="FH199" s="145"/>
      <c r="FI199" s="145"/>
      <c r="FJ199" s="145"/>
      <c r="FK199" s="145"/>
      <c r="FL199" s="145"/>
      <c r="FM199" s="145"/>
      <c r="FN199" s="145"/>
      <c r="FO199" s="145"/>
      <c r="FP199" s="145"/>
      <c r="FQ199" s="145"/>
      <c r="FR199" s="145"/>
      <c r="FS199" s="145"/>
      <c r="FT199" s="145"/>
      <c r="FU199" s="145"/>
      <c r="FV199" s="145"/>
      <c r="FW199" s="145"/>
      <c r="FX199" s="145"/>
      <c r="FY199" s="145"/>
      <c r="FZ199" s="145"/>
      <c r="GA199" s="145"/>
      <c r="GB199" s="145"/>
      <c r="GC199" s="145"/>
      <c r="GD199" s="145"/>
      <c r="GE199" s="145"/>
    </row>
    <row r="200" spans="1:187" ht="20.100000000000001" customHeight="1" x14ac:dyDescent="0.3">
      <c r="A200" s="25" t="s">
        <v>2152</v>
      </c>
      <c r="B200" s="40" t="s">
        <v>143</v>
      </c>
      <c r="C200" s="26">
        <v>83017</v>
      </c>
      <c r="D200" s="25" t="s">
        <v>2179</v>
      </c>
      <c r="E200" s="26" t="s">
        <v>108</v>
      </c>
      <c r="F200" s="26"/>
      <c r="G200" s="26" t="s">
        <v>109</v>
      </c>
      <c r="H200" s="26" t="s">
        <v>567</v>
      </c>
      <c r="I200" s="26" t="s">
        <v>449</v>
      </c>
      <c r="J200" s="25" t="s">
        <v>178</v>
      </c>
      <c r="K200" s="25" t="s">
        <v>2180</v>
      </c>
      <c r="L200" s="25"/>
      <c r="M200" s="25" t="s">
        <v>2181</v>
      </c>
      <c r="N200" s="239"/>
      <c r="O200" s="83" t="s">
        <v>2183</v>
      </c>
      <c r="P200" s="239"/>
      <c r="Q200" s="239"/>
      <c r="R200" s="25" t="s">
        <v>2184</v>
      </c>
      <c r="S200" s="25" t="s">
        <v>2185</v>
      </c>
      <c r="T200" s="145"/>
      <c r="U200" s="145">
        <v>1</v>
      </c>
      <c r="V200" s="145"/>
      <c r="W200" s="145"/>
      <c r="X200" s="145"/>
      <c r="Y200" s="145"/>
      <c r="Z200" s="145"/>
      <c r="AA200" s="145"/>
      <c r="AB200" s="332"/>
      <c r="AC200" s="145"/>
      <c r="AD200" s="145"/>
      <c r="AE200" s="145"/>
      <c r="AF200" s="145"/>
      <c r="AG200" s="145"/>
      <c r="AH200" s="145"/>
      <c r="AI200" s="145"/>
      <c r="AJ200" s="145"/>
      <c r="AK200" s="145"/>
      <c r="AL200" s="145"/>
      <c r="AM200" s="145"/>
      <c r="AN200" s="145"/>
      <c r="AO200" s="145"/>
      <c r="AP200" s="145"/>
      <c r="AQ200" s="145"/>
      <c r="AR200" s="145"/>
      <c r="AS200" s="145"/>
      <c r="AT200" s="145"/>
      <c r="AU200" s="145"/>
      <c r="AV200" s="145"/>
      <c r="AW200" s="145"/>
      <c r="AX200" s="145"/>
      <c r="AY200" s="145"/>
      <c r="AZ200" s="145"/>
      <c r="BA200" s="145"/>
      <c r="BB200" s="145"/>
      <c r="BC200" s="145"/>
      <c r="BD200" s="145"/>
      <c r="BE200" s="145"/>
      <c r="BF200" s="145"/>
      <c r="BG200" s="145"/>
      <c r="BH200" s="145"/>
      <c r="BI200" s="145"/>
      <c r="BJ200" s="145"/>
      <c r="BK200" s="145"/>
      <c r="BL200" s="145"/>
      <c r="BM200" s="145"/>
      <c r="BN200" s="145"/>
      <c r="BO200" s="145"/>
      <c r="BP200" s="145"/>
      <c r="BQ200" s="145"/>
      <c r="BR200" s="145"/>
      <c r="BS200" s="145"/>
      <c r="BT200" s="145"/>
      <c r="BU200" s="145"/>
      <c r="BV200" s="145"/>
      <c r="BW200" s="145"/>
      <c r="BX200" s="145"/>
      <c r="BY200" s="145"/>
      <c r="BZ200" s="145"/>
      <c r="CA200" s="145"/>
      <c r="CB200" s="145"/>
      <c r="CC200" s="145"/>
      <c r="CD200" s="145"/>
      <c r="CE200" s="145"/>
      <c r="CF200" s="145"/>
      <c r="CG200" s="145"/>
      <c r="CH200" s="145"/>
      <c r="CI200" s="145"/>
      <c r="CJ200" s="145"/>
      <c r="CK200" s="145"/>
      <c r="CL200" s="145"/>
      <c r="CM200" s="145"/>
      <c r="CN200" s="145"/>
      <c r="CO200" s="145"/>
      <c r="CP200" s="145"/>
      <c r="CQ200" s="145"/>
      <c r="CR200" s="145"/>
      <c r="CS200" s="145"/>
      <c r="CT200" s="145"/>
      <c r="CU200" s="145"/>
      <c r="CV200" s="145"/>
      <c r="CW200" s="145"/>
      <c r="CX200" s="145"/>
      <c r="CY200" s="145"/>
      <c r="CZ200" s="145"/>
      <c r="DA200" s="145"/>
      <c r="DB200" s="145"/>
      <c r="DC200" s="145"/>
      <c r="DD200" s="145"/>
      <c r="DE200" s="145"/>
      <c r="DF200" s="145"/>
      <c r="DG200" s="145"/>
      <c r="DH200" s="148"/>
      <c r="DI200" s="145"/>
      <c r="DJ200" s="145"/>
      <c r="DK200" s="145"/>
      <c r="DL200" s="145"/>
      <c r="DM200" s="145"/>
      <c r="DN200" s="145"/>
      <c r="DO200" s="145"/>
      <c r="DP200" s="145"/>
      <c r="DQ200" s="145"/>
      <c r="DR200" s="145"/>
      <c r="DS200" s="145"/>
      <c r="DT200" s="145"/>
      <c r="DU200" s="145"/>
      <c r="DV200" s="145"/>
      <c r="DW200" s="145"/>
      <c r="DX200" s="145"/>
      <c r="DY200" s="145"/>
      <c r="DZ200" s="145"/>
      <c r="EA200" s="145"/>
      <c r="EB200" s="148"/>
      <c r="EC200" s="145"/>
      <c r="ED200" s="148"/>
      <c r="EE200" s="145"/>
      <c r="EF200" s="145"/>
      <c r="EG200" s="145"/>
      <c r="EH200" s="145"/>
      <c r="EI200" s="145">
        <v>1</v>
      </c>
      <c r="EJ200" s="145"/>
      <c r="EK200" s="145">
        <v>1</v>
      </c>
      <c r="EL200" s="145">
        <v>1</v>
      </c>
      <c r="EM200" s="145"/>
      <c r="EN200" s="228" t="s">
        <v>2182</v>
      </c>
    </row>
    <row r="201" spans="1:187" ht="20.100000000000001" customHeight="1" x14ac:dyDescent="0.3">
      <c r="A201" s="25" t="s">
        <v>2937</v>
      </c>
      <c r="B201" s="40" t="s">
        <v>126</v>
      </c>
      <c r="C201" s="26">
        <v>83400</v>
      </c>
      <c r="D201" s="71" t="s">
        <v>2957</v>
      </c>
      <c r="E201" s="26" t="s">
        <v>108</v>
      </c>
      <c r="F201" s="26"/>
      <c r="G201" s="26" t="s">
        <v>114</v>
      </c>
      <c r="H201" s="26" t="s">
        <v>615</v>
      </c>
      <c r="I201" s="26" t="s">
        <v>516</v>
      </c>
      <c r="J201" s="25" t="s">
        <v>129</v>
      </c>
      <c r="K201" s="25" t="s">
        <v>2958</v>
      </c>
      <c r="L201" s="25"/>
      <c r="M201" s="25"/>
      <c r="N201" s="83"/>
      <c r="O201" s="83"/>
      <c r="P201" s="83"/>
      <c r="Q201" s="83"/>
      <c r="R201" s="83"/>
      <c r="S201" s="83"/>
      <c r="T201" s="145"/>
      <c r="U201" s="145"/>
      <c r="V201" s="148"/>
      <c r="W201" s="145"/>
      <c r="X201" s="145"/>
      <c r="Y201" s="145"/>
      <c r="Z201" s="145"/>
      <c r="AA201" s="145"/>
      <c r="AB201" s="332"/>
      <c r="AC201" s="145"/>
      <c r="AD201" s="145"/>
      <c r="AE201" s="145"/>
      <c r="AF201" s="145"/>
      <c r="AG201" s="145"/>
      <c r="AH201" s="145"/>
      <c r="AI201" s="145"/>
      <c r="AJ201" s="145"/>
      <c r="AK201" s="145"/>
      <c r="AL201" s="145"/>
      <c r="AM201" s="145"/>
      <c r="AN201" s="145"/>
      <c r="AO201" s="145"/>
      <c r="AP201" s="145"/>
      <c r="AQ201" s="145"/>
      <c r="AR201" s="145"/>
      <c r="AS201" s="145"/>
      <c r="AT201" s="145"/>
      <c r="AU201" s="145"/>
      <c r="AV201" s="145"/>
      <c r="AW201" s="145"/>
      <c r="AX201" s="145"/>
      <c r="AY201" s="145"/>
      <c r="AZ201" s="145"/>
      <c r="BA201" s="145"/>
      <c r="BB201" s="145"/>
      <c r="BC201" s="145"/>
      <c r="BD201" s="145"/>
      <c r="BE201" s="145"/>
      <c r="BF201" s="145"/>
      <c r="BG201" s="145"/>
      <c r="BH201" s="145"/>
      <c r="BI201" s="145"/>
      <c r="BJ201" s="145"/>
      <c r="BK201" s="145"/>
      <c r="BL201" s="145"/>
      <c r="BM201" s="145"/>
      <c r="BN201" s="145"/>
      <c r="BO201" s="145"/>
      <c r="BP201" s="145"/>
      <c r="BQ201" s="145"/>
      <c r="BR201" s="145"/>
      <c r="BS201" s="145"/>
      <c r="BT201" s="145"/>
      <c r="BU201" s="145"/>
      <c r="BV201" s="145"/>
      <c r="BW201" s="145"/>
      <c r="BX201" s="145"/>
      <c r="BY201" s="145"/>
      <c r="BZ201" s="145"/>
      <c r="CA201" s="145"/>
      <c r="CB201" s="145"/>
      <c r="CC201" s="145"/>
      <c r="CD201" s="145"/>
      <c r="CE201" s="145"/>
      <c r="CF201" s="145"/>
      <c r="CG201" s="145"/>
      <c r="CH201" s="145"/>
      <c r="CI201" s="145"/>
      <c r="CJ201" s="145"/>
      <c r="CK201" s="145"/>
      <c r="CL201" s="145"/>
      <c r="CM201" s="145"/>
      <c r="CN201" s="145"/>
      <c r="CO201" s="145"/>
      <c r="CP201" s="145"/>
      <c r="CQ201" s="145"/>
      <c r="CR201" s="145"/>
      <c r="CS201" s="145"/>
      <c r="CT201" s="145"/>
      <c r="CU201" s="145"/>
      <c r="CV201" s="145"/>
      <c r="CW201" s="145"/>
      <c r="CX201" s="145"/>
      <c r="CY201" s="145"/>
      <c r="CZ201" s="145"/>
      <c r="DA201" s="145"/>
      <c r="DB201" s="145"/>
      <c r="DC201" s="145"/>
      <c r="DD201" s="145"/>
      <c r="DE201" s="145"/>
      <c r="DF201" s="145"/>
      <c r="DG201" s="145"/>
      <c r="DH201" s="148"/>
      <c r="DI201" s="145"/>
      <c r="DJ201" s="145"/>
      <c r="DK201" s="145"/>
      <c r="DL201" s="145"/>
      <c r="DM201" s="145"/>
      <c r="DN201" s="145"/>
      <c r="DO201" s="145"/>
      <c r="DP201" s="145"/>
      <c r="DQ201" s="145"/>
      <c r="DR201" s="145"/>
      <c r="DS201" s="145"/>
      <c r="DT201" s="145"/>
      <c r="DU201" s="145"/>
      <c r="DV201" s="145"/>
      <c r="DW201" s="145"/>
      <c r="DX201" s="145"/>
      <c r="DY201" s="145"/>
      <c r="DZ201" s="145"/>
      <c r="EA201" s="145"/>
      <c r="EB201" s="148"/>
      <c r="EC201" s="145"/>
      <c r="ED201" s="148"/>
      <c r="EE201" s="145"/>
      <c r="EF201" s="145"/>
      <c r="EG201" s="145"/>
      <c r="EH201" s="145"/>
      <c r="EI201" s="145"/>
      <c r="EJ201" s="145"/>
      <c r="EK201" s="145">
        <v>0</v>
      </c>
      <c r="EL201" s="145">
        <v>0</v>
      </c>
      <c r="EM201" s="267"/>
    </row>
    <row r="202" spans="1:187" ht="20.100000000000001" customHeight="1" x14ac:dyDescent="0.3">
      <c r="A202" s="25" t="s">
        <v>3756</v>
      </c>
      <c r="B202" s="40" t="s">
        <v>106</v>
      </c>
      <c r="C202" s="26">
        <v>84203</v>
      </c>
      <c r="D202" s="25" t="s">
        <v>3757</v>
      </c>
      <c r="E202" s="26" t="s">
        <v>108</v>
      </c>
      <c r="F202" s="26" t="s">
        <v>3549</v>
      </c>
      <c r="G202" s="26" t="s">
        <v>114</v>
      </c>
      <c r="H202" s="26" t="s">
        <v>633</v>
      </c>
      <c r="I202" s="26" t="s">
        <v>516</v>
      </c>
      <c r="J202" s="25" t="s">
        <v>195</v>
      </c>
      <c r="K202" s="25" t="s">
        <v>3758</v>
      </c>
      <c r="L202" s="25"/>
      <c r="M202" s="25"/>
      <c r="N202" s="25"/>
      <c r="O202" s="25"/>
      <c r="P202" s="83"/>
      <c r="Q202" s="83"/>
      <c r="R202" s="25" t="s">
        <v>3759</v>
      </c>
      <c r="S202" s="25" t="s">
        <v>3760</v>
      </c>
      <c r="U202" s="145"/>
      <c r="V202" s="148"/>
      <c r="W202" s="145"/>
      <c r="X202" s="145"/>
      <c r="Y202" s="145"/>
      <c r="Z202" s="145"/>
      <c r="AA202" s="145"/>
      <c r="AB202" s="332"/>
      <c r="AC202" s="145"/>
      <c r="AD202" s="145"/>
      <c r="AE202" s="145"/>
      <c r="AF202" s="145"/>
      <c r="AG202" s="145"/>
      <c r="AH202" s="145"/>
      <c r="AI202" s="145"/>
      <c r="AJ202" s="145"/>
      <c r="AK202" s="145"/>
      <c r="AL202" s="145"/>
      <c r="AM202" s="145"/>
      <c r="AN202" s="145"/>
      <c r="AO202" s="145"/>
      <c r="AP202" s="145"/>
      <c r="AQ202" s="145"/>
      <c r="AR202" s="145"/>
      <c r="AS202" s="145"/>
      <c r="AT202" s="145"/>
      <c r="AU202" s="145"/>
      <c r="AV202" s="145"/>
      <c r="AW202" s="145"/>
      <c r="AX202" s="145"/>
      <c r="AY202" s="145"/>
      <c r="AZ202" s="145"/>
      <c r="BA202" s="145"/>
      <c r="BB202" s="145"/>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145"/>
      <c r="CF202" s="145"/>
      <c r="CG202" s="145"/>
      <c r="CH202" s="145"/>
      <c r="CI202" s="145"/>
      <c r="CJ202" s="145"/>
      <c r="CK202" s="145"/>
      <c r="CL202" s="145"/>
      <c r="CM202" s="145"/>
      <c r="CN202" s="145"/>
      <c r="CO202" s="145"/>
      <c r="CP202" s="145"/>
      <c r="CQ202" s="145"/>
      <c r="CR202" s="145"/>
      <c r="CS202" s="145"/>
      <c r="CT202" s="145"/>
      <c r="CU202" s="145"/>
      <c r="CV202" s="145"/>
      <c r="CW202" s="145"/>
      <c r="CX202" s="145"/>
      <c r="CY202" s="145"/>
      <c r="CZ202" s="145"/>
      <c r="DA202" s="145"/>
      <c r="DB202" s="145"/>
      <c r="DC202" s="145"/>
      <c r="DD202" s="145"/>
      <c r="DE202" s="145"/>
      <c r="DF202" s="145"/>
      <c r="DG202" s="145"/>
      <c r="DH202" s="148"/>
      <c r="DI202" s="145"/>
      <c r="DJ202" s="145"/>
      <c r="DK202" s="145"/>
      <c r="DL202" s="145"/>
      <c r="DM202" s="145"/>
      <c r="DN202" s="145"/>
      <c r="DO202" s="145"/>
      <c r="DP202" s="145"/>
      <c r="DQ202" s="145"/>
      <c r="DR202" s="145"/>
      <c r="DS202" s="145"/>
      <c r="DT202" s="145"/>
      <c r="DU202" s="145">
        <v>1</v>
      </c>
      <c r="DV202" s="145"/>
      <c r="DW202" s="145"/>
      <c r="DX202" s="145"/>
      <c r="DY202" s="145"/>
      <c r="DZ202" s="145"/>
      <c r="EA202" s="145"/>
      <c r="EB202" s="148"/>
      <c r="EC202" s="145"/>
      <c r="ED202" s="148"/>
      <c r="EE202" s="145"/>
      <c r="EF202" s="145"/>
      <c r="EG202" s="145"/>
      <c r="EH202" s="145"/>
      <c r="EI202" s="145"/>
      <c r="EJ202" s="145"/>
      <c r="EK202" s="145" t="s">
        <v>519</v>
      </c>
      <c r="EL202" s="145">
        <v>1</v>
      </c>
    </row>
    <row r="203" spans="1:187" ht="20.100000000000001" customHeight="1" x14ac:dyDescent="0.3">
      <c r="A203" s="25" t="s">
        <v>2385</v>
      </c>
      <c r="B203" s="40" t="s">
        <v>143</v>
      </c>
      <c r="C203" s="26">
        <v>83076</v>
      </c>
      <c r="D203" s="25" t="s">
        <v>2394</v>
      </c>
      <c r="E203" s="26" t="s">
        <v>113</v>
      </c>
      <c r="F203" s="26"/>
      <c r="G203" s="26" t="s">
        <v>109</v>
      </c>
      <c r="H203" s="26" t="s">
        <v>567</v>
      </c>
      <c r="I203" s="26" t="s">
        <v>438</v>
      </c>
      <c r="J203" s="25" t="s">
        <v>145</v>
      </c>
      <c r="K203" s="25" t="s">
        <v>2395</v>
      </c>
      <c r="L203" s="83"/>
      <c r="M203" s="83"/>
      <c r="N203" s="83"/>
      <c r="O203" s="83"/>
      <c r="P203" s="83"/>
      <c r="Q203" s="83"/>
      <c r="R203" s="83"/>
      <c r="S203" s="83"/>
      <c r="T203" s="145"/>
      <c r="U203" s="145"/>
      <c r="V203" s="145"/>
      <c r="W203" s="145"/>
      <c r="X203" s="145"/>
      <c r="Y203" s="145"/>
      <c r="Z203" s="145"/>
      <c r="AA203" s="145"/>
      <c r="AB203" s="332"/>
      <c r="AC203" s="145"/>
      <c r="AD203" s="145"/>
      <c r="AE203" s="145"/>
      <c r="AF203" s="145"/>
      <c r="AG203" s="145"/>
      <c r="AH203" s="145"/>
      <c r="AI203" s="145"/>
      <c r="AJ203" s="145"/>
      <c r="AK203" s="145"/>
      <c r="AL203" s="145"/>
      <c r="AM203" s="145"/>
      <c r="AN203" s="145"/>
      <c r="AO203" s="145"/>
      <c r="AP203" s="145"/>
      <c r="AQ203" s="145"/>
      <c r="AR203" s="145"/>
      <c r="AS203" s="145"/>
      <c r="AT203" s="145"/>
      <c r="AU203" s="145"/>
      <c r="AV203" s="145"/>
      <c r="AW203" s="145"/>
      <c r="AX203" s="145"/>
      <c r="AY203" s="145"/>
      <c r="AZ203" s="145"/>
      <c r="BA203" s="145"/>
      <c r="BB203" s="145"/>
      <c r="BC203" s="145"/>
      <c r="BD203" s="145"/>
      <c r="BE203" s="145"/>
      <c r="BF203" s="145"/>
      <c r="BG203" s="145"/>
      <c r="BH203" s="145"/>
      <c r="BI203" s="145"/>
      <c r="BJ203" s="145"/>
      <c r="BK203" s="145"/>
      <c r="BL203" s="145"/>
      <c r="BM203" s="145"/>
      <c r="BN203" s="145"/>
      <c r="BO203" s="145"/>
      <c r="BP203" s="145"/>
      <c r="BQ203" s="145"/>
      <c r="BR203" s="145"/>
      <c r="BS203" s="145"/>
      <c r="BT203" s="145"/>
      <c r="BU203" s="145"/>
      <c r="BV203" s="145"/>
      <c r="BW203" s="145"/>
      <c r="BX203" s="145"/>
      <c r="BY203" s="145"/>
      <c r="BZ203" s="145"/>
      <c r="CA203" s="145"/>
      <c r="CB203" s="145"/>
      <c r="CC203" s="145"/>
      <c r="CD203" s="145"/>
      <c r="CE203" s="145"/>
      <c r="CF203" s="145"/>
      <c r="CG203" s="145"/>
      <c r="CH203" s="145"/>
      <c r="CI203" s="145"/>
      <c r="CJ203" s="145"/>
      <c r="CK203" s="145"/>
      <c r="CL203" s="145"/>
      <c r="CM203" s="145"/>
      <c r="CN203" s="145"/>
      <c r="CO203" s="145"/>
      <c r="CP203" s="145"/>
      <c r="CQ203" s="145"/>
      <c r="CR203" s="145"/>
      <c r="CS203" s="145"/>
      <c r="CT203" s="145"/>
      <c r="CU203" s="145"/>
      <c r="CV203" s="145"/>
      <c r="CW203" s="145"/>
      <c r="CX203" s="145"/>
      <c r="CY203" s="145"/>
      <c r="CZ203" s="145"/>
      <c r="DA203" s="145"/>
      <c r="DB203" s="145"/>
      <c r="DC203" s="145"/>
      <c r="DD203" s="145"/>
      <c r="DE203" s="145"/>
      <c r="DF203" s="145"/>
      <c r="DG203" s="145"/>
      <c r="DH203" s="148"/>
      <c r="DI203" s="145"/>
      <c r="DJ203" s="145"/>
      <c r="DK203" s="145"/>
      <c r="DL203" s="145"/>
      <c r="DM203" s="145"/>
      <c r="DN203" s="145"/>
      <c r="DO203" s="145"/>
      <c r="DP203" s="145"/>
      <c r="DQ203" s="145"/>
      <c r="DR203" s="145"/>
      <c r="DS203" s="145"/>
      <c r="DT203" s="145"/>
      <c r="DU203" s="145"/>
      <c r="DV203" s="145"/>
      <c r="DW203" s="145"/>
      <c r="DX203" s="145"/>
      <c r="DY203" s="145"/>
      <c r="DZ203" s="145"/>
      <c r="EA203" s="145"/>
      <c r="EB203" s="148"/>
      <c r="EC203" s="145"/>
      <c r="ED203" s="145"/>
      <c r="EK203" s="263">
        <v>0</v>
      </c>
      <c r="EL203" s="263">
        <v>0</v>
      </c>
      <c r="EM203" s="263"/>
      <c r="EN203" s="264"/>
    </row>
    <row r="204" spans="1:187" ht="20.100000000000001" customHeight="1" x14ac:dyDescent="0.3">
      <c r="A204" s="25" t="s">
        <v>3732</v>
      </c>
      <c r="B204" s="40" t="s">
        <v>152</v>
      </c>
      <c r="C204" s="26">
        <v>84127</v>
      </c>
      <c r="D204" s="71" t="s">
        <v>3741</v>
      </c>
      <c r="E204" s="26" t="s">
        <v>108</v>
      </c>
      <c r="F204" s="26" t="s">
        <v>3549</v>
      </c>
      <c r="G204" s="26" t="s">
        <v>109</v>
      </c>
      <c r="H204" s="26" t="s">
        <v>554</v>
      </c>
      <c r="I204" s="26" t="s">
        <v>449</v>
      </c>
      <c r="J204" s="25" t="s">
        <v>3729</v>
      </c>
      <c r="K204" s="25" t="s">
        <v>3742</v>
      </c>
      <c r="L204" s="25"/>
      <c r="M204" s="83"/>
      <c r="N204" s="83"/>
      <c r="O204" s="83"/>
      <c r="P204" s="83"/>
      <c r="Q204" s="83"/>
      <c r="R204" s="83"/>
      <c r="S204" s="83"/>
      <c r="U204" s="145"/>
      <c r="V204" s="148"/>
      <c r="W204" s="145"/>
      <c r="X204" s="145"/>
      <c r="Y204" s="145"/>
      <c r="Z204" s="145"/>
      <c r="AA204" s="145"/>
      <c r="AB204" s="332"/>
      <c r="AC204" s="145"/>
      <c r="AD204" s="145"/>
      <c r="AE204" s="145"/>
      <c r="AF204" s="145"/>
      <c r="AG204" s="145"/>
      <c r="AH204" s="145"/>
      <c r="AI204" s="145"/>
      <c r="AJ204" s="145"/>
      <c r="AK204" s="145"/>
      <c r="AL204" s="145"/>
      <c r="AM204" s="145"/>
      <c r="AN204" s="145"/>
      <c r="AO204" s="145"/>
      <c r="AP204" s="145"/>
      <c r="AQ204" s="145"/>
      <c r="AR204" s="145"/>
      <c r="AS204" s="145"/>
      <c r="AT204" s="145"/>
      <c r="AU204" s="145"/>
      <c r="AV204" s="145"/>
      <c r="AW204" s="145"/>
      <c r="AX204" s="145"/>
      <c r="AY204" s="145"/>
      <c r="AZ204" s="145"/>
      <c r="BA204" s="145"/>
      <c r="BB204" s="145"/>
      <c r="BC204" s="145"/>
      <c r="BD204" s="145"/>
      <c r="BE204" s="145"/>
      <c r="BF204" s="145"/>
      <c r="BG204" s="145"/>
      <c r="BH204" s="145"/>
      <c r="BI204" s="145"/>
      <c r="BJ204" s="145"/>
      <c r="BK204" s="145"/>
      <c r="BL204" s="145"/>
      <c r="BM204" s="145"/>
      <c r="BN204" s="145"/>
      <c r="BO204" s="145"/>
      <c r="BP204" s="145"/>
      <c r="BQ204" s="145"/>
      <c r="BR204" s="145"/>
      <c r="BS204" s="145"/>
      <c r="BT204" s="145"/>
      <c r="BU204" s="145"/>
      <c r="BV204" s="145"/>
      <c r="BW204" s="145"/>
      <c r="BX204" s="145"/>
      <c r="BY204" s="145"/>
      <c r="BZ204" s="145"/>
      <c r="CA204" s="145"/>
      <c r="CB204" s="145"/>
      <c r="CC204" s="145"/>
      <c r="CD204" s="145"/>
      <c r="CE204" s="145"/>
      <c r="CF204" s="145"/>
      <c r="CG204" s="145"/>
      <c r="CH204" s="145"/>
      <c r="CI204" s="145"/>
      <c r="CJ204" s="145"/>
      <c r="CK204" s="145"/>
      <c r="CL204" s="145"/>
      <c r="CM204" s="145"/>
      <c r="CN204" s="145"/>
      <c r="CO204" s="145"/>
      <c r="CP204" s="145"/>
      <c r="CQ204" s="145"/>
      <c r="CR204" s="145"/>
      <c r="CS204" s="145"/>
      <c r="CT204" s="145"/>
      <c r="CU204" s="145"/>
      <c r="CV204" s="145"/>
      <c r="CW204" s="145"/>
      <c r="CX204" s="145"/>
      <c r="CY204" s="145"/>
      <c r="CZ204" s="145"/>
      <c r="DA204" s="145"/>
      <c r="DB204" s="145"/>
      <c r="DC204" s="145"/>
      <c r="DD204" s="145"/>
      <c r="DE204" s="145"/>
      <c r="DF204" s="145"/>
      <c r="DG204" s="145"/>
      <c r="DH204" s="148"/>
      <c r="DI204" s="145"/>
      <c r="DJ204" s="145"/>
      <c r="DK204" s="145"/>
      <c r="DL204" s="145"/>
      <c r="DM204" s="145"/>
      <c r="DN204" s="145"/>
      <c r="DO204" s="145"/>
      <c r="DP204" s="145"/>
      <c r="DQ204" s="145"/>
      <c r="DR204" s="145"/>
      <c r="DS204" s="145"/>
      <c r="DT204" s="145"/>
      <c r="DU204" s="145"/>
      <c r="DV204" s="145"/>
      <c r="DW204" s="145"/>
      <c r="DX204" s="145"/>
      <c r="DY204" s="145"/>
      <c r="DZ204" s="145"/>
      <c r="EA204" s="145"/>
      <c r="EB204" s="148"/>
      <c r="EC204" s="145"/>
      <c r="ED204" s="148"/>
      <c r="EE204" s="145"/>
      <c r="EF204" s="145"/>
      <c r="EG204" s="145"/>
      <c r="EH204" s="145"/>
      <c r="EI204" s="145"/>
      <c r="EJ204" s="145"/>
      <c r="EK204" s="145">
        <v>0</v>
      </c>
      <c r="EL204" s="145">
        <v>0</v>
      </c>
    </row>
    <row r="205" spans="1:187" ht="20.100000000000001" customHeight="1" x14ac:dyDescent="0.3">
      <c r="A205" s="25" t="s">
        <v>2513</v>
      </c>
      <c r="B205" s="40" t="s">
        <v>152</v>
      </c>
      <c r="C205" s="26">
        <v>83715</v>
      </c>
      <c r="D205" s="71" t="s">
        <v>2522</v>
      </c>
      <c r="E205" s="26"/>
      <c r="F205" s="26"/>
      <c r="G205" s="26" t="s">
        <v>109</v>
      </c>
      <c r="H205" s="26" t="s">
        <v>554</v>
      </c>
      <c r="I205" s="26" t="s">
        <v>438</v>
      </c>
      <c r="J205" s="25" t="s">
        <v>315</v>
      </c>
      <c r="K205" s="25" t="s">
        <v>2523</v>
      </c>
      <c r="L205" s="239"/>
      <c r="M205" s="239"/>
      <c r="N205" s="239"/>
      <c r="O205" s="239"/>
      <c r="P205" s="239"/>
      <c r="Q205" s="239"/>
      <c r="R205" s="239"/>
      <c r="S205" s="239"/>
      <c r="T205" s="145"/>
      <c r="U205" s="145"/>
      <c r="V205" s="145"/>
      <c r="W205" s="145"/>
      <c r="X205" s="145"/>
      <c r="Y205" s="145"/>
      <c r="Z205" s="145"/>
      <c r="AA205" s="145"/>
      <c r="AB205" s="332"/>
      <c r="AC205" s="145"/>
      <c r="AD205" s="145"/>
      <c r="AE205" s="145"/>
      <c r="AF205" s="145"/>
      <c r="AG205" s="145"/>
      <c r="AH205" s="145"/>
      <c r="AI205" s="145"/>
      <c r="AJ205" s="145"/>
      <c r="AK205" s="145"/>
      <c r="AL205" s="145"/>
      <c r="AM205" s="145"/>
      <c r="AN205" s="145"/>
      <c r="AO205" s="145"/>
      <c r="AP205" s="145"/>
      <c r="AQ205" s="145"/>
      <c r="AR205" s="145"/>
      <c r="AS205" s="145"/>
      <c r="AT205" s="145"/>
      <c r="AU205" s="145"/>
      <c r="AV205" s="145"/>
      <c r="AW205" s="145"/>
      <c r="AX205" s="145"/>
      <c r="AY205" s="145"/>
      <c r="AZ205" s="145"/>
      <c r="BA205" s="145"/>
      <c r="BB205" s="145"/>
      <c r="BC205" s="145"/>
      <c r="BD205" s="145"/>
      <c r="BE205" s="145"/>
      <c r="BF205" s="145"/>
      <c r="BG205" s="145"/>
      <c r="BH205" s="145"/>
      <c r="BI205" s="145"/>
      <c r="BJ205" s="145"/>
      <c r="BK205" s="145"/>
      <c r="BL205" s="145"/>
      <c r="BM205" s="145"/>
      <c r="BN205" s="145"/>
      <c r="BO205" s="145"/>
      <c r="BP205" s="145"/>
      <c r="BQ205" s="145"/>
      <c r="BR205" s="145"/>
      <c r="BS205" s="145"/>
      <c r="BT205" s="145"/>
      <c r="BU205" s="145"/>
      <c r="BV205" s="145"/>
      <c r="BW205" s="145"/>
      <c r="BX205" s="145"/>
      <c r="BY205" s="145"/>
      <c r="BZ205" s="145"/>
      <c r="CA205" s="145"/>
      <c r="CB205" s="145"/>
      <c r="CC205" s="145"/>
      <c r="CD205" s="145"/>
      <c r="CE205" s="145"/>
      <c r="CF205" s="145"/>
      <c r="CG205" s="145"/>
      <c r="CH205" s="145"/>
      <c r="CI205" s="145"/>
      <c r="CJ205" s="145"/>
      <c r="CK205" s="145"/>
      <c r="CL205" s="145"/>
      <c r="CM205" s="145"/>
      <c r="CN205" s="145"/>
      <c r="CO205" s="145"/>
      <c r="CP205" s="145"/>
      <c r="CQ205" s="145"/>
      <c r="CR205" s="145"/>
      <c r="CS205" s="145"/>
      <c r="CT205" s="145"/>
      <c r="CU205" s="145"/>
      <c r="CV205" s="145"/>
      <c r="CW205" s="145"/>
      <c r="CX205" s="145"/>
      <c r="CY205" s="145"/>
      <c r="CZ205" s="145"/>
      <c r="DA205" s="145"/>
      <c r="DB205" s="145"/>
      <c r="DC205" s="145"/>
      <c r="DD205" s="145"/>
      <c r="DE205" s="145"/>
      <c r="DF205" s="145"/>
      <c r="DG205" s="145"/>
      <c r="DH205" s="148"/>
      <c r="DI205" s="145"/>
      <c r="DJ205" s="145"/>
      <c r="DK205" s="145"/>
      <c r="DL205" s="145"/>
      <c r="DM205" s="145"/>
      <c r="DN205" s="145"/>
      <c r="DO205" s="145"/>
      <c r="DP205" s="145"/>
      <c r="DQ205" s="145"/>
      <c r="DR205" s="145"/>
      <c r="DS205" s="145"/>
      <c r="DT205" s="145"/>
      <c r="DU205" s="145"/>
      <c r="DV205" s="145"/>
      <c r="DW205" s="145"/>
      <c r="DX205" s="145"/>
      <c r="DY205" s="145"/>
      <c r="DZ205" s="145"/>
      <c r="EA205" s="145"/>
      <c r="EB205" s="148"/>
      <c r="EC205" s="145"/>
      <c r="ED205" s="148"/>
      <c r="EE205" s="145"/>
      <c r="EF205" s="145"/>
      <c r="EG205" s="145"/>
      <c r="EH205" s="145"/>
      <c r="EI205" s="145"/>
      <c r="EJ205" s="145"/>
      <c r="EK205" s="145">
        <v>0</v>
      </c>
      <c r="EL205" s="145">
        <v>0</v>
      </c>
      <c r="EM205" s="145"/>
    </row>
    <row r="206" spans="1:187" ht="20.100000000000001" customHeight="1" x14ac:dyDescent="0.3">
      <c r="A206" s="25" t="s">
        <v>1937</v>
      </c>
      <c r="B206" s="26" t="s">
        <v>187</v>
      </c>
      <c r="C206" s="26">
        <v>82996</v>
      </c>
      <c r="D206" s="25" t="s">
        <v>1948</v>
      </c>
      <c r="E206" s="26" t="s">
        <v>108</v>
      </c>
      <c r="F206" s="26"/>
      <c r="G206" s="26" t="s">
        <v>121</v>
      </c>
      <c r="H206" s="26" t="s">
        <v>344</v>
      </c>
      <c r="I206" s="26" t="s">
        <v>3</v>
      </c>
      <c r="J206" s="25" t="s">
        <v>975</v>
      </c>
      <c r="K206" s="25" t="s">
        <v>1949</v>
      </c>
      <c r="L206" s="25"/>
      <c r="M206" s="25" t="s">
        <v>1950</v>
      </c>
      <c r="N206" s="25" t="s">
        <v>1951</v>
      </c>
      <c r="O206" s="25" t="s">
        <v>1952</v>
      </c>
      <c r="P206" s="83"/>
      <c r="Q206" s="83"/>
      <c r="R206" s="25"/>
      <c r="S206" s="25" t="s">
        <v>1953</v>
      </c>
      <c r="T206" s="145"/>
      <c r="U206" s="145"/>
      <c r="V206" s="145">
        <v>1</v>
      </c>
      <c r="W206" s="145"/>
      <c r="X206" s="145"/>
      <c r="Y206" s="145"/>
      <c r="Z206" s="145"/>
      <c r="AA206" s="145"/>
      <c r="AB206" s="332"/>
      <c r="AC206" s="145"/>
      <c r="AD206" s="145"/>
      <c r="AE206" s="145"/>
      <c r="AF206" s="145"/>
      <c r="AG206" s="145"/>
      <c r="AH206" s="145"/>
      <c r="AI206" s="145">
        <v>1</v>
      </c>
      <c r="AJ206" s="145"/>
      <c r="AK206" s="145"/>
      <c r="AL206" s="145"/>
      <c r="AM206" s="145"/>
      <c r="AN206" s="145"/>
      <c r="AO206" s="145"/>
      <c r="AP206" s="145"/>
      <c r="AQ206" s="145"/>
      <c r="AR206" s="145"/>
      <c r="AS206" s="145"/>
      <c r="AT206" s="145"/>
      <c r="AU206" s="145"/>
      <c r="AV206" s="145"/>
      <c r="AW206" s="145"/>
      <c r="AX206" s="145"/>
      <c r="AY206" s="145"/>
      <c r="AZ206" s="145"/>
      <c r="BA206" s="145"/>
      <c r="BB206" s="145"/>
      <c r="BC206" s="145"/>
      <c r="BD206" s="145"/>
      <c r="BE206" s="145"/>
      <c r="BF206" s="145"/>
      <c r="BG206" s="145"/>
      <c r="BH206" s="145"/>
      <c r="BI206" s="145"/>
      <c r="BJ206" s="145"/>
      <c r="BK206" s="145"/>
      <c r="BL206" s="145"/>
      <c r="BM206" s="145"/>
      <c r="BN206" s="145"/>
      <c r="BO206" s="145"/>
      <c r="BP206" s="145"/>
      <c r="BQ206" s="145"/>
      <c r="BR206" s="145"/>
      <c r="BS206" s="145"/>
      <c r="BT206" s="145"/>
      <c r="BU206" s="145"/>
      <c r="BV206" s="145"/>
      <c r="BW206" s="145"/>
      <c r="BX206" s="145"/>
      <c r="BY206" s="145"/>
      <c r="BZ206" s="145"/>
      <c r="CA206" s="145"/>
      <c r="CB206" s="145"/>
      <c r="CC206" s="145"/>
      <c r="CD206" s="145"/>
      <c r="CE206" s="145"/>
      <c r="CF206" s="145"/>
      <c r="CG206" s="145"/>
      <c r="CH206" s="145"/>
      <c r="CI206" s="145"/>
      <c r="CJ206" s="145"/>
      <c r="CK206" s="145"/>
      <c r="CL206" s="145"/>
      <c r="CM206" s="145"/>
      <c r="CN206" s="145"/>
      <c r="CO206" s="145"/>
      <c r="CP206" s="145"/>
      <c r="CQ206" s="145"/>
      <c r="CR206" s="145"/>
      <c r="CS206" s="145"/>
      <c r="CT206" s="145"/>
      <c r="CU206" s="145"/>
      <c r="CV206" s="145"/>
      <c r="CW206" s="145"/>
      <c r="CX206" s="145"/>
      <c r="CY206" s="145"/>
      <c r="CZ206" s="145"/>
      <c r="DA206" s="145"/>
      <c r="DB206" s="145"/>
      <c r="DC206" s="145"/>
      <c r="DD206" s="145"/>
      <c r="DE206" s="145"/>
      <c r="DF206" s="145"/>
      <c r="DG206" s="145"/>
      <c r="DH206" s="148"/>
      <c r="DI206" s="145"/>
      <c r="DJ206" s="145"/>
      <c r="DK206" s="145"/>
      <c r="DL206" s="145"/>
      <c r="DM206" s="145"/>
      <c r="DN206" s="145"/>
      <c r="DO206" s="145"/>
      <c r="DP206" s="145"/>
      <c r="DQ206" s="145">
        <v>1</v>
      </c>
      <c r="DR206" s="145"/>
      <c r="DS206" s="145"/>
      <c r="DT206" s="145"/>
      <c r="DU206" s="145"/>
      <c r="DV206" s="145"/>
      <c r="DW206" s="145"/>
      <c r="DX206" s="145"/>
      <c r="DY206" s="145"/>
      <c r="DZ206" s="145"/>
      <c r="EA206" s="145"/>
      <c r="EB206" s="148"/>
      <c r="EC206" s="145"/>
      <c r="ED206" s="148"/>
      <c r="EE206" s="145"/>
      <c r="EF206" s="145"/>
      <c r="EG206" s="145"/>
      <c r="EH206" s="145"/>
      <c r="EI206" s="145"/>
      <c r="EJ206" s="145"/>
      <c r="EK206" s="145">
        <v>1</v>
      </c>
      <c r="EL206" s="145">
        <v>1</v>
      </c>
      <c r="EM206" s="145"/>
      <c r="EN206" s="228" t="s">
        <v>1954</v>
      </c>
      <c r="EO206" s="145"/>
      <c r="EP206" s="145"/>
      <c r="EQ206" s="145"/>
      <c r="ER206" s="145"/>
      <c r="ES206" s="145"/>
      <c r="ET206" s="145"/>
      <c r="EU206" s="145"/>
      <c r="EV206" s="145"/>
      <c r="EW206" s="145"/>
      <c r="EX206" s="145"/>
      <c r="EY206" s="145"/>
      <c r="EZ206" s="145"/>
      <c r="FA206" s="145"/>
      <c r="FB206" s="145"/>
      <c r="FC206" s="145"/>
      <c r="FD206" s="145"/>
      <c r="FE206" s="145"/>
      <c r="FF206" s="145"/>
      <c r="FG206" s="145"/>
      <c r="FH206" s="145"/>
      <c r="FI206" s="145"/>
      <c r="FJ206" s="145"/>
      <c r="FK206" s="145"/>
      <c r="FL206" s="145"/>
      <c r="FM206" s="145"/>
      <c r="FN206" s="145"/>
      <c r="FO206" s="145"/>
      <c r="FP206" s="145"/>
      <c r="FQ206" s="145"/>
      <c r="FR206" s="145"/>
      <c r="FS206" s="145"/>
      <c r="FT206" s="145"/>
      <c r="FU206" s="145"/>
      <c r="FV206" s="145"/>
      <c r="FW206" s="145"/>
      <c r="FX206" s="145"/>
      <c r="FY206" s="145"/>
      <c r="FZ206" s="145"/>
      <c r="GA206" s="145"/>
      <c r="GB206" s="145"/>
      <c r="GC206" s="145"/>
      <c r="GD206" s="145"/>
      <c r="GE206" s="145"/>
    </row>
    <row r="207" spans="1:187" ht="20.100000000000001" customHeight="1" x14ac:dyDescent="0.3">
      <c r="A207" s="25" t="s">
        <v>2077</v>
      </c>
      <c r="B207" s="40" t="s">
        <v>152</v>
      </c>
      <c r="C207" s="26">
        <v>80003</v>
      </c>
      <c r="D207" s="71" t="s">
        <v>896</v>
      </c>
      <c r="E207" s="26" t="s">
        <v>108</v>
      </c>
      <c r="F207" s="26"/>
      <c r="G207" s="26" t="s">
        <v>109</v>
      </c>
      <c r="H207" s="26" t="s">
        <v>154</v>
      </c>
      <c r="I207" s="26" t="s">
        <v>3</v>
      </c>
      <c r="J207" s="25" t="s">
        <v>315</v>
      </c>
      <c r="K207" s="25" t="s">
        <v>897</v>
      </c>
      <c r="L207" s="83"/>
      <c r="M207" s="83"/>
      <c r="N207" s="83"/>
      <c r="O207" s="83"/>
      <c r="P207" s="83"/>
      <c r="Q207" s="83"/>
      <c r="R207" s="83"/>
      <c r="S207" s="83"/>
      <c r="T207" s="145"/>
      <c r="U207" s="145"/>
      <c r="V207" s="145"/>
      <c r="W207" s="145"/>
      <c r="X207" s="145"/>
      <c r="Y207" s="145"/>
      <c r="Z207" s="145"/>
      <c r="AA207" s="145"/>
      <c r="AB207" s="332"/>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c r="AX207" s="145"/>
      <c r="AY207" s="145"/>
      <c r="AZ207" s="145"/>
      <c r="BA207" s="145"/>
      <c r="BB207" s="145"/>
      <c r="BC207" s="145"/>
      <c r="BD207" s="145"/>
      <c r="BE207" s="145"/>
      <c r="BF207" s="145"/>
      <c r="BG207" s="145"/>
      <c r="BH207" s="145"/>
      <c r="BI207" s="145"/>
      <c r="BJ207" s="145"/>
      <c r="BK207" s="145"/>
      <c r="BL207" s="145"/>
      <c r="BM207" s="145"/>
      <c r="BN207" s="145"/>
      <c r="BO207" s="145"/>
      <c r="BP207" s="145"/>
      <c r="BQ207" s="145"/>
      <c r="BR207" s="145"/>
      <c r="BS207" s="145"/>
      <c r="BT207" s="145"/>
      <c r="BU207" s="145"/>
      <c r="BV207" s="145"/>
      <c r="BW207" s="145"/>
      <c r="BX207" s="145"/>
      <c r="BY207" s="145"/>
      <c r="BZ207" s="145"/>
      <c r="CA207" s="145"/>
      <c r="CB207" s="145"/>
      <c r="CC207" s="145"/>
      <c r="CD207" s="145"/>
      <c r="CE207" s="145"/>
      <c r="CF207" s="145"/>
      <c r="CG207" s="145"/>
      <c r="CH207" s="145"/>
      <c r="CI207" s="145"/>
      <c r="CJ207" s="145"/>
      <c r="CK207" s="145"/>
      <c r="CL207" s="145"/>
      <c r="CM207" s="145"/>
      <c r="CN207" s="145"/>
      <c r="CO207" s="145"/>
      <c r="CP207" s="145"/>
      <c r="CQ207" s="145"/>
      <c r="CR207" s="145"/>
      <c r="CS207" s="145"/>
      <c r="CT207" s="145"/>
      <c r="CU207" s="145"/>
      <c r="CV207" s="145"/>
      <c r="CW207" s="145"/>
      <c r="CX207" s="145"/>
      <c r="CY207" s="145"/>
      <c r="CZ207" s="145"/>
      <c r="DA207" s="145"/>
      <c r="DB207" s="145"/>
      <c r="DC207" s="145"/>
      <c r="DD207" s="145"/>
      <c r="DE207" s="145"/>
      <c r="DF207" s="145"/>
      <c r="DG207" s="145"/>
      <c r="DH207" s="148"/>
      <c r="DI207" s="145"/>
      <c r="DJ207" s="145"/>
      <c r="DK207" s="145"/>
      <c r="DL207" s="145"/>
      <c r="DM207" s="145"/>
      <c r="DN207" s="145"/>
      <c r="DO207" s="145"/>
      <c r="DP207" s="145"/>
      <c r="DQ207" s="145"/>
      <c r="DR207" s="145"/>
      <c r="DS207" s="145"/>
      <c r="DT207" s="145"/>
      <c r="DU207" s="145"/>
      <c r="DV207" s="145"/>
      <c r="DW207" s="145"/>
      <c r="DX207" s="145"/>
      <c r="DY207" s="145"/>
      <c r="DZ207" s="145"/>
      <c r="EA207" s="145"/>
      <c r="EB207" s="148"/>
      <c r="EC207" s="145"/>
      <c r="ED207" s="145"/>
      <c r="EE207" s="145"/>
      <c r="EF207" s="145"/>
      <c r="EG207" s="145"/>
      <c r="EH207" s="145"/>
      <c r="EI207" s="145"/>
      <c r="EJ207" s="145"/>
      <c r="EK207" s="145">
        <v>0</v>
      </c>
      <c r="EL207" s="145">
        <v>0</v>
      </c>
      <c r="EM207" s="145"/>
      <c r="EO207" s="145"/>
      <c r="EP207" s="145"/>
      <c r="EQ207" s="145"/>
      <c r="ER207" s="145"/>
      <c r="ES207" s="145"/>
      <c r="ET207" s="145"/>
      <c r="EU207" s="145"/>
      <c r="EV207" s="145"/>
      <c r="EW207" s="145"/>
      <c r="EX207" s="145"/>
      <c r="EY207" s="145"/>
      <c r="EZ207" s="145"/>
      <c r="FA207" s="145"/>
      <c r="FB207" s="145"/>
      <c r="FC207" s="145"/>
      <c r="FD207" s="145"/>
      <c r="FE207" s="145"/>
      <c r="FF207" s="145"/>
      <c r="FG207" s="145"/>
      <c r="FH207" s="145"/>
      <c r="FI207" s="145"/>
      <c r="FJ207" s="145"/>
      <c r="FK207" s="145"/>
      <c r="FL207" s="145"/>
      <c r="FM207" s="145"/>
      <c r="FN207" s="145"/>
      <c r="FO207" s="145"/>
      <c r="FP207" s="145"/>
      <c r="FQ207" s="145"/>
      <c r="FR207" s="145"/>
      <c r="FS207" s="145"/>
      <c r="FT207" s="145"/>
      <c r="FU207" s="145"/>
      <c r="FV207" s="145"/>
      <c r="FW207" s="145"/>
      <c r="FX207" s="145"/>
      <c r="FY207" s="145"/>
      <c r="FZ207" s="145"/>
      <c r="GA207" s="145"/>
      <c r="GB207" s="145"/>
      <c r="GC207" s="145"/>
      <c r="GD207" s="145"/>
      <c r="GE207" s="145"/>
    </row>
    <row r="208" spans="1:187" ht="20.100000000000001" customHeight="1" x14ac:dyDescent="0.3">
      <c r="A208" s="25" t="s">
        <v>4291</v>
      </c>
      <c r="B208" s="40" t="s">
        <v>106</v>
      </c>
      <c r="C208" s="26">
        <v>84513</v>
      </c>
      <c r="D208" s="25" t="s">
        <v>4293</v>
      </c>
      <c r="E208" s="26" t="s">
        <v>108</v>
      </c>
      <c r="F208" s="26"/>
      <c r="G208" s="26" t="s">
        <v>121</v>
      </c>
      <c r="H208" s="26" t="s">
        <v>281</v>
      </c>
      <c r="I208" s="26" t="s">
        <v>3</v>
      </c>
      <c r="J208" s="25" t="s">
        <v>195</v>
      </c>
      <c r="K208" s="25" t="s">
        <v>4294</v>
      </c>
      <c r="L208" s="25"/>
      <c r="M208" s="25" t="s">
        <v>4295</v>
      </c>
      <c r="N208" s="25"/>
      <c r="O208" s="83"/>
      <c r="P208" s="83"/>
      <c r="Q208" s="25" t="s">
        <v>4296</v>
      </c>
      <c r="R208" s="25" t="s">
        <v>4297</v>
      </c>
      <c r="S208" s="25" t="s">
        <v>4298</v>
      </c>
      <c r="T208" s="238"/>
      <c r="U208" s="145"/>
      <c r="V208" s="148"/>
      <c r="W208" s="145"/>
      <c r="X208" s="145"/>
      <c r="Y208" s="145"/>
      <c r="Z208" s="145"/>
      <c r="AA208" s="145"/>
      <c r="AB208" s="332"/>
      <c r="AC208" s="145"/>
      <c r="AD208" s="145"/>
      <c r="AE208" s="145"/>
      <c r="AF208" s="145"/>
      <c r="AG208" s="145"/>
      <c r="AH208" s="145"/>
      <c r="AI208" s="145">
        <v>1</v>
      </c>
      <c r="AJ208" s="145"/>
      <c r="AK208" s="145"/>
      <c r="AL208" s="145"/>
      <c r="AM208" s="145"/>
      <c r="AN208" s="145"/>
      <c r="AO208" s="145"/>
      <c r="AP208" s="145"/>
      <c r="AQ208" s="145"/>
      <c r="AR208" s="145"/>
      <c r="AS208" s="145"/>
      <c r="AT208" s="145"/>
      <c r="AU208" s="145"/>
      <c r="AV208" s="145"/>
      <c r="AW208" s="145"/>
      <c r="AX208" s="145"/>
      <c r="AY208" s="145"/>
      <c r="AZ208" s="145"/>
      <c r="BA208" s="145">
        <v>1</v>
      </c>
      <c r="BB208" s="145"/>
      <c r="BC208" s="145"/>
      <c r="BD208" s="145"/>
      <c r="BE208" s="145"/>
      <c r="BF208" s="145"/>
      <c r="BG208" s="145"/>
      <c r="BH208" s="145"/>
      <c r="BI208" s="145"/>
      <c r="BJ208" s="145"/>
      <c r="BK208" s="145"/>
      <c r="BL208" s="145"/>
      <c r="BM208" s="145"/>
      <c r="BN208" s="145"/>
      <c r="BO208" s="145"/>
      <c r="BP208" s="145"/>
      <c r="BQ208" s="145"/>
      <c r="BR208" s="145"/>
      <c r="BS208" s="145"/>
      <c r="BT208" s="145">
        <v>1</v>
      </c>
      <c r="BU208" s="145"/>
      <c r="BV208" s="145"/>
      <c r="BW208" s="145"/>
      <c r="BX208" s="145"/>
      <c r="BY208" s="145"/>
      <c r="BZ208" s="145"/>
      <c r="CA208" s="145"/>
      <c r="CB208" s="145"/>
      <c r="CC208" s="145">
        <v>1</v>
      </c>
      <c r="CD208" s="145"/>
      <c r="CE208" s="145"/>
      <c r="CF208" s="145"/>
      <c r="CG208" s="145"/>
      <c r="CH208" s="148"/>
      <c r="CI208" s="145"/>
      <c r="CJ208" s="145"/>
      <c r="CK208" s="145"/>
      <c r="CL208" s="145"/>
      <c r="CM208" s="145"/>
      <c r="CN208" s="145"/>
      <c r="CO208" s="145"/>
      <c r="CP208" s="145"/>
      <c r="CQ208" s="145"/>
      <c r="CR208" s="145"/>
      <c r="CS208" s="145"/>
      <c r="CT208" s="145"/>
      <c r="CU208" s="145"/>
      <c r="CV208" s="145"/>
      <c r="CW208" s="145"/>
      <c r="CX208" s="145"/>
      <c r="CY208" s="145"/>
      <c r="CZ208" s="145"/>
      <c r="DA208" s="145"/>
      <c r="DB208" s="145"/>
      <c r="DC208" s="145"/>
      <c r="DD208" s="145"/>
      <c r="DE208" s="145"/>
      <c r="DF208" s="145"/>
      <c r="DG208" s="145"/>
      <c r="DH208" s="148"/>
      <c r="DI208" s="145"/>
      <c r="DJ208" s="145"/>
      <c r="DK208" s="145"/>
      <c r="DL208" s="145"/>
      <c r="DM208" s="145"/>
      <c r="DN208" s="145"/>
      <c r="DO208" s="145"/>
      <c r="DP208" s="145"/>
      <c r="DQ208" s="145"/>
      <c r="DR208" s="145"/>
      <c r="DS208" s="145"/>
      <c r="DT208" s="145"/>
      <c r="DU208" s="145"/>
      <c r="DV208" s="145"/>
      <c r="DW208" s="145"/>
      <c r="DX208" s="145"/>
      <c r="DY208" s="145"/>
      <c r="DZ208" s="145"/>
      <c r="EA208" s="145"/>
      <c r="EB208" s="148"/>
      <c r="EC208" s="145"/>
      <c r="ED208" s="148"/>
      <c r="EE208" s="145"/>
      <c r="EF208" s="145"/>
      <c r="EG208" s="145"/>
      <c r="EH208" s="145"/>
      <c r="EI208" s="145"/>
      <c r="EJ208" s="145"/>
      <c r="EK208" s="145">
        <v>1</v>
      </c>
      <c r="EL208" s="145">
        <v>1</v>
      </c>
      <c r="EM208" s="145"/>
      <c r="EN208" s="228" t="s">
        <v>4299</v>
      </c>
    </row>
    <row r="209" spans="1:187" ht="20.100000000000001" customHeight="1" x14ac:dyDescent="0.3">
      <c r="A209" s="25" t="s">
        <v>3182</v>
      </c>
      <c r="B209" s="40" t="s">
        <v>152</v>
      </c>
      <c r="C209" s="26">
        <v>83812</v>
      </c>
      <c r="D209" s="25" t="s">
        <v>3199</v>
      </c>
      <c r="E209" s="26" t="s">
        <v>108</v>
      </c>
      <c r="F209" s="26" t="s">
        <v>3556</v>
      </c>
      <c r="G209" s="26" t="s">
        <v>109</v>
      </c>
      <c r="H209" s="26" t="s">
        <v>554</v>
      </c>
      <c r="I209" s="26" t="s">
        <v>385</v>
      </c>
      <c r="J209" s="25" t="s">
        <v>262</v>
      </c>
      <c r="K209" s="25" t="s">
        <v>3200</v>
      </c>
      <c r="L209" s="126"/>
      <c r="M209" s="25" t="s">
        <v>3201</v>
      </c>
      <c r="N209" s="25" t="s">
        <v>3202</v>
      </c>
      <c r="O209" s="25" t="s">
        <v>3203</v>
      </c>
      <c r="P209" s="83"/>
      <c r="Q209" s="83"/>
      <c r="R209" s="25" t="s">
        <v>3204</v>
      </c>
      <c r="S209" s="25" t="s">
        <v>3205</v>
      </c>
      <c r="T209" s="145"/>
      <c r="U209" s="145">
        <v>1</v>
      </c>
      <c r="V209" s="148"/>
      <c r="W209" s="145">
        <v>1</v>
      </c>
      <c r="X209" s="145"/>
      <c r="Y209" s="145"/>
      <c r="Z209" s="145"/>
      <c r="AA209" s="145"/>
      <c r="AB209" s="332"/>
      <c r="AC209" s="145"/>
      <c r="AD209" s="145"/>
      <c r="AE209" s="145"/>
      <c r="AF209" s="145"/>
      <c r="AG209" s="145">
        <v>1</v>
      </c>
      <c r="AH209" s="145"/>
      <c r="AI209" s="145">
        <v>1</v>
      </c>
      <c r="AJ209" s="145"/>
      <c r="AK209" s="145"/>
      <c r="AL209" s="145"/>
      <c r="AM209" s="145"/>
      <c r="AN209" s="145"/>
      <c r="AO209" s="145"/>
      <c r="AP209" s="145"/>
      <c r="AQ209" s="145"/>
      <c r="AR209" s="145"/>
      <c r="AS209" s="145"/>
      <c r="AT209" s="145"/>
      <c r="AU209" s="145"/>
      <c r="AV209" s="145"/>
      <c r="AW209" s="145">
        <v>1</v>
      </c>
      <c r="AX209" s="145"/>
      <c r="AY209" s="145"/>
      <c r="AZ209" s="145"/>
      <c r="BA209" s="145"/>
      <c r="BB209" s="145"/>
      <c r="BC209" s="145"/>
      <c r="BD209" s="145"/>
      <c r="BE209" s="145"/>
      <c r="BF209" s="145"/>
      <c r="BG209" s="145"/>
      <c r="BH209" s="145"/>
      <c r="BI209" s="145"/>
      <c r="BJ209" s="145"/>
      <c r="BK209" s="145"/>
      <c r="BL209" s="145"/>
      <c r="BM209" s="145"/>
      <c r="BN209" s="145"/>
      <c r="BO209" s="145"/>
      <c r="BP209" s="145"/>
      <c r="BQ209" s="145"/>
      <c r="BR209" s="145"/>
      <c r="BS209" s="145"/>
      <c r="BT209" s="145">
        <v>1</v>
      </c>
      <c r="BU209" s="145">
        <v>1</v>
      </c>
      <c r="BV209" s="145"/>
      <c r="BW209" s="145"/>
      <c r="BX209" s="145"/>
      <c r="BY209" s="145"/>
      <c r="BZ209" s="145"/>
      <c r="CA209" s="145"/>
      <c r="CB209" s="145"/>
      <c r="CC209" s="145"/>
      <c r="CD209" s="145"/>
      <c r="CE209" s="145"/>
      <c r="CF209" s="145"/>
      <c r="CG209" s="145"/>
      <c r="CH209" s="145"/>
      <c r="CI209" s="145"/>
      <c r="CJ209" s="145"/>
      <c r="CK209" s="145"/>
      <c r="CL209" s="145"/>
      <c r="CM209" s="145"/>
      <c r="CN209" s="145"/>
      <c r="CO209" s="145"/>
      <c r="CP209" s="145"/>
      <c r="CQ209" s="145"/>
      <c r="CR209" s="145"/>
      <c r="CS209" s="145"/>
      <c r="CT209" s="145"/>
      <c r="CU209" s="145"/>
      <c r="CV209" s="145"/>
      <c r="CW209" s="145"/>
      <c r="CX209" s="145"/>
      <c r="CY209" s="145"/>
      <c r="CZ209" s="145"/>
      <c r="DA209" s="145"/>
      <c r="DB209" s="145"/>
      <c r="DC209" s="145"/>
      <c r="DD209" s="145"/>
      <c r="DE209" s="145"/>
      <c r="DF209" s="145"/>
      <c r="DG209" s="145"/>
      <c r="DH209" s="148"/>
      <c r="DI209" s="145"/>
      <c r="DJ209" s="145"/>
      <c r="DK209" s="145"/>
      <c r="DL209" s="145"/>
      <c r="DM209" s="145"/>
      <c r="DN209" s="145"/>
      <c r="DO209" s="145"/>
      <c r="DP209" s="145"/>
      <c r="DQ209" s="145">
        <v>1</v>
      </c>
      <c r="DR209" s="145"/>
      <c r="DS209" s="145"/>
      <c r="DT209" s="145"/>
      <c r="DU209" s="145">
        <v>1</v>
      </c>
      <c r="DV209" s="145"/>
      <c r="DW209" s="145"/>
      <c r="DX209" s="145"/>
      <c r="DY209" s="145"/>
      <c r="DZ209" s="145"/>
      <c r="EA209" s="145"/>
      <c r="EB209" s="148"/>
      <c r="EC209" s="145"/>
      <c r="ED209" s="148"/>
      <c r="EE209" s="145"/>
      <c r="EF209" s="145"/>
      <c r="EG209" s="145"/>
      <c r="EH209" s="145"/>
      <c r="EI209" s="145"/>
      <c r="EJ209" s="145"/>
      <c r="EK209" s="145">
        <v>1</v>
      </c>
      <c r="EL209" s="145">
        <v>1</v>
      </c>
      <c r="EM209" s="145"/>
    </row>
    <row r="210" spans="1:187" ht="20.100000000000001" customHeight="1" x14ac:dyDescent="0.3">
      <c r="A210" s="25" t="s">
        <v>2714</v>
      </c>
      <c r="B210" s="40" t="s">
        <v>187</v>
      </c>
      <c r="C210" s="26">
        <v>83891</v>
      </c>
      <c r="D210" s="71" t="s">
        <v>2745</v>
      </c>
      <c r="E210" s="26"/>
      <c r="F210" s="26"/>
      <c r="G210" s="26" t="s">
        <v>114</v>
      </c>
      <c r="H210" s="26" t="s">
        <v>2746</v>
      </c>
      <c r="I210" s="26" t="s">
        <v>385</v>
      </c>
      <c r="J210" s="25" t="s">
        <v>975</v>
      </c>
      <c r="K210" s="25" t="s">
        <v>2747</v>
      </c>
      <c r="L210" s="83"/>
      <c r="M210" s="83"/>
      <c r="N210" s="83"/>
      <c r="O210" s="83"/>
      <c r="P210" s="83"/>
      <c r="Q210" s="83"/>
      <c r="R210" s="83"/>
      <c r="S210" s="83"/>
      <c r="T210" s="145"/>
      <c r="U210" s="145"/>
      <c r="V210" s="145"/>
      <c r="W210" s="145"/>
      <c r="X210" s="145"/>
      <c r="Y210" s="145"/>
      <c r="Z210" s="145"/>
      <c r="AA210" s="145"/>
      <c r="AB210" s="332"/>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45"/>
      <c r="BM210" s="145"/>
      <c r="BN210" s="145"/>
      <c r="BO210" s="145"/>
      <c r="BP210" s="145"/>
      <c r="BQ210" s="145"/>
      <c r="BR210" s="145"/>
      <c r="BS210" s="145"/>
      <c r="BT210" s="145"/>
      <c r="BU210" s="145"/>
      <c r="BV210" s="145"/>
      <c r="BW210" s="145"/>
      <c r="BX210" s="145"/>
      <c r="BY210" s="145"/>
      <c r="BZ210" s="145"/>
      <c r="CA210" s="145"/>
      <c r="CB210" s="145"/>
      <c r="CC210" s="145"/>
      <c r="CD210" s="145"/>
      <c r="CE210" s="145"/>
      <c r="CF210" s="145"/>
      <c r="CG210" s="145"/>
      <c r="CH210" s="145"/>
      <c r="CI210" s="145"/>
      <c r="CJ210" s="145"/>
      <c r="CK210" s="145"/>
      <c r="CL210" s="145"/>
      <c r="CM210" s="145"/>
      <c r="CN210" s="145"/>
      <c r="CO210" s="145"/>
      <c r="CP210" s="145"/>
      <c r="CQ210" s="145"/>
      <c r="CR210" s="145"/>
      <c r="CS210" s="145"/>
      <c r="CT210" s="145"/>
      <c r="CU210" s="145"/>
      <c r="CV210" s="145"/>
      <c r="CW210" s="145"/>
      <c r="CX210" s="145"/>
      <c r="CY210" s="145"/>
      <c r="CZ210" s="145"/>
      <c r="DA210" s="145"/>
      <c r="DB210" s="145"/>
      <c r="DC210" s="145"/>
      <c r="DD210" s="145"/>
      <c r="DE210" s="145"/>
      <c r="DF210" s="145"/>
      <c r="DG210" s="145"/>
      <c r="DH210" s="148"/>
      <c r="DI210" s="145"/>
      <c r="DJ210" s="145"/>
      <c r="DK210" s="145"/>
      <c r="DL210" s="145"/>
      <c r="DM210" s="145"/>
      <c r="DN210" s="145"/>
      <c r="DO210" s="145"/>
      <c r="DP210" s="145"/>
      <c r="DQ210" s="145"/>
      <c r="DR210" s="145"/>
      <c r="DS210" s="145"/>
      <c r="DT210" s="145"/>
      <c r="DU210" s="145"/>
      <c r="DV210" s="145"/>
      <c r="DW210" s="145"/>
      <c r="DX210" s="145"/>
      <c r="DY210" s="145"/>
      <c r="DZ210" s="145"/>
      <c r="EA210" s="145"/>
      <c r="EB210" s="148"/>
      <c r="EC210" s="145"/>
      <c r="ED210" s="148"/>
      <c r="EE210" s="145"/>
      <c r="EF210" s="145"/>
      <c r="EG210" s="145"/>
      <c r="EH210" s="145"/>
      <c r="EI210" s="145"/>
      <c r="EJ210" s="145"/>
      <c r="EK210" s="145">
        <v>0</v>
      </c>
      <c r="EL210" s="145">
        <v>0</v>
      </c>
      <c r="EM210" s="145"/>
    </row>
    <row r="211" spans="1:187" ht="20.100000000000001" customHeight="1" x14ac:dyDescent="0.3">
      <c r="A211" s="25" t="s">
        <v>1813</v>
      </c>
      <c r="B211" s="40" t="s">
        <v>187</v>
      </c>
      <c r="C211" s="26">
        <v>82885</v>
      </c>
      <c r="D211" s="25" t="s">
        <v>1435</v>
      </c>
      <c r="E211" s="26"/>
      <c r="F211" s="26"/>
      <c r="G211" s="26" t="s">
        <v>121</v>
      </c>
      <c r="H211" s="26" t="s">
        <v>344</v>
      </c>
      <c r="I211" s="26" t="s">
        <v>449</v>
      </c>
      <c r="J211" s="25" t="s">
        <v>834</v>
      </c>
      <c r="K211" s="25" t="s">
        <v>1825</v>
      </c>
      <c r="L211" s="25"/>
      <c r="M211" s="25" t="s">
        <v>1826</v>
      </c>
      <c r="N211" s="25"/>
      <c r="O211" s="25" t="s">
        <v>1827</v>
      </c>
      <c r="P211" s="239"/>
      <c r="Q211" s="239"/>
      <c r="R211" s="25"/>
      <c r="S211" s="25" t="s">
        <v>1828</v>
      </c>
      <c r="U211" s="145"/>
      <c r="V211" s="145"/>
      <c r="W211" s="145"/>
      <c r="X211" s="145"/>
      <c r="Y211" s="145"/>
      <c r="Z211" s="145"/>
      <c r="AA211" s="145"/>
      <c r="AB211" s="332"/>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c r="AX211" s="145"/>
      <c r="AY211" s="145">
        <v>1</v>
      </c>
      <c r="AZ211" s="145"/>
      <c r="BA211" s="145"/>
      <c r="BB211" s="145"/>
      <c r="BC211" s="145"/>
      <c r="BD211" s="145"/>
      <c r="BE211" s="145"/>
      <c r="BF211" s="145"/>
      <c r="BG211" s="145"/>
      <c r="BH211" s="145"/>
      <c r="BI211" s="145"/>
      <c r="BJ211" s="145"/>
      <c r="BK211" s="145"/>
      <c r="BL211" s="145"/>
      <c r="BM211" s="145"/>
      <c r="BN211" s="145"/>
      <c r="BO211" s="145"/>
      <c r="BP211" s="145"/>
      <c r="BQ211" s="145"/>
      <c r="BR211" s="145"/>
      <c r="BS211" s="145"/>
      <c r="BT211" s="145">
        <v>1</v>
      </c>
      <c r="BU211" s="145"/>
      <c r="BV211" s="145"/>
      <c r="BW211" s="145"/>
      <c r="BX211" s="145"/>
      <c r="BY211" s="145"/>
      <c r="BZ211" s="145"/>
      <c r="CA211" s="145"/>
      <c r="CB211" s="145"/>
      <c r="CC211" s="145"/>
      <c r="CD211" s="145"/>
      <c r="CE211" s="145"/>
      <c r="CF211" s="145"/>
      <c r="CG211" s="145"/>
      <c r="CH211" s="145"/>
      <c r="CI211" s="145"/>
      <c r="CJ211" s="145"/>
      <c r="CK211" s="145"/>
      <c r="CL211" s="145"/>
      <c r="CM211" s="145"/>
      <c r="CN211" s="145"/>
      <c r="CO211" s="145"/>
      <c r="CP211" s="145"/>
      <c r="CQ211" s="145"/>
      <c r="CR211" s="145"/>
      <c r="CS211" s="145"/>
      <c r="CT211" s="145"/>
      <c r="CU211" s="145"/>
      <c r="CV211" s="145"/>
      <c r="CW211" s="145"/>
      <c r="CX211" s="145"/>
      <c r="CY211" s="145"/>
      <c r="CZ211" s="145"/>
      <c r="DA211" s="145"/>
      <c r="DB211" s="145"/>
      <c r="DC211" s="145"/>
      <c r="DD211" s="145"/>
      <c r="DE211" s="145"/>
      <c r="DF211" s="145"/>
      <c r="DG211" s="145"/>
      <c r="DH211" s="148"/>
      <c r="DI211" s="145"/>
      <c r="DJ211" s="145"/>
      <c r="DK211" s="145"/>
      <c r="DL211" s="145"/>
      <c r="DM211" s="145"/>
      <c r="DN211" s="145"/>
      <c r="DO211" s="145"/>
      <c r="DP211" s="145"/>
      <c r="DQ211" s="145"/>
      <c r="DR211" s="145"/>
      <c r="DS211" s="145"/>
      <c r="DT211" s="145"/>
      <c r="DU211" s="145"/>
      <c r="DV211" s="145"/>
      <c r="DW211" s="145">
        <v>1</v>
      </c>
      <c r="DX211" s="145"/>
      <c r="DY211" s="145"/>
      <c r="DZ211" s="145"/>
      <c r="EA211" s="145"/>
      <c r="EB211" s="148"/>
      <c r="EC211" s="145"/>
      <c r="ED211" s="148"/>
      <c r="EE211" s="145"/>
      <c r="EF211" s="145"/>
      <c r="EG211" s="145"/>
      <c r="EH211" s="145"/>
      <c r="EI211" s="145"/>
      <c r="EJ211" s="145"/>
      <c r="EK211" s="145">
        <v>1</v>
      </c>
      <c r="EL211" s="145">
        <v>1</v>
      </c>
    </row>
    <row r="212" spans="1:187" ht="20.100000000000001" customHeight="1" x14ac:dyDescent="0.3">
      <c r="A212" s="25" t="s">
        <v>2407</v>
      </c>
      <c r="B212" s="40" t="s">
        <v>187</v>
      </c>
      <c r="C212" s="26">
        <v>83560</v>
      </c>
      <c r="D212" s="25" t="s">
        <v>1435</v>
      </c>
      <c r="E212" s="26"/>
      <c r="F212" s="26"/>
      <c r="G212" s="26" t="s">
        <v>121</v>
      </c>
      <c r="H212" s="26" t="s">
        <v>344</v>
      </c>
      <c r="I212" s="26" t="s">
        <v>449</v>
      </c>
      <c r="J212" s="25" t="s">
        <v>228</v>
      </c>
      <c r="K212" s="25" t="s">
        <v>2414</v>
      </c>
      <c r="L212" s="25"/>
      <c r="M212" s="25"/>
      <c r="N212" s="25" t="s">
        <v>2415</v>
      </c>
      <c r="O212" s="83"/>
      <c r="P212" s="83"/>
      <c r="Q212" s="83"/>
      <c r="R212" s="25"/>
      <c r="S212" s="25" t="s">
        <v>2416</v>
      </c>
      <c r="T212" s="145"/>
      <c r="U212" s="145"/>
      <c r="V212" s="145"/>
      <c r="W212" s="145"/>
      <c r="X212" s="145"/>
      <c r="Y212" s="145"/>
      <c r="Z212" s="145"/>
      <c r="AA212" s="145"/>
      <c r="AB212" s="332"/>
      <c r="AC212" s="145"/>
      <c r="AD212" s="145"/>
      <c r="AE212" s="145"/>
      <c r="AF212" s="145"/>
      <c r="AG212" s="145"/>
      <c r="AH212" s="145"/>
      <c r="AI212" s="145"/>
      <c r="AJ212" s="145"/>
      <c r="AK212" s="145"/>
      <c r="AL212" s="145"/>
      <c r="AM212" s="145"/>
      <c r="AN212" s="145"/>
      <c r="AO212" s="145"/>
      <c r="AP212" s="145"/>
      <c r="AQ212" s="145"/>
      <c r="AR212" s="145"/>
      <c r="AS212" s="145"/>
      <c r="AT212" s="145"/>
      <c r="AU212" s="145"/>
      <c r="AV212" s="145"/>
      <c r="AW212" s="145"/>
      <c r="AX212" s="145"/>
      <c r="AY212" s="145"/>
      <c r="AZ212" s="145"/>
      <c r="BA212" s="145"/>
      <c r="BB212" s="145"/>
      <c r="BC212" s="145"/>
      <c r="BD212" s="145"/>
      <c r="BE212" s="145"/>
      <c r="BF212" s="145"/>
      <c r="BG212" s="145"/>
      <c r="BH212" s="145"/>
      <c r="BI212" s="145"/>
      <c r="BJ212" s="145"/>
      <c r="BK212" s="145"/>
      <c r="BL212" s="145"/>
      <c r="BM212" s="145"/>
      <c r="BN212" s="145"/>
      <c r="BO212" s="145"/>
      <c r="BP212" s="145"/>
      <c r="BQ212" s="145"/>
      <c r="BR212" s="145"/>
      <c r="BS212" s="145"/>
      <c r="BT212" s="145"/>
      <c r="BU212" s="145"/>
      <c r="BV212" s="145"/>
      <c r="BW212" s="145"/>
      <c r="BX212" s="145"/>
      <c r="BY212" s="145"/>
      <c r="BZ212" s="145"/>
      <c r="CA212" s="145"/>
      <c r="CB212" s="145"/>
      <c r="CC212" s="145"/>
      <c r="CD212" s="145"/>
      <c r="CE212" s="145"/>
      <c r="CF212" s="145"/>
      <c r="CG212" s="145"/>
      <c r="CH212" s="145"/>
      <c r="CI212" s="145"/>
      <c r="CJ212" s="145"/>
      <c r="CK212" s="145"/>
      <c r="CL212" s="145"/>
      <c r="CM212" s="145"/>
      <c r="CN212" s="145"/>
      <c r="CO212" s="145"/>
      <c r="CP212" s="145"/>
      <c r="CQ212" s="145"/>
      <c r="CR212" s="145"/>
      <c r="CS212" s="145"/>
      <c r="CT212" s="145"/>
      <c r="CU212" s="145"/>
      <c r="CV212" s="145"/>
      <c r="CW212" s="145"/>
      <c r="CX212" s="145"/>
      <c r="CY212" s="145"/>
      <c r="CZ212" s="145"/>
      <c r="DA212" s="145"/>
      <c r="DB212" s="145"/>
      <c r="DC212" s="145"/>
      <c r="DD212" s="145"/>
      <c r="DE212" s="145"/>
      <c r="DF212" s="145"/>
      <c r="DG212" s="145"/>
      <c r="DH212" s="148"/>
      <c r="DI212" s="145"/>
      <c r="DJ212" s="145"/>
      <c r="DK212" s="145"/>
      <c r="DL212" s="145"/>
      <c r="DM212" s="145"/>
      <c r="DN212" s="145"/>
      <c r="DO212" s="145"/>
      <c r="DP212" s="145"/>
      <c r="DQ212" s="145"/>
      <c r="DR212" s="145"/>
      <c r="DS212" s="145"/>
      <c r="DT212" s="145"/>
      <c r="DU212" s="145"/>
      <c r="DV212" s="145"/>
      <c r="DW212" s="145"/>
      <c r="DX212" s="145"/>
      <c r="DY212" s="145"/>
      <c r="DZ212" s="145"/>
      <c r="EA212" s="145"/>
      <c r="EB212" s="148"/>
      <c r="EC212" s="145"/>
      <c r="ED212" s="145"/>
      <c r="EK212" s="263">
        <v>1</v>
      </c>
      <c r="EL212" s="263">
        <v>1</v>
      </c>
      <c r="EM212" s="263"/>
      <c r="EN212" s="264"/>
    </row>
    <row r="213" spans="1:187" ht="20.100000000000001" customHeight="1" x14ac:dyDescent="0.3">
      <c r="A213" s="25" t="s">
        <v>4002</v>
      </c>
      <c r="B213" s="26" t="s">
        <v>187</v>
      </c>
      <c r="C213" s="26">
        <v>84698</v>
      </c>
      <c r="D213" s="71" t="s">
        <v>4015</v>
      </c>
      <c r="E213" s="26" t="s">
        <v>108</v>
      </c>
      <c r="F213" s="26" t="s">
        <v>3549</v>
      </c>
      <c r="G213" s="26" t="s">
        <v>121</v>
      </c>
      <c r="H213" s="26" t="s">
        <v>281</v>
      </c>
      <c r="I213" s="26" t="s">
        <v>438</v>
      </c>
      <c r="J213" s="25" t="s">
        <v>1210</v>
      </c>
      <c r="K213" s="25" t="s">
        <v>4016</v>
      </c>
      <c r="L213" s="118" t="s">
        <v>4017</v>
      </c>
      <c r="M213" s="25"/>
      <c r="N213" s="25"/>
      <c r="O213" s="239"/>
      <c r="P213" s="239"/>
      <c r="Q213" s="239"/>
      <c r="R213" s="239"/>
      <c r="S213" s="239"/>
      <c r="U213" s="145"/>
      <c r="V213" s="148"/>
      <c r="W213" s="145"/>
      <c r="X213" s="145"/>
      <c r="Y213" s="145"/>
      <c r="Z213" s="145"/>
      <c r="AA213" s="145"/>
      <c r="AB213" s="332"/>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c r="AX213" s="145"/>
      <c r="AY213" s="145"/>
      <c r="AZ213" s="145"/>
      <c r="BA213" s="145"/>
      <c r="BB213" s="145"/>
      <c r="BC213" s="145"/>
      <c r="BD213" s="145"/>
      <c r="BE213" s="145"/>
      <c r="BF213" s="145"/>
      <c r="BG213" s="145"/>
      <c r="BH213" s="145"/>
      <c r="BI213" s="145"/>
      <c r="BJ213" s="145"/>
      <c r="BK213" s="145"/>
      <c r="BL213" s="145"/>
      <c r="BM213" s="145"/>
      <c r="BN213" s="145"/>
      <c r="BO213" s="145"/>
      <c r="BP213" s="145"/>
      <c r="BQ213" s="145"/>
      <c r="BR213" s="145"/>
      <c r="BS213" s="145"/>
      <c r="BT213" s="145"/>
      <c r="BU213" s="145"/>
      <c r="BV213" s="145"/>
      <c r="BW213" s="145"/>
      <c r="BX213" s="145"/>
      <c r="BY213" s="145"/>
      <c r="BZ213" s="145"/>
      <c r="CA213" s="145"/>
      <c r="CB213" s="145"/>
      <c r="CC213" s="145"/>
      <c r="CD213" s="145"/>
      <c r="CE213" s="145"/>
      <c r="CF213" s="145"/>
      <c r="CG213" s="145"/>
      <c r="CH213" s="145"/>
      <c r="CI213" s="145"/>
      <c r="CJ213" s="145"/>
      <c r="CK213" s="145"/>
      <c r="CL213" s="145"/>
      <c r="CM213" s="145"/>
      <c r="CN213" s="145"/>
      <c r="CO213" s="145"/>
      <c r="CP213" s="145"/>
      <c r="CQ213" s="145"/>
      <c r="CR213" s="145"/>
      <c r="CS213" s="145"/>
      <c r="CT213" s="145"/>
      <c r="CU213" s="145"/>
      <c r="CV213" s="145"/>
      <c r="CW213" s="145"/>
      <c r="CX213" s="145"/>
      <c r="CY213" s="145"/>
      <c r="CZ213" s="145"/>
      <c r="DA213" s="145"/>
      <c r="DB213" s="145"/>
      <c r="DC213" s="145"/>
      <c r="DD213" s="145"/>
      <c r="DE213" s="145"/>
      <c r="DF213" s="145"/>
      <c r="DG213" s="145"/>
      <c r="DH213" s="148"/>
      <c r="DI213" s="145"/>
      <c r="DJ213" s="145"/>
      <c r="DK213" s="145"/>
      <c r="DL213" s="145"/>
      <c r="DM213" s="145"/>
      <c r="DN213" s="145"/>
      <c r="DO213" s="145"/>
      <c r="DP213" s="145"/>
      <c r="DQ213" s="145"/>
      <c r="DR213" s="145"/>
      <c r="DS213" s="145"/>
      <c r="DT213" s="145"/>
      <c r="DU213" s="145"/>
      <c r="DV213" s="145"/>
      <c r="DW213" s="145"/>
      <c r="DX213" s="145"/>
      <c r="DY213" s="145"/>
      <c r="DZ213" s="145"/>
      <c r="EA213" s="145"/>
      <c r="EB213" s="148"/>
      <c r="EC213" s="145"/>
      <c r="ED213" s="148"/>
      <c r="EE213" s="145"/>
      <c r="EF213" s="145"/>
      <c r="EG213" s="145"/>
      <c r="EH213" s="145"/>
      <c r="EI213" s="145"/>
      <c r="EJ213" s="145"/>
      <c r="EK213" s="145">
        <v>0</v>
      </c>
      <c r="EL213" s="145">
        <v>0</v>
      </c>
      <c r="EM213" s="145"/>
    </row>
    <row r="214" spans="1:187" ht="20.100000000000001" customHeight="1" x14ac:dyDescent="0.3">
      <c r="A214" s="25" t="s">
        <v>1833</v>
      </c>
      <c r="B214" s="40" t="s">
        <v>152</v>
      </c>
      <c r="C214" s="26">
        <v>81982</v>
      </c>
      <c r="D214" s="71" t="s">
        <v>1850</v>
      </c>
      <c r="E214" s="73" t="s">
        <v>108</v>
      </c>
      <c r="F214" s="73"/>
      <c r="G214" s="73" t="s">
        <v>109</v>
      </c>
      <c r="H214" s="73" t="s">
        <v>554</v>
      </c>
      <c r="I214" s="26" t="s">
        <v>389</v>
      </c>
      <c r="J214" s="72" t="s">
        <v>262</v>
      </c>
      <c r="K214" s="72" t="s">
        <v>1851</v>
      </c>
      <c r="L214" s="78" t="s">
        <v>1852</v>
      </c>
      <c r="M214" s="239"/>
      <c r="N214" s="239"/>
      <c r="O214" s="239"/>
      <c r="P214" s="239"/>
      <c r="Q214" s="239"/>
      <c r="R214" s="239"/>
      <c r="S214" s="239"/>
      <c r="U214" s="145"/>
      <c r="V214" s="145"/>
      <c r="W214" s="145"/>
      <c r="X214" s="145"/>
      <c r="Y214" s="145"/>
      <c r="Z214" s="145"/>
      <c r="AA214" s="145"/>
      <c r="AB214" s="332"/>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c r="CP214" s="145"/>
      <c r="CQ214" s="145"/>
      <c r="CR214" s="145"/>
      <c r="CS214" s="145"/>
      <c r="CT214" s="145"/>
      <c r="CU214" s="145"/>
      <c r="CV214" s="145"/>
      <c r="CW214" s="145"/>
      <c r="CX214" s="145"/>
      <c r="CY214" s="145"/>
      <c r="CZ214" s="145"/>
      <c r="DA214" s="145"/>
      <c r="DB214" s="145"/>
      <c r="DC214" s="145"/>
      <c r="DD214" s="145"/>
      <c r="DE214" s="145"/>
      <c r="DF214" s="145"/>
      <c r="DG214" s="145"/>
      <c r="DH214" s="148"/>
      <c r="DI214" s="145"/>
      <c r="DJ214" s="145"/>
      <c r="DK214" s="145"/>
      <c r="DL214" s="145"/>
      <c r="DM214" s="145"/>
      <c r="DN214" s="145"/>
      <c r="DO214" s="145"/>
      <c r="DP214" s="145"/>
      <c r="DQ214" s="145"/>
      <c r="DR214" s="145"/>
      <c r="DS214" s="145"/>
      <c r="DT214" s="145"/>
      <c r="DU214" s="145"/>
      <c r="DV214" s="145"/>
      <c r="DW214" s="145"/>
      <c r="DX214" s="145"/>
      <c r="DY214" s="145"/>
      <c r="DZ214" s="145"/>
      <c r="EA214" s="145"/>
      <c r="EB214" s="148"/>
      <c r="EC214" s="145"/>
      <c r="ED214" s="145"/>
      <c r="EE214" s="145"/>
      <c r="EF214" s="145"/>
      <c r="EG214" s="145"/>
      <c r="EH214" s="145"/>
      <c r="EI214" s="145"/>
      <c r="EJ214" s="145"/>
      <c r="EK214" s="145">
        <v>0</v>
      </c>
      <c r="EL214" s="145">
        <v>0</v>
      </c>
    </row>
    <row r="215" spans="1:187" ht="20.100000000000001" customHeight="1" x14ac:dyDescent="0.3">
      <c r="A215" s="25" t="s">
        <v>2784</v>
      </c>
      <c r="B215" s="40" t="s">
        <v>106</v>
      </c>
      <c r="C215" s="26">
        <v>83881</v>
      </c>
      <c r="D215" s="25" t="s">
        <v>2810</v>
      </c>
      <c r="E215" s="26" t="s">
        <v>293</v>
      </c>
      <c r="F215" s="26"/>
      <c r="G215" s="26" t="s">
        <v>109</v>
      </c>
      <c r="H215" s="26" t="s">
        <v>539</v>
      </c>
      <c r="I215" s="26" t="s">
        <v>449</v>
      </c>
      <c r="J215" s="25" t="s">
        <v>140</v>
      </c>
      <c r="K215" s="25" t="s">
        <v>2811</v>
      </c>
      <c r="L215" s="45" t="s">
        <v>2812</v>
      </c>
      <c r="M215" s="25"/>
      <c r="N215" s="83"/>
      <c r="O215" s="83"/>
      <c r="P215" s="83"/>
      <c r="Q215" s="83"/>
      <c r="R215" s="25" t="s">
        <v>2813</v>
      </c>
      <c r="S215" s="25" t="s">
        <v>2814</v>
      </c>
      <c r="T215" s="145"/>
      <c r="U215" s="145"/>
      <c r="V215" s="148"/>
      <c r="W215" s="145"/>
      <c r="X215" s="145"/>
      <c r="Y215" s="145"/>
      <c r="Z215" s="145"/>
      <c r="AA215" s="145"/>
      <c r="AB215" s="332"/>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c r="AX215" s="145"/>
      <c r="AY215" s="145"/>
      <c r="AZ215" s="145"/>
      <c r="BA215" s="145"/>
      <c r="BB215" s="145"/>
      <c r="BC215" s="145"/>
      <c r="BD215" s="145">
        <v>1</v>
      </c>
      <c r="BE215" s="145"/>
      <c r="BF215" s="145"/>
      <c r="BG215" s="145"/>
      <c r="BH215" s="145"/>
      <c r="BI215" s="145"/>
      <c r="BJ215" s="145"/>
      <c r="BK215" s="145"/>
      <c r="BL215" s="145"/>
      <c r="BM215" s="145"/>
      <c r="BN215" s="145"/>
      <c r="BO215" s="145"/>
      <c r="BP215" s="145"/>
      <c r="BQ215" s="145"/>
      <c r="BR215" s="145"/>
      <c r="BS215" s="145"/>
      <c r="BT215" s="145">
        <v>1</v>
      </c>
      <c r="BU215" s="145"/>
      <c r="BV215" s="145"/>
      <c r="BW215" s="145"/>
      <c r="BX215" s="145"/>
      <c r="BY215" s="145"/>
      <c r="BZ215" s="145">
        <v>1</v>
      </c>
      <c r="CA215" s="145"/>
      <c r="CB215" s="145"/>
      <c r="CC215" s="145"/>
      <c r="CD215" s="145"/>
      <c r="CE215" s="145"/>
      <c r="CF215" s="145"/>
      <c r="CG215" s="145"/>
      <c r="CH215" s="145"/>
      <c r="CI215" s="145"/>
      <c r="CJ215" s="145"/>
      <c r="CK215" s="145"/>
      <c r="CL215" s="145"/>
      <c r="CM215" s="145"/>
      <c r="CN215" s="145"/>
      <c r="CO215" s="145"/>
      <c r="CP215" s="145"/>
      <c r="CQ215" s="145"/>
      <c r="CR215" s="145"/>
      <c r="CS215" s="145"/>
      <c r="CT215" s="145"/>
      <c r="CU215" s="145"/>
      <c r="CV215" s="145"/>
      <c r="CW215" s="145"/>
      <c r="CX215" s="145"/>
      <c r="CY215" s="145"/>
      <c r="CZ215" s="145"/>
      <c r="DA215" s="145"/>
      <c r="DB215" s="145"/>
      <c r="DC215" s="145"/>
      <c r="DD215" s="145"/>
      <c r="DE215" s="145"/>
      <c r="DF215" s="145"/>
      <c r="DG215" s="145"/>
      <c r="DH215" s="148"/>
      <c r="DI215" s="145"/>
      <c r="DJ215" s="145"/>
      <c r="DK215" s="145"/>
      <c r="DL215" s="145"/>
      <c r="DM215" s="145"/>
      <c r="DN215" s="145">
        <v>1</v>
      </c>
      <c r="DO215" s="145"/>
      <c r="DP215" s="145"/>
      <c r="DQ215" s="145"/>
      <c r="DR215" s="145"/>
      <c r="DS215" s="145"/>
      <c r="DT215" s="145"/>
      <c r="DU215" s="145"/>
      <c r="DV215" s="145"/>
      <c r="DW215" s="145"/>
      <c r="DX215" s="145"/>
      <c r="DY215" s="145"/>
      <c r="DZ215" s="145"/>
      <c r="EA215" s="145">
        <v>1</v>
      </c>
      <c r="EB215" s="148"/>
      <c r="EC215" s="145"/>
      <c r="ED215" s="148"/>
      <c r="EE215" s="145"/>
      <c r="EF215" s="145"/>
      <c r="EG215" s="145"/>
      <c r="EH215" s="145"/>
      <c r="EI215" s="145"/>
      <c r="EJ215" s="145"/>
      <c r="EK215" s="145" t="s">
        <v>519</v>
      </c>
      <c r="EL215" s="145">
        <v>1</v>
      </c>
      <c r="EM215" s="267"/>
      <c r="EN215" s="228" t="s">
        <v>2815</v>
      </c>
    </row>
    <row r="216" spans="1:187" ht="20.100000000000001" customHeight="1" x14ac:dyDescent="0.3">
      <c r="A216" s="25" t="s">
        <v>3648</v>
      </c>
      <c r="B216" s="26" t="s">
        <v>106</v>
      </c>
      <c r="C216" s="26">
        <v>84355</v>
      </c>
      <c r="D216" s="71" t="s">
        <v>3649</v>
      </c>
      <c r="E216" s="26" t="s">
        <v>108</v>
      </c>
      <c r="F216" s="26" t="s">
        <v>3556</v>
      </c>
      <c r="G216" s="26" t="s">
        <v>114</v>
      </c>
      <c r="H216" s="26" t="s">
        <v>835</v>
      </c>
      <c r="I216" s="26" t="s">
        <v>438</v>
      </c>
      <c r="J216" s="25" t="s">
        <v>195</v>
      </c>
      <c r="K216" s="25" t="s">
        <v>3649</v>
      </c>
      <c r="L216" s="25"/>
      <c r="M216" s="83"/>
      <c r="N216" s="83"/>
      <c r="O216" s="83"/>
      <c r="P216" s="83"/>
      <c r="Q216" s="83"/>
      <c r="R216" s="83"/>
      <c r="S216" s="83"/>
      <c r="T216" s="145"/>
      <c r="U216" s="145"/>
      <c r="V216" s="148"/>
      <c r="W216" s="145"/>
      <c r="X216" s="145"/>
      <c r="Y216" s="145"/>
      <c r="Z216" s="145"/>
      <c r="AA216" s="145"/>
      <c r="AB216" s="332"/>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c r="CP216" s="145"/>
      <c r="CQ216" s="145"/>
      <c r="CR216" s="145"/>
      <c r="CS216" s="145"/>
      <c r="CT216" s="145"/>
      <c r="CU216" s="145"/>
      <c r="CV216" s="145"/>
      <c r="CW216" s="145"/>
      <c r="CX216" s="145"/>
      <c r="CY216" s="145"/>
      <c r="CZ216" s="145"/>
      <c r="DA216" s="145"/>
      <c r="DB216" s="145"/>
      <c r="DC216" s="145"/>
      <c r="DD216" s="145"/>
      <c r="DE216" s="145"/>
      <c r="DF216" s="145"/>
      <c r="DG216" s="145"/>
      <c r="DH216" s="148"/>
      <c r="DI216" s="145"/>
      <c r="DJ216" s="145"/>
      <c r="DK216" s="145"/>
      <c r="DL216" s="145"/>
      <c r="DM216" s="145"/>
      <c r="DN216" s="145"/>
      <c r="DO216" s="145"/>
      <c r="DP216" s="145"/>
      <c r="DQ216" s="145"/>
      <c r="DR216" s="145"/>
      <c r="DS216" s="145"/>
      <c r="DT216" s="145"/>
      <c r="DU216" s="145"/>
      <c r="DV216" s="145"/>
      <c r="DW216" s="145"/>
      <c r="DX216" s="145"/>
      <c r="DY216" s="145"/>
      <c r="DZ216" s="145"/>
      <c r="EA216" s="145"/>
      <c r="EB216" s="148"/>
      <c r="EC216" s="145"/>
      <c r="ED216" s="148"/>
      <c r="EE216" s="145"/>
      <c r="EF216" s="145"/>
      <c r="EG216" s="145"/>
      <c r="EH216" s="145"/>
      <c r="EI216" s="145"/>
      <c r="EJ216" s="145"/>
      <c r="EK216" s="145">
        <v>0</v>
      </c>
      <c r="EL216" s="145">
        <v>0</v>
      </c>
      <c r="EM216" s="145"/>
    </row>
    <row r="217" spans="1:187" ht="20.100000000000001" customHeight="1" x14ac:dyDescent="0.3">
      <c r="A217" s="25" t="s">
        <v>4032</v>
      </c>
      <c r="B217" s="40" t="s">
        <v>126</v>
      </c>
      <c r="C217" s="26">
        <v>84060</v>
      </c>
      <c r="D217" s="71" t="s">
        <v>4033</v>
      </c>
      <c r="E217" s="26" t="s">
        <v>108</v>
      </c>
      <c r="F217" s="26" t="s">
        <v>3549</v>
      </c>
      <c r="G217" s="26" t="s">
        <v>114</v>
      </c>
      <c r="H217" s="26" t="s">
        <v>128</v>
      </c>
      <c r="I217" s="26" t="s">
        <v>415</v>
      </c>
      <c r="J217" s="25" t="s">
        <v>319</v>
      </c>
      <c r="K217" s="25" t="s">
        <v>4034</v>
      </c>
      <c r="L217" s="126"/>
      <c r="M217" s="25"/>
      <c r="N217" s="83"/>
      <c r="O217" s="83"/>
      <c r="P217" s="83"/>
      <c r="Q217" s="83"/>
      <c r="R217" s="83"/>
      <c r="S217" s="83"/>
      <c r="U217" s="145"/>
      <c r="V217" s="148"/>
      <c r="W217" s="145"/>
      <c r="X217" s="145"/>
      <c r="Y217" s="145"/>
      <c r="Z217" s="145"/>
      <c r="AA217" s="145"/>
      <c r="AB217" s="332"/>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c r="CP217" s="145"/>
      <c r="CQ217" s="145"/>
      <c r="CR217" s="145"/>
      <c r="CS217" s="145"/>
      <c r="CT217" s="145"/>
      <c r="CU217" s="145"/>
      <c r="CV217" s="145"/>
      <c r="CW217" s="145"/>
      <c r="CX217" s="145"/>
      <c r="CY217" s="145"/>
      <c r="CZ217" s="145"/>
      <c r="DA217" s="145"/>
      <c r="DB217" s="145"/>
      <c r="DC217" s="145"/>
      <c r="DD217" s="145"/>
      <c r="DE217" s="145"/>
      <c r="DF217" s="145"/>
      <c r="DG217" s="145"/>
      <c r="DH217" s="148"/>
      <c r="DI217" s="145"/>
      <c r="DJ217" s="145"/>
      <c r="DK217" s="145"/>
      <c r="DL217" s="145"/>
      <c r="DM217" s="145"/>
      <c r="DN217" s="145"/>
      <c r="DO217" s="145"/>
      <c r="DP217" s="145"/>
      <c r="DQ217" s="145"/>
      <c r="DR217" s="145"/>
      <c r="DS217" s="145"/>
      <c r="DT217" s="145"/>
      <c r="DU217" s="145"/>
      <c r="DV217" s="145"/>
      <c r="DW217" s="145"/>
      <c r="DX217" s="145"/>
      <c r="DY217" s="145"/>
      <c r="DZ217" s="145"/>
      <c r="EA217" s="145"/>
      <c r="EB217" s="148"/>
      <c r="EC217" s="145"/>
      <c r="ED217" s="148"/>
      <c r="EE217" s="145"/>
      <c r="EF217" s="145"/>
      <c r="EG217" s="145"/>
      <c r="EH217" s="145"/>
      <c r="EI217" s="145"/>
      <c r="EJ217" s="145"/>
      <c r="EK217" s="145">
        <v>0</v>
      </c>
      <c r="EL217" s="145">
        <v>0</v>
      </c>
      <c r="EM217" s="145"/>
    </row>
    <row r="218" spans="1:187" ht="20.100000000000001" customHeight="1" x14ac:dyDescent="0.3">
      <c r="A218" s="25" t="s">
        <v>3820</v>
      </c>
      <c r="B218" s="40" t="s">
        <v>126</v>
      </c>
      <c r="C218" s="26">
        <v>84258</v>
      </c>
      <c r="D218" s="25" t="s">
        <v>3824</v>
      </c>
      <c r="E218" s="26" t="s">
        <v>108</v>
      </c>
      <c r="F218" s="26" t="s">
        <v>3549</v>
      </c>
      <c r="G218" s="26" t="s">
        <v>114</v>
      </c>
      <c r="H218" s="26" t="s">
        <v>128</v>
      </c>
      <c r="I218" s="26" t="s">
        <v>516</v>
      </c>
      <c r="J218" s="25" t="s">
        <v>275</v>
      </c>
      <c r="K218" s="25" t="s">
        <v>3825</v>
      </c>
      <c r="L218" s="25"/>
      <c r="M218" s="25"/>
      <c r="N218" s="25"/>
      <c r="O218" s="239"/>
      <c r="P218" s="239"/>
      <c r="Q218" s="239"/>
      <c r="R218" s="239"/>
      <c r="S218" s="239"/>
      <c r="U218" s="145"/>
      <c r="V218" s="148"/>
      <c r="W218" s="145"/>
      <c r="X218" s="145"/>
      <c r="Y218" s="145"/>
      <c r="Z218" s="145"/>
      <c r="AA218" s="145"/>
      <c r="AB218" s="332"/>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c r="AW218" s="145"/>
      <c r="AX218" s="145"/>
      <c r="AY218" s="145"/>
      <c r="AZ218" s="145"/>
      <c r="BA218" s="145"/>
      <c r="BB218" s="145"/>
      <c r="BC218" s="145"/>
      <c r="BD218" s="145"/>
      <c r="BE218" s="145"/>
      <c r="BF218" s="145"/>
      <c r="BG218" s="145"/>
      <c r="BH218" s="145"/>
      <c r="BI218" s="145"/>
      <c r="BJ218" s="145"/>
      <c r="BK218" s="145"/>
      <c r="BL218" s="145"/>
      <c r="BM218" s="145"/>
      <c r="BN218" s="145"/>
      <c r="BO218" s="145"/>
      <c r="BP218" s="145"/>
      <c r="BQ218" s="145"/>
      <c r="BR218" s="145"/>
      <c r="BS218" s="145"/>
      <c r="BT218" s="145"/>
      <c r="BU218" s="145"/>
      <c r="BV218" s="145"/>
      <c r="BW218" s="145"/>
      <c r="BX218" s="145"/>
      <c r="BY218" s="145"/>
      <c r="BZ218" s="145"/>
      <c r="CA218" s="145"/>
      <c r="CB218" s="145"/>
      <c r="CC218" s="145"/>
      <c r="CD218" s="145"/>
      <c r="CE218" s="145"/>
      <c r="CF218" s="145"/>
      <c r="CG218" s="145"/>
      <c r="CH218" s="145"/>
      <c r="CI218" s="145"/>
      <c r="CJ218" s="145"/>
      <c r="CK218" s="145"/>
      <c r="CL218" s="145"/>
      <c r="CM218" s="145"/>
      <c r="CN218" s="145"/>
      <c r="CO218" s="145"/>
      <c r="CP218" s="145"/>
      <c r="CQ218" s="145"/>
      <c r="CR218" s="145"/>
      <c r="CS218" s="145"/>
      <c r="CT218" s="145"/>
      <c r="CU218" s="145"/>
      <c r="CV218" s="145"/>
      <c r="CW218" s="145"/>
      <c r="CX218" s="145"/>
      <c r="CY218" s="145"/>
      <c r="CZ218" s="145"/>
      <c r="DA218" s="145"/>
      <c r="DB218" s="145"/>
      <c r="DC218" s="145"/>
      <c r="DD218" s="145"/>
      <c r="DE218" s="145"/>
      <c r="DF218" s="145"/>
      <c r="DG218" s="145"/>
      <c r="DH218" s="148"/>
      <c r="DI218" s="145"/>
      <c r="DJ218" s="145"/>
      <c r="DK218" s="145"/>
      <c r="DL218" s="145"/>
      <c r="DM218" s="145"/>
      <c r="DN218" s="145"/>
      <c r="DO218" s="145"/>
      <c r="DP218" s="145"/>
      <c r="DQ218" s="145"/>
      <c r="DR218" s="145"/>
      <c r="DS218" s="145"/>
      <c r="DT218" s="145"/>
      <c r="DU218" s="145"/>
      <c r="DV218" s="145"/>
      <c r="DW218" s="145"/>
      <c r="DX218" s="145"/>
      <c r="DY218" s="145"/>
      <c r="DZ218" s="145"/>
      <c r="EA218" s="145"/>
      <c r="EB218" s="148"/>
      <c r="EC218" s="145"/>
      <c r="ED218" s="148"/>
      <c r="EE218" s="145"/>
      <c r="EF218" s="145"/>
      <c r="EG218" s="145"/>
      <c r="EH218" s="145"/>
      <c r="EI218" s="145"/>
      <c r="EJ218" s="145"/>
      <c r="EK218" s="145">
        <v>0</v>
      </c>
      <c r="EL218" s="145">
        <v>0</v>
      </c>
    </row>
    <row r="219" spans="1:187" ht="20.100000000000001" customHeight="1" x14ac:dyDescent="0.3">
      <c r="A219" s="72" t="s">
        <v>1937</v>
      </c>
      <c r="B219" s="73" t="s">
        <v>126</v>
      </c>
      <c r="C219" s="73">
        <v>82205</v>
      </c>
      <c r="D219" s="72" t="s">
        <v>1938</v>
      </c>
      <c r="E219" s="73" t="s">
        <v>108</v>
      </c>
      <c r="F219" s="73"/>
      <c r="G219" s="73" t="s">
        <v>114</v>
      </c>
      <c r="H219" s="73" t="s">
        <v>615</v>
      </c>
      <c r="I219" s="26" t="s">
        <v>3</v>
      </c>
      <c r="J219" s="72" t="s">
        <v>275</v>
      </c>
      <c r="K219" s="72" t="s">
        <v>1939</v>
      </c>
      <c r="L219" s="72"/>
      <c r="M219" s="72" t="s">
        <v>1940</v>
      </c>
      <c r="N219" s="239"/>
      <c r="O219" s="239"/>
      <c r="P219" s="239"/>
      <c r="Q219" s="72" t="s">
        <v>1941</v>
      </c>
      <c r="R219" s="25" t="s">
        <v>2237</v>
      </c>
      <c r="S219" s="72" t="s">
        <v>2236</v>
      </c>
      <c r="U219" s="145">
        <v>1</v>
      </c>
      <c r="V219" s="240"/>
      <c r="W219" s="240"/>
      <c r="X219" s="240"/>
      <c r="Y219" s="240"/>
      <c r="Z219" s="240"/>
      <c r="AA219" s="240"/>
      <c r="AB219" s="338"/>
      <c r="AC219" s="240"/>
      <c r="AD219" s="240"/>
      <c r="AE219" s="240"/>
      <c r="AF219" s="240"/>
      <c r="AG219" s="240"/>
      <c r="AH219" s="240"/>
      <c r="AI219" s="240"/>
      <c r="AJ219" s="240"/>
      <c r="AK219" s="240"/>
      <c r="AL219" s="240"/>
      <c r="AM219" s="240"/>
      <c r="AN219" s="240"/>
      <c r="AO219" s="240"/>
      <c r="AP219" s="240"/>
      <c r="AQ219" s="240"/>
      <c r="AR219" s="240"/>
      <c r="AS219" s="240"/>
      <c r="AT219" s="240"/>
      <c r="AU219" s="240"/>
      <c r="AV219" s="240"/>
      <c r="AW219" s="240"/>
      <c r="AX219" s="240"/>
      <c r="AY219" s="240"/>
      <c r="AZ219" s="240"/>
      <c r="BA219" s="240"/>
      <c r="BB219" s="240"/>
      <c r="BC219" s="240"/>
      <c r="BD219" s="240"/>
      <c r="BE219" s="240"/>
      <c r="BF219" s="240"/>
      <c r="BG219" s="240"/>
      <c r="BH219" s="240"/>
      <c r="BI219" s="240"/>
      <c r="BJ219" s="240"/>
      <c r="BK219" s="240"/>
      <c r="BL219" s="240"/>
      <c r="BM219" s="240"/>
      <c r="BN219" s="240"/>
      <c r="BO219" s="240"/>
      <c r="BP219" s="240"/>
      <c r="BQ219" s="240"/>
      <c r="BR219" s="240"/>
      <c r="BS219" s="240"/>
      <c r="BT219" s="240"/>
      <c r="BU219" s="240"/>
      <c r="BV219" s="240"/>
      <c r="BW219" s="240"/>
      <c r="BX219" s="240"/>
      <c r="BY219" s="240"/>
      <c r="BZ219" s="240"/>
      <c r="CA219" s="240"/>
      <c r="CB219" s="240"/>
      <c r="CC219" s="240"/>
      <c r="CD219" s="240"/>
      <c r="CE219" s="240"/>
      <c r="CF219" s="240"/>
      <c r="CG219" s="240"/>
      <c r="CH219" s="240"/>
      <c r="CI219" s="240"/>
      <c r="CJ219" s="240"/>
      <c r="CK219" s="240"/>
      <c r="CL219" s="240"/>
      <c r="CM219" s="240"/>
      <c r="CN219" s="240"/>
      <c r="CO219" s="240"/>
      <c r="CP219" s="240"/>
      <c r="CQ219" s="240"/>
      <c r="CR219" s="240"/>
      <c r="CS219" s="240"/>
      <c r="CT219" s="240"/>
      <c r="CU219" s="240"/>
      <c r="CV219" s="240"/>
      <c r="CW219" s="240"/>
      <c r="CX219" s="240"/>
      <c r="CY219" s="240"/>
      <c r="CZ219" s="240"/>
      <c r="DA219" s="240"/>
      <c r="DB219" s="240"/>
      <c r="DC219" s="240"/>
      <c r="DD219" s="240"/>
      <c r="DE219" s="240"/>
      <c r="DF219" s="240"/>
      <c r="DG219" s="240"/>
      <c r="DH219" s="241"/>
      <c r="DI219" s="240"/>
      <c r="DJ219" s="240"/>
      <c r="DK219" s="240"/>
      <c r="DL219" s="240"/>
      <c r="DM219" s="240"/>
      <c r="DN219" s="240"/>
      <c r="DO219" s="240"/>
      <c r="DP219" s="240"/>
      <c r="DQ219" s="240"/>
      <c r="DR219" s="240"/>
      <c r="DS219" s="240"/>
      <c r="DT219" s="240"/>
      <c r="DU219" s="240"/>
      <c r="DV219" s="240"/>
      <c r="DW219" s="240"/>
      <c r="DX219" s="240"/>
      <c r="DY219" s="240"/>
      <c r="DZ219" s="240"/>
      <c r="EA219" s="240"/>
      <c r="EB219" s="241"/>
      <c r="EC219" s="240"/>
      <c r="ED219" s="241"/>
      <c r="EE219" s="240"/>
      <c r="EF219" s="240"/>
      <c r="EG219" s="240"/>
      <c r="EH219" s="240"/>
      <c r="EI219" s="240"/>
      <c r="EJ219" s="240"/>
      <c r="EK219" s="145">
        <v>1</v>
      </c>
      <c r="EL219" s="145">
        <v>0</v>
      </c>
    </row>
    <row r="220" spans="1:187" ht="20.100000000000001" customHeight="1" x14ac:dyDescent="0.3">
      <c r="A220" s="25" t="s">
        <v>2355</v>
      </c>
      <c r="B220" s="40" t="s">
        <v>106</v>
      </c>
      <c r="C220" s="26">
        <v>81768</v>
      </c>
      <c r="D220" s="25" t="s">
        <v>1938</v>
      </c>
      <c r="E220" s="26" t="s">
        <v>108</v>
      </c>
      <c r="F220" s="26"/>
      <c r="G220" s="26" t="s">
        <v>109</v>
      </c>
      <c r="H220" s="26" t="s">
        <v>554</v>
      </c>
      <c r="I220" s="26" t="s">
        <v>438</v>
      </c>
      <c r="J220" s="25" t="s">
        <v>163</v>
      </c>
      <c r="K220" s="25" t="s">
        <v>2356</v>
      </c>
      <c r="L220" s="373" t="s">
        <v>2357</v>
      </c>
      <c r="M220" s="25" t="s">
        <v>2358</v>
      </c>
      <c r="N220" s="25"/>
      <c r="O220" s="25" t="s">
        <v>2359</v>
      </c>
      <c r="P220" s="83"/>
      <c r="Q220" s="83"/>
      <c r="R220" s="25" t="s">
        <v>2360</v>
      </c>
      <c r="S220" s="25" t="s">
        <v>2361</v>
      </c>
      <c r="T220" s="145"/>
      <c r="U220" s="145"/>
      <c r="V220" s="145"/>
      <c r="W220" s="145"/>
      <c r="X220" s="145"/>
      <c r="Y220" s="145"/>
      <c r="Z220" s="145"/>
      <c r="AA220" s="145"/>
      <c r="AB220" s="332"/>
      <c r="AC220" s="145"/>
      <c r="AD220" s="145">
        <v>1</v>
      </c>
      <c r="AE220" s="145"/>
      <c r="AF220" s="145"/>
      <c r="AG220" s="145"/>
      <c r="AH220" s="145"/>
      <c r="AI220" s="145"/>
      <c r="AJ220" s="145"/>
      <c r="AK220" s="145"/>
      <c r="AL220" s="145"/>
      <c r="AM220" s="145"/>
      <c r="AN220" s="145"/>
      <c r="AO220" s="145"/>
      <c r="AP220" s="145"/>
      <c r="AQ220" s="145"/>
      <c r="AR220" s="145"/>
      <c r="AS220" s="145"/>
      <c r="AT220" s="145"/>
      <c r="AU220" s="145"/>
      <c r="AV220" s="145"/>
      <c r="AW220" s="145"/>
      <c r="AX220" s="145"/>
      <c r="AY220" s="145">
        <v>1</v>
      </c>
      <c r="AZ220" s="266">
        <v>1</v>
      </c>
      <c r="BA220" s="145">
        <v>1</v>
      </c>
      <c r="BB220" s="145"/>
      <c r="BC220" s="145"/>
      <c r="BD220" s="145"/>
      <c r="BE220" s="145"/>
      <c r="BF220" s="145"/>
      <c r="BG220" s="145"/>
      <c r="BH220" s="145"/>
      <c r="BI220" s="145">
        <v>1</v>
      </c>
      <c r="BJ220" s="145"/>
      <c r="BK220" s="145"/>
      <c r="BL220" s="145"/>
      <c r="BM220" s="145"/>
      <c r="BN220" s="145"/>
      <c r="BO220" s="145"/>
      <c r="BP220" s="145"/>
      <c r="BQ220" s="145"/>
      <c r="BR220" s="145"/>
      <c r="BS220" s="145"/>
      <c r="BT220" s="145"/>
      <c r="BU220" s="145"/>
      <c r="BV220" s="145"/>
      <c r="BW220" s="145"/>
      <c r="BX220" s="145"/>
      <c r="BY220" s="145"/>
      <c r="BZ220" s="145"/>
      <c r="CA220" s="145"/>
      <c r="CB220" s="145"/>
      <c r="CC220" s="145"/>
      <c r="CD220" s="145"/>
      <c r="CE220" s="145">
        <v>1</v>
      </c>
      <c r="CF220" s="145"/>
      <c r="CG220" s="145"/>
      <c r="CH220" s="145"/>
      <c r="CI220" s="145"/>
      <c r="CJ220" s="145"/>
      <c r="CK220" s="145"/>
      <c r="CL220" s="145"/>
      <c r="CM220" s="145">
        <v>1</v>
      </c>
      <c r="CN220" s="145"/>
      <c r="CO220" s="145">
        <v>1</v>
      </c>
      <c r="CP220" s="145"/>
      <c r="CQ220" s="145"/>
      <c r="CR220" s="145"/>
      <c r="CS220" s="145"/>
      <c r="CT220" s="145"/>
      <c r="CU220" s="145"/>
      <c r="CV220" s="145"/>
      <c r="CW220" s="145"/>
      <c r="CX220" s="145"/>
      <c r="CY220" s="145"/>
      <c r="CZ220" s="145"/>
      <c r="DA220" s="145"/>
      <c r="DB220" s="145"/>
      <c r="DC220" s="145"/>
      <c r="DD220" s="145"/>
      <c r="DE220" s="145"/>
      <c r="DF220" s="145"/>
      <c r="DG220" s="145"/>
      <c r="DH220" s="148"/>
      <c r="DI220" s="145"/>
      <c r="DJ220" s="145"/>
      <c r="DK220" s="145"/>
      <c r="DL220" s="145"/>
      <c r="DM220" s="145"/>
      <c r="DN220" s="145"/>
      <c r="DO220" s="145"/>
      <c r="DP220" s="145"/>
      <c r="DQ220" s="145"/>
      <c r="DR220" s="145"/>
      <c r="DS220" s="145"/>
      <c r="DT220" s="145"/>
      <c r="DU220" s="145">
        <v>1</v>
      </c>
      <c r="DV220" s="145"/>
      <c r="DW220" s="145"/>
      <c r="DX220" s="145"/>
      <c r="DY220" s="145"/>
      <c r="DZ220" s="145"/>
      <c r="EA220" s="145"/>
      <c r="EB220" s="148"/>
      <c r="EC220" s="145"/>
      <c r="ED220" s="145"/>
      <c r="EK220" s="263">
        <v>1</v>
      </c>
      <c r="EL220" s="263">
        <v>1</v>
      </c>
      <c r="EM220" s="263"/>
      <c r="EN220" s="264" t="s">
        <v>2362</v>
      </c>
    </row>
    <row r="221" spans="1:187" ht="20.100000000000001" customHeight="1" x14ac:dyDescent="0.3">
      <c r="A221" s="25" t="s">
        <v>2664</v>
      </c>
      <c r="B221" s="40" t="s">
        <v>187</v>
      </c>
      <c r="C221" s="26">
        <v>83248</v>
      </c>
      <c r="D221" s="25" t="s">
        <v>1938</v>
      </c>
      <c r="E221" s="26" t="s">
        <v>108</v>
      </c>
      <c r="F221" s="26"/>
      <c r="G221" s="26" t="s">
        <v>121</v>
      </c>
      <c r="H221" s="26" t="s">
        <v>835</v>
      </c>
      <c r="I221" s="26" t="s">
        <v>385</v>
      </c>
      <c r="J221" s="25" t="s">
        <v>834</v>
      </c>
      <c r="K221" s="25" t="s">
        <v>2676</v>
      </c>
      <c r="L221" s="83"/>
      <c r="M221" s="83"/>
      <c r="N221" s="83"/>
      <c r="O221" s="83"/>
      <c r="P221" s="83"/>
      <c r="Q221" s="83"/>
      <c r="R221" s="83"/>
      <c r="S221" s="83"/>
      <c r="T221" s="145"/>
      <c r="U221" s="145"/>
      <c r="V221" s="145"/>
      <c r="W221" s="145"/>
      <c r="X221" s="145"/>
      <c r="Y221" s="145"/>
      <c r="Z221" s="145"/>
      <c r="AA221" s="145"/>
      <c r="AB221" s="332"/>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c r="CP221" s="145"/>
      <c r="CQ221" s="145"/>
      <c r="CR221" s="145"/>
      <c r="CS221" s="145"/>
      <c r="CT221" s="145"/>
      <c r="CU221" s="145"/>
      <c r="CV221" s="145"/>
      <c r="CW221" s="145"/>
      <c r="CX221" s="145"/>
      <c r="CY221" s="145"/>
      <c r="CZ221" s="145"/>
      <c r="DA221" s="145"/>
      <c r="DB221" s="145"/>
      <c r="DC221" s="145"/>
      <c r="DD221" s="145"/>
      <c r="DE221" s="145"/>
      <c r="DF221" s="145"/>
      <c r="DG221" s="145"/>
      <c r="DH221" s="148"/>
      <c r="DI221" s="145"/>
      <c r="DJ221" s="145"/>
      <c r="DK221" s="145"/>
      <c r="DL221" s="145"/>
      <c r="DM221" s="145"/>
      <c r="DN221" s="145"/>
      <c r="DO221" s="145"/>
      <c r="DP221" s="145"/>
      <c r="DQ221" s="145"/>
      <c r="DR221" s="145"/>
      <c r="DS221" s="145"/>
      <c r="DT221" s="145"/>
      <c r="DU221" s="145"/>
      <c r="DV221" s="145"/>
      <c r="DW221" s="145"/>
      <c r="DX221" s="145"/>
      <c r="DY221" s="145"/>
      <c r="DZ221" s="145"/>
      <c r="EA221" s="145"/>
      <c r="EB221" s="148"/>
      <c r="EC221" s="145"/>
      <c r="ED221" s="148"/>
      <c r="EE221" s="145"/>
      <c r="EF221" s="145"/>
      <c r="EG221" s="145"/>
      <c r="EH221" s="145"/>
      <c r="EI221" s="145"/>
      <c r="EJ221" s="145"/>
      <c r="EK221" s="145">
        <v>0</v>
      </c>
      <c r="EL221" s="145">
        <v>0</v>
      </c>
      <c r="EM221" s="145"/>
    </row>
    <row r="222" spans="1:187" ht="20.100000000000001" customHeight="1" x14ac:dyDescent="0.3">
      <c r="A222" s="25" t="s">
        <v>4255</v>
      </c>
      <c r="B222" s="40" t="s">
        <v>152</v>
      </c>
      <c r="C222" s="26">
        <v>84633</v>
      </c>
      <c r="D222" s="25" t="s">
        <v>1938</v>
      </c>
      <c r="E222" s="26" t="s">
        <v>108</v>
      </c>
      <c r="F222" s="26" t="s">
        <v>3549</v>
      </c>
      <c r="G222" s="26" t="s">
        <v>109</v>
      </c>
      <c r="H222" s="26" t="s">
        <v>554</v>
      </c>
      <c r="I222" s="26" t="s">
        <v>438</v>
      </c>
      <c r="J222" s="25" t="s">
        <v>262</v>
      </c>
      <c r="K222" s="25" t="s">
        <v>4265</v>
      </c>
      <c r="L222" s="25"/>
      <c r="M222" s="25"/>
      <c r="N222" s="83"/>
      <c r="O222" s="83"/>
      <c r="P222" s="83"/>
      <c r="Q222" s="83"/>
      <c r="R222" s="87" t="s">
        <v>4266</v>
      </c>
      <c r="S222" s="25" t="s">
        <v>4267</v>
      </c>
      <c r="T222" s="238"/>
      <c r="U222" s="145"/>
      <c r="V222" s="148"/>
      <c r="W222" s="145"/>
      <c r="X222" s="145"/>
      <c r="Y222" s="145"/>
      <c r="Z222" s="145"/>
      <c r="AA222" s="145"/>
      <c r="AB222" s="332">
        <v>1</v>
      </c>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v>1</v>
      </c>
      <c r="AX222" s="145"/>
      <c r="AY222" s="145"/>
      <c r="AZ222" s="145"/>
      <c r="BA222" s="145"/>
      <c r="BB222" s="145"/>
      <c r="BC222" s="145"/>
      <c r="BD222" s="145"/>
      <c r="BE222" s="145"/>
      <c r="BF222" s="145"/>
      <c r="BG222" s="145"/>
      <c r="BH222" s="145"/>
      <c r="BI222" s="145">
        <v>1</v>
      </c>
      <c r="BJ222" s="145"/>
      <c r="BK222" s="145"/>
      <c r="BL222" s="145"/>
      <c r="BM222" s="145"/>
      <c r="BN222" s="145"/>
      <c r="BO222" s="145"/>
      <c r="BP222" s="145"/>
      <c r="BQ222" s="145"/>
      <c r="BR222" s="145"/>
      <c r="BS222" s="145"/>
      <c r="BT222" s="145">
        <v>1</v>
      </c>
      <c r="BU222" s="145"/>
      <c r="BV222" s="145"/>
      <c r="BW222" s="145"/>
      <c r="BX222" s="145"/>
      <c r="BY222" s="145"/>
      <c r="BZ222" s="145"/>
      <c r="CA222" s="145"/>
      <c r="CB222" s="145"/>
      <c r="CC222" s="145"/>
      <c r="CD222" s="145"/>
      <c r="CE222" s="145"/>
      <c r="CF222" s="145"/>
      <c r="CG222" s="145">
        <v>1</v>
      </c>
      <c r="CH222" s="148">
        <v>1</v>
      </c>
      <c r="CI222" s="145"/>
      <c r="CJ222" s="145"/>
      <c r="CK222" s="145"/>
      <c r="CL222" s="145"/>
      <c r="CM222" s="145"/>
      <c r="CN222" s="145"/>
      <c r="CO222" s="145"/>
      <c r="CP222" s="145"/>
      <c r="CQ222" s="145"/>
      <c r="CR222" s="145"/>
      <c r="CS222" s="145"/>
      <c r="CT222" s="145"/>
      <c r="CU222" s="145"/>
      <c r="CV222" s="145"/>
      <c r="CW222" s="145"/>
      <c r="CX222" s="145"/>
      <c r="CY222" s="145"/>
      <c r="CZ222" s="145"/>
      <c r="DA222" s="145"/>
      <c r="DB222" s="145"/>
      <c r="DC222" s="145"/>
      <c r="DD222" s="145"/>
      <c r="DE222" s="145"/>
      <c r="DF222" s="145"/>
      <c r="DG222" s="145"/>
      <c r="DH222" s="148"/>
      <c r="DI222" s="145"/>
      <c r="DJ222" s="145"/>
      <c r="DK222" s="145"/>
      <c r="DL222" s="145"/>
      <c r="DM222" s="145"/>
      <c r="DN222" s="145"/>
      <c r="DO222" s="145"/>
      <c r="DP222" s="145"/>
      <c r="DQ222" s="145"/>
      <c r="DR222" s="145"/>
      <c r="DS222" s="145"/>
      <c r="DT222" s="145"/>
      <c r="DU222" s="145"/>
      <c r="DV222" s="145"/>
      <c r="DW222" s="145"/>
      <c r="DX222" s="145"/>
      <c r="DY222" s="145"/>
      <c r="DZ222" s="145"/>
      <c r="EA222" s="145"/>
      <c r="EB222" s="148"/>
      <c r="EC222" s="145"/>
      <c r="ED222" s="148"/>
      <c r="EE222" s="145"/>
      <c r="EF222" s="145"/>
      <c r="EG222" s="145"/>
      <c r="EH222" s="145"/>
      <c r="EI222" s="145"/>
      <c r="EJ222" s="145"/>
      <c r="EK222" s="145" t="s">
        <v>519</v>
      </c>
      <c r="EL222" s="145">
        <v>1</v>
      </c>
      <c r="EM222" s="145"/>
      <c r="EN222" s="228" t="s">
        <v>4268</v>
      </c>
    </row>
    <row r="223" spans="1:187" s="228" customFormat="1" ht="20.100000000000001" customHeight="1" x14ac:dyDescent="0.3">
      <c r="A223" s="25" t="s">
        <v>3820</v>
      </c>
      <c r="B223" s="26" t="s">
        <v>106</v>
      </c>
      <c r="C223" s="26">
        <v>84571</v>
      </c>
      <c r="D223" s="25" t="s">
        <v>3842</v>
      </c>
      <c r="E223" s="26" t="s">
        <v>108</v>
      </c>
      <c r="F223" s="26" t="s">
        <v>3556</v>
      </c>
      <c r="G223" s="26" t="s">
        <v>109</v>
      </c>
      <c r="H223" s="26" t="s">
        <v>554</v>
      </c>
      <c r="I223" s="26" t="s">
        <v>438</v>
      </c>
      <c r="J223" s="25" t="s">
        <v>163</v>
      </c>
      <c r="K223" s="25" t="s">
        <v>3843</v>
      </c>
      <c r="L223" s="45" t="s">
        <v>3844</v>
      </c>
      <c r="M223" s="25" t="s">
        <v>3845</v>
      </c>
      <c r="N223" s="25"/>
      <c r="O223" s="239"/>
      <c r="P223" s="239"/>
      <c r="Q223" s="239"/>
      <c r="R223" s="25" t="s">
        <v>3846</v>
      </c>
      <c r="S223" s="25" t="s">
        <v>3847</v>
      </c>
      <c r="T223" s="238"/>
      <c r="U223" s="145"/>
      <c r="V223" s="148"/>
      <c r="W223" s="145"/>
      <c r="X223" s="145"/>
      <c r="Y223" s="145"/>
      <c r="Z223" s="145"/>
      <c r="AA223" s="145"/>
      <c r="AB223" s="332"/>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c r="AX223" s="145"/>
      <c r="AY223" s="145"/>
      <c r="AZ223" s="145">
        <v>1</v>
      </c>
      <c r="BA223" s="145">
        <v>1</v>
      </c>
      <c r="BB223" s="145"/>
      <c r="BC223" s="145"/>
      <c r="BD223" s="145"/>
      <c r="BE223" s="145"/>
      <c r="BF223" s="145"/>
      <c r="BG223" s="145"/>
      <c r="BH223" s="145"/>
      <c r="BI223" s="145"/>
      <c r="BJ223" s="145"/>
      <c r="BK223" s="145"/>
      <c r="BL223" s="145"/>
      <c r="BM223" s="145"/>
      <c r="BN223" s="145"/>
      <c r="BO223" s="145"/>
      <c r="BP223" s="145"/>
      <c r="BQ223" s="145"/>
      <c r="BR223" s="145"/>
      <c r="BS223" s="145"/>
      <c r="BT223" s="145">
        <v>1</v>
      </c>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c r="CP223" s="145"/>
      <c r="CQ223" s="145"/>
      <c r="CR223" s="145"/>
      <c r="CS223" s="145"/>
      <c r="CT223" s="145"/>
      <c r="CU223" s="145"/>
      <c r="CV223" s="145"/>
      <c r="CW223" s="145"/>
      <c r="CX223" s="145"/>
      <c r="CY223" s="145"/>
      <c r="CZ223" s="145"/>
      <c r="DA223" s="145"/>
      <c r="DB223" s="145"/>
      <c r="DC223" s="145"/>
      <c r="DD223" s="145"/>
      <c r="DE223" s="145"/>
      <c r="DF223" s="145"/>
      <c r="DG223" s="145"/>
      <c r="DH223" s="148"/>
      <c r="DI223" s="145"/>
      <c r="DJ223" s="145"/>
      <c r="DK223" s="145">
        <v>1</v>
      </c>
      <c r="DL223" s="145"/>
      <c r="DM223" s="145"/>
      <c r="DN223" s="145"/>
      <c r="DO223" s="145"/>
      <c r="DP223" s="145"/>
      <c r="DQ223" s="145"/>
      <c r="DR223" s="145"/>
      <c r="DS223" s="145"/>
      <c r="DT223" s="145"/>
      <c r="DU223" s="145"/>
      <c r="DV223" s="145"/>
      <c r="DW223" s="145"/>
      <c r="DX223" s="145"/>
      <c r="DY223" s="145"/>
      <c r="DZ223" s="145"/>
      <c r="EA223" s="145"/>
      <c r="EB223" s="148"/>
      <c r="EC223" s="145"/>
      <c r="ED223" s="148"/>
      <c r="EE223" s="145"/>
      <c r="EF223" s="145"/>
      <c r="EG223" s="145"/>
      <c r="EH223" s="145"/>
      <c r="EI223" s="145"/>
      <c r="EJ223" s="145"/>
      <c r="EK223" s="145">
        <v>1</v>
      </c>
      <c r="EL223" s="145">
        <v>1</v>
      </c>
      <c r="EM223" s="240"/>
      <c r="EN223" s="228" t="s">
        <v>3848</v>
      </c>
      <c r="EO223" s="198"/>
      <c r="EP223" s="198"/>
      <c r="EQ223" s="198"/>
      <c r="ER223" s="198"/>
      <c r="ES223" s="198"/>
      <c r="ET223" s="198"/>
      <c r="EU223" s="198"/>
      <c r="EV223" s="198"/>
      <c r="EW223" s="198"/>
      <c r="EX223" s="198"/>
      <c r="EY223" s="198"/>
      <c r="EZ223" s="198"/>
      <c r="FA223" s="198"/>
      <c r="FB223" s="198"/>
      <c r="FC223" s="198"/>
      <c r="FD223" s="198"/>
      <c r="FE223" s="198"/>
      <c r="FF223" s="198"/>
      <c r="FG223" s="198"/>
      <c r="FH223" s="198"/>
      <c r="FI223" s="198"/>
      <c r="FJ223" s="198"/>
      <c r="FK223" s="198"/>
      <c r="FL223" s="198"/>
      <c r="FM223" s="198"/>
      <c r="FN223" s="198"/>
      <c r="FO223" s="198"/>
      <c r="FP223" s="198"/>
      <c r="FQ223" s="198"/>
      <c r="FR223" s="198"/>
      <c r="FS223" s="198"/>
      <c r="FT223" s="198"/>
      <c r="FU223" s="198"/>
      <c r="FV223" s="198"/>
      <c r="FW223" s="198"/>
      <c r="FX223" s="198"/>
      <c r="FY223" s="198"/>
      <c r="FZ223" s="198"/>
      <c r="GA223" s="198"/>
      <c r="GB223" s="198"/>
      <c r="GC223" s="198"/>
      <c r="GD223" s="198"/>
      <c r="GE223" s="198"/>
    </row>
    <row r="224" spans="1:187" s="228" customFormat="1" ht="20.100000000000001" customHeight="1" x14ac:dyDescent="0.3">
      <c r="A224" s="25" t="s">
        <v>3247</v>
      </c>
      <c r="B224" s="26" t="s">
        <v>187</v>
      </c>
      <c r="C224" s="26">
        <v>84249</v>
      </c>
      <c r="D224" s="25" t="s">
        <v>3266</v>
      </c>
      <c r="E224" s="26" t="s">
        <v>108</v>
      </c>
      <c r="F224" s="26" t="s">
        <v>3556</v>
      </c>
      <c r="G224" s="26" t="s">
        <v>121</v>
      </c>
      <c r="H224" s="26" t="s">
        <v>344</v>
      </c>
      <c r="I224" s="26" t="s">
        <v>3</v>
      </c>
      <c r="J224" s="25" t="s">
        <v>834</v>
      </c>
      <c r="K224" s="25" t="s">
        <v>3267</v>
      </c>
      <c r="L224" s="25"/>
      <c r="M224" s="25" t="s">
        <v>3268</v>
      </c>
      <c r="N224" s="25"/>
      <c r="O224" s="25" t="s">
        <v>3269</v>
      </c>
      <c r="P224" s="272"/>
      <c r="Q224" s="272"/>
      <c r="R224" s="25"/>
      <c r="S224" s="25" t="s">
        <v>3270</v>
      </c>
      <c r="T224" s="198"/>
      <c r="U224" s="145"/>
      <c r="V224" s="148">
        <v>1</v>
      </c>
      <c r="W224" s="145"/>
      <c r="X224" s="145"/>
      <c r="Y224" s="145"/>
      <c r="Z224" s="145"/>
      <c r="AA224" s="145"/>
      <c r="AB224" s="332"/>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5"/>
      <c r="CI224" s="145"/>
      <c r="CJ224" s="145"/>
      <c r="CK224" s="145"/>
      <c r="CL224" s="145"/>
      <c r="CM224" s="145"/>
      <c r="CN224" s="145"/>
      <c r="CO224" s="145"/>
      <c r="CP224" s="145"/>
      <c r="CQ224" s="145"/>
      <c r="CR224" s="145"/>
      <c r="CS224" s="145"/>
      <c r="CT224" s="145"/>
      <c r="CU224" s="145"/>
      <c r="CV224" s="145"/>
      <c r="CW224" s="145"/>
      <c r="CX224" s="145"/>
      <c r="CY224" s="145"/>
      <c r="CZ224" s="145"/>
      <c r="DA224" s="145"/>
      <c r="DB224" s="145"/>
      <c r="DC224" s="145"/>
      <c r="DD224" s="145"/>
      <c r="DE224" s="145"/>
      <c r="DF224" s="145"/>
      <c r="DG224" s="145"/>
      <c r="DH224" s="148"/>
      <c r="DI224" s="145"/>
      <c r="DJ224" s="145"/>
      <c r="DK224" s="145"/>
      <c r="DL224" s="145"/>
      <c r="DM224" s="145"/>
      <c r="DN224" s="145"/>
      <c r="DO224" s="145"/>
      <c r="DP224" s="145"/>
      <c r="DQ224" s="145"/>
      <c r="DR224" s="145"/>
      <c r="DS224" s="145"/>
      <c r="DT224" s="145"/>
      <c r="DU224" s="145"/>
      <c r="DV224" s="145"/>
      <c r="DW224" s="145"/>
      <c r="DX224" s="145"/>
      <c r="DY224" s="145"/>
      <c r="DZ224" s="145"/>
      <c r="EA224" s="145"/>
      <c r="EB224" s="148"/>
      <c r="EC224" s="145"/>
      <c r="ED224" s="148"/>
      <c r="EE224" s="145"/>
      <c r="EF224" s="145"/>
      <c r="EG224" s="145"/>
      <c r="EH224" s="145"/>
      <c r="EI224" s="145"/>
      <c r="EJ224" s="145"/>
      <c r="EK224" s="145">
        <v>1</v>
      </c>
      <c r="EL224" s="145">
        <v>1</v>
      </c>
      <c r="EM224" s="145"/>
      <c r="EN224" s="228" t="s">
        <v>3271</v>
      </c>
      <c r="EO224" s="198"/>
      <c r="EP224" s="198"/>
      <c r="EQ224" s="198"/>
      <c r="ER224" s="198"/>
      <c r="ES224" s="198"/>
      <c r="ET224" s="198"/>
      <c r="EU224" s="198"/>
      <c r="EV224" s="198"/>
      <c r="EW224" s="198"/>
      <c r="EX224" s="198"/>
      <c r="EY224" s="198"/>
      <c r="EZ224" s="198"/>
      <c r="FA224" s="198"/>
      <c r="FB224" s="198"/>
      <c r="FC224" s="198"/>
      <c r="FD224" s="198"/>
      <c r="FE224" s="198"/>
      <c r="FF224" s="198"/>
      <c r="FG224" s="198"/>
      <c r="FH224" s="198"/>
      <c r="FI224" s="198"/>
      <c r="FJ224" s="198"/>
      <c r="FK224" s="198"/>
      <c r="FL224" s="198"/>
      <c r="FM224" s="198"/>
      <c r="FN224" s="198"/>
      <c r="FO224" s="198"/>
      <c r="FP224" s="198"/>
      <c r="FQ224" s="198"/>
      <c r="FR224" s="198"/>
      <c r="FS224" s="198"/>
      <c r="FT224" s="198"/>
      <c r="FU224" s="198"/>
      <c r="FV224" s="198"/>
      <c r="FW224" s="198"/>
      <c r="FX224" s="198"/>
      <c r="FY224" s="198"/>
      <c r="FZ224" s="198"/>
      <c r="GA224" s="198"/>
      <c r="GB224" s="198"/>
      <c r="GC224" s="198"/>
      <c r="GD224" s="198"/>
      <c r="GE224" s="198"/>
    </row>
    <row r="225" spans="1:187" s="228" customFormat="1" ht="20.100000000000001" customHeight="1" x14ac:dyDescent="0.3">
      <c r="A225" s="25" t="s">
        <v>2820</v>
      </c>
      <c r="B225" s="40" t="s">
        <v>126</v>
      </c>
      <c r="C225" s="26">
        <v>78286</v>
      </c>
      <c r="D225" s="25" t="s">
        <v>157</v>
      </c>
      <c r="E225" s="26" t="s">
        <v>113</v>
      </c>
      <c r="F225" s="26"/>
      <c r="G225" s="26" t="s">
        <v>114</v>
      </c>
      <c r="H225" s="26" t="s">
        <v>128</v>
      </c>
      <c r="I225" s="26" t="s">
        <v>438</v>
      </c>
      <c r="J225" s="25" t="s">
        <v>319</v>
      </c>
      <c r="K225" s="25" t="s">
        <v>822</v>
      </c>
      <c r="L225" s="45" t="s">
        <v>2821</v>
      </c>
      <c r="M225" s="25"/>
      <c r="N225" s="83"/>
      <c r="O225" s="83"/>
      <c r="P225" s="83"/>
      <c r="Q225" s="83"/>
      <c r="R225" s="87" t="s">
        <v>2822</v>
      </c>
      <c r="S225" s="25"/>
      <c r="T225" s="145"/>
      <c r="U225" s="145"/>
      <c r="V225" s="148"/>
      <c r="W225" s="145"/>
      <c r="X225" s="145"/>
      <c r="Y225" s="145"/>
      <c r="Z225" s="145"/>
      <c r="AA225" s="145"/>
      <c r="AB225" s="332"/>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v>1</v>
      </c>
      <c r="BB225" s="145"/>
      <c r="BC225" s="145"/>
      <c r="BD225" s="145">
        <v>1</v>
      </c>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v>1</v>
      </c>
      <c r="CA225" s="145"/>
      <c r="CB225" s="145"/>
      <c r="CC225" s="145"/>
      <c r="CD225" s="145"/>
      <c r="CE225" s="145"/>
      <c r="CF225" s="145"/>
      <c r="CG225" s="145"/>
      <c r="CH225" s="145"/>
      <c r="CI225" s="145"/>
      <c r="CJ225" s="145"/>
      <c r="CK225" s="145"/>
      <c r="CL225" s="145"/>
      <c r="CM225" s="145"/>
      <c r="CN225" s="145"/>
      <c r="CO225" s="145"/>
      <c r="CP225" s="145"/>
      <c r="CQ225" s="145"/>
      <c r="CR225" s="145"/>
      <c r="CS225" s="145"/>
      <c r="CT225" s="145"/>
      <c r="CU225" s="145"/>
      <c r="CV225" s="145"/>
      <c r="CW225" s="145"/>
      <c r="CX225" s="145"/>
      <c r="CY225" s="145"/>
      <c r="CZ225" s="145"/>
      <c r="DA225" s="145"/>
      <c r="DB225" s="145"/>
      <c r="DC225" s="145"/>
      <c r="DD225" s="145"/>
      <c r="DE225" s="145"/>
      <c r="DF225" s="145"/>
      <c r="DG225" s="145"/>
      <c r="DH225" s="148"/>
      <c r="DI225" s="145"/>
      <c r="DJ225" s="145"/>
      <c r="DK225" s="145"/>
      <c r="DL225" s="145"/>
      <c r="DM225" s="145"/>
      <c r="DN225" s="145">
        <v>1</v>
      </c>
      <c r="DO225" s="145"/>
      <c r="DP225" s="145">
        <v>1</v>
      </c>
      <c r="DQ225" s="145"/>
      <c r="DR225" s="145"/>
      <c r="DS225" s="145"/>
      <c r="DT225" s="145"/>
      <c r="DU225" s="145"/>
      <c r="DV225" s="145"/>
      <c r="DW225" s="145"/>
      <c r="DX225" s="145"/>
      <c r="DY225" s="145"/>
      <c r="DZ225" s="145"/>
      <c r="EA225" s="145"/>
      <c r="EB225" s="148"/>
      <c r="EC225" s="145"/>
      <c r="ED225" s="148"/>
      <c r="EE225" s="145"/>
      <c r="EF225" s="145"/>
      <c r="EG225" s="145"/>
      <c r="EH225" s="145"/>
      <c r="EI225" s="145"/>
      <c r="EJ225" s="145"/>
      <c r="EK225" s="145" t="s">
        <v>519</v>
      </c>
      <c r="EL225" s="145">
        <v>1</v>
      </c>
      <c r="EM225" s="267"/>
      <c r="EN225" s="228" t="s">
        <v>2823</v>
      </c>
      <c r="EO225" s="198"/>
      <c r="EP225" s="198"/>
      <c r="EQ225" s="198"/>
      <c r="ER225" s="198"/>
      <c r="ES225" s="198"/>
      <c r="ET225" s="198"/>
      <c r="EU225" s="198"/>
      <c r="EV225" s="198"/>
      <c r="EW225" s="198"/>
      <c r="EX225" s="198"/>
      <c r="EY225" s="198"/>
      <c r="EZ225" s="198"/>
      <c r="FA225" s="198"/>
      <c r="FB225" s="198"/>
      <c r="FC225" s="198"/>
      <c r="FD225" s="198"/>
      <c r="FE225" s="198"/>
      <c r="FF225" s="198"/>
      <c r="FG225" s="198"/>
      <c r="FH225" s="198"/>
      <c r="FI225" s="198"/>
      <c r="FJ225" s="198"/>
      <c r="FK225" s="198"/>
      <c r="FL225" s="198"/>
      <c r="FM225" s="198"/>
      <c r="FN225" s="198"/>
      <c r="FO225" s="198"/>
      <c r="FP225" s="198"/>
      <c r="FQ225" s="198"/>
      <c r="FR225" s="198"/>
      <c r="FS225" s="198"/>
      <c r="FT225" s="198"/>
      <c r="FU225" s="198"/>
      <c r="FV225" s="198"/>
      <c r="FW225" s="198"/>
      <c r="FX225" s="198"/>
      <c r="FY225" s="198"/>
      <c r="FZ225" s="198"/>
      <c r="GA225" s="198"/>
      <c r="GB225" s="198"/>
      <c r="GC225" s="198"/>
      <c r="GD225" s="198"/>
      <c r="GE225" s="198"/>
    </row>
    <row r="226" spans="1:187" s="228" customFormat="1" ht="20.100000000000001" customHeight="1" x14ac:dyDescent="0.3">
      <c r="A226" s="25" t="s">
        <v>2834</v>
      </c>
      <c r="B226" s="26" t="s">
        <v>106</v>
      </c>
      <c r="C226" s="26">
        <v>84009</v>
      </c>
      <c r="D226" s="71" t="s">
        <v>157</v>
      </c>
      <c r="E226" s="26" t="s">
        <v>113</v>
      </c>
      <c r="F226" s="26"/>
      <c r="G226" s="26" t="s">
        <v>109</v>
      </c>
      <c r="H226" s="26" t="s">
        <v>554</v>
      </c>
      <c r="I226" s="26" t="s">
        <v>438</v>
      </c>
      <c r="J226" s="25" t="s">
        <v>140</v>
      </c>
      <c r="K226" s="25" t="s">
        <v>2840</v>
      </c>
      <c r="L226" s="25"/>
      <c r="M226" s="25"/>
      <c r="N226" s="83"/>
      <c r="O226" s="83"/>
      <c r="P226" s="83"/>
      <c r="Q226" s="83"/>
      <c r="R226" s="83"/>
      <c r="S226" s="83"/>
      <c r="T226" s="145"/>
      <c r="U226" s="145"/>
      <c r="V226" s="148"/>
      <c r="W226" s="145"/>
      <c r="X226" s="145"/>
      <c r="Y226" s="145"/>
      <c r="Z226" s="145"/>
      <c r="AA226" s="145"/>
      <c r="AB226" s="332"/>
      <c r="AC226" s="145"/>
      <c r="AD226" s="145"/>
      <c r="AE226" s="145"/>
      <c r="AF226" s="145"/>
      <c r="AG226" s="145"/>
      <c r="AH226" s="145"/>
      <c r="AI226" s="145"/>
      <c r="AJ226" s="145"/>
      <c r="AK226" s="145"/>
      <c r="AL226" s="145"/>
      <c r="AM226" s="145"/>
      <c r="AN226" s="145"/>
      <c r="AO226" s="145"/>
      <c r="AP226" s="145"/>
      <c r="AQ226" s="145"/>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5"/>
      <c r="CI226" s="145"/>
      <c r="CJ226" s="145"/>
      <c r="CK226" s="145"/>
      <c r="CL226" s="145"/>
      <c r="CM226" s="145"/>
      <c r="CN226" s="145"/>
      <c r="CO226" s="145"/>
      <c r="CP226" s="145"/>
      <c r="CQ226" s="145"/>
      <c r="CR226" s="145"/>
      <c r="CS226" s="145"/>
      <c r="CT226" s="145"/>
      <c r="CU226" s="145"/>
      <c r="CV226" s="145"/>
      <c r="CW226" s="145"/>
      <c r="CX226" s="145"/>
      <c r="CY226" s="145"/>
      <c r="CZ226" s="145"/>
      <c r="DA226" s="145"/>
      <c r="DB226" s="145"/>
      <c r="DC226" s="145"/>
      <c r="DD226" s="145"/>
      <c r="DE226" s="145"/>
      <c r="DF226" s="145"/>
      <c r="DG226" s="145"/>
      <c r="DH226" s="148"/>
      <c r="DI226" s="145"/>
      <c r="DJ226" s="145"/>
      <c r="DK226" s="145"/>
      <c r="DL226" s="145"/>
      <c r="DM226" s="145"/>
      <c r="DN226" s="145"/>
      <c r="DO226" s="145"/>
      <c r="DP226" s="145"/>
      <c r="DQ226" s="145"/>
      <c r="DR226" s="145"/>
      <c r="DS226" s="145"/>
      <c r="DT226" s="145"/>
      <c r="DU226" s="145"/>
      <c r="DV226" s="145"/>
      <c r="DW226" s="145"/>
      <c r="DX226" s="145"/>
      <c r="DY226" s="145"/>
      <c r="DZ226" s="145"/>
      <c r="EA226" s="145"/>
      <c r="EB226" s="148"/>
      <c r="EC226" s="145"/>
      <c r="ED226" s="148"/>
      <c r="EE226" s="145"/>
      <c r="EF226" s="145"/>
      <c r="EG226" s="145"/>
      <c r="EH226" s="145"/>
      <c r="EI226" s="145"/>
      <c r="EJ226" s="145"/>
      <c r="EK226" s="145">
        <v>0</v>
      </c>
      <c r="EL226" s="145">
        <v>0</v>
      </c>
      <c r="EM226" s="267"/>
      <c r="EO226" s="198"/>
      <c r="EP226" s="198"/>
      <c r="EQ226" s="198"/>
      <c r="ER226" s="198"/>
      <c r="ES226" s="198"/>
      <c r="ET226" s="198"/>
      <c r="EU226" s="198"/>
      <c r="EV226" s="198"/>
      <c r="EW226" s="198"/>
      <c r="EX226" s="198"/>
      <c r="EY226" s="198"/>
      <c r="EZ226" s="198"/>
      <c r="FA226" s="198"/>
      <c r="FB226" s="198"/>
      <c r="FC226" s="198"/>
      <c r="FD226" s="198"/>
      <c r="FE226" s="198"/>
      <c r="FF226" s="198"/>
      <c r="FG226" s="198"/>
      <c r="FH226" s="198"/>
      <c r="FI226" s="198"/>
      <c r="FJ226" s="198"/>
      <c r="FK226" s="198"/>
      <c r="FL226" s="198"/>
      <c r="FM226" s="198"/>
      <c r="FN226" s="198"/>
      <c r="FO226" s="198"/>
      <c r="FP226" s="198"/>
      <c r="FQ226" s="198"/>
      <c r="FR226" s="198"/>
      <c r="FS226" s="198"/>
      <c r="FT226" s="198"/>
      <c r="FU226" s="198"/>
      <c r="FV226" s="198"/>
      <c r="FW226" s="198"/>
      <c r="FX226" s="198"/>
      <c r="FY226" s="198"/>
      <c r="FZ226" s="198"/>
      <c r="GA226" s="198"/>
      <c r="GB226" s="198"/>
      <c r="GC226" s="198"/>
      <c r="GD226" s="198"/>
      <c r="GE226" s="198"/>
    </row>
    <row r="227" spans="1:187" s="228" customFormat="1" ht="20.100000000000001" customHeight="1" x14ac:dyDescent="0.3">
      <c r="A227" s="25" t="s">
        <v>3413</v>
      </c>
      <c r="B227" s="40" t="s">
        <v>126</v>
      </c>
      <c r="C227" s="26">
        <v>84173</v>
      </c>
      <c r="D227" s="25" t="s">
        <v>3452</v>
      </c>
      <c r="E227" s="26" t="s">
        <v>113</v>
      </c>
      <c r="F227" s="26" t="s">
        <v>3556</v>
      </c>
      <c r="G227" s="26" t="s">
        <v>114</v>
      </c>
      <c r="H227" s="26" t="s">
        <v>615</v>
      </c>
      <c r="I227" s="26" t="s">
        <v>438</v>
      </c>
      <c r="J227" s="25" t="s">
        <v>2195</v>
      </c>
      <c r="K227" s="25" t="s">
        <v>3453</v>
      </c>
      <c r="L227" s="45"/>
      <c r="M227" s="25"/>
      <c r="N227" s="272"/>
      <c r="O227" s="272"/>
      <c r="P227" s="272"/>
      <c r="Q227" s="272"/>
      <c r="R227" s="272"/>
      <c r="S227" s="272"/>
      <c r="T227" s="198"/>
      <c r="U227" s="145"/>
      <c r="V227" s="148"/>
      <c r="W227" s="145"/>
      <c r="X227" s="145"/>
      <c r="Y227" s="145"/>
      <c r="Z227" s="145"/>
      <c r="AA227" s="145"/>
      <c r="AB227" s="332"/>
      <c r="AC227" s="145"/>
      <c r="AD227" s="145"/>
      <c r="AE227" s="145"/>
      <c r="AF227" s="145"/>
      <c r="AG227" s="145"/>
      <c r="AH227" s="145"/>
      <c r="AI227" s="145"/>
      <c r="AJ227" s="145"/>
      <c r="AK227" s="145"/>
      <c r="AL227" s="145"/>
      <c r="AM227" s="145"/>
      <c r="AN227" s="145"/>
      <c r="AO227" s="145"/>
      <c r="AP227" s="145"/>
      <c r="AQ227" s="145"/>
      <c r="AR227" s="145"/>
      <c r="AS227" s="145"/>
      <c r="AT227" s="145"/>
      <c r="AU227" s="145"/>
      <c r="AV227" s="145"/>
      <c r="AW227" s="145"/>
      <c r="AX227" s="145"/>
      <c r="AY227" s="145"/>
      <c r="AZ227" s="145"/>
      <c r="BA227" s="145"/>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5"/>
      <c r="CI227" s="145"/>
      <c r="CJ227" s="145"/>
      <c r="CK227" s="145"/>
      <c r="CL227" s="145"/>
      <c r="CM227" s="145"/>
      <c r="CN227" s="145"/>
      <c r="CO227" s="145"/>
      <c r="CP227" s="145"/>
      <c r="CQ227" s="145"/>
      <c r="CR227" s="145"/>
      <c r="CS227" s="145"/>
      <c r="CT227" s="145"/>
      <c r="CU227" s="145"/>
      <c r="CV227" s="145"/>
      <c r="CW227" s="145"/>
      <c r="CX227" s="145"/>
      <c r="CY227" s="145"/>
      <c r="CZ227" s="145"/>
      <c r="DA227" s="145"/>
      <c r="DB227" s="145"/>
      <c r="DC227" s="145"/>
      <c r="DD227" s="145"/>
      <c r="DE227" s="145"/>
      <c r="DF227" s="145"/>
      <c r="DG227" s="145"/>
      <c r="DH227" s="148"/>
      <c r="DI227" s="145"/>
      <c r="DJ227" s="145"/>
      <c r="DK227" s="145"/>
      <c r="DL227" s="145"/>
      <c r="DM227" s="145"/>
      <c r="DN227" s="145"/>
      <c r="DO227" s="145"/>
      <c r="DP227" s="145"/>
      <c r="DQ227" s="145"/>
      <c r="DR227" s="145"/>
      <c r="DS227" s="145"/>
      <c r="DT227" s="145"/>
      <c r="DU227" s="145"/>
      <c r="DV227" s="145"/>
      <c r="DW227" s="145"/>
      <c r="DX227" s="145"/>
      <c r="DY227" s="145"/>
      <c r="DZ227" s="145"/>
      <c r="EA227" s="145"/>
      <c r="EB227" s="148"/>
      <c r="EC227" s="145"/>
      <c r="ED227" s="148"/>
      <c r="EE227" s="145"/>
      <c r="EF227" s="145"/>
      <c r="EG227" s="145"/>
      <c r="EH227" s="145"/>
      <c r="EI227" s="145"/>
      <c r="EJ227" s="145"/>
      <c r="EK227" s="145">
        <v>0</v>
      </c>
      <c r="EL227" s="145">
        <v>0</v>
      </c>
      <c r="EM227" s="145"/>
      <c r="EO227" s="198"/>
      <c r="EP227" s="198"/>
      <c r="EQ227" s="198"/>
      <c r="ER227" s="198"/>
      <c r="ES227" s="198"/>
      <c r="ET227" s="198"/>
      <c r="EU227" s="198"/>
      <c r="EV227" s="198"/>
      <c r="EW227" s="198"/>
      <c r="EX227" s="198"/>
      <c r="EY227" s="198"/>
      <c r="EZ227" s="198"/>
      <c r="FA227" s="198"/>
      <c r="FB227" s="198"/>
      <c r="FC227" s="198"/>
      <c r="FD227" s="198"/>
      <c r="FE227" s="198"/>
      <c r="FF227" s="198"/>
      <c r="FG227" s="198"/>
      <c r="FH227" s="198"/>
      <c r="FI227" s="198"/>
      <c r="FJ227" s="198"/>
      <c r="FK227" s="198"/>
      <c r="FL227" s="198"/>
      <c r="FM227" s="198"/>
      <c r="FN227" s="198"/>
      <c r="FO227" s="198"/>
      <c r="FP227" s="198"/>
      <c r="FQ227" s="198"/>
      <c r="FR227" s="198"/>
      <c r="FS227" s="198"/>
      <c r="FT227" s="198"/>
      <c r="FU227" s="198"/>
      <c r="FV227" s="198"/>
      <c r="FW227" s="198"/>
      <c r="FX227" s="198"/>
      <c r="FY227" s="198"/>
      <c r="FZ227" s="198"/>
      <c r="GA227" s="198"/>
      <c r="GB227" s="198"/>
      <c r="GC227" s="198"/>
      <c r="GD227" s="198"/>
      <c r="GE227" s="198"/>
    </row>
    <row r="228" spans="1:187" s="228" customFormat="1" ht="20.100000000000001" customHeight="1" x14ac:dyDescent="0.3">
      <c r="A228" s="25" t="s">
        <v>2937</v>
      </c>
      <c r="B228" s="40" t="s">
        <v>106</v>
      </c>
      <c r="C228" s="26">
        <v>83028</v>
      </c>
      <c r="D228" s="25" t="s">
        <v>2943</v>
      </c>
      <c r="E228" s="26" t="s">
        <v>113</v>
      </c>
      <c r="F228" s="26"/>
      <c r="G228" s="26" t="s">
        <v>114</v>
      </c>
      <c r="H228" s="26" t="s">
        <v>927</v>
      </c>
      <c r="I228" s="26" t="s">
        <v>405</v>
      </c>
      <c r="J228" s="25" t="s">
        <v>123</v>
      </c>
      <c r="K228" s="25" t="s">
        <v>2944</v>
      </c>
      <c r="L228" s="45" t="s">
        <v>2945</v>
      </c>
      <c r="M228" s="25"/>
      <c r="N228" s="83"/>
      <c r="O228" s="83"/>
      <c r="P228" s="83"/>
      <c r="Q228" s="83"/>
      <c r="R228" s="25" t="s">
        <v>2946</v>
      </c>
      <c r="S228" s="83"/>
      <c r="T228" s="145"/>
      <c r="U228" s="145"/>
      <c r="V228" s="148"/>
      <c r="W228" s="145"/>
      <c r="X228" s="145"/>
      <c r="Y228" s="145"/>
      <c r="Z228" s="145"/>
      <c r="AA228" s="145"/>
      <c r="AB228" s="332"/>
      <c r="AC228" s="145"/>
      <c r="AD228" s="145"/>
      <c r="AE228" s="145"/>
      <c r="AF228" s="145"/>
      <c r="AG228" s="145"/>
      <c r="AH228" s="145"/>
      <c r="AI228" s="145"/>
      <c r="AJ228" s="145"/>
      <c r="AK228" s="145"/>
      <c r="AL228" s="145"/>
      <c r="AM228" s="145"/>
      <c r="AN228" s="145"/>
      <c r="AO228" s="145"/>
      <c r="AP228" s="145"/>
      <c r="AQ228" s="145"/>
      <c r="AR228" s="145"/>
      <c r="AS228" s="145"/>
      <c r="AT228" s="145"/>
      <c r="AU228" s="145"/>
      <c r="AV228" s="145"/>
      <c r="AW228" s="145"/>
      <c r="AX228" s="145"/>
      <c r="AY228" s="145"/>
      <c r="AZ228" s="145"/>
      <c r="BA228" s="145"/>
      <c r="BB228" s="145"/>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8"/>
      <c r="DI228" s="145"/>
      <c r="DJ228" s="145"/>
      <c r="DK228" s="145"/>
      <c r="DL228" s="145"/>
      <c r="DM228" s="145"/>
      <c r="DN228" s="145"/>
      <c r="DO228" s="145"/>
      <c r="DP228" s="145"/>
      <c r="DQ228" s="145"/>
      <c r="DR228" s="145"/>
      <c r="DS228" s="145"/>
      <c r="DT228" s="145"/>
      <c r="DU228" s="145"/>
      <c r="DV228" s="145"/>
      <c r="DW228" s="145"/>
      <c r="DX228" s="145"/>
      <c r="DY228" s="145"/>
      <c r="DZ228" s="145"/>
      <c r="EA228" s="145"/>
      <c r="EB228" s="148"/>
      <c r="EC228" s="145"/>
      <c r="ED228" s="148"/>
      <c r="EE228" s="145"/>
      <c r="EF228" s="145"/>
      <c r="EG228" s="145"/>
      <c r="EH228" s="145"/>
      <c r="EI228" s="145"/>
      <c r="EJ228" s="145"/>
      <c r="EK228" s="145" t="s">
        <v>519</v>
      </c>
      <c r="EL228" s="145">
        <v>1</v>
      </c>
      <c r="EM228" s="267"/>
      <c r="EO228" s="198"/>
      <c r="EP228" s="198"/>
      <c r="EQ228" s="198"/>
      <c r="ER228" s="198"/>
      <c r="ES228" s="198"/>
      <c r="ET228" s="198"/>
      <c r="EU228" s="198"/>
      <c r="EV228" s="198"/>
      <c r="EW228" s="198"/>
      <c r="EX228" s="198"/>
      <c r="EY228" s="198"/>
      <c r="EZ228" s="198"/>
      <c r="FA228" s="198"/>
      <c r="FB228" s="198"/>
      <c r="FC228" s="198"/>
      <c r="FD228" s="198"/>
      <c r="FE228" s="198"/>
      <c r="FF228" s="198"/>
      <c r="FG228" s="198"/>
      <c r="FH228" s="198"/>
      <c r="FI228" s="198"/>
      <c r="FJ228" s="198"/>
      <c r="FK228" s="198"/>
      <c r="FL228" s="198"/>
      <c r="FM228" s="198"/>
      <c r="FN228" s="198"/>
      <c r="FO228" s="198"/>
      <c r="FP228" s="198"/>
      <c r="FQ228" s="198"/>
      <c r="FR228" s="198"/>
      <c r="FS228" s="198"/>
      <c r="FT228" s="198"/>
      <c r="FU228" s="198"/>
      <c r="FV228" s="198"/>
      <c r="FW228" s="198"/>
      <c r="FX228" s="198"/>
      <c r="FY228" s="198"/>
      <c r="FZ228" s="198"/>
      <c r="GA228" s="198"/>
      <c r="GB228" s="198"/>
      <c r="GC228" s="198"/>
      <c r="GD228" s="198"/>
      <c r="GE228" s="198"/>
    </row>
    <row r="229" spans="1:187" s="228" customFormat="1" ht="20.100000000000001" customHeight="1" x14ac:dyDescent="0.3">
      <c r="A229" s="25" t="s">
        <v>3132</v>
      </c>
      <c r="B229" s="26" t="s">
        <v>187</v>
      </c>
      <c r="C229" s="26">
        <v>83951</v>
      </c>
      <c r="D229" s="25" t="s">
        <v>3145</v>
      </c>
      <c r="E229" s="26" t="s">
        <v>108</v>
      </c>
      <c r="F229" s="26"/>
      <c r="G229" s="26" t="s">
        <v>121</v>
      </c>
      <c r="H229" s="26" t="s">
        <v>344</v>
      </c>
      <c r="I229" s="26" t="s">
        <v>405</v>
      </c>
      <c r="J229" s="25" t="s">
        <v>834</v>
      </c>
      <c r="K229" s="25" t="s">
        <v>3146</v>
      </c>
      <c r="L229" s="25"/>
      <c r="M229" s="25" t="s">
        <v>3147</v>
      </c>
      <c r="N229" s="83"/>
      <c r="O229" s="83"/>
      <c r="P229" s="83"/>
      <c r="Q229" s="83"/>
      <c r="R229" s="25" t="s">
        <v>3148</v>
      </c>
      <c r="S229" s="25" t="s">
        <v>3149</v>
      </c>
      <c r="T229" s="145"/>
      <c r="U229" s="145"/>
      <c r="V229" s="148"/>
      <c r="W229" s="145"/>
      <c r="X229" s="145"/>
      <c r="Y229" s="145"/>
      <c r="Z229" s="145"/>
      <c r="AA229" s="145"/>
      <c r="AB229" s="332"/>
      <c r="AC229" s="145"/>
      <c r="AD229" s="145"/>
      <c r="AE229" s="145"/>
      <c r="AF229" s="145"/>
      <c r="AG229" s="145"/>
      <c r="AH229" s="145"/>
      <c r="AI229" s="145"/>
      <c r="AJ229" s="145"/>
      <c r="AK229" s="145"/>
      <c r="AL229" s="145"/>
      <c r="AM229" s="145"/>
      <c r="AN229" s="145"/>
      <c r="AO229" s="145"/>
      <c r="AP229" s="145"/>
      <c r="AQ229" s="145"/>
      <c r="AR229" s="145"/>
      <c r="AS229" s="145"/>
      <c r="AT229" s="145"/>
      <c r="AU229" s="145"/>
      <c r="AV229" s="145"/>
      <c r="AW229" s="145"/>
      <c r="AX229" s="145"/>
      <c r="AY229" s="145"/>
      <c r="AZ229" s="145"/>
      <c r="BA229" s="145">
        <v>1</v>
      </c>
      <c r="BB229" s="145"/>
      <c r="BC229" s="145"/>
      <c r="BD229" s="145"/>
      <c r="BE229" s="145">
        <v>1</v>
      </c>
      <c r="BF229" s="145"/>
      <c r="BG229" s="145"/>
      <c r="BH229" s="145"/>
      <c r="BI229" s="145"/>
      <c r="BJ229" s="145"/>
      <c r="BK229" s="145"/>
      <c r="BL229" s="145"/>
      <c r="BM229" s="145"/>
      <c r="BN229" s="145"/>
      <c r="BO229" s="145"/>
      <c r="BP229" s="145"/>
      <c r="BQ229" s="145"/>
      <c r="BR229" s="145"/>
      <c r="BS229" s="145"/>
      <c r="BT229" s="145">
        <v>1</v>
      </c>
      <c r="BU229" s="145"/>
      <c r="BV229" s="145"/>
      <c r="BW229" s="145"/>
      <c r="BX229" s="145"/>
      <c r="BY229" s="145"/>
      <c r="BZ229" s="145"/>
      <c r="CA229" s="145"/>
      <c r="CB229" s="145"/>
      <c r="CC229" s="145"/>
      <c r="CD229" s="145"/>
      <c r="CE229" s="145"/>
      <c r="CF229" s="145"/>
      <c r="CG229" s="145">
        <v>1</v>
      </c>
      <c r="CH229" s="145"/>
      <c r="CI229" s="145"/>
      <c r="CJ229" s="145"/>
      <c r="CK229" s="145"/>
      <c r="CL229" s="145"/>
      <c r="CM229" s="145"/>
      <c r="CN229" s="145"/>
      <c r="CO229" s="145"/>
      <c r="CP229" s="145"/>
      <c r="CQ229" s="145"/>
      <c r="CR229" s="145"/>
      <c r="CS229" s="145"/>
      <c r="CT229" s="145"/>
      <c r="CU229" s="145"/>
      <c r="CV229" s="145"/>
      <c r="CW229" s="145"/>
      <c r="CX229" s="145"/>
      <c r="CY229" s="145"/>
      <c r="CZ229" s="145"/>
      <c r="DA229" s="145"/>
      <c r="DB229" s="145"/>
      <c r="DC229" s="145"/>
      <c r="DD229" s="145"/>
      <c r="DE229" s="145"/>
      <c r="DF229" s="145"/>
      <c r="DG229" s="145"/>
      <c r="DH229" s="148"/>
      <c r="DI229" s="145"/>
      <c r="DJ229" s="145"/>
      <c r="DK229" s="145"/>
      <c r="DL229" s="145"/>
      <c r="DM229" s="145"/>
      <c r="DN229" s="145"/>
      <c r="DO229" s="145"/>
      <c r="DP229" s="145"/>
      <c r="DQ229" s="145"/>
      <c r="DR229" s="145"/>
      <c r="DS229" s="145"/>
      <c r="DT229" s="145"/>
      <c r="DU229" s="145"/>
      <c r="DV229" s="145"/>
      <c r="DW229" s="145"/>
      <c r="DX229" s="145"/>
      <c r="DY229" s="145"/>
      <c r="DZ229" s="145"/>
      <c r="EA229" s="145"/>
      <c r="EB229" s="148"/>
      <c r="EC229" s="145"/>
      <c r="ED229" s="148"/>
      <c r="EE229" s="145"/>
      <c r="EF229" s="145"/>
      <c r="EG229" s="145"/>
      <c r="EH229" s="145"/>
      <c r="EI229" s="145"/>
      <c r="EJ229" s="145"/>
      <c r="EK229" s="145">
        <v>1</v>
      </c>
      <c r="EL229" s="145">
        <v>1</v>
      </c>
      <c r="EM229" s="240"/>
      <c r="EO229" s="198"/>
      <c r="EP229" s="198"/>
      <c r="EQ229" s="198"/>
      <c r="ER229" s="198"/>
      <c r="ES229" s="198"/>
      <c r="ET229" s="198"/>
      <c r="EU229" s="198"/>
      <c r="EV229" s="198"/>
      <c r="EW229" s="198"/>
      <c r="EX229" s="198"/>
      <c r="EY229" s="198"/>
      <c r="EZ229" s="198"/>
      <c r="FA229" s="198"/>
      <c r="FB229" s="198"/>
      <c r="FC229" s="198"/>
      <c r="FD229" s="198"/>
      <c r="FE229" s="198"/>
      <c r="FF229" s="198"/>
      <c r="FG229" s="198"/>
      <c r="FH229" s="198"/>
      <c r="FI229" s="198"/>
      <c r="FJ229" s="198"/>
      <c r="FK229" s="198"/>
      <c r="FL229" s="198"/>
      <c r="FM229" s="198"/>
      <c r="FN229" s="198"/>
      <c r="FO229" s="198"/>
      <c r="FP229" s="198"/>
      <c r="FQ229" s="198"/>
      <c r="FR229" s="198"/>
      <c r="FS229" s="198"/>
      <c r="FT229" s="198"/>
      <c r="FU229" s="198"/>
      <c r="FV229" s="198"/>
      <c r="FW229" s="198"/>
      <c r="FX229" s="198"/>
      <c r="FY229" s="198"/>
      <c r="FZ229" s="198"/>
      <c r="GA229" s="198"/>
      <c r="GB229" s="198"/>
      <c r="GC229" s="198"/>
      <c r="GD229" s="198"/>
      <c r="GE229" s="198"/>
    </row>
    <row r="230" spans="1:187" s="228" customFormat="1" ht="20.100000000000001" customHeight="1" x14ac:dyDescent="0.3">
      <c r="A230" s="25" t="s">
        <v>4410</v>
      </c>
      <c r="B230" s="40" t="s">
        <v>126</v>
      </c>
      <c r="C230" s="26">
        <v>84499</v>
      </c>
      <c r="D230" s="71" t="s">
        <v>4439</v>
      </c>
      <c r="E230" s="26" t="s">
        <v>108</v>
      </c>
      <c r="F230" s="26" t="s">
        <v>3556</v>
      </c>
      <c r="G230" s="26" t="s">
        <v>114</v>
      </c>
      <c r="H230" s="26" t="s">
        <v>615</v>
      </c>
      <c r="I230" s="26" t="s">
        <v>3</v>
      </c>
      <c r="J230" s="25" t="s">
        <v>129</v>
      </c>
      <c r="K230" s="25" t="s">
        <v>4440</v>
      </c>
      <c r="L230" s="25"/>
      <c r="M230" s="25"/>
      <c r="N230" s="83"/>
      <c r="O230" s="83"/>
      <c r="P230" s="83"/>
      <c r="Q230" s="83"/>
      <c r="R230" s="83"/>
      <c r="S230" s="83"/>
      <c r="T230" s="238"/>
      <c r="U230" s="145"/>
      <c r="V230" s="148"/>
      <c r="W230" s="145"/>
      <c r="X230" s="145"/>
      <c r="Y230" s="145"/>
      <c r="Z230" s="145"/>
      <c r="AA230" s="145"/>
      <c r="AB230" s="332"/>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8"/>
      <c r="CI230" s="145"/>
      <c r="CJ230" s="145"/>
      <c r="CK230" s="145"/>
      <c r="CL230" s="145"/>
      <c r="CM230" s="145"/>
      <c r="CN230" s="145"/>
      <c r="CO230" s="145"/>
      <c r="CP230" s="145"/>
      <c r="CQ230" s="145"/>
      <c r="CR230" s="145"/>
      <c r="CS230" s="145"/>
      <c r="CT230" s="145"/>
      <c r="CU230" s="145"/>
      <c r="CV230" s="145"/>
      <c r="CW230" s="145"/>
      <c r="CX230" s="145"/>
      <c r="CY230" s="145"/>
      <c r="CZ230" s="145"/>
      <c r="DA230" s="145"/>
      <c r="DB230" s="145"/>
      <c r="DC230" s="145"/>
      <c r="DD230" s="145"/>
      <c r="DE230" s="145"/>
      <c r="DF230" s="145"/>
      <c r="DG230" s="145"/>
      <c r="DH230" s="148"/>
      <c r="DI230" s="145"/>
      <c r="DJ230" s="145"/>
      <c r="DK230" s="145"/>
      <c r="DL230" s="145"/>
      <c r="DM230" s="145"/>
      <c r="DN230" s="145"/>
      <c r="DO230" s="145"/>
      <c r="DP230" s="145"/>
      <c r="DQ230" s="145"/>
      <c r="DR230" s="145"/>
      <c r="DS230" s="145"/>
      <c r="DT230" s="145"/>
      <c r="DU230" s="145"/>
      <c r="DV230" s="145"/>
      <c r="DW230" s="145"/>
      <c r="DX230" s="145"/>
      <c r="DY230" s="145"/>
      <c r="DZ230" s="145"/>
      <c r="EA230" s="145"/>
      <c r="EB230" s="148"/>
      <c r="EC230" s="145"/>
      <c r="ED230" s="148"/>
      <c r="EE230" s="145"/>
      <c r="EF230" s="145"/>
      <c r="EG230" s="145"/>
      <c r="EH230" s="145"/>
      <c r="EI230" s="145"/>
      <c r="EJ230" s="145"/>
      <c r="EK230" s="145">
        <v>0</v>
      </c>
      <c r="EL230" s="145">
        <v>0</v>
      </c>
      <c r="EM230" s="240"/>
      <c r="EO230" s="198"/>
      <c r="EP230" s="198"/>
      <c r="EQ230" s="198"/>
      <c r="ER230" s="198"/>
      <c r="ES230" s="198"/>
      <c r="ET230" s="198"/>
      <c r="EU230" s="198"/>
      <c r="EV230" s="198"/>
      <c r="EW230" s="198"/>
      <c r="EX230" s="198"/>
      <c r="EY230" s="198"/>
      <c r="EZ230" s="198"/>
      <c r="FA230" s="198"/>
      <c r="FB230" s="198"/>
      <c r="FC230" s="198"/>
      <c r="FD230" s="198"/>
      <c r="FE230" s="198"/>
      <c r="FF230" s="198"/>
      <c r="FG230" s="198"/>
      <c r="FH230" s="198"/>
      <c r="FI230" s="198"/>
      <c r="FJ230" s="198"/>
      <c r="FK230" s="198"/>
      <c r="FL230" s="198"/>
      <c r="FM230" s="198"/>
      <c r="FN230" s="198"/>
      <c r="FO230" s="198"/>
      <c r="FP230" s="198"/>
      <c r="FQ230" s="198"/>
      <c r="FR230" s="198"/>
      <c r="FS230" s="198"/>
      <c r="FT230" s="198"/>
      <c r="FU230" s="198"/>
      <c r="FV230" s="198"/>
      <c r="FW230" s="198"/>
      <c r="FX230" s="198"/>
      <c r="FY230" s="198"/>
      <c r="FZ230" s="198"/>
      <c r="GA230" s="198"/>
      <c r="GB230" s="198"/>
      <c r="GC230" s="198"/>
      <c r="GD230" s="198"/>
      <c r="GE230" s="198"/>
    </row>
    <row r="231" spans="1:187" s="228" customFormat="1" ht="20.100000000000001" customHeight="1" x14ac:dyDescent="0.3">
      <c r="A231" s="25" t="s">
        <v>2892</v>
      </c>
      <c r="B231" s="40" t="s">
        <v>126</v>
      </c>
      <c r="C231" s="26">
        <v>83012</v>
      </c>
      <c r="D231" s="25" t="s">
        <v>2909</v>
      </c>
      <c r="E231" s="26" t="s">
        <v>293</v>
      </c>
      <c r="F231" s="26"/>
      <c r="G231" s="26" t="s">
        <v>114</v>
      </c>
      <c r="H231" s="26" t="s">
        <v>128</v>
      </c>
      <c r="I231" s="26" t="s">
        <v>516</v>
      </c>
      <c r="J231" s="25" t="s">
        <v>129</v>
      </c>
      <c r="K231" s="25" t="s">
        <v>2910</v>
      </c>
      <c r="L231" s="45" t="s">
        <v>2911</v>
      </c>
      <c r="M231" s="25"/>
      <c r="N231" s="83"/>
      <c r="O231" s="83"/>
      <c r="P231" s="83"/>
      <c r="Q231" s="83"/>
      <c r="R231" s="25" t="s">
        <v>2912</v>
      </c>
      <c r="S231" s="83"/>
      <c r="T231" s="145"/>
      <c r="U231" s="145">
        <v>1</v>
      </c>
      <c r="V231" s="148"/>
      <c r="W231" s="145"/>
      <c r="X231" s="145"/>
      <c r="Y231" s="145"/>
      <c r="Z231" s="145"/>
      <c r="AA231" s="145"/>
      <c r="AB231" s="332"/>
      <c r="AC231" s="145"/>
      <c r="AD231" s="145"/>
      <c r="AE231" s="145"/>
      <c r="AF231" s="145"/>
      <c r="AG231" s="145"/>
      <c r="AH231" s="145"/>
      <c r="AI231" s="145"/>
      <c r="AJ231" s="145"/>
      <c r="AK231" s="145"/>
      <c r="AL231" s="145">
        <v>1</v>
      </c>
      <c r="AM231" s="145">
        <v>1</v>
      </c>
      <c r="AN231" s="145"/>
      <c r="AO231" s="145"/>
      <c r="AP231" s="145"/>
      <c r="AQ231" s="145">
        <v>1</v>
      </c>
      <c r="AR231" s="145"/>
      <c r="AS231" s="145"/>
      <c r="AT231" s="145"/>
      <c r="AU231" s="145"/>
      <c r="AV231" s="145"/>
      <c r="AW231" s="145"/>
      <c r="AX231" s="145"/>
      <c r="AY231" s="145"/>
      <c r="AZ231" s="145"/>
      <c r="BA231" s="145"/>
      <c r="BB231" s="145"/>
      <c r="BC231" s="145"/>
      <c r="BD231" s="145"/>
      <c r="BE231" s="145">
        <v>1</v>
      </c>
      <c r="BF231" s="145"/>
      <c r="BG231" s="145"/>
      <c r="BH231" s="145"/>
      <c r="BI231" s="145"/>
      <c r="BJ231" s="145"/>
      <c r="BK231" s="145"/>
      <c r="BL231" s="145"/>
      <c r="BM231" s="145"/>
      <c r="BN231" s="145"/>
      <c r="BO231" s="145"/>
      <c r="BP231" s="145"/>
      <c r="BQ231" s="145"/>
      <c r="BR231" s="145"/>
      <c r="BS231" s="145"/>
      <c r="BT231" s="145"/>
      <c r="BU231" s="145"/>
      <c r="BV231" s="145"/>
      <c r="BW231" s="145"/>
      <c r="BX231" s="145"/>
      <c r="BY231" s="145"/>
      <c r="BZ231" s="145"/>
      <c r="CA231" s="145"/>
      <c r="CB231" s="145"/>
      <c r="CC231" s="145"/>
      <c r="CD231" s="145"/>
      <c r="CE231" s="145"/>
      <c r="CF231" s="145"/>
      <c r="CG231" s="145"/>
      <c r="CH231" s="145"/>
      <c r="CI231" s="145"/>
      <c r="CJ231" s="145"/>
      <c r="CK231" s="145"/>
      <c r="CL231" s="145"/>
      <c r="CM231" s="145"/>
      <c r="CN231" s="145"/>
      <c r="CO231" s="145"/>
      <c r="CP231" s="145"/>
      <c r="CQ231" s="145"/>
      <c r="CR231" s="145"/>
      <c r="CS231" s="145"/>
      <c r="CT231" s="145"/>
      <c r="CU231" s="145"/>
      <c r="CV231" s="145"/>
      <c r="CW231" s="145"/>
      <c r="CX231" s="145"/>
      <c r="CY231" s="145"/>
      <c r="CZ231" s="145"/>
      <c r="DA231" s="145"/>
      <c r="DB231" s="145"/>
      <c r="DC231" s="145"/>
      <c r="DD231" s="145"/>
      <c r="DE231" s="145"/>
      <c r="DF231" s="145"/>
      <c r="DG231" s="145"/>
      <c r="DH231" s="148"/>
      <c r="DI231" s="145"/>
      <c r="DJ231" s="145"/>
      <c r="DK231" s="145"/>
      <c r="DL231" s="145">
        <v>1</v>
      </c>
      <c r="DM231" s="145"/>
      <c r="DN231" s="145"/>
      <c r="DO231" s="145"/>
      <c r="DP231" s="145"/>
      <c r="DQ231" s="145"/>
      <c r="DR231" s="145"/>
      <c r="DS231" s="145"/>
      <c r="DT231" s="145"/>
      <c r="DU231" s="145"/>
      <c r="DV231" s="145"/>
      <c r="DW231" s="145"/>
      <c r="DX231" s="145"/>
      <c r="DY231" s="145"/>
      <c r="DZ231" s="145"/>
      <c r="EA231" s="145"/>
      <c r="EB231" s="148"/>
      <c r="EC231" s="145"/>
      <c r="ED231" s="148"/>
      <c r="EE231" s="145"/>
      <c r="EF231" s="145"/>
      <c r="EG231" s="145"/>
      <c r="EH231" s="145"/>
      <c r="EI231" s="145"/>
      <c r="EJ231" s="145"/>
      <c r="EK231" s="145" t="s">
        <v>519</v>
      </c>
      <c r="EL231" s="145">
        <v>1</v>
      </c>
      <c r="EM231" s="267"/>
      <c r="EN231" s="228" t="s">
        <v>2913</v>
      </c>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row>
    <row r="232" spans="1:187" s="228" customFormat="1" ht="20.100000000000001" customHeight="1" x14ac:dyDescent="0.3">
      <c r="A232" s="25" t="s">
        <v>3458</v>
      </c>
      <c r="B232" s="40" t="s">
        <v>126</v>
      </c>
      <c r="C232" s="26">
        <v>83941</v>
      </c>
      <c r="D232" s="25" t="s">
        <v>3483</v>
      </c>
      <c r="E232" s="26" t="s">
        <v>108</v>
      </c>
      <c r="F232" s="26" t="s">
        <v>3556</v>
      </c>
      <c r="G232" s="26" t="s">
        <v>114</v>
      </c>
      <c r="H232" s="26" t="s">
        <v>128</v>
      </c>
      <c r="I232" s="26" t="s">
        <v>438</v>
      </c>
      <c r="J232" s="25" t="s">
        <v>1757</v>
      </c>
      <c r="K232" s="25" t="s">
        <v>3484</v>
      </c>
      <c r="L232" s="25"/>
      <c r="M232" s="25" t="s">
        <v>3485</v>
      </c>
      <c r="N232" s="25" t="s">
        <v>3486</v>
      </c>
      <c r="O232" s="25" t="s">
        <v>3487</v>
      </c>
      <c r="P232" s="272"/>
      <c r="Q232" s="272"/>
      <c r="R232" s="25" t="s">
        <v>3488</v>
      </c>
      <c r="S232" s="25" t="s">
        <v>3489</v>
      </c>
      <c r="T232" s="198"/>
      <c r="U232" s="145">
        <v>1</v>
      </c>
      <c r="V232" s="148"/>
      <c r="W232" s="145"/>
      <c r="X232" s="145"/>
      <c r="Y232" s="145"/>
      <c r="Z232" s="145"/>
      <c r="AA232" s="145"/>
      <c r="AB232" s="332"/>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c r="AW232" s="145"/>
      <c r="AX232" s="145"/>
      <c r="AY232" s="145"/>
      <c r="AZ232" s="145"/>
      <c r="BA232" s="145"/>
      <c r="BB232" s="145"/>
      <c r="BC232" s="145"/>
      <c r="BD232" s="145"/>
      <c r="BE232" s="145"/>
      <c r="BF232" s="145"/>
      <c r="BG232" s="145"/>
      <c r="BH232" s="145"/>
      <c r="BI232" s="145">
        <v>1</v>
      </c>
      <c r="BJ232" s="145"/>
      <c r="BK232" s="145"/>
      <c r="BL232" s="145"/>
      <c r="BM232" s="145"/>
      <c r="BN232" s="145"/>
      <c r="BO232" s="145"/>
      <c r="BP232" s="145"/>
      <c r="BQ232" s="145"/>
      <c r="BR232" s="145"/>
      <c r="BS232" s="145"/>
      <c r="BT232" s="145"/>
      <c r="BU232" s="145"/>
      <c r="BV232" s="145"/>
      <c r="BW232" s="145"/>
      <c r="BX232" s="145"/>
      <c r="BY232" s="145"/>
      <c r="BZ232" s="145"/>
      <c r="CA232" s="145"/>
      <c r="CB232" s="145"/>
      <c r="CC232" s="145"/>
      <c r="CD232" s="145"/>
      <c r="CE232" s="145"/>
      <c r="CF232" s="145"/>
      <c r="CG232" s="145"/>
      <c r="CH232" s="145"/>
      <c r="CI232" s="145"/>
      <c r="CJ232" s="145"/>
      <c r="CK232" s="145"/>
      <c r="CL232" s="145"/>
      <c r="CM232" s="145"/>
      <c r="CN232" s="145"/>
      <c r="CO232" s="145"/>
      <c r="CP232" s="145">
        <v>1</v>
      </c>
      <c r="CQ232" s="145"/>
      <c r="CR232" s="145"/>
      <c r="CS232" s="145"/>
      <c r="CT232" s="145"/>
      <c r="CU232" s="145"/>
      <c r="CV232" s="145"/>
      <c r="CW232" s="145"/>
      <c r="CX232" s="145"/>
      <c r="CY232" s="145"/>
      <c r="CZ232" s="145">
        <v>1</v>
      </c>
      <c r="DA232" s="145"/>
      <c r="DB232" s="145"/>
      <c r="DC232" s="145"/>
      <c r="DD232" s="145"/>
      <c r="DE232" s="145"/>
      <c r="DF232" s="145"/>
      <c r="DG232" s="145"/>
      <c r="DH232" s="148"/>
      <c r="DI232" s="145"/>
      <c r="DJ232" s="145"/>
      <c r="DK232" s="145"/>
      <c r="DL232" s="145"/>
      <c r="DM232" s="145"/>
      <c r="DN232" s="145"/>
      <c r="DO232" s="145"/>
      <c r="DP232" s="145"/>
      <c r="DQ232" s="145"/>
      <c r="DR232" s="145"/>
      <c r="DS232" s="145"/>
      <c r="DT232" s="145"/>
      <c r="DU232" s="145">
        <v>1</v>
      </c>
      <c r="DV232" s="145"/>
      <c r="DW232" s="145"/>
      <c r="DX232" s="145"/>
      <c r="DY232" s="145"/>
      <c r="DZ232" s="145"/>
      <c r="EA232" s="145"/>
      <c r="EB232" s="148"/>
      <c r="EC232" s="145"/>
      <c r="ED232" s="148"/>
      <c r="EE232" s="145"/>
      <c r="EF232" s="145"/>
      <c r="EG232" s="145"/>
      <c r="EH232" s="145"/>
      <c r="EI232" s="145"/>
      <c r="EJ232" s="145"/>
      <c r="EK232" s="145">
        <v>1</v>
      </c>
      <c r="EL232" s="145">
        <v>1</v>
      </c>
      <c r="EM232" s="145"/>
      <c r="EN232" s="228" t="s">
        <v>3490</v>
      </c>
      <c r="EO232" s="198"/>
      <c r="EP232" s="198"/>
      <c r="EQ232" s="198"/>
      <c r="ER232" s="198"/>
      <c r="ES232" s="198"/>
      <c r="ET232" s="198"/>
      <c r="EU232" s="198"/>
      <c r="EV232" s="198"/>
      <c r="EW232" s="198"/>
      <c r="EX232" s="198"/>
      <c r="EY232" s="198"/>
      <c r="EZ232" s="198"/>
      <c r="FA232" s="198"/>
      <c r="FB232" s="198"/>
      <c r="FC232" s="198"/>
      <c r="FD232" s="198"/>
      <c r="FE232" s="198"/>
      <c r="FF232" s="198"/>
      <c r="FG232" s="198"/>
      <c r="FH232" s="198"/>
      <c r="FI232" s="198"/>
      <c r="FJ232" s="198"/>
      <c r="FK232" s="198"/>
      <c r="FL232" s="198"/>
      <c r="FM232" s="198"/>
      <c r="FN232" s="198"/>
      <c r="FO232" s="198"/>
      <c r="FP232" s="198"/>
      <c r="FQ232" s="198"/>
      <c r="FR232" s="198"/>
      <c r="FS232" s="198"/>
      <c r="FT232" s="198"/>
      <c r="FU232" s="198"/>
      <c r="FV232" s="198"/>
      <c r="FW232" s="198"/>
      <c r="FX232" s="198"/>
      <c r="FY232" s="198"/>
      <c r="FZ232" s="198"/>
      <c r="GA232" s="198"/>
      <c r="GB232" s="198"/>
      <c r="GC232" s="198"/>
      <c r="GD232" s="198"/>
      <c r="GE232" s="198"/>
    </row>
    <row r="233" spans="1:187" s="228" customFormat="1" ht="20.100000000000001" customHeight="1" x14ac:dyDescent="0.3">
      <c r="A233" s="25" t="s">
        <v>2664</v>
      </c>
      <c r="B233" s="40" t="s">
        <v>187</v>
      </c>
      <c r="C233" s="26">
        <v>83904</v>
      </c>
      <c r="D233" s="25" t="s">
        <v>2695</v>
      </c>
      <c r="E233" s="26"/>
      <c r="F233" s="26"/>
      <c r="G233" s="26" t="s">
        <v>121</v>
      </c>
      <c r="H233" s="26" t="s">
        <v>3</v>
      </c>
      <c r="I233" s="26" t="s">
        <v>385</v>
      </c>
      <c r="J233" s="25" t="s">
        <v>228</v>
      </c>
      <c r="K233" s="25" t="s">
        <v>2696</v>
      </c>
      <c r="L233" s="25"/>
      <c r="M233" s="25" t="s">
        <v>2697</v>
      </c>
      <c r="N233" s="83"/>
      <c r="O233" s="83"/>
      <c r="P233" s="83"/>
      <c r="Q233" s="83"/>
      <c r="R233" s="83"/>
      <c r="S233" s="25" t="s">
        <v>2698</v>
      </c>
      <c r="T233" s="145"/>
      <c r="U233" s="145"/>
      <c r="V233" s="145"/>
      <c r="W233" s="145"/>
      <c r="X233" s="145"/>
      <c r="Y233" s="145"/>
      <c r="Z233" s="145"/>
      <c r="AA233" s="145"/>
      <c r="AB233" s="332"/>
      <c r="AC233" s="145"/>
      <c r="AD233" s="145"/>
      <c r="AE233" s="145"/>
      <c r="AF233" s="145"/>
      <c r="AG233" s="145"/>
      <c r="AH233" s="145"/>
      <c r="AI233" s="145">
        <v>1</v>
      </c>
      <c r="AJ233" s="145"/>
      <c r="AK233" s="145"/>
      <c r="AL233" s="145"/>
      <c r="AM233" s="145"/>
      <c r="AN233" s="145"/>
      <c r="AO233" s="145"/>
      <c r="AP233" s="145"/>
      <c r="AQ233" s="145"/>
      <c r="AR233" s="145"/>
      <c r="AS233" s="145"/>
      <c r="AT233" s="145"/>
      <c r="AU233" s="145"/>
      <c r="AV233" s="145"/>
      <c r="AW233" s="145"/>
      <c r="AX233" s="145"/>
      <c r="AY233" s="145"/>
      <c r="AZ233" s="145">
        <v>1</v>
      </c>
      <c r="BA233" s="145">
        <v>1</v>
      </c>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5"/>
      <c r="CI233" s="145"/>
      <c r="CJ233" s="145"/>
      <c r="CK233" s="145"/>
      <c r="CL233" s="145"/>
      <c r="CM233" s="145"/>
      <c r="CN233" s="145"/>
      <c r="CO233" s="145"/>
      <c r="CP233" s="266">
        <v>1</v>
      </c>
      <c r="CQ233" s="145"/>
      <c r="CR233" s="145"/>
      <c r="CS233" s="145"/>
      <c r="CT233" s="145"/>
      <c r="CU233" s="145"/>
      <c r="CV233" s="266">
        <v>1</v>
      </c>
      <c r="CW233" s="145"/>
      <c r="CX233" s="145"/>
      <c r="CY233" s="145"/>
      <c r="CZ233" s="145"/>
      <c r="DA233" s="145"/>
      <c r="DB233" s="145"/>
      <c r="DC233" s="145"/>
      <c r="DD233" s="145"/>
      <c r="DE233" s="145"/>
      <c r="DF233" s="145"/>
      <c r="DG233" s="145"/>
      <c r="DH233" s="148"/>
      <c r="DI233" s="145"/>
      <c r="DJ233" s="145"/>
      <c r="DK233" s="145"/>
      <c r="DL233" s="145"/>
      <c r="DM233" s="145"/>
      <c r="DN233" s="145"/>
      <c r="DO233" s="145"/>
      <c r="DP233" s="145"/>
      <c r="DQ233" s="145"/>
      <c r="DR233" s="145"/>
      <c r="DS233" s="145"/>
      <c r="DT233" s="145"/>
      <c r="DU233" s="145"/>
      <c r="DV233" s="145"/>
      <c r="DW233" s="145"/>
      <c r="DX233" s="145"/>
      <c r="DY233" s="145"/>
      <c r="DZ233" s="145"/>
      <c r="EA233" s="145"/>
      <c r="EB233" s="148"/>
      <c r="EC233" s="145"/>
      <c r="ED233" s="148"/>
      <c r="EE233" s="145"/>
      <c r="EF233" s="145"/>
      <c r="EG233" s="145"/>
      <c r="EH233" s="145"/>
      <c r="EI233" s="145"/>
      <c r="EJ233" s="145"/>
      <c r="EK233" s="145">
        <v>1</v>
      </c>
      <c r="EL233" s="145">
        <v>1</v>
      </c>
      <c r="EM233" s="145"/>
      <c r="EO233" s="198"/>
      <c r="EP233" s="198"/>
      <c r="EQ233" s="198"/>
      <c r="ER233" s="198"/>
      <c r="ES233" s="198"/>
      <c r="ET233" s="198"/>
      <c r="EU233" s="198"/>
      <c r="EV233" s="198"/>
      <c r="EW233" s="198"/>
      <c r="EX233" s="198"/>
      <c r="EY233" s="198"/>
      <c r="EZ233" s="198"/>
      <c r="FA233" s="198"/>
      <c r="FB233" s="198"/>
      <c r="FC233" s="198"/>
      <c r="FD233" s="198"/>
      <c r="FE233" s="198"/>
      <c r="FF233" s="198"/>
      <c r="FG233" s="198"/>
      <c r="FH233" s="198"/>
      <c r="FI233" s="198"/>
      <c r="FJ233" s="198"/>
      <c r="FK233" s="198"/>
      <c r="FL233" s="198"/>
      <c r="FM233" s="198"/>
      <c r="FN233" s="198"/>
      <c r="FO233" s="198"/>
      <c r="FP233" s="198"/>
      <c r="FQ233" s="198"/>
      <c r="FR233" s="198"/>
      <c r="FS233" s="198"/>
      <c r="FT233" s="198"/>
      <c r="FU233" s="198"/>
      <c r="FV233" s="198"/>
      <c r="FW233" s="198"/>
      <c r="FX233" s="198"/>
      <c r="FY233" s="198"/>
      <c r="FZ233" s="198"/>
      <c r="GA233" s="198"/>
      <c r="GB233" s="198"/>
      <c r="GC233" s="198"/>
      <c r="GD233" s="198"/>
      <c r="GE233" s="198"/>
    </row>
    <row r="234" spans="1:187" s="228" customFormat="1" ht="20.100000000000001" customHeight="1" x14ac:dyDescent="0.3">
      <c r="A234" s="25" t="s">
        <v>3522</v>
      </c>
      <c r="B234" s="26" t="s">
        <v>126</v>
      </c>
      <c r="C234" s="26">
        <v>84529</v>
      </c>
      <c r="D234" s="71" t="s">
        <v>3531</v>
      </c>
      <c r="E234" s="26" t="s">
        <v>108</v>
      </c>
      <c r="F234" s="26" t="s">
        <v>3549</v>
      </c>
      <c r="G234" s="26" t="s">
        <v>109</v>
      </c>
      <c r="H234" s="26" t="s">
        <v>539</v>
      </c>
      <c r="I234" s="26" t="s">
        <v>405</v>
      </c>
      <c r="J234" s="25" t="s">
        <v>326</v>
      </c>
      <c r="K234" s="25" t="s">
        <v>3532</v>
      </c>
      <c r="L234" s="25"/>
      <c r="M234" s="25"/>
      <c r="N234" s="272"/>
      <c r="O234" s="272"/>
      <c r="P234" s="272"/>
      <c r="Q234" s="272"/>
      <c r="R234" s="272"/>
      <c r="S234" s="272"/>
      <c r="T234" s="235"/>
      <c r="U234" s="145"/>
      <c r="V234" s="148"/>
      <c r="W234" s="145"/>
      <c r="X234" s="145"/>
      <c r="Y234" s="145"/>
      <c r="Z234" s="145"/>
      <c r="AA234" s="145"/>
      <c r="AB234" s="332"/>
      <c r="AC234" s="145"/>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c r="AX234" s="145"/>
      <c r="AY234" s="145"/>
      <c r="AZ234" s="145"/>
      <c r="BA234" s="145"/>
      <c r="BB234" s="145"/>
      <c r="BC234" s="145"/>
      <c r="BD234" s="145"/>
      <c r="BE234" s="145"/>
      <c r="BF234" s="145"/>
      <c r="BG234" s="145"/>
      <c r="BH234" s="145"/>
      <c r="BI234" s="145"/>
      <c r="BJ234" s="145"/>
      <c r="BK234" s="145"/>
      <c r="BL234" s="145"/>
      <c r="BM234" s="145"/>
      <c r="BN234" s="145"/>
      <c r="BO234" s="145"/>
      <c r="BP234" s="145"/>
      <c r="BQ234" s="145"/>
      <c r="BR234" s="145"/>
      <c r="BS234" s="145"/>
      <c r="BT234" s="145"/>
      <c r="BU234" s="145"/>
      <c r="BV234" s="145"/>
      <c r="BW234" s="145"/>
      <c r="BX234" s="145"/>
      <c r="BY234" s="145"/>
      <c r="BZ234" s="145"/>
      <c r="CA234" s="145"/>
      <c r="CB234" s="145"/>
      <c r="CC234" s="145"/>
      <c r="CD234" s="145"/>
      <c r="CE234" s="145"/>
      <c r="CF234" s="145"/>
      <c r="CG234" s="145"/>
      <c r="CH234" s="145"/>
      <c r="CI234" s="145"/>
      <c r="CJ234" s="145"/>
      <c r="CK234" s="145"/>
      <c r="CL234" s="145"/>
      <c r="CM234" s="145"/>
      <c r="CN234" s="145"/>
      <c r="CO234" s="145"/>
      <c r="CP234" s="145"/>
      <c r="CQ234" s="145"/>
      <c r="CR234" s="145"/>
      <c r="CS234" s="145"/>
      <c r="CT234" s="145"/>
      <c r="CU234" s="145"/>
      <c r="CV234" s="145"/>
      <c r="CW234" s="145"/>
      <c r="CX234" s="145"/>
      <c r="CY234" s="145"/>
      <c r="CZ234" s="145"/>
      <c r="DA234" s="145"/>
      <c r="DB234" s="145"/>
      <c r="DC234" s="145"/>
      <c r="DD234" s="145"/>
      <c r="DE234" s="145"/>
      <c r="DF234" s="145"/>
      <c r="DG234" s="145"/>
      <c r="DH234" s="148"/>
      <c r="DI234" s="145"/>
      <c r="DJ234" s="145"/>
      <c r="DK234" s="145"/>
      <c r="DL234" s="145"/>
      <c r="DM234" s="145"/>
      <c r="DN234" s="145"/>
      <c r="DO234" s="145"/>
      <c r="DP234" s="145"/>
      <c r="DQ234" s="145"/>
      <c r="DR234" s="145"/>
      <c r="DS234" s="145"/>
      <c r="DT234" s="145"/>
      <c r="DU234" s="145"/>
      <c r="DV234" s="145"/>
      <c r="DW234" s="145"/>
      <c r="DX234" s="145"/>
      <c r="DY234" s="145"/>
      <c r="DZ234" s="145"/>
      <c r="EA234" s="145"/>
      <c r="EB234" s="148"/>
      <c r="EC234" s="145"/>
      <c r="ED234" s="148"/>
      <c r="EE234" s="145"/>
      <c r="EF234" s="145"/>
      <c r="EG234" s="145"/>
      <c r="EH234" s="145"/>
      <c r="EI234" s="145"/>
      <c r="EJ234" s="145"/>
      <c r="EK234" s="145">
        <v>0</v>
      </c>
      <c r="EL234" s="145">
        <v>0</v>
      </c>
      <c r="EM234" s="145"/>
      <c r="EO234" s="198"/>
      <c r="EP234" s="198"/>
      <c r="EQ234" s="198"/>
      <c r="ER234" s="198"/>
      <c r="ES234" s="198"/>
      <c r="ET234" s="198"/>
      <c r="EU234" s="198"/>
      <c r="EV234" s="198"/>
      <c r="EW234" s="198"/>
      <c r="EX234" s="198"/>
      <c r="EY234" s="198"/>
      <c r="EZ234" s="198"/>
      <c r="FA234" s="198"/>
      <c r="FB234" s="198"/>
      <c r="FC234" s="198"/>
      <c r="FD234" s="198"/>
      <c r="FE234" s="198"/>
      <c r="FF234" s="198"/>
      <c r="FG234" s="198"/>
      <c r="FH234" s="198"/>
      <c r="FI234" s="198"/>
      <c r="FJ234" s="198"/>
      <c r="FK234" s="198"/>
      <c r="FL234" s="198"/>
      <c r="FM234" s="198"/>
      <c r="FN234" s="198"/>
      <c r="FO234" s="198"/>
      <c r="FP234" s="198"/>
      <c r="FQ234" s="198"/>
      <c r="FR234" s="198"/>
      <c r="FS234" s="198"/>
      <c r="FT234" s="198"/>
      <c r="FU234" s="198"/>
      <c r="FV234" s="198"/>
      <c r="FW234" s="198"/>
      <c r="FX234" s="198"/>
      <c r="FY234" s="198"/>
      <c r="FZ234" s="198"/>
      <c r="GA234" s="198"/>
      <c r="GB234" s="198"/>
      <c r="GC234" s="198"/>
      <c r="GD234" s="198"/>
      <c r="GE234" s="198"/>
    </row>
    <row r="235" spans="1:187" s="228" customFormat="1" ht="20.100000000000001" customHeight="1" x14ac:dyDescent="0.3">
      <c r="A235" s="25" t="s">
        <v>2304</v>
      </c>
      <c r="B235" s="40" t="s">
        <v>187</v>
      </c>
      <c r="C235" s="26">
        <v>82345</v>
      </c>
      <c r="D235" s="25" t="s">
        <v>2305</v>
      </c>
      <c r="E235" s="26" t="s">
        <v>108</v>
      </c>
      <c r="F235" s="26"/>
      <c r="G235" s="26" t="s">
        <v>121</v>
      </c>
      <c r="H235" s="26" t="s">
        <v>344</v>
      </c>
      <c r="I235" s="26" t="s">
        <v>385</v>
      </c>
      <c r="J235" s="25" t="s">
        <v>1210</v>
      </c>
      <c r="K235" s="25" t="s">
        <v>2306</v>
      </c>
      <c r="L235" s="25"/>
      <c r="M235" s="25" t="s">
        <v>2307</v>
      </c>
      <c r="N235" s="25" t="s">
        <v>2308</v>
      </c>
      <c r="O235" s="25" t="s">
        <v>2309</v>
      </c>
      <c r="P235" s="83"/>
      <c r="Q235" s="83"/>
      <c r="R235" s="83"/>
      <c r="S235" s="83"/>
      <c r="T235" s="145"/>
      <c r="U235" s="145">
        <v>1</v>
      </c>
      <c r="V235" s="145"/>
      <c r="W235" s="145"/>
      <c r="X235" s="145"/>
      <c r="Y235" s="145"/>
      <c r="Z235" s="145"/>
      <c r="AA235" s="145"/>
      <c r="AB235" s="332"/>
      <c r="AC235" s="145">
        <v>1</v>
      </c>
      <c r="AD235" s="145"/>
      <c r="AE235" s="145"/>
      <c r="AF235" s="145"/>
      <c r="AG235" s="145"/>
      <c r="AH235" s="145"/>
      <c r="AI235" s="145">
        <v>1</v>
      </c>
      <c r="AJ235" s="145"/>
      <c r="AK235" s="145"/>
      <c r="AL235" s="145"/>
      <c r="AM235" s="145"/>
      <c r="AN235" s="145"/>
      <c r="AO235" s="145"/>
      <c r="AP235" s="145"/>
      <c r="AQ235" s="145"/>
      <c r="AR235" s="145"/>
      <c r="AS235" s="145"/>
      <c r="AT235" s="145"/>
      <c r="AU235" s="145"/>
      <c r="AV235" s="145"/>
      <c r="AW235" s="145"/>
      <c r="AX235" s="145"/>
      <c r="AY235" s="145"/>
      <c r="AZ235" s="145"/>
      <c r="BA235" s="145"/>
      <c r="BB235" s="145"/>
      <c r="BC235" s="145"/>
      <c r="BD235" s="145">
        <v>1</v>
      </c>
      <c r="BE235" s="145"/>
      <c r="BF235" s="145"/>
      <c r="BG235" s="145"/>
      <c r="BH235" s="145"/>
      <c r="BI235" s="145"/>
      <c r="BJ235" s="145"/>
      <c r="BK235" s="145"/>
      <c r="BL235" s="145"/>
      <c r="BM235" s="145"/>
      <c r="BN235" s="145"/>
      <c r="BO235" s="145"/>
      <c r="BP235" s="145"/>
      <c r="BQ235" s="145"/>
      <c r="BR235" s="145"/>
      <c r="BS235" s="145"/>
      <c r="BT235" s="145"/>
      <c r="BU235" s="145"/>
      <c r="BV235" s="145"/>
      <c r="BW235" s="145"/>
      <c r="BX235" s="145"/>
      <c r="BY235" s="145"/>
      <c r="BZ235" s="145"/>
      <c r="CA235" s="145"/>
      <c r="CB235" s="145"/>
      <c r="CC235" s="145"/>
      <c r="CD235" s="145"/>
      <c r="CE235" s="145"/>
      <c r="CF235" s="145"/>
      <c r="CG235" s="145"/>
      <c r="CH235" s="145"/>
      <c r="CI235" s="145"/>
      <c r="CJ235" s="145"/>
      <c r="CK235" s="145">
        <v>1</v>
      </c>
      <c r="CL235" s="145"/>
      <c r="CM235" s="145"/>
      <c r="CN235" s="145"/>
      <c r="CO235" s="145"/>
      <c r="CP235" s="145"/>
      <c r="CQ235" s="145"/>
      <c r="CR235" s="145"/>
      <c r="CS235" s="145"/>
      <c r="CT235" s="145"/>
      <c r="CU235" s="145"/>
      <c r="CV235" s="145"/>
      <c r="CW235" s="145"/>
      <c r="CX235" s="145"/>
      <c r="CY235" s="145"/>
      <c r="CZ235" s="145"/>
      <c r="DA235" s="145"/>
      <c r="DB235" s="145"/>
      <c r="DC235" s="145"/>
      <c r="DD235" s="145"/>
      <c r="DE235" s="145"/>
      <c r="DF235" s="145"/>
      <c r="DG235" s="145"/>
      <c r="DH235" s="148"/>
      <c r="DI235" s="145"/>
      <c r="DJ235" s="145"/>
      <c r="DK235" s="145"/>
      <c r="DL235" s="145">
        <v>1</v>
      </c>
      <c r="DM235" s="145"/>
      <c r="DN235" s="145"/>
      <c r="DO235" s="145"/>
      <c r="DP235" s="145"/>
      <c r="DQ235" s="145"/>
      <c r="DR235" s="145"/>
      <c r="DS235" s="145"/>
      <c r="DT235" s="145"/>
      <c r="DU235" s="145"/>
      <c r="DV235" s="145"/>
      <c r="DW235" s="145"/>
      <c r="DX235" s="145"/>
      <c r="DY235" s="145"/>
      <c r="DZ235" s="145"/>
      <c r="EA235" s="145"/>
      <c r="EB235" s="148"/>
      <c r="EC235" s="145">
        <v>1</v>
      </c>
      <c r="ED235" s="145"/>
      <c r="EE235" s="198"/>
      <c r="EF235" s="198"/>
      <c r="EG235" s="198"/>
      <c r="EH235" s="198"/>
      <c r="EI235" s="198"/>
      <c r="EJ235" s="198"/>
      <c r="EK235" s="263">
        <v>1</v>
      </c>
      <c r="EL235" s="263">
        <v>0</v>
      </c>
      <c r="EM235" s="263"/>
      <c r="EN235" s="264" t="s">
        <v>2310</v>
      </c>
      <c r="EO235" s="198"/>
      <c r="EP235" s="198"/>
      <c r="EQ235" s="198"/>
      <c r="ER235" s="198"/>
      <c r="ES235" s="198"/>
      <c r="ET235" s="198"/>
      <c r="EU235" s="198"/>
      <c r="EV235" s="198"/>
      <c r="EW235" s="198"/>
      <c r="EX235" s="198"/>
      <c r="EY235" s="198"/>
      <c r="EZ235" s="198"/>
      <c r="FA235" s="198"/>
      <c r="FB235" s="198"/>
      <c r="FC235" s="198"/>
      <c r="FD235" s="198"/>
      <c r="FE235" s="198"/>
      <c r="FF235" s="198"/>
      <c r="FG235" s="198"/>
      <c r="FH235" s="198"/>
      <c r="FI235" s="198"/>
      <c r="FJ235" s="198"/>
      <c r="FK235" s="198"/>
      <c r="FL235" s="198"/>
      <c r="FM235" s="198"/>
      <c r="FN235" s="198"/>
      <c r="FO235" s="198"/>
      <c r="FP235" s="198"/>
      <c r="FQ235" s="198"/>
      <c r="FR235" s="198"/>
      <c r="FS235" s="198"/>
      <c r="FT235" s="198"/>
      <c r="FU235" s="198"/>
      <c r="FV235" s="198"/>
      <c r="FW235" s="198"/>
      <c r="FX235" s="198"/>
      <c r="FY235" s="198"/>
      <c r="FZ235" s="198"/>
      <c r="GA235" s="198"/>
      <c r="GB235" s="198"/>
      <c r="GC235" s="198"/>
      <c r="GD235" s="198"/>
      <c r="GE235" s="198"/>
    </row>
    <row r="236" spans="1:187" s="228" customFormat="1" ht="20.100000000000001" customHeight="1" x14ac:dyDescent="0.3">
      <c r="A236" s="25" t="s">
        <v>4060</v>
      </c>
      <c r="B236" s="40" t="s">
        <v>106</v>
      </c>
      <c r="C236" s="26">
        <v>84840</v>
      </c>
      <c r="D236" s="71" t="s">
        <v>4062</v>
      </c>
      <c r="E236" s="26" t="s">
        <v>108</v>
      </c>
      <c r="F236" s="116" t="s">
        <v>3549</v>
      </c>
      <c r="G236" s="26" t="s">
        <v>114</v>
      </c>
      <c r="H236" s="26" t="s">
        <v>3</v>
      </c>
      <c r="I236" s="26" t="s">
        <v>3</v>
      </c>
      <c r="J236" s="25" t="s">
        <v>195</v>
      </c>
      <c r="K236" s="25" t="s">
        <v>4063</v>
      </c>
      <c r="L236" s="25"/>
      <c r="M236" s="83"/>
      <c r="N236" s="83"/>
      <c r="O236" s="83"/>
      <c r="P236" s="83"/>
      <c r="Q236" s="83"/>
      <c r="R236" s="83"/>
      <c r="S236" s="25" t="s">
        <v>4064</v>
      </c>
      <c r="T236" s="198"/>
      <c r="U236" s="145"/>
      <c r="V236" s="148"/>
      <c r="W236" s="145"/>
      <c r="X236" s="145"/>
      <c r="Y236" s="145"/>
      <c r="Z236" s="145"/>
      <c r="AA236" s="145"/>
      <c r="AB236" s="332"/>
      <c r="AC236" s="145"/>
      <c r="AD236" s="145"/>
      <c r="AE236" s="145"/>
      <c r="AF236" s="145"/>
      <c r="AG236" s="145"/>
      <c r="AH236" s="145"/>
      <c r="AI236" s="145"/>
      <c r="AJ236" s="145"/>
      <c r="AK236" s="145"/>
      <c r="AL236" s="145"/>
      <c r="AM236" s="145"/>
      <c r="AN236" s="145"/>
      <c r="AO236" s="145"/>
      <c r="AP236" s="145"/>
      <c r="AQ236" s="145"/>
      <c r="AR236" s="145"/>
      <c r="AS236" s="145"/>
      <c r="AT236" s="145"/>
      <c r="AU236" s="145"/>
      <c r="AV236" s="145"/>
      <c r="AW236" s="145"/>
      <c r="AX236" s="145"/>
      <c r="AY236" s="145"/>
      <c r="AZ236" s="145"/>
      <c r="BA236" s="145"/>
      <c r="BB236" s="145"/>
      <c r="BC236" s="145"/>
      <c r="BD236" s="145"/>
      <c r="BE236" s="145"/>
      <c r="BF236" s="145"/>
      <c r="BG236" s="145"/>
      <c r="BH236" s="145"/>
      <c r="BI236" s="145"/>
      <c r="BJ236" s="145"/>
      <c r="BK236" s="145"/>
      <c r="BL236" s="145"/>
      <c r="BM236" s="145"/>
      <c r="BN236" s="145"/>
      <c r="BO236" s="145"/>
      <c r="BP236" s="145"/>
      <c r="BQ236" s="145"/>
      <c r="BR236" s="145"/>
      <c r="BS236" s="145"/>
      <c r="BT236" s="145"/>
      <c r="BU236" s="145"/>
      <c r="BV236" s="145"/>
      <c r="BW236" s="145"/>
      <c r="BX236" s="145"/>
      <c r="BY236" s="145"/>
      <c r="BZ236" s="145"/>
      <c r="CA236" s="145"/>
      <c r="CB236" s="145"/>
      <c r="CC236" s="145"/>
      <c r="CD236" s="145"/>
      <c r="CE236" s="145"/>
      <c r="CF236" s="145"/>
      <c r="CG236" s="145"/>
      <c r="CH236" s="145"/>
      <c r="CI236" s="145"/>
      <c r="CJ236" s="145"/>
      <c r="CK236" s="145"/>
      <c r="CL236" s="145"/>
      <c r="CM236" s="145"/>
      <c r="CN236" s="145"/>
      <c r="CO236" s="145"/>
      <c r="CP236" s="145"/>
      <c r="CQ236" s="145"/>
      <c r="CR236" s="145"/>
      <c r="CS236" s="145"/>
      <c r="CT236" s="145"/>
      <c r="CU236" s="145"/>
      <c r="CV236" s="145"/>
      <c r="CW236" s="145"/>
      <c r="CX236" s="145"/>
      <c r="CY236" s="145"/>
      <c r="CZ236" s="145"/>
      <c r="DA236" s="145"/>
      <c r="DB236" s="145"/>
      <c r="DC236" s="145"/>
      <c r="DD236" s="145"/>
      <c r="DE236" s="145"/>
      <c r="DF236" s="145"/>
      <c r="DG236" s="145"/>
      <c r="DH236" s="148"/>
      <c r="DI236" s="145"/>
      <c r="DJ236" s="145"/>
      <c r="DK236" s="145"/>
      <c r="DL236" s="145"/>
      <c r="DM236" s="145"/>
      <c r="DN236" s="145"/>
      <c r="DO236" s="145"/>
      <c r="DP236" s="145"/>
      <c r="DQ236" s="145"/>
      <c r="DR236" s="145"/>
      <c r="DS236" s="145"/>
      <c r="DT236" s="145"/>
      <c r="DU236" s="145"/>
      <c r="DV236" s="145"/>
      <c r="DW236" s="145"/>
      <c r="DX236" s="145"/>
      <c r="DY236" s="145"/>
      <c r="DZ236" s="145"/>
      <c r="EA236" s="145"/>
      <c r="EB236" s="148"/>
      <c r="EC236" s="145"/>
      <c r="ED236" s="148"/>
      <c r="EE236" s="145"/>
      <c r="EF236" s="145"/>
      <c r="EG236" s="145"/>
      <c r="EH236" s="145"/>
      <c r="EI236" s="145"/>
      <c r="EJ236" s="145"/>
      <c r="EK236" s="145" t="s">
        <v>519</v>
      </c>
      <c r="EL236" s="145">
        <v>1</v>
      </c>
      <c r="EM236" s="145"/>
      <c r="EO236" s="198"/>
      <c r="EP236" s="198"/>
      <c r="EQ236" s="198"/>
      <c r="ER236" s="198"/>
      <c r="ES236" s="198"/>
      <c r="ET236" s="198"/>
      <c r="EU236" s="198"/>
      <c r="EV236" s="198"/>
      <c r="EW236" s="198"/>
      <c r="EX236" s="198"/>
      <c r="EY236" s="198"/>
      <c r="EZ236" s="198"/>
      <c r="FA236" s="198"/>
      <c r="FB236" s="198"/>
      <c r="FC236" s="198"/>
      <c r="FD236" s="198"/>
      <c r="FE236" s="198"/>
      <c r="FF236" s="198"/>
      <c r="FG236" s="198"/>
      <c r="FH236" s="198"/>
      <c r="FI236" s="198"/>
      <c r="FJ236" s="198"/>
      <c r="FK236" s="198"/>
      <c r="FL236" s="198"/>
      <c r="FM236" s="198"/>
      <c r="FN236" s="198"/>
      <c r="FO236" s="198"/>
      <c r="FP236" s="198"/>
      <c r="FQ236" s="198"/>
      <c r="FR236" s="198"/>
      <c r="FS236" s="198"/>
      <c r="FT236" s="198"/>
      <c r="FU236" s="198"/>
      <c r="FV236" s="198"/>
      <c r="FW236" s="198"/>
      <c r="FX236" s="198"/>
      <c r="FY236" s="198"/>
      <c r="FZ236" s="198"/>
      <c r="GA236" s="198"/>
      <c r="GB236" s="198"/>
      <c r="GC236" s="198"/>
      <c r="GD236" s="198"/>
      <c r="GE236" s="198"/>
    </row>
    <row r="237" spans="1:187" s="228" customFormat="1" ht="20.100000000000001" customHeight="1" x14ac:dyDescent="0.3">
      <c r="A237" s="25" t="s">
        <v>3864</v>
      </c>
      <c r="B237" s="40" t="s">
        <v>106</v>
      </c>
      <c r="C237" s="26">
        <v>84455</v>
      </c>
      <c r="D237" s="25" t="s">
        <v>3869</v>
      </c>
      <c r="E237" s="26" t="s">
        <v>108</v>
      </c>
      <c r="F237" s="26" t="s">
        <v>3549</v>
      </c>
      <c r="G237" s="26" t="s">
        <v>114</v>
      </c>
      <c r="H237" s="26" t="s">
        <v>252</v>
      </c>
      <c r="I237" s="26" t="s">
        <v>3</v>
      </c>
      <c r="J237" s="25" t="s">
        <v>195</v>
      </c>
      <c r="K237" s="25" t="s">
        <v>3870</v>
      </c>
      <c r="L237" s="45" t="s">
        <v>3871</v>
      </c>
      <c r="M237" s="25" t="s">
        <v>3872</v>
      </c>
      <c r="N237" s="239"/>
      <c r="O237" s="25" t="s">
        <v>3873</v>
      </c>
      <c r="P237" s="239"/>
      <c r="Q237" s="239"/>
      <c r="R237" s="25" t="s">
        <v>3874</v>
      </c>
      <c r="S237" s="25" t="s">
        <v>3875</v>
      </c>
      <c r="T237" s="198"/>
      <c r="U237" s="145"/>
      <c r="V237" s="148">
        <v>1</v>
      </c>
      <c r="W237" s="145"/>
      <c r="X237" s="145"/>
      <c r="Y237" s="145"/>
      <c r="Z237" s="145"/>
      <c r="AA237" s="145"/>
      <c r="AB237" s="332"/>
      <c r="AC237" s="145"/>
      <c r="AD237" s="145"/>
      <c r="AE237" s="145"/>
      <c r="AF237" s="145"/>
      <c r="AG237" s="145">
        <v>1</v>
      </c>
      <c r="AH237" s="145"/>
      <c r="AI237" s="145"/>
      <c r="AJ237" s="145"/>
      <c r="AK237" s="145"/>
      <c r="AL237" s="145"/>
      <c r="AM237" s="145"/>
      <c r="AN237" s="145"/>
      <c r="AO237" s="145"/>
      <c r="AP237" s="145"/>
      <c r="AQ237" s="145"/>
      <c r="AR237" s="145"/>
      <c r="AS237" s="145"/>
      <c r="AT237" s="145"/>
      <c r="AU237" s="145"/>
      <c r="AV237" s="145"/>
      <c r="AW237" s="145"/>
      <c r="AX237" s="145"/>
      <c r="AY237" s="145"/>
      <c r="AZ237" s="145"/>
      <c r="BA237" s="145"/>
      <c r="BB237" s="145"/>
      <c r="BC237" s="145"/>
      <c r="BD237" s="145"/>
      <c r="BE237" s="145"/>
      <c r="BF237" s="145"/>
      <c r="BG237" s="145"/>
      <c r="BH237" s="145"/>
      <c r="BI237" s="145"/>
      <c r="BJ237" s="145"/>
      <c r="BK237" s="145"/>
      <c r="BL237" s="145"/>
      <c r="BM237" s="145"/>
      <c r="BN237" s="145"/>
      <c r="BO237" s="145"/>
      <c r="BP237" s="145"/>
      <c r="BQ237" s="145"/>
      <c r="BR237" s="145"/>
      <c r="BS237" s="145"/>
      <c r="BT237" s="145"/>
      <c r="BU237" s="145"/>
      <c r="BV237" s="145"/>
      <c r="BW237" s="145"/>
      <c r="BX237" s="145"/>
      <c r="BY237" s="145"/>
      <c r="BZ237" s="145"/>
      <c r="CA237" s="145"/>
      <c r="CB237" s="145"/>
      <c r="CC237" s="145"/>
      <c r="CD237" s="145"/>
      <c r="CE237" s="145"/>
      <c r="CF237" s="145"/>
      <c r="CG237" s="145"/>
      <c r="CH237" s="145"/>
      <c r="CI237" s="145"/>
      <c r="CJ237" s="145"/>
      <c r="CK237" s="145">
        <v>1</v>
      </c>
      <c r="CL237" s="145"/>
      <c r="CM237" s="145"/>
      <c r="CN237" s="145"/>
      <c r="CO237" s="145"/>
      <c r="CP237" s="145"/>
      <c r="CQ237" s="145">
        <v>1</v>
      </c>
      <c r="CR237" s="145"/>
      <c r="CS237" s="145"/>
      <c r="CT237" s="145"/>
      <c r="CU237" s="145"/>
      <c r="CV237" s="145"/>
      <c r="CW237" s="145"/>
      <c r="CX237" s="145"/>
      <c r="CY237" s="145"/>
      <c r="CZ237" s="145"/>
      <c r="DA237" s="145"/>
      <c r="DB237" s="145"/>
      <c r="DC237" s="145"/>
      <c r="DD237" s="145"/>
      <c r="DE237" s="145"/>
      <c r="DF237" s="145"/>
      <c r="DG237" s="145"/>
      <c r="DH237" s="148"/>
      <c r="DI237" s="145"/>
      <c r="DJ237" s="145"/>
      <c r="DK237" s="145"/>
      <c r="DL237" s="145"/>
      <c r="DM237" s="145"/>
      <c r="DN237" s="145"/>
      <c r="DO237" s="145"/>
      <c r="DP237" s="145"/>
      <c r="DQ237" s="145"/>
      <c r="DR237" s="145"/>
      <c r="DS237" s="145"/>
      <c r="DT237" s="145"/>
      <c r="DU237" s="145"/>
      <c r="DV237" s="145"/>
      <c r="DW237" s="145"/>
      <c r="DX237" s="145"/>
      <c r="DY237" s="145"/>
      <c r="DZ237" s="145"/>
      <c r="EA237" s="145"/>
      <c r="EB237" s="148"/>
      <c r="EC237" s="145"/>
      <c r="ED237" s="148"/>
      <c r="EE237" s="145"/>
      <c r="EF237" s="145"/>
      <c r="EG237" s="145"/>
      <c r="EH237" s="145"/>
      <c r="EI237" s="145"/>
      <c r="EJ237" s="145"/>
      <c r="EK237" s="145">
        <v>1</v>
      </c>
      <c r="EL237" s="145">
        <v>1</v>
      </c>
      <c r="EM237" s="145"/>
      <c r="EN237" s="228" t="s">
        <v>3876</v>
      </c>
      <c r="EO237" s="198"/>
      <c r="EP237" s="198"/>
      <c r="EQ237" s="198"/>
      <c r="ER237" s="198"/>
      <c r="ES237" s="198"/>
      <c r="ET237" s="198"/>
      <c r="EU237" s="198"/>
      <c r="EV237" s="198"/>
      <c r="EW237" s="198"/>
      <c r="EX237" s="198"/>
      <c r="EY237" s="198"/>
      <c r="EZ237" s="198"/>
      <c r="FA237" s="198"/>
      <c r="FB237" s="198"/>
      <c r="FC237" s="198"/>
      <c r="FD237" s="198"/>
      <c r="FE237" s="198"/>
      <c r="FF237" s="198"/>
      <c r="FG237" s="198"/>
      <c r="FH237" s="198"/>
      <c r="FI237" s="198"/>
      <c r="FJ237" s="198"/>
      <c r="FK237" s="198"/>
      <c r="FL237" s="198"/>
      <c r="FM237" s="198"/>
      <c r="FN237" s="198"/>
      <c r="FO237" s="198"/>
      <c r="FP237" s="198"/>
      <c r="FQ237" s="198"/>
      <c r="FR237" s="198"/>
      <c r="FS237" s="198"/>
      <c r="FT237" s="198"/>
      <c r="FU237" s="198"/>
      <c r="FV237" s="198"/>
      <c r="FW237" s="198"/>
      <c r="FX237" s="198"/>
      <c r="FY237" s="198"/>
      <c r="FZ237" s="198"/>
      <c r="GA237" s="198"/>
      <c r="GB237" s="198"/>
      <c r="GC237" s="198"/>
      <c r="GD237" s="198"/>
      <c r="GE237" s="198"/>
    </row>
    <row r="238" spans="1:187" s="228" customFormat="1" ht="20.100000000000001" customHeight="1" x14ac:dyDescent="0.3">
      <c r="A238" s="25" t="s">
        <v>3495</v>
      </c>
      <c r="B238" s="40" t="s">
        <v>126</v>
      </c>
      <c r="C238" s="26">
        <v>83048</v>
      </c>
      <c r="D238" s="71" t="s">
        <v>3516</v>
      </c>
      <c r="E238" s="26" t="s">
        <v>293</v>
      </c>
      <c r="F238" s="26" t="s">
        <v>3549</v>
      </c>
      <c r="G238" s="26" t="s">
        <v>114</v>
      </c>
      <c r="H238" s="26" t="s">
        <v>128</v>
      </c>
      <c r="I238" s="26" t="s">
        <v>389</v>
      </c>
      <c r="J238" s="25" t="s">
        <v>129</v>
      </c>
      <c r="K238" s="25" t="s">
        <v>3517</v>
      </c>
      <c r="L238" s="25"/>
      <c r="M238" s="25"/>
      <c r="N238" s="272"/>
      <c r="O238" s="272"/>
      <c r="P238" s="272"/>
      <c r="Q238" s="272"/>
      <c r="R238" s="272"/>
      <c r="S238" s="272"/>
      <c r="T238" s="145"/>
      <c r="U238" s="145"/>
      <c r="V238" s="148"/>
      <c r="W238" s="145"/>
      <c r="X238" s="145"/>
      <c r="Y238" s="145"/>
      <c r="Z238" s="145"/>
      <c r="AA238" s="145"/>
      <c r="AB238" s="332"/>
      <c r="AC238" s="145"/>
      <c r="AD238" s="145"/>
      <c r="AE238" s="145"/>
      <c r="AF238" s="145"/>
      <c r="AG238" s="145"/>
      <c r="AH238" s="145"/>
      <c r="AI238" s="145"/>
      <c r="AJ238" s="145"/>
      <c r="AK238" s="145"/>
      <c r="AL238" s="145"/>
      <c r="AM238" s="145"/>
      <c r="AN238" s="145"/>
      <c r="AO238" s="145"/>
      <c r="AP238" s="145"/>
      <c r="AQ238" s="145"/>
      <c r="AR238" s="145"/>
      <c r="AS238" s="145"/>
      <c r="AT238" s="145"/>
      <c r="AU238" s="145"/>
      <c r="AV238" s="145"/>
      <c r="AW238" s="145"/>
      <c r="AX238" s="145"/>
      <c r="AY238" s="145"/>
      <c r="AZ238" s="145"/>
      <c r="BA238" s="145"/>
      <c r="BB238" s="145"/>
      <c r="BC238" s="145"/>
      <c r="BD238" s="145"/>
      <c r="BE238" s="145"/>
      <c r="BF238" s="145"/>
      <c r="BG238" s="145"/>
      <c r="BH238" s="145"/>
      <c r="BI238" s="145"/>
      <c r="BJ238" s="145"/>
      <c r="BK238" s="145"/>
      <c r="BL238" s="145"/>
      <c r="BM238" s="145"/>
      <c r="BN238" s="145"/>
      <c r="BO238" s="145"/>
      <c r="BP238" s="145"/>
      <c r="BQ238" s="145"/>
      <c r="BR238" s="145"/>
      <c r="BS238" s="145"/>
      <c r="BT238" s="145"/>
      <c r="BU238" s="145"/>
      <c r="BV238" s="145"/>
      <c r="BW238" s="145"/>
      <c r="BX238" s="145"/>
      <c r="BY238" s="145"/>
      <c r="BZ238" s="145"/>
      <c r="CA238" s="145"/>
      <c r="CB238" s="145"/>
      <c r="CC238" s="145"/>
      <c r="CD238" s="145"/>
      <c r="CE238" s="145"/>
      <c r="CF238" s="145"/>
      <c r="CG238" s="145"/>
      <c r="CH238" s="145"/>
      <c r="CI238" s="145"/>
      <c r="CJ238" s="145"/>
      <c r="CK238" s="145"/>
      <c r="CL238" s="145"/>
      <c r="CM238" s="145"/>
      <c r="CN238" s="145"/>
      <c r="CO238" s="145"/>
      <c r="CP238" s="145"/>
      <c r="CQ238" s="145"/>
      <c r="CR238" s="145"/>
      <c r="CS238" s="145"/>
      <c r="CT238" s="145"/>
      <c r="CU238" s="145"/>
      <c r="CV238" s="145"/>
      <c r="CW238" s="145"/>
      <c r="CX238" s="145"/>
      <c r="CY238" s="145"/>
      <c r="CZ238" s="145"/>
      <c r="DA238" s="145"/>
      <c r="DB238" s="145"/>
      <c r="DC238" s="145"/>
      <c r="DD238" s="145"/>
      <c r="DE238" s="145"/>
      <c r="DF238" s="145"/>
      <c r="DG238" s="145"/>
      <c r="DH238" s="148"/>
      <c r="DI238" s="145"/>
      <c r="DJ238" s="145"/>
      <c r="DK238" s="145"/>
      <c r="DL238" s="145"/>
      <c r="DM238" s="145"/>
      <c r="DN238" s="145"/>
      <c r="DO238" s="145"/>
      <c r="DP238" s="145"/>
      <c r="DQ238" s="145"/>
      <c r="DR238" s="145"/>
      <c r="DS238" s="145"/>
      <c r="DT238" s="145"/>
      <c r="DU238" s="145"/>
      <c r="DV238" s="145"/>
      <c r="DW238" s="145"/>
      <c r="DX238" s="145"/>
      <c r="DY238" s="145"/>
      <c r="DZ238" s="145"/>
      <c r="EA238" s="145"/>
      <c r="EB238" s="148"/>
      <c r="EC238" s="145"/>
      <c r="ED238" s="148"/>
      <c r="EE238" s="145"/>
      <c r="EF238" s="145"/>
      <c r="EG238" s="145"/>
      <c r="EH238" s="145"/>
      <c r="EI238" s="145"/>
      <c r="EJ238" s="145"/>
      <c r="EK238" s="145">
        <v>0</v>
      </c>
      <c r="EL238" s="145">
        <v>0</v>
      </c>
      <c r="EM238" s="145"/>
      <c r="EO238" s="198"/>
      <c r="EP238" s="198"/>
      <c r="EQ238" s="198"/>
      <c r="ER238" s="198"/>
      <c r="ES238" s="198"/>
      <c r="ET238" s="198"/>
      <c r="EU238" s="198"/>
      <c r="EV238" s="198"/>
      <c r="EW238" s="198"/>
      <c r="EX238" s="198"/>
      <c r="EY238" s="198"/>
      <c r="EZ238" s="198"/>
      <c r="FA238" s="198"/>
      <c r="FB238" s="198"/>
      <c r="FC238" s="198"/>
      <c r="FD238" s="198"/>
      <c r="FE238" s="198"/>
      <c r="FF238" s="198"/>
      <c r="FG238" s="198"/>
      <c r="FH238" s="198"/>
      <c r="FI238" s="198"/>
      <c r="FJ238" s="198"/>
      <c r="FK238" s="198"/>
      <c r="FL238" s="198"/>
      <c r="FM238" s="198"/>
      <c r="FN238" s="198"/>
      <c r="FO238" s="198"/>
      <c r="FP238" s="198"/>
      <c r="FQ238" s="198"/>
      <c r="FR238" s="198"/>
      <c r="FS238" s="198"/>
      <c r="FT238" s="198"/>
      <c r="FU238" s="198"/>
      <c r="FV238" s="198"/>
      <c r="FW238" s="198"/>
      <c r="FX238" s="198"/>
      <c r="FY238" s="198"/>
      <c r="FZ238" s="198"/>
      <c r="GA238" s="198"/>
      <c r="GB238" s="198"/>
      <c r="GC238" s="198"/>
      <c r="GD238" s="198"/>
      <c r="GE238" s="198"/>
    </row>
    <row r="239" spans="1:187" ht="20.100000000000001" customHeight="1" x14ac:dyDescent="0.3">
      <c r="A239" s="25" t="s">
        <v>3061</v>
      </c>
      <c r="B239" s="40" t="s">
        <v>106</v>
      </c>
      <c r="C239" s="26">
        <v>82516</v>
      </c>
      <c r="D239" s="25" t="s">
        <v>3062</v>
      </c>
      <c r="E239" s="26" t="s">
        <v>293</v>
      </c>
      <c r="F239" s="26"/>
      <c r="G239" s="26" t="s">
        <v>114</v>
      </c>
      <c r="H239" s="26" t="s">
        <v>633</v>
      </c>
      <c r="I239" s="26" t="s">
        <v>449</v>
      </c>
      <c r="J239" s="25" t="s">
        <v>643</v>
      </c>
      <c r="K239" s="25" t="s">
        <v>3063</v>
      </c>
      <c r="L239" s="45" t="s">
        <v>3064</v>
      </c>
      <c r="M239" s="25" t="s">
        <v>3065</v>
      </c>
      <c r="N239" s="25"/>
      <c r="O239" s="83"/>
      <c r="P239" s="83"/>
      <c r="Q239" s="25" t="s">
        <v>3066</v>
      </c>
      <c r="R239" s="25" t="s">
        <v>3067</v>
      </c>
      <c r="S239" s="25" t="s">
        <v>3068</v>
      </c>
      <c r="T239" s="145"/>
      <c r="U239" s="145"/>
      <c r="V239" s="148"/>
      <c r="W239" s="145"/>
      <c r="X239" s="145"/>
      <c r="Y239" s="145"/>
      <c r="Z239" s="145"/>
      <c r="AA239" s="145"/>
      <c r="AB239" s="332"/>
      <c r="AC239" s="145"/>
      <c r="AD239" s="145"/>
      <c r="AE239" s="145"/>
      <c r="AF239" s="145"/>
      <c r="AG239" s="145"/>
      <c r="AH239" s="145"/>
      <c r="AI239" s="145"/>
      <c r="AJ239" s="145"/>
      <c r="AK239" s="145"/>
      <c r="AL239" s="145"/>
      <c r="AM239" s="145"/>
      <c r="AN239" s="145"/>
      <c r="AO239" s="145"/>
      <c r="AP239" s="145"/>
      <c r="AQ239" s="145"/>
      <c r="AR239" s="145"/>
      <c r="AS239" s="145"/>
      <c r="AT239" s="145"/>
      <c r="AU239" s="145"/>
      <c r="AV239" s="145"/>
      <c r="AW239" s="145"/>
      <c r="AX239" s="145"/>
      <c r="AY239" s="145"/>
      <c r="AZ239" s="145"/>
      <c r="BA239" s="145"/>
      <c r="BB239" s="145"/>
      <c r="BC239" s="145"/>
      <c r="BD239" s="145"/>
      <c r="BE239" s="145"/>
      <c r="BF239" s="145"/>
      <c r="BG239" s="145"/>
      <c r="BH239" s="145"/>
      <c r="BI239" s="145"/>
      <c r="BJ239" s="145"/>
      <c r="BK239" s="145"/>
      <c r="BL239" s="145">
        <v>1</v>
      </c>
      <c r="BM239" s="145"/>
      <c r="BN239" s="145"/>
      <c r="BO239" s="145"/>
      <c r="BP239" s="145"/>
      <c r="BQ239" s="145"/>
      <c r="BR239" s="145"/>
      <c r="BS239" s="145"/>
      <c r="BT239" s="145">
        <v>1</v>
      </c>
      <c r="BU239" s="145">
        <v>1</v>
      </c>
      <c r="BV239" s="145"/>
      <c r="BW239" s="145"/>
      <c r="BX239" s="145"/>
      <c r="BY239" s="145"/>
      <c r="BZ239" s="145"/>
      <c r="CA239" s="145"/>
      <c r="CB239" s="145"/>
      <c r="CC239" s="145"/>
      <c r="CD239" s="145"/>
      <c r="CE239" s="145"/>
      <c r="CF239" s="145"/>
      <c r="CG239" s="145"/>
      <c r="CH239" s="145"/>
      <c r="CI239" s="145"/>
      <c r="CJ239" s="145"/>
      <c r="CK239" s="145"/>
      <c r="CL239" s="145"/>
      <c r="CM239" s="145"/>
      <c r="CN239" s="145"/>
      <c r="CO239" s="145"/>
      <c r="CP239" s="145"/>
      <c r="CQ239" s="145"/>
      <c r="CR239" s="145"/>
      <c r="CS239" s="145"/>
      <c r="CT239" s="145"/>
      <c r="CU239" s="145"/>
      <c r="CV239" s="145"/>
      <c r="CW239" s="145"/>
      <c r="CX239" s="145"/>
      <c r="CY239" s="145"/>
      <c r="CZ239" s="145"/>
      <c r="DA239" s="145"/>
      <c r="DB239" s="145"/>
      <c r="DC239" s="145"/>
      <c r="DD239" s="145"/>
      <c r="DE239" s="145"/>
      <c r="DF239" s="145"/>
      <c r="DG239" s="145"/>
      <c r="DH239" s="148"/>
      <c r="DI239" s="145"/>
      <c r="DJ239" s="145"/>
      <c r="DK239" s="145">
        <v>1</v>
      </c>
      <c r="DL239" s="145"/>
      <c r="DM239" s="145"/>
      <c r="DN239" s="145"/>
      <c r="DO239" s="145"/>
      <c r="DP239" s="145"/>
      <c r="DQ239" s="145"/>
      <c r="DR239" s="145"/>
      <c r="DS239" s="145"/>
      <c r="DT239" s="145"/>
      <c r="DU239" s="145">
        <v>1</v>
      </c>
      <c r="DV239" s="145"/>
      <c r="DW239" s="145"/>
      <c r="DX239" s="145"/>
      <c r="DY239" s="145"/>
      <c r="DZ239" s="145"/>
      <c r="EA239" s="145"/>
      <c r="EB239" s="148"/>
      <c r="EC239" s="145"/>
      <c r="ED239" s="148"/>
      <c r="EE239" s="145"/>
      <c r="EF239" s="145"/>
      <c r="EG239" s="145">
        <v>1</v>
      </c>
      <c r="EH239" s="145"/>
      <c r="EI239" s="145"/>
      <c r="EJ239" s="145"/>
      <c r="EK239" s="145">
        <v>1</v>
      </c>
      <c r="EL239" s="145">
        <v>1</v>
      </c>
      <c r="EM239" s="267"/>
      <c r="EN239" s="228" t="s">
        <v>3069</v>
      </c>
    </row>
    <row r="240" spans="1:187" ht="20.100000000000001" customHeight="1" x14ac:dyDescent="0.3">
      <c r="A240" s="25" t="s">
        <v>2524</v>
      </c>
      <c r="B240" s="26" t="s">
        <v>106</v>
      </c>
      <c r="C240" s="26">
        <v>83512</v>
      </c>
      <c r="D240" s="71" t="s">
        <v>1570</v>
      </c>
      <c r="E240" s="26" t="s">
        <v>467</v>
      </c>
      <c r="F240" s="26"/>
      <c r="G240" s="26" t="s">
        <v>109</v>
      </c>
      <c r="H240" s="26" t="s">
        <v>539</v>
      </c>
      <c r="I240" s="26" t="s">
        <v>449</v>
      </c>
      <c r="J240" s="25" t="s">
        <v>228</v>
      </c>
      <c r="K240" s="25" t="s">
        <v>2545</v>
      </c>
      <c r="L240" s="239"/>
      <c r="M240" s="239"/>
      <c r="N240" s="239"/>
      <c r="O240" s="239"/>
      <c r="P240" s="239"/>
      <c r="Q240" s="239"/>
      <c r="R240" s="239"/>
      <c r="S240" s="25" t="s">
        <v>2661</v>
      </c>
      <c r="T240" s="145"/>
      <c r="U240" s="145"/>
      <c r="V240" s="145"/>
      <c r="W240" s="145"/>
      <c r="X240" s="145"/>
      <c r="Y240" s="145"/>
      <c r="Z240" s="145"/>
      <c r="AA240" s="145"/>
      <c r="AB240" s="332"/>
      <c r="AC240" s="145"/>
      <c r="AD240" s="145"/>
      <c r="AE240" s="145"/>
      <c r="AF240" s="145"/>
      <c r="AG240" s="145"/>
      <c r="AH240" s="145"/>
      <c r="AI240" s="145"/>
      <c r="AJ240" s="145"/>
      <c r="AK240" s="145"/>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c r="CP240" s="145"/>
      <c r="CQ240" s="145"/>
      <c r="CR240" s="145"/>
      <c r="CS240" s="145"/>
      <c r="CT240" s="145"/>
      <c r="CU240" s="145"/>
      <c r="CV240" s="145"/>
      <c r="CW240" s="145"/>
      <c r="CX240" s="145"/>
      <c r="CY240" s="145"/>
      <c r="CZ240" s="145"/>
      <c r="DA240" s="145"/>
      <c r="DB240" s="145"/>
      <c r="DC240" s="145"/>
      <c r="DD240" s="145"/>
      <c r="DE240" s="145"/>
      <c r="DF240" s="145"/>
      <c r="DG240" s="145"/>
      <c r="DH240" s="148"/>
      <c r="DI240" s="145"/>
      <c r="DJ240" s="145"/>
      <c r="DK240" s="145"/>
      <c r="DL240" s="145"/>
      <c r="DM240" s="145"/>
      <c r="DN240" s="145"/>
      <c r="DO240" s="145"/>
      <c r="DP240" s="145"/>
      <c r="DQ240" s="145"/>
      <c r="DR240" s="145"/>
      <c r="DS240" s="145"/>
      <c r="DT240" s="145"/>
      <c r="DU240" s="145"/>
      <c r="DV240" s="145"/>
      <c r="DW240" s="145"/>
      <c r="DX240" s="145"/>
      <c r="DY240" s="145"/>
      <c r="DZ240" s="145"/>
      <c r="EA240" s="145"/>
      <c r="EB240" s="148"/>
      <c r="EC240" s="145"/>
      <c r="ED240" s="148"/>
      <c r="EE240" s="145"/>
      <c r="EF240" s="145"/>
      <c r="EG240" s="145"/>
      <c r="EH240" s="145"/>
      <c r="EI240" s="145"/>
      <c r="EJ240" s="145"/>
      <c r="EK240" s="145" t="s">
        <v>519</v>
      </c>
      <c r="EL240" s="145">
        <v>1</v>
      </c>
      <c r="EM240" s="145"/>
    </row>
    <row r="241" spans="1:144" ht="20.100000000000001" customHeight="1" x14ac:dyDescent="0.3">
      <c r="A241" s="25" t="s">
        <v>2563</v>
      </c>
      <c r="B241" s="40" t="s">
        <v>187</v>
      </c>
      <c r="C241" s="26">
        <v>83276</v>
      </c>
      <c r="D241" s="25" t="s">
        <v>1570</v>
      </c>
      <c r="E241" s="26" t="s">
        <v>113</v>
      </c>
      <c r="F241" s="26"/>
      <c r="G241" s="26" t="s">
        <v>121</v>
      </c>
      <c r="H241" s="26" t="s">
        <v>344</v>
      </c>
      <c r="I241" s="26" t="s">
        <v>415</v>
      </c>
      <c r="J241" s="25" t="s">
        <v>228</v>
      </c>
      <c r="K241" s="25" t="s">
        <v>2566</v>
      </c>
      <c r="L241" s="239"/>
      <c r="M241" s="239"/>
      <c r="N241" s="239"/>
      <c r="O241" s="239"/>
      <c r="P241" s="239"/>
      <c r="Q241" s="25" t="s">
        <v>2567</v>
      </c>
      <c r="R241" s="25" t="s">
        <v>2568</v>
      </c>
      <c r="S241" s="25" t="s">
        <v>2569</v>
      </c>
      <c r="T241" s="145"/>
      <c r="U241" s="145"/>
      <c r="V241" s="145"/>
      <c r="W241" s="145"/>
      <c r="X241" s="145"/>
      <c r="Y241" s="145"/>
      <c r="Z241" s="145"/>
      <c r="AA241" s="145"/>
      <c r="AB241" s="332"/>
      <c r="AC241" s="145"/>
      <c r="AD241" s="145"/>
      <c r="AE241" s="145"/>
      <c r="AF241" s="145"/>
      <c r="AG241" s="145"/>
      <c r="AH241" s="145"/>
      <c r="AI241" s="145"/>
      <c r="AJ241" s="145"/>
      <c r="AK241" s="145"/>
      <c r="AL241" s="145"/>
      <c r="AM241" s="145"/>
      <c r="AN241" s="145"/>
      <c r="AO241" s="145"/>
      <c r="AP241" s="145"/>
      <c r="AQ241" s="145"/>
      <c r="AR241" s="145"/>
      <c r="AS241" s="145"/>
      <c r="AT241" s="145"/>
      <c r="AU241" s="145"/>
      <c r="AV241" s="145"/>
      <c r="AW241" s="145"/>
      <c r="AX241" s="145"/>
      <c r="AY241" s="145"/>
      <c r="AZ241" s="145"/>
      <c r="BA241" s="145"/>
      <c r="BB241" s="145"/>
      <c r="BC241" s="145"/>
      <c r="BD241" s="145"/>
      <c r="BE241" s="145"/>
      <c r="BF241" s="145"/>
      <c r="BG241" s="145"/>
      <c r="BH241" s="145"/>
      <c r="BI241" s="145"/>
      <c r="BJ241" s="145"/>
      <c r="BK241" s="145"/>
      <c r="BL241" s="145"/>
      <c r="BM241" s="145"/>
      <c r="BN241" s="145"/>
      <c r="BO241" s="145"/>
      <c r="BP241" s="145"/>
      <c r="BQ241" s="145"/>
      <c r="BR241" s="145"/>
      <c r="BS241" s="145"/>
      <c r="BT241" s="145"/>
      <c r="BU241" s="145"/>
      <c r="BV241" s="145"/>
      <c r="BW241" s="145"/>
      <c r="BX241" s="145"/>
      <c r="BY241" s="145"/>
      <c r="BZ241" s="145"/>
      <c r="CA241" s="145"/>
      <c r="CB241" s="145"/>
      <c r="CC241" s="145"/>
      <c r="CD241" s="145"/>
      <c r="CE241" s="145"/>
      <c r="CF241" s="145"/>
      <c r="CG241" s="145"/>
      <c r="CH241" s="145"/>
      <c r="CI241" s="145"/>
      <c r="CJ241" s="145"/>
      <c r="CK241" s="145"/>
      <c r="CL241" s="145"/>
      <c r="CM241" s="145"/>
      <c r="CN241" s="145"/>
      <c r="CO241" s="145"/>
      <c r="CP241" s="145"/>
      <c r="CQ241" s="145"/>
      <c r="CR241" s="145"/>
      <c r="CS241" s="145"/>
      <c r="CT241" s="145"/>
      <c r="CU241" s="145"/>
      <c r="CV241" s="145"/>
      <c r="CW241" s="145"/>
      <c r="CX241" s="145"/>
      <c r="CY241" s="145"/>
      <c r="CZ241" s="145"/>
      <c r="DA241" s="145"/>
      <c r="DB241" s="145"/>
      <c r="DC241" s="145"/>
      <c r="DD241" s="145"/>
      <c r="DE241" s="145"/>
      <c r="DF241" s="145"/>
      <c r="DG241" s="145"/>
      <c r="DH241" s="148"/>
      <c r="DI241" s="145"/>
      <c r="DJ241" s="145"/>
      <c r="DK241" s="145"/>
      <c r="DL241" s="145">
        <v>1</v>
      </c>
      <c r="DM241" s="145"/>
      <c r="DN241" s="145"/>
      <c r="DO241" s="145"/>
      <c r="DP241" s="145"/>
      <c r="DQ241" s="145"/>
      <c r="DR241" s="145"/>
      <c r="DS241" s="145"/>
      <c r="DT241" s="145"/>
      <c r="DU241" s="145"/>
      <c r="DV241" s="145"/>
      <c r="DW241" s="145"/>
      <c r="DX241" s="145"/>
      <c r="DY241" s="145"/>
      <c r="DZ241" s="145"/>
      <c r="EA241" s="145"/>
      <c r="EB241" s="148"/>
      <c r="EC241" s="145"/>
      <c r="ED241" s="148"/>
      <c r="EE241" s="145"/>
      <c r="EF241" s="145"/>
      <c r="EG241" s="145"/>
      <c r="EH241" s="145"/>
      <c r="EI241" s="145"/>
      <c r="EJ241" s="145"/>
      <c r="EK241" s="145">
        <v>1</v>
      </c>
      <c r="EL241" s="145">
        <v>1</v>
      </c>
      <c r="EM241" s="145"/>
    </row>
    <row r="242" spans="1:144" ht="20.100000000000001" customHeight="1" x14ac:dyDescent="0.3">
      <c r="A242" s="25" t="s">
        <v>4351</v>
      </c>
      <c r="B242" s="26" t="s">
        <v>106</v>
      </c>
      <c r="C242" s="26">
        <v>85092</v>
      </c>
      <c r="D242" s="71" t="s">
        <v>1570</v>
      </c>
      <c r="E242" s="26" t="s">
        <v>108</v>
      </c>
      <c r="F242" s="26" t="s">
        <v>3556</v>
      </c>
      <c r="G242" s="26" t="s">
        <v>109</v>
      </c>
      <c r="H242" s="26" t="s">
        <v>539</v>
      </c>
      <c r="I242" s="26" t="s">
        <v>3</v>
      </c>
      <c r="J242" s="25" t="s">
        <v>1795</v>
      </c>
      <c r="K242" s="25" t="s">
        <v>4352</v>
      </c>
      <c r="L242" s="25"/>
      <c r="M242" s="25"/>
      <c r="N242" s="239"/>
      <c r="O242" s="239"/>
      <c r="P242" s="239"/>
      <c r="Q242" s="239"/>
      <c r="R242" s="239"/>
      <c r="S242" s="239"/>
      <c r="U242" s="145"/>
      <c r="V242" s="148"/>
      <c r="W242" s="145"/>
      <c r="X242" s="145"/>
      <c r="Y242" s="145"/>
      <c r="Z242" s="145"/>
      <c r="AA242" s="145"/>
      <c r="AB242" s="332"/>
      <c r="AC242" s="145"/>
      <c r="AD242" s="145"/>
      <c r="AE242" s="145"/>
      <c r="AF242" s="145"/>
      <c r="AG242" s="145"/>
      <c r="AH242" s="145"/>
      <c r="AI242" s="145"/>
      <c r="AJ242" s="145"/>
      <c r="AK242" s="145"/>
      <c r="AL242" s="145"/>
      <c r="AM242" s="145"/>
      <c r="AN242" s="145"/>
      <c r="AO242" s="145"/>
      <c r="AP242" s="145"/>
      <c r="AQ242" s="145"/>
      <c r="AR242" s="145"/>
      <c r="AS242" s="145"/>
      <c r="AT242" s="145"/>
      <c r="AU242" s="145"/>
      <c r="AV242" s="145"/>
      <c r="AW242" s="145"/>
      <c r="AX242" s="145"/>
      <c r="AY242" s="145"/>
      <c r="AZ242" s="145"/>
      <c r="BA242" s="145"/>
      <c r="BB242" s="145"/>
      <c r="BC242" s="145"/>
      <c r="BD242" s="145"/>
      <c r="BE242" s="145"/>
      <c r="BF242" s="145"/>
      <c r="BG242" s="145"/>
      <c r="BH242" s="145"/>
      <c r="BI242" s="145"/>
      <c r="BJ242" s="145"/>
      <c r="BK242" s="145"/>
      <c r="BL242" s="145"/>
      <c r="BM242" s="145"/>
      <c r="BN242" s="145"/>
      <c r="BO242" s="145"/>
      <c r="BP242" s="145"/>
      <c r="BQ242" s="145"/>
      <c r="BR242" s="145"/>
      <c r="BS242" s="145"/>
      <c r="BT242" s="145"/>
      <c r="BU242" s="145"/>
      <c r="BV242" s="145"/>
      <c r="BW242" s="145"/>
      <c r="BX242" s="145"/>
      <c r="BY242" s="145"/>
      <c r="BZ242" s="145"/>
      <c r="CA242" s="145"/>
      <c r="CB242" s="145"/>
      <c r="CC242" s="145"/>
      <c r="CD242" s="145"/>
      <c r="CE242" s="145"/>
      <c r="CF242" s="145"/>
      <c r="CG242" s="145"/>
      <c r="CH242" s="148"/>
      <c r="CI242" s="145"/>
      <c r="CJ242" s="145"/>
      <c r="CK242" s="145"/>
      <c r="CL242" s="145"/>
      <c r="CM242" s="145"/>
      <c r="CN242" s="145"/>
      <c r="CO242" s="145"/>
      <c r="CP242" s="145"/>
      <c r="CQ242" s="145"/>
      <c r="CR242" s="145"/>
      <c r="CS242" s="145"/>
      <c r="CT242" s="145"/>
      <c r="CU242" s="145"/>
      <c r="CV242" s="145"/>
      <c r="CW242" s="145"/>
      <c r="CX242" s="145"/>
      <c r="CY242" s="145"/>
      <c r="CZ242" s="145"/>
      <c r="DA242" s="145"/>
      <c r="DB242" s="145"/>
      <c r="DC242" s="145"/>
      <c r="DD242" s="145"/>
      <c r="DE242" s="145"/>
      <c r="DF242" s="145"/>
      <c r="DG242" s="145"/>
      <c r="DH242" s="148"/>
      <c r="DI242" s="145"/>
      <c r="DJ242" s="145"/>
      <c r="DK242" s="145"/>
      <c r="DL242" s="145"/>
      <c r="DM242" s="145"/>
      <c r="DN242" s="145"/>
      <c r="DO242" s="145"/>
      <c r="DP242" s="145"/>
      <c r="DQ242" s="145"/>
      <c r="DR242" s="145"/>
      <c r="DS242" s="145"/>
      <c r="DT242" s="145"/>
      <c r="DU242" s="145"/>
      <c r="DV242" s="145"/>
      <c r="DW242" s="145"/>
      <c r="DX242" s="145"/>
      <c r="DY242" s="145"/>
      <c r="DZ242" s="145"/>
      <c r="EA242" s="145"/>
      <c r="EB242" s="148"/>
      <c r="EC242" s="145"/>
      <c r="ED242" s="148"/>
      <c r="EE242" s="145"/>
      <c r="EF242" s="145"/>
      <c r="EG242" s="145"/>
      <c r="EH242" s="145"/>
      <c r="EI242" s="145"/>
      <c r="EJ242" s="145"/>
      <c r="EK242" s="145">
        <v>0</v>
      </c>
      <c r="EL242" s="145">
        <v>0</v>
      </c>
    </row>
    <row r="243" spans="1:144" ht="20.100000000000001" customHeight="1" x14ac:dyDescent="0.3">
      <c r="A243" s="25" t="s">
        <v>2407</v>
      </c>
      <c r="B243" s="40" t="s">
        <v>187</v>
      </c>
      <c r="C243" s="26">
        <v>83552</v>
      </c>
      <c r="D243" s="71" t="s">
        <v>2417</v>
      </c>
      <c r="E243" s="26" t="s">
        <v>113</v>
      </c>
      <c r="F243" s="26"/>
      <c r="G243" s="26" t="s">
        <v>121</v>
      </c>
      <c r="H243" s="26" t="s">
        <v>344</v>
      </c>
      <c r="I243" s="26" t="s">
        <v>449</v>
      </c>
      <c r="J243" s="25" t="s">
        <v>975</v>
      </c>
      <c r="K243" s="25" t="s">
        <v>2418</v>
      </c>
      <c r="L243" s="83"/>
      <c r="M243" s="83"/>
      <c r="N243" s="83"/>
      <c r="O243" s="83"/>
      <c r="P243" s="83"/>
      <c r="Q243" s="83"/>
      <c r="R243" s="83"/>
      <c r="S243" s="83"/>
      <c r="T243" s="145"/>
      <c r="U243" s="145"/>
      <c r="V243" s="145"/>
      <c r="W243" s="145"/>
      <c r="X243" s="145"/>
      <c r="Y243" s="145"/>
      <c r="Z243" s="145"/>
      <c r="AA243" s="145"/>
      <c r="AB243" s="332"/>
      <c r="AC243" s="145"/>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c r="AX243" s="145"/>
      <c r="AY243" s="145"/>
      <c r="AZ243" s="145"/>
      <c r="BA243" s="145"/>
      <c r="BB243" s="145"/>
      <c r="BC243" s="145"/>
      <c r="BD243" s="145"/>
      <c r="BE243" s="145"/>
      <c r="BF243" s="145"/>
      <c r="BG243" s="145"/>
      <c r="BH243" s="145"/>
      <c r="BI243" s="145"/>
      <c r="BJ243" s="145"/>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c r="CF243" s="145"/>
      <c r="CG243" s="145"/>
      <c r="CH243" s="145"/>
      <c r="CI243" s="145"/>
      <c r="CJ243" s="145"/>
      <c r="CK243" s="145"/>
      <c r="CL243" s="145"/>
      <c r="CM243" s="145"/>
      <c r="CN243" s="145"/>
      <c r="CO243" s="145"/>
      <c r="CP243" s="145"/>
      <c r="CQ243" s="145"/>
      <c r="CR243" s="145"/>
      <c r="CS243" s="145"/>
      <c r="CT243" s="145"/>
      <c r="CU243" s="145"/>
      <c r="CV243" s="145"/>
      <c r="CW243" s="145"/>
      <c r="CX243" s="145"/>
      <c r="CY243" s="145"/>
      <c r="CZ243" s="145"/>
      <c r="DA243" s="145"/>
      <c r="DB243" s="145"/>
      <c r="DC243" s="145"/>
      <c r="DD243" s="145"/>
      <c r="DE243" s="145"/>
      <c r="DF243" s="145"/>
      <c r="DG243" s="145"/>
      <c r="DH243" s="148"/>
      <c r="DI243" s="145"/>
      <c r="DJ243" s="145"/>
      <c r="DK243" s="145"/>
      <c r="DL243" s="145"/>
      <c r="DM243" s="145"/>
      <c r="DN243" s="145"/>
      <c r="DO243" s="145"/>
      <c r="DP243" s="145"/>
      <c r="DQ243" s="145"/>
      <c r="DR243" s="145"/>
      <c r="DS243" s="145"/>
      <c r="DT243" s="145"/>
      <c r="DU243" s="145"/>
      <c r="DV243" s="145"/>
      <c r="DW243" s="145"/>
      <c r="DX243" s="145"/>
      <c r="DY243" s="145"/>
      <c r="DZ243" s="145"/>
      <c r="EA243" s="145"/>
      <c r="EB243" s="148"/>
      <c r="EC243" s="145"/>
      <c r="ED243" s="145"/>
      <c r="EK243" s="263">
        <v>0</v>
      </c>
      <c r="EL243" s="263">
        <v>0</v>
      </c>
      <c r="EM243" s="263"/>
      <c r="EN243" s="264"/>
    </row>
    <row r="244" spans="1:144" ht="20.100000000000001" customHeight="1" x14ac:dyDescent="0.3">
      <c r="A244" s="25" t="s">
        <v>2784</v>
      </c>
      <c r="B244" s="40" t="s">
        <v>187</v>
      </c>
      <c r="C244" s="26">
        <v>83687</v>
      </c>
      <c r="D244" s="25" t="s">
        <v>2801</v>
      </c>
      <c r="E244" s="26" t="s">
        <v>113</v>
      </c>
      <c r="F244" s="26"/>
      <c r="G244" s="26" t="s">
        <v>121</v>
      </c>
      <c r="H244" s="26" t="s">
        <v>344</v>
      </c>
      <c r="I244" s="26" t="s">
        <v>3</v>
      </c>
      <c r="J244" s="25" t="s">
        <v>1210</v>
      </c>
      <c r="K244" s="25" t="s">
        <v>2802</v>
      </c>
      <c r="L244" s="25"/>
      <c r="M244" s="25" t="s">
        <v>2803</v>
      </c>
      <c r="N244" s="242"/>
      <c r="O244" s="242"/>
      <c r="P244" s="242"/>
      <c r="Q244" s="25" t="s">
        <v>2804</v>
      </c>
      <c r="R244" s="242"/>
      <c r="S244" s="242"/>
      <c r="T244" s="240"/>
      <c r="U244" s="267"/>
      <c r="V244" s="268"/>
      <c r="W244" s="267"/>
      <c r="X244" s="267"/>
      <c r="Y244" s="267"/>
      <c r="Z244" s="267"/>
      <c r="AA244" s="267"/>
      <c r="AB244" s="339"/>
      <c r="AC244" s="267"/>
      <c r="AD244" s="267"/>
      <c r="AE244" s="267"/>
      <c r="AF244" s="267"/>
      <c r="AG244" s="267"/>
      <c r="AH244" s="267"/>
      <c r="AI244" s="267"/>
      <c r="AJ244" s="267"/>
      <c r="AK244" s="267"/>
      <c r="AL244" s="267"/>
      <c r="AM244" s="267"/>
      <c r="AN244" s="267"/>
      <c r="AO244" s="267"/>
      <c r="AP244" s="267"/>
      <c r="AQ244" s="267"/>
      <c r="AR244" s="267"/>
      <c r="AS244" s="267"/>
      <c r="AT244" s="267"/>
      <c r="AU244" s="267"/>
      <c r="AV244" s="267"/>
      <c r="AW244" s="267"/>
      <c r="AX244" s="267"/>
      <c r="AY244" s="267"/>
      <c r="AZ244" s="267">
        <v>1</v>
      </c>
      <c r="BA244" s="267">
        <v>1</v>
      </c>
      <c r="BB244" s="267"/>
      <c r="BC244" s="267"/>
      <c r="BD244" s="267"/>
      <c r="BE244" s="267"/>
      <c r="BF244" s="267"/>
      <c r="BG244" s="267"/>
      <c r="BH244" s="267"/>
      <c r="BI244" s="267"/>
      <c r="BJ244" s="267"/>
      <c r="BK244" s="267"/>
      <c r="BL244" s="267"/>
      <c r="BM244" s="267"/>
      <c r="BN244" s="267"/>
      <c r="BO244" s="267"/>
      <c r="BP244" s="267"/>
      <c r="BQ244" s="267"/>
      <c r="BR244" s="267"/>
      <c r="BS244" s="267"/>
      <c r="BT244" s="267">
        <v>1</v>
      </c>
      <c r="BU244" s="267">
        <v>1</v>
      </c>
      <c r="BV244" s="267"/>
      <c r="BW244" s="267"/>
      <c r="BX244" s="267"/>
      <c r="BY244" s="267"/>
      <c r="BZ244" s="267"/>
      <c r="CA244" s="267"/>
      <c r="CB244" s="267"/>
      <c r="CC244" s="267"/>
      <c r="CD244" s="267"/>
      <c r="CE244" s="267"/>
      <c r="CF244" s="267"/>
      <c r="CG244" s="267"/>
      <c r="CH244" s="267"/>
      <c r="CI244" s="267"/>
      <c r="CJ244" s="267"/>
      <c r="CK244" s="267"/>
      <c r="CL244" s="267"/>
      <c r="CM244" s="267"/>
      <c r="CN244" s="267"/>
      <c r="CO244" s="267"/>
      <c r="CP244" s="267"/>
      <c r="CQ244" s="267"/>
      <c r="CR244" s="267"/>
      <c r="CS244" s="267"/>
      <c r="CT244" s="267"/>
      <c r="CU244" s="267"/>
      <c r="CV244" s="267"/>
      <c r="CW244" s="267"/>
      <c r="CX244" s="267"/>
      <c r="CY244" s="267"/>
      <c r="CZ244" s="267"/>
      <c r="DA244" s="267"/>
      <c r="DB244" s="267"/>
      <c r="DC244" s="267"/>
      <c r="DD244" s="267"/>
      <c r="DE244" s="267"/>
      <c r="DF244" s="267"/>
      <c r="DG244" s="267"/>
      <c r="DH244" s="268"/>
      <c r="DI244" s="267"/>
      <c r="DJ244" s="267"/>
      <c r="DK244" s="267"/>
      <c r="DL244" s="267"/>
      <c r="DM244" s="267"/>
      <c r="DN244" s="267"/>
      <c r="DO244" s="267"/>
      <c r="DP244" s="267"/>
      <c r="DQ244" s="267"/>
      <c r="DR244" s="267"/>
      <c r="DS244" s="267"/>
      <c r="DT244" s="267"/>
      <c r="DU244" s="267"/>
      <c r="DV244" s="267"/>
      <c r="DW244" s="267"/>
      <c r="DX244" s="267"/>
      <c r="DY244" s="267"/>
      <c r="DZ244" s="267"/>
      <c r="EA244" s="267"/>
      <c r="EB244" s="268"/>
      <c r="EC244" s="267"/>
      <c r="ED244" s="268"/>
      <c r="EE244" s="267"/>
      <c r="EF244" s="267"/>
      <c r="EG244" s="267"/>
      <c r="EH244" s="267"/>
      <c r="EI244" s="267"/>
      <c r="EJ244" s="267"/>
      <c r="EK244" s="145">
        <v>1</v>
      </c>
      <c r="EL244" s="145">
        <v>0</v>
      </c>
      <c r="EM244" s="267"/>
    </row>
    <row r="245" spans="1:144" ht="20.100000000000001" customHeight="1" x14ac:dyDescent="0.3">
      <c r="A245" s="25" t="s">
        <v>2748</v>
      </c>
      <c r="B245" s="26" t="s">
        <v>187</v>
      </c>
      <c r="C245" s="26">
        <v>83950</v>
      </c>
      <c r="D245" s="71" t="s">
        <v>2758</v>
      </c>
      <c r="E245" s="26" t="s">
        <v>293</v>
      </c>
      <c r="F245" s="26"/>
      <c r="G245" s="26" t="s">
        <v>121</v>
      </c>
      <c r="H245" s="26" t="s">
        <v>344</v>
      </c>
      <c r="I245" s="26" t="s">
        <v>438</v>
      </c>
      <c r="J245" s="25" t="s">
        <v>1210</v>
      </c>
      <c r="K245" s="25" t="s">
        <v>2759</v>
      </c>
      <c r="L245" s="25"/>
      <c r="M245" s="25"/>
      <c r="N245" s="242"/>
      <c r="O245" s="242"/>
      <c r="P245" s="242"/>
      <c r="Q245" s="242"/>
      <c r="R245" s="242"/>
      <c r="S245" s="242"/>
      <c r="T245" s="240"/>
      <c r="U245" s="240"/>
      <c r="V245" s="240"/>
      <c r="W245" s="240"/>
      <c r="X245" s="240"/>
      <c r="Y245" s="240"/>
      <c r="Z245" s="240"/>
      <c r="AA245" s="240"/>
      <c r="AB245" s="338"/>
      <c r="AC245" s="240"/>
      <c r="AD245" s="240"/>
      <c r="AE245" s="240"/>
      <c r="AF245" s="240"/>
      <c r="AG245" s="240"/>
      <c r="AH245" s="240"/>
      <c r="AI245" s="240"/>
      <c r="AJ245" s="240"/>
      <c r="AK245" s="240"/>
      <c r="AL245" s="240"/>
      <c r="AM245" s="240"/>
      <c r="AN245" s="240"/>
      <c r="AO245" s="240"/>
      <c r="AP245" s="240"/>
      <c r="AQ245" s="240"/>
      <c r="AR245" s="240"/>
      <c r="AS245" s="240"/>
      <c r="AT245" s="240"/>
      <c r="AU245" s="240"/>
      <c r="AV245" s="240"/>
      <c r="AW245" s="240"/>
      <c r="AX245" s="240"/>
      <c r="AY245" s="240"/>
      <c r="AZ245" s="240"/>
      <c r="BA245" s="240"/>
      <c r="BB245" s="240"/>
      <c r="BC245" s="240"/>
      <c r="BD245" s="240"/>
      <c r="BE245" s="240"/>
      <c r="BF245" s="240"/>
      <c r="BG245" s="240"/>
      <c r="BH245" s="240"/>
      <c r="BI245" s="240"/>
      <c r="BJ245" s="240"/>
      <c r="BK245" s="240"/>
      <c r="BL245" s="240"/>
      <c r="BM245" s="240"/>
      <c r="BN245" s="240"/>
      <c r="BO245" s="240"/>
      <c r="BP245" s="240"/>
      <c r="BQ245" s="240"/>
      <c r="BR245" s="240"/>
      <c r="BS245" s="240"/>
      <c r="BT245" s="240"/>
      <c r="BU245" s="240"/>
      <c r="BV245" s="240"/>
      <c r="BW245" s="240"/>
      <c r="BX245" s="240"/>
      <c r="BY245" s="240"/>
      <c r="BZ245" s="240"/>
      <c r="CA245" s="240"/>
      <c r="CB245" s="240"/>
      <c r="CC245" s="240"/>
      <c r="CD245" s="240"/>
      <c r="CE245" s="240"/>
      <c r="CF245" s="240"/>
      <c r="CG245" s="240"/>
      <c r="CH245" s="240"/>
      <c r="CI245" s="240"/>
      <c r="CJ245" s="240"/>
      <c r="CK245" s="240"/>
      <c r="CL245" s="240"/>
      <c r="CM245" s="240"/>
      <c r="CN245" s="240"/>
      <c r="CO245" s="240"/>
      <c r="CP245" s="240"/>
      <c r="CQ245" s="240"/>
      <c r="CR245" s="240"/>
      <c r="CS245" s="240"/>
      <c r="CT245" s="240"/>
      <c r="CU245" s="240"/>
      <c r="CV245" s="240"/>
      <c r="CW245" s="240"/>
      <c r="CX245" s="240"/>
      <c r="CY245" s="240"/>
      <c r="CZ245" s="240"/>
      <c r="DA245" s="240"/>
      <c r="DB245" s="240"/>
      <c r="DC245" s="240"/>
      <c r="DD245" s="240"/>
      <c r="DE245" s="240"/>
      <c r="DF245" s="240"/>
      <c r="DG245" s="240"/>
      <c r="DH245" s="241"/>
      <c r="DI245" s="240"/>
      <c r="DJ245" s="240"/>
      <c r="DK245" s="240"/>
      <c r="DL245" s="240"/>
      <c r="DM245" s="240"/>
      <c r="DN245" s="240"/>
      <c r="DO245" s="240"/>
      <c r="DP245" s="240"/>
      <c r="DQ245" s="240"/>
      <c r="DR245" s="240"/>
      <c r="DS245" s="240"/>
      <c r="DT245" s="240"/>
      <c r="DU245" s="240"/>
      <c r="DV245" s="240"/>
      <c r="DW245" s="240"/>
      <c r="DX245" s="240"/>
      <c r="DY245" s="240"/>
      <c r="DZ245" s="240"/>
      <c r="EA245" s="240"/>
      <c r="EB245" s="241"/>
      <c r="EC245" s="240"/>
      <c r="ED245" s="241"/>
      <c r="EE245" s="240"/>
      <c r="EF245" s="240"/>
      <c r="EG245" s="240"/>
      <c r="EH245" s="240"/>
      <c r="EI245" s="240"/>
      <c r="EJ245" s="240"/>
      <c r="EK245" s="145">
        <v>0</v>
      </c>
      <c r="EL245" s="145">
        <v>0</v>
      </c>
      <c r="EM245" s="145"/>
    </row>
    <row r="246" spans="1:144" ht="20.100000000000001" customHeight="1" x14ac:dyDescent="0.3">
      <c r="A246" s="25" t="s">
        <v>3247</v>
      </c>
      <c r="B246" s="26" t="s">
        <v>126</v>
      </c>
      <c r="C246" s="26">
        <v>83562</v>
      </c>
      <c r="D246" s="71" t="s">
        <v>3255</v>
      </c>
      <c r="E246" s="26" t="s">
        <v>108</v>
      </c>
      <c r="F246" s="26" t="s">
        <v>3549</v>
      </c>
      <c r="G246" s="26" t="s">
        <v>114</v>
      </c>
      <c r="H246" s="26" t="s">
        <v>615</v>
      </c>
      <c r="I246" s="26" t="s">
        <v>385</v>
      </c>
      <c r="J246" s="25" t="s">
        <v>1757</v>
      </c>
      <c r="K246" s="25" t="s">
        <v>3256</v>
      </c>
      <c r="L246" s="25"/>
      <c r="M246" s="25"/>
      <c r="N246" s="272"/>
      <c r="O246" s="272"/>
      <c r="P246" s="272"/>
      <c r="Q246" s="272"/>
      <c r="R246" s="272"/>
      <c r="S246" s="272"/>
      <c r="U246" s="145"/>
      <c r="V246" s="148"/>
      <c r="W246" s="145"/>
      <c r="X246" s="145"/>
      <c r="Y246" s="145"/>
      <c r="Z246" s="145"/>
      <c r="AA246" s="145"/>
      <c r="AB246" s="332"/>
      <c r="AC246" s="145"/>
      <c r="AD246" s="145"/>
      <c r="AE246" s="145"/>
      <c r="AF246" s="145"/>
      <c r="AG246" s="145"/>
      <c r="AH246" s="145"/>
      <c r="AI246" s="145"/>
      <c r="AJ246" s="145"/>
      <c r="AK246" s="145"/>
      <c r="AL246" s="145"/>
      <c r="AM246" s="145"/>
      <c r="AN246" s="145"/>
      <c r="AO246" s="145"/>
      <c r="AP246" s="145"/>
      <c r="AQ246" s="145"/>
      <c r="AR246" s="145"/>
      <c r="AS246" s="145"/>
      <c r="AT246" s="145"/>
      <c r="AU246" s="145"/>
      <c r="AV246" s="145"/>
      <c r="AW246" s="145"/>
      <c r="AX246" s="145"/>
      <c r="AY246" s="145"/>
      <c r="AZ246" s="145"/>
      <c r="BA246" s="145"/>
      <c r="BB246" s="145"/>
      <c r="BC246" s="145"/>
      <c r="BD246" s="145"/>
      <c r="BE246" s="145"/>
      <c r="BF246" s="145"/>
      <c r="BG246" s="145"/>
      <c r="BH246" s="145"/>
      <c r="BI246" s="145"/>
      <c r="BJ246" s="145"/>
      <c r="BK246" s="145"/>
      <c r="BL246" s="145"/>
      <c r="BM246" s="145"/>
      <c r="BN246" s="145"/>
      <c r="BO246" s="145"/>
      <c r="BP246" s="145"/>
      <c r="BQ246" s="145"/>
      <c r="BR246" s="145"/>
      <c r="BS246" s="145"/>
      <c r="BT246" s="145"/>
      <c r="BU246" s="145"/>
      <c r="BV246" s="145"/>
      <c r="BW246" s="145"/>
      <c r="BX246" s="145"/>
      <c r="BY246" s="145"/>
      <c r="BZ246" s="145"/>
      <c r="CA246" s="145"/>
      <c r="CB246" s="145"/>
      <c r="CC246" s="145"/>
      <c r="CD246" s="145"/>
      <c r="CE246" s="145"/>
      <c r="CF246" s="145"/>
      <c r="CG246" s="145"/>
      <c r="CH246" s="145"/>
      <c r="CI246" s="145"/>
      <c r="CJ246" s="145"/>
      <c r="CK246" s="145"/>
      <c r="CL246" s="145"/>
      <c r="CM246" s="145"/>
      <c r="CN246" s="145"/>
      <c r="CO246" s="145"/>
      <c r="CP246" s="145"/>
      <c r="CQ246" s="145"/>
      <c r="CR246" s="145"/>
      <c r="CS246" s="145"/>
      <c r="CT246" s="145"/>
      <c r="CU246" s="145"/>
      <c r="CV246" s="145"/>
      <c r="CW246" s="145"/>
      <c r="CX246" s="145"/>
      <c r="CY246" s="145"/>
      <c r="CZ246" s="145"/>
      <c r="DA246" s="145"/>
      <c r="DB246" s="145"/>
      <c r="DC246" s="145"/>
      <c r="DD246" s="145"/>
      <c r="DE246" s="145"/>
      <c r="DF246" s="145"/>
      <c r="DG246" s="145"/>
      <c r="DH246" s="148"/>
      <c r="DI246" s="145"/>
      <c r="DJ246" s="145"/>
      <c r="DK246" s="145"/>
      <c r="DL246" s="145"/>
      <c r="DM246" s="145"/>
      <c r="DN246" s="145"/>
      <c r="DO246" s="145"/>
      <c r="DP246" s="145"/>
      <c r="DQ246" s="145"/>
      <c r="DR246" s="145"/>
      <c r="DS246" s="145"/>
      <c r="DT246" s="145"/>
      <c r="DU246" s="145"/>
      <c r="DV246" s="145"/>
      <c r="DW246" s="145"/>
      <c r="DX246" s="145"/>
      <c r="DY246" s="145"/>
      <c r="DZ246" s="145"/>
      <c r="EA246" s="145"/>
      <c r="EB246" s="148"/>
      <c r="EC246" s="145"/>
      <c r="ED246" s="148"/>
      <c r="EE246" s="145"/>
      <c r="EF246" s="145"/>
      <c r="EG246" s="145"/>
      <c r="EH246" s="145"/>
      <c r="EI246" s="145"/>
      <c r="EJ246" s="145"/>
      <c r="EK246" s="145">
        <v>0</v>
      </c>
      <c r="EL246" s="145">
        <v>0</v>
      </c>
      <c r="EM246" s="145"/>
    </row>
    <row r="247" spans="1:144" ht="20.100000000000001" customHeight="1" x14ac:dyDescent="0.3">
      <c r="A247" s="25" t="s">
        <v>3272</v>
      </c>
      <c r="B247" s="26" t="s">
        <v>187</v>
      </c>
      <c r="C247" s="26">
        <v>84285</v>
      </c>
      <c r="D247" s="71" t="s">
        <v>3283</v>
      </c>
      <c r="E247" s="26" t="s">
        <v>108</v>
      </c>
      <c r="F247" s="26" t="s">
        <v>3556</v>
      </c>
      <c r="G247" s="26" t="s">
        <v>121</v>
      </c>
      <c r="H247" s="26" t="s">
        <v>344</v>
      </c>
      <c r="I247" s="26" t="s">
        <v>385</v>
      </c>
      <c r="J247" s="25" t="s">
        <v>834</v>
      </c>
      <c r="K247" s="25" t="s">
        <v>3284</v>
      </c>
      <c r="L247" s="25"/>
      <c r="M247" s="25"/>
      <c r="N247" s="272"/>
      <c r="O247" s="272"/>
      <c r="P247" s="272"/>
      <c r="Q247" s="272"/>
      <c r="R247" s="272"/>
      <c r="S247" s="25" t="s">
        <v>3287</v>
      </c>
      <c r="U247" s="145"/>
      <c r="V247" s="148"/>
      <c r="W247" s="145"/>
      <c r="X247" s="145"/>
      <c r="Y247" s="145"/>
      <c r="Z247" s="145"/>
      <c r="AA247" s="145"/>
      <c r="AB247" s="332"/>
      <c r="AC247" s="145"/>
      <c r="AD247" s="145"/>
      <c r="AE247" s="145"/>
      <c r="AF247" s="145"/>
      <c r="AG247" s="145"/>
      <c r="AH247" s="145"/>
      <c r="AI247" s="145"/>
      <c r="AJ247" s="145"/>
      <c r="AK247" s="145"/>
      <c r="AL247" s="145"/>
      <c r="AM247" s="145"/>
      <c r="AN247" s="145"/>
      <c r="AO247" s="145"/>
      <c r="AP247" s="145"/>
      <c r="AQ247" s="145"/>
      <c r="AR247" s="145"/>
      <c r="AS247" s="145"/>
      <c r="AT247" s="145"/>
      <c r="AU247" s="145"/>
      <c r="AV247" s="145"/>
      <c r="AW247" s="145"/>
      <c r="AX247" s="145"/>
      <c r="AY247" s="145"/>
      <c r="AZ247" s="145"/>
      <c r="BA247" s="145"/>
      <c r="BB247" s="145"/>
      <c r="BC247" s="145"/>
      <c r="BD247" s="145"/>
      <c r="BE247" s="145"/>
      <c r="BF247" s="145"/>
      <c r="BG247" s="145"/>
      <c r="BH247" s="145"/>
      <c r="BI247" s="145"/>
      <c r="BJ247" s="145"/>
      <c r="BK247" s="145"/>
      <c r="BL247" s="145"/>
      <c r="BM247" s="145"/>
      <c r="BN247" s="145"/>
      <c r="BO247" s="145"/>
      <c r="BP247" s="145"/>
      <c r="BQ247" s="145"/>
      <c r="BR247" s="145"/>
      <c r="BS247" s="145"/>
      <c r="BT247" s="145"/>
      <c r="BU247" s="145"/>
      <c r="BV247" s="145"/>
      <c r="BW247" s="145"/>
      <c r="BX247" s="145"/>
      <c r="BY247" s="145"/>
      <c r="BZ247" s="145"/>
      <c r="CA247" s="145"/>
      <c r="CB247" s="145"/>
      <c r="CC247" s="145"/>
      <c r="CD247" s="145"/>
      <c r="CE247" s="145"/>
      <c r="CF247" s="145"/>
      <c r="CG247" s="145"/>
      <c r="CH247" s="145"/>
      <c r="CI247" s="145"/>
      <c r="CJ247" s="145"/>
      <c r="CK247" s="145"/>
      <c r="CL247" s="145"/>
      <c r="CM247" s="145"/>
      <c r="CN247" s="145"/>
      <c r="CO247" s="145"/>
      <c r="CP247" s="145"/>
      <c r="CQ247" s="145"/>
      <c r="CR247" s="145"/>
      <c r="CS247" s="145"/>
      <c r="CT247" s="145"/>
      <c r="CU247" s="145"/>
      <c r="CV247" s="145"/>
      <c r="CW247" s="145"/>
      <c r="CX247" s="145"/>
      <c r="CY247" s="145"/>
      <c r="CZ247" s="145"/>
      <c r="DA247" s="145"/>
      <c r="DB247" s="145"/>
      <c r="DC247" s="145"/>
      <c r="DD247" s="145"/>
      <c r="DE247" s="145"/>
      <c r="DF247" s="145"/>
      <c r="DG247" s="145"/>
      <c r="DH247" s="148"/>
      <c r="DI247" s="145"/>
      <c r="DJ247" s="145"/>
      <c r="DK247" s="145"/>
      <c r="DL247" s="145"/>
      <c r="DM247" s="145"/>
      <c r="DN247" s="145"/>
      <c r="DO247" s="145"/>
      <c r="DP247" s="145"/>
      <c r="DQ247" s="145"/>
      <c r="DR247" s="145"/>
      <c r="DS247" s="145"/>
      <c r="DT247" s="145"/>
      <c r="DU247" s="145"/>
      <c r="DV247" s="145"/>
      <c r="DW247" s="145"/>
      <c r="DX247" s="145"/>
      <c r="DY247" s="145"/>
      <c r="DZ247" s="145"/>
      <c r="EA247" s="145"/>
      <c r="EB247" s="148"/>
      <c r="EC247" s="145"/>
      <c r="ED247" s="148"/>
      <c r="EE247" s="145"/>
      <c r="EF247" s="145"/>
      <c r="EG247" s="145"/>
      <c r="EH247" s="145"/>
      <c r="EI247" s="145"/>
      <c r="EJ247" s="145"/>
      <c r="EK247" s="145" t="s">
        <v>519</v>
      </c>
      <c r="EL247" s="145">
        <v>1</v>
      </c>
      <c r="EM247" s="145"/>
    </row>
    <row r="248" spans="1:144" ht="20.100000000000001" customHeight="1" x14ac:dyDescent="0.3">
      <c r="A248" s="25" t="s">
        <v>2465</v>
      </c>
      <c r="B248" s="40" t="s">
        <v>143</v>
      </c>
      <c r="C248" s="26">
        <v>83647</v>
      </c>
      <c r="D248" s="25" t="s">
        <v>2495</v>
      </c>
      <c r="E248" s="26"/>
      <c r="F248" s="26"/>
      <c r="G248" s="26" t="s">
        <v>109</v>
      </c>
      <c r="H248" s="26" t="s">
        <v>567</v>
      </c>
      <c r="I248" s="26" t="s">
        <v>438</v>
      </c>
      <c r="J248" s="25" t="s">
        <v>228</v>
      </c>
      <c r="K248" s="25" t="s">
        <v>2496</v>
      </c>
      <c r="L248" s="83"/>
      <c r="M248" s="83"/>
      <c r="N248" s="83"/>
      <c r="O248" s="83"/>
      <c r="P248" s="83"/>
      <c r="Q248" s="83"/>
      <c r="R248" s="83"/>
      <c r="S248" s="83"/>
      <c r="T248" s="145"/>
      <c r="U248" s="145"/>
      <c r="V248" s="145"/>
      <c r="W248" s="145"/>
      <c r="X248" s="145"/>
      <c r="Y248" s="145"/>
      <c r="Z248" s="145"/>
      <c r="AA248" s="145"/>
      <c r="AB248" s="332"/>
      <c r="AC248" s="145"/>
      <c r="AD248" s="145"/>
      <c r="AE248" s="145"/>
      <c r="AF248" s="145"/>
      <c r="AG248" s="145"/>
      <c r="AH248" s="145"/>
      <c r="AI248" s="145"/>
      <c r="AJ248" s="145"/>
      <c r="AK248" s="145"/>
      <c r="AL248" s="145"/>
      <c r="AM248" s="145"/>
      <c r="AN248" s="145"/>
      <c r="AO248" s="145"/>
      <c r="AP248" s="145"/>
      <c r="AQ248" s="145"/>
      <c r="AR248" s="145"/>
      <c r="AS248" s="145"/>
      <c r="AT248" s="145"/>
      <c r="AU248" s="145"/>
      <c r="AV248" s="145"/>
      <c r="AW248" s="145"/>
      <c r="AX248" s="145"/>
      <c r="AY248" s="145"/>
      <c r="AZ248" s="145"/>
      <c r="BA248" s="145"/>
      <c r="BB248" s="145"/>
      <c r="BC248" s="145"/>
      <c r="BD248" s="145"/>
      <c r="BE248" s="145"/>
      <c r="BF248" s="145"/>
      <c r="BG248" s="145"/>
      <c r="BH248" s="145"/>
      <c r="BI248" s="145"/>
      <c r="BJ248" s="145"/>
      <c r="BK248" s="145"/>
      <c r="BL248" s="145"/>
      <c r="BM248" s="145"/>
      <c r="BN248" s="145"/>
      <c r="BO248" s="145"/>
      <c r="BP248" s="145"/>
      <c r="BQ248" s="145"/>
      <c r="BR248" s="145"/>
      <c r="BS248" s="145"/>
      <c r="BT248" s="145"/>
      <c r="BU248" s="145"/>
      <c r="BV248" s="145"/>
      <c r="BW248" s="145"/>
      <c r="BX248" s="145"/>
      <c r="BY248" s="145"/>
      <c r="BZ248" s="145"/>
      <c r="CA248" s="145"/>
      <c r="CB248" s="145"/>
      <c r="CC248" s="145"/>
      <c r="CD248" s="145"/>
      <c r="CE248" s="145"/>
      <c r="CF248" s="145"/>
      <c r="CG248" s="145"/>
      <c r="CH248" s="145"/>
      <c r="CI248" s="145"/>
      <c r="CJ248" s="145"/>
      <c r="CK248" s="145"/>
      <c r="CL248" s="145"/>
      <c r="CM248" s="145"/>
      <c r="CN248" s="145"/>
      <c r="CO248" s="145"/>
      <c r="CP248" s="145"/>
      <c r="CQ248" s="145"/>
      <c r="CR248" s="145"/>
      <c r="CS248" s="145"/>
      <c r="CT248" s="145"/>
      <c r="CU248" s="145"/>
      <c r="CV248" s="145"/>
      <c r="CW248" s="145"/>
      <c r="CX248" s="145"/>
      <c r="CY248" s="145"/>
      <c r="CZ248" s="145"/>
      <c r="DA248" s="145"/>
      <c r="DB248" s="145"/>
      <c r="DC248" s="145"/>
      <c r="DD248" s="145"/>
      <c r="DE248" s="145"/>
      <c r="DF248" s="145"/>
      <c r="DG248" s="145"/>
      <c r="DH248" s="148"/>
      <c r="DI248" s="145"/>
      <c r="DJ248" s="145"/>
      <c r="DK248" s="145"/>
      <c r="DL248" s="145"/>
      <c r="DM248" s="145"/>
      <c r="DN248" s="145"/>
      <c r="DO248" s="145"/>
      <c r="DP248" s="145"/>
      <c r="DQ248" s="145"/>
      <c r="DR248" s="145"/>
      <c r="DS248" s="145"/>
      <c r="DT248" s="145"/>
      <c r="DU248" s="145"/>
      <c r="DV248" s="145"/>
      <c r="DW248" s="145"/>
      <c r="DX248" s="145"/>
      <c r="DY248" s="145"/>
      <c r="DZ248" s="145"/>
      <c r="EA248" s="145"/>
      <c r="EB248" s="148"/>
      <c r="EC248" s="145"/>
      <c r="ED248" s="148"/>
      <c r="EE248" s="145"/>
      <c r="EF248" s="145"/>
      <c r="EG248" s="145"/>
      <c r="EH248" s="145"/>
      <c r="EI248" s="145"/>
      <c r="EJ248" s="145"/>
      <c r="EK248" s="145">
        <v>1</v>
      </c>
      <c r="EL248" s="145">
        <v>0</v>
      </c>
      <c r="EM248" s="145"/>
    </row>
    <row r="249" spans="1:144" ht="20.100000000000001" customHeight="1" x14ac:dyDescent="0.3">
      <c r="A249" s="25" t="s">
        <v>3413</v>
      </c>
      <c r="B249" s="40" t="s">
        <v>106</v>
      </c>
      <c r="C249" s="26">
        <v>83075</v>
      </c>
      <c r="D249" s="25" t="s">
        <v>3418</v>
      </c>
      <c r="E249" s="26" t="s">
        <v>108</v>
      </c>
      <c r="F249" s="26" t="s">
        <v>3556</v>
      </c>
      <c r="G249" s="26" t="s">
        <v>114</v>
      </c>
      <c r="H249" s="26" t="s">
        <v>3419</v>
      </c>
      <c r="I249" s="26" t="s">
        <v>385</v>
      </c>
      <c r="J249" s="25" t="s">
        <v>643</v>
      </c>
      <c r="K249" s="25" t="s">
        <v>3420</v>
      </c>
      <c r="L249" s="25"/>
      <c r="M249" s="25" t="s">
        <v>3421</v>
      </c>
      <c r="N249" s="25" t="s">
        <v>3422</v>
      </c>
      <c r="O249" s="25" t="s">
        <v>3423</v>
      </c>
      <c r="P249" s="272"/>
      <c r="Q249" s="272"/>
      <c r="R249" s="25" t="s">
        <v>3424</v>
      </c>
      <c r="S249" s="25" t="s">
        <v>3425</v>
      </c>
      <c r="U249" s="145">
        <v>1</v>
      </c>
      <c r="V249" s="148">
        <v>1</v>
      </c>
      <c r="W249" s="145"/>
      <c r="X249" s="145">
        <v>1</v>
      </c>
      <c r="Y249" s="145"/>
      <c r="Z249" s="145"/>
      <c r="AA249" s="145"/>
      <c r="AB249" s="332"/>
      <c r="AC249" s="145">
        <v>1</v>
      </c>
      <c r="AD249" s="145"/>
      <c r="AE249" s="145"/>
      <c r="AF249" s="145"/>
      <c r="AG249" s="145"/>
      <c r="AH249" s="145"/>
      <c r="AI249" s="145"/>
      <c r="AJ249" s="145"/>
      <c r="AK249" s="145"/>
      <c r="AL249" s="145"/>
      <c r="AM249" s="145"/>
      <c r="AN249" s="145"/>
      <c r="AO249" s="145"/>
      <c r="AP249" s="145"/>
      <c r="AQ249" s="145"/>
      <c r="AR249" s="145"/>
      <c r="AS249" s="145"/>
      <c r="AT249" s="145"/>
      <c r="AU249" s="145">
        <v>1</v>
      </c>
      <c r="AV249" s="145"/>
      <c r="AW249" s="145"/>
      <c r="AX249" s="145"/>
      <c r="AY249" s="145"/>
      <c r="AZ249" s="145"/>
      <c r="BA249" s="145">
        <v>1</v>
      </c>
      <c r="BB249" s="145"/>
      <c r="BC249" s="145"/>
      <c r="BD249" s="145"/>
      <c r="BE249" s="145"/>
      <c r="BF249" s="145"/>
      <c r="BG249" s="145"/>
      <c r="BH249" s="145"/>
      <c r="BI249" s="145"/>
      <c r="BJ249" s="145"/>
      <c r="BK249" s="145"/>
      <c r="BL249" s="145"/>
      <c r="BM249" s="145"/>
      <c r="BN249" s="145"/>
      <c r="BO249" s="145">
        <v>1</v>
      </c>
      <c r="BP249" s="145"/>
      <c r="BQ249" s="145"/>
      <c r="BR249" s="145">
        <v>1</v>
      </c>
      <c r="BS249" s="145"/>
      <c r="BT249" s="145"/>
      <c r="BU249" s="145"/>
      <c r="BV249" s="145"/>
      <c r="BW249" s="145"/>
      <c r="BX249" s="145"/>
      <c r="BY249" s="145"/>
      <c r="BZ249" s="145">
        <v>1</v>
      </c>
      <c r="CA249" s="145"/>
      <c r="CB249" s="145"/>
      <c r="CC249" s="145">
        <v>1</v>
      </c>
      <c r="CD249" s="145"/>
      <c r="CE249" s="145"/>
      <c r="CF249" s="145"/>
      <c r="CG249" s="145">
        <v>1</v>
      </c>
      <c r="CH249" s="145"/>
      <c r="CI249" s="145"/>
      <c r="CJ249" s="145"/>
      <c r="CK249" s="145"/>
      <c r="CL249" s="145"/>
      <c r="CM249" s="145"/>
      <c r="CN249" s="145"/>
      <c r="CO249" s="145"/>
      <c r="CP249" s="145"/>
      <c r="CQ249" s="145"/>
      <c r="CR249" s="145"/>
      <c r="CS249" s="145"/>
      <c r="CT249" s="145"/>
      <c r="CU249" s="145"/>
      <c r="CV249" s="145">
        <v>1</v>
      </c>
      <c r="CW249" s="145"/>
      <c r="CX249" s="145"/>
      <c r="CY249" s="145"/>
      <c r="CZ249" s="145"/>
      <c r="DA249" s="145"/>
      <c r="DB249" s="145"/>
      <c r="DC249" s="145"/>
      <c r="DD249" s="145"/>
      <c r="DE249" s="145"/>
      <c r="DF249" s="145">
        <v>1</v>
      </c>
      <c r="DG249" s="145"/>
      <c r="DH249" s="148"/>
      <c r="DI249" s="145"/>
      <c r="DJ249" s="145"/>
      <c r="DK249" s="145"/>
      <c r="DL249" s="145"/>
      <c r="DM249" s="145"/>
      <c r="DN249" s="145"/>
      <c r="DO249" s="145"/>
      <c r="DP249" s="145">
        <v>1</v>
      </c>
      <c r="DQ249" s="145">
        <v>1</v>
      </c>
      <c r="DR249" s="145"/>
      <c r="DS249" s="145"/>
      <c r="DT249" s="145"/>
      <c r="DU249" s="145">
        <v>1</v>
      </c>
      <c r="DV249" s="145"/>
      <c r="DW249" s="145"/>
      <c r="DX249" s="145"/>
      <c r="DY249" s="145"/>
      <c r="DZ249" s="145"/>
      <c r="EA249" s="145"/>
      <c r="EB249" s="148"/>
      <c r="EC249" s="145"/>
      <c r="ED249" s="148"/>
      <c r="EE249" s="145"/>
      <c r="EF249" s="145"/>
      <c r="EG249" s="145"/>
      <c r="EH249" s="145"/>
      <c r="EI249" s="145"/>
      <c r="EJ249" s="145"/>
      <c r="EK249" s="145">
        <v>1</v>
      </c>
      <c r="EL249" s="145">
        <v>1</v>
      </c>
      <c r="EM249" s="145"/>
      <c r="EN249" s="228" t="s">
        <v>3426</v>
      </c>
    </row>
    <row r="250" spans="1:144" ht="20.100000000000001" customHeight="1" x14ac:dyDescent="0.3">
      <c r="A250" s="25" t="s">
        <v>3970</v>
      </c>
      <c r="B250" s="26" t="s">
        <v>106</v>
      </c>
      <c r="C250" s="26">
        <v>84199</v>
      </c>
      <c r="D250" s="25" t="s">
        <v>3971</v>
      </c>
      <c r="E250" s="26" t="s">
        <v>108</v>
      </c>
      <c r="F250" s="26" t="s">
        <v>3549</v>
      </c>
      <c r="G250" s="26" t="s">
        <v>114</v>
      </c>
      <c r="H250" s="26" t="s">
        <v>547</v>
      </c>
      <c r="I250" s="26" t="s">
        <v>385</v>
      </c>
      <c r="J250" s="25" t="s">
        <v>2263</v>
      </c>
      <c r="K250" s="25" t="s">
        <v>3972</v>
      </c>
      <c r="L250" s="45" t="s">
        <v>3973</v>
      </c>
      <c r="M250" s="25" t="s">
        <v>3974</v>
      </c>
      <c r="N250" s="239"/>
      <c r="O250" s="239"/>
      <c r="P250" s="239"/>
      <c r="Q250" s="239"/>
      <c r="R250" s="25" t="s">
        <v>3975</v>
      </c>
      <c r="S250" s="25" t="s">
        <v>3976</v>
      </c>
      <c r="U250" s="145"/>
      <c r="V250" s="148"/>
      <c r="W250" s="145"/>
      <c r="X250" s="145"/>
      <c r="Y250" s="145"/>
      <c r="Z250" s="145"/>
      <c r="AA250" s="145"/>
      <c r="AB250" s="332"/>
      <c r="AC250" s="145"/>
      <c r="AD250" s="145"/>
      <c r="AE250" s="145"/>
      <c r="AF250" s="145">
        <v>1</v>
      </c>
      <c r="AG250" s="145"/>
      <c r="AH250" s="145"/>
      <c r="AI250" s="145"/>
      <c r="AJ250" s="145"/>
      <c r="AK250" s="145"/>
      <c r="AL250" s="145"/>
      <c r="AM250" s="145"/>
      <c r="AN250" s="145"/>
      <c r="AO250" s="145"/>
      <c r="AP250" s="145"/>
      <c r="AQ250" s="145"/>
      <c r="AR250" s="145"/>
      <c r="AS250" s="145"/>
      <c r="AT250" s="145"/>
      <c r="AU250" s="145"/>
      <c r="AV250" s="145"/>
      <c r="AW250" s="145"/>
      <c r="AX250" s="145"/>
      <c r="AY250" s="145"/>
      <c r="AZ250" s="145"/>
      <c r="BA250" s="145"/>
      <c r="BB250" s="145"/>
      <c r="BC250" s="145"/>
      <c r="BD250" s="145"/>
      <c r="BE250" s="145"/>
      <c r="BF250" s="145"/>
      <c r="BG250" s="145"/>
      <c r="BH250" s="145"/>
      <c r="BI250" s="145"/>
      <c r="BJ250" s="145"/>
      <c r="BK250" s="145"/>
      <c r="BL250" s="145"/>
      <c r="BM250" s="145"/>
      <c r="BN250" s="145"/>
      <c r="BO250" s="145"/>
      <c r="BP250" s="145"/>
      <c r="BQ250" s="145"/>
      <c r="BR250" s="145"/>
      <c r="BS250" s="145"/>
      <c r="BT250" s="145"/>
      <c r="BU250" s="145"/>
      <c r="BV250" s="145"/>
      <c r="BW250" s="145"/>
      <c r="BX250" s="145"/>
      <c r="BY250" s="145"/>
      <c r="BZ250" s="145"/>
      <c r="CA250" s="145"/>
      <c r="CB250" s="145"/>
      <c r="CC250" s="145"/>
      <c r="CD250" s="145"/>
      <c r="CE250" s="145"/>
      <c r="CF250" s="145"/>
      <c r="CG250" s="145"/>
      <c r="CH250" s="145"/>
      <c r="CI250" s="145"/>
      <c r="CJ250" s="145"/>
      <c r="CK250" s="145">
        <v>1</v>
      </c>
      <c r="CL250" s="145"/>
      <c r="CM250" s="145"/>
      <c r="CN250" s="145"/>
      <c r="CO250" s="145"/>
      <c r="CP250" s="145"/>
      <c r="CQ250" s="145"/>
      <c r="CR250" s="145"/>
      <c r="CS250" s="145"/>
      <c r="CT250" s="145"/>
      <c r="CU250" s="145"/>
      <c r="CV250" s="145"/>
      <c r="CW250" s="145"/>
      <c r="CX250" s="145"/>
      <c r="CY250" s="145"/>
      <c r="CZ250" s="145"/>
      <c r="DA250" s="145"/>
      <c r="DB250" s="145"/>
      <c r="DC250" s="145"/>
      <c r="DD250" s="145"/>
      <c r="DE250" s="145"/>
      <c r="DF250" s="145"/>
      <c r="DG250" s="145"/>
      <c r="DH250" s="148"/>
      <c r="DI250" s="145"/>
      <c r="DJ250" s="145"/>
      <c r="DK250" s="145"/>
      <c r="DL250" s="145"/>
      <c r="DM250" s="145"/>
      <c r="DN250" s="145"/>
      <c r="DO250" s="145"/>
      <c r="DP250" s="145"/>
      <c r="DQ250" s="145"/>
      <c r="DR250" s="145"/>
      <c r="DS250" s="145"/>
      <c r="DT250" s="145"/>
      <c r="DU250" s="145"/>
      <c r="DV250" s="145"/>
      <c r="DW250" s="145"/>
      <c r="DX250" s="145"/>
      <c r="DY250" s="145"/>
      <c r="DZ250" s="145"/>
      <c r="EA250" s="145"/>
      <c r="EB250" s="148"/>
      <c r="EC250" s="145"/>
      <c r="ED250" s="148"/>
      <c r="EE250" s="145"/>
      <c r="EF250" s="145"/>
      <c r="EG250" s="145"/>
      <c r="EH250" s="145"/>
      <c r="EI250" s="145"/>
      <c r="EJ250" s="145"/>
      <c r="EK250" s="145">
        <v>1</v>
      </c>
      <c r="EL250" s="145">
        <v>1</v>
      </c>
      <c r="EM250" s="145"/>
      <c r="EN250" s="228" t="s">
        <v>3977</v>
      </c>
    </row>
    <row r="251" spans="1:144" ht="20.100000000000001" customHeight="1" x14ac:dyDescent="0.3">
      <c r="A251" s="25" t="s">
        <v>3732</v>
      </c>
      <c r="B251" s="40" t="s">
        <v>187</v>
      </c>
      <c r="C251" s="26">
        <v>84747</v>
      </c>
      <c r="D251" s="25" t="s">
        <v>3747</v>
      </c>
      <c r="E251" s="26" t="s">
        <v>108</v>
      </c>
      <c r="F251" s="26" t="s">
        <v>3556</v>
      </c>
      <c r="G251" s="26" t="s">
        <v>121</v>
      </c>
      <c r="H251" s="26" t="s">
        <v>1247</v>
      </c>
      <c r="I251" s="26" t="s">
        <v>3</v>
      </c>
      <c r="J251" s="25" t="s">
        <v>1210</v>
      </c>
      <c r="K251" s="25" t="s">
        <v>3748</v>
      </c>
      <c r="L251" s="25"/>
      <c r="M251" s="25" t="s">
        <v>43</v>
      </c>
      <c r="N251" s="83"/>
      <c r="O251" s="83"/>
      <c r="P251" s="83"/>
      <c r="Q251" s="83"/>
      <c r="R251" s="83"/>
      <c r="S251" s="83"/>
      <c r="U251" s="145"/>
      <c r="V251" s="148"/>
      <c r="W251" s="145"/>
      <c r="X251" s="145"/>
      <c r="Y251" s="145"/>
      <c r="Z251" s="145"/>
      <c r="AA251" s="145"/>
      <c r="AB251" s="332"/>
      <c r="AC251" s="145"/>
      <c r="AD251" s="145"/>
      <c r="AE251" s="145"/>
      <c r="AF251" s="145"/>
      <c r="AG251" s="145"/>
      <c r="AH251" s="145"/>
      <c r="AI251" s="145"/>
      <c r="AJ251" s="145"/>
      <c r="AK251" s="145"/>
      <c r="AL251" s="145"/>
      <c r="AM251" s="145"/>
      <c r="AN251" s="145"/>
      <c r="AO251" s="145"/>
      <c r="AP251" s="145"/>
      <c r="AQ251" s="145"/>
      <c r="AR251" s="145"/>
      <c r="AS251" s="145"/>
      <c r="AT251" s="145"/>
      <c r="AU251" s="145"/>
      <c r="AV251" s="145"/>
      <c r="AW251" s="145"/>
      <c r="AX251" s="145"/>
      <c r="AY251" s="145"/>
      <c r="AZ251" s="145"/>
      <c r="BA251" s="145"/>
      <c r="BB251" s="145"/>
      <c r="BC251" s="145"/>
      <c r="BD251" s="145"/>
      <c r="BE251" s="145"/>
      <c r="BF251" s="145"/>
      <c r="BG251" s="145"/>
      <c r="BH251" s="145"/>
      <c r="BI251" s="145"/>
      <c r="BJ251" s="145"/>
      <c r="BK251" s="145"/>
      <c r="BL251" s="145"/>
      <c r="BM251" s="145"/>
      <c r="BN251" s="145"/>
      <c r="BO251" s="145"/>
      <c r="BP251" s="145"/>
      <c r="BQ251" s="145"/>
      <c r="BR251" s="145"/>
      <c r="BS251" s="145"/>
      <c r="BT251" s="145">
        <v>1</v>
      </c>
      <c r="BU251" s="145"/>
      <c r="BV251" s="145"/>
      <c r="BW251" s="145"/>
      <c r="BX251" s="145"/>
      <c r="BY251" s="145"/>
      <c r="BZ251" s="145"/>
      <c r="CA251" s="145"/>
      <c r="CB251" s="145"/>
      <c r="CC251" s="145"/>
      <c r="CD251" s="145"/>
      <c r="CE251" s="145"/>
      <c r="CF251" s="145"/>
      <c r="CG251" s="145"/>
      <c r="CH251" s="145"/>
      <c r="CI251" s="145"/>
      <c r="CJ251" s="145"/>
      <c r="CK251" s="145"/>
      <c r="CL251" s="145"/>
      <c r="CM251" s="145"/>
      <c r="CN251" s="145"/>
      <c r="CO251" s="145"/>
      <c r="CP251" s="145"/>
      <c r="CQ251" s="145"/>
      <c r="CR251" s="145"/>
      <c r="CS251" s="145"/>
      <c r="CT251" s="145"/>
      <c r="CU251" s="145"/>
      <c r="CV251" s="145"/>
      <c r="CW251" s="145"/>
      <c r="CX251" s="145"/>
      <c r="CY251" s="145"/>
      <c r="CZ251" s="145"/>
      <c r="DA251" s="145"/>
      <c r="DB251" s="145"/>
      <c r="DC251" s="145"/>
      <c r="DD251" s="145"/>
      <c r="DE251" s="145"/>
      <c r="DF251" s="145"/>
      <c r="DG251" s="145"/>
      <c r="DH251" s="148"/>
      <c r="DI251" s="145"/>
      <c r="DJ251" s="145"/>
      <c r="DK251" s="145"/>
      <c r="DL251" s="145"/>
      <c r="DM251" s="145"/>
      <c r="DN251" s="145"/>
      <c r="DO251" s="145"/>
      <c r="DP251" s="145"/>
      <c r="DQ251" s="145"/>
      <c r="DR251" s="145"/>
      <c r="DS251" s="145"/>
      <c r="DT251" s="145"/>
      <c r="DU251" s="145"/>
      <c r="DV251" s="145"/>
      <c r="DW251" s="145"/>
      <c r="DX251" s="145"/>
      <c r="DY251" s="145"/>
      <c r="DZ251" s="145"/>
      <c r="EA251" s="145"/>
      <c r="EB251" s="148"/>
      <c r="EC251" s="145"/>
      <c r="ED251" s="148"/>
      <c r="EE251" s="145"/>
      <c r="EF251" s="145"/>
      <c r="EG251" s="145"/>
      <c r="EH251" s="145"/>
      <c r="EI251" s="145"/>
      <c r="EJ251" s="145"/>
      <c r="EK251" s="145">
        <v>1</v>
      </c>
      <c r="EL251" s="145">
        <v>0</v>
      </c>
    </row>
    <row r="252" spans="1:144" ht="20.100000000000001" customHeight="1" x14ac:dyDescent="0.3">
      <c r="A252" s="25" t="s">
        <v>2216</v>
      </c>
      <c r="B252" s="26" t="s">
        <v>187</v>
      </c>
      <c r="C252" s="26">
        <v>82314</v>
      </c>
      <c r="D252" s="25" t="s">
        <v>2217</v>
      </c>
      <c r="E252" s="26" t="s">
        <v>108</v>
      </c>
      <c r="F252" s="26"/>
      <c r="G252" s="26" t="s">
        <v>121</v>
      </c>
      <c r="H252" s="26" t="s">
        <v>344</v>
      </c>
      <c r="I252" s="26" t="s">
        <v>415</v>
      </c>
      <c r="J252" s="25" t="s">
        <v>1210</v>
      </c>
      <c r="K252" s="25" t="s">
        <v>2218</v>
      </c>
      <c r="L252" s="25"/>
      <c r="M252" s="25" t="s">
        <v>2219</v>
      </c>
      <c r="N252" s="25" t="s">
        <v>2220</v>
      </c>
      <c r="O252" s="25" t="s">
        <v>2221</v>
      </c>
      <c r="P252" s="83"/>
      <c r="Q252" s="83"/>
      <c r="R252" s="83"/>
      <c r="S252" s="83"/>
      <c r="T252" s="145"/>
      <c r="U252" s="145">
        <v>1</v>
      </c>
      <c r="V252" s="145"/>
      <c r="W252" s="145">
        <v>1</v>
      </c>
      <c r="X252" s="145"/>
      <c r="Y252" s="145"/>
      <c r="Z252" s="145"/>
      <c r="AA252" s="145"/>
      <c r="AB252" s="332"/>
      <c r="AC252" s="145"/>
      <c r="AD252" s="145"/>
      <c r="AE252" s="145"/>
      <c r="AF252" s="145"/>
      <c r="AG252" s="145"/>
      <c r="AH252" s="145"/>
      <c r="AI252" s="145"/>
      <c r="AJ252" s="145"/>
      <c r="AK252" s="145"/>
      <c r="AL252" s="145"/>
      <c r="AM252" s="145"/>
      <c r="AN252" s="145"/>
      <c r="AO252" s="145"/>
      <c r="AP252" s="145"/>
      <c r="AQ252" s="145"/>
      <c r="AR252" s="145"/>
      <c r="AS252" s="145"/>
      <c r="AT252" s="145"/>
      <c r="AU252" s="145"/>
      <c r="AV252" s="145"/>
      <c r="AW252" s="145"/>
      <c r="AX252" s="145"/>
      <c r="AY252" s="145">
        <v>1</v>
      </c>
      <c r="AZ252" s="145"/>
      <c r="BA252" s="145"/>
      <c r="BB252" s="145"/>
      <c r="BC252" s="145"/>
      <c r="BD252" s="145"/>
      <c r="BE252" s="145">
        <v>1</v>
      </c>
      <c r="BF252" s="145"/>
      <c r="BG252" s="145"/>
      <c r="BH252" s="145"/>
      <c r="BI252" s="145"/>
      <c r="BJ252" s="145"/>
      <c r="BK252" s="145"/>
      <c r="BL252" s="145"/>
      <c r="BM252" s="145"/>
      <c r="BN252" s="145"/>
      <c r="BO252" s="145"/>
      <c r="BP252" s="145"/>
      <c r="BQ252" s="145"/>
      <c r="BR252" s="145"/>
      <c r="BS252" s="145"/>
      <c r="BT252" s="145"/>
      <c r="BU252" s="145"/>
      <c r="BV252" s="145"/>
      <c r="BW252" s="145"/>
      <c r="BX252" s="145"/>
      <c r="BY252" s="145"/>
      <c r="BZ252" s="145"/>
      <c r="CA252" s="145"/>
      <c r="CB252" s="145"/>
      <c r="CC252" s="145"/>
      <c r="CD252" s="145"/>
      <c r="CE252" s="145"/>
      <c r="CF252" s="145"/>
      <c r="CG252" s="145"/>
      <c r="CH252" s="145"/>
      <c r="CI252" s="145"/>
      <c r="CJ252" s="145"/>
      <c r="CK252" s="145"/>
      <c r="CL252" s="145"/>
      <c r="CM252" s="145"/>
      <c r="CN252" s="145"/>
      <c r="CO252" s="145"/>
      <c r="CP252" s="145"/>
      <c r="CQ252" s="145"/>
      <c r="CR252" s="145"/>
      <c r="CS252" s="145"/>
      <c r="CT252" s="145"/>
      <c r="CU252" s="145"/>
      <c r="CV252" s="145"/>
      <c r="CW252" s="145"/>
      <c r="CX252" s="145"/>
      <c r="CY252" s="145"/>
      <c r="CZ252" s="145"/>
      <c r="DA252" s="145"/>
      <c r="DB252" s="145"/>
      <c r="DC252" s="145"/>
      <c r="DD252" s="145"/>
      <c r="DE252" s="145"/>
      <c r="DF252" s="145"/>
      <c r="DG252" s="145"/>
      <c r="DH252" s="148">
        <v>1</v>
      </c>
      <c r="DI252" s="145"/>
      <c r="DJ252" s="145"/>
      <c r="DK252" s="145"/>
      <c r="DL252" s="145"/>
      <c r="DM252" s="145"/>
      <c r="DN252" s="145"/>
      <c r="DO252" s="145"/>
      <c r="DP252" s="145"/>
      <c r="DQ252" s="145"/>
      <c r="DR252" s="145"/>
      <c r="DS252" s="145"/>
      <c r="DT252" s="145"/>
      <c r="DU252" s="145">
        <v>1</v>
      </c>
      <c r="DV252" s="145"/>
      <c r="DW252" s="145"/>
      <c r="DX252" s="145"/>
      <c r="DY252" s="145"/>
      <c r="DZ252" s="145"/>
      <c r="EA252" s="145"/>
      <c r="EB252" s="148"/>
      <c r="EC252" s="145"/>
      <c r="ED252" s="148"/>
      <c r="EE252" s="145"/>
      <c r="EF252" s="145"/>
      <c r="EG252" s="145"/>
      <c r="EH252" s="145"/>
      <c r="EI252" s="145"/>
      <c r="EJ252" s="145"/>
      <c r="EK252" s="145">
        <v>1</v>
      </c>
      <c r="EL252" s="145">
        <v>0</v>
      </c>
      <c r="EM252" s="145"/>
      <c r="EN252" s="228" t="s">
        <v>2222</v>
      </c>
    </row>
    <row r="253" spans="1:144" ht="20.100000000000001" customHeight="1" x14ac:dyDescent="0.3">
      <c r="A253" s="25" t="s">
        <v>2937</v>
      </c>
      <c r="B253" s="40" t="s">
        <v>106</v>
      </c>
      <c r="C253" s="26">
        <v>82830</v>
      </c>
      <c r="D253" s="25" t="s">
        <v>2947</v>
      </c>
      <c r="E253" s="26" t="s">
        <v>318</v>
      </c>
      <c r="F253" s="26"/>
      <c r="G253" s="26" t="s">
        <v>114</v>
      </c>
      <c r="H253" s="26" t="s">
        <v>1475</v>
      </c>
      <c r="I253" s="26" t="s">
        <v>3</v>
      </c>
      <c r="J253" s="25" t="s">
        <v>163</v>
      </c>
      <c r="K253" s="25" t="s">
        <v>2948</v>
      </c>
      <c r="L253" s="45" t="s">
        <v>2949</v>
      </c>
      <c r="M253" s="25" t="s">
        <v>2950</v>
      </c>
      <c r="N253" s="83"/>
      <c r="O253" s="83"/>
      <c r="P253" s="83"/>
      <c r="Q253" s="83"/>
      <c r="R253" s="25" t="s">
        <v>2951</v>
      </c>
      <c r="S253" s="25" t="s">
        <v>2952</v>
      </c>
      <c r="T253" s="145"/>
      <c r="U253" s="145"/>
      <c r="V253" s="148"/>
      <c r="W253" s="145"/>
      <c r="X253" s="145"/>
      <c r="Y253" s="145"/>
      <c r="Z253" s="145"/>
      <c r="AA253" s="145"/>
      <c r="AB253" s="332"/>
      <c r="AC253" s="145"/>
      <c r="AD253" s="145"/>
      <c r="AE253" s="145"/>
      <c r="AF253" s="145"/>
      <c r="AG253" s="145"/>
      <c r="AH253" s="145"/>
      <c r="AI253" s="145"/>
      <c r="AJ253" s="145"/>
      <c r="AK253" s="145"/>
      <c r="AL253" s="145"/>
      <c r="AM253" s="145"/>
      <c r="AN253" s="145"/>
      <c r="AO253" s="145"/>
      <c r="AP253" s="145"/>
      <c r="AQ253" s="145"/>
      <c r="AR253" s="145"/>
      <c r="AS253" s="145"/>
      <c r="AT253" s="145"/>
      <c r="AU253" s="145"/>
      <c r="AV253" s="145"/>
      <c r="AW253" s="145">
        <v>1</v>
      </c>
      <c r="AX253" s="145"/>
      <c r="AY253" s="145"/>
      <c r="AZ253" s="145"/>
      <c r="BA253" s="145"/>
      <c r="BB253" s="145"/>
      <c r="BC253" s="145"/>
      <c r="BD253" s="145"/>
      <c r="BE253" s="145"/>
      <c r="BF253" s="145"/>
      <c r="BG253" s="145"/>
      <c r="BH253" s="145"/>
      <c r="BI253" s="145"/>
      <c r="BJ253" s="145"/>
      <c r="BK253" s="145"/>
      <c r="BL253" s="145"/>
      <c r="BM253" s="145"/>
      <c r="BN253" s="145"/>
      <c r="BO253" s="145"/>
      <c r="BP253" s="145"/>
      <c r="BQ253" s="145"/>
      <c r="BR253" s="145">
        <v>1</v>
      </c>
      <c r="BS253" s="145"/>
      <c r="BT253" s="145"/>
      <c r="BU253" s="145">
        <v>1</v>
      </c>
      <c r="BV253" s="145">
        <v>1</v>
      </c>
      <c r="BW253" s="145"/>
      <c r="BX253" s="145"/>
      <c r="BY253" s="145"/>
      <c r="BZ253" s="145"/>
      <c r="CA253" s="145"/>
      <c r="CB253" s="145"/>
      <c r="CC253" s="145"/>
      <c r="CD253" s="145"/>
      <c r="CE253" s="145"/>
      <c r="CF253" s="145"/>
      <c r="CG253" s="145"/>
      <c r="CH253" s="145"/>
      <c r="CI253" s="145"/>
      <c r="CJ253" s="145"/>
      <c r="CK253" s="145"/>
      <c r="CL253" s="145"/>
      <c r="CM253" s="145"/>
      <c r="CN253" s="145"/>
      <c r="CO253" s="145"/>
      <c r="CP253" s="145"/>
      <c r="CQ253" s="145"/>
      <c r="CR253" s="145"/>
      <c r="CS253" s="145"/>
      <c r="CT253" s="145"/>
      <c r="CU253" s="145"/>
      <c r="CV253" s="145"/>
      <c r="CW253" s="145"/>
      <c r="CX253" s="145"/>
      <c r="CY253" s="145"/>
      <c r="CZ253" s="145"/>
      <c r="DA253" s="145"/>
      <c r="DB253" s="145"/>
      <c r="DC253" s="145"/>
      <c r="DD253" s="145"/>
      <c r="DE253" s="145"/>
      <c r="DF253" s="145"/>
      <c r="DG253" s="145"/>
      <c r="DH253" s="148"/>
      <c r="DI253" s="145"/>
      <c r="DJ253" s="145"/>
      <c r="DK253" s="145"/>
      <c r="DL253" s="145"/>
      <c r="DM253" s="145"/>
      <c r="DN253" s="145"/>
      <c r="DO253" s="145"/>
      <c r="DP253" s="145"/>
      <c r="DQ253" s="145"/>
      <c r="DR253" s="145"/>
      <c r="DS253" s="145"/>
      <c r="DT253" s="145"/>
      <c r="DU253" s="145">
        <v>1</v>
      </c>
      <c r="DV253" s="145"/>
      <c r="DW253" s="145"/>
      <c r="DX253" s="145"/>
      <c r="DY253" s="145"/>
      <c r="DZ253" s="145"/>
      <c r="EA253" s="145"/>
      <c r="EB253" s="148"/>
      <c r="EC253" s="145"/>
      <c r="ED253" s="148"/>
      <c r="EE253" s="145"/>
      <c r="EF253" s="145"/>
      <c r="EG253" s="145"/>
      <c r="EH253" s="145"/>
      <c r="EI253" s="145"/>
      <c r="EJ253" s="145"/>
      <c r="EK253" s="145">
        <v>1</v>
      </c>
      <c r="EL253" s="145">
        <v>1</v>
      </c>
      <c r="EM253" s="267"/>
    </row>
    <row r="254" spans="1:144" ht="20.100000000000001" customHeight="1" x14ac:dyDescent="0.3">
      <c r="A254" s="25" t="s">
        <v>2187</v>
      </c>
      <c r="B254" s="40" t="s">
        <v>143</v>
      </c>
      <c r="C254" s="26">
        <v>82337</v>
      </c>
      <c r="D254" s="25" t="s">
        <v>2188</v>
      </c>
      <c r="E254" s="26" t="s">
        <v>293</v>
      </c>
      <c r="F254" s="26"/>
      <c r="G254" s="26" t="s">
        <v>109</v>
      </c>
      <c r="H254" s="26" t="s">
        <v>554</v>
      </c>
      <c r="I254" s="26" t="s">
        <v>415</v>
      </c>
      <c r="J254" s="25" t="s">
        <v>215</v>
      </c>
      <c r="K254" s="25" t="s">
        <v>2189</v>
      </c>
      <c r="L254" s="45" t="s">
        <v>2190</v>
      </c>
      <c r="M254" s="239"/>
      <c r="N254" s="239"/>
      <c r="O254" s="239"/>
      <c r="P254" s="239"/>
      <c r="Q254" s="25" t="s">
        <v>2191</v>
      </c>
      <c r="R254" s="25" t="s">
        <v>2192</v>
      </c>
      <c r="S254" s="25" t="s">
        <v>2193</v>
      </c>
      <c r="T254" s="145"/>
      <c r="U254" s="145"/>
      <c r="V254" s="145"/>
      <c r="W254" s="145"/>
      <c r="X254" s="145"/>
      <c r="Y254" s="145"/>
      <c r="Z254" s="145"/>
      <c r="AA254" s="145"/>
      <c r="AB254" s="332"/>
      <c r="AC254" s="145"/>
      <c r="AD254" s="145"/>
      <c r="AE254" s="145"/>
      <c r="AF254" s="145"/>
      <c r="AG254" s="145"/>
      <c r="AH254" s="145"/>
      <c r="AI254" s="145">
        <v>1</v>
      </c>
      <c r="AJ254" s="145"/>
      <c r="AK254" s="145"/>
      <c r="AL254" s="145"/>
      <c r="AM254" s="145"/>
      <c r="AN254" s="145"/>
      <c r="AO254" s="145"/>
      <c r="AP254" s="145"/>
      <c r="AQ254" s="145"/>
      <c r="AR254" s="145"/>
      <c r="AS254" s="145"/>
      <c r="AT254" s="145"/>
      <c r="AU254" s="145"/>
      <c r="AV254" s="145"/>
      <c r="AW254" s="145"/>
      <c r="AX254" s="145"/>
      <c r="AY254" s="145"/>
      <c r="AZ254" s="145"/>
      <c r="BA254" s="145"/>
      <c r="BB254" s="145"/>
      <c r="BC254" s="145"/>
      <c r="BD254" s="145"/>
      <c r="BE254" s="145"/>
      <c r="BF254" s="145"/>
      <c r="BG254" s="145"/>
      <c r="BH254" s="145"/>
      <c r="BI254" s="145"/>
      <c r="BJ254" s="145"/>
      <c r="BK254" s="145"/>
      <c r="BL254" s="145"/>
      <c r="BM254" s="145"/>
      <c r="BN254" s="145"/>
      <c r="BO254" s="145"/>
      <c r="BP254" s="145"/>
      <c r="BQ254" s="145"/>
      <c r="BR254" s="145"/>
      <c r="BS254" s="145"/>
      <c r="BT254" s="145"/>
      <c r="BU254" s="145">
        <v>1</v>
      </c>
      <c r="BV254" s="145"/>
      <c r="BW254" s="145"/>
      <c r="BX254" s="145"/>
      <c r="BY254" s="145"/>
      <c r="BZ254" s="145"/>
      <c r="CA254" s="145"/>
      <c r="CB254" s="145"/>
      <c r="CC254" s="145"/>
      <c r="CD254" s="145"/>
      <c r="CE254" s="145"/>
      <c r="CF254" s="145"/>
      <c r="CG254" s="145">
        <v>1</v>
      </c>
      <c r="CH254" s="145"/>
      <c r="CI254" s="145"/>
      <c r="CJ254" s="145"/>
      <c r="CK254" s="145"/>
      <c r="CL254" s="145"/>
      <c r="CM254" s="145"/>
      <c r="CN254" s="145"/>
      <c r="CO254" s="145"/>
      <c r="CP254" s="145"/>
      <c r="CQ254" s="145"/>
      <c r="CR254" s="145"/>
      <c r="CS254" s="145"/>
      <c r="CT254" s="145"/>
      <c r="CU254" s="145"/>
      <c r="CV254" s="145"/>
      <c r="CW254" s="145"/>
      <c r="CX254" s="145"/>
      <c r="CY254" s="145"/>
      <c r="CZ254" s="145"/>
      <c r="DA254" s="145"/>
      <c r="DB254" s="145"/>
      <c r="DC254" s="145"/>
      <c r="DD254" s="145"/>
      <c r="DE254" s="145"/>
      <c r="DF254" s="145"/>
      <c r="DG254" s="145"/>
      <c r="DH254" s="148"/>
      <c r="DI254" s="145"/>
      <c r="DJ254" s="145"/>
      <c r="DK254" s="145"/>
      <c r="DL254" s="145"/>
      <c r="DM254" s="145"/>
      <c r="DN254" s="145"/>
      <c r="DO254" s="145"/>
      <c r="DP254" s="145"/>
      <c r="DQ254" s="145"/>
      <c r="DR254" s="145"/>
      <c r="DS254" s="145"/>
      <c r="DT254" s="145"/>
      <c r="DU254" s="145"/>
      <c r="DV254" s="145"/>
      <c r="DW254" s="145"/>
      <c r="DX254" s="145"/>
      <c r="DY254" s="145"/>
      <c r="DZ254" s="145"/>
      <c r="EA254" s="145"/>
      <c r="EB254" s="148"/>
      <c r="EC254" s="145"/>
      <c r="ED254" s="148"/>
      <c r="EE254" s="145"/>
      <c r="EF254" s="145"/>
      <c r="EG254" s="145"/>
      <c r="EH254" s="145"/>
      <c r="EI254" s="145"/>
      <c r="EJ254" s="145"/>
      <c r="EK254" s="145">
        <v>1</v>
      </c>
      <c r="EL254" s="145">
        <v>1</v>
      </c>
      <c r="EM254" s="145"/>
    </row>
    <row r="255" spans="1:144" ht="20.100000000000001" customHeight="1" x14ac:dyDescent="0.3">
      <c r="A255" s="25" t="s">
        <v>2994</v>
      </c>
      <c r="B255" s="40" t="s">
        <v>106</v>
      </c>
      <c r="C255" s="26">
        <v>82293</v>
      </c>
      <c r="D255" s="71" t="s">
        <v>3004</v>
      </c>
      <c r="E255" s="26" t="s">
        <v>293</v>
      </c>
      <c r="F255" s="26"/>
      <c r="G255" s="26" t="s">
        <v>109</v>
      </c>
      <c r="H255" s="26" t="s">
        <v>554</v>
      </c>
      <c r="I255" s="26" t="s">
        <v>3</v>
      </c>
      <c r="J255" s="25" t="s">
        <v>469</v>
      </c>
      <c r="K255" s="25" t="s">
        <v>3005</v>
      </c>
      <c r="L255" s="25"/>
      <c r="M255" s="25"/>
      <c r="N255" s="83"/>
      <c r="O255" s="83"/>
      <c r="P255" s="83"/>
      <c r="Q255" s="83"/>
      <c r="R255" s="83"/>
      <c r="S255" s="83"/>
      <c r="T255" s="145"/>
      <c r="U255" s="145"/>
      <c r="V255" s="148"/>
      <c r="W255" s="145"/>
      <c r="X255" s="145"/>
      <c r="Y255" s="145"/>
      <c r="Z255" s="145"/>
      <c r="AA255" s="145"/>
      <c r="AB255" s="332"/>
      <c r="AC255" s="145"/>
      <c r="AD255" s="145"/>
      <c r="AE255" s="145"/>
      <c r="AF255" s="145"/>
      <c r="AG255" s="145"/>
      <c r="AH255" s="145"/>
      <c r="AI255" s="145"/>
      <c r="AJ255" s="145"/>
      <c r="AK255" s="145"/>
      <c r="AL255" s="145"/>
      <c r="AM255" s="145"/>
      <c r="AN255" s="145"/>
      <c r="AO255" s="145"/>
      <c r="AP255" s="145"/>
      <c r="AQ255" s="145"/>
      <c r="AR255" s="145"/>
      <c r="AS255" s="145"/>
      <c r="AT255" s="145"/>
      <c r="AU255" s="145"/>
      <c r="AV255" s="145"/>
      <c r="AW255" s="145"/>
      <c r="AX255" s="145"/>
      <c r="AY255" s="145"/>
      <c r="AZ255" s="145"/>
      <c r="BA255" s="145"/>
      <c r="BB255" s="145"/>
      <c r="BC255" s="145"/>
      <c r="BD255" s="145"/>
      <c r="BE255" s="145"/>
      <c r="BF255" s="145"/>
      <c r="BG255" s="145"/>
      <c r="BH255" s="145"/>
      <c r="BI255" s="145"/>
      <c r="BJ255" s="145"/>
      <c r="BK255" s="145"/>
      <c r="BL255" s="145"/>
      <c r="BM255" s="145"/>
      <c r="BN255" s="145"/>
      <c r="BO255" s="145"/>
      <c r="BP255" s="145"/>
      <c r="BQ255" s="145"/>
      <c r="BR255" s="145"/>
      <c r="BS255" s="145"/>
      <c r="BT255" s="145"/>
      <c r="BU255" s="145"/>
      <c r="BV255" s="145"/>
      <c r="BW255" s="145"/>
      <c r="BX255" s="145"/>
      <c r="BY255" s="145"/>
      <c r="BZ255" s="145"/>
      <c r="CA255" s="145"/>
      <c r="CB255" s="145"/>
      <c r="CC255" s="145"/>
      <c r="CD255" s="145"/>
      <c r="CE255" s="145"/>
      <c r="CF255" s="145"/>
      <c r="CG255" s="145"/>
      <c r="CH255" s="145"/>
      <c r="CI255" s="145"/>
      <c r="CJ255" s="145"/>
      <c r="CK255" s="145"/>
      <c r="CL255" s="145"/>
      <c r="CM255" s="145"/>
      <c r="CN255" s="145"/>
      <c r="CO255" s="145"/>
      <c r="CP255" s="145"/>
      <c r="CQ255" s="145"/>
      <c r="CR255" s="145"/>
      <c r="CS255" s="145"/>
      <c r="CT255" s="145"/>
      <c r="CU255" s="145"/>
      <c r="CV255" s="145"/>
      <c r="CW255" s="145"/>
      <c r="CX255" s="145"/>
      <c r="CY255" s="145"/>
      <c r="CZ255" s="145"/>
      <c r="DA255" s="145"/>
      <c r="DB255" s="145"/>
      <c r="DC255" s="145"/>
      <c r="DD255" s="145"/>
      <c r="DE255" s="145"/>
      <c r="DF255" s="145"/>
      <c r="DG255" s="145"/>
      <c r="DH255" s="148"/>
      <c r="DI255" s="145"/>
      <c r="DJ255" s="145"/>
      <c r="DK255" s="145"/>
      <c r="DL255" s="145"/>
      <c r="DM255" s="145"/>
      <c r="DN255" s="145"/>
      <c r="DO255" s="145"/>
      <c r="DP255" s="145"/>
      <c r="DQ255" s="145"/>
      <c r="DR255" s="145"/>
      <c r="DS255" s="145"/>
      <c r="DT255" s="145"/>
      <c r="DU255" s="145"/>
      <c r="DV255" s="145"/>
      <c r="DW255" s="145"/>
      <c r="DX255" s="145"/>
      <c r="DY255" s="145"/>
      <c r="DZ255" s="145"/>
      <c r="EA255" s="145"/>
      <c r="EB255" s="148"/>
      <c r="EC255" s="145"/>
      <c r="ED255" s="148"/>
      <c r="EE255" s="145"/>
      <c r="EF255" s="145"/>
      <c r="EG255" s="145"/>
      <c r="EH255" s="145"/>
      <c r="EI255" s="145"/>
      <c r="EJ255" s="145"/>
      <c r="EK255" s="145">
        <v>0</v>
      </c>
      <c r="EL255" s="145">
        <v>0</v>
      </c>
      <c r="EM255" s="267"/>
    </row>
    <row r="256" spans="1:144" ht="20.100000000000001" customHeight="1" x14ac:dyDescent="0.3">
      <c r="A256" s="25" t="s">
        <v>2437</v>
      </c>
      <c r="B256" s="40" t="s">
        <v>187</v>
      </c>
      <c r="C256" s="26">
        <v>83462</v>
      </c>
      <c r="D256" s="71" t="s">
        <v>2461</v>
      </c>
      <c r="E256" s="26"/>
      <c r="F256" s="26"/>
      <c r="G256" s="26" t="s">
        <v>121</v>
      </c>
      <c r="H256" s="26" t="s">
        <v>344</v>
      </c>
      <c r="I256" s="26" t="s">
        <v>405</v>
      </c>
      <c r="J256" s="25" t="s">
        <v>1210</v>
      </c>
      <c r="K256" s="25" t="s">
        <v>2462</v>
      </c>
      <c r="L256" s="83"/>
      <c r="M256" s="83"/>
      <c r="N256" s="83"/>
      <c r="O256" s="83"/>
      <c r="P256" s="83"/>
      <c r="Q256" s="83"/>
      <c r="R256" s="83"/>
      <c r="S256" s="83"/>
      <c r="T256" s="145"/>
      <c r="U256" s="145"/>
      <c r="V256" s="145"/>
      <c r="W256" s="145"/>
      <c r="X256" s="145"/>
      <c r="Y256" s="145"/>
      <c r="Z256" s="145"/>
      <c r="AA256" s="145"/>
      <c r="AB256" s="332"/>
      <c r="AC256" s="145"/>
      <c r="AD256" s="145"/>
      <c r="AE256" s="145"/>
      <c r="AF256" s="145"/>
      <c r="AG256" s="145"/>
      <c r="AH256" s="145"/>
      <c r="AI256" s="145"/>
      <c r="AJ256" s="145"/>
      <c r="AK256" s="145"/>
      <c r="AL256" s="145"/>
      <c r="AM256" s="145"/>
      <c r="AN256" s="145"/>
      <c r="AO256" s="145"/>
      <c r="AP256" s="145"/>
      <c r="AQ256" s="145"/>
      <c r="AR256" s="145"/>
      <c r="AS256" s="145"/>
      <c r="AT256" s="145"/>
      <c r="AU256" s="145"/>
      <c r="AV256" s="145"/>
      <c r="AW256" s="145"/>
      <c r="AX256" s="145"/>
      <c r="AY256" s="145"/>
      <c r="AZ256" s="145"/>
      <c r="BA256" s="145"/>
      <c r="BB256" s="145"/>
      <c r="BC256" s="145"/>
      <c r="BD256" s="145"/>
      <c r="BE256" s="145"/>
      <c r="BF256" s="145"/>
      <c r="BG256" s="145"/>
      <c r="BH256" s="145"/>
      <c r="BI256" s="145"/>
      <c r="BJ256" s="145"/>
      <c r="BK256" s="145"/>
      <c r="BL256" s="145"/>
      <c r="BM256" s="145"/>
      <c r="BN256" s="145"/>
      <c r="BO256" s="145"/>
      <c r="BP256" s="145"/>
      <c r="BQ256" s="145"/>
      <c r="BR256" s="145"/>
      <c r="BS256" s="145"/>
      <c r="BT256" s="145"/>
      <c r="BU256" s="145"/>
      <c r="BV256" s="145"/>
      <c r="BW256" s="145"/>
      <c r="BX256" s="145"/>
      <c r="BY256" s="145"/>
      <c r="BZ256" s="145"/>
      <c r="CA256" s="145"/>
      <c r="CB256" s="145"/>
      <c r="CC256" s="145"/>
      <c r="CD256" s="145"/>
      <c r="CE256" s="145"/>
      <c r="CF256" s="145"/>
      <c r="CG256" s="145"/>
      <c r="CH256" s="145"/>
      <c r="CI256" s="145"/>
      <c r="CJ256" s="145"/>
      <c r="CK256" s="145"/>
      <c r="CL256" s="145"/>
      <c r="CM256" s="145"/>
      <c r="CN256" s="145"/>
      <c r="CO256" s="145"/>
      <c r="CP256" s="145"/>
      <c r="CQ256" s="145"/>
      <c r="CR256" s="145"/>
      <c r="CS256" s="145"/>
      <c r="CT256" s="145"/>
      <c r="CU256" s="145"/>
      <c r="CV256" s="145"/>
      <c r="CW256" s="145"/>
      <c r="CX256" s="145"/>
      <c r="CY256" s="145"/>
      <c r="CZ256" s="145"/>
      <c r="DA256" s="145"/>
      <c r="DB256" s="145"/>
      <c r="DC256" s="145"/>
      <c r="DD256" s="145"/>
      <c r="DE256" s="145"/>
      <c r="DF256" s="145"/>
      <c r="DG256" s="145"/>
      <c r="DH256" s="148"/>
      <c r="DI256" s="145"/>
      <c r="DJ256" s="145"/>
      <c r="DK256" s="145"/>
      <c r="DL256" s="145"/>
      <c r="DM256" s="145"/>
      <c r="DN256" s="145"/>
      <c r="DO256" s="145"/>
      <c r="DP256" s="145"/>
      <c r="DQ256" s="145"/>
      <c r="DR256" s="145"/>
      <c r="DS256" s="145"/>
      <c r="DT256" s="145"/>
      <c r="DU256" s="145"/>
      <c r="DV256" s="145"/>
      <c r="DW256" s="145"/>
      <c r="DX256" s="145"/>
      <c r="DY256" s="145"/>
      <c r="DZ256" s="145"/>
      <c r="EA256" s="145"/>
      <c r="EB256" s="148"/>
      <c r="EC256" s="145"/>
      <c r="ED256" s="148"/>
      <c r="EE256" s="145"/>
      <c r="EF256" s="145"/>
      <c r="EG256" s="145"/>
      <c r="EH256" s="145"/>
      <c r="EI256" s="145"/>
      <c r="EJ256" s="145"/>
      <c r="EK256" s="145">
        <v>0</v>
      </c>
      <c r="EL256" s="145">
        <v>0</v>
      </c>
      <c r="EM256" s="145"/>
    </row>
    <row r="257" spans="1:187" ht="20.100000000000001" customHeight="1" x14ac:dyDescent="0.3">
      <c r="A257" s="25" t="s">
        <v>4357</v>
      </c>
      <c r="B257" s="40" t="s">
        <v>126</v>
      </c>
      <c r="C257" s="26">
        <v>84873</v>
      </c>
      <c r="D257" s="25" t="s">
        <v>4373</v>
      </c>
      <c r="E257" s="26" t="s">
        <v>108</v>
      </c>
      <c r="F257" s="116" t="s">
        <v>3549</v>
      </c>
      <c r="G257" s="26" t="s">
        <v>114</v>
      </c>
      <c r="H257" s="26" t="s">
        <v>128</v>
      </c>
      <c r="I257" s="26" t="s">
        <v>3</v>
      </c>
      <c r="J257" s="25" t="s">
        <v>1757</v>
      </c>
      <c r="K257" s="25" t="s">
        <v>4374</v>
      </c>
      <c r="L257" s="45" t="s">
        <v>4375</v>
      </c>
      <c r="M257" s="25"/>
      <c r="N257" s="239"/>
      <c r="O257" s="239"/>
      <c r="P257" s="239"/>
      <c r="Q257" s="239"/>
      <c r="R257" s="25" t="s">
        <v>4376</v>
      </c>
      <c r="S257" s="25" t="s">
        <v>4377</v>
      </c>
      <c r="U257" s="145"/>
      <c r="V257" s="148"/>
      <c r="W257" s="145"/>
      <c r="X257" s="145"/>
      <c r="Y257" s="145"/>
      <c r="Z257" s="145"/>
      <c r="AA257" s="145"/>
      <c r="AB257" s="332"/>
      <c r="AC257" s="145"/>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8"/>
      <c r="CI257" s="145"/>
      <c r="CJ257" s="145"/>
      <c r="CK257" s="145"/>
      <c r="CL257" s="145"/>
      <c r="CM257" s="145"/>
      <c r="CN257" s="145"/>
      <c r="CO257" s="145"/>
      <c r="CP257" s="145"/>
      <c r="CQ257" s="145"/>
      <c r="CR257" s="145"/>
      <c r="CS257" s="145"/>
      <c r="CT257" s="145"/>
      <c r="CU257" s="145"/>
      <c r="CV257" s="145"/>
      <c r="CW257" s="145"/>
      <c r="CX257" s="145"/>
      <c r="CY257" s="145"/>
      <c r="CZ257" s="145"/>
      <c r="DA257" s="145"/>
      <c r="DB257" s="145">
        <v>1</v>
      </c>
      <c r="DC257" s="145"/>
      <c r="DD257" s="145"/>
      <c r="DE257" s="145"/>
      <c r="DF257" s="145"/>
      <c r="DG257" s="145"/>
      <c r="DH257" s="148"/>
      <c r="DI257" s="145"/>
      <c r="DJ257" s="145"/>
      <c r="DK257" s="145">
        <v>1</v>
      </c>
      <c r="DL257" s="145"/>
      <c r="DM257" s="145"/>
      <c r="DN257" s="145"/>
      <c r="DO257" s="145"/>
      <c r="DP257" s="145"/>
      <c r="DQ257" s="145"/>
      <c r="DR257" s="145"/>
      <c r="DS257" s="145"/>
      <c r="DT257" s="145"/>
      <c r="DU257" s="145">
        <v>1</v>
      </c>
      <c r="DV257" s="145"/>
      <c r="DW257" s="145"/>
      <c r="DX257" s="145"/>
      <c r="DY257" s="145"/>
      <c r="DZ257" s="145"/>
      <c r="EA257" s="145"/>
      <c r="EB257" s="148"/>
      <c r="EC257" s="145"/>
      <c r="ED257" s="148"/>
      <c r="EE257" s="145"/>
      <c r="EF257" s="145"/>
      <c r="EG257" s="145"/>
      <c r="EH257" s="145"/>
      <c r="EI257" s="145"/>
      <c r="EJ257" s="145"/>
      <c r="EK257" s="145" t="s">
        <v>519</v>
      </c>
      <c r="EL257" s="145">
        <v>1</v>
      </c>
    </row>
    <row r="258" spans="1:187" ht="20.100000000000001" customHeight="1" x14ac:dyDescent="0.3">
      <c r="A258" s="72" t="s">
        <v>1937</v>
      </c>
      <c r="B258" s="73" t="s">
        <v>187</v>
      </c>
      <c r="C258" s="73">
        <v>82976</v>
      </c>
      <c r="D258" s="72" t="s">
        <v>1944</v>
      </c>
      <c r="E258" s="73" t="s">
        <v>108</v>
      </c>
      <c r="F258" s="73"/>
      <c r="G258" s="73" t="s">
        <v>121</v>
      </c>
      <c r="H258" s="73" t="s">
        <v>344</v>
      </c>
      <c r="I258" s="26" t="s">
        <v>3</v>
      </c>
      <c r="J258" s="72" t="s">
        <v>1210</v>
      </c>
      <c r="K258" s="72" t="s">
        <v>1945</v>
      </c>
      <c r="L258" s="72"/>
      <c r="M258" s="72" t="s">
        <v>1946</v>
      </c>
      <c r="N258" s="83"/>
      <c r="O258" s="83"/>
      <c r="P258" s="83"/>
      <c r="Q258" s="83"/>
      <c r="R258" s="72"/>
      <c r="S258" s="72" t="s">
        <v>1947</v>
      </c>
      <c r="T258" s="145"/>
      <c r="U258" s="145"/>
      <c r="V258" s="145"/>
      <c r="W258" s="145"/>
      <c r="X258" s="145"/>
      <c r="Y258" s="145"/>
      <c r="Z258" s="145"/>
      <c r="AA258" s="145"/>
      <c r="AB258" s="332"/>
      <c r="AC258" s="145"/>
      <c r="AD258" s="145"/>
      <c r="AE258" s="145"/>
      <c r="AF258" s="145"/>
      <c r="AG258" s="145"/>
      <c r="AH258" s="145"/>
      <c r="AI258" s="145"/>
      <c r="AJ258" s="145"/>
      <c r="AK258" s="145"/>
      <c r="AL258" s="145">
        <v>1</v>
      </c>
      <c r="AM258" s="145"/>
      <c r="AN258" s="145"/>
      <c r="AO258" s="145"/>
      <c r="AP258" s="145">
        <v>1</v>
      </c>
      <c r="AQ258" s="145"/>
      <c r="AR258" s="145"/>
      <c r="AS258" s="145"/>
      <c r="AT258" s="145"/>
      <c r="AU258" s="145"/>
      <c r="AV258" s="145"/>
      <c r="AW258" s="145"/>
      <c r="AX258" s="145"/>
      <c r="AY258" s="145"/>
      <c r="AZ258" s="145"/>
      <c r="BA258" s="145"/>
      <c r="BB258" s="145"/>
      <c r="BC258" s="145"/>
      <c r="BD258" s="145"/>
      <c r="BE258" s="145"/>
      <c r="BF258" s="145"/>
      <c r="BG258" s="145"/>
      <c r="BH258" s="145"/>
      <c r="BI258" s="145"/>
      <c r="BJ258" s="145"/>
      <c r="BK258" s="145"/>
      <c r="BL258" s="145"/>
      <c r="BM258" s="145"/>
      <c r="BN258" s="145"/>
      <c r="BO258" s="145"/>
      <c r="BP258" s="145"/>
      <c r="BQ258" s="145"/>
      <c r="BR258" s="145"/>
      <c r="BS258" s="145"/>
      <c r="BT258" s="145"/>
      <c r="BU258" s="145"/>
      <c r="BV258" s="145"/>
      <c r="BW258" s="145"/>
      <c r="BX258" s="145"/>
      <c r="BY258" s="145"/>
      <c r="BZ258" s="145"/>
      <c r="CA258" s="145"/>
      <c r="CB258" s="145"/>
      <c r="CC258" s="145"/>
      <c r="CD258" s="145"/>
      <c r="CE258" s="145"/>
      <c r="CF258" s="145"/>
      <c r="CG258" s="145"/>
      <c r="CH258" s="145"/>
      <c r="CI258" s="145"/>
      <c r="CJ258" s="145"/>
      <c r="CK258" s="145"/>
      <c r="CL258" s="145"/>
      <c r="CM258" s="145"/>
      <c r="CN258" s="145"/>
      <c r="CO258" s="145"/>
      <c r="CP258" s="145"/>
      <c r="CQ258" s="145"/>
      <c r="CR258" s="145"/>
      <c r="CS258" s="145"/>
      <c r="CT258" s="145"/>
      <c r="CU258" s="145"/>
      <c r="CV258" s="145"/>
      <c r="CW258" s="145"/>
      <c r="CX258" s="145"/>
      <c r="CY258" s="145"/>
      <c r="CZ258" s="145"/>
      <c r="DA258" s="145"/>
      <c r="DB258" s="145"/>
      <c r="DC258" s="145"/>
      <c r="DD258" s="145"/>
      <c r="DE258" s="145"/>
      <c r="DF258" s="145"/>
      <c r="DG258" s="145"/>
      <c r="DH258" s="148"/>
      <c r="DI258" s="145"/>
      <c r="DJ258" s="145"/>
      <c r="DK258" s="145"/>
      <c r="DL258" s="145"/>
      <c r="DM258" s="145"/>
      <c r="DN258" s="145"/>
      <c r="DO258" s="145"/>
      <c r="DP258" s="145"/>
      <c r="DQ258" s="145"/>
      <c r="DR258" s="145"/>
      <c r="DS258" s="145"/>
      <c r="DT258" s="145"/>
      <c r="DU258" s="145"/>
      <c r="DV258" s="145"/>
      <c r="DW258" s="145"/>
      <c r="DX258" s="145"/>
      <c r="DY258" s="145"/>
      <c r="DZ258" s="145"/>
      <c r="EA258" s="145"/>
      <c r="EB258" s="148"/>
      <c r="EC258" s="145"/>
      <c r="ED258" s="148"/>
      <c r="EE258" s="145"/>
      <c r="EF258" s="145"/>
      <c r="EG258" s="145"/>
      <c r="EH258" s="145"/>
      <c r="EI258" s="145"/>
      <c r="EJ258" s="145"/>
      <c r="EK258" s="145">
        <v>1</v>
      </c>
      <c r="EL258" s="145">
        <v>1</v>
      </c>
      <c r="EM258" s="145"/>
      <c r="EO258" s="145"/>
      <c r="EP258" s="145"/>
      <c r="EQ258" s="145"/>
      <c r="ER258" s="145"/>
      <c r="ES258" s="145"/>
      <c r="ET258" s="145"/>
      <c r="EU258" s="145"/>
      <c r="EV258" s="145"/>
      <c r="EW258" s="145"/>
      <c r="EX258" s="145"/>
      <c r="EY258" s="145"/>
      <c r="EZ258" s="145"/>
      <c r="FA258" s="145"/>
      <c r="FB258" s="145"/>
      <c r="FC258" s="145"/>
      <c r="FD258" s="145"/>
      <c r="FE258" s="145"/>
      <c r="FF258" s="145"/>
      <c r="FG258" s="145"/>
      <c r="FH258" s="145"/>
      <c r="FI258" s="145"/>
      <c r="FJ258" s="145"/>
      <c r="FK258" s="145"/>
      <c r="FL258" s="145"/>
      <c r="FM258" s="145"/>
      <c r="FN258" s="145"/>
      <c r="FO258" s="145"/>
      <c r="FP258" s="145"/>
      <c r="FQ258" s="145"/>
      <c r="FR258" s="145"/>
      <c r="FS258" s="145"/>
      <c r="FT258" s="145"/>
      <c r="FU258" s="145"/>
      <c r="FV258" s="145"/>
      <c r="FW258" s="145"/>
      <c r="FX258" s="145"/>
      <c r="FY258" s="145"/>
      <c r="FZ258" s="145"/>
      <c r="GA258" s="145"/>
      <c r="GB258" s="145"/>
      <c r="GC258" s="145"/>
      <c r="GD258" s="145"/>
      <c r="GE258" s="145"/>
    </row>
    <row r="259" spans="1:187" ht="20.100000000000001" customHeight="1" x14ac:dyDescent="0.3">
      <c r="A259" s="72" t="s">
        <v>2109</v>
      </c>
      <c r="B259" s="73" t="s">
        <v>143</v>
      </c>
      <c r="C259" s="73">
        <v>83193</v>
      </c>
      <c r="D259" s="72" t="s">
        <v>941</v>
      </c>
      <c r="E259" s="73"/>
      <c r="F259" s="73"/>
      <c r="G259" s="73" t="s">
        <v>109</v>
      </c>
      <c r="H259" s="73" t="s">
        <v>177</v>
      </c>
      <c r="I259" s="26" t="s">
        <v>476</v>
      </c>
      <c r="J259" s="72" t="s">
        <v>215</v>
      </c>
      <c r="K259" s="72" t="s">
        <v>2110</v>
      </c>
      <c r="L259" s="72"/>
      <c r="M259" s="72" t="s">
        <v>2111</v>
      </c>
      <c r="N259" s="83"/>
      <c r="O259" s="72" t="s">
        <v>2112</v>
      </c>
      <c r="P259" s="72"/>
      <c r="Q259" s="72"/>
      <c r="R259" s="72" t="s">
        <v>2113</v>
      </c>
      <c r="S259" s="72" t="s">
        <v>2114</v>
      </c>
      <c r="T259" s="145"/>
      <c r="U259" s="145"/>
      <c r="V259" s="145"/>
      <c r="W259" s="145"/>
      <c r="X259" s="145"/>
      <c r="Y259" s="145"/>
      <c r="Z259" s="145"/>
      <c r="AA259" s="145"/>
      <c r="AB259" s="332"/>
      <c r="AC259" s="145"/>
      <c r="AD259" s="145"/>
      <c r="AE259" s="145"/>
      <c r="AF259" s="145"/>
      <c r="AG259" s="145"/>
      <c r="AH259" s="145"/>
      <c r="AI259" s="145"/>
      <c r="AJ259" s="145"/>
      <c r="AK259" s="145"/>
      <c r="AL259" s="145"/>
      <c r="AM259" s="145"/>
      <c r="AN259" s="145"/>
      <c r="AO259" s="145"/>
      <c r="AP259" s="145"/>
      <c r="AQ259" s="145"/>
      <c r="AR259" s="145"/>
      <c r="AS259" s="145"/>
      <c r="AT259" s="145"/>
      <c r="AU259" s="145"/>
      <c r="AV259" s="145"/>
      <c r="AW259" s="145"/>
      <c r="AX259" s="145"/>
      <c r="AY259" s="145"/>
      <c r="AZ259" s="145"/>
      <c r="BA259" s="145"/>
      <c r="BB259" s="145"/>
      <c r="BC259" s="145"/>
      <c r="BD259" s="145"/>
      <c r="BE259" s="145"/>
      <c r="BF259" s="145"/>
      <c r="BG259" s="145"/>
      <c r="BH259" s="145"/>
      <c r="BI259" s="145"/>
      <c r="BJ259" s="145"/>
      <c r="BK259" s="145"/>
      <c r="BL259" s="145"/>
      <c r="BM259" s="145"/>
      <c r="BN259" s="145"/>
      <c r="BO259" s="145"/>
      <c r="BP259" s="145"/>
      <c r="BQ259" s="145"/>
      <c r="BR259" s="145"/>
      <c r="BS259" s="145"/>
      <c r="BT259" s="145">
        <v>1</v>
      </c>
      <c r="BU259" s="145"/>
      <c r="BV259" s="145"/>
      <c r="BW259" s="145"/>
      <c r="BX259" s="145"/>
      <c r="BY259" s="145"/>
      <c r="BZ259" s="145"/>
      <c r="CA259" s="145"/>
      <c r="CB259" s="145"/>
      <c r="CC259" s="145"/>
      <c r="CD259" s="145"/>
      <c r="CE259" s="145"/>
      <c r="CF259" s="145"/>
      <c r="CG259" s="145"/>
      <c r="CH259" s="145"/>
      <c r="CI259" s="145"/>
      <c r="CJ259" s="145"/>
      <c r="CK259" s="145"/>
      <c r="CL259" s="145"/>
      <c r="CM259" s="145"/>
      <c r="CN259" s="145"/>
      <c r="CO259" s="145"/>
      <c r="CP259" s="145"/>
      <c r="CQ259" s="145"/>
      <c r="CR259" s="145"/>
      <c r="CS259" s="145"/>
      <c r="CT259" s="145"/>
      <c r="CU259" s="145"/>
      <c r="CV259" s="145">
        <v>1</v>
      </c>
      <c r="CW259" s="145"/>
      <c r="CX259" s="145"/>
      <c r="CY259" s="145"/>
      <c r="CZ259" s="145"/>
      <c r="DA259" s="145"/>
      <c r="DB259" s="145"/>
      <c r="DC259" s="145"/>
      <c r="DD259" s="145"/>
      <c r="DE259" s="145"/>
      <c r="DF259" s="145"/>
      <c r="DG259" s="145"/>
      <c r="DH259" s="148"/>
      <c r="DI259" s="145"/>
      <c r="DJ259" s="145"/>
      <c r="DK259" s="145"/>
      <c r="DL259" s="145"/>
      <c r="DM259" s="145"/>
      <c r="DN259" s="145"/>
      <c r="DO259" s="145"/>
      <c r="DP259" s="145"/>
      <c r="DQ259" s="145"/>
      <c r="DR259" s="145"/>
      <c r="DS259" s="145"/>
      <c r="DT259" s="145"/>
      <c r="DU259" s="145"/>
      <c r="DV259" s="145"/>
      <c r="DW259" s="145"/>
      <c r="DX259" s="145"/>
      <c r="DY259" s="145"/>
      <c r="DZ259" s="145"/>
      <c r="EA259" s="145"/>
      <c r="EB259" s="148"/>
      <c r="EC259" s="145"/>
      <c r="ED259" s="148"/>
      <c r="EE259" s="145"/>
      <c r="EF259" s="145"/>
      <c r="EG259" s="145"/>
      <c r="EH259" s="145"/>
      <c r="EI259" s="145"/>
      <c r="EJ259" s="145"/>
      <c r="EK259" s="145">
        <v>1</v>
      </c>
      <c r="EL259" s="145">
        <v>1</v>
      </c>
      <c r="EM259" s="145"/>
      <c r="EO259" s="145"/>
      <c r="EP259" s="145"/>
      <c r="EQ259" s="145"/>
      <c r="ER259" s="145"/>
      <c r="ES259" s="145"/>
      <c r="ET259" s="145"/>
      <c r="EU259" s="145"/>
      <c r="EV259" s="145"/>
      <c r="EW259" s="145"/>
      <c r="EX259" s="145"/>
      <c r="EY259" s="145"/>
      <c r="EZ259" s="145"/>
      <c r="FA259" s="145"/>
      <c r="FB259" s="145"/>
      <c r="FC259" s="145"/>
      <c r="FD259" s="145"/>
      <c r="FE259" s="145"/>
      <c r="FF259" s="145"/>
      <c r="FG259" s="145"/>
      <c r="FH259" s="145"/>
      <c r="FI259" s="145"/>
      <c r="FJ259" s="145"/>
      <c r="FK259" s="145"/>
      <c r="FL259" s="145"/>
      <c r="FM259" s="145"/>
      <c r="FN259" s="145"/>
      <c r="FO259" s="145"/>
      <c r="FP259" s="145"/>
      <c r="FQ259" s="145"/>
      <c r="FR259" s="145"/>
      <c r="FS259" s="145"/>
      <c r="FT259" s="145"/>
      <c r="FU259" s="145"/>
      <c r="FV259" s="145"/>
      <c r="FW259" s="145"/>
      <c r="FX259" s="145"/>
      <c r="FY259" s="145"/>
      <c r="FZ259" s="145"/>
      <c r="GA259" s="145"/>
      <c r="GB259" s="145"/>
      <c r="GC259" s="145"/>
      <c r="GD259" s="145"/>
      <c r="GE259" s="145"/>
    </row>
    <row r="260" spans="1:187" ht="20.100000000000001" customHeight="1" x14ac:dyDescent="0.3">
      <c r="A260" s="25" t="s">
        <v>4378</v>
      </c>
      <c r="B260" s="40" t="s">
        <v>106</v>
      </c>
      <c r="C260" s="26">
        <v>84755</v>
      </c>
      <c r="D260" s="25" t="s">
        <v>941</v>
      </c>
      <c r="E260" s="26" t="s">
        <v>113</v>
      </c>
      <c r="F260" s="26" t="s">
        <v>3556</v>
      </c>
      <c r="G260" s="26" t="s">
        <v>109</v>
      </c>
      <c r="H260" s="26" t="s">
        <v>177</v>
      </c>
      <c r="I260" s="26" t="s">
        <v>476</v>
      </c>
      <c r="J260" s="25" t="s">
        <v>163</v>
      </c>
      <c r="K260" s="25" t="s">
        <v>4381</v>
      </c>
      <c r="L260" s="25"/>
      <c r="M260" s="239"/>
      <c r="N260" s="239"/>
      <c r="O260" s="239"/>
      <c r="P260" s="239"/>
      <c r="Q260" s="239"/>
      <c r="R260" s="25" t="s">
        <v>4382</v>
      </c>
      <c r="S260" s="25" t="s">
        <v>4383</v>
      </c>
      <c r="U260" s="145">
        <v>1</v>
      </c>
      <c r="V260" s="148"/>
      <c r="W260" s="145"/>
      <c r="X260" s="145"/>
      <c r="Y260" s="145"/>
      <c r="Z260" s="145"/>
      <c r="AA260" s="145"/>
      <c r="AB260" s="332"/>
      <c r="AC260" s="145"/>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145"/>
      <c r="BB260" s="145"/>
      <c r="BC260" s="145"/>
      <c r="BD260" s="145"/>
      <c r="BE260" s="145"/>
      <c r="BF260" s="145"/>
      <c r="BG260" s="145"/>
      <c r="BH260" s="145"/>
      <c r="BI260" s="145"/>
      <c r="BJ260" s="145"/>
      <c r="BK260" s="145"/>
      <c r="BL260" s="145"/>
      <c r="BM260" s="145"/>
      <c r="BN260" s="145"/>
      <c r="BO260" s="145"/>
      <c r="BP260" s="145"/>
      <c r="BQ260" s="145"/>
      <c r="BR260" s="145"/>
      <c r="BS260" s="145"/>
      <c r="BT260" s="145"/>
      <c r="BU260" s="145"/>
      <c r="BV260" s="145"/>
      <c r="BW260" s="145"/>
      <c r="BX260" s="145"/>
      <c r="BY260" s="145"/>
      <c r="BZ260" s="145"/>
      <c r="CA260" s="145"/>
      <c r="CB260" s="145"/>
      <c r="CC260" s="145"/>
      <c r="CD260" s="145"/>
      <c r="CE260" s="145"/>
      <c r="CF260" s="145"/>
      <c r="CG260" s="145"/>
      <c r="CH260" s="148"/>
      <c r="CI260" s="145"/>
      <c r="CJ260" s="145"/>
      <c r="CK260" s="145"/>
      <c r="CL260" s="145"/>
      <c r="CM260" s="145"/>
      <c r="CN260" s="145"/>
      <c r="CO260" s="145">
        <v>1</v>
      </c>
      <c r="CP260" s="145"/>
      <c r="CQ260" s="145"/>
      <c r="CR260" s="145"/>
      <c r="CS260" s="145"/>
      <c r="CT260" s="145"/>
      <c r="CU260" s="145"/>
      <c r="CV260" s="145"/>
      <c r="CW260" s="145"/>
      <c r="CX260" s="145"/>
      <c r="CY260" s="145"/>
      <c r="CZ260" s="145"/>
      <c r="DA260" s="145"/>
      <c r="DB260" s="145"/>
      <c r="DC260" s="145"/>
      <c r="DD260" s="145"/>
      <c r="DE260" s="145"/>
      <c r="DF260" s="145"/>
      <c r="DG260" s="145"/>
      <c r="DH260" s="148"/>
      <c r="DI260" s="145"/>
      <c r="DJ260" s="145"/>
      <c r="DK260" s="145"/>
      <c r="DL260" s="145"/>
      <c r="DM260" s="145"/>
      <c r="DN260" s="145"/>
      <c r="DO260" s="145"/>
      <c r="DP260" s="145"/>
      <c r="DQ260" s="145"/>
      <c r="DR260" s="145"/>
      <c r="DS260" s="145"/>
      <c r="DT260" s="145"/>
      <c r="DU260" s="145"/>
      <c r="DV260" s="145"/>
      <c r="DW260" s="145"/>
      <c r="DX260" s="145"/>
      <c r="DY260" s="145"/>
      <c r="DZ260" s="145"/>
      <c r="EA260" s="145"/>
      <c r="EB260" s="148"/>
      <c r="EC260" s="145"/>
      <c r="ED260" s="148"/>
      <c r="EE260" s="145"/>
      <c r="EF260" s="145"/>
      <c r="EG260" s="145"/>
      <c r="EH260" s="145"/>
      <c r="EI260" s="145"/>
      <c r="EJ260" s="145"/>
      <c r="EK260" s="145" t="s">
        <v>519</v>
      </c>
      <c r="EL260" s="145">
        <v>1</v>
      </c>
      <c r="EN260" s="228" t="s">
        <v>4384</v>
      </c>
    </row>
    <row r="261" spans="1:187" ht="20.100000000000001" customHeight="1" x14ac:dyDescent="0.3">
      <c r="A261" s="25" t="s">
        <v>3709</v>
      </c>
      <c r="B261" s="40" t="s">
        <v>143</v>
      </c>
      <c r="C261" s="26">
        <v>83423</v>
      </c>
      <c r="D261" s="25" t="s">
        <v>3720</v>
      </c>
      <c r="E261" s="26" t="s">
        <v>113</v>
      </c>
      <c r="F261" s="26" t="s">
        <v>3556</v>
      </c>
      <c r="G261" s="26" t="s">
        <v>109</v>
      </c>
      <c r="H261" s="26" t="s">
        <v>567</v>
      </c>
      <c r="I261" s="26" t="s">
        <v>449</v>
      </c>
      <c r="J261" s="25" t="s">
        <v>145</v>
      </c>
      <c r="K261" s="25" t="s">
        <v>3721</v>
      </c>
      <c r="L261" s="25"/>
      <c r="M261" s="25"/>
      <c r="N261" s="25"/>
      <c r="O261" s="25" t="s">
        <v>3722</v>
      </c>
      <c r="P261" s="83"/>
      <c r="Q261" s="83"/>
      <c r="R261" s="83"/>
      <c r="S261" s="83"/>
      <c r="U261" s="145"/>
      <c r="V261" s="148"/>
      <c r="W261" s="145"/>
      <c r="X261" s="145"/>
      <c r="Y261" s="145"/>
      <c r="Z261" s="145"/>
      <c r="AA261" s="145"/>
      <c r="AB261" s="332"/>
      <c r="AC261" s="145"/>
      <c r="AD261" s="145"/>
      <c r="AE261" s="145"/>
      <c r="AF261" s="145"/>
      <c r="AG261" s="145"/>
      <c r="AH261" s="145"/>
      <c r="AI261" s="145"/>
      <c r="AJ261" s="145"/>
      <c r="AK261" s="145"/>
      <c r="AL261" s="145"/>
      <c r="AM261" s="145"/>
      <c r="AN261" s="145"/>
      <c r="AO261" s="145"/>
      <c r="AP261" s="145"/>
      <c r="AQ261" s="145"/>
      <c r="AR261" s="145"/>
      <c r="AS261" s="145"/>
      <c r="AT261" s="145"/>
      <c r="AU261" s="145"/>
      <c r="AV261" s="145"/>
      <c r="AW261" s="145"/>
      <c r="AX261" s="145"/>
      <c r="AY261" s="145"/>
      <c r="AZ261" s="145"/>
      <c r="BA261" s="145"/>
      <c r="BB261" s="145"/>
      <c r="BC261" s="145"/>
      <c r="BD261" s="145"/>
      <c r="BE261" s="145"/>
      <c r="BF261" s="145"/>
      <c r="BG261" s="145"/>
      <c r="BH261" s="145"/>
      <c r="BI261" s="145"/>
      <c r="BJ261" s="145"/>
      <c r="BK261" s="145"/>
      <c r="BL261" s="145"/>
      <c r="BM261" s="145"/>
      <c r="BN261" s="145"/>
      <c r="BO261" s="145"/>
      <c r="BP261" s="145"/>
      <c r="BQ261" s="145"/>
      <c r="BR261" s="145"/>
      <c r="BS261" s="145"/>
      <c r="BT261" s="145"/>
      <c r="BU261" s="145"/>
      <c r="BV261" s="145"/>
      <c r="BW261" s="145"/>
      <c r="BX261" s="145"/>
      <c r="BY261" s="145"/>
      <c r="BZ261" s="145"/>
      <c r="CA261" s="145"/>
      <c r="CB261" s="145"/>
      <c r="CC261" s="145"/>
      <c r="CD261" s="145"/>
      <c r="CE261" s="145"/>
      <c r="CF261" s="145"/>
      <c r="CG261" s="145"/>
      <c r="CH261" s="145"/>
      <c r="CI261" s="145"/>
      <c r="CJ261" s="145"/>
      <c r="CK261" s="145"/>
      <c r="CL261" s="145"/>
      <c r="CM261" s="145"/>
      <c r="CN261" s="145"/>
      <c r="CO261" s="145"/>
      <c r="CP261" s="145"/>
      <c r="CQ261" s="145"/>
      <c r="CR261" s="145"/>
      <c r="CS261" s="145"/>
      <c r="CT261" s="145"/>
      <c r="CU261" s="145"/>
      <c r="CV261" s="145"/>
      <c r="CW261" s="145"/>
      <c r="CX261" s="145"/>
      <c r="CY261" s="145"/>
      <c r="CZ261" s="145"/>
      <c r="DA261" s="145"/>
      <c r="DB261" s="145"/>
      <c r="DC261" s="145"/>
      <c r="DD261" s="145"/>
      <c r="DE261" s="145"/>
      <c r="DF261" s="145"/>
      <c r="DG261" s="145"/>
      <c r="DH261" s="148"/>
      <c r="DI261" s="145"/>
      <c r="DJ261" s="145"/>
      <c r="DK261" s="145"/>
      <c r="DL261" s="145"/>
      <c r="DM261" s="145"/>
      <c r="DN261" s="145"/>
      <c r="DO261" s="145"/>
      <c r="DP261" s="145"/>
      <c r="DQ261" s="145"/>
      <c r="DR261" s="145"/>
      <c r="DS261" s="145"/>
      <c r="DT261" s="145"/>
      <c r="DU261" s="145"/>
      <c r="DV261" s="145"/>
      <c r="DW261" s="145"/>
      <c r="DX261" s="145"/>
      <c r="DY261" s="145"/>
      <c r="DZ261" s="145"/>
      <c r="EA261" s="145"/>
      <c r="EB261" s="148"/>
      <c r="EC261" s="145"/>
      <c r="ED261" s="148"/>
      <c r="EE261" s="145"/>
      <c r="EF261" s="145"/>
      <c r="EG261" s="145"/>
      <c r="EH261" s="145"/>
      <c r="EI261" s="145"/>
      <c r="EJ261" s="145"/>
      <c r="EK261" s="145">
        <v>1</v>
      </c>
      <c r="EL261" s="145">
        <v>0</v>
      </c>
    </row>
    <row r="262" spans="1:187" ht="20.100000000000001" customHeight="1" x14ac:dyDescent="0.3">
      <c r="A262" s="25" t="s">
        <v>3458</v>
      </c>
      <c r="B262" s="40" t="s">
        <v>106</v>
      </c>
      <c r="C262" s="26">
        <v>84332</v>
      </c>
      <c r="D262" s="25" t="s">
        <v>3461</v>
      </c>
      <c r="E262" s="26" t="s">
        <v>113</v>
      </c>
      <c r="F262" s="26" t="s">
        <v>3556</v>
      </c>
      <c r="G262" s="26" t="s">
        <v>109</v>
      </c>
      <c r="H262" s="26" t="s">
        <v>567</v>
      </c>
      <c r="I262" s="26" t="s">
        <v>476</v>
      </c>
      <c r="J262" s="25" t="s">
        <v>171</v>
      </c>
      <c r="K262" s="25" t="s">
        <v>3462</v>
      </c>
      <c r="L262" s="45" t="s">
        <v>3463</v>
      </c>
      <c r="M262" s="25" t="s">
        <v>3464</v>
      </c>
      <c r="N262" s="25" t="s">
        <v>3465</v>
      </c>
      <c r="O262" s="25" t="s">
        <v>3466</v>
      </c>
      <c r="P262" s="272"/>
      <c r="Q262" s="272"/>
      <c r="R262" s="25" t="s">
        <v>3467</v>
      </c>
      <c r="S262" s="25" t="s">
        <v>3468</v>
      </c>
      <c r="U262" s="145"/>
      <c r="V262" s="148"/>
      <c r="W262" s="145"/>
      <c r="X262" s="145"/>
      <c r="Y262" s="145"/>
      <c r="Z262" s="145"/>
      <c r="AA262" s="145"/>
      <c r="AB262" s="332"/>
      <c r="AC262" s="145"/>
      <c r="AD262" s="145"/>
      <c r="AE262" s="145"/>
      <c r="AF262" s="145"/>
      <c r="AG262" s="145"/>
      <c r="AH262" s="145"/>
      <c r="AI262" s="145"/>
      <c r="AJ262" s="145"/>
      <c r="AK262" s="145"/>
      <c r="AL262" s="145"/>
      <c r="AM262" s="145"/>
      <c r="AN262" s="145"/>
      <c r="AO262" s="145"/>
      <c r="AP262" s="145"/>
      <c r="AQ262" s="145"/>
      <c r="AR262" s="145"/>
      <c r="AS262" s="145"/>
      <c r="AT262" s="145"/>
      <c r="AU262" s="145"/>
      <c r="AV262" s="145"/>
      <c r="AW262" s="145"/>
      <c r="AX262" s="145"/>
      <c r="AY262" s="145"/>
      <c r="AZ262" s="145"/>
      <c r="BA262" s="145"/>
      <c r="BB262" s="145"/>
      <c r="BC262" s="145"/>
      <c r="BD262" s="145"/>
      <c r="BE262" s="145"/>
      <c r="BF262" s="145"/>
      <c r="BG262" s="145"/>
      <c r="BH262" s="145"/>
      <c r="BI262" s="145"/>
      <c r="BJ262" s="145"/>
      <c r="BK262" s="145"/>
      <c r="BL262" s="145"/>
      <c r="BM262" s="145"/>
      <c r="BN262" s="145"/>
      <c r="BO262" s="145"/>
      <c r="BP262" s="145"/>
      <c r="BQ262" s="145"/>
      <c r="BR262" s="145"/>
      <c r="BS262" s="145"/>
      <c r="BT262" s="145"/>
      <c r="BU262" s="145"/>
      <c r="BV262" s="145"/>
      <c r="BW262" s="145"/>
      <c r="BX262" s="145"/>
      <c r="BY262" s="145"/>
      <c r="BZ262" s="145"/>
      <c r="CA262" s="145"/>
      <c r="CB262" s="145"/>
      <c r="CC262" s="145"/>
      <c r="CD262" s="145"/>
      <c r="CE262" s="145"/>
      <c r="CF262" s="145"/>
      <c r="CG262" s="145"/>
      <c r="CH262" s="145"/>
      <c r="CI262" s="145"/>
      <c r="CJ262" s="145"/>
      <c r="CK262" s="145"/>
      <c r="CL262" s="145"/>
      <c r="CM262" s="145"/>
      <c r="CN262" s="145"/>
      <c r="CO262" s="145"/>
      <c r="CP262" s="145"/>
      <c r="CQ262" s="145"/>
      <c r="CR262" s="145"/>
      <c r="CS262" s="145"/>
      <c r="CT262" s="145"/>
      <c r="CU262" s="145"/>
      <c r="CV262" s="145"/>
      <c r="CW262" s="145"/>
      <c r="CX262" s="145"/>
      <c r="CY262" s="145"/>
      <c r="CZ262" s="145"/>
      <c r="DA262" s="145"/>
      <c r="DB262" s="145">
        <v>1</v>
      </c>
      <c r="DC262" s="145"/>
      <c r="DD262" s="145"/>
      <c r="DE262" s="145"/>
      <c r="DF262" s="145"/>
      <c r="DG262" s="145"/>
      <c r="DH262" s="148"/>
      <c r="DI262" s="145"/>
      <c r="DJ262" s="145"/>
      <c r="DK262" s="145"/>
      <c r="DL262" s="145"/>
      <c r="DM262" s="145"/>
      <c r="DN262" s="145"/>
      <c r="DO262" s="145"/>
      <c r="DP262" s="145"/>
      <c r="DQ262" s="145"/>
      <c r="DR262" s="145"/>
      <c r="DS262" s="145"/>
      <c r="DT262" s="145"/>
      <c r="DU262" s="145"/>
      <c r="DV262" s="145"/>
      <c r="DW262" s="145"/>
      <c r="DX262" s="145"/>
      <c r="DY262" s="145"/>
      <c r="DZ262" s="145"/>
      <c r="EA262" s="145"/>
      <c r="EB262" s="148"/>
      <c r="EC262" s="145"/>
      <c r="ED262" s="148"/>
      <c r="EE262" s="145"/>
      <c r="EF262" s="145"/>
      <c r="EG262" s="145"/>
      <c r="EH262" s="145"/>
      <c r="EI262" s="145"/>
      <c r="EJ262" s="145"/>
      <c r="EK262" s="145">
        <v>1</v>
      </c>
      <c r="EL262" s="145">
        <v>1</v>
      </c>
      <c r="EM262" s="145"/>
      <c r="EN262" s="228" t="s">
        <v>3469</v>
      </c>
    </row>
    <row r="263" spans="1:187" ht="20.100000000000001" customHeight="1" x14ac:dyDescent="0.3">
      <c r="A263" s="25" t="s">
        <v>4410</v>
      </c>
      <c r="B263" s="40" t="s">
        <v>152</v>
      </c>
      <c r="C263" s="26">
        <v>84874</v>
      </c>
      <c r="D263" s="25" t="s">
        <v>4428</v>
      </c>
      <c r="E263" s="26" t="s">
        <v>108</v>
      </c>
      <c r="F263" s="26" t="s">
        <v>3556</v>
      </c>
      <c r="G263" s="26" t="s">
        <v>109</v>
      </c>
      <c r="H263" s="26" t="s">
        <v>154</v>
      </c>
      <c r="I263" s="26" t="s">
        <v>438</v>
      </c>
      <c r="J263" s="25" t="s">
        <v>262</v>
      </c>
      <c r="K263" s="25" t="s">
        <v>4429</v>
      </c>
      <c r="L263" s="45" t="s">
        <v>4430</v>
      </c>
      <c r="M263" s="25"/>
      <c r="N263" s="25"/>
      <c r="O263" s="25" t="s">
        <v>4431</v>
      </c>
      <c r="P263" s="83"/>
      <c r="Q263" s="83"/>
      <c r="R263" s="25" t="s">
        <v>4432</v>
      </c>
      <c r="S263" s="25" t="s">
        <v>4433</v>
      </c>
      <c r="U263" s="145"/>
      <c r="V263" s="148"/>
      <c r="W263" s="145"/>
      <c r="X263" s="145"/>
      <c r="Y263" s="145"/>
      <c r="Z263" s="145"/>
      <c r="AA263" s="145"/>
      <c r="AB263" s="332"/>
      <c r="AC263" s="145"/>
      <c r="AD263" s="145"/>
      <c r="AE263" s="145"/>
      <c r="AF263" s="145"/>
      <c r="AG263" s="145"/>
      <c r="AH263" s="145"/>
      <c r="AI263" s="145"/>
      <c r="AJ263" s="145"/>
      <c r="AK263" s="145"/>
      <c r="AL263" s="145"/>
      <c r="AM263" s="145"/>
      <c r="AN263" s="145"/>
      <c r="AO263" s="145"/>
      <c r="AP263" s="145"/>
      <c r="AQ263" s="145"/>
      <c r="AR263" s="145"/>
      <c r="AS263" s="145"/>
      <c r="AT263" s="145"/>
      <c r="AU263" s="145"/>
      <c r="AV263" s="145"/>
      <c r="AW263" s="145">
        <v>1</v>
      </c>
      <c r="AX263" s="145"/>
      <c r="AY263" s="145"/>
      <c r="AZ263" s="145"/>
      <c r="BA263" s="145"/>
      <c r="BB263" s="145"/>
      <c r="BC263" s="145"/>
      <c r="BD263" s="145"/>
      <c r="BE263" s="145"/>
      <c r="BF263" s="145"/>
      <c r="BG263" s="145"/>
      <c r="BH263" s="145"/>
      <c r="BI263" s="145"/>
      <c r="BJ263" s="145"/>
      <c r="BK263" s="145"/>
      <c r="BL263" s="145"/>
      <c r="BM263" s="145"/>
      <c r="BN263" s="145"/>
      <c r="BO263" s="145"/>
      <c r="BP263" s="145"/>
      <c r="BQ263" s="145"/>
      <c r="BR263" s="145"/>
      <c r="BS263" s="145"/>
      <c r="BT263" s="145"/>
      <c r="BU263" s="145"/>
      <c r="BV263" s="145"/>
      <c r="BW263" s="145"/>
      <c r="BX263" s="145"/>
      <c r="BY263" s="145"/>
      <c r="BZ263" s="145"/>
      <c r="CA263" s="145"/>
      <c r="CB263" s="145"/>
      <c r="CC263" s="145"/>
      <c r="CD263" s="145"/>
      <c r="CE263" s="145"/>
      <c r="CF263" s="145"/>
      <c r="CG263" s="145"/>
      <c r="CH263" s="148"/>
      <c r="CI263" s="145"/>
      <c r="CJ263" s="145"/>
      <c r="CK263" s="145"/>
      <c r="CL263" s="145"/>
      <c r="CM263" s="145"/>
      <c r="CN263" s="145"/>
      <c r="CO263" s="145"/>
      <c r="CP263" s="145"/>
      <c r="CQ263" s="145"/>
      <c r="CR263" s="145"/>
      <c r="CS263" s="145"/>
      <c r="CT263" s="145"/>
      <c r="CU263" s="145"/>
      <c r="CV263" s="145"/>
      <c r="CW263" s="145"/>
      <c r="CX263" s="145"/>
      <c r="CY263" s="145"/>
      <c r="CZ263" s="145"/>
      <c r="DA263" s="145"/>
      <c r="DB263" s="145">
        <v>1</v>
      </c>
      <c r="DC263" s="145"/>
      <c r="DD263" s="145"/>
      <c r="DE263" s="145"/>
      <c r="DF263" s="145"/>
      <c r="DG263" s="145"/>
      <c r="DH263" s="148"/>
      <c r="DI263" s="145"/>
      <c r="DJ263" s="145"/>
      <c r="DK263" s="145"/>
      <c r="DL263" s="145"/>
      <c r="DM263" s="145"/>
      <c r="DN263" s="145"/>
      <c r="DO263" s="145"/>
      <c r="DP263" s="145"/>
      <c r="DQ263" s="145"/>
      <c r="DR263" s="145"/>
      <c r="DS263" s="145"/>
      <c r="DT263" s="145"/>
      <c r="DU263" s="145"/>
      <c r="DV263" s="145"/>
      <c r="DW263" s="145"/>
      <c r="DX263" s="145"/>
      <c r="DY263" s="145"/>
      <c r="DZ263" s="145"/>
      <c r="EA263" s="145"/>
      <c r="EB263" s="148"/>
      <c r="EC263" s="145"/>
      <c r="ED263" s="148"/>
      <c r="EE263" s="145"/>
      <c r="EF263" s="145"/>
      <c r="EG263" s="145"/>
      <c r="EH263" s="145"/>
      <c r="EI263" s="145"/>
      <c r="EJ263" s="145"/>
      <c r="EK263" s="145">
        <v>1</v>
      </c>
      <c r="EL263" s="145">
        <v>1</v>
      </c>
      <c r="EN263" s="228" t="s">
        <v>4434</v>
      </c>
    </row>
    <row r="264" spans="1:187" ht="20.100000000000001" customHeight="1" x14ac:dyDescent="0.3">
      <c r="A264" s="25" t="s">
        <v>4573</v>
      </c>
      <c r="B264" s="40" t="s">
        <v>152</v>
      </c>
      <c r="C264" s="26">
        <v>85146</v>
      </c>
      <c r="D264" s="71" t="s">
        <v>4574</v>
      </c>
      <c r="E264" s="26" t="s">
        <v>108</v>
      </c>
      <c r="F264" s="26" t="s">
        <v>3549</v>
      </c>
      <c r="G264" s="26" t="s">
        <v>109</v>
      </c>
      <c r="H264" s="26" t="s">
        <v>154</v>
      </c>
      <c r="I264" s="26" t="s">
        <v>438</v>
      </c>
      <c r="J264" s="25" t="s">
        <v>1284</v>
      </c>
      <c r="K264" s="25" t="s">
        <v>4575</v>
      </c>
      <c r="L264" s="45" t="s">
        <v>4576</v>
      </c>
      <c r="M264" s="25"/>
      <c r="N264" s="83"/>
      <c r="O264" s="83"/>
      <c r="P264" s="83"/>
      <c r="Q264" s="83"/>
      <c r="R264" s="83"/>
      <c r="S264" s="83"/>
      <c r="U264" s="145"/>
      <c r="V264" s="148"/>
      <c r="W264" s="145"/>
      <c r="X264" s="145"/>
      <c r="Y264" s="145"/>
      <c r="Z264" s="145"/>
      <c r="AA264" s="145"/>
      <c r="AB264" s="145"/>
      <c r="AC264" s="145"/>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5"/>
      <c r="CI264" s="145"/>
      <c r="CJ264" s="145"/>
      <c r="CK264" s="145"/>
      <c r="CL264" s="145"/>
      <c r="CM264" s="145"/>
      <c r="CN264" s="145"/>
      <c r="CO264" s="145"/>
      <c r="CP264" s="145"/>
      <c r="CQ264" s="145"/>
      <c r="CR264" s="145"/>
      <c r="CS264" s="145"/>
      <c r="CT264" s="145"/>
      <c r="CU264" s="145"/>
      <c r="CV264" s="145"/>
      <c r="CW264" s="145"/>
      <c r="CX264" s="145"/>
      <c r="CY264" s="145"/>
      <c r="CZ264" s="145"/>
      <c r="DA264" s="145"/>
      <c r="DB264" s="145"/>
      <c r="DC264" s="145"/>
      <c r="DD264" s="145"/>
      <c r="DE264" s="145"/>
      <c r="DF264" s="148"/>
      <c r="DG264" s="145"/>
      <c r="DH264" s="145"/>
      <c r="DI264" s="145"/>
      <c r="DJ264" s="145"/>
      <c r="DK264" s="145"/>
      <c r="DL264" s="145"/>
      <c r="DM264" s="145"/>
      <c r="DN264" s="145"/>
      <c r="DO264" s="145"/>
      <c r="DP264" s="145"/>
      <c r="DQ264" s="145"/>
      <c r="DR264" s="145"/>
      <c r="DS264" s="145"/>
      <c r="DT264" s="145"/>
      <c r="DU264" s="145"/>
      <c r="DV264" s="145"/>
      <c r="DW264" s="145"/>
      <c r="DX264" s="145"/>
      <c r="DY264" s="145"/>
      <c r="DZ264" s="148"/>
      <c r="EA264" s="145"/>
      <c r="EB264" s="148"/>
      <c r="EC264" s="145"/>
      <c r="ED264" s="145"/>
      <c r="EE264" s="145"/>
      <c r="EF264" s="145"/>
      <c r="EG264" s="145"/>
      <c r="EH264" s="145"/>
      <c r="EI264" s="145">
        <v>0</v>
      </c>
      <c r="EJ264" s="145">
        <v>0</v>
      </c>
      <c r="EK264" s="240"/>
      <c r="EL264" s="228"/>
      <c r="EM264" s="198"/>
      <c r="EN264" s="198"/>
    </row>
    <row r="265" spans="1:187" ht="20.100000000000001" customHeight="1" x14ac:dyDescent="0.3">
      <c r="A265" s="25" t="s">
        <v>2077</v>
      </c>
      <c r="B265" s="26" t="s">
        <v>106</v>
      </c>
      <c r="C265" s="26">
        <v>83159</v>
      </c>
      <c r="D265" s="71" t="s">
        <v>2082</v>
      </c>
      <c r="E265" s="26" t="s">
        <v>108</v>
      </c>
      <c r="F265" s="26"/>
      <c r="G265" s="26" t="s">
        <v>109</v>
      </c>
      <c r="H265" s="26" t="s">
        <v>139</v>
      </c>
      <c r="I265" s="26" t="s">
        <v>405</v>
      </c>
      <c r="J265" s="25" t="s">
        <v>502</v>
      </c>
      <c r="K265" s="25" t="s">
        <v>2083</v>
      </c>
      <c r="L265" s="83"/>
      <c r="M265" s="83"/>
      <c r="N265" s="83"/>
      <c r="O265" s="83"/>
      <c r="P265" s="83"/>
      <c r="Q265" s="83"/>
      <c r="R265" s="83"/>
      <c r="S265" s="83"/>
      <c r="T265" s="145"/>
      <c r="U265" s="145"/>
      <c r="V265" s="145"/>
      <c r="W265" s="145"/>
      <c r="X265" s="145"/>
      <c r="Y265" s="145"/>
      <c r="Z265" s="145"/>
      <c r="AA265" s="145"/>
      <c r="AB265" s="332"/>
      <c r="AC265" s="145"/>
      <c r="AD265" s="145"/>
      <c r="AE265" s="145"/>
      <c r="AF265" s="145"/>
      <c r="AG265" s="145"/>
      <c r="AH265" s="145"/>
      <c r="AI265" s="145"/>
      <c r="AJ265" s="145"/>
      <c r="AK265" s="145"/>
      <c r="AL265" s="145"/>
      <c r="AM265" s="145"/>
      <c r="AN265" s="145"/>
      <c r="AO265" s="145"/>
      <c r="AP265" s="145"/>
      <c r="AQ265" s="145"/>
      <c r="AR265" s="145"/>
      <c r="AS265" s="145"/>
      <c r="AT265" s="145"/>
      <c r="AU265" s="145"/>
      <c r="AV265" s="145"/>
      <c r="AW265" s="145"/>
      <c r="AX265" s="145"/>
      <c r="AY265" s="145"/>
      <c r="AZ265" s="145"/>
      <c r="BA265" s="145"/>
      <c r="BB265" s="145"/>
      <c r="BC265" s="145"/>
      <c r="BD265" s="145"/>
      <c r="BE265" s="145"/>
      <c r="BF265" s="145"/>
      <c r="BG265" s="145"/>
      <c r="BH265" s="145"/>
      <c r="BI265" s="145"/>
      <c r="BJ265" s="145"/>
      <c r="BK265" s="145"/>
      <c r="BL265" s="145"/>
      <c r="BM265" s="145"/>
      <c r="BN265" s="145"/>
      <c r="BO265" s="145"/>
      <c r="BP265" s="145"/>
      <c r="BQ265" s="145"/>
      <c r="BR265" s="145"/>
      <c r="BS265" s="145"/>
      <c r="BT265" s="145"/>
      <c r="BU265" s="145"/>
      <c r="BV265" s="145"/>
      <c r="BW265" s="145"/>
      <c r="BX265" s="145"/>
      <c r="BY265" s="145"/>
      <c r="BZ265" s="145"/>
      <c r="CA265" s="145"/>
      <c r="CB265" s="145"/>
      <c r="CC265" s="145"/>
      <c r="CD265" s="145"/>
      <c r="CE265" s="145"/>
      <c r="CF265" s="145"/>
      <c r="CG265" s="145"/>
      <c r="CH265" s="145"/>
      <c r="CI265" s="145"/>
      <c r="CJ265" s="145"/>
      <c r="CK265" s="145"/>
      <c r="CL265" s="145"/>
      <c r="CM265" s="145"/>
      <c r="CN265" s="145"/>
      <c r="CO265" s="145"/>
      <c r="CP265" s="145"/>
      <c r="CQ265" s="145"/>
      <c r="CR265" s="145"/>
      <c r="CS265" s="145"/>
      <c r="CT265" s="145"/>
      <c r="CU265" s="145"/>
      <c r="CV265" s="145"/>
      <c r="CW265" s="145"/>
      <c r="CX265" s="145"/>
      <c r="CY265" s="145"/>
      <c r="CZ265" s="145"/>
      <c r="DA265" s="145"/>
      <c r="DB265" s="145"/>
      <c r="DC265" s="145"/>
      <c r="DD265" s="145"/>
      <c r="DE265" s="145"/>
      <c r="DF265" s="145"/>
      <c r="DG265" s="145"/>
      <c r="DH265" s="148"/>
      <c r="DI265" s="145"/>
      <c r="DJ265" s="145"/>
      <c r="DK265" s="145"/>
      <c r="DL265" s="145"/>
      <c r="DM265" s="145"/>
      <c r="DN265" s="145"/>
      <c r="DO265" s="145"/>
      <c r="DP265" s="145"/>
      <c r="DQ265" s="145"/>
      <c r="DR265" s="145"/>
      <c r="DS265" s="145"/>
      <c r="DT265" s="145"/>
      <c r="DU265" s="145"/>
      <c r="DV265" s="145"/>
      <c r="DW265" s="145"/>
      <c r="DX265" s="145"/>
      <c r="DY265" s="145"/>
      <c r="DZ265" s="145"/>
      <c r="EA265" s="145"/>
      <c r="EB265" s="148"/>
      <c r="EC265" s="145"/>
      <c r="ED265" s="145"/>
      <c r="EE265" s="145"/>
      <c r="EF265" s="145"/>
      <c r="EG265" s="145"/>
      <c r="EH265" s="145"/>
      <c r="EI265" s="145"/>
      <c r="EJ265" s="145"/>
      <c r="EK265" s="145">
        <v>0</v>
      </c>
      <c r="EL265" s="145">
        <v>0</v>
      </c>
      <c r="EM265" s="145"/>
      <c r="EO265" s="145"/>
      <c r="EP265" s="145"/>
      <c r="EQ265" s="145"/>
      <c r="ER265" s="145"/>
      <c r="ES265" s="145"/>
      <c r="ET265" s="145"/>
      <c r="EU265" s="145"/>
      <c r="EV265" s="145"/>
      <c r="EW265" s="145"/>
      <c r="EX265" s="145"/>
      <c r="EY265" s="145"/>
      <c r="EZ265" s="145"/>
      <c r="FA265" s="145"/>
      <c r="FB265" s="145"/>
      <c r="FC265" s="145"/>
      <c r="FD265" s="145"/>
      <c r="FE265" s="145"/>
      <c r="FF265" s="145"/>
      <c r="FG265" s="145"/>
      <c r="FH265" s="145"/>
      <c r="FI265" s="145"/>
      <c r="FJ265" s="145"/>
      <c r="FK265" s="145"/>
      <c r="FL265" s="145"/>
      <c r="FM265" s="145"/>
      <c r="FN265" s="145"/>
      <c r="FO265" s="145"/>
      <c r="FP265" s="145"/>
      <c r="FQ265" s="145"/>
      <c r="FR265" s="145"/>
      <c r="FS265" s="145"/>
      <c r="FT265" s="145"/>
      <c r="FU265" s="145"/>
      <c r="FV265" s="145"/>
      <c r="FW265" s="145"/>
      <c r="FX265" s="145"/>
      <c r="FY265" s="145"/>
      <c r="FZ265" s="145"/>
      <c r="GA265" s="145"/>
      <c r="GB265" s="145"/>
      <c r="GC265" s="145"/>
      <c r="GD265" s="145"/>
      <c r="GE265" s="145"/>
    </row>
    <row r="266" spans="1:187" ht="20.100000000000001" customHeight="1" x14ac:dyDescent="0.3">
      <c r="A266" s="25" t="s">
        <v>2465</v>
      </c>
      <c r="B266" s="40" t="s">
        <v>187</v>
      </c>
      <c r="C266" s="26">
        <v>83503</v>
      </c>
      <c r="D266" s="25" t="s">
        <v>2486</v>
      </c>
      <c r="E266" s="26" t="s">
        <v>318</v>
      </c>
      <c r="F266" s="26"/>
      <c r="G266" s="26" t="s">
        <v>121</v>
      </c>
      <c r="H266" s="26" t="s">
        <v>1931</v>
      </c>
      <c r="I266" s="26" t="s">
        <v>449</v>
      </c>
      <c r="J266" s="25" t="s">
        <v>228</v>
      </c>
      <c r="K266" s="25" t="s">
        <v>2487</v>
      </c>
      <c r="L266" s="83"/>
      <c r="M266" s="83"/>
      <c r="N266" s="83"/>
      <c r="O266" s="83"/>
      <c r="P266" s="83"/>
      <c r="Q266" s="25" t="s">
        <v>2488</v>
      </c>
      <c r="R266" s="25"/>
      <c r="S266" s="25" t="s">
        <v>2489</v>
      </c>
      <c r="T266" s="145"/>
      <c r="U266" s="145"/>
      <c r="V266" s="145"/>
      <c r="W266" s="145"/>
      <c r="X266" s="145"/>
      <c r="Y266" s="145"/>
      <c r="Z266" s="145"/>
      <c r="AA266" s="145"/>
      <c r="AB266" s="332"/>
      <c r="AC266" s="145"/>
      <c r="AD266" s="145"/>
      <c r="AE266" s="145"/>
      <c r="AF266" s="145"/>
      <c r="AG266" s="145"/>
      <c r="AH266" s="145"/>
      <c r="AI266" s="145"/>
      <c r="AJ266" s="145"/>
      <c r="AK266" s="145"/>
      <c r="AL266" s="145"/>
      <c r="AM266" s="145"/>
      <c r="AN266" s="145"/>
      <c r="AO266" s="145"/>
      <c r="AP266" s="145"/>
      <c r="AQ266" s="145"/>
      <c r="AR266" s="145"/>
      <c r="AS266" s="145"/>
      <c r="AT266" s="145"/>
      <c r="AU266" s="145"/>
      <c r="AV266" s="145"/>
      <c r="AW266" s="145"/>
      <c r="AX266" s="145"/>
      <c r="AY266" s="145"/>
      <c r="AZ266" s="145"/>
      <c r="BA266" s="145"/>
      <c r="BB266" s="145"/>
      <c r="BC266" s="145"/>
      <c r="BD266" s="145"/>
      <c r="BE266" s="145"/>
      <c r="BF266" s="145"/>
      <c r="BG266" s="145"/>
      <c r="BH266" s="145"/>
      <c r="BI266" s="145"/>
      <c r="BJ266" s="145"/>
      <c r="BK266" s="145"/>
      <c r="BL266" s="145"/>
      <c r="BM266" s="145"/>
      <c r="BN266" s="145"/>
      <c r="BO266" s="145"/>
      <c r="BP266" s="145"/>
      <c r="BQ266" s="145"/>
      <c r="BR266" s="145"/>
      <c r="BS266" s="145"/>
      <c r="BT266" s="145"/>
      <c r="BU266" s="145"/>
      <c r="BV266" s="145"/>
      <c r="BW266" s="145"/>
      <c r="BX266" s="145"/>
      <c r="BY266" s="145"/>
      <c r="BZ266" s="145"/>
      <c r="CA266" s="145"/>
      <c r="CB266" s="145"/>
      <c r="CC266" s="145"/>
      <c r="CD266" s="145"/>
      <c r="CE266" s="145"/>
      <c r="CF266" s="145"/>
      <c r="CG266" s="145"/>
      <c r="CH266" s="145"/>
      <c r="CI266" s="145"/>
      <c r="CJ266" s="145"/>
      <c r="CK266" s="145"/>
      <c r="CL266" s="145"/>
      <c r="CM266" s="145"/>
      <c r="CN266" s="145"/>
      <c r="CO266" s="145"/>
      <c r="CP266" s="145"/>
      <c r="CQ266" s="145"/>
      <c r="CR266" s="145"/>
      <c r="CS266" s="145"/>
      <c r="CT266" s="145"/>
      <c r="CU266" s="145"/>
      <c r="CV266" s="145"/>
      <c r="CW266" s="145"/>
      <c r="CX266" s="145"/>
      <c r="CY266" s="145"/>
      <c r="CZ266" s="145"/>
      <c r="DA266" s="145"/>
      <c r="DB266" s="145"/>
      <c r="DC266" s="145"/>
      <c r="DD266" s="145"/>
      <c r="DE266" s="145"/>
      <c r="DF266" s="145"/>
      <c r="DG266" s="145"/>
      <c r="DH266" s="148"/>
      <c r="DI266" s="145"/>
      <c r="DJ266" s="145"/>
      <c r="DK266" s="145"/>
      <c r="DL266" s="145"/>
      <c r="DM266" s="145"/>
      <c r="DN266" s="145"/>
      <c r="DO266" s="145"/>
      <c r="DP266" s="145"/>
      <c r="DQ266" s="145"/>
      <c r="DR266" s="145"/>
      <c r="DS266" s="145"/>
      <c r="DT266" s="145"/>
      <c r="DU266" s="145"/>
      <c r="DV266" s="145"/>
      <c r="DW266" s="145"/>
      <c r="DX266" s="145"/>
      <c r="DY266" s="145"/>
      <c r="DZ266" s="145"/>
      <c r="EA266" s="145"/>
      <c r="EB266" s="148"/>
      <c r="EC266" s="145"/>
      <c r="ED266" s="148"/>
      <c r="EE266" s="145"/>
      <c r="EF266" s="145"/>
      <c r="EG266" s="145"/>
      <c r="EH266" s="145"/>
      <c r="EI266" s="145"/>
      <c r="EJ266" s="145"/>
      <c r="EK266" s="145">
        <v>1</v>
      </c>
      <c r="EL266" s="145">
        <v>1</v>
      </c>
      <c r="EM266" s="145"/>
    </row>
    <row r="267" spans="1:187" ht="20.100000000000001" customHeight="1" x14ac:dyDescent="0.3">
      <c r="A267" s="25" t="s">
        <v>3413</v>
      </c>
      <c r="B267" s="40" t="s">
        <v>106</v>
      </c>
      <c r="C267" s="26">
        <v>83713</v>
      </c>
      <c r="D267" s="25" t="s">
        <v>3427</v>
      </c>
      <c r="E267" s="26" t="s">
        <v>108</v>
      </c>
      <c r="F267" s="26" t="s">
        <v>3556</v>
      </c>
      <c r="G267" s="26" t="s">
        <v>109</v>
      </c>
      <c r="H267" s="26" t="s">
        <v>539</v>
      </c>
      <c r="I267" s="26" t="s">
        <v>3</v>
      </c>
      <c r="J267" s="25" t="s">
        <v>123</v>
      </c>
      <c r="K267" s="25" t="s">
        <v>3428</v>
      </c>
      <c r="L267" s="25"/>
      <c r="M267" s="25" t="s">
        <v>3429</v>
      </c>
      <c r="N267" s="25" t="s">
        <v>3430</v>
      </c>
      <c r="O267" s="25" t="s">
        <v>3431</v>
      </c>
      <c r="P267" s="272"/>
      <c r="Q267" s="272"/>
      <c r="R267" s="25" t="s">
        <v>3432</v>
      </c>
      <c r="S267" s="25" t="s">
        <v>3433</v>
      </c>
      <c r="U267" s="145"/>
      <c r="V267" s="148"/>
      <c r="W267" s="145"/>
      <c r="X267" s="145"/>
      <c r="Y267" s="145"/>
      <c r="Z267" s="145"/>
      <c r="AA267" s="145"/>
      <c r="AB267" s="332"/>
      <c r="AC267" s="145"/>
      <c r="AD267" s="145"/>
      <c r="AE267" s="145"/>
      <c r="AF267" s="145"/>
      <c r="AG267" s="145"/>
      <c r="AH267" s="145"/>
      <c r="AI267" s="145">
        <v>1</v>
      </c>
      <c r="AJ267" s="145"/>
      <c r="AK267" s="145"/>
      <c r="AL267" s="145"/>
      <c r="AM267" s="145"/>
      <c r="AN267" s="145"/>
      <c r="AO267" s="145"/>
      <c r="AP267" s="145"/>
      <c r="AQ267" s="145"/>
      <c r="AR267" s="145"/>
      <c r="AS267" s="145"/>
      <c r="AT267" s="145"/>
      <c r="AU267" s="145"/>
      <c r="AV267" s="145"/>
      <c r="AW267" s="145"/>
      <c r="AX267" s="145"/>
      <c r="AY267" s="145"/>
      <c r="AZ267" s="145"/>
      <c r="BA267" s="145"/>
      <c r="BB267" s="145"/>
      <c r="BC267" s="145"/>
      <c r="BD267" s="145">
        <v>1</v>
      </c>
      <c r="BE267" s="145"/>
      <c r="BF267" s="145"/>
      <c r="BG267" s="145"/>
      <c r="BH267" s="145"/>
      <c r="BI267" s="145"/>
      <c r="BJ267" s="145"/>
      <c r="BK267" s="145"/>
      <c r="BL267" s="145"/>
      <c r="BM267" s="145"/>
      <c r="BN267" s="145"/>
      <c r="BO267" s="145"/>
      <c r="BP267" s="145"/>
      <c r="BQ267" s="145"/>
      <c r="BR267" s="145"/>
      <c r="BS267" s="145"/>
      <c r="BT267" s="145">
        <v>1</v>
      </c>
      <c r="BU267" s="145">
        <v>1</v>
      </c>
      <c r="BV267" s="145"/>
      <c r="BW267" s="145"/>
      <c r="BX267" s="145"/>
      <c r="BY267" s="145"/>
      <c r="BZ267" s="145"/>
      <c r="CA267" s="145"/>
      <c r="CB267" s="145"/>
      <c r="CC267" s="145"/>
      <c r="CD267" s="145"/>
      <c r="CE267" s="145"/>
      <c r="CF267" s="145"/>
      <c r="CG267" s="145"/>
      <c r="CH267" s="145"/>
      <c r="CI267" s="145"/>
      <c r="CJ267" s="145"/>
      <c r="CK267" s="145"/>
      <c r="CL267" s="145"/>
      <c r="CM267" s="145"/>
      <c r="CN267" s="145"/>
      <c r="CO267" s="145"/>
      <c r="CP267" s="145"/>
      <c r="CQ267" s="145"/>
      <c r="CR267" s="145"/>
      <c r="CS267" s="145"/>
      <c r="CT267" s="145"/>
      <c r="CU267" s="145"/>
      <c r="CV267" s="145"/>
      <c r="CW267" s="145"/>
      <c r="CX267" s="145"/>
      <c r="CY267" s="145"/>
      <c r="CZ267" s="145"/>
      <c r="DA267" s="145"/>
      <c r="DB267" s="145"/>
      <c r="DC267" s="145"/>
      <c r="DD267" s="145"/>
      <c r="DE267" s="145"/>
      <c r="DF267" s="145"/>
      <c r="DG267" s="145"/>
      <c r="DH267" s="148"/>
      <c r="DI267" s="145"/>
      <c r="DJ267" s="145"/>
      <c r="DK267" s="145"/>
      <c r="DL267" s="145"/>
      <c r="DM267" s="145"/>
      <c r="DN267" s="145"/>
      <c r="DO267" s="145"/>
      <c r="DP267" s="145"/>
      <c r="DQ267" s="145"/>
      <c r="DR267" s="145"/>
      <c r="DS267" s="145"/>
      <c r="DT267" s="145"/>
      <c r="DU267" s="145">
        <v>1</v>
      </c>
      <c r="DV267" s="145"/>
      <c r="DW267" s="145"/>
      <c r="DX267" s="145"/>
      <c r="DY267" s="145"/>
      <c r="DZ267" s="145"/>
      <c r="EA267" s="145"/>
      <c r="EB267" s="148"/>
      <c r="EC267" s="145"/>
      <c r="ED267" s="148"/>
      <c r="EE267" s="145"/>
      <c r="EF267" s="145"/>
      <c r="EG267" s="145"/>
      <c r="EH267" s="145"/>
      <c r="EI267" s="145"/>
      <c r="EJ267" s="145"/>
      <c r="EK267" s="145">
        <v>1</v>
      </c>
      <c r="EL267" s="145">
        <v>1</v>
      </c>
      <c r="EM267" s="145"/>
    </row>
    <row r="268" spans="1:187" ht="20.100000000000001" customHeight="1" x14ac:dyDescent="0.3">
      <c r="A268" s="25" t="s">
        <v>4445</v>
      </c>
      <c r="B268" s="26" t="s">
        <v>143</v>
      </c>
      <c r="C268" s="26">
        <v>85034</v>
      </c>
      <c r="D268" s="71" t="s">
        <v>4453</v>
      </c>
      <c r="E268" s="26" t="s">
        <v>113</v>
      </c>
      <c r="F268" s="26" t="s">
        <v>3549</v>
      </c>
      <c r="G268" s="26" t="s">
        <v>109</v>
      </c>
      <c r="H268" s="26" t="s">
        <v>154</v>
      </c>
      <c r="I268" s="26" t="s">
        <v>438</v>
      </c>
      <c r="J268" s="25" t="s">
        <v>145</v>
      </c>
      <c r="K268" s="25" t="s">
        <v>4454</v>
      </c>
      <c r="L268" s="45" t="s">
        <v>4455</v>
      </c>
      <c r="M268" s="25"/>
      <c r="N268" s="83"/>
      <c r="O268" s="83"/>
      <c r="P268" s="83"/>
      <c r="Q268" s="83"/>
      <c r="R268" s="83"/>
      <c r="S268" s="83"/>
      <c r="U268" s="145"/>
      <c r="V268" s="148"/>
      <c r="W268" s="145"/>
      <c r="X268" s="145"/>
      <c r="Y268" s="145"/>
      <c r="Z268" s="145"/>
      <c r="AA268" s="145"/>
      <c r="AB268" s="332"/>
      <c r="AC268" s="145"/>
      <c r="AD268" s="145"/>
      <c r="AE268" s="145"/>
      <c r="AF268" s="145"/>
      <c r="AG268" s="145"/>
      <c r="AH268" s="145"/>
      <c r="AI268" s="145"/>
      <c r="AJ268" s="145"/>
      <c r="AK268" s="145"/>
      <c r="AL268" s="145"/>
      <c r="AM268" s="145"/>
      <c r="AN268" s="145"/>
      <c r="AO268" s="145"/>
      <c r="AP268" s="145"/>
      <c r="AQ268" s="145"/>
      <c r="AR268" s="145"/>
      <c r="AS268" s="145"/>
      <c r="AT268" s="145"/>
      <c r="AU268" s="145"/>
      <c r="AV268" s="145"/>
      <c r="AW268" s="145"/>
      <c r="AX268" s="145"/>
      <c r="AY268" s="145"/>
      <c r="AZ268" s="145"/>
      <c r="BA268" s="145"/>
      <c r="BB268" s="145"/>
      <c r="BC268" s="145"/>
      <c r="BD268" s="145"/>
      <c r="BE268" s="145"/>
      <c r="BF268" s="145"/>
      <c r="BG268" s="145"/>
      <c r="BH268" s="145"/>
      <c r="BI268" s="145"/>
      <c r="BJ268" s="145"/>
      <c r="BK268" s="145"/>
      <c r="BL268" s="145"/>
      <c r="BM268" s="145"/>
      <c r="BN268" s="145"/>
      <c r="BO268" s="145"/>
      <c r="BP268" s="145"/>
      <c r="BQ268" s="145"/>
      <c r="BR268" s="145"/>
      <c r="BS268" s="145"/>
      <c r="BT268" s="145"/>
      <c r="BU268" s="145"/>
      <c r="BV268" s="145"/>
      <c r="BW268" s="145"/>
      <c r="BX268" s="145"/>
      <c r="BY268" s="145"/>
      <c r="BZ268" s="145"/>
      <c r="CA268" s="145"/>
      <c r="CB268" s="145"/>
      <c r="CC268" s="145"/>
      <c r="CD268" s="145"/>
      <c r="CE268" s="145"/>
      <c r="CF268" s="145"/>
      <c r="CG268" s="145"/>
      <c r="CH268" s="148"/>
      <c r="CI268" s="145"/>
      <c r="CJ268" s="145"/>
      <c r="CK268" s="145"/>
      <c r="CL268" s="145"/>
      <c r="CM268" s="145"/>
      <c r="CN268" s="145"/>
      <c r="CO268" s="145"/>
      <c r="CP268" s="145"/>
      <c r="CQ268" s="145"/>
      <c r="CR268" s="145"/>
      <c r="CS268" s="145"/>
      <c r="CT268" s="145"/>
      <c r="CU268" s="145"/>
      <c r="CV268" s="145"/>
      <c r="CW268" s="145"/>
      <c r="CX268" s="145"/>
      <c r="CY268" s="145"/>
      <c r="CZ268" s="145"/>
      <c r="DA268" s="145"/>
      <c r="DB268" s="145"/>
      <c r="DC268" s="145"/>
      <c r="DD268" s="145"/>
      <c r="DE268" s="145"/>
      <c r="DF268" s="145"/>
      <c r="DG268" s="145"/>
      <c r="DH268" s="148"/>
      <c r="DI268" s="145"/>
      <c r="DJ268" s="145"/>
      <c r="DK268" s="145"/>
      <c r="DL268" s="145"/>
      <c r="DM268" s="145"/>
      <c r="DN268" s="145"/>
      <c r="DO268" s="145"/>
      <c r="DP268" s="145"/>
      <c r="DQ268" s="145"/>
      <c r="DR268" s="145"/>
      <c r="DS268" s="145"/>
      <c r="DT268" s="145"/>
      <c r="DU268" s="145"/>
      <c r="DV268" s="145"/>
      <c r="DW268" s="145"/>
      <c r="DX268" s="145"/>
      <c r="DY268" s="145"/>
      <c r="DZ268" s="145"/>
      <c r="EA268" s="145"/>
      <c r="EB268" s="148"/>
      <c r="EC268" s="145"/>
      <c r="ED268" s="148"/>
      <c r="EE268" s="145"/>
      <c r="EF268" s="145"/>
      <c r="EG268" s="145"/>
      <c r="EH268" s="145"/>
      <c r="EI268" s="145"/>
      <c r="EJ268" s="145"/>
      <c r="EK268" s="145">
        <v>0</v>
      </c>
      <c r="EL268" s="145">
        <v>0</v>
      </c>
    </row>
    <row r="269" spans="1:187" ht="20.100000000000001" customHeight="1" x14ac:dyDescent="0.3">
      <c r="A269" s="25" t="s">
        <v>4291</v>
      </c>
      <c r="B269" s="26" t="s">
        <v>106</v>
      </c>
      <c r="C269" s="26">
        <v>84924</v>
      </c>
      <c r="D269" s="71" t="s">
        <v>4300</v>
      </c>
      <c r="E269" s="26" t="s">
        <v>108</v>
      </c>
      <c r="F269" s="26" t="s">
        <v>3549</v>
      </c>
      <c r="G269" s="26" t="s">
        <v>109</v>
      </c>
      <c r="H269" s="26" t="s">
        <v>554</v>
      </c>
      <c r="I269" s="26" t="s">
        <v>476</v>
      </c>
      <c r="J269" s="25" t="s">
        <v>171</v>
      </c>
      <c r="K269" s="25" t="s">
        <v>4301</v>
      </c>
      <c r="L269" s="45" t="s">
        <v>4302</v>
      </c>
      <c r="M269" s="25"/>
      <c r="N269" s="83"/>
      <c r="O269" s="83"/>
      <c r="P269" s="83"/>
      <c r="Q269" s="83"/>
      <c r="R269" s="25" t="s">
        <v>4303</v>
      </c>
      <c r="S269" s="25" t="s">
        <v>4304</v>
      </c>
      <c r="U269" s="145"/>
      <c r="V269" s="148"/>
      <c r="W269" s="145"/>
      <c r="X269" s="145"/>
      <c r="Y269" s="145"/>
      <c r="Z269" s="145"/>
      <c r="AA269" s="145"/>
      <c r="AB269" s="332"/>
      <c r="AC269" s="145"/>
      <c r="AD269" s="145"/>
      <c r="AE269" s="145"/>
      <c r="AF269" s="145"/>
      <c r="AG269" s="145"/>
      <c r="AH269" s="145"/>
      <c r="AI269" s="145"/>
      <c r="AJ269" s="145"/>
      <c r="AK269" s="145"/>
      <c r="AL269" s="145"/>
      <c r="AM269" s="145"/>
      <c r="AN269" s="145"/>
      <c r="AO269" s="145"/>
      <c r="AP269" s="145"/>
      <c r="AQ269" s="145"/>
      <c r="AR269" s="145"/>
      <c r="AS269" s="145"/>
      <c r="AT269" s="145"/>
      <c r="AU269" s="145"/>
      <c r="AV269" s="145"/>
      <c r="AW269" s="145"/>
      <c r="AX269" s="145"/>
      <c r="AY269" s="145"/>
      <c r="AZ269" s="145"/>
      <c r="BA269" s="145"/>
      <c r="BB269" s="145"/>
      <c r="BC269" s="145"/>
      <c r="BD269" s="145"/>
      <c r="BE269" s="145"/>
      <c r="BF269" s="145"/>
      <c r="BG269" s="145"/>
      <c r="BH269" s="145"/>
      <c r="BI269" s="145">
        <v>1</v>
      </c>
      <c r="BJ269" s="145">
        <v>1</v>
      </c>
      <c r="BK269" s="145"/>
      <c r="BL269" s="145"/>
      <c r="BM269" s="145"/>
      <c r="BN269" s="145"/>
      <c r="BO269" s="145"/>
      <c r="BP269" s="145"/>
      <c r="BQ269" s="145"/>
      <c r="BR269" s="145"/>
      <c r="BS269" s="145"/>
      <c r="BT269" s="145"/>
      <c r="BU269" s="145"/>
      <c r="BV269" s="145"/>
      <c r="BW269" s="145"/>
      <c r="BX269" s="145"/>
      <c r="BY269" s="145"/>
      <c r="BZ269" s="145"/>
      <c r="CA269" s="145"/>
      <c r="CB269" s="145"/>
      <c r="CC269" s="145"/>
      <c r="CD269" s="145"/>
      <c r="CE269" s="145"/>
      <c r="CF269" s="145"/>
      <c r="CG269" s="145"/>
      <c r="CH269" s="148"/>
      <c r="CI269" s="145"/>
      <c r="CJ269" s="145"/>
      <c r="CK269" s="145"/>
      <c r="CL269" s="145"/>
      <c r="CM269" s="145"/>
      <c r="CN269" s="145"/>
      <c r="CO269" s="145"/>
      <c r="CP269" s="145"/>
      <c r="CQ269" s="145">
        <v>1</v>
      </c>
      <c r="CR269" s="145"/>
      <c r="CS269" s="145"/>
      <c r="CT269" s="145"/>
      <c r="CU269" s="145"/>
      <c r="CV269" s="145"/>
      <c r="CW269" s="145"/>
      <c r="CX269" s="145"/>
      <c r="CY269" s="145"/>
      <c r="CZ269" s="145"/>
      <c r="DA269" s="145"/>
      <c r="DB269" s="145"/>
      <c r="DC269" s="145"/>
      <c r="DD269" s="145"/>
      <c r="DE269" s="145"/>
      <c r="DF269" s="145"/>
      <c r="DG269" s="145"/>
      <c r="DH269" s="148"/>
      <c r="DI269" s="145"/>
      <c r="DJ269" s="145"/>
      <c r="DK269" s="145"/>
      <c r="DL269" s="145"/>
      <c r="DM269" s="145"/>
      <c r="DN269" s="145"/>
      <c r="DO269" s="145"/>
      <c r="DP269" s="145"/>
      <c r="DQ269" s="145"/>
      <c r="DR269" s="145"/>
      <c r="DS269" s="145"/>
      <c r="DT269" s="145"/>
      <c r="DU269" s="145"/>
      <c r="DV269" s="145"/>
      <c r="DW269" s="145"/>
      <c r="DX269" s="145"/>
      <c r="DY269" s="145"/>
      <c r="DZ269" s="145"/>
      <c r="EA269" s="145"/>
      <c r="EB269" s="148"/>
      <c r="EC269" s="145"/>
      <c r="ED269" s="148"/>
      <c r="EE269" s="145"/>
      <c r="EF269" s="145"/>
      <c r="EG269" s="145"/>
      <c r="EH269" s="145"/>
      <c r="EI269" s="145"/>
      <c r="EJ269" s="145"/>
      <c r="EK269" s="145" t="s">
        <v>519</v>
      </c>
      <c r="EL269" s="145">
        <v>1</v>
      </c>
      <c r="EM269" s="145"/>
      <c r="EN269" s="228" t="s">
        <v>4305</v>
      </c>
    </row>
    <row r="270" spans="1:187" ht="20.100000000000001" customHeight="1" x14ac:dyDescent="0.3">
      <c r="A270" s="25" t="s">
        <v>2029</v>
      </c>
      <c r="B270" s="40" t="s">
        <v>106</v>
      </c>
      <c r="C270" s="26">
        <v>81949</v>
      </c>
      <c r="D270" s="25" t="s">
        <v>2042</v>
      </c>
      <c r="E270" s="26" t="s">
        <v>108</v>
      </c>
      <c r="F270" s="26"/>
      <c r="G270" s="26" t="s">
        <v>109</v>
      </c>
      <c r="H270" s="26" t="s">
        <v>139</v>
      </c>
      <c r="I270" s="26" t="s">
        <v>449</v>
      </c>
      <c r="J270" s="25" t="s">
        <v>469</v>
      </c>
      <c r="K270" s="25" t="s">
        <v>2043</v>
      </c>
      <c r="L270" s="45" t="s">
        <v>2044</v>
      </c>
      <c r="M270" s="25" t="s">
        <v>2045</v>
      </c>
      <c r="N270" s="25"/>
      <c r="O270" s="25" t="s">
        <v>2046</v>
      </c>
      <c r="P270" s="83"/>
      <c r="Q270" s="83"/>
      <c r="R270" s="25" t="s">
        <v>2047</v>
      </c>
      <c r="S270" s="25" t="s">
        <v>2048</v>
      </c>
      <c r="T270" s="145"/>
      <c r="U270" s="145"/>
      <c r="V270" s="145"/>
      <c r="W270" s="145"/>
      <c r="X270" s="145"/>
      <c r="Y270" s="145"/>
      <c r="Z270" s="145"/>
      <c r="AA270" s="145"/>
      <c r="AB270" s="332"/>
      <c r="AC270" s="145"/>
      <c r="AD270" s="145"/>
      <c r="AE270" s="145"/>
      <c r="AF270" s="145"/>
      <c r="AG270" s="145"/>
      <c r="AH270" s="145"/>
      <c r="AI270" s="145"/>
      <c r="AJ270" s="145"/>
      <c r="AK270" s="145"/>
      <c r="AL270" s="145"/>
      <c r="AM270" s="145"/>
      <c r="AN270" s="145"/>
      <c r="AO270" s="145"/>
      <c r="AP270" s="145"/>
      <c r="AQ270" s="145"/>
      <c r="AR270" s="145"/>
      <c r="AS270" s="145"/>
      <c r="AT270" s="145"/>
      <c r="AU270" s="145"/>
      <c r="AV270" s="145"/>
      <c r="AW270" s="145">
        <v>1</v>
      </c>
      <c r="AX270" s="145"/>
      <c r="AY270" s="145">
        <v>1</v>
      </c>
      <c r="AZ270" s="145"/>
      <c r="BA270" s="145">
        <v>1</v>
      </c>
      <c r="BB270" s="145"/>
      <c r="BC270" s="145"/>
      <c r="BD270" s="145"/>
      <c r="BE270" s="145"/>
      <c r="BF270" s="145">
        <v>1</v>
      </c>
      <c r="BG270" s="145"/>
      <c r="BH270" s="145"/>
      <c r="BI270" s="145">
        <v>1</v>
      </c>
      <c r="BJ270" s="145"/>
      <c r="BK270" s="145"/>
      <c r="BL270" s="145"/>
      <c r="BM270" s="145"/>
      <c r="BN270" s="145"/>
      <c r="BO270" s="145"/>
      <c r="BP270" s="145"/>
      <c r="BQ270" s="145"/>
      <c r="BR270" s="145"/>
      <c r="BS270" s="145"/>
      <c r="BT270" s="145">
        <v>1</v>
      </c>
      <c r="BU270" s="145"/>
      <c r="BV270" s="145"/>
      <c r="BW270" s="145"/>
      <c r="BX270" s="145"/>
      <c r="BY270" s="145"/>
      <c r="BZ270" s="145">
        <v>1</v>
      </c>
      <c r="CA270" s="145"/>
      <c r="CB270" s="145"/>
      <c r="CC270" s="145"/>
      <c r="CD270" s="145"/>
      <c r="CE270" s="145"/>
      <c r="CF270" s="145"/>
      <c r="CG270" s="145"/>
      <c r="CH270" s="145"/>
      <c r="CI270" s="145"/>
      <c r="CJ270" s="145"/>
      <c r="CK270" s="145"/>
      <c r="CL270" s="145"/>
      <c r="CM270" s="145"/>
      <c r="CN270" s="145"/>
      <c r="CO270" s="145">
        <v>1</v>
      </c>
      <c r="CP270" s="145"/>
      <c r="CQ270" s="145"/>
      <c r="CR270" s="145"/>
      <c r="CS270" s="145"/>
      <c r="CT270" s="145"/>
      <c r="CU270" s="145"/>
      <c r="CV270" s="145"/>
      <c r="CW270" s="145"/>
      <c r="CX270" s="145"/>
      <c r="CY270" s="145"/>
      <c r="CZ270" s="145"/>
      <c r="DA270" s="145"/>
      <c r="DB270" s="145"/>
      <c r="DC270" s="145"/>
      <c r="DD270" s="145"/>
      <c r="DE270" s="145"/>
      <c r="DF270" s="145"/>
      <c r="DG270" s="145"/>
      <c r="DH270" s="148">
        <v>1</v>
      </c>
      <c r="DI270" s="145"/>
      <c r="DJ270" s="145"/>
      <c r="DK270" s="145"/>
      <c r="DL270" s="145">
        <v>1</v>
      </c>
      <c r="DM270" s="145"/>
      <c r="DN270" s="145"/>
      <c r="DO270" s="145"/>
      <c r="DP270" s="145"/>
      <c r="DQ270" s="145"/>
      <c r="DR270" s="145"/>
      <c r="DS270" s="145"/>
      <c r="DT270" s="145"/>
      <c r="DU270" s="145"/>
      <c r="DV270" s="145"/>
      <c r="DW270" s="145"/>
      <c r="DX270" s="145"/>
      <c r="DY270" s="145"/>
      <c r="DZ270" s="145"/>
      <c r="EA270" s="145"/>
      <c r="EB270" s="148"/>
      <c r="EC270" s="145"/>
      <c r="ED270" s="148"/>
      <c r="EE270" s="145">
        <v>1</v>
      </c>
      <c r="EF270" s="145"/>
      <c r="EG270" s="145"/>
      <c r="EH270" s="145"/>
      <c r="EI270" s="145"/>
      <c r="EJ270" s="145"/>
      <c r="EK270" s="145">
        <v>1</v>
      </c>
      <c r="EL270" s="145">
        <v>1</v>
      </c>
      <c r="EM270" s="145"/>
      <c r="EN270" s="228" t="s">
        <v>2049</v>
      </c>
      <c r="EO270" s="145"/>
      <c r="EP270" s="145"/>
      <c r="EQ270" s="145"/>
      <c r="ER270" s="145"/>
      <c r="ES270" s="145"/>
      <c r="ET270" s="145"/>
      <c r="EU270" s="145"/>
      <c r="EV270" s="145"/>
      <c r="EW270" s="145"/>
      <c r="EX270" s="145"/>
      <c r="EY270" s="145"/>
      <c r="EZ270" s="145"/>
      <c r="FA270" s="145"/>
      <c r="FB270" s="145"/>
      <c r="FC270" s="145"/>
      <c r="FD270" s="145"/>
      <c r="FE270" s="145"/>
      <c r="FF270" s="145"/>
      <c r="FG270" s="145"/>
      <c r="FH270" s="145"/>
      <c r="FI270" s="145"/>
      <c r="FJ270" s="145"/>
      <c r="FK270" s="145"/>
      <c r="FL270" s="145"/>
      <c r="FM270" s="145"/>
      <c r="FN270" s="145"/>
      <c r="FO270" s="145"/>
      <c r="FP270" s="145"/>
      <c r="FQ270" s="145"/>
      <c r="FR270" s="145"/>
      <c r="FS270" s="145"/>
      <c r="FT270" s="145"/>
      <c r="FU270" s="145"/>
      <c r="FV270" s="145"/>
      <c r="FW270" s="145"/>
      <c r="FX270" s="145"/>
      <c r="FY270" s="145"/>
      <c r="FZ270" s="145"/>
      <c r="GA270" s="145"/>
      <c r="GB270" s="145"/>
      <c r="GC270" s="145"/>
      <c r="GD270" s="145"/>
      <c r="GE270" s="145"/>
    </row>
    <row r="271" spans="1:187" ht="20.100000000000001" customHeight="1" x14ac:dyDescent="0.3">
      <c r="A271" s="25" t="s">
        <v>3042</v>
      </c>
      <c r="B271" s="26" t="s">
        <v>187</v>
      </c>
      <c r="C271" s="26">
        <v>84054</v>
      </c>
      <c r="D271" s="25" t="s">
        <v>3055</v>
      </c>
      <c r="E271" s="26" t="s">
        <v>108</v>
      </c>
      <c r="F271" s="26"/>
      <c r="G271" s="26" t="s">
        <v>121</v>
      </c>
      <c r="H271" s="26" t="s">
        <v>835</v>
      </c>
      <c r="I271" s="26" t="s">
        <v>449</v>
      </c>
      <c r="J271" s="25" t="s">
        <v>1210</v>
      </c>
      <c r="K271" s="25" t="s">
        <v>3056</v>
      </c>
      <c r="L271" s="25"/>
      <c r="M271" s="25" t="s">
        <v>3057</v>
      </c>
      <c r="N271" s="83"/>
      <c r="O271" s="83"/>
      <c r="P271" s="83"/>
      <c r="Q271" s="83"/>
      <c r="R271" s="87" t="s">
        <v>3058</v>
      </c>
      <c r="S271" s="83"/>
      <c r="T271" s="145"/>
      <c r="U271" s="145">
        <v>1</v>
      </c>
      <c r="V271" s="148"/>
      <c r="W271" s="145">
        <v>1</v>
      </c>
      <c r="X271" s="145"/>
      <c r="Y271" s="145"/>
      <c r="Z271" s="145"/>
      <c r="AA271" s="145"/>
      <c r="AB271" s="332"/>
      <c r="AC271" s="145"/>
      <c r="AD271" s="145"/>
      <c r="AE271" s="145"/>
      <c r="AF271" s="145"/>
      <c r="AG271" s="145">
        <v>1</v>
      </c>
      <c r="AH271" s="145"/>
      <c r="AI271" s="145">
        <v>1</v>
      </c>
      <c r="AJ271" s="145"/>
      <c r="AK271" s="145"/>
      <c r="AL271" s="145"/>
      <c r="AM271" s="145"/>
      <c r="AN271" s="145"/>
      <c r="AO271" s="145"/>
      <c r="AP271" s="145"/>
      <c r="AQ271" s="145"/>
      <c r="AR271" s="145"/>
      <c r="AS271" s="145"/>
      <c r="AT271" s="145"/>
      <c r="AU271" s="145"/>
      <c r="AV271" s="145"/>
      <c r="AW271" s="145"/>
      <c r="AX271" s="145"/>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c r="BW271" s="145"/>
      <c r="BX271" s="145"/>
      <c r="BY271" s="145"/>
      <c r="BZ271" s="145"/>
      <c r="CA271" s="145"/>
      <c r="CB271" s="145"/>
      <c r="CC271" s="145"/>
      <c r="CD271" s="145"/>
      <c r="CE271" s="145"/>
      <c r="CF271" s="145"/>
      <c r="CG271" s="145"/>
      <c r="CH271" s="145"/>
      <c r="CI271" s="145"/>
      <c r="CJ271" s="145"/>
      <c r="CK271" s="145"/>
      <c r="CL271" s="145"/>
      <c r="CM271" s="145"/>
      <c r="CN271" s="145"/>
      <c r="CO271" s="145"/>
      <c r="CP271" s="145"/>
      <c r="CQ271" s="145"/>
      <c r="CR271" s="145"/>
      <c r="CS271" s="145"/>
      <c r="CT271" s="145"/>
      <c r="CU271" s="145"/>
      <c r="CV271" s="145"/>
      <c r="CW271" s="145"/>
      <c r="CX271" s="145"/>
      <c r="CY271" s="145"/>
      <c r="CZ271" s="145"/>
      <c r="DA271" s="145"/>
      <c r="DB271" s="145"/>
      <c r="DC271" s="145"/>
      <c r="DD271" s="145"/>
      <c r="DE271" s="145"/>
      <c r="DF271" s="145"/>
      <c r="DG271" s="145"/>
      <c r="DH271" s="148"/>
      <c r="DI271" s="145"/>
      <c r="DJ271" s="145"/>
      <c r="DK271" s="145"/>
      <c r="DL271" s="145">
        <v>1</v>
      </c>
      <c r="DM271" s="145"/>
      <c r="DN271" s="145"/>
      <c r="DO271" s="145"/>
      <c r="DP271" s="145"/>
      <c r="DQ271" s="145">
        <v>1</v>
      </c>
      <c r="DR271" s="145">
        <v>1</v>
      </c>
      <c r="DS271" s="145"/>
      <c r="DT271" s="145"/>
      <c r="DU271" s="145"/>
      <c r="DV271" s="145"/>
      <c r="DW271" s="145"/>
      <c r="DX271" s="145"/>
      <c r="DY271" s="145"/>
      <c r="DZ271" s="145"/>
      <c r="EA271" s="145"/>
      <c r="EB271" s="148"/>
      <c r="EC271" s="145"/>
      <c r="ED271" s="148"/>
      <c r="EE271" s="145"/>
      <c r="EF271" s="145"/>
      <c r="EG271" s="145"/>
      <c r="EH271" s="145"/>
      <c r="EI271" s="145"/>
      <c r="EJ271" s="145"/>
      <c r="EK271" s="145">
        <v>1</v>
      </c>
      <c r="EL271" s="145">
        <v>1</v>
      </c>
      <c r="EM271" s="267"/>
      <c r="EN271" s="228" t="s">
        <v>3059</v>
      </c>
    </row>
    <row r="272" spans="1:187" ht="20.100000000000001" customHeight="1" x14ac:dyDescent="0.3">
      <c r="A272" s="25" t="s">
        <v>3300</v>
      </c>
      <c r="B272" s="40" t="s">
        <v>187</v>
      </c>
      <c r="C272" s="26">
        <v>84425</v>
      </c>
      <c r="D272" s="25" t="s">
        <v>3055</v>
      </c>
      <c r="E272" s="26" t="s">
        <v>108</v>
      </c>
      <c r="F272" s="26" t="s">
        <v>3549</v>
      </c>
      <c r="G272" s="26" t="s">
        <v>121</v>
      </c>
      <c r="H272" s="26" t="s">
        <v>835</v>
      </c>
      <c r="I272" s="26" t="s">
        <v>449</v>
      </c>
      <c r="J272" s="25" t="s">
        <v>834</v>
      </c>
      <c r="K272" s="25" t="s">
        <v>3331</v>
      </c>
      <c r="L272" s="25"/>
      <c r="M272" s="25" t="s">
        <v>3332</v>
      </c>
      <c r="N272" s="25" t="s">
        <v>3333</v>
      </c>
      <c r="O272" s="25" t="s">
        <v>3334</v>
      </c>
      <c r="P272" s="272"/>
      <c r="Q272" s="272"/>
      <c r="R272" s="25"/>
      <c r="S272" s="25" t="s">
        <v>3335</v>
      </c>
      <c r="U272" s="145"/>
      <c r="V272" s="148"/>
      <c r="W272" s="145">
        <v>1</v>
      </c>
      <c r="X272" s="145"/>
      <c r="Y272" s="145"/>
      <c r="Z272" s="145"/>
      <c r="AA272" s="145"/>
      <c r="AB272" s="332"/>
      <c r="AC272" s="145"/>
      <c r="AD272" s="145"/>
      <c r="AE272" s="145"/>
      <c r="AF272" s="145"/>
      <c r="AG272" s="145"/>
      <c r="AH272" s="145"/>
      <c r="AI272" s="145"/>
      <c r="AJ272" s="145"/>
      <c r="AK272" s="145"/>
      <c r="AL272" s="145"/>
      <c r="AM272" s="145"/>
      <c r="AN272" s="145"/>
      <c r="AO272" s="145"/>
      <c r="AP272" s="145"/>
      <c r="AQ272" s="145"/>
      <c r="AR272" s="145"/>
      <c r="AS272" s="145"/>
      <c r="AT272" s="145"/>
      <c r="AU272" s="145"/>
      <c r="AV272" s="145"/>
      <c r="AW272" s="145"/>
      <c r="AX272" s="145"/>
      <c r="AY272" s="145"/>
      <c r="AZ272" s="145"/>
      <c r="BA272" s="145"/>
      <c r="BB272" s="145"/>
      <c r="BC272" s="145"/>
      <c r="BD272" s="145"/>
      <c r="BE272" s="145"/>
      <c r="BF272" s="145"/>
      <c r="BG272" s="145"/>
      <c r="BH272" s="145"/>
      <c r="BI272" s="145"/>
      <c r="BJ272" s="145"/>
      <c r="BK272" s="145"/>
      <c r="BL272" s="145"/>
      <c r="BM272" s="145"/>
      <c r="BN272" s="145"/>
      <c r="BO272" s="145"/>
      <c r="BP272" s="145"/>
      <c r="BQ272" s="145"/>
      <c r="BR272" s="145"/>
      <c r="BS272" s="145"/>
      <c r="BT272" s="145"/>
      <c r="BU272" s="145"/>
      <c r="BV272" s="145"/>
      <c r="BW272" s="145"/>
      <c r="BX272" s="145"/>
      <c r="BY272" s="145"/>
      <c r="BZ272" s="145"/>
      <c r="CA272" s="145"/>
      <c r="CB272" s="145"/>
      <c r="CC272" s="145"/>
      <c r="CD272" s="145"/>
      <c r="CE272" s="145"/>
      <c r="CF272" s="145"/>
      <c r="CG272" s="145"/>
      <c r="CH272" s="145"/>
      <c r="CI272" s="145"/>
      <c r="CJ272" s="145"/>
      <c r="CK272" s="145"/>
      <c r="CL272" s="145"/>
      <c r="CM272" s="145"/>
      <c r="CN272" s="145"/>
      <c r="CO272" s="145"/>
      <c r="CP272" s="145"/>
      <c r="CQ272" s="145"/>
      <c r="CR272" s="145"/>
      <c r="CS272" s="145"/>
      <c r="CT272" s="145">
        <v>1</v>
      </c>
      <c r="CU272" s="145"/>
      <c r="CV272" s="145"/>
      <c r="CW272" s="145"/>
      <c r="CX272" s="145"/>
      <c r="CY272" s="145"/>
      <c r="CZ272" s="145"/>
      <c r="DA272" s="145"/>
      <c r="DB272" s="145"/>
      <c r="DC272" s="145"/>
      <c r="DD272" s="145"/>
      <c r="DE272" s="145"/>
      <c r="DF272" s="145"/>
      <c r="DG272" s="145"/>
      <c r="DH272" s="148"/>
      <c r="DI272" s="145"/>
      <c r="DJ272" s="145"/>
      <c r="DK272" s="145"/>
      <c r="DL272" s="145"/>
      <c r="DM272" s="145"/>
      <c r="DN272" s="145"/>
      <c r="DO272" s="145"/>
      <c r="DP272" s="145"/>
      <c r="DQ272" s="145"/>
      <c r="DR272" s="145"/>
      <c r="DS272" s="145"/>
      <c r="DT272" s="145"/>
      <c r="DU272" s="145">
        <v>1</v>
      </c>
      <c r="DV272" s="145"/>
      <c r="DW272" s="145"/>
      <c r="DX272" s="145"/>
      <c r="DY272" s="145"/>
      <c r="DZ272" s="145"/>
      <c r="EA272" s="145">
        <v>1</v>
      </c>
      <c r="EB272" s="148"/>
      <c r="EC272" s="145"/>
      <c r="ED272" s="148"/>
      <c r="EE272" s="145"/>
      <c r="EF272" s="145"/>
      <c r="EG272" s="145"/>
      <c r="EH272" s="145"/>
      <c r="EI272" s="145"/>
      <c r="EJ272" s="145"/>
      <c r="EK272" s="145">
        <v>1</v>
      </c>
      <c r="EL272" s="145">
        <v>1</v>
      </c>
      <c r="EM272" s="145"/>
      <c r="EN272" s="228" t="s">
        <v>3336</v>
      </c>
    </row>
    <row r="273" spans="1:187" ht="20.100000000000001" customHeight="1" x14ac:dyDescent="0.3">
      <c r="A273" s="25" t="s">
        <v>2465</v>
      </c>
      <c r="B273" s="40" t="s">
        <v>106</v>
      </c>
      <c r="C273" s="26">
        <v>83045</v>
      </c>
      <c r="D273" s="71" t="s">
        <v>566</v>
      </c>
      <c r="E273" s="26" t="s">
        <v>113</v>
      </c>
      <c r="F273" s="26"/>
      <c r="G273" s="26" t="s">
        <v>109</v>
      </c>
      <c r="H273" s="26" t="s">
        <v>567</v>
      </c>
      <c r="I273" s="26" t="s">
        <v>449</v>
      </c>
      <c r="J273" s="25" t="s">
        <v>110</v>
      </c>
      <c r="K273" s="25" t="s">
        <v>2474</v>
      </c>
      <c r="L273" s="83"/>
      <c r="M273" s="83"/>
      <c r="N273" s="83"/>
      <c r="O273" s="83"/>
      <c r="P273" s="83"/>
      <c r="Q273" s="83"/>
      <c r="R273" s="83"/>
      <c r="S273" s="83"/>
      <c r="T273" s="145"/>
      <c r="U273" s="145"/>
      <c r="V273" s="145"/>
      <c r="W273" s="145"/>
      <c r="X273" s="145"/>
      <c r="Y273" s="145"/>
      <c r="Z273" s="145"/>
      <c r="AA273" s="145"/>
      <c r="AB273" s="332"/>
      <c r="AC273" s="145"/>
      <c r="AD273" s="145"/>
      <c r="AE273" s="145"/>
      <c r="AF273" s="145"/>
      <c r="AG273" s="145"/>
      <c r="AH273" s="145"/>
      <c r="AI273" s="145"/>
      <c r="AJ273" s="145"/>
      <c r="AK273" s="145"/>
      <c r="AL273" s="145"/>
      <c r="AM273" s="145"/>
      <c r="AN273" s="145"/>
      <c r="AO273" s="145"/>
      <c r="AP273" s="145"/>
      <c r="AQ273" s="145"/>
      <c r="AR273" s="145"/>
      <c r="AS273" s="145"/>
      <c r="AT273" s="145"/>
      <c r="AU273" s="145"/>
      <c r="AV273" s="145"/>
      <c r="AW273" s="145"/>
      <c r="AX273" s="145"/>
      <c r="AY273" s="145"/>
      <c r="AZ273" s="145"/>
      <c r="BA273" s="145"/>
      <c r="BB273" s="145"/>
      <c r="BC273" s="145"/>
      <c r="BD273" s="145"/>
      <c r="BE273" s="145"/>
      <c r="BF273" s="145"/>
      <c r="BG273" s="145"/>
      <c r="BH273" s="145"/>
      <c r="BI273" s="145"/>
      <c r="BJ273" s="145"/>
      <c r="BK273" s="145"/>
      <c r="BL273" s="145"/>
      <c r="BM273" s="145"/>
      <c r="BN273" s="145"/>
      <c r="BO273" s="145"/>
      <c r="BP273" s="145"/>
      <c r="BQ273" s="145"/>
      <c r="BR273" s="145"/>
      <c r="BS273" s="145"/>
      <c r="BT273" s="145"/>
      <c r="BU273" s="145"/>
      <c r="BV273" s="145"/>
      <c r="BW273" s="145"/>
      <c r="BX273" s="145"/>
      <c r="BY273" s="145"/>
      <c r="BZ273" s="145"/>
      <c r="CA273" s="145"/>
      <c r="CB273" s="145"/>
      <c r="CC273" s="145"/>
      <c r="CD273" s="145"/>
      <c r="CE273" s="145"/>
      <c r="CF273" s="145"/>
      <c r="CG273" s="145"/>
      <c r="CH273" s="145"/>
      <c r="CI273" s="145"/>
      <c r="CJ273" s="145"/>
      <c r="CK273" s="145"/>
      <c r="CL273" s="145"/>
      <c r="CM273" s="145"/>
      <c r="CN273" s="145"/>
      <c r="CO273" s="145"/>
      <c r="CP273" s="145"/>
      <c r="CQ273" s="145"/>
      <c r="CR273" s="145"/>
      <c r="CS273" s="145"/>
      <c r="CT273" s="145"/>
      <c r="CU273" s="145"/>
      <c r="CV273" s="145"/>
      <c r="CW273" s="145"/>
      <c r="CX273" s="145"/>
      <c r="CY273" s="145"/>
      <c r="CZ273" s="145"/>
      <c r="DA273" s="145"/>
      <c r="DB273" s="145"/>
      <c r="DC273" s="145"/>
      <c r="DD273" s="145"/>
      <c r="DE273" s="145"/>
      <c r="DF273" s="145"/>
      <c r="DG273" s="145"/>
      <c r="DH273" s="148"/>
      <c r="DI273" s="145"/>
      <c r="DJ273" s="145"/>
      <c r="DK273" s="145"/>
      <c r="DL273" s="145"/>
      <c r="DM273" s="145"/>
      <c r="DN273" s="145"/>
      <c r="DO273" s="145"/>
      <c r="DP273" s="145"/>
      <c r="DQ273" s="145"/>
      <c r="DR273" s="145"/>
      <c r="DS273" s="145"/>
      <c r="DT273" s="145"/>
      <c r="DU273" s="145"/>
      <c r="DV273" s="145"/>
      <c r="DW273" s="145"/>
      <c r="DX273" s="145"/>
      <c r="DY273" s="145"/>
      <c r="DZ273" s="145"/>
      <c r="EA273" s="145"/>
      <c r="EB273" s="148"/>
      <c r="EC273" s="145"/>
      <c r="ED273" s="148"/>
      <c r="EE273" s="145"/>
      <c r="EF273" s="145"/>
      <c r="EG273" s="145"/>
      <c r="EH273" s="145"/>
      <c r="EI273" s="145"/>
      <c r="EJ273" s="145"/>
      <c r="EK273" s="145">
        <v>0</v>
      </c>
      <c r="EL273" s="145">
        <v>0</v>
      </c>
      <c r="EM273" s="145"/>
    </row>
    <row r="274" spans="1:187" ht="20.100000000000001" customHeight="1" x14ac:dyDescent="0.3">
      <c r="A274" s="25" t="s">
        <v>3648</v>
      </c>
      <c r="B274" s="26" t="s">
        <v>126</v>
      </c>
      <c r="C274" s="26">
        <v>84565</v>
      </c>
      <c r="D274" s="71" t="s">
        <v>3657</v>
      </c>
      <c r="E274" s="26" t="s">
        <v>113</v>
      </c>
      <c r="F274" s="26" t="s">
        <v>3549</v>
      </c>
      <c r="G274" s="26" t="s">
        <v>114</v>
      </c>
      <c r="H274" s="26" t="s">
        <v>128</v>
      </c>
      <c r="I274" s="26" t="s">
        <v>449</v>
      </c>
      <c r="J274" s="25" t="s">
        <v>326</v>
      </c>
      <c r="K274" s="25" t="s">
        <v>3658</v>
      </c>
      <c r="L274" s="45" t="s">
        <v>3659</v>
      </c>
      <c r="M274" s="25"/>
      <c r="N274" s="83"/>
      <c r="O274" s="83"/>
      <c r="P274" s="83"/>
      <c r="Q274" s="83"/>
      <c r="R274" s="83"/>
      <c r="S274" s="83"/>
      <c r="T274" s="238"/>
      <c r="CH274" s="198"/>
      <c r="EK274" s="145">
        <v>0</v>
      </c>
      <c r="EL274" s="145">
        <v>0</v>
      </c>
    </row>
    <row r="275" spans="1:187" ht="20.100000000000001" customHeight="1" x14ac:dyDescent="0.3">
      <c r="A275" s="25" t="s">
        <v>2820</v>
      </c>
      <c r="B275" s="40" t="s">
        <v>126</v>
      </c>
      <c r="C275" s="26">
        <v>83349</v>
      </c>
      <c r="D275" s="25" t="s">
        <v>2824</v>
      </c>
      <c r="E275" s="26" t="s">
        <v>108</v>
      </c>
      <c r="F275" s="26"/>
      <c r="G275" s="26" t="s">
        <v>114</v>
      </c>
      <c r="H275" s="26" t="s">
        <v>128</v>
      </c>
      <c r="I275" s="26" t="s">
        <v>3</v>
      </c>
      <c r="J275" s="25" t="s">
        <v>275</v>
      </c>
      <c r="K275" s="25" t="s">
        <v>2825</v>
      </c>
      <c r="L275" s="25"/>
      <c r="M275" s="25" t="s">
        <v>2826</v>
      </c>
      <c r="N275" s="25" t="s">
        <v>2827</v>
      </c>
      <c r="O275" s="83"/>
      <c r="P275" s="83"/>
      <c r="Q275" s="83"/>
      <c r="R275" s="25" t="s">
        <v>2828</v>
      </c>
      <c r="S275" s="25" t="s">
        <v>2829</v>
      </c>
      <c r="T275" s="145"/>
      <c r="U275" s="145"/>
      <c r="V275" s="148"/>
      <c r="W275" s="145"/>
      <c r="X275" s="145"/>
      <c r="Y275" s="145"/>
      <c r="Z275" s="145"/>
      <c r="AA275" s="145"/>
      <c r="AB275" s="332"/>
      <c r="AC275" s="145">
        <v>1</v>
      </c>
      <c r="AD275" s="145"/>
      <c r="AE275" s="145"/>
      <c r="AF275" s="145"/>
      <c r="AG275" s="145"/>
      <c r="AH275" s="145"/>
      <c r="AI275" s="145"/>
      <c r="AJ275" s="145"/>
      <c r="AK275" s="145"/>
      <c r="AL275" s="145"/>
      <c r="AM275" s="145"/>
      <c r="AN275" s="145"/>
      <c r="AO275" s="145"/>
      <c r="AP275" s="145"/>
      <c r="AQ275" s="145"/>
      <c r="AR275" s="145"/>
      <c r="AS275" s="145"/>
      <c r="AT275" s="145"/>
      <c r="AU275" s="145"/>
      <c r="AV275" s="145"/>
      <c r="AW275" s="145"/>
      <c r="AX275" s="145"/>
      <c r="AY275" s="145"/>
      <c r="AZ275" s="145">
        <v>1</v>
      </c>
      <c r="BA275" s="145"/>
      <c r="BB275" s="145"/>
      <c r="BC275" s="145"/>
      <c r="BD275" s="145"/>
      <c r="BE275" s="145">
        <v>1</v>
      </c>
      <c r="BF275" s="145"/>
      <c r="BG275" s="145"/>
      <c r="BH275" s="145"/>
      <c r="BI275" s="145">
        <v>1</v>
      </c>
      <c r="BJ275" s="145"/>
      <c r="BK275" s="145"/>
      <c r="BL275" s="145"/>
      <c r="BM275" s="145"/>
      <c r="BN275" s="145"/>
      <c r="BO275" s="145"/>
      <c r="BP275" s="145"/>
      <c r="BQ275" s="145"/>
      <c r="BR275" s="145"/>
      <c r="BS275" s="145"/>
      <c r="BT275" s="145"/>
      <c r="BU275" s="145"/>
      <c r="BV275" s="145"/>
      <c r="BW275" s="145"/>
      <c r="BX275" s="145"/>
      <c r="BY275" s="145">
        <v>1</v>
      </c>
      <c r="BZ275" s="145"/>
      <c r="CA275" s="145"/>
      <c r="CB275" s="145"/>
      <c r="CC275" s="145"/>
      <c r="CD275" s="145"/>
      <c r="CE275" s="145"/>
      <c r="CF275" s="145"/>
      <c r="CG275" s="145">
        <v>1</v>
      </c>
      <c r="CH275" s="145"/>
      <c r="CI275" s="145">
        <v>1</v>
      </c>
      <c r="CJ275" s="145"/>
      <c r="CK275" s="145"/>
      <c r="CL275" s="145"/>
      <c r="CM275" s="145"/>
      <c r="CN275" s="145"/>
      <c r="CO275" s="145"/>
      <c r="CP275" s="145"/>
      <c r="CQ275" s="145"/>
      <c r="CR275" s="145"/>
      <c r="CS275" s="145"/>
      <c r="CT275" s="145"/>
      <c r="CU275" s="145"/>
      <c r="CV275" s="145"/>
      <c r="CW275" s="145"/>
      <c r="CX275" s="145"/>
      <c r="CY275" s="145"/>
      <c r="CZ275" s="145"/>
      <c r="DA275" s="145"/>
      <c r="DB275" s="145"/>
      <c r="DC275" s="145"/>
      <c r="DD275" s="145"/>
      <c r="DE275" s="145"/>
      <c r="DF275" s="145"/>
      <c r="DG275" s="145"/>
      <c r="DH275" s="148"/>
      <c r="DI275" s="145"/>
      <c r="DJ275" s="145"/>
      <c r="DK275" s="145"/>
      <c r="DL275" s="145"/>
      <c r="DM275" s="145"/>
      <c r="DN275" s="145"/>
      <c r="DO275" s="145"/>
      <c r="DP275" s="145">
        <v>1</v>
      </c>
      <c r="DQ275" s="145"/>
      <c r="DR275" s="145"/>
      <c r="DS275" s="145"/>
      <c r="DT275" s="145"/>
      <c r="DU275" s="145"/>
      <c r="DV275" s="145"/>
      <c r="DW275" s="145"/>
      <c r="DX275" s="145"/>
      <c r="DY275" s="145"/>
      <c r="DZ275" s="145"/>
      <c r="EA275" s="145"/>
      <c r="EB275" s="148"/>
      <c r="EC275" s="145"/>
      <c r="ED275" s="148"/>
      <c r="EE275" s="145"/>
      <c r="EF275" s="145"/>
      <c r="EG275" s="145"/>
      <c r="EH275" s="145"/>
      <c r="EI275" s="145"/>
      <c r="EJ275" s="145"/>
      <c r="EK275" s="145">
        <v>1</v>
      </c>
      <c r="EL275" s="145">
        <v>1</v>
      </c>
      <c r="EM275" s="267"/>
      <c r="EN275" s="228" t="s">
        <v>3164</v>
      </c>
    </row>
    <row r="276" spans="1:187" ht="20.100000000000001" customHeight="1" x14ac:dyDescent="0.3">
      <c r="A276" s="25" t="s">
        <v>2240</v>
      </c>
      <c r="B276" s="40" t="s">
        <v>152</v>
      </c>
      <c r="C276" s="26">
        <v>82909</v>
      </c>
      <c r="D276" s="71" t="s">
        <v>2243</v>
      </c>
      <c r="E276" s="26" t="s">
        <v>293</v>
      </c>
      <c r="F276" s="26"/>
      <c r="G276" s="26" t="s">
        <v>109</v>
      </c>
      <c r="H276" s="26" t="s">
        <v>554</v>
      </c>
      <c r="I276" s="26" t="s">
        <v>438</v>
      </c>
      <c r="J276" s="25" t="s">
        <v>262</v>
      </c>
      <c r="K276" s="25" t="s">
        <v>2244</v>
      </c>
      <c r="L276" s="83"/>
      <c r="M276" s="83"/>
      <c r="N276" s="83"/>
      <c r="O276" s="83"/>
      <c r="P276" s="83"/>
      <c r="Q276" s="83"/>
      <c r="R276" s="83"/>
      <c r="S276" s="83"/>
      <c r="T276" s="145"/>
      <c r="U276" s="145"/>
      <c r="V276" s="145"/>
      <c r="W276" s="145"/>
      <c r="X276" s="145"/>
      <c r="Y276" s="145"/>
      <c r="Z276" s="145"/>
      <c r="AA276" s="145"/>
      <c r="AB276" s="332"/>
      <c r="AC276" s="145"/>
      <c r="AD276" s="145"/>
      <c r="AE276" s="145"/>
      <c r="AF276" s="145"/>
      <c r="AG276" s="145"/>
      <c r="AH276" s="145"/>
      <c r="AI276" s="145"/>
      <c r="AJ276" s="145"/>
      <c r="AK276" s="145"/>
      <c r="AL276" s="145"/>
      <c r="AM276" s="145"/>
      <c r="AN276" s="145"/>
      <c r="AO276" s="145"/>
      <c r="AP276" s="145"/>
      <c r="AQ276" s="145"/>
      <c r="AR276" s="145"/>
      <c r="AS276" s="145"/>
      <c r="AT276" s="145"/>
      <c r="AU276" s="145"/>
      <c r="AV276" s="145"/>
      <c r="AW276" s="145"/>
      <c r="AX276" s="145"/>
      <c r="AY276" s="145"/>
      <c r="AZ276" s="145"/>
      <c r="BA276" s="145"/>
      <c r="BB276" s="145"/>
      <c r="BC276" s="145"/>
      <c r="BD276" s="145"/>
      <c r="BE276" s="145"/>
      <c r="BF276" s="145"/>
      <c r="BG276" s="145"/>
      <c r="BH276" s="145"/>
      <c r="BI276" s="145"/>
      <c r="BJ276" s="145"/>
      <c r="BK276" s="145"/>
      <c r="BL276" s="145"/>
      <c r="BM276" s="145"/>
      <c r="BN276" s="145"/>
      <c r="BO276" s="145"/>
      <c r="BP276" s="145"/>
      <c r="BQ276" s="145"/>
      <c r="BR276" s="145"/>
      <c r="BS276" s="145"/>
      <c r="BT276" s="145"/>
      <c r="BU276" s="145"/>
      <c r="BV276" s="145"/>
      <c r="BW276" s="145"/>
      <c r="BX276" s="145"/>
      <c r="BY276" s="145"/>
      <c r="BZ276" s="145"/>
      <c r="CA276" s="145"/>
      <c r="CB276" s="145"/>
      <c r="CC276" s="145"/>
      <c r="CD276" s="145"/>
      <c r="CE276" s="145"/>
      <c r="CF276" s="145"/>
      <c r="CG276" s="145"/>
      <c r="CH276" s="145"/>
      <c r="CI276" s="145"/>
      <c r="CJ276" s="145"/>
      <c r="CK276" s="145"/>
      <c r="CL276" s="145"/>
      <c r="CM276" s="145"/>
      <c r="CN276" s="145"/>
      <c r="CO276" s="145"/>
      <c r="CP276" s="145"/>
      <c r="CQ276" s="145"/>
      <c r="CR276" s="145"/>
      <c r="CS276" s="145"/>
      <c r="CT276" s="145"/>
      <c r="CU276" s="145"/>
      <c r="CV276" s="145"/>
      <c r="CW276" s="145"/>
      <c r="CX276" s="145"/>
      <c r="CY276" s="145"/>
      <c r="CZ276" s="145"/>
      <c r="DA276" s="145"/>
      <c r="DB276" s="145"/>
      <c r="DC276" s="145"/>
      <c r="DD276" s="145"/>
      <c r="DE276" s="145"/>
      <c r="DF276" s="145"/>
      <c r="DG276" s="145"/>
      <c r="DH276" s="148"/>
      <c r="DI276" s="145"/>
      <c r="DJ276" s="145"/>
      <c r="DK276" s="145"/>
      <c r="DL276" s="145"/>
      <c r="DM276" s="145"/>
      <c r="DN276" s="145"/>
      <c r="DO276" s="145"/>
      <c r="DP276" s="145"/>
      <c r="DQ276" s="145"/>
      <c r="DR276" s="145"/>
      <c r="DS276" s="145"/>
      <c r="DT276" s="145"/>
      <c r="DU276" s="145"/>
      <c r="DV276" s="145"/>
      <c r="DW276" s="145"/>
      <c r="DX276" s="145"/>
      <c r="DY276" s="145"/>
      <c r="DZ276" s="145"/>
      <c r="EA276" s="145"/>
      <c r="EB276" s="148"/>
      <c r="EC276" s="145"/>
      <c r="ED276" s="145"/>
      <c r="EK276" s="263">
        <v>0</v>
      </c>
      <c r="EL276" s="263">
        <v>0</v>
      </c>
      <c r="EM276" s="263"/>
      <c r="EN276" s="264"/>
    </row>
    <row r="277" spans="1:187" ht="20.100000000000001" customHeight="1" x14ac:dyDescent="0.3">
      <c r="A277" s="25" t="s">
        <v>3061</v>
      </c>
      <c r="B277" s="40" t="s">
        <v>152</v>
      </c>
      <c r="C277" s="26">
        <v>83761</v>
      </c>
      <c r="D277" s="71" t="s">
        <v>3082</v>
      </c>
      <c r="E277" s="26" t="s">
        <v>108</v>
      </c>
      <c r="F277" s="26"/>
      <c r="G277" s="26" t="s">
        <v>109</v>
      </c>
      <c r="H277" s="26" t="s">
        <v>554</v>
      </c>
      <c r="I277" s="26" t="s">
        <v>438</v>
      </c>
      <c r="J277" s="25" t="s">
        <v>1284</v>
      </c>
      <c r="K277" s="25" t="s">
        <v>3083</v>
      </c>
      <c r="L277" s="25"/>
      <c r="M277" s="25"/>
      <c r="N277" s="83"/>
      <c r="O277" s="83"/>
      <c r="P277" s="83"/>
      <c r="Q277" s="83"/>
      <c r="R277" s="83"/>
      <c r="S277" s="83"/>
      <c r="T277" s="145"/>
      <c r="U277" s="145"/>
      <c r="V277" s="148"/>
      <c r="W277" s="145"/>
      <c r="X277" s="145"/>
      <c r="Y277" s="145"/>
      <c r="Z277" s="145"/>
      <c r="AA277" s="145"/>
      <c r="AB277" s="332"/>
      <c r="AC277" s="145"/>
      <c r="AD277" s="145"/>
      <c r="AE277" s="145"/>
      <c r="AF277" s="145"/>
      <c r="AG277" s="145"/>
      <c r="AH277" s="145"/>
      <c r="AI277" s="145"/>
      <c r="AJ277" s="145"/>
      <c r="AK277" s="145"/>
      <c r="AL277" s="145"/>
      <c r="AM277" s="145"/>
      <c r="AN277" s="145"/>
      <c r="AO277" s="145"/>
      <c r="AP277" s="145"/>
      <c r="AQ277" s="145"/>
      <c r="AR277" s="145"/>
      <c r="AS277" s="145"/>
      <c r="AT277" s="145"/>
      <c r="AU277" s="145"/>
      <c r="AV277" s="145"/>
      <c r="AW277" s="145"/>
      <c r="AX277" s="145"/>
      <c r="AY277" s="145"/>
      <c r="AZ277" s="145"/>
      <c r="BA277" s="145"/>
      <c r="BB277" s="145"/>
      <c r="BC277" s="145"/>
      <c r="BD277" s="145"/>
      <c r="BE277" s="145"/>
      <c r="BF277" s="145"/>
      <c r="BG277" s="145"/>
      <c r="BH277" s="145"/>
      <c r="BI277" s="145"/>
      <c r="BJ277" s="145"/>
      <c r="BK277" s="145"/>
      <c r="BL277" s="145"/>
      <c r="BM277" s="145"/>
      <c r="BN277" s="145"/>
      <c r="BO277" s="145"/>
      <c r="BP277" s="145"/>
      <c r="BQ277" s="145"/>
      <c r="BR277" s="145"/>
      <c r="BS277" s="145"/>
      <c r="BT277" s="145"/>
      <c r="BU277" s="145"/>
      <c r="BV277" s="145"/>
      <c r="BW277" s="145"/>
      <c r="BX277" s="145"/>
      <c r="BY277" s="145"/>
      <c r="BZ277" s="145"/>
      <c r="CA277" s="145"/>
      <c r="CB277" s="145"/>
      <c r="CC277" s="145"/>
      <c r="CD277" s="145"/>
      <c r="CE277" s="145"/>
      <c r="CF277" s="145"/>
      <c r="CG277" s="145"/>
      <c r="CH277" s="145"/>
      <c r="CI277" s="145"/>
      <c r="CJ277" s="145"/>
      <c r="CK277" s="145"/>
      <c r="CL277" s="145"/>
      <c r="CM277" s="145"/>
      <c r="CN277" s="145"/>
      <c r="CO277" s="145"/>
      <c r="CP277" s="145"/>
      <c r="CQ277" s="145"/>
      <c r="CR277" s="145"/>
      <c r="CS277" s="145"/>
      <c r="CT277" s="145"/>
      <c r="CU277" s="145"/>
      <c r="CV277" s="145"/>
      <c r="CW277" s="145"/>
      <c r="CX277" s="145"/>
      <c r="CY277" s="145"/>
      <c r="CZ277" s="145"/>
      <c r="DA277" s="145"/>
      <c r="DB277" s="145"/>
      <c r="DC277" s="145"/>
      <c r="DD277" s="145"/>
      <c r="DE277" s="145"/>
      <c r="DF277" s="145"/>
      <c r="DG277" s="145"/>
      <c r="DH277" s="148"/>
      <c r="DI277" s="145"/>
      <c r="DJ277" s="145"/>
      <c r="DK277" s="145"/>
      <c r="DL277" s="145"/>
      <c r="DM277" s="145"/>
      <c r="DN277" s="145"/>
      <c r="DO277" s="145"/>
      <c r="DP277" s="145"/>
      <c r="DQ277" s="145"/>
      <c r="DR277" s="145"/>
      <c r="DS277" s="145"/>
      <c r="DT277" s="145"/>
      <c r="DU277" s="145"/>
      <c r="DV277" s="145"/>
      <c r="DW277" s="145"/>
      <c r="DX277" s="145"/>
      <c r="DY277" s="145"/>
      <c r="DZ277" s="145"/>
      <c r="EA277" s="145"/>
      <c r="EB277" s="148"/>
      <c r="EC277" s="145"/>
      <c r="ED277" s="148"/>
      <c r="EE277" s="145"/>
      <c r="EF277" s="145"/>
      <c r="EG277" s="145"/>
      <c r="EH277" s="145"/>
      <c r="EI277" s="145"/>
      <c r="EJ277" s="145"/>
      <c r="EK277" s="145">
        <v>0</v>
      </c>
      <c r="EL277" s="145">
        <v>0</v>
      </c>
      <c r="EM277" s="267"/>
    </row>
    <row r="278" spans="1:187" ht="20.100000000000001" customHeight="1" x14ac:dyDescent="0.3">
      <c r="A278" s="25" t="s">
        <v>2892</v>
      </c>
      <c r="B278" s="40" t="s">
        <v>152</v>
      </c>
      <c r="C278" s="26">
        <v>83171</v>
      </c>
      <c r="D278" s="71" t="s">
        <v>2903</v>
      </c>
      <c r="E278" s="26" t="s">
        <v>108</v>
      </c>
      <c r="F278" s="26"/>
      <c r="G278" s="26" t="s">
        <v>109</v>
      </c>
      <c r="H278" s="26" t="s">
        <v>554</v>
      </c>
      <c r="I278" s="26" t="s">
        <v>449</v>
      </c>
      <c r="J278" s="25" t="s">
        <v>155</v>
      </c>
      <c r="K278" s="25" t="s">
        <v>2904</v>
      </c>
      <c r="L278" s="25"/>
      <c r="M278" s="25"/>
      <c r="N278" s="83"/>
      <c r="O278" s="83"/>
      <c r="P278" s="83"/>
      <c r="Q278" s="83"/>
      <c r="R278" s="83"/>
      <c r="S278" s="83"/>
      <c r="T278" s="145"/>
      <c r="U278" s="145"/>
      <c r="V278" s="148"/>
      <c r="W278" s="145"/>
      <c r="X278" s="145"/>
      <c r="Y278" s="145"/>
      <c r="Z278" s="145"/>
      <c r="AA278" s="145"/>
      <c r="AB278" s="332"/>
      <c r="AC278" s="145"/>
      <c r="AD278" s="145"/>
      <c r="AE278" s="145"/>
      <c r="AF278" s="145"/>
      <c r="AG278" s="145"/>
      <c r="AH278" s="145"/>
      <c r="AI278" s="145"/>
      <c r="AJ278" s="145"/>
      <c r="AK278" s="145"/>
      <c r="AL278" s="145"/>
      <c r="AM278" s="145"/>
      <c r="AN278" s="145"/>
      <c r="AO278" s="145"/>
      <c r="AP278" s="145"/>
      <c r="AQ278" s="145"/>
      <c r="AR278" s="145"/>
      <c r="AS278" s="145"/>
      <c r="AT278" s="145"/>
      <c r="AU278" s="145"/>
      <c r="AV278" s="145"/>
      <c r="AW278" s="145"/>
      <c r="AX278" s="145"/>
      <c r="AY278" s="145"/>
      <c r="AZ278" s="145"/>
      <c r="BA278" s="145"/>
      <c r="BB278" s="145"/>
      <c r="BC278" s="145"/>
      <c r="BD278" s="145"/>
      <c r="BE278" s="145"/>
      <c r="BF278" s="145"/>
      <c r="BG278" s="145"/>
      <c r="BH278" s="145"/>
      <c r="BI278" s="145"/>
      <c r="BJ278" s="145"/>
      <c r="BK278" s="145"/>
      <c r="BL278" s="145"/>
      <c r="BM278" s="145"/>
      <c r="BN278" s="145"/>
      <c r="BO278" s="145"/>
      <c r="BP278" s="145"/>
      <c r="BQ278" s="145"/>
      <c r="BR278" s="145"/>
      <c r="BS278" s="145"/>
      <c r="BT278" s="145"/>
      <c r="BU278" s="145"/>
      <c r="BV278" s="145"/>
      <c r="BW278" s="145"/>
      <c r="BX278" s="145"/>
      <c r="BY278" s="145"/>
      <c r="BZ278" s="145"/>
      <c r="CA278" s="145"/>
      <c r="CB278" s="145"/>
      <c r="CC278" s="145"/>
      <c r="CD278" s="145"/>
      <c r="CE278" s="145"/>
      <c r="CF278" s="145"/>
      <c r="CG278" s="145"/>
      <c r="CH278" s="145"/>
      <c r="CI278" s="145"/>
      <c r="CJ278" s="145"/>
      <c r="CK278" s="145"/>
      <c r="CL278" s="145"/>
      <c r="CM278" s="145"/>
      <c r="CN278" s="145"/>
      <c r="CO278" s="145"/>
      <c r="CP278" s="145"/>
      <c r="CQ278" s="145"/>
      <c r="CR278" s="145"/>
      <c r="CS278" s="145"/>
      <c r="CT278" s="145"/>
      <c r="CU278" s="145"/>
      <c r="CV278" s="145"/>
      <c r="CW278" s="145"/>
      <c r="CX278" s="145"/>
      <c r="CY278" s="145"/>
      <c r="CZ278" s="145"/>
      <c r="DA278" s="145"/>
      <c r="DB278" s="145"/>
      <c r="DC278" s="145"/>
      <c r="DD278" s="145"/>
      <c r="DE278" s="145"/>
      <c r="DF278" s="145"/>
      <c r="DG278" s="145"/>
      <c r="DH278" s="148"/>
      <c r="DI278" s="145"/>
      <c r="DJ278" s="145"/>
      <c r="DK278" s="145"/>
      <c r="DL278" s="145"/>
      <c r="DM278" s="145"/>
      <c r="DN278" s="145"/>
      <c r="DO278" s="145"/>
      <c r="DP278" s="145"/>
      <c r="DQ278" s="145"/>
      <c r="DR278" s="145"/>
      <c r="DS278" s="145"/>
      <c r="DT278" s="145"/>
      <c r="DU278" s="145"/>
      <c r="DV278" s="145"/>
      <c r="DW278" s="145"/>
      <c r="DX278" s="145"/>
      <c r="DY278" s="145"/>
      <c r="DZ278" s="145"/>
      <c r="EA278" s="145"/>
      <c r="EB278" s="148"/>
      <c r="EC278" s="145"/>
      <c r="ED278" s="148"/>
      <c r="EE278" s="145"/>
      <c r="EF278" s="145"/>
      <c r="EG278" s="145"/>
      <c r="EH278" s="145"/>
      <c r="EI278" s="145"/>
      <c r="EJ278" s="145"/>
      <c r="EK278" s="145">
        <v>0</v>
      </c>
      <c r="EL278" s="145">
        <v>0</v>
      </c>
      <c r="EM278" s="267"/>
    </row>
    <row r="279" spans="1:187" ht="20.100000000000001" customHeight="1" x14ac:dyDescent="0.3">
      <c r="A279" s="25" t="s">
        <v>2419</v>
      </c>
      <c r="B279" s="40" t="s">
        <v>106</v>
      </c>
      <c r="C279" s="26">
        <v>82640</v>
      </c>
      <c r="D279" s="25" t="s">
        <v>2425</v>
      </c>
      <c r="E279" s="26" t="s">
        <v>108</v>
      </c>
      <c r="F279" s="26"/>
      <c r="G279" s="26" t="s">
        <v>109</v>
      </c>
      <c r="H279" s="26" t="s">
        <v>539</v>
      </c>
      <c r="I279" s="26" t="s">
        <v>516</v>
      </c>
      <c r="J279" s="25" t="s">
        <v>228</v>
      </c>
      <c r="K279" s="25" t="s">
        <v>2426</v>
      </c>
      <c r="L279" s="181" t="s">
        <v>2427</v>
      </c>
      <c r="M279" s="25" t="s">
        <v>2428</v>
      </c>
      <c r="N279" s="25" t="s">
        <v>2429</v>
      </c>
      <c r="O279" s="25" t="s">
        <v>2430</v>
      </c>
      <c r="P279" s="83"/>
      <c r="Q279" s="83"/>
      <c r="R279" s="83"/>
      <c r="S279" s="83"/>
      <c r="T279" s="145"/>
      <c r="U279" s="145"/>
      <c r="V279" s="145"/>
      <c r="W279" s="145"/>
      <c r="X279" s="145"/>
      <c r="Y279" s="145"/>
      <c r="Z279" s="145"/>
      <c r="AA279" s="145"/>
      <c r="AB279" s="332"/>
      <c r="AC279" s="145"/>
      <c r="AD279" s="145"/>
      <c r="AE279" s="145"/>
      <c r="AF279" s="145"/>
      <c r="AG279" s="145"/>
      <c r="AH279" s="145"/>
      <c r="AI279" s="145"/>
      <c r="AJ279" s="145"/>
      <c r="AK279" s="145"/>
      <c r="AL279" s="145"/>
      <c r="AM279" s="145"/>
      <c r="AN279" s="145"/>
      <c r="AO279" s="145"/>
      <c r="AP279" s="145"/>
      <c r="AQ279" s="145"/>
      <c r="AR279" s="145"/>
      <c r="AS279" s="145"/>
      <c r="AT279" s="145"/>
      <c r="AU279" s="145"/>
      <c r="AV279" s="145"/>
      <c r="AW279" s="145"/>
      <c r="AX279" s="145"/>
      <c r="AY279" s="145"/>
      <c r="AZ279" s="145"/>
      <c r="BA279" s="145">
        <v>1</v>
      </c>
      <c r="BB279" s="145"/>
      <c r="BC279" s="145"/>
      <c r="BD279" s="145">
        <v>1</v>
      </c>
      <c r="BE279" s="145"/>
      <c r="BF279" s="145"/>
      <c r="BG279" s="145"/>
      <c r="BH279" s="145"/>
      <c r="BI279" s="145"/>
      <c r="BJ279" s="145"/>
      <c r="BK279" s="145"/>
      <c r="BL279" s="145"/>
      <c r="BM279" s="145"/>
      <c r="BN279" s="145"/>
      <c r="BO279" s="145"/>
      <c r="BP279" s="145"/>
      <c r="BQ279" s="145"/>
      <c r="BR279" s="145"/>
      <c r="BS279" s="145"/>
      <c r="BT279" s="145"/>
      <c r="BU279" s="145"/>
      <c r="BV279" s="145"/>
      <c r="BW279" s="145">
        <v>1</v>
      </c>
      <c r="BX279" s="145"/>
      <c r="BY279" s="145"/>
      <c r="BZ279" s="145"/>
      <c r="CA279" s="145"/>
      <c r="CB279" s="145"/>
      <c r="CC279" s="145"/>
      <c r="CD279" s="145"/>
      <c r="CE279" s="145"/>
      <c r="CF279" s="145"/>
      <c r="CG279" s="145">
        <v>1</v>
      </c>
      <c r="CH279" s="145"/>
      <c r="CI279" s="145"/>
      <c r="CJ279" s="145"/>
      <c r="CK279" s="145"/>
      <c r="CL279" s="145"/>
      <c r="CM279" s="145"/>
      <c r="CN279" s="145"/>
      <c r="CO279" s="145"/>
      <c r="CP279" s="145"/>
      <c r="CQ279" s="145"/>
      <c r="CR279" s="145"/>
      <c r="CS279" s="145"/>
      <c r="CT279" s="145"/>
      <c r="CU279" s="145"/>
      <c r="CV279" s="145"/>
      <c r="CW279" s="145"/>
      <c r="CX279" s="145"/>
      <c r="CY279" s="145"/>
      <c r="CZ279" s="145"/>
      <c r="DA279" s="145"/>
      <c r="DB279" s="145"/>
      <c r="DC279" s="145"/>
      <c r="DD279" s="145"/>
      <c r="DE279" s="145"/>
      <c r="DF279" s="145"/>
      <c r="DG279" s="145"/>
      <c r="DH279" s="148"/>
      <c r="DI279" s="145"/>
      <c r="DJ279" s="145"/>
      <c r="DK279" s="145"/>
      <c r="DL279" s="145"/>
      <c r="DM279" s="145"/>
      <c r="DN279" s="145"/>
      <c r="DO279" s="145"/>
      <c r="DP279" s="145"/>
      <c r="DQ279" s="145"/>
      <c r="DR279" s="145"/>
      <c r="DS279" s="145"/>
      <c r="DT279" s="145"/>
      <c r="DU279" s="145"/>
      <c r="DV279" s="145">
        <v>1</v>
      </c>
      <c r="DW279" s="145"/>
      <c r="DX279" s="145"/>
      <c r="DY279" s="145"/>
      <c r="DZ279" s="145"/>
      <c r="EA279" s="145"/>
      <c r="EB279" s="148"/>
      <c r="EC279" s="145"/>
      <c r="ED279" s="145"/>
      <c r="EK279" s="263">
        <v>1</v>
      </c>
      <c r="EL279" s="263">
        <v>0</v>
      </c>
      <c r="EM279" s="263"/>
      <c r="EN279" s="264"/>
    </row>
    <row r="280" spans="1:187" ht="20.100000000000001" customHeight="1" x14ac:dyDescent="0.3">
      <c r="A280" s="25" t="s">
        <v>2187</v>
      </c>
      <c r="B280" s="40" t="s">
        <v>106</v>
      </c>
      <c r="C280" s="26">
        <v>83214</v>
      </c>
      <c r="D280" s="25" t="s">
        <v>2199</v>
      </c>
      <c r="E280" s="26" t="s">
        <v>108</v>
      </c>
      <c r="F280" s="26"/>
      <c r="G280" s="26" t="s">
        <v>109</v>
      </c>
      <c r="H280" s="26" t="s">
        <v>1128</v>
      </c>
      <c r="I280" s="26" t="s">
        <v>3</v>
      </c>
      <c r="J280" s="25" t="s">
        <v>195</v>
      </c>
      <c r="K280" s="25" t="s">
        <v>2200</v>
      </c>
      <c r="L280" s="83"/>
      <c r="M280" s="83"/>
      <c r="N280" s="83"/>
      <c r="O280" s="83"/>
      <c r="P280" s="83"/>
      <c r="Q280" s="83"/>
      <c r="R280" s="25"/>
      <c r="S280" s="25" t="s">
        <v>2201</v>
      </c>
      <c r="T280" s="145"/>
      <c r="U280" s="145"/>
      <c r="V280" s="145"/>
      <c r="W280" s="145"/>
      <c r="X280" s="145"/>
      <c r="Y280" s="145"/>
      <c r="Z280" s="145"/>
      <c r="AA280" s="145"/>
      <c r="AB280" s="332"/>
      <c r="AC280" s="145"/>
      <c r="AD280" s="145"/>
      <c r="AE280" s="145"/>
      <c r="AF280" s="145"/>
      <c r="AG280" s="145"/>
      <c r="AH280" s="145"/>
      <c r="AI280" s="145"/>
      <c r="AJ280" s="145"/>
      <c r="AK280" s="145"/>
      <c r="AL280" s="145"/>
      <c r="AM280" s="145"/>
      <c r="AN280" s="145"/>
      <c r="AO280" s="145"/>
      <c r="AP280" s="145"/>
      <c r="AQ280" s="145"/>
      <c r="AR280" s="145"/>
      <c r="AS280" s="145"/>
      <c r="AT280" s="145"/>
      <c r="AU280" s="145"/>
      <c r="AV280" s="145"/>
      <c r="AW280" s="145"/>
      <c r="AX280" s="145"/>
      <c r="AY280" s="145"/>
      <c r="AZ280" s="145"/>
      <c r="BA280" s="145"/>
      <c r="BB280" s="145"/>
      <c r="BC280" s="145"/>
      <c r="BD280" s="145"/>
      <c r="BE280" s="145"/>
      <c r="BF280" s="145"/>
      <c r="BG280" s="145"/>
      <c r="BH280" s="145"/>
      <c r="BI280" s="145"/>
      <c r="BJ280" s="145"/>
      <c r="BK280" s="145"/>
      <c r="BL280" s="145"/>
      <c r="BM280" s="145"/>
      <c r="BN280" s="145"/>
      <c r="BO280" s="145"/>
      <c r="BP280" s="145"/>
      <c r="BQ280" s="145"/>
      <c r="BR280" s="145"/>
      <c r="BS280" s="145"/>
      <c r="BT280" s="145"/>
      <c r="BU280" s="145"/>
      <c r="BV280" s="145"/>
      <c r="BW280" s="145"/>
      <c r="BX280" s="145"/>
      <c r="BY280" s="145"/>
      <c r="BZ280" s="145"/>
      <c r="CA280" s="145"/>
      <c r="CB280" s="145"/>
      <c r="CC280" s="145"/>
      <c r="CD280" s="145"/>
      <c r="CE280" s="145"/>
      <c r="CF280" s="145"/>
      <c r="CG280" s="145"/>
      <c r="CH280" s="145"/>
      <c r="CI280" s="145"/>
      <c r="CJ280" s="145"/>
      <c r="CK280" s="145"/>
      <c r="CL280" s="145"/>
      <c r="CM280" s="145"/>
      <c r="CN280" s="145"/>
      <c r="CO280" s="145"/>
      <c r="CP280" s="145"/>
      <c r="CQ280" s="145"/>
      <c r="CR280" s="145"/>
      <c r="CS280" s="145"/>
      <c r="CT280" s="145"/>
      <c r="CU280" s="145"/>
      <c r="CV280" s="145"/>
      <c r="CW280" s="145"/>
      <c r="CX280" s="145"/>
      <c r="CY280" s="145"/>
      <c r="CZ280" s="145"/>
      <c r="DA280" s="145"/>
      <c r="DB280" s="145"/>
      <c r="DC280" s="145"/>
      <c r="DD280" s="145"/>
      <c r="DE280" s="145"/>
      <c r="DF280" s="145"/>
      <c r="DG280" s="145"/>
      <c r="DH280" s="148"/>
      <c r="DI280" s="145"/>
      <c r="DJ280" s="145"/>
      <c r="DK280" s="145"/>
      <c r="DL280" s="145"/>
      <c r="DM280" s="145"/>
      <c r="DN280" s="145"/>
      <c r="DO280" s="145"/>
      <c r="DP280" s="145"/>
      <c r="DQ280" s="145"/>
      <c r="DR280" s="145"/>
      <c r="DS280" s="145"/>
      <c r="DT280" s="145"/>
      <c r="DU280" s="145"/>
      <c r="DV280" s="145"/>
      <c r="DW280" s="145"/>
      <c r="DX280" s="145"/>
      <c r="DY280" s="145"/>
      <c r="DZ280" s="145"/>
      <c r="EA280" s="145"/>
      <c r="EB280" s="148"/>
      <c r="EC280" s="145"/>
      <c r="ED280" s="148"/>
      <c r="EE280" s="145"/>
      <c r="EF280" s="145"/>
      <c r="EG280" s="145"/>
      <c r="EH280" s="145"/>
      <c r="EI280" s="145"/>
      <c r="EJ280" s="145"/>
      <c r="EK280" s="145" t="s">
        <v>519</v>
      </c>
      <c r="EL280" s="145">
        <v>1</v>
      </c>
      <c r="EM280" s="145"/>
    </row>
    <row r="281" spans="1:187" ht="20.100000000000001" customHeight="1" x14ac:dyDescent="0.3">
      <c r="A281" s="25" t="s">
        <v>2135</v>
      </c>
      <c r="B281" s="40" t="s">
        <v>126</v>
      </c>
      <c r="C281" s="26">
        <v>80405</v>
      </c>
      <c r="D281" s="25" t="s">
        <v>1287</v>
      </c>
      <c r="E281" s="26" t="s">
        <v>108</v>
      </c>
      <c r="F281" s="26"/>
      <c r="G281" s="26" t="s">
        <v>114</v>
      </c>
      <c r="H281" s="26" t="s">
        <v>615</v>
      </c>
      <c r="I281" s="26" t="s">
        <v>385</v>
      </c>
      <c r="J281" s="25" t="s">
        <v>1757</v>
      </c>
      <c r="K281" s="25" t="s">
        <v>659</v>
      </c>
      <c r="L281" s="25"/>
      <c r="M281" s="25" t="s">
        <v>2136</v>
      </c>
      <c r="N281" s="239"/>
      <c r="O281" s="239"/>
      <c r="P281" s="239"/>
      <c r="Q281" s="239"/>
      <c r="R281" s="87" t="s">
        <v>2137</v>
      </c>
      <c r="S281" s="25"/>
      <c r="T281" s="145"/>
      <c r="U281" s="145"/>
      <c r="V281" s="145"/>
      <c r="W281" s="145">
        <v>1</v>
      </c>
      <c r="X281" s="145"/>
      <c r="Y281" s="145"/>
      <c r="Z281" s="145"/>
      <c r="AA281" s="145"/>
      <c r="AB281" s="332">
        <v>1</v>
      </c>
      <c r="AC281" s="145">
        <v>1</v>
      </c>
      <c r="AD281" s="145"/>
      <c r="AE281" s="145"/>
      <c r="AF281" s="145">
        <v>1</v>
      </c>
      <c r="AG281" s="145"/>
      <c r="AH281" s="145"/>
      <c r="AI281" s="145">
        <v>1</v>
      </c>
      <c r="AJ281" s="145"/>
      <c r="AK281" s="145"/>
      <c r="AL281" s="145">
        <v>1</v>
      </c>
      <c r="AM281" s="145"/>
      <c r="AN281" s="145"/>
      <c r="AO281" s="145"/>
      <c r="AP281" s="145"/>
      <c r="AQ281" s="145"/>
      <c r="AR281" s="145"/>
      <c r="AS281" s="145"/>
      <c r="AT281" s="145"/>
      <c r="AU281" s="145"/>
      <c r="AV281" s="145">
        <v>1</v>
      </c>
      <c r="AW281" s="145"/>
      <c r="AX281" s="145"/>
      <c r="AY281" s="145"/>
      <c r="AZ281" s="145"/>
      <c r="BA281" s="145"/>
      <c r="BB281" s="145"/>
      <c r="BC281" s="145"/>
      <c r="BD281" s="145"/>
      <c r="BE281" s="145"/>
      <c r="BF281" s="145"/>
      <c r="BG281" s="145"/>
      <c r="BH281" s="145"/>
      <c r="BI281" s="145"/>
      <c r="BJ281" s="145"/>
      <c r="BK281" s="145"/>
      <c r="BL281" s="145"/>
      <c r="BM281" s="145"/>
      <c r="BN281" s="145"/>
      <c r="BO281" s="145"/>
      <c r="BP281" s="145"/>
      <c r="BQ281" s="145"/>
      <c r="BR281" s="145"/>
      <c r="BS281" s="145"/>
      <c r="BT281" s="145"/>
      <c r="BU281" s="145">
        <v>1</v>
      </c>
      <c r="BV281" s="145"/>
      <c r="BW281" s="145"/>
      <c r="BX281" s="145"/>
      <c r="BY281" s="145"/>
      <c r="BZ281" s="145"/>
      <c r="CA281" s="145"/>
      <c r="CB281" s="145"/>
      <c r="CC281" s="145"/>
      <c r="CD281" s="145"/>
      <c r="CE281" s="145"/>
      <c r="CF281" s="145"/>
      <c r="CG281" s="145"/>
      <c r="CH281" s="145"/>
      <c r="CI281" s="145">
        <v>1</v>
      </c>
      <c r="CJ281" s="145"/>
      <c r="CK281" s="145">
        <v>1</v>
      </c>
      <c r="CL281" s="145"/>
      <c r="CM281" s="145">
        <v>1</v>
      </c>
      <c r="CN281" s="145"/>
      <c r="CO281" s="145"/>
      <c r="CP281" s="145"/>
      <c r="CQ281" s="145"/>
      <c r="CR281" s="145"/>
      <c r="CS281" s="145"/>
      <c r="CT281" s="145"/>
      <c r="CU281" s="145"/>
      <c r="CV281" s="145"/>
      <c r="CW281" s="145"/>
      <c r="CX281" s="145"/>
      <c r="CY281" s="145"/>
      <c r="CZ281" s="145"/>
      <c r="DA281" s="145"/>
      <c r="DB281" s="145"/>
      <c r="DC281" s="145"/>
      <c r="DD281" s="145"/>
      <c r="DE281" s="145"/>
      <c r="DF281" s="145"/>
      <c r="DG281" s="145"/>
      <c r="DH281" s="148"/>
      <c r="DI281" s="145"/>
      <c r="DJ281" s="145"/>
      <c r="DK281" s="145">
        <v>1</v>
      </c>
      <c r="DL281" s="145"/>
      <c r="DM281" s="145"/>
      <c r="DN281" s="145"/>
      <c r="DO281" s="145"/>
      <c r="DP281" s="145">
        <v>1</v>
      </c>
      <c r="DQ281" s="145"/>
      <c r="DR281" s="145"/>
      <c r="DS281" s="145"/>
      <c r="DT281" s="145"/>
      <c r="DU281" s="145"/>
      <c r="DV281" s="145"/>
      <c r="DW281" s="145"/>
      <c r="DX281" s="145"/>
      <c r="DY281" s="145"/>
      <c r="DZ281" s="145"/>
      <c r="EA281" s="145"/>
      <c r="EB281" s="148"/>
      <c r="EC281" s="145"/>
      <c r="ED281" s="148"/>
      <c r="EE281" s="145">
        <v>1</v>
      </c>
      <c r="EF281" s="145"/>
      <c r="EG281" s="145"/>
      <c r="EH281" s="145"/>
      <c r="EI281" s="145"/>
      <c r="EJ281" s="145"/>
      <c r="EK281" s="145">
        <v>1</v>
      </c>
      <c r="EL281" s="145">
        <v>1</v>
      </c>
      <c r="EM281" s="145"/>
      <c r="EN281" s="228" t="s">
        <v>2138</v>
      </c>
    </row>
    <row r="282" spans="1:187" ht="20.100000000000001" customHeight="1" x14ac:dyDescent="0.3">
      <c r="A282" s="25" t="s">
        <v>2766</v>
      </c>
      <c r="B282" s="26" t="s">
        <v>143</v>
      </c>
      <c r="C282" s="26">
        <v>83264</v>
      </c>
      <c r="D282" s="71" t="s">
        <v>2767</v>
      </c>
      <c r="E282" s="26" t="s">
        <v>293</v>
      </c>
      <c r="F282" s="26"/>
      <c r="G282" s="26" t="s">
        <v>109</v>
      </c>
      <c r="H282" s="26" t="s">
        <v>177</v>
      </c>
      <c r="I282" s="26" t="s">
        <v>3</v>
      </c>
      <c r="J282" s="25" t="s">
        <v>145</v>
      </c>
      <c r="K282" s="25" t="s">
        <v>2768</v>
      </c>
      <c r="L282" s="25"/>
      <c r="M282" s="25"/>
      <c r="N282" s="242"/>
      <c r="O282" s="242"/>
      <c r="P282" s="242"/>
      <c r="Q282" s="242"/>
      <c r="R282" s="242"/>
      <c r="S282" s="242"/>
      <c r="T282" s="240"/>
      <c r="U282" s="240"/>
      <c r="V282" s="241"/>
      <c r="W282" s="240"/>
      <c r="X282" s="240"/>
      <c r="Y282" s="240"/>
      <c r="Z282" s="240"/>
      <c r="AA282" s="240"/>
      <c r="AB282" s="338"/>
      <c r="AC282" s="240"/>
      <c r="AD282" s="240"/>
      <c r="AE282" s="240"/>
      <c r="AF282" s="240"/>
      <c r="AG282" s="240"/>
      <c r="AH282" s="240"/>
      <c r="AI282" s="240"/>
      <c r="AJ282" s="240"/>
      <c r="AK282" s="240"/>
      <c r="AL282" s="240"/>
      <c r="AM282" s="240"/>
      <c r="AN282" s="240"/>
      <c r="AO282" s="240"/>
      <c r="AP282" s="240"/>
      <c r="AQ282" s="240"/>
      <c r="AR282" s="240"/>
      <c r="AS282" s="240"/>
      <c r="AT282" s="240"/>
      <c r="AU282" s="240"/>
      <c r="AV282" s="240"/>
      <c r="AW282" s="240"/>
      <c r="AX282" s="240"/>
      <c r="AY282" s="240"/>
      <c r="AZ282" s="240"/>
      <c r="BA282" s="240"/>
      <c r="BB282" s="240"/>
      <c r="BC282" s="240"/>
      <c r="BD282" s="240"/>
      <c r="BE282" s="240"/>
      <c r="BF282" s="240"/>
      <c r="BG282" s="240"/>
      <c r="BH282" s="240"/>
      <c r="BI282" s="240"/>
      <c r="BJ282" s="240"/>
      <c r="BK282" s="240"/>
      <c r="BL282" s="240"/>
      <c r="BM282" s="240"/>
      <c r="BN282" s="240"/>
      <c r="BO282" s="240"/>
      <c r="BP282" s="240"/>
      <c r="BQ282" s="240"/>
      <c r="BR282" s="240"/>
      <c r="BS282" s="240"/>
      <c r="BT282" s="240"/>
      <c r="BU282" s="240"/>
      <c r="BV282" s="240"/>
      <c r="BW282" s="240"/>
      <c r="BX282" s="240"/>
      <c r="BY282" s="240"/>
      <c r="BZ282" s="240"/>
      <c r="CA282" s="240"/>
      <c r="CB282" s="240"/>
      <c r="CC282" s="240"/>
      <c r="CD282" s="240"/>
      <c r="CE282" s="240"/>
      <c r="CF282" s="240"/>
      <c r="CG282" s="240"/>
      <c r="CH282" s="240"/>
      <c r="CI282" s="240"/>
      <c r="CJ282" s="240"/>
      <c r="CK282" s="240"/>
      <c r="CL282" s="240"/>
      <c r="CM282" s="240"/>
      <c r="CN282" s="240"/>
      <c r="CO282" s="240"/>
      <c r="CP282" s="240"/>
      <c r="CQ282" s="240"/>
      <c r="CR282" s="240"/>
      <c r="CS282" s="240"/>
      <c r="CT282" s="240"/>
      <c r="CU282" s="240"/>
      <c r="CV282" s="240"/>
      <c r="CW282" s="240"/>
      <c r="CX282" s="240"/>
      <c r="CY282" s="240"/>
      <c r="CZ282" s="240"/>
      <c r="DA282" s="240"/>
      <c r="DB282" s="240"/>
      <c r="DC282" s="240"/>
      <c r="DD282" s="240"/>
      <c r="DE282" s="240"/>
      <c r="DF282" s="240"/>
      <c r="DG282" s="240"/>
      <c r="DH282" s="241"/>
      <c r="DI282" s="240"/>
      <c r="DJ282" s="240"/>
      <c r="DK282" s="240"/>
      <c r="DL282" s="240"/>
      <c r="DM282" s="240"/>
      <c r="DN282" s="240"/>
      <c r="DO282" s="240"/>
      <c r="DP282" s="240"/>
      <c r="DQ282" s="240"/>
      <c r="DR282" s="240"/>
      <c r="DS282" s="240"/>
      <c r="DT282" s="240"/>
      <c r="DU282" s="240"/>
      <c r="DV282" s="240"/>
      <c r="DW282" s="240"/>
      <c r="DX282" s="240"/>
      <c r="DY282" s="240"/>
      <c r="DZ282" s="240"/>
      <c r="EA282" s="240"/>
      <c r="EB282" s="241"/>
      <c r="EC282" s="240"/>
      <c r="ED282" s="241"/>
      <c r="EE282" s="240"/>
      <c r="EF282" s="240"/>
      <c r="EG282" s="240"/>
      <c r="EH282" s="240"/>
      <c r="EI282" s="240"/>
      <c r="EJ282" s="240"/>
      <c r="EK282" s="145">
        <v>0</v>
      </c>
      <c r="EL282" s="145">
        <v>0</v>
      </c>
      <c r="EM282" s="145"/>
    </row>
    <row r="283" spans="1:187" ht="20.100000000000001" customHeight="1" x14ac:dyDescent="0.3">
      <c r="A283" s="25" t="s">
        <v>3413</v>
      </c>
      <c r="B283" s="40" t="s">
        <v>106</v>
      </c>
      <c r="C283" s="26">
        <v>83714</v>
      </c>
      <c r="D283" s="25" t="s">
        <v>3434</v>
      </c>
      <c r="E283" s="26" t="s">
        <v>318</v>
      </c>
      <c r="F283" s="26" t="s">
        <v>3556</v>
      </c>
      <c r="G283" s="26" t="s">
        <v>109</v>
      </c>
      <c r="H283" s="26" t="s">
        <v>554</v>
      </c>
      <c r="I283" s="26" t="s">
        <v>389</v>
      </c>
      <c r="J283" s="25" t="s">
        <v>140</v>
      </c>
      <c r="K283" s="25" t="s">
        <v>3435</v>
      </c>
      <c r="L283" s="45" t="s">
        <v>3436</v>
      </c>
      <c r="M283" s="25" t="s">
        <v>3437</v>
      </c>
      <c r="N283" s="25"/>
      <c r="O283" s="25"/>
      <c r="P283" s="272"/>
      <c r="Q283" s="25" t="s">
        <v>3438</v>
      </c>
      <c r="R283" s="272"/>
      <c r="S283" s="272"/>
      <c r="U283" s="145"/>
      <c r="V283" s="148"/>
      <c r="W283" s="145"/>
      <c r="X283" s="145"/>
      <c r="Y283" s="145"/>
      <c r="Z283" s="145"/>
      <c r="AA283" s="145"/>
      <c r="AB283" s="332"/>
      <c r="AC283" s="145"/>
      <c r="AD283" s="145"/>
      <c r="AE283" s="145"/>
      <c r="AF283" s="145"/>
      <c r="AG283" s="145"/>
      <c r="AH283" s="145"/>
      <c r="AI283" s="145"/>
      <c r="AJ283" s="145"/>
      <c r="AK283" s="145"/>
      <c r="AL283" s="145"/>
      <c r="AM283" s="145"/>
      <c r="AN283" s="145"/>
      <c r="AO283" s="145"/>
      <c r="AP283" s="145"/>
      <c r="AQ283" s="145"/>
      <c r="AR283" s="145"/>
      <c r="AS283" s="145"/>
      <c r="AT283" s="145"/>
      <c r="AU283" s="145"/>
      <c r="AV283" s="145"/>
      <c r="AW283" s="145">
        <v>1</v>
      </c>
      <c r="AX283" s="145"/>
      <c r="AY283" s="145"/>
      <c r="AZ283" s="145"/>
      <c r="BA283" s="145"/>
      <c r="BB283" s="145"/>
      <c r="BC283" s="145"/>
      <c r="BD283" s="145"/>
      <c r="BE283" s="145"/>
      <c r="BF283" s="145"/>
      <c r="BG283" s="145"/>
      <c r="BH283" s="145"/>
      <c r="BI283" s="145"/>
      <c r="BJ283" s="145"/>
      <c r="BK283" s="145"/>
      <c r="BL283" s="145"/>
      <c r="BM283" s="145"/>
      <c r="BN283" s="145"/>
      <c r="BO283" s="145"/>
      <c r="BP283" s="145"/>
      <c r="BQ283" s="145"/>
      <c r="BR283" s="145"/>
      <c r="BS283" s="145"/>
      <c r="BT283" s="145"/>
      <c r="BU283" s="145"/>
      <c r="BV283" s="145"/>
      <c r="BW283" s="145"/>
      <c r="BX283" s="145"/>
      <c r="BY283" s="145"/>
      <c r="BZ283" s="145"/>
      <c r="CA283" s="145"/>
      <c r="CB283" s="145"/>
      <c r="CC283" s="145"/>
      <c r="CD283" s="145"/>
      <c r="CE283" s="145"/>
      <c r="CF283" s="145"/>
      <c r="CG283" s="145"/>
      <c r="CH283" s="145"/>
      <c r="CI283" s="145"/>
      <c r="CJ283" s="145"/>
      <c r="CK283" s="145">
        <v>1</v>
      </c>
      <c r="CL283" s="145"/>
      <c r="CM283" s="145"/>
      <c r="CN283" s="145"/>
      <c r="CO283" s="145">
        <v>1</v>
      </c>
      <c r="CP283" s="145"/>
      <c r="CQ283" s="145"/>
      <c r="CR283" s="145"/>
      <c r="CS283" s="145"/>
      <c r="CT283" s="145"/>
      <c r="CU283" s="145"/>
      <c r="CV283" s="145"/>
      <c r="CW283" s="145"/>
      <c r="CX283" s="145"/>
      <c r="CY283" s="145"/>
      <c r="CZ283" s="145"/>
      <c r="DA283" s="145"/>
      <c r="DB283" s="145"/>
      <c r="DC283" s="145"/>
      <c r="DD283" s="145"/>
      <c r="DE283" s="145"/>
      <c r="DF283" s="145"/>
      <c r="DG283" s="145"/>
      <c r="DH283" s="148">
        <v>1</v>
      </c>
      <c r="DI283" s="145"/>
      <c r="DJ283" s="145"/>
      <c r="DK283" s="145"/>
      <c r="DL283" s="145">
        <v>1</v>
      </c>
      <c r="DM283" s="145"/>
      <c r="DN283" s="145"/>
      <c r="DO283" s="145"/>
      <c r="DP283" s="145"/>
      <c r="DQ283" s="145"/>
      <c r="DR283" s="145"/>
      <c r="DS283" s="145"/>
      <c r="DT283" s="145"/>
      <c r="DU283" s="145"/>
      <c r="DV283" s="145"/>
      <c r="DW283" s="145"/>
      <c r="DX283" s="145"/>
      <c r="DY283" s="145"/>
      <c r="DZ283" s="145"/>
      <c r="EA283" s="145"/>
      <c r="EB283" s="148"/>
      <c r="EC283" s="145"/>
      <c r="ED283" s="148"/>
      <c r="EE283" s="145"/>
      <c r="EF283" s="145"/>
      <c r="EG283" s="145"/>
      <c r="EH283" s="145"/>
      <c r="EI283" s="145"/>
      <c r="EJ283" s="145"/>
      <c r="EK283" s="145">
        <v>1</v>
      </c>
      <c r="EL283" s="145">
        <v>0</v>
      </c>
      <c r="EM283" s="145"/>
      <c r="EN283" s="228" t="s">
        <v>3439</v>
      </c>
    </row>
    <row r="284" spans="1:187" ht="20.100000000000001" customHeight="1" x14ac:dyDescent="0.3">
      <c r="A284" s="25" t="s">
        <v>3648</v>
      </c>
      <c r="B284" s="26" t="s">
        <v>106</v>
      </c>
      <c r="C284" s="26">
        <v>84580</v>
      </c>
      <c r="D284" s="71" t="s">
        <v>3650</v>
      </c>
      <c r="E284" s="26" t="s">
        <v>113</v>
      </c>
      <c r="F284" s="26" t="s">
        <v>3549</v>
      </c>
      <c r="G284" s="26" t="s">
        <v>109</v>
      </c>
      <c r="H284" s="26" t="s">
        <v>554</v>
      </c>
      <c r="I284" s="26" t="s">
        <v>449</v>
      </c>
      <c r="J284" s="25" t="s">
        <v>643</v>
      </c>
      <c r="K284" s="25" t="s">
        <v>3651</v>
      </c>
      <c r="L284" s="45" t="s">
        <v>3652</v>
      </c>
      <c r="M284" s="25"/>
      <c r="N284" s="83"/>
      <c r="O284" s="83"/>
      <c r="P284" s="83"/>
      <c r="Q284" s="83"/>
      <c r="R284" s="25"/>
      <c r="S284" s="25" t="s">
        <v>3653</v>
      </c>
      <c r="T284" s="235"/>
      <c r="U284" s="145"/>
      <c r="V284" s="148"/>
      <c r="W284" s="145"/>
      <c r="X284" s="145"/>
      <c r="Y284" s="145"/>
      <c r="Z284" s="145"/>
      <c r="AA284" s="145"/>
      <c r="AB284" s="332"/>
      <c r="AC284" s="145"/>
      <c r="AD284" s="145"/>
      <c r="AE284" s="145"/>
      <c r="AF284" s="145"/>
      <c r="AG284" s="145"/>
      <c r="AH284" s="145"/>
      <c r="AI284" s="145"/>
      <c r="AJ284" s="145"/>
      <c r="AK284" s="145"/>
      <c r="AL284" s="145"/>
      <c r="AM284" s="145"/>
      <c r="AN284" s="145"/>
      <c r="AO284" s="145"/>
      <c r="AP284" s="145"/>
      <c r="AQ284" s="145"/>
      <c r="AR284" s="145"/>
      <c r="AS284" s="145"/>
      <c r="AT284" s="145"/>
      <c r="AU284" s="145"/>
      <c r="AV284" s="145"/>
      <c r="AW284" s="145"/>
      <c r="AX284" s="145"/>
      <c r="AY284" s="145"/>
      <c r="AZ284" s="145"/>
      <c r="BA284" s="145"/>
      <c r="BB284" s="145"/>
      <c r="BC284" s="145"/>
      <c r="BD284" s="145"/>
      <c r="BE284" s="145"/>
      <c r="BF284" s="145"/>
      <c r="BG284" s="145"/>
      <c r="BH284" s="145"/>
      <c r="BI284" s="145"/>
      <c r="BJ284" s="145"/>
      <c r="BK284" s="145"/>
      <c r="BL284" s="145"/>
      <c r="BM284" s="145"/>
      <c r="BN284" s="145"/>
      <c r="BO284" s="145"/>
      <c r="BP284" s="145"/>
      <c r="BQ284" s="145"/>
      <c r="BR284" s="145"/>
      <c r="BS284" s="145"/>
      <c r="BT284" s="145"/>
      <c r="BU284" s="145"/>
      <c r="BV284" s="145"/>
      <c r="BW284" s="145"/>
      <c r="BX284" s="145"/>
      <c r="BY284" s="145"/>
      <c r="BZ284" s="145"/>
      <c r="CA284" s="145"/>
      <c r="CB284" s="145"/>
      <c r="CC284" s="145"/>
      <c r="CD284" s="145"/>
      <c r="CE284" s="145"/>
      <c r="CF284" s="145"/>
      <c r="CG284" s="145"/>
      <c r="CH284" s="145"/>
      <c r="CI284" s="145"/>
      <c r="CJ284" s="145"/>
      <c r="CK284" s="145"/>
      <c r="CL284" s="145"/>
      <c r="CM284" s="145"/>
      <c r="CN284" s="145"/>
      <c r="CO284" s="145"/>
      <c r="CP284" s="145"/>
      <c r="CQ284" s="145"/>
      <c r="CR284" s="145"/>
      <c r="CS284" s="145"/>
      <c r="CT284" s="145"/>
      <c r="CU284" s="145"/>
      <c r="CV284" s="145"/>
      <c r="CW284" s="145"/>
      <c r="CX284" s="145"/>
      <c r="CY284" s="145"/>
      <c r="CZ284" s="145"/>
      <c r="DA284" s="145"/>
      <c r="DB284" s="145"/>
      <c r="DC284" s="145"/>
      <c r="DD284" s="145"/>
      <c r="DE284" s="145"/>
      <c r="DF284" s="145"/>
      <c r="DG284" s="145"/>
      <c r="DH284" s="148"/>
      <c r="DI284" s="145"/>
      <c r="DJ284" s="145"/>
      <c r="DK284" s="145"/>
      <c r="DL284" s="145"/>
      <c r="DM284" s="145"/>
      <c r="DN284" s="145"/>
      <c r="DO284" s="145"/>
      <c r="DP284" s="145"/>
      <c r="DQ284" s="145"/>
      <c r="DR284" s="145"/>
      <c r="DS284" s="145"/>
      <c r="DT284" s="145"/>
      <c r="DU284" s="145"/>
      <c r="DV284" s="145"/>
      <c r="DW284" s="145"/>
      <c r="DX284" s="145"/>
      <c r="DY284" s="145"/>
      <c r="DZ284" s="145"/>
      <c r="EA284" s="145"/>
      <c r="EB284" s="148"/>
      <c r="EC284" s="145"/>
      <c r="ED284" s="148"/>
      <c r="EE284" s="145"/>
      <c r="EF284" s="145"/>
      <c r="EG284" s="145"/>
      <c r="EH284" s="145"/>
      <c r="EI284" s="145"/>
      <c r="EJ284" s="145"/>
      <c r="EK284" s="145" t="s">
        <v>519</v>
      </c>
      <c r="EL284" s="145">
        <v>1</v>
      </c>
      <c r="EM284" s="145"/>
    </row>
    <row r="285" spans="1:187" ht="20.100000000000001" customHeight="1" x14ac:dyDescent="0.3">
      <c r="A285" s="25" t="s">
        <v>2187</v>
      </c>
      <c r="B285" s="40" t="s">
        <v>106</v>
      </c>
      <c r="C285" s="26">
        <v>83033</v>
      </c>
      <c r="D285" s="25" t="s">
        <v>2197</v>
      </c>
      <c r="E285" s="26" t="s">
        <v>113</v>
      </c>
      <c r="F285" s="26"/>
      <c r="G285" s="26" t="s">
        <v>109</v>
      </c>
      <c r="H285" s="26" t="s">
        <v>554</v>
      </c>
      <c r="I285" s="26" t="s">
        <v>449</v>
      </c>
      <c r="J285" s="25" t="s">
        <v>643</v>
      </c>
      <c r="K285" s="25" t="s">
        <v>2198</v>
      </c>
      <c r="L285" s="239"/>
      <c r="M285" s="239"/>
      <c r="N285" s="239"/>
      <c r="O285" s="239"/>
      <c r="P285" s="239"/>
      <c r="Q285" s="239"/>
      <c r="R285" s="239"/>
      <c r="S285" s="239"/>
      <c r="T285" s="145"/>
      <c r="U285" s="145"/>
      <c r="V285" s="145"/>
      <c r="W285" s="145"/>
      <c r="X285" s="145"/>
      <c r="Y285" s="145"/>
      <c r="Z285" s="145"/>
      <c r="AA285" s="145"/>
      <c r="AB285" s="332"/>
      <c r="AC285" s="145"/>
      <c r="AD285" s="145"/>
      <c r="AE285" s="145"/>
      <c r="AF285" s="145"/>
      <c r="AG285" s="145"/>
      <c r="AH285" s="145"/>
      <c r="AI285" s="145"/>
      <c r="AJ285" s="145"/>
      <c r="AK285" s="145"/>
      <c r="AL285" s="145"/>
      <c r="AM285" s="145"/>
      <c r="AN285" s="145"/>
      <c r="AO285" s="145"/>
      <c r="AP285" s="145"/>
      <c r="AQ285" s="145"/>
      <c r="AR285" s="145"/>
      <c r="AS285" s="145"/>
      <c r="AT285" s="145"/>
      <c r="AU285" s="145"/>
      <c r="AV285" s="145"/>
      <c r="AW285" s="145"/>
      <c r="AX285" s="145"/>
      <c r="AY285" s="145"/>
      <c r="AZ285" s="145"/>
      <c r="BA285" s="145"/>
      <c r="BB285" s="145"/>
      <c r="BC285" s="145"/>
      <c r="BD285" s="145"/>
      <c r="BE285" s="145"/>
      <c r="BF285" s="145"/>
      <c r="BG285" s="145"/>
      <c r="BH285" s="145"/>
      <c r="BI285" s="145"/>
      <c r="BJ285" s="145"/>
      <c r="BK285" s="145"/>
      <c r="BL285" s="145"/>
      <c r="BM285" s="145"/>
      <c r="BN285" s="145"/>
      <c r="BO285" s="145"/>
      <c r="BP285" s="145"/>
      <c r="BQ285" s="145"/>
      <c r="BR285" s="145"/>
      <c r="BS285" s="145"/>
      <c r="BT285" s="145"/>
      <c r="BU285" s="145"/>
      <c r="BV285" s="145"/>
      <c r="BW285" s="145"/>
      <c r="BX285" s="145"/>
      <c r="BY285" s="145"/>
      <c r="BZ285" s="145"/>
      <c r="CA285" s="145"/>
      <c r="CB285" s="145"/>
      <c r="CC285" s="145"/>
      <c r="CD285" s="145"/>
      <c r="CE285" s="145"/>
      <c r="CF285" s="145"/>
      <c r="CG285" s="145"/>
      <c r="CH285" s="145"/>
      <c r="CI285" s="145"/>
      <c r="CJ285" s="145"/>
      <c r="CK285" s="145"/>
      <c r="CL285" s="145"/>
      <c r="CM285" s="145"/>
      <c r="CN285" s="145"/>
      <c r="CO285" s="145"/>
      <c r="CP285" s="145"/>
      <c r="CQ285" s="145"/>
      <c r="CR285" s="145"/>
      <c r="CS285" s="145"/>
      <c r="CT285" s="145"/>
      <c r="CU285" s="145"/>
      <c r="CV285" s="145"/>
      <c r="CW285" s="145"/>
      <c r="CX285" s="145"/>
      <c r="CY285" s="145"/>
      <c r="CZ285" s="145"/>
      <c r="DA285" s="145"/>
      <c r="DB285" s="145"/>
      <c r="DC285" s="145"/>
      <c r="DD285" s="145"/>
      <c r="DE285" s="145"/>
      <c r="DF285" s="145"/>
      <c r="DG285" s="145"/>
      <c r="DH285" s="148"/>
      <c r="DI285" s="145"/>
      <c r="DJ285" s="145"/>
      <c r="DK285" s="145"/>
      <c r="DL285" s="145"/>
      <c r="DM285" s="145"/>
      <c r="DN285" s="145"/>
      <c r="DO285" s="145"/>
      <c r="DP285" s="145"/>
      <c r="DQ285" s="145"/>
      <c r="DR285" s="145"/>
      <c r="DS285" s="145"/>
      <c r="DT285" s="145"/>
      <c r="DU285" s="145"/>
      <c r="DV285" s="145"/>
      <c r="DW285" s="145"/>
      <c r="DX285" s="145"/>
      <c r="DY285" s="145"/>
      <c r="DZ285" s="145"/>
      <c r="EA285" s="145"/>
      <c r="EB285" s="148"/>
      <c r="EC285" s="145"/>
      <c r="ED285" s="145"/>
      <c r="EE285" s="145"/>
      <c r="EF285" s="145"/>
      <c r="EG285" s="145"/>
      <c r="EH285" s="145"/>
      <c r="EI285" s="145"/>
      <c r="EJ285" s="145"/>
      <c r="EK285" s="145">
        <v>0</v>
      </c>
      <c r="EL285" s="145">
        <v>0</v>
      </c>
      <c r="EM285" s="145"/>
    </row>
    <row r="286" spans="1:187" ht="20.100000000000001" customHeight="1" x14ac:dyDescent="0.3">
      <c r="A286" s="25" t="s">
        <v>3247</v>
      </c>
      <c r="B286" s="26" t="s">
        <v>126</v>
      </c>
      <c r="C286" s="26">
        <v>84383</v>
      </c>
      <c r="D286" s="71" t="s">
        <v>3257</v>
      </c>
      <c r="E286" s="26" t="s">
        <v>113</v>
      </c>
      <c r="F286" s="26" t="s">
        <v>3549</v>
      </c>
      <c r="G286" s="26" t="s">
        <v>674</v>
      </c>
      <c r="H286" s="26"/>
      <c r="I286" s="26" t="s">
        <v>389</v>
      </c>
      <c r="J286" s="25" t="s">
        <v>326</v>
      </c>
      <c r="K286" s="25" t="s">
        <v>3258</v>
      </c>
      <c r="L286" s="25"/>
      <c r="M286" s="25"/>
      <c r="N286" s="272"/>
      <c r="O286" s="272"/>
      <c r="P286" s="272"/>
      <c r="Q286" s="272"/>
      <c r="R286" s="272"/>
      <c r="S286" s="272"/>
      <c r="U286" s="145"/>
      <c r="V286" s="148"/>
      <c r="W286" s="145"/>
      <c r="X286" s="145"/>
      <c r="Y286" s="145"/>
      <c r="Z286" s="145"/>
      <c r="AA286" s="145"/>
      <c r="AB286" s="332"/>
      <c r="AC286" s="145"/>
      <c r="AD286" s="145"/>
      <c r="AE286" s="145"/>
      <c r="AF286" s="145"/>
      <c r="AG286" s="145"/>
      <c r="AH286" s="145"/>
      <c r="AI286" s="145"/>
      <c r="AJ286" s="145"/>
      <c r="AK286" s="145"/>
      <c r="AL286" s="145"/>
      <c r="AM286" s="145"/>
      <c r="AN286" s="145"/>
      <c r="AO286" s="145"/>
      <c r="AP286" s="145"/>
      <c r="AQ286" s="145"/>
      <c r="AR286" s="145"/>
      <c r="AS286" s="145"/>
      <c r="AT286" s="145"/>
      <c r="AU286" s="145"/>
      <c r="AV286" s="145"/>
      <c r="AW286" s="145"/>
      <c r="AX286" s="145"/>
      <c r="AY286" s="145"/>
      <c r="AZ286" s="145"/>
      <c r="BA286" s="145"/>
      <c r="BB286" s="145"/>
      <c r="BC286" s="145"/>
      <c r="BD286" s="145"/>
      <c r="BE286" s="145"/>
      <c r="BF286" s="145"/>
      <c r="BG286" s="145"/>
      <c r="BH286" s="145"/>
      <c r="BI286" s="145"/>
      <c r="BJ286" s="145"/>
      <c r="BK286" s="145"/>
      <c r="BL286" s="145"/>
      <c r="BM286" s="145"/>
      <c r="BN286" s="145"/>
      <c r="BO286" s="145"/>
      <c r="BP286" s="145"/>
      <c r="BQ286" s="145"/>
      <c r="BR286" s="145"/>
      <c r="BS286" s="145"/>
      <c r="BT286" s="145"/>
      <c r="BU286" s="145"/>
      <c r="BV286" s="145"/>
      <c r="BW286" s="145"/>
      <c r="BX286" s="145"/>
      <c r="BY286" s="145"/>
      <c r="BZ286" s="145"/>
      <c r="CA286" s="145"/>
      <c r="CB286" s="145"/>
      <c r="CC286" s="145"/>
      <c r="CD286" s="145"/>
      <c r="CE286" s="145"/>
      <c r="CF286" s="145"/>
      <c r="CG286" s="145"/>
      <c r="CH286" s="145"/>
      <c r="CI286" s="145"/>
      <c r="CJ286" s="145"/>
      <c r="CK286" s="145"/>
      <c r="CL286" s="145"/>
      <c r="CM286" s="145"/>
      <c r="CN286" s="145"/>
      <c r="CO286" s="145"/>
      <c r="CP286" s="145"/>
      <c r="CQ286" s="145"/>
      <c r="CR286" s="145"/>
      <c r="CS286" s="145"/>
      <c r="CT286" s="145"/>
      <c r="CU286" s="145"/>
      <c r="CV286" s="145"/>
      <c r="CW286" s="145"/>
      <c r="CX286" s="145"/>
      <c r="CY286" s="145"/>
      <c r="CZ286" s="145"/>
      <c r="DA286" s="145"/>
      <c r="DB286" s="145"/>
      <c r="DC286" s="145"/>
      <c r="DD286" s="145"/>
      <c r="DE286" s="145"/>
      <c r="DF286" s="145"/>
      <c r="DG286" s="145"/>
      <c r="DH286" s="148"/>
      <c r="DI286" s="145"/>
      <c r="DJ286" s="145"/>
      <c r="DK286" s="145"/>
      <c r="DL286" s="145"/>
      <c r="DM286" s="145"/>
      <c r="DN286" s="145"/>
      <c r="DO286" s="145"/>
      <c r="DP286" s="145"/>
      <c r="DQ286" s="145"/>
      <c r="DR286" s="145"/>
      <c r="DS286" s="145"/>
      <c r="DT286" s="145"/>
      <c r="DU286" s="145"/>
      <c r="DV286" s="145"/>
      <c r="DW286" s="145"/>
      <c r="DX286" s="145"/>
      <c r="DY286" s="145"/>
      <c r="DZ286" s="145"/>
      <c r="EA286" s="145"/>
      <c r="EB286" s="148"/>
      <c r="EC286" s="145"/>
      <c r="ED286" s="148"/>
      <c r="EE286" s="145"/>
      <c r="EF286" s="145"/>
      <c r="EG286" s="145"/>
      <c r="EH286" s="145"/>
      <c r="EI286" s="145"/>
      <c r="EJ286" s="145"/>
      <c r="EK286" s="145">
        <v>0</v>
      </c>
      <c r="EL286" s="145">
        <v>0</v>
      </c>
      <c r="EM286" s="145"/>
    </row>
    <row r="287" spans="1:187" ht="20.100000000000001" customHeight="1" x14ac:dyDescent="0.3">
      <c r="A287" s="25" t="s">
        <v>2437</v>
      </c>
      <c r="B287" s="40" t="s">
        <v>126</v>
      </c>
      <c r="C287" s="26">
        <v>82671</v>
      </c>
      <c r="D287" s="71" t="s">
        <v>2449</v>
      </c>
      <c r="E287" s="26" t="s">
        <v>108</v>
      </c>
      <c r="F287" s="26"/>
      <c r="G287" s="26" t="s">
        <v>114</v>
      </c>
      <c r="H287" s="26" t="s">
        <v>128</v>
      </c>
      <c r="I287" s="26" t="s">
        <v>449</v>
      </c>
      <c r="J287" s="25" t="s">
        <v>2195</v>
      </c>
      <c r="K287" s="25" t="s">
        <v>2450</v>
      </c>
      <c r="L287" s="83"/>
      <c r="M287" s="83"/>
      <c r="N287" s="83"/>
      <c r="O287" s="83"/>
      <c r="P287" s="83"/>
      <c r="Q287" s="83"/>
      <c r="R287" s="83"/>
      <c r="S287" s="83"/>
      <c r="T287" s="145"/>
      <c r="U287" s="145"/>
      <c r="V287" s="145"/>
      <c r="W287" s="145"/>
      <c r="X287" s="145"/>
      <c r="Y287" s="145"/>
      <c r="Z287" s="145"/>
      <c r="AA287" s="145"/>
      <c r="AB287" s="332"/>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5"/>
      <c r="DH287" s="148"/>
      <c r="DI287" s="145"/>
      <c r="DJ287" s="145"/>
      <c r="DK287" s="145"/>
      <c r="DL287" s="145"/>
      <c r="DM287" s="145"/>
      <c r="DN287" s="145"/>
      <c r="DO287" s="145"/>
      <c r="DP287" s="145"/>
      <c r="DQ287" s="145"/>
      <c r="DR287" s="145"/>
      <c r="DS287" s="145"/>
      <c r="DT287" s="145"/>
      <c r="DU287" s="145"/>
      <c r="DV287" s="145"/>
      <c r="DW287" s="145"/>
      <c r="DX287" s="145"/>
      <c r="DY287" s="145"/>
      <c r="DZ287" s="145"/>
      <c r="EA287" s="145"/>
      <c r="EB287" s="148"/>
      <c r="EC287" s="145"/>
      <c r="ED287" s="148"/>
      <c r="EE287" s="145"/>
      <c r="EF287" s="145"/>
      <c r="EG287" s="145"/>
      <c r="EH287" s="145"/>
      <c r="EI287" s="145"/>
      <c r="EJ287" s="145"/>
      <c r="EK287" s="145">
        <v>0</v>
      </c>
      <c r="EL287" s="145">
        <v>0</v>
      </c>
      <c r="EM287" s="145"/>
    </row>
    <row r="288" spans="1:187" ht="20.100000000000001" customHeight="1" x14ac:dyDescent="0.3">
      <c r="A288" s="25" t="s">
        <v>1797</v>
      </c>
      <c r="B288" s="40" t="s">
        <v>187</v>
      </c>
      <c r="C288" s="26">
        <v>82592</v>
      </c>
      <c r="D288" s="25" t="s">
        <v>1806</v>
      </c>
      <c r="E288" s="26"/>
      <c r="F288" s="26"/>
      <c r="G288" s="26" t="s">
        <v>121</v>
      </c>
      <c r="H288" s="258"/>
      <c r="I288" s="26" t="s">
        <v>438</v>
      </c>
      <c r="J288" s="25" t="s">
        <v>1210</v>
      </c>
      <c r="K288" s="25" t="s">
        <v>1807</v>
      </c>
      <c r="L288" s="45"/>
      <c r="M288" s="25" t="s">
        <v>1808</v>
      </c>
      <c r="N288" s="226"/>
      <c r="O288" s="226"/>
      <c r="P288" s="226"/>
      <c r="Q288" s="226"/>
      <c r="R288" s="25" t="s">
        <v>1809</v>
      </c>
      <c r="S288" s="25" t="s">
        <v>1810</v>
      </c>
      <c r="T288" s="234"/>
      <c r="U288" s="235"/>
      <c r="V288" s="235"/>
      <c r="W288" s="235"/>
      <c r="X288" s="235"/>
      <c r="Y288" s="235"/>
      <c r="Z288" s="235"/>
      <c r="AA288" s="235"/>
      <c r="AB288" s="336"/>
      <c r="AC288" s="235"/>
      <c r="AD288" s="235"/>
      <c r="AE288" s="235"/>
      <c r="AF288" s="235"/>
      <c r="AG288" s="235"/>
      <c r="AH288" s="235"/>
      <c r="AI288" s="235"/>
      <c r="AJ288" s="235"/>
      <c r="AK288" s="235"/>
      <c r="AL288" s="235"/>
      <c r="AM288" s="235"/>
      <c r="AN288" s="235"/>
      <c r="AO288" s="235"/>
      <c r="AP288" s="235"/>
      <c r="AQ288" s="235"/>
      <c r="AR288" s="235"/>
      <c r="AS288" s="235"/>
      <c r="AT288" s="235"/>
      <c r="AU288" s="235"/>
      <c r="AV288" s="235"/>
      <c r="AW288" s="235"/>
      <c r="AX288" s="235"/>
      <c r="AY288" s="235"/>
      <c r="AZ288" s="235"/>
      <c r="BA288" s="235">
        <v>1</v>
      </c>
      <c r="BB288" s="235"/>
      <c r="BC288" s="235"/>
      <c r="BD288" s="235"/>
      <c r="BE288" s="235"/>
      <c r="BF288" s="235"/>
      <c r="BG288" s="235"/>
      <c r="BH288" s="235"/>
      <c r="BI288" s="235"/>
      <c r="BJ288" s="235"/>
      <c r="BK288" s="235"/>
      <c r="BL288" s="235"/>
      <c r="BM288" s="235"/>
      <c r="BN288" s="235"/>
      <c r="BO288" s="235"/>
      <c r="BP288" s="235"/>
      <c r="BQ288" s="235"/>
      <c r="BR288" s="235"/>
      <c r="BS288" s="235"/>
      <c r="BT288" s="235"/>
      <c r="BU288" s="235"/>
      <c r="BV288" s="235"/>
      <c r="BW288" s="235"/>
      <c r="BX288" s="235"/>
      <c r="BY288" s="235"/>
      <c r="BZ288" s="235"/>
      <c r="CA288" s="235"/>
      <c r="CB288" s="235"/>
      <c r="CC288" s="235"/>
      <c r="CD288" s="235"/>
      <c r="CE288" s="235"/>
      <c r="CF288" s="235"/>
      <c r="CG288" s="235"/>
      <c r="CH288" s="235"/>
      <c r="CI288" s="235"/>
      <c r="CJ288" s="235"/>
      <c r="CK288" s="235"/>
      <c r="CL288" s="235"/>
      <c r="CM288" s="235"/>
      <c r="CN288" s="235"/>
      <c r="CO288" s="235"/>
      <c r="CP288" s="235"/>
      <c r="CQ288" s="235"/>
      <c r="CR288" s="235"/>
      <c r="CS288" s="235"/>
      <c r="CT288" s="235">
        <v>1</v>
      </c>
      <c r="CU288" s="235"/>
      <c r="CV288" s="235">
        <v>1</v>
      </c>
      <c r="CW288" s="235"/>
      <c r="CX288" s="235"/>
      <c r="CY288" s="235"/>
      <c r="CZ288" s="235"/>
      <c r="DA288" s="235"/>
      <c r="DB288" s="235"/>
      <c r="DC288" s="235"/>
      <c r="DD288" s="235"/>
      <c r="DE288" s="235"/>
      <c r="DF288" s="235"/>
      <c r="DG288" s="235"/>
      <c r="DH288" s="236"/>
      <c r="DI288" s="235"/>
      <c r="DJ288" s="235"/>
      <c r="DK288" s="235"/>
      <c r="DL288" s="235"/>
      <c r="DM288" s="235"/>
      <c r="DN288" s="235"/>
      <c r="DO288" s="235"/>
      <c r="DP288" s="235"/>
      <c r="DQ288" s="235"/>
      <c r="DR288" s="235"/>
      <c r="DS288" s="235"/>
      <c r="DT288" s="235"/>
      <c r="DU288" s="235"/>
      <c r="DV288" s="235"/>
      <c r="DW288" s="235"/>
      <c r="DX288" s="235"/>
      <c r="DY288" s="235"/>
      <c r="DZ288" s="235"/>
      <c r="EA288" s="235"/>
      <c r="EB288" s="236"/>
      <c r="EC288" s="235"/>
      <c r="ED288" s="236"/>
      <c r="EE288" s="235"/>
      <c r="EF288" s="235"/>
      <c r="EG288" s="235"/>
      <c r="EH288" s="235"/>
      <c r="EI288" s="235"/>
      <c r="EJ288" s="235"/>
      <c r="EK288" s="235">
        <v>1</v>
      </c>
      <c r="EL288" s="235">
        <v>1</v>
      </c>
      <c r="EM288" s="235"/>
      <c r="EN288" s="237" t="s">
        <v>1811</v>
      </c>
      <c r="EO288" s="234"/>
      <c r="EP288" s="234"/>
      <c r="EQ288" s="234"/>
      <c r="ER288" s="234"/>
      <c r="ES288" s="234"/>
      <c r="ET288" s="234"/>
      <c r="EU288" s="234"/>
      <c r="EV288" s="234"/>
      <c r="EW288" s="234"/>
      <c r="EX288" s="234"/>
      <c r="EY288" s="234"/>
      <c r="EZ288" s="234"/>
      <c r="FA288" s="234"/>
      <c r="FB288" s="234"/>
      <c r="FC288" s="234"/>
      <c r="FD288" s="234"/>
      <c r="FE288" s="234"/>
      <c r="FF288" s="234"/>
      <c r="FG288" s="234"/>
      <c r="FH288" s="234"/>
      <c r="FI288" s="234"/>
      <c r="FJ288" s="234"/>
      <c r="FK288" s="234"/>
      <c r="FL288" s="234"/>
      <c r="FM288" s="234"/>
      <c r="FN288" s="238"/>
      <c r="FO288" s="238"/>
      <c r="FP288" s="238"/>
      <c r="FQ288" s="238"/>
      <c r="FR288" s="238"/>
      <c r="FS288" s="238"/>
      <c r="FT288" s="238"/>
      <c r="FU288" s="238"/>
      <c r="FV288" s="238"/>
      <c r="FW288" s="238"/>
      <c r="FX288" s="238"/>
      <c r="FY288" s="238"/>
      <c r="FZ288" s="238"/>
      <c r="GA288" s="238"/>
      <c r="GB288" s="238"/>
      <c r="GC288" s="238"/>
      <c r="GD288" s="238"/>
      <c r="GE288" s="238"/>
    </row>
    <row r="289" spans="1:187" ht="20.100000000000001" customHeight="1" x14ac:dyDescent="0.3">
      <c r="A289" s="25" t="s">
        <v>2274</v>
      </c>
      <c r="B289" s="40" t="s">
        <v>106</v>
      </c>
      <c r="C289" s="26">
        <v>83352</v>
      </c>
      <c r="D289" s="25" t="s">
        <v>2298</v>
      </c>
      <c r="E289" s="26" t="s">
        <v>108</v>
      </c>
      <c r="F289" s="26"/>
      <c r="G289" s="26" t="s">
        <v>109</v>
      </c>
      <c r="H289" s="26" t="s">
        <v>117</v>
      </c>
      <c r="I289" s="26" t="s">
        <v>385</v>
      </c>
      <c r="J289" s="25" t="s">
        <v>123</v>
      </c>
      <c r="K289" s="25" t="s">
        <v>2299</v>
      </c>
      <c r="L289" s="25"/>
      <c r="M289" s="25"/>
      <c r="N289" s="25" t="s">
        <v>2300</v>
      </c>
      <c r="O289" s="25" t="s">
        <v>2301</v>
      </c>
      <c r="P289" s="83"/>
      <c r="Q289" s="83"/>
      <c r="R289" s="25" t="s">
        <v>2302</v>
      </c>
      <c r="S289" s="25" t="s">
        <v>2303</v>
      </c>
      <c r="T289" s="145"/>
      <c r="U289" s="145"/>
      <c r="V289" s="145"/>
      <c r="W289" s="145"/>
      <c r="X289" s="145"/>
      <c r="Y289" s="145"/>
      <c r="Z289" s="145"/>
      <c r="AA289" s="145"/>
      <c r="AB289" s="332"/>
      <c r="AC289" s="145"/>
      <c r="AD289" s="145"/>
      <c r="AE289" s="145"/>
      <c r="AF289" s="145"/>
      <c r="AG289" s="145"/>
      <c r="AH289" s="145"/>
      <c r="AI289" s="145"/>
      <c r="AJ289" s="145"/>
      <c r="AK289" s="145"/>
      <c r="AL289" s="145"/>
      <c r="AM289" s="145"/>
      <c r="AN289" s="145"/>
      <c r="AO289" s="145"/>
      <c r="AP289" s="145"/>
      <c r="AQ289" s="145"/>
      <c r="AR289" s="145"/>
      <c r="AS289" s="145"/>
      <c r="AT289" s="145"/>
      <c r="AU289" s="145"/>
      <c r="AV289" s="145"/>
      <c r="AW289" s="145"/>
      <c r="AX289" s="145"/>
      <c r="AY289" s="145"/>
      <c r="AZ289" s="145"/>
      <c r="BA289" s="145"/>
      <c r="BB289" s="145"/>
      <c r="BC289" s="145"/>
      <c r="BD289" s="145"/>
      <c r="BE289" s="145"/>
      <c r="BF289" s="145"/>
      <c r="BG289" s="145"/>
      <c r="BH289" s="145"/>
      <c r="BI289" s="145"/>
      <c r="BJ289" s="145"/>
      <c r="BK289" s="145"/>
      <c r="BL289" s="145"/>
      <c r="BM289" s="145"/>
      <c r="BN289" s="145"/>
      <c r="BO289" s="145"/>
      <c r="BP289" s="145"/>
      <c r="BQ289" s="145"/>
      <c r="BR289" s="145"/>
      <c r="BS289" s="145"/>
      <c r="BT289" s="145"/>
      <c r="BU289" s="145"/>
      <c r="BV289" s="145"/>
      <c r="BW289" s="145"/>
      <c r="BX289" s="145"/>
      <c r="BY289" s="145"/>
      <c r="BZ289" s="145"/>
      <c r="CA289" s="145"/>
      <c r="CB289" s="145"/>
      <c r="CC289" s="145"/>
      <c r="CD289" s="145"/>
      <c r="CE289" s="145"/>
      <c r="CF289" s="145"/>
      <c r="CG289" s="145"/>
      <c r="CH289" s="145"/>
      <c r="CI289" s="145"/>
      <c r="CJ289" s="145"/>
      <c r="CK289" s="145"/>
      <c r="CL289" s="145"/>
      <c r="CM289" s="145"/>
      <c r="CN289" s="145"/>
      <c r="CO289" s="145"/>
      <c r="CP289" s="145"/>
      <c r="CQ289" s="145"/>
      <c r="CR289" s="145"/>
      <c r="CS289" s="145"/>
      <c r="CT289" s="145"/>
      <c r="CU289" s="145"/>
      <c r="CV289" s="145"/>
      <c r="CW289" s="145"/>
      <c r="CX289" s="145"/>
      <c r="CY289" s="145"/>
      <c r="CZ289" s="145"/>
      <c r="DA289" s="145"/>
      <c r="DB289" s="145">
        <v>1</v>
      </c>
      <c r="DC289" s="145"/>
      <c r="DD289" s="145"/>
      <c r="DE289" s="145"/>
      <c r="DF289" s="145"/>
      <c r="DG289" s="145"/>
      <c r="DH289" s="148"/>
      <c r="DI289" s="145"/>
      <c r="DJ289" s="145"/>
      <c r="DK289" s="145">
        <v>1</v>
      </c>
      <c r="DL289" s="145"/>
      <c r="DM289" s="145">
        <v>1</v>
      </c>
      <c r="DN289" s="145"/>
      <c r="DO289" s="145"/>
      <c r="DP289" s="145"/>
      <c r="DQ289" s="145"/>
      <c r="DR289" s="145"/>
      <c r="DS289" s="145"/>
      <c r="DT289" s="145"/>
      <c r="DU289" s="145"/>
      <c r="DV289" s="145"/>
      <c r="DW289" s="145"/>
      <c r="DX289" s="145"/>
      <c r="DY289" s="145"/>
      <c r="DZ289" s="145"/>
      <c r="EA289" s="145"/>
      <c r="EB289" s="148"/>
      <c r="EC289" s="145"/>
      <c r="ED289" s="145"/>
      <c r="EK289" s="263">
        <v>1</v>
      </c>
      <c r="EL289" s="263">
        <v>1</v>
      </c>
      <c r="EM289" s="263"/>
      <c r="EN289" s="264"/>
    </row>
    <row r="290" spans="1:187" ht="20.100000000000001" customHeight="1" x14ac:dyDescent="0.3">
      <c r="A290" s="25" t="s">
        <v>2784</v>
      </c>
      <c r="B290" s="40" t="s">
        <v>106</v>
      </c>
      <c r="C290" s="26">
        <v>83697</v>
      </c>
      <c r="D290" s="71" t="s">
        <v>1246</v>
      </c>
      <c r="E290" s="26" t="s">
        <v>108</v>
      </c>
      <c r="F290" s="26"/>
      <c r="G290" s="26" t="s">
        <v>109</v>
      </c>
      <c r="H290" s="26" t="s">
        <v>539</v>
      </c>
      <c r="I290" s="26" t="s">
        <v>415</v>
      </c>
      <c r="J290" s="25" t="s">
        <v>195</v>
      </c>
      <c r="K290" s="25" t="s">
        <v>2805</v>
      </c>
      <c r="L290" s="25"/>
      <c r="M290" s="83"/>
      <c r="N290" s="83"/>
      <c r="O290" s="83"/>
      <c r="P290" s="83"/>
      <c r="Q290" s="83"/>
      <c r="R290" s="83"/>
      <c r="S290" s="83"/>
      <c r="T290" s="145"/>
      <c r="U290" s="145"/>
      <c r="V290" s="148"/>
      <c r="W290" s="145"/>
      <c r="X290" s="145"/>
      <c r="Y290" s="145"/>
      <c r="Z290" s="145"/>
      <c r="AA290" s="145"/>
      <c r="AB290" s="332"/>
      <c r="AC290" s="145"/>
      <c r="AD290" s="145"/>
      <c r="AE290" s="145"/>
      <c r="AF290" s="145"/>
      <c r="AG290" s="145"/>
      <c r="AH290" s="145"/>
      <c r="AI290" s="145"/>
      <c r="AJ290" s="145"/>
      <c r="AK290" s="145"/>
      <c r="AL290" s="145"/>
      <c r="AM290" s="145"/>
      <c r="AN290" s="145"/>
      <c r="AO290" s="145"/>
      <c r="AP290" s="145"/>
      <c r="AQ290" s="145"/>
      <c r="AR290" s="145"/>
      <c r="AS290" s="145"/>
      <c r="AT290" s="145"/>
      <c r="AU290" s="145"/>
      <c r="AV290" s="145"/>
      <c r="AW290" s="145"/>
      <c r="AX290" s="145"/>
      <c r="AY290" s="145"/>
      <c r="AZ290" s="145"/>
      <c r="BA290" s="145"/>
      <c r="BB290" s="145"/>
      <c r="BC290" s="145"/>
      <c r="BD290" s="145"/>
      <c r="BE290" s="145"/>
      <c r="BF290" s="145"/>
      <c r="BG290" s="145"/>
      <c r="BH290" s="145"/>
      <c r="BI290" s="145"/>
      <c r="BJ290" s="145"/>
      <c r="BK290" s="145"/>
      <c r="BL290" s="145"/>
      <c r="BM290" s="145"/>
      <c r="BN290" s="145"/>
      <c r="BO290" s="145"/>
      <c r="BP290" s="145"/>
      <c r="BQ290" s="145"/>
      <c r="BR290" s="145"/>
      <c r="BS290" s="145"/>
      <c r="BT290" s="145"/>
      <c r="BU290" s="145"/>
      <c r="BV290" s="145"/>
      <c r="BW290" s="145"/>
      <c r="BX290" s="145"/>
      <c r="BY290" s="145"/>
      <c r="BZ290" s="145"/>
      <c r="CA290" s="145"/>
      <c r="CB290" s="145"/>
      <c r="CC290" s="145"/>
      <c r="CD290" s="145"/>
      <c r="CE290" s="145"/>
      <c r="CF290" s="145"/>
      <c r="CG290" s="145"/>
      <c r="CH290" s="145"/>
      <c r="CI290" s="145"/>
      <c r="CJ290" s="145"/>
      <c r="CK290" s="145"/>
      <c r="CL290" s="145"/>
      <c r="CM290" s="145"/>
      <c r="CN290" s="145"/>
      <c r="CO290" s="145"/>
      <c r="CP290" s="145"/>
      <c r="CQ290" s="145"/>
      <c r="CR290" s="145"/>
      <c r="CS290" s="145"/>
      <c r="CT290" s="145"/>
      <c r="CU290" s="145"/>
      <c r="CV290" s="145"/>
      <c r="CW290" s="145"/>
      <c r="CX290" s="145"/>
      <c r="CY290" s="145"/>
      <c r="CZ290" s="145"/>
      <c r="DA290" s="145"/>
      <c r="DB290" s="145"/>
      <c r="DC290" s="145"/>
      <c r="DD290" s="145"/>
      <c r="DE290" s="145"/>
      <c r="DF290" s="145"/>
      <c r="DG290" s="145"/>
      <c r="DH290" s="148"/>
      <c r="DI290" s="145"/>
      <c r="DJ290" s="145"/>
      <c r="DK290" s="145"/>
      <c r="DL290" s="145"/>
      <c r="DM290" s="145"/>
      <c r="DN290" s="145"/>
      <c r="DO290" s="145"/>
      <c r="DP290" s="145"/>
      <c r="DQ290" s="145"/>
      <c r="DR290" s="145"/>
      <c r="DS290" s="145"/>
      <c r="DT290" s="145"/>
      <c r="DU290" s="145"/>
      <c r="DV290" s="145"/>
      <c r="DW290" s="145"/>
      <c r="DX290" s="145"/>
      <c r="DY290" s="145"/>
      <c r="DZ290" s="145"/>
      <c r="EA290" s="145"/>
      <c r="EB290" s="148"/>
      <c r="EC290" s="145"/>
      <c r="ED290" s="148"/>
      <c r="EE290" s="145"/>
      <c r="EF290" s="145"/>
      <c r="EG290" s="145"/>
      <c r="EH290" s="145"/>
      <c r="EI290" s="145"/>
      <c r="EJ290" s="145"/>
      <c r="EK290" s="145">
        <v>0</v>
      </c>
      <c r="EL290" s="145">
        <v>0</v>
      </c>
      <c r="EM290" s="267"/>
    </row>
    <row r="291" spans="1:187" ht="20.100000000000001" customHeight="1" x14ac:dyDescent="0.3">
      <c r="A291" s="25" t="s">
        <v>2714</v>
      </c>
      <c r="B291" s="40" t="s">
        <v>126</v>
      </c>
      <c r="C291" s="26">
        <v>83330</v>
      </c>
      <c r="D291" s="25" t="s">
        <v>2726</v>
      </c>
      <c r="E291" s="26" t="s">
        <v>108</v>
      </c>
      <c r="F291" s="26"/>
      <c r="G291" s="26" t="s">
        <v>114</v>
      </c>
      <c r="H291" s="26" t="s">
        <v>583</v>
      </c>
      <c r="I291" s="26" t="s">
        <v>385</v>
      </c>
      <c r="J291" s="25" t="s">
        <v>228</v>
      </c>
      <c r="K291" s="25" t="s">
        <v>2727</v>
      </c>
      <c r="L291" s="43"/>
      <c r="M291" s="25" t="s">
        <v>2728</v>
      </c>
      <c r="N291" s="25" t="s">
        <v>2729</v>
      </c>
      <c r="O291" s="25" t="s">
        <v>2730</v>
      </c>
      <c r="P291" s="83"/>
      <c r="Q291" s="83"/>
      <c r="R291" s="25" t="s">
        <v>2731</v>
      </c>
      <c r="S291" s="83"/>
      <c r="T291" s="145"/>
      <c r="U291" s="145"/>
      <c r="V291" s="145"/>
      <c r="W291" s="145"/>
      <c r="X291" s="145"/>
      <c r="Y291" s="145"/>
      <c r="Z291" s="145"/>
      <c r="AA291" s="145"/>
      <c r="AB291" s="332"/>
      <c r="AC291" s="145"/>
      <c r="AD291" s="145"/>
      <c r="AE291" s="145"/>
      <c r="AF291" s="145"/>
      <c r="AG291" s="145">
        <v>1</v>
      </c>
      <c r="AH291" s="145"/>
      <c r="AI291" s="145"/>
      <c r="AJ291" s="145"/>
      <c r="AK291" s="145"/>
      <c r="AL291" s="145"/>
      <c r="AM291" s="145"/>
      <c r="AN291" s="145"/>
      <c r="AO291" s="145"/>
      <c r="AP291" s="145"/>
      <c r="AQ291" s="145"/>
      <c r="AR291" s="145"/>
      <c r="AS291" s="145"/>
      <c r="AT291" s="145"/>
      <c r="AU291" s="145"/>
      <c r="AV291" s="145"/>
      <c r="AW291" s="145"/>
      <c r="AX291" s="145"/>
      <c r="AY291" s="145"/>
      <c r="AZ291" s="145"/>
      <c r="BA291" s="145">
        <v>1</v>
      </c>
      <c r="BB291" s="145"/>
      <c r="BC291" s="145"/>
      <c r="BD291" s="145"/>
      <c r="BE291" s="145"/>
      <c r="BF291" s="145"/>
      <c r="BG291" s="145"/>
      <c r="BH291" s="145"/>
      <c r="BI291" s="145"/>
      <c r="BJ291" s="145"/>
      <c r="BK291" s="145"/>
      <c r="BL291" s="145"/>
      <c r="BM291" s="145"/>
      <c r="BN291" s="145"/>
      <c r="BO291" s="145"/>
      <c r="BP291" s="145"/>
      <c r="BQ291" s="145"/>
      <c r="BR291" s="145"/>
      <c r="BS291" s="145">
        <v>1</v>
      </c>
      <c r="BT291" s="145"/>
      <c r="BU291" s="145"/>
      <c r="BV291" s="145"/>
      <c r="BW291" s="145"/>
      <c r="BX291" s="145"/>
      <c r="BY291" s="145"/>
      <c r="BZ291" s="145"/>
      <c r="CA291" s="145"/>
      <c r="CB291" s="145"/>
      <c r="CC291" s="145"/>
      <c r="CD291" s="145"/>
      <c r="CE291" s="145"/>
      <c r="CF291" s="145"/>
      <c r="CG291" s="145"/>
      <c r="CH291" s="145"/>
      <c r="CI291" s="145"/>
      <c r="CJ291" s="145"/>
      <c r="CK291" s="145"/>
      <c r="CL291" s="145"/>
      <c r="CM291" s="145"/>
      <c r="CN291" s="145"/>
      <c r="CO291" s="145"/>
      <c r="CP291" s="145"/>
      <c r="CQ291" s="145"/>
      <c r="CR291" s="145"/>
      <c r="CS291" s="145"/>
      <c r="CT291" s="145"/>
      <c r="CU291" s="145"/>
      <c r="CV291" s="145"/>
      <c r="CW291" s="145"/>
      <c r="CX291" s="145"/>
      <c r="CY291" s="145"/>
      <c r="CZ291" s="145"/>
      <c r="DA291" s="145"/>
      <c r="DB291" s="145"/>
      <c r="DC291" s="145"/>
      <c r="DD291" s="145"/>
      <c r="DE291" s="145"/>
      <c r="DF291" s="145"/>
      <c r="DG291" s="145"/>
      <c r="DH291" s="148"/>
      <c r="DI291" s="145"/>
      <c r="DJ291" s="145"/>
      <c r="DK291" s="145"/>
      <c r="DL291" s="145">
        <v>1</v>
      </c>
      <c r="DM291" s="145"/>
      <c r="DN291" s="145"/>
      <c r="DO291" s="145"/>
      <c r="DP291" s="145"/>
      <c r="DQ291" s="145"/>
      <c r="DR291" s="145"/>
      <c r="DS291" s="145"/>
      <c r="DT291" s="145"/>
      <c r="DU291" s="145"/>
      <c r="DV291" s="145"/>
      <c r="DW291" s="145"/>
      <c r="DX291" s="145"/>
      <c r="DY291" s="145"/>
      <c r="DZ291" s="145"/>
      <c r="EA291" s="145"/>
      <c r="EB291" s="148"/>
      <c r="EC291" s="145"/>
      <c r="ED291" s="148"/>
      <c r="EE291" s="145"/>
      <c r="EF291" s="145"/>
      <c r="EG291" s="145"/>
      <c r="EH291" s="145"/>
      <c r="EI291" s="145"/>
      <c r="EJ291" s="145"/>
      <c r="EK291" s="145">
        <v>1</v>
      </c>
      <c r="EL291" s="145">
        <v>1</v>
      </c>
      <c r="EM291" s="145"/>
      <c r="EN291" s="228" t="s">
        <v>2732</v>
      </c>
    </row>
    <row r="292" spans="1:187" ht="20.100000000000001" customHeight="1" x14ac:dyDescent="0.3">
      <c r="A292" s="25" t="s">
        <v>2254</v>
      </c>
      <c r="B292" s="40" t="s">
        <v>187</v>
      </c>
      <c r="C292" s="26">
        <v>83269</v>
      </c>
      <c r="D292" s="71" t="s">
        <v>2270</v>
      </c>
      <c r="E292" s="26" t="s">
        <v>108</v>
      </c>
      <c r="F292" s="26"/>
      <c r="G292" s="26" t="s">
        <v>121</v>
      </c>
      <c r="H292" s="26" t="s">
        <v>1048</v>
      </c>
      <c r="I292" s="26" t="s">
        <v>438</v>
      </c>
      <c r="J292" s="25" t="s">
        <v>1210</v>
      </c>
      <c r="K292" s="25" t="s">
        <v>2271</v>
      </c>
      <c r="L292" s="83"/>
      <c r="M292" s="83"/>
      <c r="N292" s="83"/>
      <c r="O292" s="83"/>
      <c r="P292" s="83"/>
      <c r="Q292" s="83"/>
      <c r="R292" s="83"/>
      <c r="S292" s="83"/>
      <c r="T292" s="145"/>
      <c r="U292" s="145"/>
      <c r="V292" s="145"/>
      <c r="W292" s="145"/>
      <c r="X292" s="145"/>
      <c r="Y292" s="145"/>
      <c r="Z292" s="145"/>
      <c r="AA292" s="145"/>
      <c r="AB292" s="332"/>
      <c r="AC292" s="145"/>
      <c r="AD292" s="145"/>
      <c r="AE292" s="145"/>
      <c r="AF292" s="145"/>
      <c r="AG292" s="145"/>
      <c r="AH292" s="145"/>
      <c r="AI292" s="145"/>
      <c r="AJ292" s="145"/>
      <c r="AK292" s="145"/>
      <c r="AL292" s="145"/>
      <c r="AM292" s="145"/>
      <c r="AN292" s="145"/>
      <c r="AO292" s="145"/>
      <c r="AP292" s="145"/>
      <c r="AQ292" s="145"/>
      <c r="AR292" s="145"/>
      <c r="AS292" s="145"/>
      <c r="AT292" s="145"/>
      <c r="AU292" s="145"/>
      <c r="AV292" s="145"/>
      <c r="AW292" s="145"/>
      <c r="AX292" s="145"/>
      <c r="AY292" s="145"/>
      <c r="AZ292" s="145"/>
      <c r="BA292" s="145"/>
      <c r="BB292" s="145"/>
      <c r="BC292" s="145"/>
      <c r="BD292" s="145"/>
      <c r="BE292" s="145"/>
      <c r="BF292" s="145"/>
      <c r="BG292" s="145"/>
      <c r="BH292" s="145"/>
      <c r="BI292" s="145"/>
      <c r="BJ292" s="145"/>
      <c r="BK292" s="145"/>
      <c r="BL292" s="145"/>
      <c r="BM292" s="145"/>
      <c r="BN292" s="145"/>
      <c r="BO292" s="145"/>
      <c r="BP292" s="145"/>
      <c r="BQ292" s="145"/>
      <c r="BR292" s="145"/>
      <c r="BS292" s="145"/>
      <c r="BT292" s="145"/>
      <c r="BU292" s="145"/>
      <c r="BV292" s="145"/>
      <c r="BW292" s="145"/>
      <c r="BX292" s="145"/>
      <c r="BY292" s="145"/>
      <c r="BZ292" s="145"/>
      <c r="CA292" s="145"/>
      <c r="CB292" s="145"/>
      <c r="CC292" s="145"/>
      <c r="CD292" s="145"/>
      <c r="CE292" s="145"/>
      <c r="CF292" s="145"/>
      <c r="CG292" s="145"/>
      <c r="CH292" s="145"/>
      <c r="CI292" s="145"/>
      <c r="CJ292" s="145"/>
      <c r="CK292" s="145"/>
      <c r="CL292" s="145"/>
      <c r="CM292" s="145"/>
      <c r="CN292" s="145"/>
      <c r="CO292" s="145"/>
      <c r="CP292" s="145"/>
      <c r="CQ292" s="145"/>
      <c r="CR292" s="145"/>
      <c r="CS292" s="145"/>
      <c r="CT292" s="145"/>
      <c r="CU292" s="145"/>
      <c r="CV292" s="145"/>
      <c r="CW292" s="145"/>
      <c r="CX292" s="145"/>
      <c r="CY292" s="145"/>
      <c r="CZ292" s="145"/>
      <c r="DA292" s="145"/>
      <c r="DB292" s="145"/>
      <c r="DC292" s="145"/>
      <c r="DD292" s="145"/>
      <c r="DE292" s="145"/>
      <c r="DF292" s="145"/>
      <c r="DG292" s="145"/>
      <c r="DH292" s="148"/>
      <c r="DI292" s="145"/>
      <c r="DJ292" s="145"/>
      <c r="DK292" s="145"/>
      <c r="DL292" s="145"/>
      <c r="DM292" s="145"/>
      <c r="DN292" s="145"/>
      <c r="DO292" s="145"/>
      <c r="DP292" s="145"/>
      <c r="DQ292" s="145"/>
      <c r="DR292" s="145"/>
      <c r="DS292" s="145"/>
      <c r="DT292" s="145"/>
      <c r="DU292" s="145"/>
      <c r="DV292" s="145"/>
      <c r="DW292" s="145"/>
      <c r="DX292" s="145"/>
      <c r="DY292" s="145"/>
      <c r="DZ292" s="145"/>
      <c r="EA292" s="145"/>
      <c r="EB292" s="148"/>
      <c r="EC292" s="145"/>
      <c r="ED292" s="145"/>
      <c r="EK292" s="263">
        <v>0</v>
      </c>
      <c r="EL292" s="263">
        <v>0</v>
      </c>
      <c r="EM292" s="263"/>
      <c r="EN292" s="264"/>
    </row>
    <row r="293" spans="1:187" ht="20.100000000000001" customHeight="1" x14ac:dyDescent="0.3">
      <c r="A293" s="25" t="s">
        <v>4334</v>
      </c>
      <c r="B293" s="26" t="s">
        <v>187</v>
      </c>
      <c r="C293" s="26">
        <v>83875</v>
      </c>
      <c r="D293" s="71" t="s">
        <v>4344</v>
      </c>
      <c r="E293" s="26" t="s">
        <v>108</v>
      </c>
      <c r="F293" s="26" t="s">
        <v>3549</v>
      </c>
      <c r="G293" s="26" t="s">
        <v>121</v>
      </c>
      <c r="H293" s="26" t="s">
        <v>344</v>
      </c>
      <c r="I293" s="26" t="s">
        <v>385</v>
      </c>
      <c r="J293" s="25" t="s">
        <v>834</v>
      </c>
      <c r="K293" s="25" t="s">
        <v>4344</v>
      </c>
      <c r="L293" s="25"/>
      <c r="M293" s="239"/>
      <c r="N293" s="239"/>
      <c r="O293" s="239"/>
      <c r="P293" s="239"/>
      <c r="Q293" s="239"/>
      <c r="R293" s="239"/>
      <c r="S293" s="239"/>
      <c r="U293" s="240"/>
      <c r="V293" s="241"/>
      <c r="W293" s="240"/>
      <c r="X293" s="240"/>
      <c r="Y293" s="240"/>
      <c r="Z293" s="240"/>
      <c r="AA293" s="240"/>
      <c r="AB293" s="338"/>
      <c r="AC293" s="240"/>
      <c r="AD293" s="240"/>
      <c r="AE293" s="240"/>
      <c r="AF293" s="240"/>
      <c r="AG293" s="240"/>
      <c r="AH293" s="240"/>
      <c r="AI293" s="240"/>
      <c r="AJ293" s="240"/>
      <c r="AK293" s="240"/>
      <c r="AL293" s="240"/>
      <c r="AM293" s="240"/>
      <c r="AN293" s="240"/>
      <c r="AO293" s="240"/>
      <c r="AP293" s="240"/>
      <c r="AQ293" s="240"/>
      <c r="AR293" s="240"/>
      <c r="AS293" s="240"/>
      <c r="AT293" s="240"/>
      <c r="AU293" s="240"/>
      <c r="AV293" s="240"/>
      <c r="AW293" s="240"/>
      <c r="AX293" s="240"/>
      <c r="AY293" s="240"/>
      <c r="AZ293" s="240"/>
      <c r="BA293" s="240"/>
      <c r="BB293" s="240"/>
      <c r="BC293" s="240"/>
      <c r="BD293" s="240"/>
      <c r="BE293" s="240"/>
      <c r="BF293" s="240"/>
      <c r="BG293" s="240"/>
      <c r="BH293" s="240"/>
      <c r="BI293" s="240"/>
      <c r="BJ293" s="240"/>
      <c r="BK293" s="240"/>
      <c r="BL293" s="240"/>
      <c r="BM293" s="240"/>
      <c r="BN293" s="240"/>
      <c r="BO293" s="240"/>
      <c r="BP293" s="240"/>
      <c r="BQ293" s="240"/>
      <c r="BR293" s="240"/>
      <c r="BS293" s="240"/>
      <c r="BT293" s="240"/>
      <c r="BU293" s="240"/>
      <c r="BV293" s="240"/>
      <c r="BW293" s="240"/>
      <c r="BX293" s="240"/>
      <c r="BY293" s="240"/>
      <c r="BZ293" s="240"/>
      <c r="CA293" s="240"/>
      <c r="CB293" s="240"/>
      <c r="CC293" s="240"/>
      <c r="CD293" s="240"/>
      <c r="CE293" s="240"/>
      <c r="CF293" s="240"/>
      <c r="CG293" s="240"/>
      <c r="CH293" s="241"/>
      <c r="CI293" s="240"/>
      <c r="CJ293" s="240"/>
      <c r="CK293" s="240"/>
      <c r="CL293" s="240"/>
      <c r="CM293" s="240"/>
      <c r="CN293" s="240"/>
      <c r="CO293" s="240"/>
      <c r="CP293" s="240"/>
      <c r="CQ293" s="240"/>
      <c r="CR293" s="240"/>
      <c r="CS293" s="240"/>
      <c r="CT293" s="240"/>
      <c r="CU293" s="240"/>
      <c r="CV293" s="240"/>
      <c r="CW293" s="240"/>
      <c r="CX293" s="240"/>
      <c r="CY293" s="240"/>
      <c r="CZ293" s="240"/>
      <c r="DA293" s="240"/>
      <c r="DB293" s="240"/>
      <c r="DC293" s="240"/>
      <c r="DD293" s="240"/>
      <c r="DE293" s="240"/>
      <c r="DF293" s="240"/>
      <c r="DG293" s="240"/>
      <c r="DH293" s="241"/>
      <c r="DI293" s="240"/>
      <c r="DJ293" s="240"/>
      <c r="DK293" s="240"/>
      <c r="DL293" s="240"/>
      <c r="DM293" s="240"/>
      <c r="DN293" s="240"/>
      <c r="DO293" s="240"/>
      <c r="DP293" s="240"/>
      <c r="DQ293" s="240"/>
      <c r="DR293" s="240"/>
      <c r="DS293" s="240"/>
      <c r="DT293" s="240"/>
      <c r="DU293" s="240"/>
      <c r="DV293" s="240"/>
      <c r="DW293" s="240"/>
      <c r="DX293" s="240"/>
      <c r="DY293" s="240"/>
      <c r="DZ293" s="240"/>
      <c r="EA293" s="240"/>
      <c r="EB293" s="241"/>
      <c r="EC293" s="240"/>
      <c r="ED293" s="241"/>
      <c r="EE293" s="240"/>
      <c r="EF293" s="240"/>
      <c r="EG293" s="240"/>
      <c r="EH293" s="240"/>
      <c r="EI293" s="240"/>
      <c r="EJ293" s="240"/>
      <c r="EK293" s="145">
        <v>0</v>
      </c>
      <c r="EL293" s="145">
        <v>0</v>
      </c>
    </row>
    <row r="294" spans="1:187" ht="20.100000000000001" customHeight="1" x14ac:dyDescent="0.3">
      <c r="A294" s="25" t="s">
        <v>2304</v>
      </c>
      <c r="B294" s="26" t="s">
        <v>187</v>
      </c>
      <c r="C294" s="26">
        <v>83478</v>
      </c>
      <c r="D294" s="71" t="s">
        <v>2329</v>
      </c>
      <c r="E294" s="26" t="s">
        <v>108</v>
      </c>
      <c r="F294" s="26"/>
      <c r="G294" s="26" t="s">
        <v>121</v>
      </c>
      <c r="H294" s="26" t="s">
        <v>344</v>
      </c>
      <c r="I294" s="26" t="s">
        <v>3</v>
      </c>
      <c r="J294" s="25" t="s">
        <v>975</v>
      </c>
      <c r="K294" s="25" t="s">
        <v>2330</v>
      </c>
      <c r="L294" s="83"/>
      <c r="M294" s="83"/>
      <c r="N294" s="83"/>
      <c r="O294" s="83"/>
      <c r="P294" s="83"/>
      <c r="Q294" s="83"/>
      <c r="R294" s="83"/>
      <c r="S294" s="83"/>
      <c r="T294" s="145"/>
      <c r="U294" s="145"/>
      <c r="V294" s="145"/>
      <c r="W294" s="145"/>
      <c r="X294" s="145"/>
      <c r="Y294" s="145"/>
      <c r="Z294" s="145"/>
      <c r="AA294" s="145"/>
      <c r="AB294" s="332"/>
      <c r="AC294" s="145"/>
      <c r="AD294" s="145"/>
      <c r="AE294" s="145"/>
      <c r="AF294" s="145"/>
      <c r="AG294" s="145"/>
      <c r="AH294" s="145"/>
      <c r="AI294" s="145"/>
      <c r="AJ294" s="145"/>
      <c r="AK294" s="145"/>
      <c r="AL294" s="145"/>
      <c r="AM294" s="145"/>
      <c r="AN294" s="145"/>
      <c r="AO294" s="145"/>
      <c r="AP294" s="145"/>
      <c r="AQ294" s="145"/>
      <c r="AR294" s="145"/>
      <c r="AS294" s="145"/>
      <c r="AT294" s="145"/>
      <c r="AU294" s="145"/>
      <c r="AV294" s="145"/>
      <c r="AW294" s="145"/>
      <c r="AX294" s="145"/>
      <c r="AY294" s="145"/>
      <c r="AZ294" s="145"/>
      <c r="BA294" s="145"/>
      <c r="BB294" s="145"/>
      <c r="BC294" s="145"/>
      <c r="BD294" s="145"/>
      <c r="BE294" s="145"/>
      <c r="BF294" s="145"/>
      <c r="BG294" s="145"/>
      <c r="BH294" s="145"/>
      <c r="BI294" s="145"/>
      <c r="BJ294" s="145"/>
      <c r="BK294" s="145"/>
      <c r="BL294" s="145"/>
      <c r="BM294" s="145"/>
      <c r="BN294" s="145"/>
      <c r="BO294" s="145"/>
      <c r="BP294" s="145"/>
      <c r="BQ294" s="145"/>
      <c r="BR294" s="145"/>
      <c r="BS294" s="145"/>
      <c r="BT294" s="145"/>
      <c r="BU294" s="145"/>
      <c r="BV294" s="145"/>
      <c r="BW294" s="145"/>
      <c r="BX294" s="145"/>
      <c r="BY294" s="145"/>
      <c r="BZ294" s="145"/>
      <c r="CA294" s="145"/>
      <c r="CB294" s="145"/>
      <c r="CC294" s="145"/>
      <c r="CD294" s="145"/>
      <c r="CE294" s="145"/>
      <c r="CF294" s="145"/>
      <c r="CG294" s="145"/>
      <c r="CH294" s="145"/>
      <c r="CI294" s="145"/>
      <c r="CJ294" s="145"/>
      <c r="CK294" s="145"/>
      <c r="CL294" s="145"/>
      <c r="CM294" s="145"/>
      <c r="CN294" s="145"/>
      <c r="CO294" s="145"/>
      <c r="CP294" s="145"/>
      <c r="CQ294" s="145"/>
      <c r="CR294" s="145"/>
      <c r="CS294" s="145"/>
      <c r="CT294" s="145"/>
      <c r="CU294" s="145"/>
      <c r="CV294" s="145"/>
      <c r="CW294" s="145"/>
      <c r="CX294" s="145"/>
      <c r="CY294" s="145"/>
      <c r="CZ294" s="145"/>
      <c r="DA294" s="145"/>
      <c r="DB294" s="145"/>
      <c r="DC294" s="145"/>
      <c r="DD294" s="145"/>
      <c r="DE294" s="145"/>
      <c r="DF294" s="145"/>
      <c r="DG294" s="145"/>
      <c r="DH294" s="148"/>
      <c r="DI294" s="145"/>
      <c r="DJ294" s="145"/>
      <c r="DK294" s="145"/>
      <c r="DL294" s="145"/>
      <c r="DM294" s="145"/>
      <c r="DN294" s="145"/>
      <c r="DO294" s="145"/>
      <c r="DP294" s="145"/>
      <c r="DQ294" s="145"/>
      <c r="DR294" s="145"/>
      <c r="DS294" s="145"/>
      <c r="DT294" s="145"/>
      <c r="DU294" s="145"/>
      <c r="DV294" s="145"/>
      <c r="DW294" s="145"/>
      <c r="DX294" s="145"/>
      <c r="DY294" s="145"/>
      <c r="DZ294" s="145"/>
      <c r="EA294" s="145"/>
      <c r="EB294" s="148"/>
      <c r="EC294" s="145"/>
      <c r="ED294" s="145"/>
      <c r="EK294" s="263">
        <v>0</v>
      </c>
      <c r="EL294" s="263">
        <v>0</v>
      </c>
      <c r="EM294" s="263"/>
      <c r="EN294" s="264"/>
    </row>
    <row r="295" spans="1:187" ht="20.100000000000001" customHeight="1" x14ac:dyDescent="0.3">
      <c r="A295" s="25" t="s">
        <v>4334</v>
      </c>
      <c r="B295" s="26" t="s">
        <v>126</v>
      </c>
      <c r="C295" s="26">
        <v>85087</v>
      </c>
      <c r="D295" s="71" t="s">
        <v>4340</v>
      </c>
      <c r="E295" s="26" t="s">
        <v>108</v>
      </c>
      <c r="F295" s="26"/>
      <c r="G295" s="26" t="s">
        <v>114</v>
      </c>
      <c r="H295" s="26" t="s">
        <v>128</v>
      </c>
      <c r="I295" s="26" t="s">
        <v>3</v>
      </c>
      <c r="J295" s="25" t="s">
        <v>326</v>
      </c>
      <c r="K295" s="25" t="s">
        <v>4341</v>
      </c>
      <c r="L295" s="25"/>
      <c r="M295" s="239"/>
      <c r="N295" s="239"/>
      <c r="O295" s="239"/>
      <c r="P295" s="239"/>
      <c r="Q295" s="239"/>
      <c r="R295" s="239"/>
      <c r="S295" s="239"/>
      <c r="U295" s="240"/>
      <c r="V295" s="241"/>
      <c r="W295" s="240"/>
      <c r="X295" s="240"/>
      <c r="Y295" s="240"/>
      <c r="Z295" s="240"/>
      <c r="AA295" s="240"/>
      <c r="AB295" s="338"/>
      <c r="AC295" s="240"/>
      <c r="AD295" s="240"/>
      <c r="AE295" s="240"/>
      <c r="AF295" s="240"/>
      <c r="AG295" s="240"/>
      <c r="AH295" s="240"/>
      <c r="AI295" s="240"/>
      <c r="AJ295" s="240"/>
      <c r="AK295" s="240"/>
      <c r="AL295" s="240"/>
      <c r="AM295" s="240"/>
      <c r="AN295" s="240"/>
      <c r="AO295" s="240"/>
      <c r="AP295" s="240"/>
      <c r="AQ295" s="240"/>
      <c r="AR295" s="240"/>
      <c r="AS295" s="240"/>
      <c r="AT295" s="240"/>
      <c r="AU295" s="240"/>
      <c r="AV295" s="240"/>
      <c r="AW295" s="240"/>
      <c r="AX295" s="240"/>
      <c r="AY295" s="240"/>
      <c r="AZ295" s="240"/>
      <c r="BA295" s="240"/>
      <c r="BB295" s="240"/>
      <c r="BC295" s="240"/>
      <c r="BD295" s="240"/>
      <c r="BE295" s="240"/>
      <c r="BF295" s="240"/>
      <c r="BG295" s="240"/>
      <c r="BH295" s="240"/>
      <c r="BI295" s="240"/>
      <c r="BJ295" s="240"/>
      <c r="BK295" s="240"/>
      <c r="BL295" s="240"/>
      <c r="BM295" s="240"/>
      <c r="BN295" s="240"/>
      <c r="BO295" s="240"/>
      <c r="BP295" s="240"/>
      <c r="BQ295" s="240"/>
      <c r="BR295" s="240"/>
      <c r="BS295" s="240"/>
      <c r="BT295" s="240"/>
      <c r="BU295" s="240"/>
      <c r="BV295" s="240"/>
      <c r="BW295" s="240"/>
      <c r="BX295" s="240"/>
      <c r="BY295" s="240"/>
      <c r="BZ295" s="240"/>
      <c r="CA295" s="240"/>
      <c r="CB295" s="240"/>
      <c r="CC295" s="240"/>
      <c r="CD295" s="240"/>
      <c r="CE295" s="240"/>
      <c r="CF295" s="240"/>
      <c r="CG295" s="240"/>
      <c r="CH295" s="241"/>
      <c r="CI295" s="240"/>
      <c r="CJ295" s="240"/>
      <c r="CK295" s="240"/>
      <c r="CL295" s="240"/>
      <c r="CM295" s="240"/>
      <c r="CN295" s="240"/>
      <c r="CO295" s="240"/>
      <c r="CP295" s="240"/>
      <c r="CQ295" s="240"/>
      <c r="CR295" s="240"/>
      <c r="CS295" s="240"/>
      <c r="CT295" s="240"/>
      <c r="CU295" s="240"/>
      <c r="CV295" s="240"/>
      <c r="CW295" s="240"/>
      <c r="CX295" s="240"/>
      <c r="CY295" s="240"/>
      <c r="CZ295" s="240"/>
      <c r="DA295" s="240"/>
      <c r="DB295" s="240"/>
      <c r="DC295" s="240"/>
      <c r="DD295" s="240"/>
      <c r="DE295" s="240"/>
      <c r="DF295" s="240"/>
      <c r="DG295" s="240"/>
      <c r="DH295" s="241"/>
      <c r="DI295" s="240"/>
      <c r="DJ295" s="240"/>
      <c r="DK295" s="240"/>
      <c r="DL295" s="240"/>
      <c r="DM295" s="240"/>
      <c r="DN295" s="240"/>
      <c r="DO295" s="240"/>
      <c r="DP295" s="240"/>
      <c r="DQ295" s="240"/>
      <c r="DR295" s="240"/>
      <c r="DS295" s="240"/>
      <c r="DT295" s="240"/>
      <c r="DU295" s="240"/>
      <c r="DV295" s="240"/>
      <c r="DW295" s="240"/>
      <c r="DX295" s="240"/>
      <c r="DY295" s="240"/>
      <c r="DZ295" s="240"/>
      <c r="EA295" s="240"/>
      <c r="EB295" s="241"/>
      <c r="EC295" s="240"/>
      <c r="ED295" s="241"/>
      <c r="EE295" s="240"/>
      <c r="EF295" s="240"/>
      <c r="EG295" s="240"/>
      <c r="EH295" s="240"/>
      <c r="EI295" s="240"/>
      <c r="EJ295" s="240"/>
      <c r="EK295" s="145">
        <v>0</v>
      </c>
      <c r="EL295" s="145">
        <v>0</v>
      </c>
    </row>
    <row r="296" spans="1:187" ht="20.100000000000001" customHeight="1" x14ac:dyDescent="0.3">
      <c r="A296" s="25" t="s">
        <v>2135</v>
      </c>
      <c r="B296" s="40" t="s">
        <v>187</v>
      </c>
      <c r="C296" s="26">
        <v>82972</v>
      </c>
      <c r="D296" s="25" t="s">
        <v>2145</v>
      </c>
      <c r="E296" s="26" t="s">
        <v>108</v>
      </c>
      <c r="F296" s="26"/>
      <c r="G296" s="26" t="s">
        <v>121</v>
      </c>
      <c r="H296" s="26" t="s">
        <v>344</v>
      </c>
      <c r="I296" s="26" t="s">
        <v>405</v>
      </c>
      <c r="J296" s="25" t="s">
        <v>834</v>
      </c>
      <c r="K296" s="25" t="s">
        <v>2146</v>
      </c>
      <c r="L296" s="25"/>
      <c r="M296" s="25"/>
      <c r="N296" s="25" t="s">
        <v>2147</v>
      </c>
      <c r="O296" s="25" t="s">
        <v>2148</v>
      </c>
      <c r="P296" s="239"/>
      <c r="Q296" s="239"/>
      <c r="R296" s="25"/>
      <c r="S296" s="25" t="s">
        <v>2149</v>
      </c>
      <c r="T296" s="145"/>
      <c r="U296" s="145"/>
      <c r="V296" s="145"/>
      <c r="W296" s="145"/>
      <c r="X296" s="145"/>
      <c r="Y296" s="145"/>
      <c r="Z296" s="145"/>
      <c r="AA296" s="145"/>
      <c r="AB296" s="332"/>
      <c r="AC296" s="145"/>
      <c r="AD296" s="145"/>
      <c r="AE296" s="145"/>
      <c r="AF296" s="145"/>
      <c r="AG296" s="145"/>
      <c r="AH296" s="145"/>
      <c r="AI296" s="145"/>
      <c r="AJ296" s="145"/>
      <c r="AK296" s="145"/>
      <c r="AL296" s="145"/>
      <c r="AM296" s="145"/>
      <c r="AN296" s="145"/>
      <c r="AO296" s="145"/>
      <c r="AP296" s="145"/>
      <c r="AQ296" s="145"/>
      <c r="AR296" s="145"/>
      <c r="AS296" s="145"/>
      <c r="AT296" s="145"/>
      <c r="AU296" s="145"/>
      <c r="AV296" s="145"/>
      <c r="AW296" s="145"/>
      <c r="AX296" s="145"/>
      <c r="AY296" s="145"/>
      <c r="AZ296" s="145"/>
      <c r="BA296" s="145"/>
      <c r="BB296" s="145"/>
      <c r="BC296" s="145"/>
      <c r="BD296" s="145"/>
      <c r="BE296" s="145"/>
      <c r="BF296" s="145"/>
      <c r="BG296" s="145"/>
      <c r="BH296" s="145"/>
      <c r="BI296" s="145"/>
      <c r="BJ296" s="145"/>
      <c r="BK296" s="145"/>
      <c r="BL296" s="145"/>
      <c r="BM296" s="145"/>
      <c r="BN296" s="145"/>
      <c r="BO296" s="145"/>
      <c r="BP296" s="145"/>
      <c r="BQ296" s="145"/>
      <c r="BR296" s="145"/>
      <c r="BS296" s="145"/>
      <c r="BT296" s="145"/>
      <c r="BU296" s="145"/>
      <c r="BV296" s="145"/>
      <c r="BW296" s="145"/>
      <c r="BX296" s="145"/>
      <c r="BY296" s="145"/>
      <c r="BZ296" s="145"/>
      <c r="CA296" s="145"/>
      <c r="CB296" s="145"/>
      <c r="CC296" s="145"/>
      <c r="CD296" s="145"/>
      <c r="CE296" s="145"/>
      <c r="CF296" s="145"/>
      <c r="CG296" s="145"/>
      <c r="CH296" s="145"/>
      <c r="CI296" s="145"/>
      <c r="CJ296" s="145"/>
      <c r="CK296" s="145"/>
      <c r="CL296" s="145"/>
      <c r="CM296" s="145"/>
      <c r="CN296" s="145"/>
      <c r="CO296" s="145"/>
      <c r="CP296" s="145"/>
      <c r="CQ296" s="145"/>
      <c r="CR296" s="145"/>
      <c r="CS296" s="145"/>
      <c r="CT296" s="145"/>
      <c r="CU296" s="145"/>
      <c r="CV296" s="145"/>
      <c r="CW296" s="145"/>
      <c r="CX296" s="145"/>
      <c r="CY296" s="145"/>
      <c r="CZ296" s="145"/>
      <c r="DA296" s="145"/>
      <c r="DB296" s="145"/>
      <c r="DC296" s="145"/>
      <c r="DD296" s="145"/>
      <c r="DE296" s="145"/>
      <c r="DF296" s="145"/>
      <c r="DG296" s="145"/>
      <c r="DH296" s="148"/>
      <c r="DI296" s="145"/>
      <c r="DJ296" s="145"/>
      <c r="DK296" s="145"/>
      <c r="DL296" s="145"/>
      <c r="DM296" s="145"/>
      <c r="DN296" s="145"/>
      <c r="DO296" s="145"/>
      <c r="DP296" s="145"/>
      <c r="DQ296" s="145"/>
      <c r="DR296" s="145"/>
      <c r="DS296" s="145"/>
      <c r="DT296" s="145"/>
      <c r="DU296" s="145"/>
      <c r="DV296" s="145"/>
      <c r="DW296" s="145"/>
      <c r="DX296" s="145"/>
      <c r="DY296" s="145"/>
      <c r="DZ296" s="145"/>
      <c r="EA296" s="145"/>
      <c r="EB296" s="148"/>
      <c r="EC296" s="145"/>
      <c r="ED296" s="148"/>
      <c r="EE296" s="145"/>
      <c r="EF296" s="145"/>
      <c r="EG296" s="145"/>
      <c r="EH296" s="145"/>
      <c r="EI296" s="145"/>
      <c r="EJ296" s="145"/>
      <c r="EK296" s="145">
        <v>1</v>
      </c>
      <c r="EL296" s="145">
        <v>1</v>
      </c>
      <c r="EM296" s="145"/>
    </row>
    <row r="297" spans="1:187" ht="20.100000000000001" customHeight="1" x14ac:dyDescent="0.3">
      <c r="A297" s="25" t="s">
        <v>2834</v>
      </c>
      <c r="B297" s="40" t="s">
        <v>143</v>
      </c>
      <c r="C297" s="26">
        <v>82256</v>
      </c>
      <c r="D297" s="71" t="s">
        <v>2837</v>
      </c>
      <c r="E297" s="26" t="s">
        <v>113</v>
      </c>
      <c r="F297" s="26"/>
      <c r="G297" s="26" t="s">
        <v>109</v>
      </c>
      <c r="H297" s="26" t="s">
        <v>567</v>
      </c>
      <c r="I297" s="26" t="s">
        <v>476</v>
      </c>
      <c r="J297" s="25" t="s">
        <v>228</v>
      </c>
      <c r="K297" s="25" t="s">
        <v>2838</v>
      </c>
      <c r="L297" s="25"/>
      <c r="M297" s="25"/>
      <c r="N297" s="83"/>
      <c r="O297" s="83"/>
      <c r="P297" s="83"/>
      <c r="Q297" s="83"/>
      <c r="R297" s="83"/>
      <c r="S297" s="83"/>
      <c r="T297" s="145"/>
      <c r="U297" s="145"/>
      <c r="V297" s="148"/>
      <c r="W297" s="145"/>
      <c r="X297" s="145"/>
      <c r="Y297" s="145"/>
      <c r="Z297" s="145"/>
      <c r="AA297" s="145"/>
      <c r="AB297" s="332"/>
      <c r="AC297" s="145"/>
      <c r="AD297" s="145"/>
      <c r="AE297" s="145"/>
      <c r="AF297" s="145"/>
      <c r="AG297" s="145"/>
      <c r="AH297" s="145"/>
      <c r="AI297" s="145"/>
      <c r="AJ297" s="145"/>
      <c r="AK297" s="145"/>
      <c r="AL297" s="145"/>
      <c r="AM297" s="145"/>
      <c r="AN297" s="145"/>
      <c r="AO297" s="145"/>
      <c r="AP297" s="145"/>
      <c r="AQ297" s="145"/>
      <c r="AR297" s="145"/>
      <c r="AS297" s="145"/>
      <c r="AT297" s="145"/>
      <c r="AU297" s="145"/>
      <c r="AV297" s="145"/>
      <c r="AW297" s="145"/>
      <c r="AX297" s="145"/>
      <c r="AY297" s="145"/>
      <c r="AZ297" s="145"/>
      <c r="BA297" s="145"/>
      <c r="BB297" s="145"/>
      <c r="BC297" s="145"/>
      <c r="BD297" s="145"/>
      <c r="BE297" s="145"/>
      <c r="BF297" s="145"/>
      <c r="BG297" s="145"/>
      <c r="BH297" s="145"/>
      <c r="BI297" s="145"/>
      <c r="BJ297" s="145"/>
      <c r="BK297" s="145"/>
      <c r="BL297" s="145"/>
      <c r="BM297" s="145"/>
      <c r="BN297" s="145"/>
      <c r="BO297" s="145"/>
      <c r="BP297" s="145"/>
      <c r="BQ297" s="145"/>
      <c r="BR297" s="145"/>
      <c r="BS297" s="145"/>
      <c r="BT297" s="145"/>
      <c r="BU297" s="145"/>
      <c r="BV297" s="145"/>
      <c r="BW297" s="145"/>
      <c r="BX297" s="145"/>
      <c r="BY297" s="145"/>
      <c r="BZ297" s="145"/>
      <c r="CA297" s="145"/>
      <c r="CB297" s="145"/>
      <c r="CC297" s="145"/>
      <c r="CD297" s="145"/>
      <c r="CE297" s="145"/>
      <c r="CF297" s="145"/>
      <c r="CG297" s="145"/>
      <c r="CH297" s="145"/>
      <c r="CI297" s="145"/>
      <c r="CJ297" s="145"/>
      <c r="CK297" s="145"/>
      <c r="CL297" s="145"/>
      <c r="CM297" s="145"/>
      <c r="CN297" s="145"/>
      <c r="CO297" s="145"/>
      <c r="CP297" s="145"/>
      <c r="CQ297" s="145"/>
      <c r="CR297" s="145"/>
      <c r="CS297" s="145"/>
      <c r="CT297" s="145"/>
      <c r="CU297" s="145"/>
      <c r="CV297" s="145"/>
      <c r="CW297" s="145"/>
      <c r="CX297" s="145"/>
      <c r="CY297" s="145"/>
      <c r="CZ297" s="145"/>
      <c r="DA297" s="145"/>
      <c r="DB297" s="145"/>
      <c r="DC297" s="145"/>
      <c r="DD297" s="145"/>
      <c r="DE297" s="145"/>
      <c r="DF297" s="145"/>
      <c r="DG297" s="145"/>
      <c r="DH297" s="148"/>
      <c r="DI297" s="145"/>
      <c r="DJ297" s="145"/>
      <c r="DK297" s="145"/>
      <c r="DL297" s="145"/>
      <c r="DM297" s="145"/>
      <c r="DN297" s="145"/>
      <c r="DO297" s="145"/>
      <c r="DP297" s="145"/>
      <c r="DQ297" s="145"/>
      <c r="DR297" s="145"/>
      <c r="DS297" s="145"/>
      <c r="DT297" s="145"/>
      <c r="DU297" s="145"/>
      <c r="DV297" s="145"/>
      <c r="DW297" s="145"/>
      <c r="DX297" s="145"/>
      <c r="DY297" s="145"/>
      <c r="DZ297" s="145"/>
      <c r="EA297" s="145"/>
      <c r="EB297" s="148"/>
      <c r="EC297" s="145"/>
      <c r="ED297" s="148"/>
      <c r="EE297" s="145"/>
      <c r="EF297" s="145"/>
      <c r="EG297" s="145"/>
      <c r="EH297" s="145"/>
      <c r="EI297" s="145"/>
      <c r="EJ297" s="145"/>
      <c r="EK297" s="145">
        <v>0</v>
      </c>
      <c r="EL297" s="145">
        <v>0</v>
      </c>
      <c r="EM297" s="267"/>
    </row>
    <row r="298" spans="1:187" ht="20.100000000000001" customHeight="1" x14ac:dyDescent="0.3">
      <c r="A298" s="25" t="s">
        <v>2274</v>
      </c>
      <c r="B298" s="40" t="s">
        <v>143</v>
      </c>
      <c r="C298" s="26">
        <v>82866</v>
      </c>
      <c r="D298" s="25" t="s">
        <v>2275</v>
      </c>
      <c r="E298" s="26" t="s">
        <v>108</v>
      </c>
      <c r="F298" s="26"/>
      <c r="G298" s="26" t="s">
        <v>109</v>
      </c>
      <c r="H298" s="26" t="s">
        <v>567</v>
      </c>
      <c r="I298" s="26" t="s">
        <v>389</v>
      </c>
      <c r="J298" s="25" t="s">
        <v>228</v>
      </c>
      <c r="K298" s="25" t="s">
        <v>2276</v>
      </c>
      <c r="L298" s="182" t="s">
        <v>2277</v>
      </c>
      <c r="M298" s="25" t="s">
        <v>2278</v>
      </c>
      <c r="N298" s="83"/>
      <c r="O298" s="83"/>
      <c r="P298" s="83"/>
      <c r="Q298" s="83"/>
      <c r="R298" s="87" t="s">
        <v>2279</v>
      </c>
      <c r="S298" s="25" t="s">
        <v>2280</v>
      </c>
      <c r="T298" s="145"/>
      <c r="U298" s="145"/>
      <c r="V298" s="145"/>
      <c r="W298" s="145"/>
      <c r="X298" s="145"/>
      <c r="Y298" s="145"/>
      <c r="Z298" s="145">
        <v>1</v>
      </c>
      <c r="AA298" s="145"/>
      <c r="AB298" s="332"/>
      <c r="AC298" s="145"/>
      <c r="AD298" s="145"/>
      <c r="AE298" s="145"/>
      <c r="AF298" s="145">
        <v>1</v>
      </c>
      <c r="AG298" s="145"/>
      <c r="AH298" s="145"/>
      <c r="AI298" s="145"/>
      <c r="AJ298" s="145"/>
      <c r="AK298" s="145"/>
      <c r="AL298" s="145"/>
      <c r="AM298" s="145"/>
      <c r="AN298" s="145"/>
      <c r="AO298" s="145"/>
      <c r="AP298" s="145"/>
      <c r="AQ298" s="145"/>
      <c r="AR298" s="145"/>
      <c r="AS298" s="145"/>
      <c r="AT298" s="145"/>
      <c r="AU298" s="145">
        <v>1</v>
      </c>
      <c r="AV298" s="145"/>
      <c r="AW298" s="145">
        <v>1</v>
      </c>
      <c r="AX298" s="145"/>
      <c r="AY298" s="145">
        <v>1</v>
      </c>
      <c r="AZ298" s="266">
        <v>1</v>
      </c>
      <c r="BA298" s="145">
        <v>1</v>
      </c>
      <c r="BB298" s="145"/>
      <c r="BC298" s="145"/>
      <c r="BD298" s="145"/>
      <c r="BE298" s="145"/>
      <c r="BF298" s="145">
        <v>1</v>
      </c>
      <c r="BG298" s="145"/>
      <c r="BH298" s="145"/>
      <c r="BI298" s="145">
        <v>1</v>
      </c>
      <c r="BJ298" s="145"/>
      <c r="BK298" s="145"/>
      <c r="BL298" s="145">
        <v>1</v>
      </c>
      <c r="BM298" s="145"/>
      <c r="BN298" s="145"/>
      <c r="BO298" s="145"/>
      <c r="BP298" s="145"/>
      <c r="BQ298" s="145"/>
      <c r="BR298" s="145">
        <v>1</v>
      </c>
      <c r="BS298" s="145"/>
      <c r="BT298" s="145">
        <v>1</v>
      </c>
      <c r="BU298" s="145"/>
      <c r="BV298" s="145"/>
      <c r="BW298" s="145"/>
      <c r="BX298" s="145"/>
      <c r="BY298" s="145"/>
      <c r="BZ298" s="145">
        <v>1</v>
      </c>
      <c r="CA298" s="145"/>
      <c r="CB298" s="145"/>
      <c r="CC298" s="145"/>
      <c r="CD298" s="145"/>
      <c r="CE298" s="145"/>
      <c r="CF298" s="145"/>
      <c r="CG298" s="145"/>
      <c r="CH298" s="145"/>
      <c r="CI298" s="145"/>
      <c r="CJ298" s="145"/>
      <c r="CK298" s="145"/>
      <c r="CL298" s="145"/>
      <c r="CM298" s="145"/>
      <c r="CN298" s="145"/>
      <c r="CO298" s="145"/>
      <c r="CP298" s="145"/>
      <c r="CQ298" s="145"/>
      <c r="CR298" s="145"/>
      <c r="CS298" s="145"/>
      <c r="CT298" s="145"/>
      <c r="CU298" s="145"/>
      <c r="CV298" s="145"/>
      <c r="CW298" s="145"/>
      <c r="CX298" s="145"/>
      <c r="CY298" s="145"/>
      <c r="CZ298" s="145"/>
      <c r="DA298" s="145"/>
      <c r="DB298" s="145"/>
      <c r="DC298" s="145"/>
      <c r="DD298" s="145"/>
      <c r="DE298" s="145"/>
      <c r="DF298" s="145"/>
      <c r="DG298" s="145"/>
      <c r="DH298" s="148"/>
      <c r="DI298" s="145"/>
      <c r="DJ298" s="145"/>
      <c r="DK298" s="145">
        <v>1</v>
      </c>
      <c r="DL298" s="145"/>
      <c r="DM298" s="145"/>
      <c r="DN298" s="145"/>
      <c r="DO298" s="145"/>
      <c r="DP298" s="145"/>
      <c r="DQ298" s="145"/>
      <c r="DR298" s="145"/>
      <c r="DS298" s="145"/>
      <c r="DT298" s="145"/>
      <c r="DU298" s="145">
        <v>1</v>
      </c>
      <c r="DV298" s="145"/>
      <c r="DW298" s="145"/>
      <c r="DX298" s="145"/>
      <c r="DY298" s="145"/>
      <c r="DZ298" s="145"/>
      <c r="EA298" s="145"/>
      <c r="EB298" s="148"/>
      <c r="EC298" s="145"/>
      <c r="ED298" s="145"/>
      <c r="EK298" s="263">
        <v>1</v>
      </c>
      <c r="EL298" s="263">
        <v>1</v>
      </c>
      <c r="EM298" s="263"/>
      <c r="EN298" s="264" t="s">
        <v>2281</v>
      </c>
    </row>
    <row r="299" spans="1:187" ht="20.100000000000001" customHeight="1" x14ac:dyDescent="0.3">
      <c r="A299" s="25" t="s">
        <v>4291</v>
      </c>
      <c r="B299" s="40" t="s">
        <v>106</v>
      </c>
      <c r="C299" s="26">
        <v>84655</v>
      </c>
      <c r="D299" s="71" t="s">
        <v>4306</v>
      </c>
      <c r="E299" s="26" t="s">
        <v>108</v>
      </c>
      <c r="F299" s="26" t="s">
        <v>3556</v>
      </c>
      <c r="G299" s="26" t="s">
        <v>109</v>
      </c>
      <c r="H299" s="26" t="s">
        <v>567</v>
      </c>
      <c r="I299" s="26" t="s">
        <v>3</v>
      </c>
      <c r="J299" s="25" t="s">
        <v>195</v>
      </c>
      <c r="K299" s="25" t="s">
        <v>4307</v>
      </c>
      <c r="L299" s="45" t="s">
        <v>4308</v>
      </c>
      <c r="M299" s="25"/>
      <c r="N299" s="83"/>
      <c r="O299" s="83"/>
      <c r="P299" s="83"/>
      <c r="Q299" s="83"/>
      <c r="R299" s="25"/>
      <c r="S299" s="25" t="s">
        <v>4309</v>
      </c>
      <c r="U299" s="145"/>
      <c r="V299" s="148"/>
      <c r="W299" s="145"/>
      <c r="X299" s="145"/>
      <c r="Y299" s="145"/>
      <c r="Z299" s="145"/>
      <c r="AA299" s="145"/>
      <c r="AB299" s="332"/>
      <c r="AC299" s="145"/>
      <c r="AD299" s="145"/>
      <c r="AE299" s="145"/>
      <c r="AF299" s="145"/>
      <c r="AG299" s="145"/>
      <c r="AH299" s="145"/>
      <c r="AI299" s="145"/>
      <c r="AJ299" s="145"/>
      <c r="AK299" s="145"/>
      <c r="AL299" s="145"/>
      <c r="AM299" s="145"/>
      <c r="AN299" s="145"/>
      <c r="AO299" s="145"/>
      <c r="AP299" s="145"/>
      <c r="AQ299" s="145"/>
      <c r="AR299" s="145"/>
      <c r="AS299" s="145"/>
      <c r="AT299" s="145"/>
      <c r="AU299" s="145"/>
      <c r="AV299" s="145"/>
      <c r="AW299" s="145"/>
      <c r="AX299" s="145"/>
      <c r="AY299" s="145"/>
      <c r="AZ299" s="145"/>
      <c r="BA299" s="145"/>
      <c r="BB299" s="145"/>
      <c r="BC299" s="145"/>
      <c r="BD299" s="145"/>
      <c r="BE299" s="145"/>
      <c r="BF299" s="145"/>
      <c r="BG299" s="145"/>
      <c r="BH299" s="145"/>
      <c r="BI299" s="145"/>
      <c r="BJ299" s="145"/>
      <c r="BK299" s="145"/>
      <c r="BL299" s="145"/>
      <c r="BM299" s="145"/>
      <c r="BN299" s="145"/>
      <c r="BO299" s="145"/>
      <c r="BP299" s="145"/>
      <c r="BQ299" s="145"/>
      <c r="BR299" s="145"/>
      <c r="BS299" s="145"/>
      <c r="BT299" s="145"/>
      <c r="BU299" s="145"/>
      <c r="BV299" s="145"/>
      <c r="BW299" s="145"/>
      <c r="BX299" s="145"/>
      <c r="BY299" s="145"/>
      <c r="BZ299" s="145"/>
      <c r="CA299" s="145"/>
      <c r="CB299" s="145"/>
      <c r="CC299" s="145"/>
      <c r="CD299" s="145"/>
      <c r="CE299" s="145"/>
      <c r="CF299" s="145"/>
      <c r="CG299" s="145"/>
      <c r="CH299" s="148"/>
      <c r="CI299" s="145"/>
      <c r="CJ299" s="145"/>
      <c r="CK299" s="145"/>
      <c r="CL299" s="145"/>
      <c r="CM299" s="145"/>
      <c r="CN299" s="145"/>
      <c r="CO299" s="145"/>
      <c r="CP299" s="145"/>
      <c r="CQ299" s="145"/>
      <c r="CR299" s="145"/>
      <c r="CS299" s="145"/>
      <c r="CT299" s="145"/>
      <c r="CU299" s="145"/>
      <c r="CV299" s="145"/>
      <c r="CW299" s="145"/>
      <c r="CX299" s="145"/>
      <c r="CY299" s="145"/>
      <c r="CZ299" s="145"/>
      <c r="DA299" s="145"/>
      <c r="DB299" s="145"/>
      <c r="DC299" s="145"/>
      <c r="DD299" s="145"/>
      <c r="DE299" s="145"/>
      <c r="DF299" s="145"/>
      <c r="DG299" s="145"/>
      <c r="DH299" s="148"/>
      <c r="DI299" s="145"/>
      <c r="DJ299" s="145"/>
      <c r="DK299" s="145"/>
      <c r="DL299" s="145"/>
      <c r="DM299" s="145"/>
      <c r="DN299" s="145"/>
      <c r="DO299" s="145"/>
      <c r="DP299" s="145"/>
      <c r="DQ299" s="145"/>
      <c r="DR299" s="145"/>
      <c r="DS299" s="145"/>
      <c r="DT299" s="145"/>
      <c r="DU299" s="145"/>
      <c r="DV299" s="145"/>
      <c r="DW299" s="145"/>
      <c r="DX299" s="145"/>
      <c r="DY299" s="145"/>
      <c r="DZ299" s="145"/>
      <c r="EA299" s="145"/>
      <c r="EB299" s="148"/>
      <c r="EC299" s="145"/>
      <c r="ED299" s="148"/>
      <c r="EE299" s="145"/>
      <c r="EF299" s="145"/>
      <c r="EG299" s="145"/>
      <c r="EH299" s="145"/>
      <c r="EI299" s="145"/>
      <c r="EJ299" s="145"/>
      <c r="EK299" s="145" t="s">
        <v>519</v>
      </c>
      <c r="EL299" s="145">
        <v>1</v>
      </c>
      <c r="EM299" s="145"/>
    </row>
    <row r="300" spans="1:187" ht="20.100000000000001" customHeight="1" x14ac:dyDescent="0.3">
      <c r="A300" s="25" t="s">
        <v>1958</v>
      </c>
      <c r="B300" s="40" t="s">
        <v>187</v>
      </c>
      <c r="C300" s="26">
        <v>83066</v>
      </c>
      <c r="D300" s="25" t="s">
        <v>1968</v>
      </c>
      <c r="E300" s="26"/>
      <c r="F300" s="26"/>
      <c r="G300" s="26" t="s">
        <v>121</v>
      </c>
      <c r="H300" s="26" t="s">
        <v>344</v>
      </c>
      <c r="I300" s="26" t="s">
        <v>3</v>
      </c>
      <c r="J300" s="25" t="s">
        <v>834</v>
      </c>
      <c r="K300" s="25" t="s">
        <v>1969</v>
      </c>
      <c r="L300" s="25"/>
      <c r="M300" s="25" t="s">
        <v>1970</v>
      </c>
      <c r="N300" s="25" t="s">
        <v>1971</v>
      </c>
      <c r="O300" s="83"/>
      <c r="P300" s="83"/>
      <c r="Q300" s="83"/>
      <c r="R300" s="25"/>
      <c r="S300" s="25" t="s">
        <v>1973</v>
      </c>
      <c r="T300" s="145"/>
      <c r="U300" s="145"/>
      <c r="V300" s="145"/>
      <c r="W300" s="145"/>
      <c r="X300" s="145"/>
      <c r="Y300" s="145"/>
      <c r="Z300" s="145"/>
      <c r="AA300" s="145"/>
      <c r="AB300" s="332"/>
      <c r="AC300" s="145"/>
      <c r="AD300" s="145"/>
      <c r="AE300" s="145"/>
      <c r="AF300" s="145"/>
      <c r="AG300" s="145"/>
      <c r="AH300" s="145"/>
      <c r="AI300" s="145"/>
      <c r="AJ300" s="145"/>
      <c r="AK300" s="145"/>
      <c r="AL300" s="145"/>
      <c r="AM300" s="145"/>
      <c r="AN300" s="145"/>
      <c r="AO300" s="145"/>
      <c r="AP300" s="145"/>
      <c r="AQ300" s="145"/>
      <c r="AR300" s="145"/>
      <c r="AS300" s="145"/>
      <c r="AT300" s="145"/>
      <c r="AU300" s="145"/>
      <c r="AV300" s="145"/>
      <c r="AW300" s="145"/>
      <c r="AX300" s="145"/>
      <c r="AY300" s="145"/>
      <c r="AZ300" s="145"/>
      <c r="BA300" s="145"/>
      <c r="BB300" s="145"/>
      <c r="BC300" s="145"/>
      <c r="BD300" s="145"/>
      <c r="BE300" s="145"/>
      <c r="BF300" s="145"/>
      <c r="BG300" s="145"/>
      <c r="BH300" s="145"/>
      <c r="BI300" s="145"/>
      <c r="BJ300" s="145"/>
      <c r="BK300" s="145"/>
      <c r="BL300" s="145"/>
      <c r="BM300" s="145"/>
      <c r="BN300" s="145"/>
      <c r="BO300" s="145"/>
      <c r="BP300" s="145"/>
      <c r="BQ300" s="145"/>
      <c r="BR300" s="145"/>
      <c r="BS300" s="145"/>
      <c r="BT300" s="145"/>
      <c r="BU300" s="145"/>
      <c r="BV300" s="145"/>
      <c r="BW300" s="145"/>
      <c r="BX300" s="145"/>
      <c r="BY300" s="145"/>
      <c r="BZ300" s="145"/>
      <c r="CA300" s="145"/>
      <c r="CB300" s="145"/>
      <c r="CC300" s="145"/>
      <c r="CD300" s="145"/>
      <c r="CE300" s="145"/>
      <c r="CF300" s="145"/>
      <c r="CG300" s="145"/>
      <c r="CH300" s="145"/>
      <c r="CI300" s="145"/>
      <c r="CJ300" s="145"/>
      <c r="CK300" s="145"/>
      <c r="CL300" s="145"/>
      <c r="CM300" s="145"/>
      <c r="CN300" s="145"/>
      <c r="CO300" s="145"/>
      <c r="CP300" s="145"/>
      <c r="CQ300" s="145"/>
      <c r="CR300" s="145"/>
      <c r="CS300" s="145"/>
      <c r="CT300" s="145"/>
      <c r="CU300" s="145"/>
      <c r="CV300" s="145"/>
      <c r="CW300" s="145"/>
      <c r="CX300" s="145"/>
      <c r="CY300" s="145"/>
      <c r="CZ300" s="145"/>
      <c r="DA300" s="145"/>
      <c r="DB300" s="145"/>
      <c r="DC300" s="145"/>
      <c r="DD300" s="145"/>
      <c r="DE300" s="145"/>
      <c r="DF300" s="145"/>
      <c r="DG300" s="145"/>
      <c r="DH300" s="148"/>
      <c r="DI300" s="145"/>
      <c r="DJ300" s="145"/>
      <c r="DK300" s="145"/>
      <c r="DL300" s="145"/>
      <c r="DM300" s="145"/>
      <c r="DN300" s="145"/>
      <c r="DO300" s="145"/>
      <c r="DP300" s="145"/>
      <c r="DQ300" s="145"/>
      <c r="DR300" s="145"/>
      <c r="DS300" s="145"/>
      <c r="DT300" s="145"/>
      <c r="DU300" s="145"/>
      <c r="DV300" s="145"/>
      <c r="DW300" s="145"/>
      <c r="DX300" s="145"/>
      <c r="DY300" s="145"/>
      <c r="DZ300" s="145"/>
      <c r="EA300" s="145"/>
      <c r="EB300" s="148"/>
      <c r="EC300" s="145"/>
      <c r="ED300" s="148"/>
      <c r="EE300" s="145"/>
      <c r="EF300" s="145"/>
      <c r="EG300" s="145">
        <v>1</v>
      </c>
      <c r="EH300" s="145"/>
      <c r="EI300" s="145"/>
      <c r="EJ300" s="145"/>
      <c r="EK300" s="145">
        <v>1</v>
      </c>
      <c r="EL300" s="145">
        <v>1</v>
      </c>
      <c r="EM300" s="145"/>
      <c r="EN300" s="228" t="s">
        <v>1972</v>
      </c>
      <c r="EO300" s="145"/>
      <c r="EP300" s="145"/>
      <c r="EQ300" s="145"/>
      <c r="ER300" s="145"/>
      <c r="ES300" s="145"/>
      <c r="ET300" s="145"/>
      <c r="EU300" s="145"/>
      <c r="EV300" s="145"/>
      <c r="EW300" s="145"/>
      <c r="EX300" s="145"/>
      <c r="EY300" s="145"/>
      <c r="EZ300" s="145"/>
      <c r="FA300" s="145"/>
      <c r="FB300" s="145"/>
      <c r="FC300" s="145"/>
      <c r="FD300" s="145"/>
      <c r="FE300" s="145"/>
      <c r="FF300" s="145"/>
      <c r="FG300" s="145"/>
      <c r="FH300" s="145"/>
      <c r="FI300" s="145"/>
      <c r="FJ300" s="145"/>
      <c r="FK300" s="145"/>
      <c r="FL300" s="145"/>
      <c r="FM300" s="145"/>
      <c r="FN300" s="145"/>
      <c r="FO300" s="145"/>
      <c r="FP300" s="145"/>
      <c r="FQ300" s="145"/>
      <c r="FR300" s="145"/>
      <c r="FS300" s="145"/>
      <c r="FT300" s="145"/>
      <c r="FU300" s="145"/>
      <c r="FV300" s="145"/>
      <c r="FW300" s="145"/>
      <c r="FX300" s="145"/>
      <c r="FY300" s="145"/>
      <c r="FZ300" s="145"/>
      <c r="GA300" s="145"/>
      <c r="GB300" s="145"/>
      <c r="GC300" s="145"/>
      <c r="GD300" s="145"/>
      <c r="GE300" s="145"/>
    </row>
    <row r="301" spans="1:187" ht="20.100000000000001" customHeight="1" x14ac:dyDescent="0.3">
      <c r="A301" s="25" t="s">
        <v>4410</v>
      </c>
      <c r="B301" s="40" t="s">
        <v>106</v>
      </c>
      <c r="C301" s="26">
        <v>84361</v>
      </c>
      <c r="D301" s="25" t="s">
        <v>4412</v>
      </c>
      <c r="E301" s="26" t="s">
        <v>108</v>
      </c>
      <c r="F301" s="26" t="s">
        <v>3556</v>
      </c>
      <c r="G301" s="26" t="s">
        <v>109</v>
      </c>
      <c r="H301" s="26" t="s">
        <v>154</v>
      </c>
      <c r="I301" s="26" t="s">
        <v>706</v>
      </c>
      <c r="J301" s="25" t="s">
        <v>123</v>
      </c>
      <c r="K301" s="25" t="s">
        <v>4413</v>
      </c>
      <c r="L301" s="25"/>
      <c r="M301" s="25"/>
      <c r="N301" s="239"/>
      <c r="O301" s="239"/>
      <c r="P301" s="239"/>
      <c r="Q301" s="239"/>
      <c r="R301" s="25" t="s">
        <v>4414</v>
      </c>
      <c r="S301" s="25" t="s">
        <v>4415</v>
      </c>
      <c r="U301" s="145">
        <v>1</v>
      </c>
      <c r="V301" s="148"/>
      <c r="W301" s="145"/>
      <c r="X301" s="145"/>
      <c r="Y301" s="145"/>
      <c r="Z301" s="145"/>
      <c r="AA301" s="145"/>
      <c r="AB301" s="332"/>
      <c r="AC301" s="145"/>
      <c r="AD301" s="145"/>
      <c r="AE301" s="145"/>
      <c r="AF301" s="145"/>
      <c r="AG301" s="145"/>
      <c r="AH301" s="145"/>
      <c r="AI301" s="145"/>
      <c r="AJ301" s="145"/>
      <c r="AK301" s="145"/>
      <c r="AL301" s="145"/>
      <c r="AM301" s="145"/>
      <c r="AN301" s="145"/>
      <c r="AO301" s="145"/>
      <c r="AP301" s="145"/>
      <c r="AQ301" s="145"/>
      <c r="AR301" s="145"/>
      <c r="AS301" s="145"/>
      <c r="AT301" s="145"/>
      <c r="AU301" s="145"/>
      <c r="AV301" s="145"/>
      <c r="AW301" s="145"/>
      <c r="AX301" s="145"/>
      <c r="AY301" s="145"/>
      <c r="AZ301" s="145"/>
      <c r="BA301" s="145"/>
      <c r="BB301" s="145"/>
      <c r="BC301" s="145"/>
      <c r="BD301" s="145"/>
      <c r="BE301" s="145"/>
      <c r="BF301" s="145"/>
      <c r="BG301" s="145"/>
      <c r="BH301" s="145"/>
      <c r="BI301" s="145"/>
      <c r="BJ301" s="145"/>
      <c r="BK301" s="145"/>
      <c r="BL301" s="145"/>
      <c r="BM301" s="145"/>
      <c r="BN301" s="145"/>
      <c r="BO301" s="145"/>
      <c r="BP301" s="145"/>
      <c r="BQ301" s="145"/>
      <c r="BR301" s="145"/>
      <c r="BS301" s="145"/>
      <c r="BT301" s="145">
        <v>1</v>
      </c>
      <c r="BU301" s="145"/>
      <c r="BV301" s="145"/>
      <c r="BW301" s="145"/>
      <c r="BX301" s="145"/>
      <c r="BY301" s="145"/>
      <c r="BZ301" s="145"/>
      <c r="CA301" s="145"/>
      <c r="CB301" s="145"/>
      <c r="CC301" s="145">
        <v>1</v>
      </c>
      <c r="CD301" s="145"/>
      <c r="CE301" s="145"/>
      <c r="CF301" s="145"/>
      <c r="CG301" s="145">
        <v>1</v>
      </c>
      <c r="CH301" s="148"/>
      <c r="CI301" s="145"/>
      <c r="CJ301" s="145"/>
      <c r="CK301" s="145"/>
      <c r="CL301" s="145"/>
      <c r="CM301" s="145"/>
      <c r="CN301" s="145"/>
      <c r="CO301" s="145">
        <v>1</v>
      </c>
      <c r="CP301" s="145"/>
      <c r="CQ301" s="145"/>
      <c r="CR301" s="145"/>
      <c r="CS301" s="145"/>
      <c r="CT301" s="145"/>
      <c r="CU301" s="145"/>
      <c r="CV301" s="145"/>
      <c r="CW301" s="145"/>
      <c r="CX301" s="145"/>
      <c r="CY301" s="145"/>
      <c r="CZ301" s="145"/>
      <c r="DA301" s="145"/>
      <c r="DB301" s="145"/>
      <c r="DC301" s="145"/>
      <c r="DD301" s="145"/>
      <c r="DE301" s="145"/>
      <c r="DF301" s="145"/>
      <c r="DG301" s="145"/>
      <c r="DH301" s="148"/>
      <c r="DI301" s="145"/>
      <c r="DJ301" s="145"/>
      <c r="DK301" s="145"/>
      <c r="DL301" s="145"/>
      <c r="DM301" s="145"/>
      <c r="DN301" s="145"/>
      <c r="DO301" s="145">
        <v>1</v>
      </c>
      <c r="DP301" s="145"/>
      <c r="DQ301" s="145"/>
      <c r="DR301" s="145"/>
      <c r="DS301" s="145"/>
      <c r="DT301" s="145"/>
      <c r="DU301" s="145"/>
      <c r="DV301" s="145"/>
      <c r="DW301" s="145"/>
      <c r="DX301" s="145"/>
      <c r="DY301" s="145"/>
      <c r="DZ301" s="145"/>
      <c r="EA301" s="145"/>
      <c r="EB301" s="148"/>
      <c r="EC301" s="145"/>
      <c r="ED301" s="148"/>
      <c r="EE301" s="145"/>
      <c r="EF301" s="145"/>
      <c r="EG301" s="145"/>
      <c r="EH301" s="145"/>
      <c r="EI301" s="145"/>
      <c r="EJ301" s="145"/>
      <c r="EK301" s="145" t="s">
        <v>519</v>
      </c>
      <c r="EL301" s="145">
        <v>1</v>
      </c>
    </row>
    <row r="302" spans="1:187" ht="20.100000000000001" customHeight="1" x14ac:dyDescent="0.3">
      <c r="A302" s="25" t="s">
        <v>3182</v>
      </c>
      <c r="B302" s="40" t="s">
        <v>126</v>
      </c>
      <c r="C302" s="26">
        <v>83856</v>
      </c>
      <c r="D302" s="71" t="s">
        <v>3206</v>
      </c>
      <c r="E302" s="26" t="s">
        <v>108</v>
      </c>
      <c r="F302" s="26" t="s">
        <v>3549</v>
      </c>
      <c r="G302" s="26" t="s">
        <v>114</v>
      </c>
      <c r="H302" s="26" t="s">
        <v>128</v>
      </c>
      <c r="I302" s="26" t="s">
        <v>438</v>
      </c>
      <c r="J302" s="25" t="s">
        <v>129</v>
      </c>
      <c r="K302" s="25" t="s">
        <v>3207</v>
      </c>
      <c r="L302" s="271" t="s">
        <v>3208</v>
      </c>
      <c r="M302" s="25"/>
      <c r="N302" s="83"/>
      <c r="O302" s="83"/>
      <c r="P302" s="83"/>
      <c r="Q302" s="83"/>
      <c r="R302" s="87" t="s">
        <v>3209</v>
      </c>
      <c r="S302" s="83"/>
      <c r="T302" s="145"/>
      <c r="U302" s="145"/>
      <c r="V302" s="148"/>
      <c r="W302" s="145"/>
      <c r="X302" s="145"/>
      <c r="Y302" s="145"/>
      <c r="Z302" s="145"/>
      <c r="AA302" s="145"/>
      <c r="AB302" s="332"/>
      <c r="AC302" s="145"/>
      <c r="AD302" s="145"/>
      <c r="AE302" s="145"/>
      <c r="AF302" s="145"/>
      <c r="AG302" s="145"/>
      <c r="AH302" s="145"/>
      <c r="AI302" s="145"/>
      <c r="AJ302" s="145"/>
      <c r="AK302" s="145"/>
      <c r="AL302" s="145"/>
      <c r="AM302" s="145"/>
      <c r="AN302" s="145"/>
      <c r="AO302" s="145"/>
      <c r="AP302" s="145"/>
      <c r="AQ302" s="145"/>
      <c r="AR302" s="145"/>
      <c r="AS302" s="145"/>
      <c r="AT302" s="145">
        <v>1</v>
      </c>
      <c r="AU302" s="145">
        <v>1</v>
      </c>
      <c r="AV302" s="145"/>
      <c r="AW302" s="145"/>
      <c r="AX302" s="145"/>
      <c r="AY302" s="145">
        <v>1</v>
      </c>
      <c r="AZ302" s="145"/>
      <c r="BA302" s="145"/>
      <c r="BB302" s="145"/>
      <c r="BC302" s="145"/>
      <c r="BD302" s="145"/>
      <c r="BE302" s="145">
        <v>1</v>
      </c>
      <c r="BF302" s="145"/>
      <c r="BG302" s="145"/>
      <c r="BH302" s="145"/>
      <c r="BI302" s="145">
        <v>1</v>
      </c>
      <c r="BJ302" s="145"/>
      <c r="BK302" s="145"/>
      <c r="BL302" s="145"/>
      <c r="BM302" s="145"/>
      <c r="BN302" s="145"/>
      <c r="BO302" s="145"/>
      <c r="BP302" s="145"/>
      <c r="BQ302" s="145"/>
      <c r="BR302" s="145"/>
      <c r="BS302" s="145"/>
      <c r="BT302" s="145"/>
      <c r="BU302" s="145"/>
      <c r="BV302" s="145"/>
      <c r="BW302" s="145"/>
      <c r="BX302" s="145"/>
      <c r="BY302" s="145">
        <v>1</v>
      </c>
      <c r="BZ302" s="145"/>
      <c r="CA302" s="145"/>
      <c r="CB302" s="145"/>
      <c r="CC302" s="145"/>
      <c r="CD302" s="145"/>
      <c r="CE302" s="145"/>
      <c r="CF302" s="145"/>
      <c r="CG302" s="145"/>
      <c r="CH302" s="145"/>
      <c r="CI302" s="145"/>
      <c r="CJ302" s="145"/>
      <c r="CK302" s="145"/>
      <c r="CL302" s="145"/>
      <c r="CM302" s="145"/>
      <c r="CN302" s="145"/>
      <c r="CO302" s="145"/>
      <c r="CP302" s="145"/>
      <c r="CQ302" s="145"/>
      <c r="CR302" s="145"/>
      <c r="CS302" s="145"/>
      <c r="CT302" s="145"/>
      <c r="CU302" s="145"/>
      <c r="CV302" s="145"/>
      <c r="CW302" s="145"/>
      <c r="CX302" s="145"/>
      <c r="CY302" s="145"/>
      <c r="CZ302" s="145"/>
      <c r="DA302" s="145"/>
      <c r="DB302" s="145"/>
      <c r="DC302" s="145"/>
      <c r="DD302" s="145"/>
      <c r="DE302" s="145"/>
      <c r="DF302" s="145"/>
      <c r="DG302" s="145"/>
      <c r="DH302" s="148"/>
      <c r="DI302" s="145"/>
      <c r="DJ302" s="145"/>
      <c r="DK302" s="145"/>
      <c r="DL302" s="145"/>
      <c r="DM302" s="145"/>
      <c r="DN302" s="145"/>
      <c r="DO302" s="145"/>
      <c r="DP302" s="145"/>
      <c r="DQ302" s="145"/>
      <c r="DR302" s="145"/>
      <c r="DS302" s="145"/>
      <c r="DT302" s="145"/>
      <c r="DU302" s="145"/>
      <c r="DV302" s="145"/>
      <c r="DW302" s="145"/>
      <c r="DX302" s="145"/>
      <c r="DY302" s="145"/>
      <c r="DZ302" s="145"/>
      <c r="EA302" s="145"/>
      <c r="EB302" s="148"/>
      <c r="EC302" s="145"/>
      <c r="ED302" s="148"/>
      <c r="EE302" s="145"/>
      <c r="EF302" s="145"/>
      <c r="EG302" s="145"/>
      <c r="EH302" s="145"/>
      <c r="EI302" s="145"/>
      <c r="EJ302" s="145"/>
      <c r="EK302" s="145" t="s">
        <v>519</v>
      </c>
      <c r="EL302" s="145">
        <v>1</v>
      </c>
      <c r="EM302" s="145"/>
    </row>
    <row r="303" spans="1:187" ht="20.100000000000001" customHeight="1" x14ac:dyDescent="0.3">
      <c r="A303" s="25" t="s">
        <v>2497</v>
      </c>
      <c r="B303" s="40" t="s">
        <v>143</v>
      </c>
      <c r="C303" s="26">
        <v>83359</v>
      </c>
      <c r="D303" s="71" t="s">
        <v>2510</v>
      </c>
      <c r="E303" s="26"/>
      <c r="F303" s="26"/>
      <c r="G303" s="26" t="s">
        <v>109</v>
      </c>
      <c r="H303" s="26" t="s">
        <v>539</v>
      </c>
      <c r="I303" s="26" t="s">
        <v>449</v>
      </c>
      <c r="J303" s="25" t="s">
        <v>228</v>
      </c>
      <c r="K303" s="25" t="s">
        <v>2511</v>
      </c>
      <c r="L303" s="129" t="s">
        <v>2512</v>
      </c>
      <c r="M303" s="83"/>
      <c r="N303" s="83"/>
      <c r="O303" s="83"/>
      <c r="P303" s="83"/>
      <c r="Q303" s="83"/>
      <c r="R303" s="25" t="s">
        <v>2660</v>
      </c>
      <c r="S303" s="83"/>
      <c r="T303" s="145"/>
      <c r="U303" s="145"/>
      <c r="V303" s="145"/>
      <c r="W303" s="145">
        <v>1</v>
      </c>
      <c r="X303" s="145"/>
      <c r="Y303" s="145"/>
      <c r="Z303" s="145"/>
      <c r="AA303" s="145"/>
      <c r="AB303" s="332"/>
      <c r="AC303" s="145"/>
      <c r="AD303" s="145"/>
      <c r="AE303" s="145"/>
      <c r="AF303" s="145"/>
      <c r="AG303" s="145"/>
      <c r="AH303" s="145"/>
      <c r="AI303" s="145"/>
      <c r="AJ303" s="145"/>
      <c r="AK303" s="145"/>
      <c r="AL303" s="145"/>
      <c r="AM303" s="145"/>
      <c r="AN303" s="145"/>
      <c r="AO303" s="145"/>
      <c r="AP303" s="145"/>
      <c r="AQ303" s="145"/>
      <c r="AR303" s="145"/>
      <c r="AS303" s="145"/>
      <c r="AT303" s="145"/>
      <c r="AU303" s="145"/>
      <c r="AV303" s="145"/>
      <c r="AW303" s="145"/>
      <c r="AX303" s="145"/>
      <c r="AY303" s="145"/>
      <c r="AZ303" s="145"/>
      <c r="BA303" s="145"/>
      <c r="BB303" s="145"/>
      <c r="BC303" s="145"/>
      <c r="BD303" s="145"/>
      <c r="BE303" s="145"/>
      <c r="BF303" s="145"/>
      <c r="BG303" s="145"/>
      <c r="BH303" s="145"/>
      <c r="BI303" s="145"/>
      <c r="BJ303" s="145"/>
      <c r="BK303" s="145"/>
      <c r="BL303" s="145"/>
      <c r="BM303" s="145"/>
      <c r="BN303" s="145"/>
      <c r="BO303" s="145"/>
      <c r="BP303" s="145"/>
      <c r="BQ303" s="145"/>
      <c r="BR303" s="145"/>
      <c r="BS303" s="145"/>
      <c r="BT303" s="145"/>
      <c r="BU303" s="145"/>
      <c r="BV303" s="145"/>
      <c r="BW303" s="145"/>
      <c r="BX303" s="145"/>
      <c r="BY303" s="145"/>
      <c r="BZ303" s="145"/>
      <c r="CA303" s="145"/>
      <c r="CB303" s="145"/>
      <c r="CC303" s="145"/>
      <c r="CD303" s="145"/>
      <c r="CE303" s="145"/>
      <c r="CF303" s="145"/>
      <c r="CG303" s="145"/>
      <c r="CH303" s="145"/>
      <c r="CI303" s="145"/>
      <c r="CJ303" s="145"/>
      <c r="CK303" s="145"/>
      <c r="CL303" s="145"/>
      <c r="CM303" s="145"/>
      <c r="CN303" s="145"/>
      <c r="CO303" s="145"/>
      <c r="CP303" s="145"/>
      <c r="CQ303" s="145"/>
      <c r="CR303" s="145"/>
      <c r="CS303" s="145"/>
      <c r="CT303" s="145"/>
      <c r="CU303" s="145"/>
      <c r="CV303" s="145"/>
      <c r="CW303" s="145"/>
      <c r="CX303" s="145"/>
      <c r="CY303" s="145"/>
      <c r="CZ303" s="145"/>
      <c r="DA303" s="145"/>
      <c r="DB303" s="145"/>
      <c r="DC303" s="145"/>
      <c r="DD303" s="145"/>
      <c r="DE303" s="145"/>
      <c r="DF303" s="145"/>
      <c r="DG303" s="145"/>
      <c r="DH303" s="148"/>
      <c r="DI303" s="145"/>
      <c r="DJ303" s="145"/>
      <c r="DK303" s="145"/>
      <c r="DL303" s="145"/>
      <c r="DM303" s="145"/>
      <c r="DN303" s="145"/>
      <c r="DO303" s="145"/>
      <c r="DP303" s="145"/>
      <c r="DQ303" s="145"/>
      <c r="DR303" s="145"/>
      <c r="DS303" s="145"/>
      <c r="DT303" s="145"/>
      <c r="DU303" s="145"/>
      <c r="DV303" s="145"/>
      <c r="DW303" s="145"/>
      <c r="DX303" s="145"/>
      <c r="DY303" s="145"/>
      <c r="DZ303" s="145"/>
      <c r="EA303" s="145"/>
      <c r="EB303" s="148"/>
      <c r="EC303" s="145"/>
      <c r="ED303" s="148"/>
      <c r="EE303" s="145"/>
      <c r="EF303" s="145"/>
      <c r="EG303" s="145"/>
      <c r="EH303" s="145"/>
      <c r="EI303" s="145"/>
      <c r="EJ303" s="145"/>
      <c r="EK303" s="145" t="s">
        <v>519</v>
      </c>
      <c r="EL303" s="145">
        <v>1</v>
      </c>
      <c r="EM303" s="145"/>
    </row>
    <row r="304" spans="1:187" ht="20.100000000000001" customHeight="1" x14ac:dyDescent="0.3">
      <c r="A304" s="25" t="s">
        <v>2109</v>
      </c>
      <c r="B304" s="26" t="s">
        <v>126</v>
      </c>
      <c r="C304" s="26">
        <v>82743</v>
      </c>
      <c r="D304" s="25" t="s">
        <v>2115</v>
      </c>
      <c r="E304" s="26"/>
      <c r="F304" s="26"/>
      <c r="G304" s="26" t="s">
        <v>114</v>
      </c>
      <c r="H304" s="26" t="s">
        <v>615</v>
      </c>
      <c r="I304" s="26" t="s">
        <v>385</v>
      </c>
      <c r="J304" s="25" t="s">
        <v>275</v>
      </c>
      <c r="K304" s="25" t="s">
        <v>2116</v>
      </c>
      <c r="L304" s="25"/>
      <c r="M304" s="25" t="s">
        <v>2117</v>
      </c>
      <c r="N304" s="25" t="s">
        <v>2118</v>
      </c>
      <c r="O304" s="25" t="s">
        <v>2119</v>
      </c>
      <c r="P304" s="83"/>
      <c r="Q304" s="83"/>
      <c r="R304" s="83"/>
      <c r="S304" s="83"/>
      <c r="T304" s="145"/>
      <c r="U304" s="145"/>
      <c r="V304" s="145"/>
      <c r="W304" s="145"/>
      <c r="X304" s="145"/>
      <c r="Y304" s="145"/>
      <c r="Z304" s="145"/>
      <c r="AA304" s="145"/>
      <c r="AB304" s="332"/>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c r="CP304" s="145"/>
      <c r="CQ304" s="145"/>
      <c r="CR304" s="145"/>
      <c r="CS304" s="145"/>
      <c r="CT304" s="145"/>
      <c r="CU304" s="145"/>
      <c r="CV304" s="145"/>
      <c r="CW304" s="145"/>
      <c r="CX304" s="145"/>
      <c r="CY304" s="145"/>
      <c r="CZ304" s="145"/>
      <c r="DA304" s="145"/>
      <c r="DB304" s="145"/>
      <c r="DC304" s="145"/>
      <c r="DD304" s="145"/>
      <c r="DE304" s="145">
        <v>1</v>
      </c>
      <c r="DF304" s="145"/>
      <c r="DG304" s="145"/>
      <c r="DH304" s="148"/>
      <c r="DI304" s="145"/>
      <c r="DJ304" s="145"/>
      <c r="DK304" s="145"/>
      <c r="DL304" s="145"/>
      <c r="DM304" s="145"/>
      <c r="DN304" s="145"/>
      <c r="DO304" s="145"/>
      <c r="DP304" s="145"/>
      <c r="DQ304" s="145"/>
      <c r="DR304" s="145"/>
      <c r="DS304" s="145"/>
      <c r="DT304" s="145"/>
      <c r="DU304" s="145"/>
      <c r="DV304" s="145"/>
      <c r="DW304" s="145"/>
      <c r="DX304" s="145"/>
      <c r="DY304" s="145"/>
      <c r="DZ304" s="145"/>
      <c r="EA304" s="145"/>
      <c r="EB304" s="148"/>
      <c r="EC304" s="145"/>
      <c r="ED304" s="148"/>
      <c r="EE304" s="145"/>
      <c r="EF304" s="145"/>
      <c r="EG304" s="145"/>
      <c r="EH304" s="145"/>
      <c r="EI304" s="145"/>
      <c r="EJ304" s="145"/>
      <c r="EK304" s="145">
        <v>1</v>
      </c>
      <c r="EL304" s="145">
        <v>0</v>
      </c>
      <c r="EM304" s="145"/>
      <c r="EN304" s="228" t="s">
        <v>1965</v>
      </c>
      <c r="EO304" s="145"/>
      <c r="EP304" s="145"/>
      <c r="EQ304" s="145"/>
      <c r="ER304" s="145"/>
      <c r="ES304" s="145"/>
      <c r="ET304" s="145"/>
      <c r="EU304" s="145"/>
      <c r="EV304" s="145"/>
      <c r="EW304" s="145"/>
      <c r="EX304" s="145"/>
      <c r="EY304" s="145"/>
      <c r="EZ304" s="145"/>
      <c r="FA304" s="145"/>
      <c r="FB304" s="145"/>
      <c r="FC304" s="145"/>
      <c r="FD304" s="145"/>
      <c r="FE304" s="145"/>
      <c r="FF304" s="145"/>
      <c r="FG304" s="145"/>
      <c r="FH304" s="145"/>
      <c r="FI304" s="145"/>
      <c r="FJ304" s="145"/>
      <c r="FK304" s="145"/>
      <c r="FL304" s="145"/>
      <c r="FM304" s="145"/>
      <c r="FN304" s="145"/>
      <c r="FO304" s="145"/>
      <c r="FP304" s="145"/>
      <c r="FQ304" s="145"/>
      <c r="FR304" s="145"/>
      <c r="FS304" s="145"/>
      <c r="FT304" s="145"/>
      <c r="FU304" s="145"/>
      <c r="FV304" s="145"/>
      <c r="FW304" s="145"/>
      <c r="FX304" s="145"/>
      <c r="FY304" s="145"/>
      <c r="FZ304" s="145"/>
      <c r="GA304" s="145"/>
      <c r="GB304" s="145"/>
      <c r="GC304" s="145"/>
      <c r="GD304" s="145"/>
      <c r="GE304" s="145"/>
    </row>
    <row r="305" spans="1:187" ht="20.100000000000001" customHeight="1" x14ac:dyDescent="0.3">
      <c r="A305" s="25" t="s">
        <v>2335</v>
      </c>
      <c r="B305" s="40" t="s">
        <v>126</v>
      </c>
      <c r="C305" s="26">
        <v>83177</v>
      </c>
      <c r="D305" s="71" t="s">
        <v>2352</v>
      </c>
      <c r="E305" s="26" t="s">
        <v>108</v>
      </c>
      <c r="F305" s="26"/>
      <c r="G305" s="26" t="s">
        <v>114</v>
      </c>
      <c r="H305" s="26" t="s">
        <v>615</v>
      </c>
      <c r="I305" s="26" t="s">
        <v>385</v>
      </c>
      <c r="J305" s="25" t="s">
        <v>319</v>
      </c>
      <c r="K305" s="25" t="s">
        <v>2353</v>
      </c>
      <c r="L305" s="25"/>
      <c r="M305" s="83"/>
      <c r="N305" s="83"/>
      <c r="O305" s="83"/>
      <c r="P305" s="83"/>
      <c r="Q305" s="83"/>
      <c r="R305" s="83"/>
      <c r="S305" s="83"/>
      <c r="T305" s="145"/>
      <c r="U305" s="145"/>
      <c r="V305" s="145"/>
      <c r="W305" s="145"/>
      <c r="X305" s="145"/>
      <c r="Y305" s="145"/>
      <c r="Z305" s="145"/>
      <c r="AA305" s="145"/>
      <c r="AB305" s="332"/>
      <c r="AC305" s="145"/>
      <c r="AD305" s="145"/>
      <c r="AE305" s="145"/>
      <c r="AF305" s="145"/>
      <c r="AG305" s="145"/>
      <c r="AH305" s="145"/>
      <c r="AI305" s="145"/>
      <c r="AJ305" s="145"/>
      <c r="AK305" s="145"/>
      <c r="AL305" s="145"/>
      <c r="AM305" s="145"/>
      <c r="AN305" s="145"/>
      <c r="AO305" s="145"/>
      <c r="AP305" s="145"/>
      <c r="AQ305" s="145"/>
      <c r="AR305" s="145"/>
      <c r="AS305" s="145"/>
      <c r="AT305" s="145"/>
      <c r="AU305" s="145"/>
      <c r="AV305" s="145"/>
      <c r="AW305" s="145"/>
      <c r="AX305" s="145"/>
      <c r="AY305" s="145"/>
      <c r="AZ305" s="145"/>
      <c r="BA305" s="145"/>
      <c r="BB305" s="145"/>
      <c r="BC305" s="145"/>
      <c r="BD305" s="145"/>
      <c r="BE305" s="145"/>
      <c r="BF305" s="145"/>
      <c r="BG305" s="145"/>
      <c r="BH305" s="145"/>
      <c r="BI305" s="145"/>
      <c r="BJ305" s="145"/>
      <c r="BK305" s="145"/>
      <c r="BL305" s="145"/>
      <c r="BM305" s="145"/>
      <c r="BN305" s="145"/>
      <c r="BO305" s="145"/>
      <c r="BP305" s="145"/>
      <c r="BQ305" s="145"/>
      <c r="BR305" s="145"/>
      <c r="BS305" s="145"/>
      <c r="BT305" s="145"/>
      <c r="BU305" s="145"/>
      <c r="BV305" s="145"/>
      <c r="BW305" s="145"/>
      <c r="BX305" s="145"/>
      <c r="BY305" s="145"/>
      <c r="BZ305" s="145"/>
      <c r="CA305" s="145"/>
      <c r="CB305" s="145"/>
      <c r="CC305" s="145"/>
      <c r="CD305" s="145"/>
      <c r="CE305" s="145"/>
      <c r="CF305" s="145"/>
      <c r="CG305" s="145"/>
      <c r="CH305" s="145"/>
      <c r="CI305" s="145"/>
      <c r="CJ305" s="145"/>
      <c r="CK305" s="145"/>
      <c r="CL305" s="145"/>
      <c r="CM305" s="145"/>
      <c r="CN305" s="145"/>
      <c r="CO305" s="145"/>
      <c r="CP305" s="145"/>
      <c r="CQ305" s="145"/>
      <c r="CR305" s="145"/>
      <c r="CS305" s="145"/>
      <c r="CT305" s="145"/>
      <c r="CU305" s="145"/>
      <c r="CV305" s="145"/>
      <c r="CW305" s="145"/>
      <c r="CX305" s="145"/>
      <c r="CY305" s="145"/>
      <c r="CZ305" s="145"/>
      <c r="DA305" s="145"/>
      <c r="DB305" s="145"/>
      <c r="DC305" s="145"/>
      <c r="DD305" s="145"/>
      <c r="DE305" s="145"/>
      <c r="DF305" s="145"/>
      <c r="DG305" s="145"/>
      <c r="DH305" s="148"/>
      <c r="DI305" s="145"/>
      <c r="DJ305" s="145"/>
      <c r="DK305" s="145"/>
      <c r="DL305" s="145"/>
      <c r="DM305" s="145"/>
      <c r="DN305" s="145"/>
      <c r="DO305" s="145"/>
      <c r="DP305" s="145"/>
      <c r="DQ305" s="145"/>
      <c r="DR305" s="145"/>
      <c r="DS305" s="145"/>
      <c r="DT305" s="145"/>
      <c r="DU305" s="145"/>
      <c r="DV305" s="145"/>
      <c r="DW305" s="145"/>
      <c r="DX305" s="145"/>
      <c r="DY305" s="145"/>
      <c r="DZ305" s="145"/>
      <c r="EA305" s="145"/>
      <c r="EB305" s="148"/>
      <c r="EC305" s="145"/>
      <c r="ED305" s="145"/>
      <c r="EK305" s="263">
        <v>0</v>
      </c>
      <c r="EL305" s="263">
        <v>0</v>
      </c>
      <c r="EM305" s="263"/>
      <c r="EN305" s="264"/>
    </row>
    <row r="306" spans="1:187" ht="20.100000000000001" customHeight="1" x14ac:dyDescent="0.3">
      <c r="A306" s="25" t="s">
        <v>4044</v>
      </c>
      <c r="B306" s="40" t="s">
        <v>126</v>
      </c>
      <c r="C306" s="26">
        <v>84477</v>
      </c>
      <c r="D306" s="71" t="s">
        <v>4045</v>
      </c>
      <c r="E306" s="26" t="s">
        <v>108</v>
      </c>
      <c r="F306" s="26" t="s">
        <v>3549</v>
      </c>
      <c r="G306" s="26" t="s">
        <v>114</v>
      </c>
      <c r="H306" s="26" t="s">
        <v>615</v>
      </c>
      <c r="I306" s="26" t="s">
        <v>449</v>
      </c>
      <c r="J306" s="25" t="s">
        <v>275</v>
      </c>
      <c r="K306" s="25" t="s">
        <v>4046</v>
      </c>
      <c r="L306" s="25"/>
      <c r="M306" s="25"/>
      <c r="N306" s="83"/>
      <c r="O306" s="83"/>
      <c r="P306" s="83"/>
      <c r="Q306" s="83"/>
      <c r="R306" s="83"/>
      <c r="S306" s="83"/>
      <c r="T306" s="238"/>
      <c r="U306" s="145"/>
      <c r="V306" s="148"/>
      <c r="W306" s="145"/>
      <c r="X306" s="145"/>
      <c r="Y306" s="145"/>
      <c r="Z306" s="145"/>
      <c r="AA306" s="145"/>
      <c r="AB306" s="332"/>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c r="CP306" s="145"/>
      <c r="CQ306" s="145"/>
      <c r="CR306" s="145"/>
      <c r="CS306" s="145"/>
      <c r="CT306" s="145"/>
      <c r="CU306" s="145"/>
      <c r="CV306" s="145"/>
      <c r="CW306" s="145"/>
      <c r="CX306" s="145"/>
      <c r="CY306" s="145"/>
      <c r="CZ306" s="145"/>
      <c r="DA306" s="145"/>
      <c r="DB306" s="145"/>
      <c r="DC306" s="145"/>
      <c r="DD306" s="145"/>
      <c r="DE306" s="145"/>
      <c r="DF306" s="145"/>
      <c r="DG306" s="145"/>
      <c r="DH306" s="148"/>
      <c r="DI306" s="145"/>
      <c r="DJ306" s="145"/>
      <c r="DK306" s="145"/>
      <c r="DL306" s="145"/>
      <c r="DM306" s="145"/>
      <c r="DN306" s="145"/>
      <c r="DO306" s="145"/>
      <c r="DP306" s="145"/>
      <c r="DQ306" s="145"/>
      <c r="DR306" s="145"/>
      <c r="DS306" s="145"/>
      <c r="DT306" s="145"/>
      <c r="DU306" s="145"/>
      <c r="DV306" s="145"/>
      <c r="DW306" s="145"/>
      <c r="DX306" s="145"/>
      <c r="DY306" s="145"/>
      <c r="DZ306" s="145"/>
      <c r="EA306" s="145"/>
      <c r="EB306" s="148"/>
      <c r="EC306" s="145"/>
      <c r="ED306" s="148"/>
      <c r="EE306" s="145"/>
      <c r="EF306" s="145"/>
      <c r="EG306" s="145"/>
      <c r="EH306" s="145"/>
      <c r="EI306" s="145"/>
      <c r="EJ306" s="145"/>
      <c r="EK306" s="145">
        <v>0</v>
      </c>
      <c r="EL306" s="145">
        <v>0</v>
      </c>
      <c r="EM306" s="145"/>
    </row>
    <row r="307" spans="1:187" ht="20.100000000000001" customHeight="1" x14ac:dyDescent="0.3">
      <c r="A307" s="25" t="s">
        <v>3970</v>
      </c>
      <c r="B307" s="26" t="s">
        <v>187</v>
      </c>
      <c r="C307" s="26">
        <v>84649</v>
      </c>
      <c r="D307" s="71" t="s">
        <v>4000</v>
      </c>
      <c r="E307" s="26" t="s">
        <v>108</v>
      </c>
      <c r="F307" s="26" t="s">
        <v>3556</v>
      </c>
      <c r="G307" s="26" t="s">
        <v>121</v>
      </c>
      <c r="H307" s="26" t="s">
        <v>344</v>
      </c>
      <c r="I307" s="26" t="s">
        <v>3</v>
      </c>
      <c r="J307" s="25" t="s">
        <v>1210</v>
      </c>
      <c r="K307" s="25" t="s">
        <v>4001</v>
      </c>
      <c r="L307" s="25"/>
      <c r="M307" s="25"/>
      <c r="N307" s="25"/>
      <c r="O307" s="239"/>
      <c r="P307" s="239"/>
      <c r="Q307" s="239"/>
      <c r="R307" s="239"/>
      <c r="S307" s="239"/>
      <c r="U307" s="145"/>
      <c r="V307" s="148"/>
      <c r="W307" s="145"/>
      <c r="X307" s="145"/>
      <c r="Y307" s="145"/>
      <c r="Z307" s="145"/>
      <c r="AA307" s="145"/>
      <c r="AB307" s="332"/>
      <c r="AC307" s="145"/>
      <c r="AD307" s="145"/>
      <c r="AE307" s="145"/>
      <c r="AF307" s="145"/>
      <c r="AG307" s="145"/>
      <c r="AH307" s="145"/>
      <c r="AI307" s="145"/>
      <c r="AJ307" s="145"/>
      <c r="AK307" s="145"/>
      <c r="AL307" s="145"/>
      <c r="AM307" s="145"/>
      <c r="AN307" s="145"/>
      <c r="AO307" s="145"/>
      <c r="AP307" s="145"/>
      <c r="AQ307" s="145"/>
      <c r="AR307" s="145"/>
      <c r="AS307" s="145"/>
      <c r="AT307" s="145"/>
      <c r="AU307" s="145"/>
      <c r="AV307" s="145"/>
      <c r="AW307" s="145"/>
      <c r="AX307" s="145"/>
      <c r="AY307" s="145"/>
      <c r="AZ307" s="145"/>
      <c r="BA307" s="145"/>
      <c r="BB307" s="145"/>
      <c r="BC307" s="145"/>
      <c r="BD307" s="145"/>
      <c r="BE307" s="145"/>
      <c r="BF307" s="145"/>
      <c r="BG307" s="145"/>
      <c r="BH307" s="145"/>
      <c r="BI307" s="145"/>
      <c r="BJ307" s="145"/>
      <c r="BK307" s="145"/>
      <c r="BL307" s="145"/>
      <c r="BM307" s="145"/>
      <c r="BN307" s="145"/>
      <c r="BO307" s="145"/>
      <c r="BP307" s="145"/>
      <c r="BQ307" s="145"/>
      <c r="BR307" s="145"/>
      <c r="BS307" s="145"/>
      <c r="BT307" s="145"/>
      <c r="BU307" s="145"/>
      <c r="BV307" s="145"/>
      <c r="BW307" s="145"/>
      <c r="BX307" s="145"/>
      <c r="BY307" s="145"/>
      <c r="BZ307" s="145"/>
      <c r="CA307" s="145"/>
      <c r="CB307" s="145"/>
      <c r="CC307" s="145"/>
      <c r="CD307" s="145"/>
      <c r="CE307" s="145"/>
      <c r="CF307" s="145"/>
      <c r="CG307" s="145"/>
      <c r="CH307" s="145"/>
      <c r="CI307" s="145"/>
      <c r="CJ307" s="145"/>
      <c r="CK307" s="145"/>
      <c r="CL307" s="145"/>
      <c r="CM307" s="145"/>
      <c r="CN307" s="145"/>
      <c r="CO307" s="145"/>
      <c r="CP307" s="145"/>
      <c r="CQ307" s="145"/>
      <c r="CR307" s="145"/>
      <c r="CS307" s="145"/>
      <c r="CT307" s="145"/>
      <c r="CU307" s="145"/>
      <c r="CV307" s="145"/>
      <c r="CW307" s="145"/>
      <c r="CX307" s="145"/>
      <c r="CY307" s="145"/>
      <c r="CZ307" s="145"/>
      <c r="DA307" s="145"/>
      <c r="DB307" s="145"/>
      <c r="DC307" s="145"/>
      <c r="DD307" s="145"/>
      <c r="DE307" s="145"/>
      <c r="DF307" s="145"/>
      <c r="DG307" s="145"/>
      <c r="DH307" s="148"/>
      <c r="DI307" s="145"/>
      <c r="DJ307" s="145"/>
      <c r="DK307" s="145"/>
      <c r="DL307" s="145"/>
      <c r="DM307" s="145"/>
      <c r="DN307" s="145"/>
      <c r="DO307" s="145"/>
      <c r="DP307" s="145"/>
      <c r="DQ307" s="145"/>
      <c r="DR307" s="145"/>
      <c r="DS307" s="145"/>
      <c r="DT307" s="145"/>
      <c r="DU307" s="145"/>
      <c r="DV307" s="145"/>
      <c r="DW307" s="145"/>
      <c r="DX307" s="145"/>
      <c r="DY307" s="145"/>
      <c r="DZ307" s="145"/>
      <c r="EA307" s="145"/>
      <c r="EB307" s="148"/>
      <c r="EC307" s="145"/>
      <c r="ED307" s="148"/>
      <c r="EE307" s="145"/>
      <c r="EF307" s="145"/>
      <c r="EG307" s="145"/>
      <c r="EH307" s="145"/>
      <c r="EI307" s="145"/>
      <c r="EJ307" s="145"/>
      <c r="EK307" s="145">
        <v>0</v>
      </c>
      <c r="EL307" s="145">
        <v>0</v>
      </c>
      <c r="EM307" s="145"/>
    </row>
    <row r="308" spans="1:187" ht="20.100000000000001" customHeight="1" x14ac:dyDescent="0.3">
      <c r="A308" s="25" t="s">
        <v>1786</v>
      </c>
      <c r="B308" s="40" t="s">
        <v>187</v>
      </c>
      <c r="C308" s="26">
        <v>82129</v>
      </c>
      <c r="D308" s="25" t="s">
        <v>1787</v>
      </c>
      <c r="E308" s="26" t="s">
        <v>293</v>
      </c>
      <c r="F308" s="26"/>
      <c r="G308" s="26" t="s">
        <v>121</v>
      </c>
      <c r="H308" s="258"/>
      <c r="I308" s="26" t="s">
        <v>3</v>
      </c>
      <c r="J308" s="25" t="s">
        <v>834</v>
      </c>
      <c r="K308" s="25" t="s">
        <v>1788</v>
      </c>
      <c r="L308" s="45"/>
      <c r="M308" s="25" t="s">
        <v>1789</v>
      </c>
      <c r="N308" s="25"/>
      <c r="O308" s="25" t="s">
        <v>1790</v>
      </c>
      <c r="P308" s="226"/>
      <c r="Q308" s="226"/>
      <c r="R308" s="25"/>
      <c r="S308" s="25" t="s">
        <v>1791</v>
      </c>
      <c r="T308" s="234"/>
      <c r="U308" s="235"/>
      <c r="V308" s="235"/>
      <c r="W308" s="235"/>
      <c r="X308" s="235"/>
      <c r="Y308" s="235"/>
      <c r="Z308" s="235"/>
      <c r="AA308" s="235"/>
      <c r="AB308" s="336"/>
      <c r="AC308" s="235"/>
      <c r="AD308" s="235"/>
      <c r="AE308" s="235"/>
      <c r="AF308" s="235"/>
      <c r="AG308" s="235"/>
      <c r="AH308" s="235"/>
      <c r="AI308" s="235">
        <v>1</v>
      </c>
      <c r="AJ308" s="235"/>
      <c r="AK308" s="235"/>
      <c r="AL308" s="235"/>
      <c r="AM308" s="235"/>
      <c r="AN308" s="235"/>
      <c r="AO308" s="235"/>
      <c r="AP308" s="235"/>
      <c r="AQ308" s="235"/>
      <c r="AR308" s="235"/>
      <c r="AS308" s="235"/>
      <c r="AT308" s="235"/>
      <c r="AU308" s="235"/>
      <c r="AV308" s="235"/>
      <c r="AW308" s="235"/>
      <c r="AX308" s="235"/>
      <c r="AY308" s="235"/>
      <c r="AZ308" s="235"/>
      <c r="BA308" s="235"/>
      <c r="BB308" s="235"/>
      <c r="BC308" s="235"/>
      <c r="BD308" s="235">
        <v>1</v>
      </c>
      <c r="BE308" s="235"/>
      <c r="BF308" s="235"/>
      <c r="BG308" s="235"/>
      <c r="BH308" s="235"/>
      <c r="BI308" s="235"/>
      <c r="BJ308" s="235"/>
      <c r="BK308" s="235"/>
      <c r="BL308" s="235"/>
      <c r="BM308" s="235"/>
      <c r="BN308" s="235"/>
      <c r="BO308" s="235"/>
      <c r="BP308" s="235"/>
      <c r="BQ308" s="235"/>
      <c r="BR308" s="235"/>
      <c r="BS308" s="235"/>
      <c r="BT308" s="235"/>
      <c r="BU308" s="235"/>
      <c r="BV308" s="235"/>
      <c r="BW308" s="235"/>
      <c r="BX308" s="235"/>
      <c r="BY308" s="235"/>
      <c r="BZ308" s="235"/>
      <c r="CA308" s="235"/>
      <c r="CB308" s="235"/>
      <c r="CC308" s="235"/>
      <c r="CD308" s="235"/>
      <c r="CE308" s="235"/>
      <c r="CF308" s="235"/>
      <c r="CG308" s="235"/>
      <c r="CH308" s="235"/>
      <c r="CI308" s="235"/>
      <c r="CJ308" s="235"/>
      <c r="CK308" s="235"/>
      <c r="CL308" s="235"/>
      <c r="CM308" s="235"/>
      <c r="CN308" s="235"/>
      <c r="CO308" s="235"/>
      <c r="CP308" s="235"/>
      <c r="CQ308" s="235"/>
      <c r="CR308" s="235"/>
      <c r="CS308" s="235"/>
      <c r="CT308" s="235"/>
      <c r="CU308" s="235"/>
      <c r="CV308" s="235"/>
      <c r="CW308" s="235"/>
      <c r="CX308" s="235"/>
      <c r="CY308" s="235"/>
      <c r="CZ308" s="235"/>
      <c r="DA308" s="235"/>
      <c r="DB308" s="235"/>
      <c r="DC308" s="235"/>
      <c r="DD308" s="235"/>
      <c r="DE308" s="235"/>
      <c r="DF308" s="235"/>
      <c r="DG308" s="235"/>
      <c r="DH308" s="236"/>
      <c r="DI308" s="235"/>
      <c r="DJ308" s="235"/>
      <c r="DK308" s="235"/>
      <c r="DL308" s="235"/>
      <c r="DM308" s="235"/>
      <c r="DN308" s="235"/>
      <c r="DO308" s="235"/>
      <c r="DP308" s="235"/>
      <c r="DQ308" s="235"/>
      <c r="DR308" s="235"/>
      <c r="DS308" s="235"/>
      <c r="DT308" s="235"/>
      <c r="DU308" s="235"/>
      <c r="DV308" s="235"/>
      <c r="DW308" s="235"/>
      <c r="DX308" s="235"/>
      <c r="DY308" s="235"/>
      <c r="DZ308" s="235"/>
      <c r="EA308" s="235"/>
      <c r="EB308" s="236"/>
      <c r="EC308" s="235"/>
      <c r="ED308" s="236"/>
      <c r="EE308" s="235"/>
      <c r="EF308" s="235"/>
      <c r="EG308" s="235"/>
      <c r="EH308" s="235"/>
      <c r="EI308" s="235"/>
      <c r="EJ308" s="235"/>
      <c r="EK308" s="235">
        <v>1</v>
      </c>
      <c r="EL308" s="235">
        <v>1</v>
      </c>
      <c r="EM308" s="235"/>
      <c r="EN308" s="237"/>
      <c r="EO308" s="234"/>
      <c r="EP308" s="234"/>
      <c r="EQ308" s="234"/>
      <c r="ER308" s="234"/>
      <c r="ES308" s="234"/>
      <c r="ET308" s="234"/>
      <c r="EU308" s="234"/>
      <c r="EV308" s="234"/>
      <c r="EW308" s="234"/>
      <c r="EX308" s="234"/>
      <c r="EY308" s="234"/>
      <c r="EZ308" s="234"/>
      <c r="FA308" s="234"/>
      <c r="FB308" s="234"/>
      <c r="FC308" s="234"/>
      <c r="FD308" s="234"/>
      <c r="FE308" s="234"/>
      <c r="FF308" s="234"/>
      <c r="FG308" s="234"/>
      <c r="FH308" s="234"/>
      <c r="FI308" s="234"/>
      <c r="FJ308" s="234"/>
      <c r="FK308" s="234"/>
      <c r="FL308" s="234"/>
      <c r="FM308" s="234"/>
      <c r="FN308" s="238"/>
      <c r="FO308" s="238"/>
      <c r="FP308" s="238"/>
      <c r="FQ308" s="238"/>
      <c r="FR308" s="238"/>
      <c r="FS308" s="238"/>
      <c r="FT308" s="238"/>
      <c r="FU308" s="238"/>
      <c r="FV308" s="238"/>
      <c r="FW308" s="238"/>
      <c r="FX308" s="238"/>
      <c r="FY308" s="238"/>
      <c r="FZ308" s="238"/>
      <c r="GA308" s="238"/>
      <c r="GB308" s="238"/>
      <c r="GC308" s="238"/>
      <c r="GD308" s="238"/>
      <c r="GE308" s="238"/>
    </row>
    <row r="309" spans="1:187" ht="20.100000000000001" customHeight="1" x14ac:dyDescent="0.3">
      <c r="A309" s="25" t="s">
        <v>3343</v>
      </c>
      <c r="B309" s="40" t="s">
        <v>106</v>
      </c>
      <c r="C309" s="26">
        <v>78327</v>
      </c>
      <c r="D309" s="25" t="s">
        <v>3345</v>
      </c>
      <c r="E309" s="26" t="s">
        <v>113</v>
      </c>
      <c r="F309" s="26" t="s">
        <v>3556</v>
      </c>
      <c r="G309" s="26" t="s">
        <v>114</v>
      </c>
      <c r="H309" s="26" t="s">
        <v>703</v>
      </c>
      <c r="I309" s="26" t="s">
        <v>3</v>
      </c>
      <c r="J309" s="25" t="s">
        <v>469</v>
      </c>
      <c r="K309" s="25" t="s">
        <v>3346</v>
      </c>
      <c r="L309" s="25"/>
      <c r="M309" s="25"/>
      <c r="N309" s="25" t="s">
        <v>3347</v>
      </c>
      <c r="O309" s="272"/>
      <c r="P309" s="272"/>
      <c r="Q309" s="272"/>
      <c r="R309" s="272"/>
      <c r="S309" s="272"/>
      <c r="U309" s="145"/>
      <c r="V309" s="148"/>
      <c r="W309" s="145"/>
      <c r="X309" s="145"/>
      <c r="Y309" s="145"/>
      <c r="Z309" s="145"/>
      <c r="AA309" s="145"/>
      <c r="AB309" s="332"/>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c r="CP309" s="145"/>
      <c r="CQ309" s="145"/>
      <c r="CR309" s="145"/>
      <c r="CS309" s="145"/>
      <c r="CT309" s="145"/>
      <c r="CU309" s="145"/>
      <c r="CV309" s="145"/>
      <c r="CW309" s="145"/>
      <c r="CX309" s="145"/>
      <c r="CY309" s="145"/>
      <c r="CZ309" s="145"/>
      <c r="DA309" s="145"/>
      <c r="DB309" s="145"/>
      <c r="DC309" s="145"/>
      <c r="DD309" s="145"/>
      <c r="DE309" s="145"/>
      <c r="DF309" s="145"/>
      <c r="DG309" s="145"/>
      <c r="DH309" s="148"/>
      <c r="DI309" s="145"/>
      <c r="DJ309" s="145"/>
      <c r="DK309" s="145"/>
      <c r="DL309" s="145"/>
      <c r="DM309" s="145"/>
      <c r="DN309" s="145"/>
      <c r="DO309" s="145"/>
      <c r="DP309" s="145"/>
      <c r="DQ309" s="145"/>
      <c r="DR309" s="145"/>
      <c r="DS309" s="145"/>
      <c r="DT309" s="145"/>
      <c r="DU309" s="145"/>
      <c r="DV309" s="145"/>
      <c r="DW309" s="145"/>
      <c r="DX309" s="145"/>
      <c r="DY309" s="145"/>
      <c r="DZ309" s="145"/>
      <c r="EA309" s="145"/>
      <c r="EB309" s="148"/>
      <c r="EC309" s="145"/>
      <c r="ED309" s="148"/>
      <c r="EE309" s="145"/>
      <c r="EF309" s="145"/>
      <c r="EG309" s="145"/>
      <c r="EH309" s="145"/>
      <c r="EI309" s="145"/>
      <c r="EJ309" s="145"/>
      <c r="EK309" s="145">
        <v>1</v>
      </c>
      <c r="EL309" s="145">
        <v>0</v>
      </c>
      <c r="EM309" s="145"/>
    </row>
    <row r="310" spans="1:187" ht="20.100000000000001" customHeight="1" x14ac:dyDescent="0.3">
      <c r="A310" s="25" t="s">
        <v>3495</v>
      </c>
      <c r="B310" s="40" t="s">
        <v>126</v>
      </c>
      <c r="C310" s="26">
        <v>84476</v>
      </c>
      <c r="D310" s="71" t="s">
        <v>3518</v>
      </c>
      <c r="E310" s="26" t="s">
        <v>113</v>
      </c>
      <c r="F310" s="26" t="s">
        <v>3549</v>
      </c>
      <c r="G310" s="26" t="s">
        <v>114</v>
      </c>
      <c r="H310" s="26" t="s">
        <v>1021</v>
      </c>
      <c r="I310" s="26" t="s">
        <v>438</v>
      </c>
      <c r="J310" s="25" t="s">
        <v>326</v>
      </c>
      <c r="K310" s="25" t="s">
        <v>3519</v>
      </c>
      <c r="L310" s="25"/>
      <c r="M310" s="25"/>
      <c r="N310" s="272"/>
      <c r="O310" s="272"/>
      <c r="P310" s="272"/>
      <c r="Q310" s="272"/>
      <c r="R310" s="272"/>
      <c r="S310" s="272"/>
      <c r="T310" s="235"/>
      <c r="U310" s="145"/>
      <c r="V310" s="148"/>
      <c r="W310" s="145"/>
      <c r="X310" s="145"/>
      <c r="Y310" s="145"/>
      <c r="Z310" s="145"/>
      <c r="AA310" s="145"/>
      <c r="AB310" s="332"/>
      <c r="AC310" s="145"/>
      <c r="AD310" s="145"/>
      <c r="AE310" s="145"/>
      <c r="AF310" s="145"/>
      <c r="AG310" s="145"/>
      <c r="AH310" s="145"/>
      <c r="AI310" s="145"/>
      <c r="AJ310" s="145"/>
      <c r="AK310" s="145"/>
      <c r="AL310" s="145"/>
      <c r="AM310" s="145"/>
      <c r="AN310" s="145"/>
      <c r="AO310" s="145"/>
      <c r="AP310" s="145"/>
      <c r="AQ310" s="145"/>
      <c r="AR310" s="145"/>
      <c r="AS310" s="145"/>
      <c r="AT310" s="145"/>
      <c r="AU310" s="145"/>
      <c r="AV310" s="145"/>
      <c r="AW310" s="145"/>
      <c r="AX310" s="145"/>
      <c r="AY310" s="145"/>
      <c r="AZ310" s="145"/>
      <c r="BA310" s="145"/>
      <c r="BB310" s="145"/>
      <c r="BC310" s="145"/>
      <c r="BD310" s="145"/>
      <c r="BE310" s="145"/>
      <c r="BF310" s="145"/>
      <c r="BG310" s="145"/>
      <c r="BH310" s="145"/>
      <c r="BI310" s="145"/>
      <c r="BJ310" s="145"/>
      <c r="BK310" s="145"/>
      <c r="BL310" s="145"/>
      <c r="BM310" s="145"/>
      <c r="BN310" s="145"/>
      <c r="BO310" s="145"/>
      <c r="BP310" s="145"/>
      <c r="BQ310" s="145"/>
      <c r="BR310" s="145"/>
      <c r="BS310" s="145"/>
      <c r="BT310" s="145"/>
      <c r="BU310" s="145"/>
      <c r="BV310" s="145"/>
      <c r="BW310" s="145"/>
      <c r="BX310" s="145"/>
      <c r="BY310" s="145"/>
      <c r="BZ310" s="145"/>
      <c r="CA310" s="145"/>
      <c r="CB310" s="145"/>
      <c r="CC310" s="145"/>
      <c r="CD310" s="145"/>
      <c r="CE310" s="145"/>
      <c r="CF310" s="145"/>
      <c r="CG310" s="145"/>
      <c r="CH310" s="145"/>
      <c r="CI310" s="145"/>
      <c r="CJ310" s="145"/>
      <c r="CK310" s="145"/>
      <c r="CL310" s="145"/>
      <c r="CM310" s="145"/>
      <c r="CN310" s="145"/>
      <c r="CO310" s="145"/>
      <c r="CP310" s="145"/>
      <c r="CQ310" s="145"/>
      <c r="CR310" s="145"/>
      <c r="CS310" s="145"/>
      <c r="CT310" s="145"/>
      <c r="CU310" s="145"/>
      <c r="CV310" s="145"/>
      <c r="CW310" s="145"/>
      <c r="CX310" s="145"/>
      <c r="CY310" s="145"/>
      <c r="CZ310" s="145"/>
      <c r="DA310" s="145"/>
      <c r="DB310" s="145"/>
      <c r="DC310" s="145"/>
      <c r="DD310" s="145"/>
      <c r="DE310" s="145"/>
      <c r="DF310" s="145"/>
      <c r="DG310" s="145"/>
      <c r="DH310" s="148"/>
      <c r="DI310" s="145"/>
      <c r="DJ310" s="145"/>
      <c r="DK310" s="145"/>
      <c r="DL310" s="145"/>
      <c r="DM310" s="145"/>
      <c r="DN310" s="145"/>
      <c r="DO310" s="145"/>
      <c r="DP310" s="145"/>
      <c r="DQ310" s="145"/>
      <c r="DR310" s="145"/>
      <c r="DS310" s="145"/>
      <c r="DT310" s="145"/>
      <c r="DU310" s="145"/>
      <c r="DV310" s="145"/>
      <c r="DW310" s="145"/>
      <c r="DX310" s="145"/>
      <c r="DY310" s="145"/>
      <c r="DZ310" s="145"/>
      <c r="EA310" s="145"/>
      <c r="EB310" s="148"/>
      <c r="EC310" s="145"/>
      <c r="ED310" s="148"/>
      <c r="EE310" s="145"/>
      <c r="EF310" s="145"/>
      <c r="EG310" s="145"/>
      <c r="EH310" s="145"/>
      <c r="EI310" s="145"/>
      <c r="EJ310" s="145"/>
      <c r="EK310" s="145">
        <v>0</v>
      </c>
      <c r="EL310" s="145">
        <v>0</v>
      </c>
      <c r="EM310" s="145"/>
    </row>
    <row r="311" spans="1:187" ht="20.100000000000001" customHeight="1" x14ac:dyDescent="0.3">
      <c r="A311" s="25" t="s">
        <v>2563</v>
      </c>
      <c r="B311" s="40" t="s">
        <v>143</v>
      </c>
      <c r="C311" s="26">
        <v>83830</v>
      </c>
      <c r="D311" s="71" t="s">
        <v>2591</v>
      </c>
      <c r="E311" s="26" t="s">
        <v>108</v>
      </c>
      <c r="F311" s="26"/>
      <c r="G311" s="26" t="s">
        <v>121</v>
      </c>
      <c r="H311" s="26" t="s">
        <v>2592</v>
      </c>
      <c r="I311" s="26" t="s">
        <v>449</v>
      </c>
      <c r="J311" s="25" t="s">
        <v>675</v>
      </c>
      <c r="K311" s="25" t="s">
        <v>2593</v>
      </c>
      <c r="L311" s="83"/>
      <c r="M311" s="83"/>
      <c r="N311" s="83"/>
      <c r="O311" s="83"/>
      <c r="P311" s="83"/>
      <c r="Q311" s="83"/>
      <c r="R311" s="83"/>
      <c r="S311" s="83"/>
      <c r="T311" s="145"/>
      <c r="U311" s="145"/>
      <c r="V311" s="145"/>
      <c r="W311" s="145"/>
      <c r="X311" s="145"/>
      <c r="Y311" s="145"/>
      <c r="Z311" s="145"/>
      <c r="AA311" s="145"/>
      <c r="AB311" s="332"/>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c r="CP311" s="145"/>
      <c r="CQ311" s="145"/>
      <c r="CR311" s="145"/>
      <c r="CS311" s="145"/>
      <c r="CT311" s="145"/>
      <c r="CU311" s="145"/>
      <c r="CV311" s="145"/>
      <c r="CW311" s="145"/>
      <c r="CX311" s="145"/>
      <c r="CY311" s="145"/>
      <c r="CZ311" s="145"/>
      <c r="DA311" s="145"/>
      <c r="DB311" s="145"/>
      <c r="DC311" s="145"/>
      <c r="DD311" s="145"/>
      <c r="DE311" s="145"/>
      <c r="DF311" s="145"/>
      <c r="DG311" s="145"/>
      <c r="DH311" s="148"/>
      <c r="DI311" s="145"/>
      <c r="DJ311" s="145"/>
      <c r="DK311" s="145"/>
      <c r="DL311" s="145"/>
      <c r="DM311" s="145"/>
      <c r="DN311" s="145"/>
      <c r="DO311" s="145"/>
      <c r="DP311" s="145"/>
      <c r="DQ311" s="145"/>
      <c r="DR311" s="145"/>
      <c r="DS311" s="145"/>
      <c r="DT311" s="145"/>
      <c r="DU311" s="145"/>
      <c r="DV311" s="145"/>
      <c r="DW311" s="145"/>
      <c r="DX311" s="145"/>
      <c r="DY311" s="145"/>
      <c r="DZ311" s="145"/>
      <c r="EA311" s="145"/>
      <c r="EB311" s="148"/>
      <c r="EC311" s="145"/>
      <c r="ED311" s="148"/>
      <c r="EE311" s="145"/>
      <c r="EF311" s="145"/>
      <c r="EG311" s="145"/>
      <c r="EH311" s="145"/>
      <c r="EI311" s="145"/>
      <c r="EJ311" s="145"/>
      <c r="EK311" s="145">
        <v>0</v>
      </c>
      <c r="EL311" s="145">
        <v>0</v>
      </c>
      <c r="EM311" s="145"/>
    </row>
    <row r="312" spans="1:187" ht="20.100000000000001" customHeight="1" x14ac:dyDescent="0.3">
      <c r="A312" s="25" t="s">
        <v>4002</v>
      </c>
      <c r="B312" s="26" t="s">
        <v>126</v>
      </c>
      <c r="C312" s="26">
        <v>84687</v>
      </c>
      <c r="D312" s="71" t="s">
        <v>4013</v>
      </c>
      <c r="E312" s="26" t="s">
        <v>467</v>
      </c>
      <c r="F312" s="26" t="s">
        <v>3556</v>
      </c>
      <c r="G312" s="26" t="s">
        <v>114</v>
      </c>
      <c r="H312" s="26" t="s">
        <v>615</v>
      </c>
      <c r="I312" s="26" t="s">
        <v>415</v>
      </c>
      <c r="J312" s="25" t="s">
        <v>326</v>
      </c>
      <c r="K312" s="25" t="s">
        <v>4014</v>
      </c>
      <c r="L312" s="25"/>
      <c r="M312" s="25"/>
      <c r="N312" s="25"/>
      <c r="O312" s="239"/>
      <c r="P312" s="239"/>
      <c r="Q312" s="239"/>
      <c r="R312" s="239"/>
      <c r="S312" s="239"/>
      <c r="U312" s="145"/>
      <c r="V312" s="148"/>
      <c r="W312" s="145"/>
      <c r="X312" s="145"/>
      <c r="Y312" s="145"/>
      <c r="Z312" s="145"/>
      <c r="AA312" s="145"/>
      <c r="AB312" s="332"/>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c r="CP312" s="145"/>
      <c r="CQ312" s="145"/>
      <c r="CR312" s="145"/>
      <c r="CS312" s="145"/>
      <c r="CT312" s="145"/>
      <c r="CU312" s="145"/>
      <c r="CV312" s="145"/>
      <c r="CW312" s="145"/>
      <c r="CX312" s="145"/>
      <c r="CY312" s="145"/>
      <c r="CZ312" s="145"/>
      <c r="DA312" s="145"/>
      <c r="DB312" s="145"/>
      <c r="DC312" s="145"/>
      <c r="DD312" s="145"/>
      <c r="DE312" s="145"/>
      <c r="DF312" s="145"/>
      <c r="DG312" s="145"/>
      <c r="DH312" s="148"/>
      <c r="DI312" s="145"/>
      <c r="DJ312" s="145"/>
      <c r="DK312" s="145"/>
      <c r="DL312" s="145"/>
      <c r="DM312" s="145"/>
      <c r="DN312" s="145"/>
      <c r="DO312" s="145"/>
      <c r="DP312" s="145"/>
      <c r="DQ312" s="145"/>
      <c r="DR312" s="145"/>
      <c r="DS312" s="145"/>
      <c r="DT312" s="145"/>
      <c r="DU312" s="145"/>
      <c r="DV312" s="145"/>
      <c r="DW312" s="145"/>
      <c r="DX312" s="145"/>
      <c r="DY312" s="145"/>
      <c r="DZ312" s="145"/>
      <c r="EA312" s="145"/>
      <c r="EB312" s="148"/>
      <c r="EC312" s="145"/>
      <c r="ED312" s="148"/>
      <c r="EE312" s="145"/>
      <c r="EF312" s="145"/>
      <c r="EG312" s="145"/>
      <c r="EH312" s="145"/>
      <c r="EI312" s="145"/>
      <c r="EJ312" s="145"/>
      <c r="EK312" s="145">
        <v>0</v>
      </c>
      <c r="EL312" s="145">
        <v>0</v>
      </c>
      <c r="EM312" s="145"/>
    </row>
    <row r="313" spans="1:187" ht="20.100000000000001" customHeight="1" x14ac:dyDescent="0.3">
      <c r="A313" s="25" t="s">
        <v>2892</v>
      </c>
      <c r="B313" s="26" t="s">
        <v>187</v>
      </c>
      <c r="C313" s="26">
        <v>83767</v>
      </c>
      <c r="D313" s="25" t="s">
        <v>2923</v>
      </c>
      <c r="E313" s="26" t="s">
        <v>108</v>
      </c>
      <c r="F313" s="26"/>
      <c r="G313" s="26" t="s">
        <v>121</v>
      </c>
      <c r="H313" s="26" t="s">
        <v>835</v>
      </c>
      <c r="I313" s="26" t="s">
        <v>3</v>
      </c>
      <c r="J313" s="25" t="s">
        <v>975</v>
      </c>
      <c r="K313" s="25" t="s">
        <v>2924</v>
      </c>
      <c r="L313" s="25"/>
      <c r="M313" s="25" t="s">
        <v>2925</v>
      </c>
      <c r="N313" s="83"/>
      <c r="O313" s="83"/>
      <c r="P313" s="83"/>
      <c r="Q313" s="83"/>
      <c r="R313" s="25"/>
      <c r="S313" s="25" t="s">
        <v>2926</v>
      </c>
      <c r="T313" s="145"/>
      <c r="U313" s="145"/>
      <c r="V313" s="148"/>
      <c r="W313" s="145"/>
      <c r="X313" s="145"/>
      <c r="Y313" s="145"/>
      <c r="Z313" s="145"/>
      <c r="AA313" s="145"/>
      <c r="AB313" s="332"/>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v>1</v>
      </c>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c r="CP313" s="145"/>
      <c r="CQ313" s="145"/>
      <c r="CR313" s="145"/>
      <c r="CS313" s="145"/>
      <c r="CT313" s="145"/>
      <c r="CU313" s="145"/>
      <c r="CV313" s="145"/>
      <c r="CW313" s="145"/>
      <c r="CX313" s="145"/>
      <c r="CY313" s="145"/>
      <c r="CZ313" s="145"/>
      <c r="DA313" s="145"/>
      <c r="DB313" s="145"/>
      <c r="DC313" s="145"/>
      <c r="DD313" s="145"/>
      <c r="DE313" s="145"/>
      <c r="DF313" s="145"/>
      <c r="DG313" s="145"/>
      <c r="DH313" s="148"/>
      <c r="DI313" s="145"/>
      <c r="DJ313" s="145"/>
      <c r="DK313" s="145"/>
      <c r="DL313" s="145"/>
      <c r="DM313" s="145"/>
      <c r="DN313" s="145"/>
      <c r="DO313" s="145"/>
      <c r="DP313" s="145"/>
      <c r="DQ313" s="145"/>
      <c r="DR313" s="145"/>
      <c r="DS313" s="145"/>
      <c r="DT313" s="145"/>
      <c r="DU313" s="145"/>
      <c r="DV313" s="145"/>
      <c r="DW313" s="145"/>
      <c r="DX313" s="145"/>
      <c r="DY313" s="145"/>
      <c r="DZ313" s="145"/>
      <c r="EA313" s="145"/>
      <c r="EB313" s="148"/>
      <c r="EC313" s="145"/>
      <c r="ED313" s="148"/>
      <c r="EE313" s="145"/>
      <c r="EF313" s="145"/>
      <c r="EG313" s="145"/>
      <c r="EH313" s="145"/>
      <c r="EI313" s="145"/>
      <c r="EJ313" s="145"/>
      <c r="EK313" s="145">
        <v>1</v>
      </c>
      <c r="EL313" s="145">
        <v>1</v>
      </c>
      <c r="EM313" s="267"/>
    </row>
    <row r="314" spans="1:187" ht="20.100000000000001" customHeight="1" x14ac:dyDescent="0.3">
      <c r="A314" s="25" t="s">
        <v>1916</v>
      </c>
      <c r="B314" s="26" t="s">
        <v>126</v>
      </c>
      <c r="C314" s="26">
        <v>80249</v>
      </c>
      <c r="D314" s="71" t="s">
        <v>1917</v>
      </c>
      <c r="E314" s="26" t="s">
        <v>108</v>
      </c>
      <c r="F314" s="26"/>
      <c r="G314" s="26" t="s">
        <v>114</v>
      </c>
      <c r="H314" s="26" t="s">
        <v>128</v>
      </c>
      <c r="I314" s="188" t="s">
        <v>3</v>
      </c>
      <c r="J314" s="25" t="s">
        <v>319</v>
      </c>
      <c r="K314" s="25" t="s">
        <v>1918</v>
      </c>
      <c r="L314" s="239"/>
      <c r="M314" s="239"/>
      <c r="N314" s="239"/>
      <c r="O314" s="239"/>
      <c r="P314" s="239"/>
      <c r="Q314" s="239"/>
      <c r="R314" s="239"/>
      <c r="S314" s="239"/>
      <c r="U314" s="145"/>
      <c r="V314" s="145"/>
      <c r="W314" s="145"/>
      <c r="X314" s="145"/>
      <c r="Y314" s="145"/>
      <c r="Z314" s="145"/>
      <c r="AA314" s="145"/>
      <c r="AB314" s="332"/>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c r="CP314" s="145"/>
      <c r="CQ314" s="145"/>
      <c r="CR314" s="145"/>
      <c r="CS314" s="145"/>
      <c r="CT314" s="145"/>
      <c r="CU314" s="145"/>
      <c r="CV314" s="145"/>
      <c r="CW314" s="145"/>
      <c r="CX314" s="145"/>
      <c r="CY314" s="145"/>
      <c r="CZ314" s="145"/>
      <c r="DA314" s="145"/>
      <c r="DB314" s="145"/>
      <c r="DC314" s="145"/>
      <c r="DD314" s="145"/>
      <c r="DE314" s="145"/>
      <c r="DF314" s="145"/>
      <c r="DG314" s="145"/>
      <c r="DH314" s="148"/>
      <c r="DI314" s="145"/>
      <c r="DJ314" s="145"/>
      <c r="DK314" s="145"/>
      <c r="DL314" s="145"/>
      <c r="DM314" s="145"/>
      <c r="DN314" s="145"/>
      <c r="DO314" s="145"/>
      <c r="DP314" s="145"/>
      <c r="DQ314" s="145"/>
      <c r="DR314" s="145"/>
      <c r="DS314" s="145"/>
      <c r="DT314" s="145"/>
      <c r="DU314" s="145"/>
      <c r="DV314" s="145"/>
      <c r="DW314" s="145"/>
      <c r="DX314" s="145"/>
      <c r="DY314" s="145"/>
      <c r="DZ314" s="145"/>
      <c r="EA314" s="145"/>
      <c r="EB314" s="148"/>
      <c r="EC314" s="145"/>
      <c r="ED314" s="145"/>
      <c r="EE314" s="145"/>
      <c r="EF314" s="145"/>
      <c r="EG314" s="145"/>
      <c r="EH314" s="145"/>
      <c r="EI314" s="145"/>
      <c r="EJ314" s="145"/>
      <c r="EK314" s="145">
        <v>0</v>
      </c>
      <c r="EL314" s="145">
        <v>0</v>
      </c>
    </row>
    <row r="315" spans="1:187" ht="102" x14ac:dyDescent="0.3">
      <c r="A315" s="25" t="s">
        <v>1974</v>
      </c>
      <c r="B315" s="40" t="s">
        <v>152</v>
      </c>
      <c r="C315" s="26">
        <v>80255</v>
      </c>
      <c r="D315" s="25" t="s">
        <v>2001</v>
      </c>
      <c r="E315" s="26" t="s">
        <v>108</v>
      </c>
      <c r="F315" s="26"/>
      <c r="G315" s="26" t="s">
        <v>109</v>
      </c>
      <c r="H315" s="26" t="s">
        <v>154</v>
      </c>
      <c r="I315" s="26" t="s">
        <v>3</v>
      </c>
      <c r="J315" s="25" t="s">
        <v>262</v>
      </c>
      <c r="K315" s="25" t="s">
        <v>2002</v>
      </c>
      <c r="L315" s="25"/>
      <c r="M315" s="25" t="s">
        <v>2003</v>
      </c>
      <c r="N315" s="25" t="s">
        <v>2004</v>
      </c>
      <c r="O315" s="25" t="s">
        <v>2005</v>
      </c>
      <c r="P315" s="83"/>
      <c r="Q315" s="83"/>
      <c r="R315" s="25" t="s">
        <v>2006</v>
      </c>
      <c r="S315" s="25" t="s">
        <v>2007</v>
      </c>
      <c r="T315" s="145"/>
      <c r="U315" s="145"/>
      <c r="V315" s="145"/>
      <c r="W315" s="145"/>
      <c r="X315" s="145"/>
      <c r="Y315" s="145"/>
      <c r="Z315" s="145"/>
      <c r="AA315" s="145"/>
      <c r="AB315" s="332"/>
      <c r="AC315" s="145"/>
      <c r="AD315" s="145"/>
      <c r="AE315" s="145"/>
      <c r="AF315" s="145"/>
      <c r="AG315" s="145"/>
      <c r="AH315" s="145"/>
      <c r="AI315" s="145"/>
      <c r="AJ315" s="145"/>
      <c r="AK315" s="145"/>
      <c r="AL315" s="145"/>
      <c r="AM315" s="145"/>
      <c r="AN315" s="145"/>
      <c r="AO315" s="145"/>
      <c r="AP315" s="145"/>
      <c r="AQ315" s="145"/>
      <c r="AR315" s="145"/>
      <c r="AS315" s="145"/>
      <c r="AT315" s="145"/>
      <c r="AU315" s="145"/>
      <c r="AV315" s="145"/>
      <c r="AW315" s="145">
        <v>1</v>
      </c>
      <c r="AX315" s="145"/>
      <c r="AY315" s="145"/>
      <c r="AZ315" s="145"/>
      <c r="BA315" s="145"/>
      <c r="BB315" s="145"/>
      <c r="BC315" s="145"/>
      <c r="BD315" s="145"/>
      <c r="BE315" s="145"/>
      <c r="BF315" s="145"/>
      <c r="BG315" s="145"/>
      <c r="BH315" s="145"/>
      <c r="BI315" s="145"/>
      <c r="BJ315" s="145"/>
      <c r="BK315" s="145"/>
      <c r="BL315" s="145"/>
      <c r="BM315" s="145"/>
      <c r="BN315" s="145"/>
      <c r="BO315" s="145"/>
      <c r="BP315" s="145"/>
      <c r="BQ315" s="145"/>
      <c r="BR315" s="145"/>
      <c r="BS315" s="145"/>
      <c r="BT315" s="145"/>
      <c r="BU315" s="145"/>
      <c r="BV315" s="145"/>
      <c r="BW315" s="145"/>
      <c r="BX315" s="145"/>
      <c r="BY315" s="145"/>
      <c r="BZ315" s="145"/>
      <c r="CA315" s="145"/>
      <c r="CB315" s="145"/>
      <c r="CC315" s="145"/>
      <c r="CD315" s="145"/>
      <c r="CE315" s="145"/>
      <c r="CF315" s="145"/>
      <c r="CG315" s="145">
        <v>1</v>
      </c>
      <c r="CH315" s="145"/>
      <c r="CI315" s="145"/>
      <c r="CJ315" s="145"/>
      <c r="CK315" s="145"/>
      <c r="CL315" s="145"/>
      <c r="CM315" s="145"/>
      <c r="CN315" s="145"/>
      <c r="CO315" s="145"/>
      <c r="CP315" s="145"/>
      <c r="CQ315" s="145"/>
      <c r="CR315" s="145"/>
      <c r="CS315" s="145"/>
      <c r="CT315" s="145"/>
      <c r="CU315" s="145"/>
      <c r="CV315" s="145"/>
      <c r="CW315" s="145"/>
      <c r="CX315" s="145"/>
      <c r="CY315" s="145"/>
      <c r="CZ315" s="145"/>
      <c r="DA315" s="145"/>
      <c r="DB315" s="145"/>
      <c r="DC315" s="145"/>
      <c r="DD315" s="145">
        <v>1</v>
      </c>
      <c r="DE315" s="145"/>
      <c r="DF315" s="145"/>
      <c r="DG315" s="145"/>
      <c r="DH315" s="148">
        <v>1</v>
      </c>
      <c r="DI315" s="145"/>
      <c r="DJ315" s="145"/>
      <c r="DK315" s="145"/>
      <c r="DL315" s="145">
        <v>1</v>
      </c>
      <c r="DM315" s="145"/>
      <c r="DN315" s="145"/>
      <c r="DO315" s="145"/>
      <c r="DP315" s="145"/>
      <c r="DQ315" s="145"/>
      <c r="DR315" s="145"/>
      <c r="DS315" s="145"/>
      <c r="DT315" s="145"/>
      <c r="DU315" s="145"/>
      <c r="DV315" s="145"/>
      <c r="DW315" s="145"/>
      <c r="DX315" s="145"/>
      <c r="DY315" s="145"/>
      <c r="DZ315" s="145"/>
      <c r="EA315" s="145"/>
      <c r="EB315" s="148"/>
      <c r="EC315" s="145"/>
      <c r="ED315" s="148"/>
      <c r="EE315" s="145"/>
      <c r="EF315" s="145"/>
      <c r="EG315" s="145"/>
      <c r="EH315" s="145"/>
      <c r="EI315" s="145"/>
      <c r="EJ315" s="145"/>
      <c r="EK315" s="145">
        <v>1</v>
      </c>
      <c r="EL315" s="145">
        <v>1</v>
      </c>
      <c r="EM315" s="145"/>
      <c r="EN315" s="228" t="s">
        <v>2008</v>
      </c>
      <c r="EO315" s="145"/>
      <c r="EP315" s="145"/>
      <c r="EQ315" s="145"/>
      <c r="ER315" s="145"/>
      <c r="ES315" s="145"/>
      <c r="ET315" s="145"/>
      <c r="EU315" s="145"/>
      <c r="EV315" s="145"/>
      <c r="EW315" s="145"/>
      <c r="EX315" s="145"/>
      <c r="EY315" s="145"/>
      <c r="EZ315" s="145"/>
      <c r="FA315" s="145"/>
      <c r="FB315" s="145"/>
      <c r="FC315" s="145"/>
      <c r="FD315" s="145"/>
      <c r="FE315" s="145"/>
      <c r="FF315" s="145"/>
      <c r="FG315" s="145"/>
      <c r="FH315" s="145"/>
      <c r="FI315" s="145"/>
      <c r="FJ315" s="145"/>
      <c r="FK315" s="145"/>
      <c r="FL315" s="145"/>
      <c r="FM315" s="145"/>
      <c r="FN315" s="145"/>
      <c r="FO315" s="145"/>
      <c r="FP315" s="145"/>
      <c r="FQ315" s="145"/>
      <c r="FR315" s="145"/>
      <c r="FS315" s="145"/>
      <c r="FT315" s="145"/>
      <c r="FU315" s="145"/>
      <c r="FV315" s="145"/>
      <c r="FW315" s="145"/>
      <c r="FX315" s="145"/>
      <c r="FY315" s="145"/>
      <c r="FZ315" s="145"/>
      <c r="GA315" s="145"/>
      <c r="GB315" s="145"/>
      <c r="GC315" s="145"/>
      <c r="GD315" s="145"/>
      <c r="GE315" s="145"/>
    </row>
    <row r="316" spans="1:187" ht="20.100000000000001" customHeight="1" x14ac:dyDescent="0.3">
      <c r="A316" s="25" t="s">
        <v>3732</v>
      </c>
      <c r="B316" s="26" t="s">
        <v>126</v>
      </c>
      <c r="C316" s="26">
        <v>84468</v>
      </c>
      <c r="D316" s="71" t="s">
        <v>3743</v>
      </c>
      <c r="E316" s="26" t="s">
        <v>108</v>
      </c>
      <c r="F316" s="26" t="s">
        <v>3549</v>
      </c>
      <c r="G316" s="26" t="s">
        <v>114</v>
      </c>
      <c r="H316" s="26" t="s">
        <v>128</v>
      </c>
      <c r="I316" s="26" t="s">
        <v>415</v>
      </c>
      <c r="J316" s="25" t="s">
        <v>326</v>
      </c>
      <c r="K316" s="25" t="s">
        <v>3744</v>
      </c>
      <c r="L316" s="175"/>
      <c r="M316" s="83"/>
      <c r="N316" s="83"/>
      <c r="O316" s="83"/>
      <c r="P316" s="83"/>
      <c r="Q316" s="83"/>
      <c r="R316" s="83"/>
      <c r="S316" s="83"/>
      <c r="U316" s="145"/>
      <c r="V316" s="148"/>
      <c r="W316" s="145"/>
      <c r="X316" s="145"/>
      <c r="Y316" s="145"/>
      <c r="Z316" s="145"/>
      <c r="AA316" s="145"/>
      <c r="AB316" s="332"/>
      <c r="AC316" s="145"/>
      <c r="AD316" s="145"/>
      <c r="AE316" s="145"/>
      <c r="AF316" s="145"/>
      <c r="AG316" s="145"/>
      <c r="AH316" s="145"/>
      <c r="AI316" s="145"/>
      <c r="AJ316" s="145"/>
      <c r="AK316" s="145"/>
      <c r="AL316" s="145"/>
      <c r="AM316" s="145"/>
      <c r="AN316" s="145"/>
      <c r="AO316" s="145"/>
      <c r="AP316" s="145"/>
      <c r="AQ316" s="145"/>
      <c r="AR316" s="145"/>
      <c r="AS316" s="145"/>
      <c r="AT316" s="145"/>
      <c r="AU316" s="145"/>
      <c r="AV316" s="145"/>
      <c r="AW316" s="145"/>
      <c r="AX316" s="145"/>
      <c r="AY316" s="145"/>
      <c r="AZ316" s="145"/>
      <c r="BA316" s="145"/>
      <c r="BB316" s="145"/>
      <c r="BC316" s="145"/>
      <c r="BD316" s="145"/>
      <c r="BE316" s="145"/>
      <c r="BF316" s="145"/>
      <c r="BG316" s="145"/>
      <c r="BH316" s="145"/>
      <c r="BI316" s="145"/>
      <c r="BJ316" s="145"/>
      <c r="BK316" s="145"/>
      <c r="BL316" s="145"/>
      <c r="BM316" s="145"/>
      <c r="BN316" s="145"/>
      <c r="BO316" s="145"/>
      <c r="BP316" s="145"/>
      <c r="BQ316" s="145"/>
      <c r="BR316" s="145"/>
      <c r="BS316" s="145"/>
      <c r="BT316" s="145"/>
      <c r="BU316" s="145"/>
      <c r="BV316" s="145"/>
      <c r="BW316" s="145"/>
      <c r="BX316" s="145"/>
      <c r="BY316" s="145"/>
      <c r="BZ316" s="145"/>
      <c r="CA316" s="145"/>
      <c r="CB316" s="145"/>
      <c r="CC316" s="145"/>
      <c r="CD316" s="145"/>
      <c r="CE316" s="145"/>
      <c r="CF316" s="145"/>
      <c r="CG316" s="145"/>
      <c r="CH316" s="145"/>
      <c r="CI316" s="145"/>
      <c r="CJ316" s="145"/>
      <c r="CK316" s="145"/>
      <c r="CL316" s="145"/>
      <c r="CM316" s="145"/>
      <c r="CN316" s="145"/>
      <c r="CO316" s="145"/>
      <c r="CP316" s="145"/>
      <c r="CQ316" s="145"/>
      <c r="CR316" s="145"/>
      <c r="CS316" s="145"/>
      <c r="CT316" s="145"/>
      <c r="CU316" s="145"/>
      <c r="CV316" s="145"/>
      <c r="CW316" s="145"/>
      <c r="CX316" s="145"/>
      <c r="CY316" s="145"/>
      <c r="CZ316" s="145"/>
      <c r="DA316" s="145"/>
      <c r="DB316" s="145"/>
      <c r="DC316" s="145"/>
      <c r="DD316" s="145"/>
      <c r="DE316" s="145"/>
      <c r="DF316" s="145"/>
      <c r="DG316" s="145"/>
      <c r="DH316" s="148"/>
      <c r="DI316" s="145"/>
      <c r="DJ316" s="145"/>
      <c r="DK316" s="145"/>
      <c r="DL316" s="145"/>
      <c r="DM316" s="145"/>
      <c r="DN316" s="145"/>
      <c r="DO316" s="145"/>
      <c r="DP316" s="145"/>
      <c r="DQ316" s="145"/>
      <c r="DR316" s="145"/>
      <c r="DS316" s="145"/>
      <c r="DT316" s="145"/>
      <c r="DU316" s="145"/>
      <c r="DV316" s="145"/>
      <c r="DW316" s="145"/>
      <c r="DX316" s="145"/>
      <c r="DY316" s="145"/>
      <c r="DZ316" s="145"/>
      <c r="EA316" s="145"/>
      <c r="EB316" s="148"/>
      <c r="EC316" s="145"/>
      <c r="ED316" s="148"/>
      <c r="EE316" s="145"/>
      <c r="EF316" s="145"/>
      <c r="EG316" s="145"/>
      <c r="EH316" s="145"/>
      <c r="EI316" s="145"/>
      <c r="EJ316" s="145"/>
      <c r="EK316" s="145">
        <v>0</v>
      </c>
      <c r="EL316" s="145">
        <v>0</v>
      </c>
    </row>
    <row r="317" spans="1:187" ht="20.100000000000001" customHeight="1" x14ac:dyDescent="0.3">
      <c r="A317" s="25" t="s">
        <v>2646</v>
      </c>
      <c r="B317" s="26" t="s">
        <v>187</v>
      </c>
      <c r="C317" s="26">
        <v>83689</v>
      </c>
      <c r="D317" s="71" t="s">
        <v>2653</v>
      </c>
      <c r="E317" s="26" t="s">
        <v>108</v>
      </c>
      <c r="F317" s="26"/>
      <c r="G317" s="26" t="s">
        <v>121</v>
      </c>
      <c r="H317" s="26" t="s">
        <v>344</v>
      </c>
      <c r="I317" s="26" t="s">
        <v>385</v>
      </c>
      <c r="J317" s="25" t="s">
        <v>834</v>
      </c>
      <c r="K317" s="25" t="s">
        <v>2654</v>
      </c>
      <c r="L317" s="83"/>
      <c r="M317" s="83"/>
      <c r="N317" s="83"/>
      <c r="O317" s="83"/>
      <c r="P317" s="83"/>
      <c r="Q317" s="83"/>
      <c r="R317" s="83"/>
      <c r="S317" s="83"/>
      <c r="T317" s="145"/>
      <c r="U317" s="145"/>
      <c r="V317" s="145"/>
      <c r="W317" s="145"/>
      <c r="X317" s="145"/>
      <c r="Y317" s="145"/>
      <c r="Z317" s="145"/>
      <c r="AA317" s="145"/>
      <c r="AB317" s="332"/>
      <c r="AC317" s="145"/>
      <c r="AD317" s="145"/>
      <c r="AE317" s="145"/>
      <c r="AF317" s="145"/>
      <c r="AG317" s="145"/>
      <c r="AH317" s="145"/>
      <c r="AI317" s="145"/>
      <c r="AJ317" s="145"/>
      <c r="AK317" s="145"/>
      <c r="AL317" s="145"/>
      <c r="AM317" s="145"/>
      <c r="AN317" s="145"/>
      <c r="AO317" s="145"/>
      <c r="AP317" s="145"/>
      <c r="AQ317" s="145"/>
      <c r="AR317" s="145"/>
      <c r="AS317" s="145"/>
      <c r="AT317" s="145"/>
      <c r="AU317" s="145"/>
      <c r="AV317" s="145"/>
      <c r="AW317" s="145"/>
      <c r="AX317" s="145"/>
      <c r="AY317" s="145"/>
      <c r="AZ317" s="145"/>
      <c r="BA317" s="145"/>
      <c r="BB317" s="145"/>
      <c r="BC317" s="145"/>
      <c r="BD317" s="145"/>
      <c r="BE317" s="145"/>
      <c r="BF317" s="145"/>
      <c r="BG317" s="145"/>
      <c r="BH317" s="145"/>
      <c r="BI317" s="145"/>
      <c r="BJ317" s="145"/>
      <c r="BK317" s="145"/>
      <c r="BL317" s="145"/>
      <c r="BM317" s="145"/>
      <c r="BN317" s="145"/>
      <c r="BO317" s="145"/>
      <c r="BP317" s="145"/>
      <c r="BQ317" s="145"/>
      <c r="BR317" s="145"/>
      <c r="BS317" s="145"/>
      <c r="BT317" s="145"/>
      <c r="BU317" s="145"/>
      <c r="BV317" s="145"/>
      <c r="BW317" s="145"/>
      <c r="BX317" s="145"/>
      <c r="BY317" s="145"/>
      <c r="BZ317" s="145"/>
      <c r="CA317" s="145"/>
      <c r="CB317" s="145"/>
      <c r="CC317" s="145"/>
      <c r="CD317" s="145"/>
      <c r="CE317" s="145"/>
      <c r="CF317" s="145"/>
      <c r="CG317" s="145"/>
      <c r="CH317" s="145"/>
      <c r="CI317" s="145"/>
      <c r="CJ317" s="145"/>
      <c r="CK317" s="145"/>
      <c r="CL317" s="145"/>
      <c r="CM317" s="145"/>
      <c r="CN317" s="145"/>
      <c r="CO317" s="145"/>
      <c r="CP317" s="145"/>
      <c r="CQ317" s="145"/>
      <c r="CR317" s="145"/>
      <c r="CS317" s="145"/>
      <c r="CT317" s="145"/>
      <c r="CU317" s="145"/>
      <c r="CV317" s="145"/>
      <c r="CW317" s="145"/>
      <c r="CX317" s="145"/>
      <c r="CY317" s="145"/>
      <c r="CZ317" s="145"/>
      <c r="DA317" s="145"/>
      <c r="DB317" s="145"/>
      <c r="DC317" s="145"/>
      <c r="DD317" s="145"/>
      <c r="DE317" s="145"/>
      <c r="DF317" s="145"/>
      <c r="DG317" s="145"/>
      <c r="DH317" s="148"/>
      <c r="DI317" s="145"/>
      <c r="DJ317" s="145"/>
      <c r="DK317" s="145"/>
      <c r="DL317" s="145"/>
      <c r="DM317" s="145"/>
      <c r="DN317" s="145"/>
      <c r="DO317" s="145"/>
      <c r="DP317" s="145"/>
      <c r="DQ317" s="145"/>
      <c r="DR317" s="145"/>
      <c r="DS317" s="145"/>
      <c r="DT317" s="145"/>
      <c r="DU317" s="145"/>
      <c r="DV317" s="145"/>
      <c r="DW317" s="145"/>
      <c r="DX317" s="145"/>
      <c r="DY317" s="145"/>
      <c r="DZ317" s="145"/>
      <c r="EA317" s="145"/>
      <c r="EB317" s="148"/>
      <c r="EC317" s="145"/>
      <c r="ED317" s="148"/>
      <c r="EE317" s="145"/>
      <c r="EF317" s="145"/>
      <c r="EG317" s="145"/>
      <c r="EH317" s="145"/>
      <c r="EI317" s="145"/>
      <c r="EJ317" s="145"/>
      <c r="EK317" s="145">
        <v>0</v>
      </c>
      <c r="EL317" s="145">
        <v>0</v>
      </c>
      <c r="EM317" s="145"/>
    </row>
    <row r="318" spans="1:187" ht="20.100000000000001" customHeight="1" x14ac:dyDescent="0.3">
      <c r="A318" s="25" t="s">
        <v>4334</v>
      </c>
      <c r="B318" s="26" t="s">
        <v>187</v>
      </c>
      <c r="C318" s="26">
        <v>84928</v>
      </c>
      <c r="D318" s="25" t="s">
        <v>4345</v>
      </c>
      <c r="E318" s="26" t="s">
        <v>108</v>
      </c>
      <c r="F318" s="26"/>
      <c r="G318" s="26" t="s">
        <v>121</v>
      </c>
      <c r="H318" s="26" t="s">
        <v>344</v>
      </c>
      <c r="I318" s="26" t="s">
        <v>3</v>
      </c>
      <c r="J318" s="25" t="s">
        <v>1210</v>
      </c>
      <c r="K318" s="25" t="s">
        <v>4346</v>
      </c>
      <c r="L318" s="25"/>
      <c r="M318" s="25" t="s">
        <v>4347</v>
      </c>
      <c r="N318" s="25" t="s">
        <v>4348</v>
      </c>
      <c r="O318" s="25" t="s">
        <v>4349</v>
      </c>
      <c r="P318" s="239"/>
      <c r="Q318" s="239"/>
      <c r="R318" s="25"/>
      <c r="S318" s="25" t="s">
        <v>4350</v>
      </c>
      <c r="U318" s="145"/>
      <c r="V318" s="148"/>
      <c r="W318" s="145"/>
      <c r="X318" s="145"/>
      <c r="Y318" s="145"/>
      <c r="Z318" s="145"/>
      <c r="AA318" s="145"/>
      <c r="AB318" s="332"/>
      <c r="AC318" s="145"/>
      <c r="AD318" s="145"/>
      <c r="AE318" s="145"/>
      <c r="AF318" s="145"/>
      <c r="AG318" s="145"/>
      <c r="AH318" s="145"/>
      <c r="AI318" s="145"/>
      <c r="AJ318" s="145"/>
      <c r="AK318" s="145"/>
      <c r="AL318" s="145"/>
      <c r="AM318" s="145"/>
      <c r="AN318" s="145"/>
      <c r="AO318" s="145"/>
      <c r="AP318" s="145"/>
      <c r="AQ318" s="145"/>
      <c r="AR318" s="145"/>
      <c r="AS318" s="145"/>
      <c r="AT318" s="145"/>
      <c r="AU318" s="145"/>
      <c r="AV318" s="145"/>
      <c r="AW318" s="145"/>
      <c r="AX318" s="145"/>
      <c r="AY318" s="145"/>
      <c r="AZ318" s="145"/>
      <c r="BA318" s="145"/>
      <c r="BB318" s="145"/>
      <c r="BC318" s="145"/>
      <c r="BD318" s="145"/>
      <c r="BE318" s="145"/>
      <c r="BF318" s="145"/>
      <c r="BG318" s="145"/>
      <c r="BH318" s="145"/>
      <c r="BI318" s="145"/>
      <c r="BJ318" s="145"/>
      <c r="BK318" s="145"/>
      <c r="BL318" s="145"/>
      <c r="BM318" s="145"/>
      <c r="BN318" s="145"/>
      <c r="BO318" s="145"/>
      <c r="BP318" s="145"/>
      <c r="BQ318" s="145"/>
      <c r="BR318" s="145"/>
      <c r="BS318" s="145"/>
      <c r="BT318" s="145">
        <v>1</v>
      </c>
      <c r="BU318" s="145"/>
      <c r="BV318" s="145"/>
      <c r="BW318" s="145"/>
      <c r="BX318" s="145"/>
      <c r="BY318" s="145"/>
      <c r="BZ318" s="145"/>
      <c r="CA318" s="145"/>
      <c r="CB318" s="145"/>
      <c r="CC318" s="145"/>
      <c r="CD318" s="145"/>
      <c r="CE318" s="145"/>
      <c r="CF318" s="145"/>
      <c r="CG318" s="145"/>
      <c r="CH318" s="148"/>
      <c r="CI318" s="145"/>
      <c r="CJ318" s="145"/>
      <c r="CK318" s="145"/>
      <c r="CL318" s="145"/>
      <c r="CM318" s="145"/>
      <c r="CN318" s="145"/>
      <c r="CO318" s="145"/>
      <c r="CP318" s="145"/>
      <c r="CQ318" s="145"/>
      <c r="CR318" s="145"/>
      <c r="CS318" s="145"/>
      <c r="CT318" s="145"/>
      <c r="CU318" s="145"/>
      <c r="CV318" s="145"/>
      <c r="CW318" s="145"/>
      <c r="CX318" s="145"/>
      <c r="CY318" s="145"/>
      <c r="CZ318" s="145"/>
      <c r="DA318" s="145"/>
      <c r="DB318" s="145"/>
      <c r="DC318" s="145"/>
      <c r="DD318" s="145"/>
      <c r="DE318" s="145"/>
      <c r="DF318" s="145"/>
      <c r="DG318" s="145"/>
      <c r="DH318" s="148"/>
      <c r="DI318" s="145"/>
      <c r="DJ318" s="145"/>
      <c r="DK318" s="145"/>
      <c r="DL318" s="145"/>
      <c r="DM318" s="145"/>
      <c r="DN318" s="145"/>
      <c r="DO318" s="145"/>
      <c r="DP318" s="145"/>
      <c r="DQ318" s="145"/>
      <c r="DR318" s="145"/>
      <c r="DS318" s="145"/>
      <c r="DT318" s="145"/>
      <c r="DU318" s="145"/>
      <c r="DV318" s="145"/>
      <c r="DW318" s="145"/>
      <c r="DX318" s="145"/>
      <c r="DY318" s="145"/>
      <c r="DZ318" s="145"/>
      <c r="EA318" s="145"/>
      <c r="EB318" s="148"/>
      <c r="EC318" s="145"/>
      <c r="ED318" s="148"/>
      <c r="EE318" s="145"/>
      <c r="EF318" s="145"/>
      <c r="EG318" s="145"/>
      <c r="EH318" s="145"/>
      <c r="EI318" s="145"/>
      <c r="EJ318" s="145"/>
      <c r="EK318" s="145">
        <v>1</v>
      </c>
      <c r="EL318" s="145">
        <v>1</v>
      </c>
    </row>
    <row r="319" spans="1:187" ht="20.100000000000001" customHeight="1" x14ac:dyDescent="0.3">
      <c r="A319" s="25" t="s">
        <v>2077</v>
      </c>
      <c r="B319" s="26" t="s">
        <v>126</v>
      </c>
      <c r="C319" s="26">
        <v>82207</v>
      </c>
      <c r="D319" s="71" t="s">
        <v>2102</v>
      </c>
      <c r="E319" s="26" t="s">
        <v>467</v>
      </c>
      <c r="F319" s="26"/>
      <c r="G319" s="26" t="s">
        <v>114</v>
      </c>
      <c r="H319" s="26" t="s">
        <v>128</v>
      </c>
      <c r="I319" s="26" t="s">
        <v>3</v>
      </c>
      <c r="J319" s="25" t="s">
        <v>326</v>
      </c>
      <c r="K319" s="25" t="s">
        <v>2103</v>
      </c>
      <c r="L319" s="83"/>
      <c r="M319" s="83"/>
      <c r="N319" s="83"/>
      <c r="O319" s="83"/>
      <c r="P319" s="83"/>
      <c r="Q319" s="83"/>
      <c r="R319" s="83"/>
      <c r="S319" s="83"/>
      <c r="T319" s="145"/>
      <c r="U319" s="145"/>
      <c r="V319" s="145"/>
      <c r="W319" s="145"/>
      <c r="X319" s="145"/>
      <c r="Y319" s="145"/>
      <c r="Z319" s="145"/>
      <c r="AA319" s="145"/>
      <c r="AB319" s="332"/>
      <c r="AC319" s="145"/>
      <c r="AD319" s="145"/>
      <c r="AE319" s="145"/>
      <c r="AF319" s="145"/>
      <c r="AG319" s="145"/>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c r="CP319" s="145"/>
      <c r="CQ319" s="145"/>
      <c r="CR319" s="145"/>
      <c r="CS319" s="145"/>
      <c r="CT319" s="145"/>
      <c r="CU319" s="145"/>
      <c r="CV319" s="145"/>
      <c r="CW319" s="145"/>
      <c r="CX319" s="145"/>
      <c r="CY319" s="145"/>
      <c r="CZ319" s="145"/>
      <c r="DA319" s="145"/>
      <c r="DB319" s="145"/>
      <c r="DC319" s="145"/>
      <c r="DD319" s="145"/>
      <c r="DE319" s="145"/>
      <c r="DF319" s="145"/>
      <c r="DG319" s="145"/>
      <c r="DH319" s="148"/>
      <c r="DI319" s="145"/>
      <c r="DJ319" s="145"/>
      <c r="DK319" s="145"/>
      <c r="DL319" s="145"/>
      <c r="DM319" s="145"/>
      <c r="DN319" s="145"/>
      <c r="DO319" s="145"/>
      <c r="DP319" s="145"/>
      <c r="DQ319" s="145"/>
      <c r="DR319" s="145"/>
      <c r="DS319" s="145"/>
      <c r="DT319" s="145"/>
      <c r="DU319" s="145"/>
      <c r="DV319" s="145"/>
      <c r="DW319" s="145"/>
      <c r="DX319" s="145"/>
      <c r="DY319" s="145"/>
      <c r="DZ319" s="145"/>
      <c r="EA319" s="145"/>
      <c r="EB319" s="148"/>
      <c r="EC319" s="145"/>
      <c r="ED319" s="145"/>
      <c r="EE319" s="145"/>
      <c r="EF319" s="145"/>
      <c r="EG319" s="145"/>
      <c r="EH319" s="145"/>
      <c r="EI319" s="145"/>
      <c r="EJ319" s="145"/>
      <c r="EK319" s="145">
        <v>0</v>
      </c>
      <c r="EL319" s="145">
        <v>0</v>
      </c>
      <c r="EM319" s="145"/>
      <c r="EO319" s="145"/>
      <c r="EP319" s="145"/>
      <c r="EQ319" s="145"/>
      <c r="ER319" s="145"/>
      <c r="ES319" s="145"/>
      <c r="ET319" s="145"/>
      <c r="EU319" s="145"/>
      <c r="EV319" s="145"/>
      <c r="EW319" s="145"/>
      <c r="EX319" s="145"/>
      <c r="EY319" s="145"/>
      <c r="EZ319" s="145"/>
      <c r="FA319" s="145"/>
      <c r="FB319" s="145"/>
      <c r="FC319" s="145"/>
      <c r="FD319" s="145"/>
      <c r="FE319" s="145"/>
      <c r="FF319" s="145"/>
      <c r="FG319" s="145"/>
      <c r="FH319" s="145"/>
      <c r="FI319" s="145"/>
      <c r="FJ319" s="145"/>
      <c r="FK319" s="145"/>
      <c r="FL319" s="145"/>
      <c r="FM319" s="145"/>
      <c r="FN319" s="145"/>
      <c r="FO319" s="145"/>
      <c r="FP319" s="145"/>
      <c r="FQ319" s="145"/>
      <c r="FR319" s="145"/>
      <c r="FS319" s="145"/>
      <c r="FT319" s="145"/>
      <c r="FU319" s="145"/>
      <c r="FV319" s="145"/>
      <c r="FW319" s="145"/>
      <c r="FX319" s="145"/>
      <c r="FY319" s="145"/>
      <c r="FZ319" s="145"/>
      <c r="GA319" s="145"/>
      <c r="GB319" s="145"/>
      <c r="GC319" s="145"/>
      <c r="GD319" s="145"/>
      <c r="GE319" s="145"/>
    </row>
    <row r="320" spans="1:187" ht="20.100000000000001" customHeight="1" x14ac:dyDescent="0.3">
      <c r="A320" s="25" t="s">
        <v>2240</v>
      </c>
      <c r="B320" s="40" t="s">
        <v>126</v>
      </c>
      <c r="C320" s="26">
        <v>83284</v>
      </c>
      <c r="D320" s="71" t="s">
        <v>2250</v>
      </c>
      <c r="E320" s="26"/>
      <c r="F320" s="26"/>
      <c r="G320" s="26" t="s">
        <v>114</v>
      </c>
      <c r="H320" s="26" t="s">
        <v>128</v>
      </c>
      <c r="I320" s="26" t="s">
        <v>3</v>
      </c>
      <c r="J320" s="25" t="s">
        <v>326</v>
      </c>
      <c r="K320" s="25" t="s">
        <v>2251</v>
      </c>
      <c r="L320" s="25"/>
      <c r="M320" s="83"/>
      <c r="N320" s="83"/>
      <c r="O320" s="83"/>
      <c r="P320" s="83"/>
      <c r="Q320" s="83"/>
      <c r="R320" s="83"/>
      <c r="S320" s="83"/>
      <c r="T320" s="145"/>
      <c r="U320" s="145"/>
      <c r="V320" s="145"/>
      <c r="W320" s="145"/>
      <c r="X320" s="145"/>
      <c r="Y320" s="145"/>
      <c r="Z320" s="145"/>
      <c r="AA320" s="145"/>
      <c r="AB320" s="332"/>
      <c r="AC320" s="145"/>
      <c r="AD320" s="145"/>
      <c r="AE320" s="145"/>
      <c r="AF320" s="145"/>
      <c r="AG320" s="145"/>
      <c r="AH320" s="145"/>
      <c r="AI320" s="145"/>
      <c r="AJ320" s="145"/>
      <c r="AK320" s="145"/>
      <c r="AL320" s="145"/>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c r="BY320" s="145"/>
      <c r="BZ320" s="145"/>
      <c r="CA320" s="145"/>
      <c r="CB320" s="145"/>
      <c r="CC320" s="145"/>
      <c r="CD320" s="145"/>
      <c r="CE320" s="145"/>
      <c r="CF320" s="145"/>
      <c r="CG320" s="145"/>
      <c r="CH320" s="145"/>
      <c r="CI320" s="145"/>
      <c r="CJ320" s="145"/>
      <c r="CK320" s="145"/>
      <c r="CL320" s="145"/>
      <c r="CM320" s="145"/>
      <c r="CN320" s="145"/>
      <c r="CO320" s="145"/>
      <c r="CP320" s="145"/>
      <c r="CQ320" s="145"/>
      <c r="CR320" s="145"/>
      <c r="CS320" s="145"/>
      <c r="CT320" s="145"/>
      <c r="CU320" s="145"/>
      <c r="CV320" s="145"/>
      <c r="CW320" s="145"/>
      <c r="CX320" s="145"/>
      <c r="CY320" s="145"/>
      <c r="CZ320" s="145"/>
      <c r="DA320" s="145"/>
      <c r="DB320" s="145"/>
      <c r="DC320" s="145"/>
      <c r="DD320" s="145"/>
      <c r="DE320" s="145"/>
      <c r="DF320" s="145"/>
      <c r="DG320" s="145"/>
      <c r="DH320" s="148"/>
      <c r="DI320" s="145"/>
      <c r="DJ320" s="145"/>
      <c r="DK320" s="145"/>
      <c r="DL320" s="145"/>
      <c r="DM320" s="145"/>
      <c r="DN320" s="145"/>
      <c r="DO320" s="145"/>
      <c r="DP320" s="145"/>
      <c r="DQ320" s="145"/>
      <c r="DR320" s="145"/>
      <c r="DS320" s="145"/>
      <c r="DT320" s="145"/>
      <c r="DU320" s="145"/>
      <c r="DV320" s="145"/>
      <c r="DW320" s="145"/>
      <c r="DX320" s="145"/>
      <c r="DY320" s="145"/>
      <c r="DZ320" s="145"/>
      <c r="EA320" s="145"/>
      <c r="EB320" s="148"/>
      <c r="EC320" s="145"/>
      <c r="ED320" s="145"/>
      <c r="EK320" s="263">
        <v>0</v>
      </c>
      <c r="EL320" s="263">
        <v>0</v>
      </c>
      <c r="EM320" s="263"/>
      <c r="EN320" s="264"/>
    </row>
    <row r="321" spans="1:187" ht="20.100000000000001" customHeight="1" x14ac:dyDescent="0.3">
      <c r="A321" s="25" t="s">
        <v>2335</v>
      </c>
      <c r="B321" s="40" t="s">
        <v>126</v>
      </c>
      <c r="C321" s="26">
        <v>83285</v>
      </c>
      <c r="D321" s="71" t="s">
        <v>2250</v>
      </c>
      <c r="E321" s="26"/>
      <c r="F321" s="26"/>
      <c r="G321" s="26" t="s">
        <v>114</v>
      </c>
      <c r="H321" s="26" t="s">
        <v>128</v>
      </c>
      <c r="I321" s="26" t="s">
        <v>3</v>
      </c>
      <c r="J321" s="25" t="s">
        <v>326</v>
      </c>
      <c r="K321" s="25" t="s">
        <v>2251</v>
      </c>
      <c r="L321" s="181" t="s">
        <v>2354</v>
      </c>
      <c r="M321" s="83"/>
      <c r="N321" s="83"/>
      <c r="O321" s="83"/>
      <c r="P321" s="83"/>
      <c r="Q321" s="83"/>
      <c r="R321" s="83"/>
      <c r="S321" s="83"/>
      <c r="T321" s="145"/>
      <c r="U321" s="145"/>
      <c r="V321" s="145"/>
      <c r="W321" s="145"/>
      <c r="X321" s="145"/>
      <c r="Y321" s="145"/>
      <c r="Z321" s="145"/>
      <c r="AA321" s="145"/>
      <c r="AB321" s="332"/>
      <c r="AC321" s="145"/>
      <c r="AD321" s="145"/>
      <c r="AE321" s="145"/>
      <c r="AF321" s="145"/>
      <c r="AG321" s="145"/>
      <c r="AH321" s="145"/>
      <c r="AI321" s="145"/>
      <c r="AJ321" s="145"/>
      <c r="AK321" s="145"/>
      <c r="AL321" s="145"/>
      <c r="AM321" s="145"/>
      <c r="AN321" s="145"/>
      <c r="AO321" s="145"/>
      <c r="AP321" s="145"/>
      <c r="AQ321" s="145"/>
      <c r="AR321" s="145"/>
      <c r="AS321" s="145"/>
      <c r="AT321" s="145"/>
      <c r="AU321" s="145"/>
      <c r="AV321" s="145"/>
      <c r="AW321" s="145"/>
      <c r="AX321" s="145"/>
      <c r="AY321" s="145"/>
      <c r="AZ321" s="145"/>
      <c r="BA321" s="145"/>
      <c r="BB321" s="145"/>
      <c r="BC321" s="145"/>
      <c r="BD321" s="145"/>
      <c r="BE321" s="145"/>
      <c r="BF321" s="145"/>
      <c r="BG321" s="145"/>
      <c r="BH321" s="145"/>
      <c r="BI321" s="145"/>
      <c r="BJ321" s="145"/>
      <c r="BK321" s="145"/>
      <c r="BL321" s="145"/>
      <c r="BM321" s="145"/>
      <c r="BN321" s="145"/>
      <c r="BO321" s="145"/>
      <c r="BP321" s="145"/>
      <c r="BQ321" s="145"/>
      <c r="BR321" s="145"/>
      <c r="BS321" s="145"/>
      <c r="BT321" s="145"/>
      <c r="BU321" s="145"/>
      <c r="BV321" s="145"/>
      <c r="BW321" s="145"/>
      <c r="BX321" s="145"/>
      <c r="BY321" s="145"/>
      <c r="BZ321" s="145"/>
      <c r="CA321" s="145"/>
      <c r="CB321" s="145"/>
      <c r="CC321" s="145"/>
      <c r="CD321" s="145"/>
      <c r="CE321" s="145"/>
      <c r="CF321" s="145"/>
      <c r="CG321" s="145"/>
      <c r="CH321" s="145"/>
      <c r="CI321" s="145"/>
      <c r="CJ321" s="145"/>
      <c r="CK321" s="145"/>
      <c r="CL321" s="145"/>
      <c r="CM321" s="145"/>
      <c r="CN321" s="145"/>
      <c r="CO321" s="145"/>
      <c r="CP321" s="145"/>
      <c r="CQ321" s="145"/>
      <c r="CR321" s="145"/>
      <c r="CS321" s="145"/>
      <c r="CT321" s="145"/>
      <c r="CU321" s="145"/>
      <c r="CV321" s="145"/>
      <c r="CW321" s="145"/>
      <c r="CX321" s="145"/>
      <c r="CY321" s="145"/>
      <c r="CZ321" s="145"/>
      <c r="DA321" s="145"/>
      <c r="DB321" s="145"/>
      <c r="DC321" s="145"/>
      <c r="DD321" s="145"/>
      <c r="DE321" s="145"/>
      <c r="DF321" s="145"/>
      <c r="DG321" s="145"/>
      <c r="DH321" s="148"/>
      <c r="DI321" s="145"/>
      <c r="DJ321" s="145"/>
      <c r="DK321" s="145"/>
      <c r="DL321" s="145"/>
      <c r="DM321" s="145"/>
      <c r="DN321" s="145"/>
      <c r="DO321" s="145"/>
      <c r="DP321" s="145"/>
      <c r="DQ321" s="145"/>
      <c r="DR321" s="145"/>
      <c r="DS321" s="145"/>
      <c r="DT321" s="145"/>
      <c r="DU321" s="145"/>
      <c r="DV321" s="145"/>
      <c r="DW321" s="145"/>
      <c r="DX321" s="145"/>
      <c r="DY321" s="145"/>
      <c r="DZ321" s="145"/>
      <c r="EA321" s="145"/>
      <c r="EB321" s="148"/>
      <c r="EC321" s="145"/>
      <c r="ED321" s="145"/>
      <c r="EK321" s="263">
        <v>0</v>
      </c>
      <c r="EL321" s="263">
        <v>0</v>
      </c>
      <c r="EM321" s="263"/>
      <c r="EN321" s="264"/>
    </row>
    <row r="322" spans="1:187" ht="20.100000000000001" customHeight="1" x14ac:dyDescent="0.3">
      <c r="A322" s="25" t="s">
        <v>1886</v>
      </c>
      <c r="B322" s="40" t="s">
        <v>106</v>
      </c>
      <c r="C322" s="26">
        <v>82678</v>
      </c>
      <c r="D322" s="71" t="s">
        <v>1907</v>
      </c>
      <c r="E322" s="26" t="s">
        <v>108</v>
      </c>
      <c r="F322" s="26"/>
      <c r="G322" s="26" t="s">
        <v>109</v>
      </c>
      <c r="H322" s="26" t="s">
        <v>539</v>
      </c>
      <c r="I322" s="26" t="s">
        <v>3</v>
      </c>
      <c r="J322" s="25" t="s">
        <v>195</v>
      </c>
      <c r="K322" s="25" t="s">
        <v>1908</v>
      </c>
      <c r="L322" s="43"/>
      <c r="M322" s="239"/>
      <c r="N322" s="239"/>
      <c r="O322" s="239"/>
      <c r="P322" s="239"/>
      <c r="Q322" s="239"/>
      <c r="R322" s="239"/>
      <c r="S322" s="239"/>
      <c r="U322" s="145"/>
      <c r="V322" s="145"/>
      <c r="W322" s="145"/>
      <c r="X322" s="145"/>
      <c r="Y322" s="145"/>
      <c r="Z322" s="145"/>
      <c r="AA322" s="145"/>
      <c r="AB322" s="332"/>
      <c r="AC322" s="145"/>
      <c r="AD322" s="145"/>
      <c r="AE322" s="145"/>
      <c r="AF322" s="145"/>
      <c r="AG322" s="145"/>
      <c r="AH322" s="145"/>
      <c r="AI322" s="145"/>
      <c r="AJ322" s="145"/>
      <c r="AK322" s="145"/>
      <c r="AL322" s="145"/>
      <c r="AM322" s="145"/>
      <c r="AN322" s="145"/>
      <c r="AO322" s="145"/>
      <c r="AP322" s="145"/>
      <c r="AQ322" s="145"/>
      <c r="AR322" s="145"/>
      <c r="AS322" s="145"/>
      <c r="AT322" s="145"/>
      <c r="AU322" s="145"/>
      <c r="AV322" s="145"/>
      <c r="AW322" s="145"/>
      <c r="AX322" s="145"/>
      <c r="AY322" s="145"/>
      <c r="AZ322" s="145"/>
      <c r="BA322" s="145"/>
      <c r="BB322" s="145"/>
      <c r="BC322" s="145"/>
      <c r="BD322" s="145"/>
      <c r="BE322" s="145"/>
      <c r="BF322" s="145"/>
      <c r="BG322" s="145"/>
      <c r="BH322" s="145"/>
      <c r="BI322" s="145"/>
      <c r="BJ322" s="145"/>
      <c r="BK322" s="145"/>
      <c r="BL322" s="145"/>
      <c r="BM322" s="145"/>
      <c r="BN322" s="145"/>
      <c r="BO322" s="145"/>
      <c r="BP322" s="145"/>
      <c r="BQ322" s="145"/>
      <c r="BR322" s="145"/>
      <c r="BS322" s="145"/>
      <c r="BT322" s="145"/>
      <c r="BU322" s="145"/>
      <c r="BV322" s="145"/>
      <c r="BW322" s="145"/>
      <c r="BX322" s="145"/>
      <c r="BY322" s="145"/>
      <c r="BZ322" s="145"/>
      <c r="CA322" s="145"/>
      <c r="CB322" s="145"/>
      <c r="CC322" s="145"/>
      <c r="CD322" s="145"/>
      <c r="CE322" s="145"/>
      <c r="CF322" s="145"/>
      <c r="CG322" s="145"/>
      <c r="CH322" s="145"/>
      <c r="CI322" s="145"/>
      <c r="CJ322" s="145"/>
      <c r="CK322" s="145"/>
      <c r="CL322" s="145"/>
      <c r="CM322" s="145"/>
      <c r="CN322" s="145"/>
      <c r="CO322" s="145"/>
      <c r="CP322" s="145"/>
      <c r="CQ322" s="145"/>
      <c r="CR322" s="145"/>
      <c r="CS322" s="145"/>
      <c r="CT322" s="145"/>
      <c r="CU322" s="145"/>
      <c r="CV322" s="145"/>
      <c r="CW322" s="145"/>
      <c r="CX322" s="145"/>
      <c r="CY322" s="145"/>
      <c r="CZ322" s="145"/>
      <c r="DA322" s="145"/>
      <c r="DB322" s="145"/>
      <c r="DC322" s="145"/>
      <c r="DD322" s="145"/>
      <c r="DE322" s="145"/>
      <c r="DF322" s="145"/>
      <c r="DG322" s="145"/>
      <c r="DH322" s="148"/>
      <c r="DI322" s="145"/>
      <c r="DJ322" s="145"/>
      <c r="DK322" s="145"/>
      <c r="DL322" s="145"/>
      <c r="DM322" s="145"/>
      <c r="DN322" s="145"/>
      <c r="DO322" s="145"/>
      <c r="DP322" s="145"/>
      <c r="DQ322" s="145"/>
      <c r="DR322" s="145"/>
      <c r="DS322" s="145"/>
      <c r="DT322" s="145"/>
      <c r="DU322" s="145"/>
      <c r="DV322" s="145"/>
      <c r="DW322" s="145"/>
      <c r="DX322" s="145"/>
      <c r="DY322" s="145"/>
      <c r="DZ322" s="145"/>
      <c r="EA322" s="145"/>
      <c r="EB322" s="148"/>
      <c r="EC322" s="145"/>
      <c r="ED322" s="145"/>
      <c r="EE322" s="145"/>
      <c r="EF322" s="145"/>
      <c r="EG322" s="145"/>
      <c r="EH322" s="145"/>
      <c r="EI322" s="145"/>
      <c r="EJ322" s="145"/>
      <c r="EK322" s="145">
        <v>0</v>
      </c>
      <c r="EL322" s="145">
        <v>0</v>
      </c>
    </row>
    <row r="323" spans="1:187" ht="20.100000000000001" customHeight="1" x14ac:dyDescent="0.3">
      <c r="A323" s="25" t="s">
        <v>1974</v>
      </c>
      <c r="B323" s="40" t="s">
        <v>143</v>
      </c>
      <c r="C323" s="26">
        <v>82870</v>
      </c>
      <c r="D323" s="25" t="s">
        <v>1996</v>
      </c>
      <c r="E323" s="26" t="s">
        <v>113</v>
      </c>
      <c r="F323" s="26"/>
      <c r="G323" s="26" t="s">
        <v>109</v>
      </c>
      <c r="H323" s="26" t="s">
        <v>177</v>
      </c>
      <c r="I323" s="26" t="s">
        <v>516</v>
      </c>
      <c r="J323" s="25" t="s">
        <v>1997</v>
      </c>
      <c r="K323" s="25" t="s">
        <v>1998</v>
      </c>
      <c r="L323" s="25"/>
      <c r="M323" s="25" t="s">
        <v>1999</v>
      </c>
      <c r="N323" s="83"/>
      <c r="O323" s="83" t="s">
        <v>2000</v>
      </c>
      <c r="P323" s="83"/>
      <c r="Q323" s="83"/>
      <c r="R323" s="83"/>
      <c r="S323" s="83"/>
      <c r="T323" s="145"/>
      <c r="U323" s="145"/>
      <c r="V323" s="145"/>
      <c r="W323" s="145"/>
      <c r="X323" s="145"/>
      <c r="Y323" s="145"/>
      <c r="Z323" s="145"/>
      <c r="AA323" s="145"/>
      <c r="AB323" s="332"/>
      <c r="AC323" s="145"/>
      <c r="AD323" s="145"/>
      <c r="AE323" s="145"/>
      <c r="AF323" s="145"/>
      <c r="AG323" s="145"/>
      <c r="AH323" s="145"/>
      <c r="AI323" s="145"/>
      <c r="AJ323" s="145"/>
      <c r="AK323" s="145"/>
      <c r="AL323" s="145"/>
      <c r="AM323" s="145"/>
      <c r="AN323" s="145"/>
      <c r="AO323" s="145"/>
      <c r="AP323" s="145"/>
      <c r="AQ323" s="145"/>
      <c r="AR323" s="145"/>
      <c r="AS323" s="145"/>
      <c r="AT323" s="145"/>
      <c r="AU323" s="145"/>
      <c r="AV323" s="145"/>
      <c r="AW323" s="145"/>
      <c r="AX323" s="145"/>
      <c r="AY323" s="145"/>
      <c r="AZ323" s="145"/>
      <c r="BA323" s="145"/>
      <c r="BB323" s="145"/>
      <c r="BC323" s="145"/>
      <c r="BD323" s="145"/>
      <c r="BE323" s="145"/>
      <c r="BF323" s="145"/>
      <c r="BG323" s="145"/>
      <c r="BH323" s="145"/>
      <c r="BI323" s="145"/>
      <c r="BJ323" s="145"/>
      <c r="BK323" s="145"/>
      <c r="BL323" s="145"/>
      <c r="BM323" s="145"/>
      <c r="BN323" s="145"/>
      <c r="BO323" s="145"/>
      <c r="BP323" s="145"/>
      <c r="BQ323" s="145"/>
      <c r="BR323" s="145"/>
      <c r="BS323" s="145"/>
      <c r="BT323" s="145"/>
      <c r="BU323" s="145"/>
      <c r="BV323" s="145"/>
      <c r="BW323" s="145"/>
      <c r="BX323" s="145"/>
      <c r="BY323" s="145"/>
      <c r="BZ323" s="145">
        <v>1</v>
      </c>
      <c r="CA323" s="145"/>
      <c r="CB323" s="145"/>
      <c r="CC323" s="145"/>
      <c r="CD323" s="145"/>
      <c r="CE323" s="145"/>
      <c r="CF323" s="145"/>
      <c r="CG323" s="145"/>
      <c r="CH323" s="145"/>
      <c r="CI323" s="145"/>
      <c r="CJ323" s="145"/>
      <c r="CK323" s="145"/>
      <c r="CL323" s="145"/>
      <c r="CM323" s="145"/>
      <c r="CN323" s="145"/>
      <c r="CO323" s="145"/>
      <c r="CP323" s="145"/>
      <c r="CQ323" s="145"/>
      <c r="CR323" s="145"/>
      <c r="CS323" s="145"/>
      <c r="CT323" s="145"/>
      <c r="CU323" s="145"/>
      <c r="CV323" s="145"/>
      <c r="CW323" s="145"/>
      <c r="CX323" s="145"/>
      <c r="CY323" s="145"/>
      <c r="CZ323" s="145"/>
      <c r="DA323" s="145"/>
      <c r="DB323" s="145"/>
      <c r="DC323" s="145"/>
      <c r="DD323" s="145"/>
      <c r="DE323" s="145"/>
      <c r="DF323" s="145"/>
      <c r="DG323" s="145"/>
      <c r="DH323" s="148"/>
      <c r="DI323" s="145"/>
      <c r="DJ323" s="145"/>
      <c r="DK323" s="145"/>
      <c r="DL323" s="145"/>
      <c r="DM323" s="145"/>
      <c r="DN323" s="145"/>
      <c r="DO323" s="145"/>
      <c r="DP323" s="145"/>
      <c r="DQ323" s="145"/>
      <c r="DR323" s="145"/>
      <c r="DS323" s="145"/>
      <c r="DT323" s="145"/>
      <c r="DU323" s="145"/>
      <c r="DV323" s="145"/>
      <c r="DW323" s="145"/>
      <c r="DX323" s="145"/>
      <c r="DY323" s="145"/>
      <c r="DZ323" s="145"/>
      <c r="EA323" s="145"/>
      <c r="EB323" s="148"/>
      <c r="EC323" s="145"/>
      <c r="ED323" s="148"/>
      <c r="EE323" s="145"/>
      <c r="EF323" s="145"/>
      <c r="EG323" s="145"/>
      <c r="EH323" s="145"/>
      <c r="EI323" s="145"/>
      <c r="EJ323" s="145"/>
      <c r="EK323" s="145">
        <v>1</v>
      </c>
      <c r="EL323" s="145">
        <v>0</v>
      </c>
      <c r="EM323" s="145"/>
      <c r="EO323" s="145"/>
      <c r="EP323" s="145"/>
      <c r="EQ323" s="145"/>
      <c r="ER323" s="145"/>
      <c r="ES323" s="145"/>
      <c r="ET323" s="145"/>
      <c r="EU323" s="145"/>
      <c r="EV323" s="145"/>
      <c r="EW323" s="145"/>
      <c r="EX323" s="145"/>
      <c r="EY323" s="145"/>
      <c r="EZ323" s="145"/>
      <c r="FA323" s="145"/>
      <c r="FB323" s="145"/>
      <c r="FC323" s="145"/>
      <c r="FD323" s="145"/>
      <c r="FE323" s="145"/>
      <c r="FF323" s="145"/>
      <c r="FG323" s="145"/>
      <c r="FH323" s="145"/>
      <c r="FI323" s="145"/>
      <c r="FJ323" s="145"/>
      <c r="FK323" s="145"/>
      <c r="FL323" s="145"/>
      <c r="FM323" s="145"/>
      <c r="FN323" s="145"/>
      <c r="FO323" s="145"/>
      <c r="FP323" s="145"/>
      <c r="FQ323" s="145"/>
      <c r="FR323" s="145"/>
      <c r="FS323" s="145"/>
      <c r="FT323" s="145"/>
      <c r="FU323" s="145"/>
      <c r="FV323" s="145"/>
      <c r="FW323" s="145"/>
      <c r="FX323" s="145"/>
      <c r="FY323" s="145"/>
      <c r="FZ323" s="145"/>
      <c r="GA323" s="145"/>
      <c r="GB323" s="145"/>
      <c r="GC323" s="145"/>
      <c r="GD323" s="145"/>
      <c r="GE323" s="145"/>
    </row>
    <row r="324" spans="1:187" ht="20.100000000000001" customHeight="1" x14ac:dyDescent="0.3">
      <c r="A324" s="25" t="s">
        <v>4002</v>
      </c>
      <c r="B324" s="26" t="s">
        <v>152</v>
      </c>
      <c r="C324" s="26">
        <v>84419</v>
      </c>
      <c r="D324" s="25" t="s">
        <v>4009</v>
      </c>
      <c r="E324" s="26" t="s">
        <v>108</v>
      </c>
      <c r="F324" s="26" t="s">
        <v>3556</v>
      </c>
      <c r="G324" s="26" t="s">
        <v>109</v>
      </c>
      <c r="H324" s="26" t="s">
        <v>554</v>
      </c>
      <c r="I324" s="26" t="s">
        <v>385</v>
      </c>
      <c r="J324" s="25" t="s">
        <v>262</v>
      </c>
      <c r="K324" s="25" t="s">
        <v>4010</v>
      </c>
      <c r="L324" s="25"/>
      <c r="M324" s="25" t="s">
        <v>4011</v>
      </c>
      <c r="N324" s="25"/>
      <c r="O324" s="239"/>
      <c r="P324" s="239"/>
      <c r="Q324" s="239"/>
      <c r="R324" s="25"/>
      <c r="S324" s="25" t="s">
        <v>4012</v>
      </c>
      <c r="U324" s="145"/>
      <c r="V324" s="148"/>
      <c r="W324" s="145"/>
      <c r="X324" s="145"/>
      <c r="Y324" s="145"/>
      <c r="Z324" s="145"/>
      <c r="AA324" s="145"/>
      <c r="AB324" s="332"/>
      <c r="AC324" s="145"/>
      <c r="AD324" s="145"/>
      <c r="AE324" s="145"/>
      <c r="AF324" s="145"/>
      <c r="AG324" s="145"/>
      <c r="AH324" s="145"/>
      <c r="AI324" s="145"/>
      <c r="AJ324" s="145"/>
      <c r="AK324" s="145"/>
      <c r="AL324" s="145"/>
      <c r="AM324" s="145"/>
      <c r="AN324" s="145"/>
      <c r="AO324" s="145"/>
      <c r="AP324" s="145"/>
      <c r="AQ324" s="145"/>
      <c r="AR324" s="145"/>
      <c r="AS324" s="145"/>
      <c r="AT324" s="145"/>
      <c r="AU324" s="145"/>
      <c r="AV324" s="145"/>
      <c r="AW324" s="145"/>
      <c r="AX324" s="145"/>
      <c r="AY324" s="145"/>
      <c r="AZ324" s="145"/>
      <c r="BA324" s="145">
        <v>1</v>
      </c>
      <c r="BB324" s="145"/>
      <c r="BC324" s="145"/>
      <c r="BD324" s="145"/>
      <c r="BE324" s="145"/>
      <c r="BF324" s="145"/>
      <c r="BG324" s="145"/>
      <c r="BH324" s="145"/>
      <c r="BI324" s="145"/>
      <c r="BJ324" s="145"/>
      <c r="BK324" s="145"/>
      <c r="BL324" s="145"/>
      <c r="BM324" s="145"/>
      <c r="BN324" s="145"/>
      <c r="BO324" s="145"/>
      <c r="BP324" s="145"/>
      <c r="BQ324" s="145"/>
      <c r="BR324" s="145">
        <v>1</v>
      </c>
      <c r="BS324" s="145"/>
      <c r="BT324" s="145">
        <v>1</v>
      </c>
      <c r="BU324" s="145">
        <v>1</v>
      </c>
      <c r="BV324" s="145"/>
      <c r="BW324" s="145"/>
      <c r="BX324" s="145"/>
      <c r="BY324" s="145"/>
      <c r="BZ324" s="145"/>
      <c r="CA324" s="145"/>
      <c r="CB324" s="145"/>
      <c r="CC324" s="145"/>
      <c r="CD324" s="145"/>
      <c r="CE324" s="145"/>
      <c r="CF324" s="145"/>
      <c r="CG324" s="145"/>
      <c r="CH324" s="145"/>
      <c r="CI324" s="145"/>
      <c r="CJ324" s="145"/>
      <c r="CK324" s="145"/>
      <c r="CL324" s="145"/>
      <c r="CM324" s="145"/>
      <c r="CN324" s="145"/>
      <c r="CO324" s="145"/>
      <c r="CP324" s="145"/>
      <c r="CQ324" s="145"/>
      <c r="CR324" s="145"/>
      <c r="CS324" s="145"/>
      <c r="CT324" s="145">
        <v>1</v>
      </c>
      <c r="CU324" s="145"/>
      <c r="CV324" s="145"/>
      <c r="CW324" s="145"/>
      <c r="CX324" s="145"/>
      <c r="CY324" s="145"/>
      <c r="CZ324" s="145"/>
      <c r="DA324" s="145"/>
      <c r="DB324" s="145"/>
      <c r="DC324" s="145"/>
      <c r="DD324" s="145"/>
      <c r="DE324" s="145"/>
      <c r="DF324" s="145"/>
      <c r="DG324" s="145"/>
      <c r="DH324" s="148"/>
      <c r="DI324" s="145"/>
      <c r="DJ324" s="145"/>
      <c r="DK324" s="145"/>
      <c r="DL324" s="145"/>
      <c r="DM324" s="145"/>
      <c r="DN324" s="145"/>
      <c r="DO324" s="145"/>
      <c r="DP324" s="145"/>
      <c r="DQ324" s="145"/>
      <c r="DR324" s="145"/>
      <c r="DS324" s="145"/>
      <c r="DT324" s="145"/>
      <c r="DU324" s="145"/>
      <c r="DV324" s="145"/>
      <c r="DW324" s="145"/>
      <c r="DX324" s="145"/>
      <c r="DY324" s="145"/>
      <c r="DZ324" s="145"/>
      <c r="EA324" s="145"/>
      <c r="EB324" s="148"/>
      <c r="EC324" s="145"/>
      <c r="ED324" s="148"/>
      <c r="EE324" s="145"/>
      <c r="EF324" s="145"/>
      <c r="EG324" s="145"/>
      <c r="EH324" s="145"/>
      <c r="EI324" s="145"/>
      <c r="EJ324" s="145"/>
      <c r="EK324" s="145">
        <v>1</v>
      </c>
      <c r="EL324" s="145">
        <v>1</v>
      </c>
      <c r="EM324" s="145"/>
    </row>
    <row r="325" spans="1:187" s="203" customFormat="1" ht="20.100000000000001" customHeight="1" x14ac:dyDescent="0.3">
      <c r="A325" s="25" t="s">
        <v>2254</v>
      </c>
      <c r="B325" s="40" t="s">
        <v>126</v>
      </c>
      <c r="C325" s="26">
        <v>83416</v>
      </c>
      <c r="D325" s="71" t="s">
        <v>2272</v>
      </c>
      <c r="E325" s="26" t="s">
        <v>108</v>
      </c>
      <c r="F325" s="26"/>
      <c r="G325" s="26" t="s">
        <v>114</v>
      </c>
      <c r="H325" s="26" t="s">
        <v>128</v>
      </c>
      <c r="I325" s="26" t="s">
        <v>438</v>
      </c>
      <c r="J325" s="25" t="s">
        <v>326</v>
      </c>
      <c r="K325" s="25" t="s">
        <v>2273</v>
      </c>
      <c r="L325" s="83"/>
      <c r="M325" s="83"/>
      <c r="N325" s="83"/>
      <c r="O325" s="83"/>
      <c r="P325" s="83"/>
      <c r="Q325" s="83"/>
      <c r="R325" s="83"/>
      <c r="S325" s="83"/>
      <c r="T325" s="145"/>
      <c r="U325" s="145"/>
      <c r="V325" s="145"/>
      <c r="W325" s="145"/>
      <c r="X325" s="145"/>
      <c r="Y325" s="145"/>
      <c r="Z325" s="145"/>
      <c r="AA325" s="145"/>
      <c r="AB325" s="332"/>
      <c r="AC325" s="145"/>
      <c r="AD325" s="145"/>
      <c r="AE325" s="145"/>
      <c r="AF325" s="145"/>
      <c r="AG325" s="145"/>
      <c r="AH325" s="145"/>
      <c r="AI325" s="145"/>
      <c r="AJ325" s="145"/>
      <c r="AK325" s="145"/>
      <c r="AL325" s="145"/>
      <c r="AM325" s="145"/>
      <c r="AN325" s="145"/>
      <c r="AO325" s="145"/>
      <c r="AP325" s="145"/>
      <c r="AQ325" s="145"/>
      <c r="AR325" s="145"/>
      <c r="AS325" s="145"/>
      <c r="AT325" s="145"/>
      <c r="AU325" s="145"/>
      <c r="AV325" s="145"/>
      <c r="AW325" s="145"/>
      <c r="AX325" s="145"/>
      <c r="AY325" s="145"/>
      <c r="AZ325" s="145"/>
      <c r="BA325" s="145"/>
      <c r="BB325" s="145"/>
      <c r="BC325" s="145"/>
      <c r="BD325" s="145"/>
      <c r="BE325" s="145"/>
      <c r="BF325" s="145"/>
      <c r="BG325" s="145"/>
      <c r="BH325" s="145"/>
      <c r="BI325" s="145"/>
      <c r="BJ325" s="145"/>
      <c r="BK325" s="145"/>
      <c r="BL325" s="145"/>
      <c r="BM325" s="145"/>
      <c r="BN325" s="145"/>
      <c r="BO325" s="145"/>
      <c r="BP325" s="145"/>
      <c r="BQ325" s="145"/>
      <c r="BR325" s="145"/>
      <c r="BS325" s="145"/>
      <c r="BT325" s="145"/>
      <c r="BU325" s="145"/>
      <c r="BV325" s="145"/>
      <c r="BW325" s="145"/>
      <c r="BX325" s="145"/>
      <c r="BY325" s="145"/>
      <c r="BZ325" s="145"/>
      <c r="CA325" s="145"/>
      <c r="CB325" s="145"/>
      <c r="CC325" s="145"/>
      <c r="CD325" s="145"/>
      <c r="CE325" s="145"/>
      <c r="CF325" s="145"/>
      <c r="CG325" s="145"/>
      <c r="CH325" s="145"/>
      <c r="CI325" s="145"/>
      <c r="CJ325" s="145"/>
      <c r="CK325" s="145"/>
      <c r="CL325" s="145"/>
      <c r="CM325" s="145"/>
      <c r="CN325" s="145"/>
      <c r="CO325" s="145"/>
      <c r="CP325" s="145"/>
      <c r="CQ325" s="145"/>
      <c r="CR325" s="145"/>
      <c r="CS325" s="145"/>
      <c r="CT325" s="145"/>
      <c r="CU325" s="145"/>
      <c r="CV325" s="145"/>
      <c r="CW325" s="145"/>
      <c r="CX325" s="145"/>
      <c r="CY325" s="145"/>
      <c r="CZ325" s="145"/>
      <c r="DA325" s="145"/>
      <c r="DB325" s="145"/>
      <c r="DC325" s="145"/>
      <c r="DD325" s="145"/>
      <c r="DE325" s="145"/>
      <c r="DF325" s="145"/>
      <c r="DG325" s="145"/>
      <c r="DH325" s="148"/>
      <c r="DI325" s="145"/>
      <c r="DJ325" s="145"/>
      <c r="DK325" s="145"/>
      <c r="DL325" s="145"/>
      <c r="DM325" s="145"/>
      <c r="DN325" s="145"/>
      <c r="DO325" s="145"/>
      <c r="DP325" s="145"/>
      <c r="DQ325" s="145"/>
      <c r="DR325" s="145"/>
      <c r="DS325" s="145"/>
      <c r="DT325" s="145"/>
      <c r="DU325" s="145"/>
      <c r="DV325" s="145"/>
      <c r="DW325" s="145"/>
      <c r="DX325" s="145"/>
      <c r="DY325" s="145"/>
      <c r="DZ325" s="145"/>
      <c r="EA325" s="145"/>
      <c r="EB325" s="148"/>
      <c r="EC325" s="145"/>
      <c r="ED325" s="145"/>
      <c r="EE325" s="198"/>
      <c r="EF325" s="198"/>
      <c r="EG325" s="198"/>
      <c r="EH325" s="198"/>
      <c r="EI325" s="198"/>
      <c r="EJ325" s="198"/>
      <c r="EK325" s="263">
        <v>0</v>
      </c>
      <c r="EL325" s="263">
        <v>0</v>
      </c>
      <c r="EM325" s="263"/>
      <c r="EN325" s="264"/>
      <c r="EO325" s="198"/>
      <c r="EP325" s="198"/>
      <c r="EQ325" s="198"/>
      <c r="ER325" s="198"/>
      <c r="ES325" s="198"/>
      <c r="ET325" s="198"/>
      <c r="EU325" s="198"/>
      <c r="EV325" s="198"/>
      <c r="EW325" s="198"/>
      <c r="EX325" s="198"/>
      <c r="EY325" s="198"/>
      <c r="EZ325" s="198"/>
      <c r="FA325" s="198"/>
      <c r="FB325" s="198"/>
      <c r="FC325" s="198"/>
      <c r="FD325" s="198"/>
      <c r="FE325" s="198"/>
      <c r="FF325" s="198"/>
      <c r="FG325" s="198"/>
      <c r="FH325" s="198"/>
      <c r="FI325" s="198"/>
      <c r="FJ325" s="198"/>
      <c r="FK325" s="198"/>
      <c r="FL325" s="198"/>
      <c r="FM325" s="198"/>
      <c r="FN325" s="198"/>
      <c r="FO325" s="198"/>
      <c r="FP325" s="198"/>
      <c r="FQ325" s="198"/>
      <c r="FR325" s="198"/>
      <c r="FS325" s="198"/>
      <c r="FT325" s="198"/>
      <c r="FU325" s="198"/>
      <c r="FV325" s="198"/>
      <c r="FW325" s="198"/>
      <c r="FX325" s="198"/>
      <c r="FY325" s="198"/>
      <c r="FZ325" s="198"/>
      <c r="GA325" s="198"/>
      <c r="GB325" s="198"/>
      <c r="GC325" s="198"/>
      <c r="GD325" s="198"/>
      <c r="GE325" s="198"/>
    </row>
    <row r="326" spans="1:187" ht="20.100000000000001" customHeight="1" x14ac:dyDescent="0.3">
      <c r="A326" s="25" t="s">
        <v>2240</v>
      </c>
      <c r="B326" s="40" t="s">
        <v>143</v>
      </c>
      <c r="C326" s="26">
        <v>82957</v>
      </c>
      <c r="D326" s="71" t="s">
        <v>2245</v>
      </c>
      <c r="E326" s="26" t="s">
        <v>108</v>
      </c>
      <c r="F326" s="26"/>
      <c r="G326" s="26" t="s">
        <v>109</v>
      </c>
      <c r="H326" s="26" t="s">
        <v>539</v>
      </c>
      <c r="I326" s="26" t="s">
        <v>385</v>
      </c>
      <c r="J326" s="25" t="s">
        <v>215</v>
      </c>
      <c r="K326" s="25" t="s">
        <v>2246</v>
      </c>
      <c r="L326" s="83"/>
      <c r="M326" s="83"/>
      <c r="N326" s="83"/>
      <c r="O326" s="83"/>
      <c r="P326" s="83"/>
      <c r="Q326" s="83"/>
      <c r="R326" s="83"/>
      <c r="S326" s="83"/>
      <c r="T326" s="145"/>
      <c r="U326" s="145"/>
      <c r="V326" s="145"/>
      <c r="W326" s="145"/>
      <c r="X326" s="145"/>
      <c r="Y326" s="145"/>
      <c r="Z326" s="145"/>
      <c r="AA326" s="145"/>
      <c r="AB326" s="332"/>
      <c r="AC326" s="145"/>
      <c r="AD326" s="145"/>
      <c r="AE326" s="145"/>
      <c r="AF326" s="145"/>
      <c r="AG326" s="145"/>
      <c r="AH326" s="145"/>
      <c r="AI326" s="145"/>
      <c r="AJ326" s="145"/>
      <c r="AK326" s="145"/>
      <c r="AL326" s="145"/>
      <c r="AM326" s="145"/>
      <c r="AN326" s="145"/>
      <c r="AO326" s="145"/>
      <c r="AP326" s="145"/>
      <c r="AQ326" s="145"/>
      <c r="AR326" s="145"/>
      <c r="AS326" s="145"/>
      <c r="AT326" s="145"/>
      <c r="AU326" s="145"/>
      <c r="AV326" s="145"/>
      <c r="AW326" s="145"/>
      <c r="AX326" s="145"/>
      <c r="AY326" s="145"/>
      <c r="AZ326" s="145"/>
      <c r="BA326" s="145"/>
      <c r="BB326" s="145"/>
      <c r="BC326" s="145"/>
      <c r="BD326" s="145"/>
      <c r="BE326" s="145"/>
      <c r="BF326" s="145"/>
      <c r="BG326" s="145"/>
      <c r="BH326" s="145"/>
      <c r="BI326" s="145"/>
      <c r="BJ326" s="145"/>
      <c r="BK326" s="145"/>
      <c r="BL326" s="145"/>
      <c r="BM326" s="145"/>
      <c r="BN326" s="145"/>
      <c r="BO326" s="145"/>
      <c r="BP326" s="145"/>
      <c r="BQ326" s="145"/>
      <c r="BR326" s="145"/>
      <c r="BS326" s="145"/>
      <c r="BT326" s="145"/>
      <c r="BU326" s="145"/>
      <c r="BV326" s="145"/>
      <c r="BW326" s="145"/>
      <c r="BX326" s="145"/>
      <c r="BY326" s="145"/>
      <c r="BZ326" s="145"/>
      <c r="CA326" s="145"/>
      <c r="CB326" s="145"/>
      <c r="CC326" s="145"/>
      <c r="CD326" s="145"/>
      <c r="CE326" s="145"/>
      <c r="CF326" s="145"/>
      <c r="CG326" s="145"/>
      <c r="CH326" s="145"/>
      <c r="CI326" s="145"/>
      <c r="CJ326" s="145"/>
      <c r="CK326" s="145"/>
      <c r="CL326" s="145"/>
      <c r="CM326" s="145"/>
      <c r="CN326" s="145"/>
      <c r="CO326" s="145"/>
      <c r="CP326" s="145"/>
      <c r="CQ326" s="145"/>
      <c r="CR326" s="145"/>
      <c r="CS326" s="145"/>
      <c r="CT326" s="145"/>
      <c r="CU326" s="145"/>
      <c r="CV326" s="145"/>
      <c r="CW326" s="145"/>
      <c r="CX326" s="145"/>
      <c r="CY326" s="145"/>
      <c r="CZ326" s="145"/>
      <c r="DA326" s="145"/>
      <c r="DB326" s="145"/>
      <c r="DC326" s="145"/>
      <c r="DD326" s="145"/>
      <c r="DE326" s="145"/>
      <c r="DF326" s="145"/>
      <c r="DG326" s="145"/>
      <c r="DH326" s="148"/>
      <c r="DI326" s="145"/>
      <c r="DJ326" s="145"/>
      <c r="DK326" s="145"/>
      <c r="DL326" s="145"/>
      <c r="DM326" s="145"/>
      <c r="DN326" s="145"/>
      <c r="DO326" s="145"/>
      <c r="DP326" s="145"/>
      <c r="DQ326" s="145"/>
      <c r="DR326" s="145"/>
      <c r="DS326" s="145"/>
      <c r="DT326" s="145"/>
      <c r="DU326" s="145"/>
      <c r="DV326" s="145"/>
      <c r="DW326" s="145"/>
      <c r="DX326" s="145"/>
      <c r="DY326" s="145"/>
      <c r="DZ326" s="145"/>
      <c r="EA326" s="145"/>
      <c r="EB326" s="148"/>
      <c r="EC326" s="145"/>
      <c r="ED326" s="145"/>
      <c r="EK326" s="263">
        <v>0</v>
      </c>
      <c r="EL326" s="263">
        <v>0</v>
      </c>
      <c r="EM326" s="263"/>
      <c r="EN326" s="264"/>
    </row>
    <row r="327" spans="1:187" ht="20.100000000000001" customHeight="1" x14ac:dyDescent="0.3">
      <c r="A327" s="25" t="s">
        <v>4255</v>
      </c>
      <c r="B327" s="40" t="s">
        <v>106</v>
      </c>
      <c r="C327" s="26">
        <v>84610</v>
      </c>
      <c r="D327" s="25" t="s">
        <v>2245</v>
      </c>
      <c r="E327" s="26" t="s">
        <v>108</v>
      </c>
      <c r="F327" s="26" t="s">
        <v>3556</v>
      </c>
      <c r="G327" s="26" t="s">
        <v>109</v>
      </c>
      <c r="H327" s="26" t="s">
        <v>539</v>
      </c>
      <c r="I327" s="26" t="s">
        <v>476</v>
      </c>
      <c r="J327" s="25" t="s">
        <v>123</v>
      </c>
      <c r="K327" s="25" t="s">
        <v>2246</v>
      </c>
      <c r="L327" s="25"/>
      <c r="M327" s="25"/>
      <c r="N327" s="25"/>
      <c r="O327" s="25"/>
      <c r="P327" s="83"/>
      <c r="Q327" s="83"/>
      <c r="R327" s="83"/>
      <c r="S327" s="83"/>
      <c r="T327" s="238"/>
      <c r="U327" s="145"/>
      <c r="V327" s="148"/>
      <c r="W327" s="145"/>
      <c r="X327" s="145"/>
      <c r="Y327" s="145"/>
      <c r="Z327" s="145"/>
      <c r="AA327" s="145"/>
      <c r="AB327" s="332"/>
      <c r="AC327" s="145"/>
      <c r="AD327" s="145"/>
      <c r="AE327" s="145"/>
      <c r="AF327" s="145"/>
      <c r="AG327" s="145"/>
      <c r="AH327" s="145"/>
      <c r="AI327" s="145"/>
      <c r="AJ327" s="145"/>
      <c r="AK327" s="145"/>
      <c r="AL327" s="145"/>
      <c r="AM327" s="145"/>
      <c r="AN327" s="145"/>
      <c r="AO327" s="145"/>
      <c r="AP327" s="145"/>
      <c r="AQ327" s="145"/>
      <c r="AR327" s="145"/>
      <c r="AS327" s="145"/>
      <c r="AT327" s="145"/>
      <c r="AU327" s="145"/>
      <c r="AV327" s="145"/>
      <c r="AW327" s="145"/>
      <c r="AX327" s="145"/>
      <c r="AY327" s="145"/>
      <c r="AZ327" s="145"/>
      <c r="BA327" s="145"/>
      <c r="BB327" s="145"/>
      <c r="BC327" s="145"/>
      <c r="BD327" s="145"/>
      <c r="BE327" s="145"/>
      <c r="BF327" s="145"/>
      <c r="BG327" s="145"/>
      <c r="BH327" s="145"/>
      <c r="BI327" s="145"/>
      <c r="BJ327" s="145"/>
      <c r="BK327" s="145"/>
      <c r="BL327" s="145"/>
      <c r="BM327" s="145"/>
      <c r="BN327" s="145"/>
      <c r="BO327" s="145"/>
      <c r="BP327" s="145"/>
      <c r="BQ327" s="145"/>
      <c r="BR327" s="145"/>
      <c r="BS327" s="145"/>
      <c r="BT327" s="145"/>
      <c r="BU327" s="145"/>
      <c r="BV327" s="145"/>
      <c r="BW327" s="145"/>
      <c r="BX327" s="145"/>
      <c r="BY327" s="145"/>
      <c r="BZ327" s="145"/>
      <c r="CA327" s="145"/>
      <c r="CB327" s="145"/>
      <c r="CC327" s="145"/>
      <c r="CD327" s="145"/>
      <c r="CE327" s="145"/>
      <c r="CF327" s="145"/>
      <c r="CG327" s="145"/>
      <c r="CH327" s="148"/>
      <c r="CI327" s="145"/>
      <c r="CJ327" s="145"/>
      <c r="CK327" s="145"/>
      <c r="CL327" s="145"/>
      <c r="CM327" s="145"/>
      <c r="CN327" s="145"/>
      <c r="CO327" s="145"/>
      <c r="CP327" s="145"/>
      <c r="CQ327" s="145"/>
      <c r="CR327" s="145"/>
      <c r="CS327" s="145"/>
      <c r="CT327" s="145"/>
      <c r="CU327" s="145"/>
      <c r="CV327" s="145"/>
      <c r="CW327" s="145"/>
      <c r="CX327" s="145"/>
      <c r="CY327" s="145"/>
      <c r="CZ327" s="145"/>
      <c r="DA327" s="145"/>
      <c r="DB327" s="145"/>
      <c r="DC327" s="145"/>
      <c r="DD327" s="145"/>
      <c r="DE327" s="145"/>
      <c r="DF327" s="145"/>
      <c r="DG327" s="145"/>
      <c r="DH327" s="148"/>
      <c r="DI327" s="145"/>
      <c r="DJ327" s="145"/>
      <c r="DK327" s="145"/>
      <c r="DL327" s="145"/>
      <c r="DM327" s="145"/>
      <c r="DN327" s="145"/>
      <c r="DO327" s="145"/>
      <c r="DP327" s="145"/>
      <c r="DQ327" s="145"/>
      <c r="DR327" s="145"/>
      <c r="DS327" s="145"/>
      <c r="DT327" s="145"/>
      <c r="DU327" s="145"/>
      <c r="DV327" s="145"/>
      <c r="DW327" s="145"/>
      <c r="DX327" s="145"/>
      <c r="DY327" s="145"/>
      <c r="DZ327" s="145"/>
      <c r="EA327" s="145"/>
      <c r="EB327" s="148"/>
      <c r="EC327" s="145"/>
      <c r="ED327" s="148"/>
      <c r="EE327" s="145"/>
      <c r="EF327" s="145"/>
      <c r="EG327" s="145"/>
      <c r="EH327" s="145"/>
      <c r="EI327" s="145"/>
      <c r="EJ327" s="145"/>
      <c r="EK327" s="145">
        <v>0</v>
      </c>
      <c r="EL327" s="145">
        <v>0</v>
      </c>
      <c r="EM327" s="145"/>
    </row>
    <row r="328" spans="1:187" ht="20.100000000000001" customHeight="1" x14ac:dyDescent="0.3">
      <c r="A328" s="25" t="s">
        <v>1916</v>
      </c>
      <c r="B328" s="26" t="s">
        <v>187</v>
      </c>
      <c r="C328" s="26">
        <v>82475</v>
      </c>
      <c r="D328" s="25" t="s">
        <v>1925</v>
      </c>
      <c r="E328" s="26" t="s">
        <v>108</v>
      </c>
      <c r="F328" s="26"/>
      <c r="G328" s="26" t="s">
        <v>121</v>
      </c>
      <c r="H328" s="26" t="s">
        <v>344</v>
      </c>
      <c r="I328" s="26" t="s">
        <v>385</v>
      </c>
      <c r="J328" s="25" t="s">
        <v>834</v>
      </c>
      <c r="K328" s="25" t="s">
        <v>1876</v>
      </c>
      <c r="L328" s="25"/>
      <c r="M328" s="25" t="s">
        <v>1926</v>
      </c>
      <c r="N328" s="239"/>
      <c r="O328" s="239"/>
      <c r="P328" s="239"/>
      <c r="Q328" s="239"/>
      <c r="R328" s="25"/>
      <c r="S328" s="25" t="s">
        <v>1927</v>
      </c>
      <c r="U328" s="145"/>
      <c r="V328" s="145"/>
      <c r="W328" s="145"/>
      <c r="X328" s="145"/>
      <c r="Y328" s="145"/>
      <c r="Z328" s="145"/>
      <c r="AA328" s="145"/>
      <c r="AB328" s="332"/>
      <c r="AC328" s="145"/>
      <c r="AD328" s="145"/>
      <c r="AE328" s="145"/>
      <c r="AF328" s="145"/>
      <c r="AG328" s="145"/>
      <c r="AH328" s="145"/>
      <c r="AI328" s="145">
        <v>1</v>
      </c>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v>1</v>
      </c>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c r="CP328" s="145"/>
      <c r="CQ328" s="145"/>
      <c r="CR328" s="145"/>
      <c r="CS328" s="145"/>
      <c r="CT328" s="145"/>
      <c r="CU328" s="145"/>
      <c r="CV328" s="145"/>
      <c r="CW328" s="145"/>
      <c r="CX328" s="145"/>
      <c r="CY328" s="145"/>
      <c r="CZ328" s="145"/>
      <c r="DA328" s="145"/>
      <c r="DB328" s="145"/>
      <c r="DC328" s="145"/>
      <c r="DD328" s="145"/>
      <c r="DE328" s="145"/>
      <c r="DF328" s="145"/>
      <c r="DG328" s="145"/>
      <c r="DH328" s="148"/>
      <c r="DI328" s="145"/>
      <c r="DJ328" s="145"/>
      <c r="DK328" s="145"/>
      <c r="DL328" s="145"/>
      <c r="DM328" s="145"/>
      <c r="DN328" s="145"/>
      <c r="DO328" s="145"/>
      <c r="DP328" s="145"/>
      <c r="DQ328" s="145"/>
      <c r="DR328" s="145"/>
      <c r="DS328" s="145"/>
      <c r="DT328" s="145"/>
      <c r="DU328" s="145"/>
      <c r="DV328" s="145"/>
      <c r="DW328" s="145"/>
      <c r="DX328" s="145"/>
      <c r="DY328" s="145"/>
      <c r="DZ328" s="145"/>
      <c r="EA328" s="145"/>
      <c r="EB328" s="148"/>
      <c r="EC328" s="145"/>
      <c r="ED328" s="148"/>
      <c r="EE328" s="145"/>
      <c r="EF328" s="145"/>
      <c r="EG328" s="145"/>
      <c r="EH328" s="145"/>
      <c r="EI328" s="145"/>
      <c r="EJ328" s="145"/>
      <c r="EK328" s="145">
        <v>1</v>
      </c>
      <c r="EL328" s="145">
        <v>1</v>
      </c>
    </row>
    <row r="329" spans="1:187" ht="20.100000000000001" customHeight="1" x14ac:dyDescent="0.3">
      <c r="A329" s="25" t="s">
        <v>2701</v>
      </c>
      <c r="B329" s="40" t="s">
        <v>187</v>
      </c>
      <c r="C329" s="26">
        <v>83876</v>
      </c>
      <c r="D329" s="25" t="s">
        <v>2709</v>
      </c>
      <c r="E329" s="26" t="s">
        <v>108</v>
      </c>
      <c r="F329" s="26"/>
      <c r="G329" s="26" t="s">
        <v>121</v>
      </c>
      <c r="H329" s="26" t="s">
        <v>384</v>
      </c>
      <c r="I329" s="26" t="s">
        <v>385</v>
      </c>
      <c r="J329" s="25" t="s">
        <v>228</v>
      </c>
      <c r="K329" s="25" t="s">
        <v>2710</v>
      </c>
      <c r="L329" s="25"/>
      <c r="M329" s="25" t="s">
        <v>2711</v>
      </c>
      <c r="N329" s="83"/>
      <c r="O329" s="83"/>
      <c r="P329" s="83"/>
      <c r="Q329" s="83"/>
      <c r="R329" s="83"/>
      <c r="S329" s="83"/>
      <c r="T329" s="145"/>
      <c r="U329" s="145"/>
      <c r="V329" s="145"/>
      <c r="W329" s="145"/>
      <c r="X329" s="145"/>
      <c r="Y329" s="145"/>
      <c r="Z329" s="145"/>
      <c r="AA329" s="145"/>
      <c r="AB329" s="332"/>
      <c r="AC329" s="145">
        <v>1</v>
      </c>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c r="CP329" s="145"/>
      <c r="CQ329" s="145">
        <v>1</v>
      </c>
      <c r="CR329" s="145"/>
      <c r="CS329" s="145"/>
      <c r="CT329" s="145"/>
      <c r="CU329" s="145"/>
      <c r="CV329" s="145"/>
      <c r="CW329" s="145"/>
      <c r="CX329" s="145"/>
      <c r="CY329" s="145"/>
      <c r="CZ329" s="145"/>
      <c r="DA329" s="145"/>
      <c r="DB329" s="145"/>
      <c r="DC329" s="145"/>
      <c r="DD329" s="145"/>
      <c r="DE329" s="145"/>
      <c r="DF329" s="145"/>
      <c r="DG329" s="145"/>
      <c r="DH329" s="148"/>
      <c r="DI329" s="145"/>
      <c r="DJ329" s="145"/>
      <c r="DK329" s="145"/>
      <c r="DL329" s="145"/>
      <c r="DM329" s="145"/>
      <c r="DN329" s="145"/>
      <c r="DO329" s="145"/>
      <c r="DP329" s="145"/>
      <c r="DQ329" s="145"/>
      <c r="DR329" s="145"/>
      <c r="DS329" s="145"/>
      <c r="DT329" s="145"/>
      <c r="DU329" s="145"/>
      <c r="DV329" s="145"/>
      <c r="DW329" s="145"/>
      <c r="DX329" s="145"/>
      <c r="DY329" s="145"/>
      <c r="DZ329" s="145"/>
      <c r="EA329" s="145"/>
      <c r="EB329" s="148"/>
      <c r="EC329" s="145"/>
      <c r="ED329" s="148"/>
      <c r="EE329" s="145"/>
      <c r="EF329" s="145"/>
      <c r="EG329" s="145"/>
      <c r="EH329" s="145"/>
      <c r="EI329" s="145"/>
      <c r="EJ329" s="145"/>
      <c r="EK329" s="145">
        <v>1</v>
      </c>
      <c r="EL329" s="145">
        <v>0</v>
      </c>
      <c r="EM329" s="145"/>
    </row>
    <row r="330" spans="1:187" ht="20.100000000000001" customHeight="1" x14ac:dyDescent="0.3">
      <c r="A330" s="72" t="s">
        <v>2029</v>
      </c>
      <c r="B330" s="80" t="s">
        <v>106</v>
      </c>
      <c r="C330" s="73">
        <v>82362</v>
      </c>
      <c r="D330" s="71" t="s">
        <v>2050</v>
      </c>
      <c r="E330" s="73"/>
      <c r="F330" s="73"/>
      <c r="G330" s="73" t="s">
        <v>109</v>
      </c>
      <c r="H330" s="73" t="s">
        <v>1128</v>
      </c>
      <c r="I330" s="26" t="s">
        <v>3</v>
      </c>
      <c r="J330" s="72" t="s">
        <v>195</v>
      </c>
      <c r="K330" s="72" t="s">
        <v>2051</v>
      </c>
      <c r="L330" s="83"/>
      <c r="M330" s="83"/>
      <c r="N330" s="83"/>
      <c r="O330" s="83"/>
      <c r="P330" s="83"/>
      <c r="Q330" s="83"/>
      <c r="R330" s="83"/>
      <c r="S330" s="83" t="s">
        <v>2052</v>
      </c>
      <c r="T330" s="145"/>
      <c r="U330" s="145"/>
      <c r="V330" s="145"/>
      <c r="W330" s="145"/>
      <c r="X330" s="145"/>
      <c r="Y330" s="145"/>
      <c r="Z330" s="145"/>
      <c r="AA330" s="145"/>
      <c r="AB330" s="332"/>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c r="CP330" s="145"/>
      <c r="CQ330" s="145"/>
      <c r="CR330" s="145"/>
      <c r="CS330" s="145"/>
      <c r="CT330" s="145"/>
      <c r="CU330" s="145"/>
      <c r="CV330" s="145"/>
      <c r="CW330" s="145"/>
      <c r="CX330" s="145"/>
      <c r="CY330" s="145"/>
      <c r="CZ330" s="145"/>
      <c r="DA330" s="145"/>
      <c r="DB330" s="145"/>
      <c r="DC330" s="145"/>
      <c r="DD330" s="145"/>
      <c r="DE330" s="145"/>
      <c r="DF330" s="145"/>
      <c r="DG330" s="145"/>
      <c r="DH330" s="148"/>
      <c r="DI330" s="145"/>
      <c r="DJ330" s="145"/>
      <c r="DK330" s="145"/>
      <c r="DL330" s="145"/>
      <c r="DM330" s="145"/>
      <c r="DN330" s="145"/>
      <c r="DO330" s="145"/>
      <c r="DP330" s="145"/>
      <c r="DQ330" s="145"/>
      <c r="DR330" s="145"/>
      <c r="DS330" s="145"/>
      <c r="DT330" s="145"/>
      <c r="DU330" s="145"/>
      <c r="DV330" s="145"/>
      <c r="DW330" s="145"/>
      <c r="DX330" s="145"/>
      <c r="DY330" s="145"/>
      <c r="DZ330" s="145"/>
      <c r="EA330" s="145"/>
      <c r="EB330" s="148"/>
      <c r="EC330" s="145"/>
      <c r="ED330" s="148"/>
      <c r="EE330" s="145"/>
      <c r="EF330" s="145"/>
      <c r="EG330" s="145"/>
      <c r="EH330" s="145"/>
      <c r="EI330" s="145"/>
      <c r="EJ330" s="145"/>
      <c r="EK330" s="145" t="s">
        <v>519</v>
      </c>
      <c r="EL330" s="145">
        <v>1</v>
      </c>
      <c r="EM330" s="145"/>
      <c r="EO330" s="145"/>
      <c r="EP330" s="145"/>
      <c r="EQ330" s="145"/>
      <c r="ER330" s="145"/>
      <c r="ES330" s="145"/>
      <c r="ET330" s="145"/>
      <c r="EU330" s="145"/>
      <c r="EV330" s="145"/>
      <c r="EW330" s="145"/>
      <c r="EX330" s="145"/>
      <c r="EY330" s="145"/>
      <c r="EZ330" s="145"/>
      <c r="FA330" s="145"/>
      <c r="FB330" s="145"/>
      <c r="FC330" s="145"/>
      <c r="FD330" s="145"/>
      <c r="FE330" s="145"/>
      <c r="FF330" s="145"/>
      <c r="FG330" s="145"/>
      <c r="FH330" s="145"/>
      <c r="FI330" s="145"/>
      <c r="FJ330" s="145"/>
      <c r="FK330" s="145"/>
      <c r="FL330" s="145"/>
      <c r="FM330" s="145"/>
      <c r="FN330" s="145"/>
      <c r="FO330" s="145"/>
      <c r="FP330" s="145"/>
      <c r="FQ330" s="145"/>
      <c r="FR330" s="145"/>
      <c r="FS330" s="145"/>
      <c r="FT330" s="145"/>
      <c r="FU330" s="145"/>
      <c r="FV330" s="145"/>
      <c r="FW330" s="145"/>
      <c r="FX330" s="145"/>
      <c r="FY330" s="145"/>
      <c r="FZ330" s="145"/>
      <c r="GA330" s="145"/>
      <c r="GB330" s="145"/>
      <c r="GC330" s="145"/>
      <c r="GD330" s="145"/>
      <c r="GE330" s="145"/>
    </row>
    <row r="331" spans="1:187" ht="20.100000000000001" customHeight="1" x14ac:dyDescent="0.3">
      <c r="A331" s="25" t="s">
        <v>3042</v>
      </c>
      <c r="B331" s="26" t="s">
        <v>106</v>
      </c>
      <c r="C331" s="26">
        <v>83278</v>
      </c>
      <c r="D331" s="25" t="s">
        <v>3047</v>
      </c>
      <c r="E331" s="26" t="s">
        <v>108</v>
      </c>
      <c r="F331" s="26"/>
      <c r="G331" s="26" t="s">
        <v>114</v>
      </c>
      <c r="H331" s="26" t="s">
        <v>1475</v>
      </c>
      <c r="I331" s="26" t="s">
        <v>385</v>
      </c>
      <c r="J331" s="25" t="s">
        <v>171</v>
      </c>
      <c r="K331" s="25" t="s">
        <v>3048</v>
      </c>
      <c r="L331" s="45" t="s">
        <v>3049</v>
      </c>
      <c r="M331" s="25"/>
      <c r="N331" s="83"/>
      <c r="O331" s="83"/>
      <c r="P331" s="83"/>
      <c r="Q331" s="83"/>
      <c r="R331" s="25" t="s">
        <v>3050</v>
      </c>
      <c r="S331" s="25" t="s">
        <v>3051</v>
      </c>
      <c r="T331" s="145"/>
      <c r="U331" s="145"/>
      <c r="V331" s="148"/>
      <c r="W331" s="145"/>
      <c r="X331" s="145"/>
      <c r="Y331" s="145"/>
      <c r="Z331" s="145"/>
      <c r="AA331" s="145"/>
      <c r="AB331" s="332"/>
      <c r="AC331" s="145"/>
      <c r="AD331" s="145"/>
      <c r="AE331" s="145"/>
      <c r="AF331" s="145"/>
      <c r="AG331" s="145"/>
      <c r="AH331" s="145"/>
      <c r="AI331" s="145"/>
      <c r="AJ331" s="145"/>
      <c r="AK331" s="145"/>
      <c r="AL331" s="145"/>
      <c r="AM331" s="145"/>
      <c r="AN331" s="145"/>
      <c r="AO331" s="145"/>
      <c r="AP331" s="145"/>
      <c r="AQ331" s="145"/>
      <c r="AR331" s="145"/>
      <c r="AS331" s="145"/>
      <c r="AT331" s="145"/>
      <c r="AU331" s="145"/>
      <c r="AV331" s="145"/>
      <c r="AW331" s="145"/>
      <c r="AX331" s="145"/>
      <c r="AY331" s="145"/>
      <c r="AZ331" s="145"/>
      <c r="BA331" s="145"/>
      <c r="BB331" s="145"/>
      <c r="BC331" s="145"/>
      <c r="BD331" s="145"/>
      <c r="BE331" s="145"/>
      <c r="BF331" s="145"/>
      <c r="BG331" s="145"/>
      <c r="BH331" s="145"/>
      <c r="BI331" s="145"/>
      <c r="BJ331" s="145"/>
      <c r="BK331" s="145"/>
      <c r="BL331" s="145"/>
      <c r="BM331" s="145"/>
      <c r="BN331" s="145"/>
      <c r="BO331" s="145"/>
      <c r="BP331" s="145"/>
      <c r="BQ331" s="145"/>
      <c r="BR331" s="145"/>
      <c r="BS331" s="145"/>
      <c r="BT331" s="145"/>
      <c r="BU331" s="145"/>
      <c r="BV331" s="145"/>
      <c r="BW331" s="145"/>
      <c r="BX331" s="145"/>
      <c r="BY331" s="145"/>
      <c r="BZ331" s="145"/>
      <c r="CA331" s="145"/>
      <c r="CB331" s="145"/>
      <c r="CC331" s="145"/>
      <c r="CD331" s="145"/>
      <c r="CE331" s="145"/>
      <c r="CF331" s="145"/>
      <c r="CG331" s="145">
        <v>1</v>
      </c>
      <c r="CH331" s="145"/>
      <c r="CI331" s="145"/>
      <c r="CJ331" s="145"/>
      <c r="CK331" s="145"/>
      <c r="CL331" s="145"/>
      <c r="CM331" s="145"/>
      <c r="CN331" s="145"/>
      <c r="CO331" s="145"/>
      <c r="CP331" s="145"/>
      <c r="CQ331" s="145"/>
      <c r="CR331" s="145"/>
      <c r="CS331" s="145"/>
      <c r="CT331" s="145"/>
      <c r="CU331" s="145"/>
      <c r="CV331" s="145"/>
      <c r="CW331" s="145"/>
      <c r="CX331" s="145"/>
      <c r="CY331" s="145"/>
      <c r="CZ331" s="145"/>
      <c r="DA331" s="145"/>
      <c r="DB331" s="145"/>
      <c r="DC331" s="145"/>
      <c r="DD331" s="145"/>
      <c r="DE331" s="145"/>
      <c r="DF331" s="145"/>
      <c r="DG331" s="145"/>
      <c r="DH331" s="148"/>
      <c r="DI331" s="145"/>
      <c r="DJ331" s="145"/>
      <c r="DK331" s="145"/>
      <c r="DL331" s="145"/>
      <c r="DM331" s="145"/>
      <c r="DN331" s="145"/>
      <c r="DO331" s="145"/>
      <c r="DP331" s="145"/>
      <c r="DQ331" s="145"/>
      <c r="DR331" s="145"/>
      <c r="DS331" s="145"/>
      <c r="DT331" s="145"/>
      <c r="DU331" s="145"/>
      <c r="DV331" s="145"/>
      <c r="DW331" s="145"/>
      <c r="DX331" s="145"/>
      <c r="DY331" s="145"/>
      <c r="DZ331" s="145"/>
      <c r="EA331" s="145"/>
      <c r="EB331" s="148"/>
      <c r="EC331" s="145"/>
      <c r="ED331" s="148"/>
      <c r="EE331" s="145"/>
      <c r="EF331" s="145"/>
      <c r="EG331" s="145"/>
      <c r="EH331" s="145"/>
      <c r="EI331" s="145">
        <v>1</v>
      </c>
      <c r="EJ331" s="145"/>
      <c r="EK331" s="145" t="s">
        <v>519</v>
      </c>
      <c r="EL331" s="145">
        <v>1</v>
      </c>
      <c r="EM331" s="267"/>
      <c r="EN331" s="228" t="s">
        <v>3052</v>
      </c>
    </row>
    <row r="332" spans="1:187" ht="20.100000000000001" customHeight="1" x14ac:dyDescent="0.3">
      <c r="A332" s="25" t="s">
        <v>3222</v>
      </c>
      <c r="B332" s="40" t="s">
        <v>126</v>
      </c>
      <c r="C332" s="26">
        <v>83557</v>
      </c>
      <c r="D332" s="25" t="s">
        <v>3238</v>
      </c>
      <c r="E332" s="26" t="s">
        <v>108</v>
      </c>
      <c r="F332" s="26" t="s">
        <v>3556</v>
      </c>
      <c r="G332" s="26" t="s">
        <v>114</v>
      </c>
      <c r="H332" s="26" t="s">
        <v>615</v>
      </c>
      <c r="I332" s="26" t="s">
        <v>3</v>
      </c>
      <c r="J332" s="25" t="s">
        <v>275</v>
      </c>
      <c r="K332" s="25" t="s">
        <v>3239</v>
      </c>
      <c r="L332" s="25"/>
      <c r="M332" s="25" t="s">
        <v>3240</v>
      </c>
      <c r="N332" s="272"/>
      <c r="O332" s="272"/>
      <c r="P332" s="272"/>
      <c r="Q332" s="25" t="s">
        <v>3241</v>
      </c>
      <c r="R332" s="25" t="s">
        <v>3242</v>
      </c>
      <c r="S332" s="25"/>
      <c r="U332" s="145"/>
      <c r="V332" s="148"/>
      <c r="W332" s="145"/>
      <c r="X332" s="145"/>
      <c r="Y332" s="145">
        <v>1</v>
      </c>
      <c r="Z332" s="145"/>
      <c r="AA332" s="145"/>
      <c r="AB332" s="332"/>
      <c r="AC332" s="145"/>
      <c r="AD332" s="145"/>
      <c r="AE332" s="145"/>
      <c r="AF332" s="145"/>
      <c r="AG332" s="145"/>
      <c r="AH332" s="145"/>
      <c r="AI332" s="145"/>
      <c r="AJ332" s="145"/>
      <c r="AK332" s="145"/>
      <c r="AL332" s="145"/>
      <c r="AM332" s="145"/>
      <c r="AN332" s="145"/>
      <c r="AO332" s="145"/>
      <c r="AP332" s="145"/>
      <c r="AQ332" s="145"/>
      <c r="AR332" s="145"/>
      <c r="AS332" s="145"/>
      <c r="AT332" s="145"/>
      <c r="AU332" s="145"/>
      <c r="AV332" s="145"/>
      <c r="AW332" s="145"/>
      <c r="AX332" s="145"/>
      <c r="AY332" s="145"/>
      <c r="AZ332" s="145">
        <v>1</v>
      </c>
      <c r="BA332" s="145">
        <v>1</v>
      </c>
      <c r="BB332" s="145"/>
      <c r="BC332" s="145"/>
      <c r="BD332" s="145"/>
      <c r="BE332" s="145"/>
      <c r="BF332" s="145"/>
      <c r="BG332" s="145"/>
      <c r="BH332" s="145"/>
      <c r="BI332" s="145"/>
      <c r="BJ332" s="145"/>
      <c r="BK332" s="145"/>
      <c r="BL332" s="145"/>
      <c r="BM332" s="145"/>
      <c r="BN332" s="145"/>
      <c r="BO332" s="145"/>
      <c r="BP332" s="145"/>
      <c r="BQ332" s="145"/>
      <c r="BR332" s="145">
        <v>1</v>
      </c>
      <c r="BS332" s="145"/>
      <c r="BT332" s="145"/>
      <c r="BU332" s="145">
        <v>1</v>
      </c>
      <c r="BV332" s="145"/>
      <c r="BW332" s="145"/>
      <c r="BX332" s="145"/>
      <c r="BY332" s="145"/>
      <c r="BZ332" s="145">
        <v>1</v>
      </c>
      <c r="CA332" s="145"/>
      <c r="CB332" s="145"/>
      <c r="CC332" s="145"/>
      <c r="CD332" s="145"/>
      <c r="CE332" s="145"/>
      <c r="CF332" s="145"/>
      <c r="CG332" s="145"/>
      <c r="CH332" s="145"/>
      <c r="CI332" s="145">
        <v>1</v>
      </c>
      <c r="CJ332" s="145"/>
      <c r="CK332" s="145"/>
      <c r="CL332" s="145"/>
      <c r="CM332" s="145"/>
      <c r="CN332" s="145"/>
      <c r="CO332" s="145"/>
      <c r="CP332" s="145"/>
      <c r="CQ332" s="145"/>
      <c r="CR332" s="145"/>
      <c r="CS332" s="145"/>
      <c r="CT332" s="145"/>
      <c r="CU332" s="145"/>
      <c r="CV332" s="145"/>
      <c r="CW332" s="145"/>
      <c r="CX332" s="145">
        <v>1</v>
      </c>
      <c r="CY332" s="145"/>
      <c r="CZ332" s="145"/>
      <c r="DA332" s="145"/>
      <c r="DB332" s="145"/>
      <c r="DC332" s="145"/>
      <c r="DD332" s="145"/>
      <c r="DE332" s="145"/>
      <c r="DF332" s="145"/>
      <c r="DG332" s="145"/>
      <c r="DH332" s="148"/>
      <c r="DI332" s="145"/>
      <c r="DJ332" s="145"/>
      <c r="DK332" s="145"/>
      <c r="DL332" s="145"/>
      <c r="DM332" s="145"/>
      <c r="DN332" s="145"/>
      <c r="DO332" s="145"/>
      <c r="DP332" s="145"/>
      <c r="DQ332" s="145"/>
      <c r="DR332" s="145"/>
      <c r="DS332" s="145"/>
      <c r="DT332" s="145"/>
      <c r="DU332" s="145">
        <v>1</v>
      </c>
      <c r="DV332" s="145"/>
      <c r="DW332" s="145"/>
      <c r="DX332" s="145"/>
      <c r="DY332" s="145"/>
      <c r="DZ332" s="145"/>
      <c r="EA332" s="145">
        <v>1</v>
      </c>
      <c r="EB332" s="148"/>
      <c r="EC332" s="145"/>
      <c r="ED332" s="148"/>
      <c r="EE332" s="145"/>
      <c r="EF332" s="145"/>
      <c r="EG332" s="145"/>
      <c r="EH332" s="145"/>
      <c r="EI332" s="145"/>
      <c r="EJ332" s="145"/>
      <c r="EK332" s="145">
        <v>1</v>
      </c>
      <c r="EL332" s="145">
        <v>1</v>
      </c>
      <c r="EM332" s="145"/>
    </row>
    <row r="333" spans="1:187" ht="20.100000000000001" customHeight="1" x14ac:dyDescent="0.3">
      <c r="A333" s="25" t="s">
        <v>2784</v>
      </c>
      <c r="B333" s="40" t="s">
        <v>126</v>
      </c>
      <c r="C333" s="26">
        <v>83508</v>
      </c>
      <c r="D333" s="25" t="s">
        <v>2792</v>
      </c>
      <c r="E333" s="26" t="s">
        <v>108</v>
      </c>
      <c r="F333" s="26"/>
      <c r="G333" s="26" t="s">
        <v>114</v>
      </c>
      <c r="H333" s="26" t="s">
        <v>128</v>
      </c>
      <c r="I333" s="26" t="s">
        <v>3</v>
      </c>
      <c r="J333" s="25" t="s">
        <v>2195</v>
      </c>
      <c r="K333" s="25" t="s">
        <v>2793</v>
      </c>
      <c r="L333" s="25"/>
      <c r="M333" s="25" t="s">
        <v>2794</v>
      </c>
      <c r="N333" s="25" t="s">
        <v>2795</v>
      </c>
      <c r="O333" s="25" t="s">
        <v>2796</v>
      </c>
      <c r="P333" s="242"/>
      <c r="Q333" s="242"/>
      <c r="R333" s="242"/>
      <c r="S333" s="242"/>
      <c r="T333" s="240"/>
      <c r="U333" s="267"/>
      <c r="V333" s="268"/>
      <c r="W333" s="267"/>
      <c r="X333" s="267"/>
      <c r="Y333" s="267"/>
      <c r="Z333" s="267"/>
      <c r="AA333" s="267"/>
      <c r="AB333" s="339"/>
      <c r="AC333" s="267"/>
      <c r="AD333" s="267"/>
      <c r="AE333" s="267"/>
      <c r="AF333" s="267"/>
      <c r="AG333" s="267"/>
      <c r="AH333" s="267"/>
      <c r="AI333" s="267"/>
      <c r="AJ333" s="267"/>
      <c r="AK333" s="267"/>
      <c r="AL333" s="267"/>
      <c r="AM333" s="267"/>
      <c r="AN333" s="267"/>
      <c r="AO333" s="267"/>
      <c r="AP333" s="267"/>
      <c r="AQ333" s="267"/>
      <c r="AR333" s="267"/>
      <c r="AS333" s="267"/>
      <c r="AT333" s="267"/>
      <c r="AU333" s="267"/>
      <c r="AV333" s="267"/>
      <c r="AW333" s="267"/>
      <c r="AX333" s="267"/>
      <c r="AY333" s="267"/>
      <c r="AZ333" s="267"/>
      <c r="BA333" s="267"/>
      <c r="BB333" s="267"/>
      <c r="BC333" s="267"/>
      <c r="BD333" s="267"/>
      <c r="BE333" s="267"/>
      <c r="BF333" s="267">
        <v>1</v>
      </c>
      <c r="BG333" s="267"/>
      <c r="BH333" s="267"/>
      <c r="BI333" s="267"/>
      <c r="BJ333" s="267"/>
      <c r="BK333" s="267"/>
      <c r="BL333" s="267"/>
      <c r="BM333" s="267"/>
      <c r="BN333" s="267"/>
      <c r="BO333" s="267"/>
      <c r="BP333" s="267"/>
      <c r="BQ333" s="267"/>
      <c r="BR333" s="267"/>
      <c r="BS333" s="267"/>
      <c r="BT333" s="267"/>
      <c r="BU333" s="267"/>
      <c r="BV333" s="267"/>
      <c r="BW333" s="267"/>
      <c r="BX333" s="267"/>
      <c r="BY333" s="267"/>
      <c r="BZ333" s="267"/>
      <c r="CA333" s="267"/>
      <c r="CB333" s="267"/>
      <c r="CC333" s="267"/>
      <c r="CD333" s="267"/>
      <c r="CE333" s="267"/>
      <c r="CF333" s="267"/>
      <c r="CG333" s="267"/>
      <c r="CH333" s="267"/>
      <c r="CI333" s="267"/>
      <c r="CJ333" s="267"/>
      <c r="CK333" s="267"/>
      <c r="CL333" s="267"/>
      <c r="CM333" s="267"/>
      <c r="CN333" s="267"/>
      <c r="CO333" s="267"/>
      <c r="CP333" s="267"/>
      <c r="CQ333" s="267"/>
      <c r="CR333" s="267"/>
      <c r="CS333" s="267"/>
      <c r="CT333" s="267"/>
      <c r="CU333" s="267"/>
      <c r="CV333" s="267"/>
      <c r="CW333" s="267"/>
      <c r="CX333" s="267"/>
      <c r="CY333" s="267"/>
      <c r="CZ333" s="267"/>
      <c r="DA333" s="267"/>
      <c r="DB333" s="267"/>
      <c r="DC333" s="267"/>
      <c r="DD333" s="267"/>
      <c r="DE333" s="267"/>
      <c r="DF333" s="267"/>
      <c r="DG333" s="267"/>
      <c r="DH333" s="268"/>
      <c r="DI333" s="267"/>
      <c r="DJ333" s="267"/>
      <c r="DK333" s="267"/>
      <c r="DL333" s="267"/>
      <c r="DM333" s="267"/>
      <c r="DN333" s="267"/>
      <c r="DO333" s="267"/>
      <c r="DP333" s="267"/>
      <c r="DQ333" s="267"/>
      <c r="DR333" s="267"/>
      <c r="DS333" s="267"/>
      <c r="DT333" s="267"/>
      <c r="DU333" s="267"/>
      <c r="DV333" s="267"/>
      <c r="DW333" s="267"/>
      <c r="DX333" s="267"/>
      <c r="DY333" s="267"/>
      <c r="DZ333" s="267"/>
      <c r="EA333" s="267"/>
      <c r="EB333" s="268"/>
      <c r="EC333" s="267"/>
      <c r="ED333" s="268"/>
      <c r="EE333" s="267"/>
      <c r="EF333" s="267"/>
      <c r="EG333" s="267"/>
      <c r="EH333" s="267"/>
      <c r="EI333" s="267"/>
      <c r="EJ333" s="267"/>
      <c r="EK333" s="267">
        <v>1</v>
      </c>
      <c r="EL333" s="267">
        <v>0</v>
      </c>
      <c r="EM333" s="267"/>
    </row>
    <row r="334" spans="1:187" ht="20.100000000000001" customHeight="1" x14ac:dyDescent="0.3">
      <c r="A334" s="25" t="s">
        <v>1797</v>
      </c>
      <c r="B334" s="40" t="s">
        <v>187</v>
      </c>
      <c r="C334" s="26">
        <v>82937</v>
      </c>
      <c r="D334" s="71" t="s">
        <v>538</v>
      </c>
      <c r="E334" s="73"/>
      <c r="F334" s="73"/>
      <c r="G334" s="73" t="s">
        <v>121</v>
      </c>
      <c r="H334" s="258"/>
      <c r="I334" s="26" t="s">
        <v>3</v>
      </c>
      <c r="J334" s="72" t="s">
        <v>834</v>
      </c>
      <c r="K334" s="72" t="s">
        <v>1812</v>
      </c>
      <c r="L334" s="226"/>
      <c r="M334" s="226"/>
      <c r="N334" s="226"/>
      <c r="O334" s="226"/>
      <c r="P334" s="226"/>
      <c r="Q334" s="226"/>
      <c r="R334" s="226"/>
      <c r="S334" s="226"/>
      <c r="T334" s="234"/>
      <c r="U334" s="235"/>
      <c r="V334" s="235"/>
      <c r="W334" s="235"/>
      <c r="X334" s="235"/>
      <c r="Y334" s="235"/>
      <c r="Z334" s="235"/>
      <c r="AA334" s="235"/>
      <c r="AB334" s="336"/>
      <c r="AC334" s="235"/>
      <c r="AD334" s="235"/>
      <c r="AE334" s="235"/>
      <c r="AF334" s="235"/>
      <c r="AG334" s="235"/>
      <c r="AH334" s="235"/>
      <c r="AI334" s="235"/>
      <c r="AJ334" s="235"/>
      <c r="AK334" s="235"/>
      <c r="AL334" s="235"/>
      <c r="AM334" s="235"/>
      <c r="AN334" s="235"/>
      <c r="AO334" s="235"/>
      <c r="AP334" s="235"/>
      <c r="AQ334" s="235"/>
      <c r="AR334" s="235"/>
      <c r="AS334" s="235"/>
      <c r="AT334" s="235"/>
      <c r="AU334" s="235"/>
      <c r="AV334" s="235"/>
      <c r="AW334" s="235"/>
      <c r="AX334" s="235"/>
      <c r="AY334" s="235"/>
      <c r="AZ334" s="235"/>
      <c r="BA334" s="235"/>
      <c r="BB334" s="235"/>
      <c r="BC334" s="235"/>
      <c r="BD334" s="235"/>
      <c r="BE334" s="235"/>
      <c r="BF334" s="235"/>
      <c r="BG334" s="235"/>
      <c r="BH334" s="235"/>
      <c r="BI334" s="235"/>
      <c r="BJ334" s="235"/>
      <c r="BK334" s="235"/>
      <c r="BL334" s="235"/>
      <c r="BM334" s="235"/>
      <c r="BN334" s="235"/>
      <c r="BO334" s="235"/>
      <c r="BP334" s="235"/>
      <c r="BQ334" s="235"/>
      <c r="BR334" s="235"/>
      <c r="BS334" s="235"/>
      <c r="BT334" s="235"/>
      <c r="BU334" s="235"/>
      <c r="BV334" s="235"/>
      <c r="BW334" s="235"/>
      <c r="BX334" s="235"/>
      <c r="BY334" s="235"/>
      <c r="BZ334" s="235"/>
      <c r="CA334" s="235"/>
      <c r="CB334" s="235"/>
      <c r="CC334" s="235"/>
      <c r="CD334" s="235"/>
      <c r="CE334" s="235"/>
      <c r="CF334" s="235"/>
      <c r="CG334" s="235"/>
      <c r="CH334" s="235"/>
      <c r="CI334" s="235"/>
      <c r="CJ334" s="235"/>
      <c r="CK334" s="235"/>
      <c r="CL334" s="235"/>
      <c r="CM334" s="235"/>
      <c r="CN334" s="235"/>
      <c r="CO334" s="235"/>
      <c r="CP334" s="235"/>
      <c r="CQ334" s="235"/>
      <c r="CR334" s="235"/>
      <c r="CS334" s="235"/>
      <c r="CT334" s="235"/>
      <c r="CU334" s="235"/>
      <c r="CV334" s="235"/>
      <c r="CW334" s="235"/>
      <c r="CX334" s="235"/>
      <c r="CY334" s="235"/>
      <c r="CZ334" s="235"/>
      <c r="DA334" s="235"/>
      <c r="DB334" s="235"/>
      <c r="DC334" s="235"/>
      <c r="DD334" s="235"/>
      <c r="DE334" s="235"/>
      <c r="DF334" s="235"/>
      <c r="DG334" s="235"/>
      <c r="DH334" s="236"/>
      <c r="DI334" s="235"/>
      <c r="DJ334" s="235"/>
      <c r="DK334" s="235"/>
      <c r="DL334" s="235"/>
      <c r="DM334" s="235"/>
      <c r="DN334" s="235"/>
      <c r="DO334" s="235"/>
      <c r="DP334" s="235"/>
      <c r="DQ334" s="235"/>
      <c r="DR334" s="235"/>
      <c r="DS334" s="235"/>
      <c r="DT334" s="235"/>
      <c r="DU334" s="235"/>
      <c r="DV334" s="235"/>
      <c r="DW334" s="235"/>
      <c r="DX334" s="235"/>
      <c r="DY334" s="235"/>
      <c r="DZ334" s="235"/>
      <c r="EA334" s="235"/>
      <c r="EB334" s="236"/>
      <c r="EC334" s="235"/>
      <c r="ED334" s="235"/>
      <c r="EE334" s="235"/>
      <c r="EF334" s="235"/>
      <c r="EG334" s="235"/>
      <c r="EH334" s="235"/>
      <c r="EI334" s="235"/>
      <c r="EJ334" s="235"/>
      <c r="EK334" s="235">
        <v>0</v>
      </c>
      <c r="EL334" s="235">
        <v>0</v>
      </c>
      <c r="EM334" s="235"/>
      <c r="EN334" s="237"/>
      <c r="EO334" s="234"/>
      <c r="EP334" s="234"/>
      <c r="EQ334" s="234"/>
      <c r="ER334" s="234"/>
      <c r="ES334" s="234"/>
      <c r="ET334" s="234"/>
      <c r="EU334" s="234"/>
      <c r="EV334" s="234"/>
      <c r="EW334" s="234"/>
      <c r="EX334" s="234"/>
      <c r="EY334" s="234"/>
      <c r="EZ334" s="234"/>
      <c r="FA334" s="234"/>
      <c r="FB334" s="234"/>
      <c r="FC334" s="234"/>
      <c r="FD334" s="234"/>
      <c r="FE334" s="234"/>
      <c r="FF334" s="234"/>
      <c r="FG334" s="234"/>
      <c r="FH334" s="234"/>
      <c r="FI334" s="234"/>
      <c r="FJ334" s="234"/>
      <c r="FK334" s="234"/>
      <c r="FL334" s="234"/>
      <c r="FM334" s="234"/>
      <c r="FN334" s="238"/>
      <c r="FO334" s="238"/>
      <c r="FP334" s="238"/>
      <c r="FQ334" s="238"/>
      <c r="FR334" s="238"/>
      <c r="FS334" s="238"/>
      <c r="FT334" s="238"/>
      <c r="FU334" s="238"/>
      <c r="FV334" s="238"/>
      <c r="FW334" s="238"/>
      <c r="FX334" s="238"/>
      <c r="FY334" s="238"/>
      <c r="FZ334" s="238"/>
      <c r="GA334" s="238"/>
      <c r="GB334" s="238"/>
      <c r="GC334" s="238"/>
      <c r="GD334" s="238"/>
      <c r="GE334" s="238"/>
    </row>
    <row r="335" spans="1:187" ht="20.100000000000001" customHeight="1" x14ac:dyDescent="0.3">
      <c r="A335" s="25" t="s">
        <v>2385</v>
      </c>
      <c r="B335" s="40" t="s">
        <v>152</v>
      </c>
      <c r="C335" s="26">
        <v>82401</v>
      </c>
      <c r="D335" s="25" t="s">
        <v>538</v>
      </c>
      <c r="E335" s="26" t="s">
        <v>293</v>
      </c>
      <c r="F335" s="26"/>
      <c r="G335" s="26" t="s">
        <v>109</v>
      </c>
      <c r="H335" s="26" t="s">
        <v>678</v>
      </c>
      <c r="I335" s="26" t="s">
        <v>3</v>
      </c>
      <c r="J335" s="25" t="s">
        <v>228</v>
      </c>
      <c r="K335" s="25" t="s">
        <v>2396</v>
      </c>
      <c r="L335" s="181" t="s">
        <v>2397</v>
      </c>
      <c r="M335" s="25" t="s">
        <v>2398</v>
      </c>
      <c r="N335" s="83"/>
      <c r="O335" s="83"/>
      <c r="P335" s="83"/>
      <c r="Q335" s="25" t="s">
        <v>2399</v>
      </c>
      <c r="R335" s="83"/>
      <c r="S335" s="83"/>
      <c r="T335" s="145"/>
      <c r="U335" s="145">
        <v>1</v>
      </c>
      <c r="V335" s="145"/>
      <c r="W335" s="145">
        <v>1</v>
      </c>
      <c r="X335" s="145"/>
      <c r="Y335" s="145"/>
      <c r="Z335" s="145"/>
      <c r="AA335" s="145"/>
      <c r="AB335" s="332"/>
      <c r="AC335" s="145"/>
      <c r="AD335" s="145"/>
      <c r="AE335" s="145"/>
      <c r="AF335" s="145"/>
      <c r="AG335" s="145"/>
      <c r="AH335" s="145"/>
      <c r="AI335" s="145">
        <v>1</v>
      </c>
      <c r="AJ335" s="145"/>
      <c r="AK335" s="145">
        <v>1</v>
      </c>
      <c r="AL335" s="145"/>
      <c r="AM335" s="145"/>
      <c r="AN335" s="145"/>
      <c r="AO335" s="145"/>
      <c r="AP335" s="145"/>
      <c r="AQ335" s="145"/>
      <c r="AR335" s="145"/>
      <c r="AS335" s="145"/>
      <c r="AT335" s="145"/>
      <c r="AU335" s="145"/>
      <c r="AV335" s="145"/>
      <c r="AW335" s="145"/>
      <c r="AX335" s="145"/>
      <c r="AY335" s="145"/>
      <c r="AZ335" s="145"/>
      <c r="BA335" s="145">
        <v>1</v>
      </c>
      <c r="BB335" s="145"/>
      <c r="BC335" s="145"/>
      <c r="BD335" s="145"/>
      <c r="BE335" s="145"/>
      <c r="BF335" s="145"/>
      <c r="BG335" s="145"/>
      <c r="BH335" s="145"/>
      <c r="BI335" s="145"/>
      <c r="BJ335" s="145"/>
      <c r="BK335" s="145"/>
      <c r="BL335" s="145"/>
      <c r="BM335" s="145"/>
      <c r="BN335" s="145"/>
      <c r="BO335" s="145"/>
      <c r="BP335" s="145"/>
      <c r="BQ335" s="145"/>
      <c r="BR335" s="145"/>
      <c r="BS335" s="145"/>
      <c r="BT335" s="145">
        <v>1</v>
      </c>
      <c r="BU335" s="145"/>
      <c r="BV335" s="145"/>
      <c r="BW335" s="145"/>
      <c r="BX335" s="145"/>
      <c r="BY335" s="145"/>
      <c r="BZ335" s="145"/>
      <c r="CA335" s="145"/>
      <c r="CB335" s="145"/>
      <c r="CC335" s="145"/>
      <c r="CD335" s="145"/>
      <c r="CE335" s="145"/>
      <c r="CF335" s="145"/>
      <c r="CG335" s="145"/>
      <c r="CH335" s="145"/>
      <c r="CI335" s="145"/>
      <c r="CJ335" s="145"/>
      <c r="CK335" s="145"/>
      <c r="CL335" s="145"/>
      <c r="CM335" s="145"/>
      <c r="CN335" s="145"/>
      <c r="CO335" s="145"/>
      <c r="CP335" s="145"/>
      <c r="CQ335" s="145"/>
      <c r="CR335" s="145"/>
      <c r="CS335" s="145"/>
      <c r="CT335" s="145"/>
      <c r="CU335" s="145"/>
      <c r="CV335" s="145"/>
      <c r="CW335" s="145"/>
      <c r="CX335" s="145"/>
      <c r="CY335" s="145"/>
      <c r="CZ335" s="145"/>
      <c r="DA335" s="145"/>
      <c r="DB335" s="145"/>
      <c r="DC335" s="145"/>
      <c r="DD335" s="145"/>
      <c r="DE335" s="145"/>
      <c r="DF335" s="145"/>
      <c r="DG335" s="145"/>
      <c r="DH335" s="148"/>
      <c r="DI335" s="145"/>
      <c r="DJ335" s="145"/>
      <c r="DK335" s="145"/>
      <c r="DL335" s="145"/>
      <c r="DM335" s="145"/>
      <c r="DN335" s="145"/>
      <c r="DO335" s="145"/>
      <c r="DP335" s="145"/>
      <c r="DQ335" s="145"/>
      <c r="DR335" s="145"/>
      <c r="DS335" s="145"/>
      <c r="DT335" s="145"/>
      <c r="DU335" s="145"/>
      <c r="DV335" s="145"/>
      <c r="DW335" s="145"/>
      <c r="DX335" s="145"/>
      <c r="DY335" s="145"/>
      <c r="DZ335" s="145"/>
      <c r="EA335" s="145"/>
      <c r="EB335" s="148"/>
      <c r="EC335" s="145"/>
      <c r="ED335" s="145"/>
      <c r="EK335" s="263">
        <v>1</v>
      </c>
      <c r="EL335" s="263">
        <v>0</v>
      </c>
      <c r="EM335" s="263"/>
      <c r="EN335" s="264"/>
    </row>
    <row r="336" spans="1:187" ht="20.100000000000001" customHeight="1" x14ac:dyDescent="0.3">
      <c r="A336" s="25" t="s">
        <v>3631</v>
      </c>
      <c r="B336" s="26" t="s">
        <v>106</v>
      </c>
      <c r="C336" s="26">
        <v>84371</v>
      </c>
      <c r="D336" s="71" t="s">
        <v>538</v>
      </c>
      <c r="E336" s="26" t="s">
        <v>293</v>
      </c>
      <c r="F336" s="26" t="s">
        <v>3549</v>
      </c>
      <c r="G336" s="26" t="s">
        <v>109</v>
      </c>
      <c r="H336" s="26" t="s">
        <v>539</v>
      </c>
      <c r="I336" s="26" t="s">
        <v>3</v>
      </c>
      <c r="J336" s="25" t="s">
        <v>123</v>
      </c>
      <c r="K336" s="25" t="s">
        <v>3632</v>
      </c>
      <c r="L336" s="45" t="s">
        <v>3633</v>
      </c>
      <c r="M336" s="25"/>
      <c r="N336" s="83"/>
      <c r="O336" s="83"/>
      <c r="P336" s="83"/>
      <c r="Q336" s="83"/>
      <c r="R336" s="25"/>
      <c r="S336" s="25" t="s">
        <v>3634</v>
      </c>
      <c r="T336" s="145"/>
      <c r="U336" s="145"/>
      <c r="V336" s="148"/>
      <c r="W336" s="145"/>
      <c r="X336" s="145"/>
      <c r="Y336" s="145"/>
      <c r="Z336" s="145"/>
      <c r="AA336" s="145"/>
      <c r="AB336" s="332"/>
      <c r="AC336" s="145"/>
      <c r="AD336" s="145"/>
      <c r="AE336" s="145"/>
      <c r="AF336" s="145"/>
      <c r="AG336" s="145"/>
      <c r="AH336" s="145"/>
      <c r="AI336" s="145"/>
      <c r="AJ336" s="145"/>
      <c r="AK336" s="145"/>
      <c r="AL336" s="145"/>
      <c r="AM336" s="145"/>
      <c r="AN336" s="145"/>
      <c r="AO336" s="145"/>
      <c r="AP336" s="145"/>
      <c r="AQ336" s="145"/>
      <c r="AR336" s="145"/>
      <c r="AS336" s="145"/>
      <c r="AT336" s="145"/>
      <c r="AU336" s="145"/>
      <c r="AV336" s="145"/>
      <c r="AW336" s="145"/>
      <c r="AX336" s="145"/>
      <c r="AY336" s="145"/>
      <c r="AZ336" s="145"/>
      <c r="BA336" s="145"/>
      <c r="BB336" s="145"/>
      <c r="BC336" s="145"/>
      <c r="BD336" s="145"/>
      <c r="BE336" s="145"/>
      <c r="BF336" s="145"/>
      <c r="BG336" s="145"/>
      <c r="BH336" s="145"/>
      <c r="BI336" s="145"/>
      <c r="BJ336" s="145"/>
      <c r="BK336" s="145"/>
      <c r="BL336" s="145"/>
      <c r="BM336" s="145"/>
      <c r="BN336" s="145"/>
      <c r="BO336" s="145"/>
      <c r="BP336" s="145"/>
      <c r="BQ336" s="145"/>
      <c r="BR336" s="145"/>
      <c r="BS336" s="145"/>
      <c r="BT336" s="145"/>
      <c r="BU336" s="145"/>
      <c r="BV336" s="145"/>
      <c r="BW336" s="145"/>
      <c r="BX336" s="145"/>
      <c r="BY336" s="145"/>
      <c r="BZ336" s="145"/>
      <c r="CA336" s="145"/>
      <c r="CB336" s="145"/>
      <c r="CC336" s="145"/>
      <c r="CD336" s="145"/>
      <c r="CE336" s="145"/>
      <c r="CF336" s="145"/>
      <c r="CG336" s="145"/>
      <c r="CH336" s="145"/>
      <c r="CI336" s="145"/>
      <c r="CJ336" s="145"/>
      <c r="CK336" s="145"/>
      <c r="CL336" s="145"/>
      <c r="CM336" s="145"/>
      <c r="CN336" s="145"/>
      <c r="CO336" s="145"/>
      <c r="CP336" s="145"/>
      <c r="CQ336" s="145"/>
      <c r="CR336" s="145"/>
      <c r="CS336" s="145"/>
      <c r="CT336" s="145"/>
      <c r="CU336" s="145"/>
      <c r="CV336" s="145"/>
      <c r="CW336" s="145"/>
      <c r="CX336" s="145"/>
      <c r="CY336" s="145"/>
      <c r="CZ336" s="145"/>
      <c r="DA336" s="145"/>
      <c r="DB336" s="145"/>
      <c r="DC336" s="145"/>
      <c r="DD336" s="145"/>
      <c r="DE336" s="145"/>
      <c r="DF336" s="145"/>
      <c r="DG336" s="145"/>
      <c r="DH336" s="148"/>
      <c r="DI336" s="145"/>
      <c r="DJ336" s="145"/>
      <c r="DK336" s="145"/>
      <c r="DL336" s="145"/>
      <c r="DM336" s="145"/>
      <c r="DN336" s="145"/>
      <c r="DO336" s="145"/>
      <c r="DP336" s="145"/>
      <c r="DQ336" s="145"/>
      <c r="DR336" s="145"/>
      <c r="DS336" s="145"/>
      <c r="DT336" s="145"/>
      <c r="DU336" s="145"/>
      <c r="DV336" s="145"/>
      <c r="DW336" s="145"/>
      <c r="DX336" s="145"/>
      <c r="DY336" s="145"/>
      <c r="DZ336" s="145"/>
      <c r="EA336" s="145"/>
      <c r="EB336" s="148"/>
      <c r="EC336" s="145"/>
      <c r="ED336" s="148"/>
      <c r="EE336" s="145"/>
      <c r="EF336" s="145"/>
      <c r="EG336" s="145"/>
      <c r="EH336" s="145"/>
      <c r="EI336" s="145"/>
      <c r="EJ336" s="145"/>
      <c r="EK336" s="145" t="s">
        <v>519</v>
      </c>
      <c r="EL336" s="145">
        <v>1</v>
      </c>
      <c r="EM336" s="145"/>
    </row>
    <row r="337" spans="1:187" ht="20.100000000000001" customHeight="1" x14ac:dyDescent="0.3">
      <c r="A337" s="25" t="s">
        <v>4291</v>
      </c>
      <c r="B337" s="40" t="s">
        <v>106</v>
      </c>
      <c r="C337" s="26">
        <v>84753</v>
      </c>
      <c r="D337" s="25" t="s">
        <v>4310</v>
      </c>
      <c r="E337" s="26" t="s">
        <v>108</v>
      </c>
      <c r="F337" s="26" t="s">
        <v>3556</v>
      </c>
      <c r="G337" s="26" t="s">
        <v>109</v>
      </c>
      <c r="H337" s="26" t="s">
        <v>539</v>
      </c>
      <c r="I337" s="26" t="s">
        <v>3</v>
      </c>
      <c r="J337" s="25" t="s">
        <v>163</v>
      </c>
      <c r="K337" s="25" t="s">
        <v>4311</v>
      </c>
      <c r="L337" s="25"/>
      <c r="M337" s="25"/>
      <c r="N337" s="25"/>
      <c r="O337" s="83"/>
      <c r="P337" s="83"/>
      <c r="Q337" s="83"/>
      <c r="R337" s="87" t="s">
        <v>4312</v>
      </c>
      <c r="S337" s="25" t="s">
        <v>4313</v>
      </c>
      <c r="U337" s="145"/>
      <c r="V337" s="148"/>
      <c r="W337" s="145"/>
      <c r="X337" s="145"/>
      <c r="Y337" s="145"/>
      <c r="Z337" s="145"/>
      <c r="AA337" s="145"/>
      <c r="AB337" s="332"/>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c r="BQ337" s="145"/>
      <c r="BR337" s="145"/>
      <c r="BS337" s="145"/>
      <c r="BT337" s="145"/>
      <c r="BU337" s="145"/>
      <c r="BV337" s="145"/>
      <c r="BW337" s="145"/>
      <c r="BX337" s="145"/>
      <c r="BY337" s="145"/>
      <c r="BZ337" s="145"/>
      <c r="CA337" s="145"/>
      <c r="CB337" s="145"/>
      <c r="CC337" s="145"/>
      <c r="CD337" s="145"/>
      <c r="CE337" s="145"/>
      <c r="CF337" s="145"/>
      <c r="CG337" s="145"/>
      <c r="CH337" s="148"/>
      <c r="CI337" s="145"/>
      <c r="CJ337" s="145"/>
      <c r="CK337" s="145"/>
      <c r="CL337" s="145"/>
      <c r="CM337" s="145"/>
      <c r="CN337" s="145"/>
      <c r="CO337" s="145"/>
      <c r="CP337" s="145"/>
      <c r="CQ337" s="145"/>
      <c r="CR337" s="145"/>
      <c r="CS337" s="145"/>
      <c r="CT337" s="145"/>
      <c r="CU337" s="145"/>
      <c r="CV337" s="145"/>
      <c r="CW337" s="145"/>
      <c r="CX337" s="145"/>
      <c r="CY337" s="145"/>
      <c r="CZ337" s="145"/>
      <c r="DA337" s="145"/>
      <c r="DB337" s="145"/>
      <c r="DC337" s="145"/>
      <c r="DD337" s="145"/>
      <c r="DE337" s="145"/>
      <c r="DF337" s="145"/>
      <c r="DG337" s="145"/>
      <c r="DH337" s="148"/>
      <c r="DI337" s="145"/>
      <c r="DJ337" s="145"/>
      <c r="DK337" s="145"/>
      <c r="DL337" s="145">
        <v>1</v>
      </c>
      <c r="DM337" s="145"/>
      <c r="DN337" s="145"/>
      <c r="DO337" s="145"/>
      <c r="DP337" s="145"/>
      <c r="DQ337" s="145"/>
      <c r="DR337" s="145"/>
      <c r="DS337" s="145"/>
      <c r="DT337" s="145"/>
      <c r="DU337" s="145"/>
      <c r="DV337" s="145"/>
      <c r="DW337" s="145"/>
      <c r="DX337" s="145"/>
      <c r="DY337" s="145"/>
      <c r="DZ337" s="145"/>
      <c r="EA337" s="145"/>
      <c r="EB337" s="148"/>
      <c r="EC337" s="145"/>
      <c r="ED337" s="148"/>
      <c r="EE337" s="145"/>
      <c r="EF337" s="145"/>
      <c r="EG337" s="145"/>
      <c r="EH337" s="145"/>
      <c r="EI337" s="145"/>
      <c r="EJ337" s="145"/>
      <c r="EK337" s="145" t="s">
        <v>519</v>
      </c>
      <c r="EL337" s="145">
        <v>1</v>
      </c>
      <c r="EM337" s="145"/>
    </row>
    <row r="338" spans="1:187" ht="20.100000000000001" customHeight="1" x14ac:dyDescent="0.3">
      <c r="A338" s="25" t="s">
        <v>3042</v>
      </c>
      <c r="B338" s="26" t="s">
        <v>126</v>
      </c>
      <c r="C338" s="26">
        <v>83179</v>
      </c>
      <c r="D338" s="71" t="s">
        <v>3053</v>
      </c>
      <c r="E338" s="26" t="s">
        <v>293</v>
      </c>
      <c r="F338" s="26"/>
      <c r="G338" s="26" t="s">
        <v>114</v>
      </c>
      <c r="H338" s="26" t="s">
        <v>128</v>
      </c>
      <c r="I338" s="26" t="s">
        <v>3</v>
      </c>
      <c r="J338" s="25" t="s">
        <v>129</v>
      </c>
      <c r="K338" s="25" t="s">
        <v>3054</v>
      </c>
      <c r="L338" s="25"/>
      <c r="M338" s="25"/>
      <c r="N338" s="83"/>
      <c r="O338" s="83"/>
      <c r="P338" s="83"/>
      <c r="Q338" s="83"/>
      <c r="R338" s="83"/>
      <c r="S338" s="83"/>
      <c r="T338" s="145"/>
      <c r="U338" s="145"/>
      <c r="V338" s="148"/>
      <c r="W338" s="145"/>
      <c r="X338" s="145"/>
      <c r="Y338" s="145"/>
      <c r="Z338" s="145"/>
      <c r="AA338" s="145"/>
      <c r="AB338" s="332"/>
      <c r="AC338" s="145"/>
      <c r="AD338" s="145"/>
      <c r="AE338" s="145"/>
      <c r="AF338" s="145"/>
      <c r="AG338" s="145"/>
      <c r="AH338" s="145"/>
      <c r="AI338" s="145"/>
      <c r="AJ338" s="145"/>
      <c r="AK338" s="145"/>
      <c r="AL338" s="145"/>
      <c r="AM338" s="145"/>
      <c r="AN338" s="145"/>
      <c r="AO338" s="145"/>
      <c r="AP338" s="145"/>
      <c r="AQ338" s="145"/>
      <c r="AR338" s="145"/>
      <c r="AS338" s="145"/>
      <c r="AT338" s="145"/>
      <c r="AU338" s="145"/>
      <c r="AV338" s="145"/>
      <c r="AW338" s="145"/>
      <c r="AX338" s="145"/>
      <c r="AY338" s="145"/>
      <c r="AZ338" s="145"/>
      <c r="BA338" s="145"/>
      <c r="BB338" s="145"/>
      <c r="BC338" s="145"/>
      <c r="BD338" s="145"/>
      <c r="BE338" s="145"/>
      <c r="BF338" s="145"/>
      <c r="BG338" s="145"/>
      <c r="BH338" s="145"/>
      <c r="BI338" s="145"/>
      <c r="BJ338" s="145"/>
      <c r="BK338" s="145"/>
      <c r="BL338" s="145"/>
      <c r="BM338" s="145"/>
      <c r="BN338" s="145"/>
      <c r="BO338" s="145"/>
      <c r="BP338" s="145"/>
      <c r="BQ338" s="145"/>
      <c r="BR338" s="145"/>
      <c r="BS338" s="145"/>
      <c r="BT338" s="145"/>
      <c r="BU338" s="145"/>
      <c r="BV338" s="145"/>
      <c r="BW338" s="145"/>
      <c r="BX338" s="145"/>
      <c r="BY338" s="145"/>
      <c r="BZ338" s="145"/>
      <c r="CA338" s="145"/>
      <c r="CB338" s="145"/>
      <c r="CC338" s="145"/>
      <c r="CD338" s="145"/>
      <c r="CE338" s="145"/>
      <c r="CF338" s="145"/>
      <c r="CG338" s="145"/>
      <c r="CH338" s="145"/>
      <c r="CI338" s="145"/>
      <c r="CJ338" s="145"/>
      <c r="CK338" s="145"/>
      <c r="CL338" s="145"/>
      <c r="CM338" s="145"/>
      <c r="CN338" s="145"/>
      <c r="CO338" s="145"/>
      <c r="CP338" s="145"/>
      <c r="CQ338" s="145"/>
      <c r="CR338" s="145"/>
      <c r="CS338" s="145"/>
      <c r="CT338" s="145"/>
      <c r="CU338" s="145"/>
      <c r="CV338" s="145"/>
      <c r="CW338" s="145"/>
      <c r="CX338" s="145"/>
      <c r="CY338" s="145"/>
      <c r="CZ338" s="145"/>
      <c r="DA338" s="145"/>
      <c r="DB338" s="145"/>
      <c r="DC338" s="145"/>
      <c r="DD338" s="145"/>
      <c r="DE338" s="145"/>
      <c r="DF338" s="145"/>
      <c r="DG338" s="145"/>
      <c r="DH338" s="148"/>
      <c r="DI338" s="145"/>
      <c r="DJ338" s="145"/>
      <c r="DK338" s="145"/>
      <c r="DL338" s="145"/>
      <c r="DM338" s="145"/>
      <c r="DN338" s="145"/>
      <c r="DO338" s="145"/>
      <c r="DP338" s="145"/>
      <c r="DQ338" s="145"/>
      <c r="DR338" s="145"/>
      <c r="DS338" s="145"/>
      <c r="DT338" s="145"/>
      <c r="DU338" s="145"/>
      <c r="DV338" s="145"/>
      <c r="DW338" s="145"/>
      <c r="DX338" s="145"/>
      <c r="DY338" s="145"/>
      <c r="DZ338" s="145"/>
      <c r="EA338" s="145"/>
      <c r="EB338" s="148"/>
      <c r="EC338" s="145"/>
      <c r="ED338" s="148"/>
      <c r="EE338" s="145"/>
      <c r="EF338" s="145"/>
      <c r="EG338" s="145"/>
      <c r="EH338" s="145"/>
      <c r="EI338" s="145"/>
      <c r="EJ338" s="145"/>
      <c r="EK338" s="145">
        <v>0</v>
      </c>
      <c r="EL338" s="145">
        <v>0</v>
      </c>
      <c r="EM338" s="267"/>
    </row>
    <row r="339" spans="1:187" ht="20.100000000000001" customHeight="1" x14ac:dyDescent="0.3">
      <c r="A339" s="25" t="s">
        <v>1786</v>
      </c>
      <c r="B339" s="40" t="s">
        <v>126</v>
      </c>
      <c r="C339" s="26">
        <v>82363</v>
      </c>
      <c r="D339" s="71" t="s">
        <v>1792</v>
      </c>
      <c r="E339" s="26"/>
      <c r="F339" s="26"/>
      <c r="G339" s="26" t="s">
        <v>114</v>
      </c>
      <c r="H339" s="258"/>
      <c r="I339" s="26" t="s">
        <v>3</v>
      </c>
      <c r="J339" s="25" t="s">
        <v>326</v>
      </c>
      <c r="K339" s="25" t="s">
        <v>1794</v>
      </c>
      <c r="L339" s="226"/>
      <c r="M339" s="226"/>
      <c r="N339" s="226"/>
      <c r="O339" s="226"/>
      <c r="P339" s="226"/>
      <c r="Q339" s="226"/>
      <c r="R339" s="226"/>
      <c r="S339" s="226"/>
      <c r="T339" s="234"/>
      <c r="U339" s="235"/>
      <c r="V339" s="235"/>
      <c r="W339" s="235"/>
      <c r="X339" s="235"/>
      <c r="Y339" s="235"/>
      <c r="Z339" s="235"/>
      <c r="AA339" s="235"/>
      <c r="AB339" s="336"/>
      <c r="AC339" s="235"/>
      <c r="AD339" s="235"/>
      <c r="AE339" s="235"/>
      <c r="AF339" s="235"/>
      <c r="AG339" s="235"/>
      <c r="AH339" s="235"/>
      <c r="AI339" s="235"/>
      <c r="AJ339" s="235"/>
      <c r="AK339" s="235"/>
      <c r="AL339" s="235"/>
      <c r="AM339" s="235"/>
      <c r="AN339" s="235"/>
      <c r="AO339" s="235"/>
      <c r="AP339" s="235"/>
      <c r="AQ339" s="235"/>
      <c r="AR339" s="235"/>
      <c r="AS339" s="235"/>
      <c r="AT339" s="235"/>
      <c r="AU339" s="235"/>
      <c r="AV339" s="235"/>
      <c r="AW339" s="235"/>
      <c r="AX339" s="235"/>
      <c r="AY339" s="235"/>
      <c r="AZ339" s="235"/>
      <c r="BA339" s="235"/>
      <c r="BB339" s="235"/>
      <c r="BC339" s="235"/>
      <c r="BD339" s="235"/>
      <c r="BE339" s="235"/>
      <c r="BF339" s="235"/>
      <c r="BG339" s="235"/>
      <c r="BH339" s="235"/>
      <c r="BI339" s="235"/>
      <c r="BJ339" s="235"/>
      <c r="BK339" s="235"/>
      <c r="BL339" s="235"/>
      <c r="BM339" s="235"/>
      <c r="BN339" s="235"/>
      <c r="BO339" s="235"/>
      <c r="BP339" s="235"/>
      <c r="BQ339" s="235"/>
      <c r="BR339" s="235"/>
      <c r="BS339" s="235"/>
      <c r="BT339" s="235"/>
      <c r="BU339" s="235"/>
      <c r="BV339" s="235"/>
      <c r="BW339" s="235"/>
      <c r="BX339" s="235"/>
      <c r="BY339" s="235"/>
      <c r="BZ339" s="235"/>
      <c r="CA339" s="235"/>
      <c r="CB339" s="235"/>
      <c r="CC339" s="235"/>
      <c r="CD339" s="235"/>
      <c r="CE339" s="235"/>
      <c r="CF339" s="235"/>
      <c r="CG339" s="235"/>
      <c r="CH339" s="235"/>
      <c r="CI339" s="235"/>
      <c r="CJ339" s="235"/>
      <c r="CK339" s="235"/>
      <c r="CL339" s="235"/>
      <c r="CM339" s="235"/>
      <c r="CN339" s="235"/>
      <c r="CO339" s="235"/>
      <c r="CP339" s="235"/>
      <c r="CQ339" s="235"/>
      <c r="CR339" s="235"/>
      <c r="CS339" s="235"/>
      <c r="CT339" s="235"/>
      <c r="CU339" s="235"/>
      <c r="CV339" s="235"/>
      <c r="CW339" s="235"/>
      <c r="CX339" s="235"/>
      <c r="CY339" s="235"/>
      <c r="CZ339" s="235"/>
      <c r="DA339" s="235"/>
      <c r="DB339" s="235"/>
      <c r="DC339" s="235"/>
      <c r="DD339" s="235"/>
      <c r="DE339" s="235"/>
      <c r="DF339" s="235"/>
      <c r="DG339" s="235"/>
      <c r="DH339" s="236"/>
      <c r="DI339" s="235"/>
      <c r="DJ339" s="235"/>
      <c r="DK339" s="235"/>
      <c r="DL339" s="235"/>
      <c r="DM339" s="235"/>
      <c r="DN339" s="235"/>
      <c r="DO339" s="235"/>
      <c r="DP339" s="235"/>
      <c r="DQ339" s="235"/>
      <c r="DR339" s="235"/>
      <c r="DS339" s="235"/>
      <c r="DT339" s="235"/>
      <c r="DU339" s="235"/>
      <c r="DV339" s="235"/>
      <c r="DW339" s="235"/>
      <c r="DX339" s="235"/>
      <c r="DY339" s="235"/>
      <c r="DZ339" s="235"/>
      <c r="EA339" s="235"/>
      <c r="EB339" s="236"/>
      <c r="EC339" s="235"/>
      <c r="ED339" s="235"/>
      <c r="EE339" s="235"/>
      <c r="EF339" s="235"/>
      <c r="EG339" s="235"/>
      <c r="EH339" s="235"/>
      <c r="EI339" s="235"/>
      <c r="EJ339" s="235"/>
      <c r="EK339" s="235">
        <v>0</v>
      </c>
      <c r="EL339" s="235">
        <v>0</v>
      </c>
      <c r="EM339" s="235"/>
      <c r="EN339" s="237"/>
      <c r="EO339" s="234"/>
      <c r="EP339" s="234"/>
      <c r="EQ339" s="234"/>
      <c r="ER339" s="234"/>
      <c r="ES339" s="234"/>
      <c r="ET339" s="234"/>
      <c r="EU339" s="234"/>
      <c r="EV339" s="234"/>
      <c r="EW339" s="234"/>
      <c r="EX339" s="234"/>
      <c r="EY339" s="234"/>
      <c r="EZ339" s="234"/>
      <c r="FA339" s="234"/>
      <c r="FB339" s="234"/>
      <c r="FC339" s="234"/>
      <c r="FD339" s="234"/>
      <c r="FE339" s="234"/>
      <c r="FF339" s="234"/>
      <c r="FG339" s="234"/>
      <c r="FH339" s="234"/>
      <c r="FI339" s="234"/>
      <c r="FJ339" s="234"/>
      <c r="FK339" s="234"/>
      <c r="FL339" s="234"/>
      <c r="FM339" s="234"/>
      <c r="FN339" s="238"/>
      <c r="FO339" s="238"/>
      <c r="FP339" s="238"/>
      <c r="FQ339" s="238"/>
      <c r="FR339" s="238"/>
      <c r="FS339" s="238"/>
      <c r="FT339" s="238"/>
      <c r="FU339" s="238"/>
      <c r="FV339" s="238"/>
      <c r="FW339" s="238"/>
      <c r="FX339" s="238"/>
      <c r="FY339" s="238"/>
      <c r="FZ339" s="238"/>
      <c r="GA339" s="238"/>
      <c r="GB339" s="238"/>
      <c r="GC339" s="238"/>
      <c r="GD339" s="238"/>
      <c r="GE339" s="238"/>
    </row>
    <row r="340" spans="1:187" ht="20.100000000000001" customHeight="1" x14ac:dyDescent="0.3">
      <c r="A340" s="25" t="s">
        <v>3665</v>
      </c>
      <c r="B340" s="40" t="s">
        <v>152</v>
      </c>
      <c r="C340" s="26">
        <v>84384</v>
      </c>
      <c r="D340" s="25" t="s">
        <v>3686</v>
      </c>
      <c r="E340" s="26" t="s">
        <v>108</v>
      </c>
      <c r="F340" s="116" t="s">
        <v>3549</v>
      </c>
      <c r="G340" s="26" t="s">
        <v>109</v>
      </c>
      <c r="H340" s="26" t="s">
        <v>554</v>
      </c>
      <c r="I340" s="26" t="s">
        <v>405</v>
      </c>
      <c r="J340" s="25" t="s">
        <v>262</v>
      </c>
      <c r="K340" s="25" t="s">
        <v>3687</v>
      </c>
      <c r="L340" s="25"/>
      <c r="M340" s="25" t="s">
        <v>3688</v>
      </c>
      <c r="N340" s="25" t="s">
        <v>3689</v>
      </c>
      <c r="O340" s="25" t="s">
        <v>3690</v>
      </c>
      <c r="P340" s="83"/>
      <c r="Q340" s="83"/>
      <c r="R340" s="25" t="s">
        <v>3691</v>
      </c>
      <c r="S340" s="25" t="s">
        <v>3692</v>
      </c>
      <c r="U340" s="145"/>
      <c r="V340" s="148"/>
      <c r="W340" s="145"/>
      <c r="X340" s="145"/>
      <c r="Y340" s="145"/>
      <c r="Z340" s="145"/>
      <c r="AA340" s="145"/>
      <c r="AB340" s="332"/>
      <c r="AC340" s="145"/>
      <c r="AD340" s="145"/>
      <c r="AE340" s="145"/>
      <c r="AF340" s="145"/>
      <c r="AG340" s="145"/>
      <c r="AH340" s="145"/>
      <c r="AI340" s="145"/>
      <c r="AJ340" s="145"/>
      <c r="AK340" s="145"/>
      <c r="AL340" s="145"/>
      <c r="AM340" s="145"/>
      <c r="AN340" s="145"/>
      <c r="AO340" s="145"/>
      <c r="AP340" s="145"/>
      <c r="AQ340" s="145"/>
      <c r="AR340" s="145"/>
      <c r="AS340" s="145"/>
      <c r="AT340" s="145"/>
      <c r="AU340" s="145"/>
      <c r="AV340" s="145"/>
      <c r="AW340" s="145"/>
      <c r="AX340" s="145"/>
      <c r="AY340" s="145"/>
      <c r="AZ340" s="145"/>
      <c r="BA340" s="145"/>
      <c r="BB340" s="145"/>
      <c r="BC340" s="145"/>
      <c r="BD340" s="145"/>
      <c r="BE340" s="145"/>
      <c r="BF340" s="145"/>
      <c r="BG340" s="145"/>
      <c r="BH340" s="145"/>
      <c r="BI340" s="145"/>
      <c r="BJ340" s="145"/>
      <c r="BK340" s="145"/>
      <c r="BL340" s="145"/>
      <c r="BM340" s="145"/>
      <c r="BN340" s="145"/>
      <c r="BO340" s="145"/>
      <c r="BP340" s="145"/>
      <c r="BQ340" s="145"/>
      <c r="BR340" s="145"/>
      <c r="BS340" s="145"/>
      <c r="BT340" s="145"/>
      <c r="BU340" s="145"/>
      <c r="BV340" s="145"/>
      <c r="BW340" s="145"/>
      <c r="BX340" s="145"/>
      <c r="BY340" s="145"/>
      <c r="BZ340" s="145">
        <v>1</v>
      </c>
      <c r="CA340" s="145"/>
      <c r="CB340" s="145"/>
      <c r="CC340" s="145"/>
      <c r="CD340" s="145"/>
      <c r="CE340" s="145"/>
      <c r="CF340" s="145"/>
      <c r="CG340" s="145">
        <v>1</v>
      </c>
      <c r="CH340" s="145"/>
      <c r="CI340" s="145"/>
      <c r="CJ340" s="145"/>
      <c r="CK340" s="145"/>
      <c r="CL340" s="145"/>
      <c r="CM340" s="145"/>
      <c r="CN340" s="145"/>
      <c r="CO340" s="145"/>
      <c r="CP340" s="145"/>
      <c r="CQ340" s="145"/>
      <c r="CR340" s="145"/>
      <c r="CS340" s="145"/>
      <c r="CT340" s="145"/>
      <c r="CU340" s="145"/>
      <c r="CV340" s="145"/>
      <c r="CW340" s="145"/>
      <c r="CX340" s="145"/>
      <c r="CY340" s="145"/>
      <c r="CZ340" s="145"/>
      <c r="DA340" s="145"/>
      <c r="DB340" s="145"/>
      <c r="DC340" s="145"/>
      <c r="DD340" s="145"/>
      <c r="DE340" s="145"/>
      <c r="DF340" s="145"/>
      <c r="DG340" s="145"/>
      <c r="DH340" s="148"/>
      <c r="DI340" s="145"/>
      <c r="DJ340" s="145"/>
      <c r="DK340" s="145"/>
      <c r="DL340" s="145"/>
      <c r="DM340" s="145"/>
      <c r="DN340" s="145"/>
      <c r="DO340" s="145"/>
      <c r="DP340" s="145"/>
      <c r="DQ340" s="145"/>
      <c r="DR340" s="145"/>
      <c r="DS340" s="145"/>
      <c r="DT340" s="145"/>
      <c r="DU340" s="145"/>
      <c r="DV340" s="145"/>
      <c r="DW340" s="145"/>
      <c r="DX340" s="145"/>
      <c r="DY340" s="145"/>
      <c r="DZ340" s="145"/>
      <c r="EA340" s="145"/>
      <c r="EB340" s="148"/>
      <c r="EC340" s="145"/>
      <c r="ED340" s="148"/>
      <c r="EE340" s="145"/>
      <c r="EF340" s="145"/>
      <c r="EG340" s="145"/>
      <c r="EH340" s="145"/>
      <c r="EI340" s="145"/>
      <c r="EJ340" s="145"/>
      <c r="EK340" s="145">
        <v>1</v>
      </c>
      <c r="EL340" s="145">
        <v>1</v>
      </c>
    </row>
    <row r="341" spans="1:187" ht="20.100000000000001" customHeight="1" x14ac:dyDescent="0.3">
      <c r="A341" s="25" t="s">
        <v>3042</v>
      </c>
      <c r="B341" s="26" t="s">
        <v>187</v>
      </c>
      <c r="C341" s="26">
        <v>84243</v>
      </c>
      <c r="D341" s="71" t="s">
        <v>1598</v>
      </c>
      <c r="E341" s="26" t="s">
        <v>113</v>
      </c>
      <c r="F341" s="26"/>
      <c r="G341" s="26" t="s">
        <v>121</v>
      </c>
      <c r="H341" s="26" t="s">
        <v>344</v>
      </c>
      <c r="I341" s="26" t="s">
        <v>3</v>
      </c>
      <c r="J341" s="25" t="s">
        <v>1210</v>
      </c>
      <c r="K341" s="25" t="s">
        <v>3060</v>
      </c>
      <c r="L341" s="25"/>
      <c r="M341" s="25"/>
      <c r="N341" s="83"/>
      <c r="O341" s="83"/>
      <c r="P341" s="83"/>
      <c r="Q341" s="83"/>
      <c r="R341" s="83"/>
      <c r="S341" s="83"/>
      <c r="T341" s="145"/>
      <c r="U341" s="145"/>
      <c r="V341" s="148"/>
      <c r="W341" s="145"/>
      <c r="X341" s="145"/>
      <c r="Y341" s="145"/>
      <c r="Z341" s="145"/>
      <c r="AA341" s="145"/>
      <c r="AB341" s="332"/>
      <c r="AC341" s="145"/>
      <c r="AD341" s="145"/>
      <c r="AE341" s="145"/>
      <c r="AF341" s="145"/>
      <c r="AG341" s="145"/>
      <c r="AH341" s="145"/>
      <c r="AI341" s="145"/>
      <c r="AJ341" s="145"/>
      <c r="AK341" s="145"/>
      <c r="AL341" s="145"/>
      <c r="AM341" s="145"/>
      <c r="AN341" s="145"/>
      <c r="AO341" s="145"/>
      <c r="AP341" s="145"/>
      <c r="AQ341" s="145"/>
      <c r="AR341" s="145"/>
      <c r="AS341" s="145"/>
      <c r="AT341" s="145"/>
      <c r="AU341" s="145"/>
      <c r="AV341" s="145"/>
      <c r="AW341" s="145"/>
      <c r="AX341" s="145"/>
      <c r="AY341" s="145"/>
      <c r="AZ341" s="145"/>
      <c r="BA341" s="145"/>
      <c r="BB341" s="145"/>
      <c r="BC341" s="145"/>
      <c r="BD341" s="145"/>
      <c r="BE341" s="145"/>
      <c r="BF341" s="145"/>
      <c r="BG341" s="145"/>
      <c r="BH341" s="145"/>
      <c r="BI341" s="145"/>
      <c r="BJ341" s="145"/>
      <c r="BK341" s="145"/>
      <c r="BL341" s="145"/>
      <c r="BM341" s="145"/>
      <c r="BN341" s="145"/>
      <c r="BO341" s="145"/>
      <c r="BP341" s="145"/>
      <c r="BQ341" s="145"/>
      <c r="BR341" s="145"/>
      <c r="BS341" s="145"/>
      <c r="BT341" s="145"/>
      <c r="BU341" s="145"/>
      <c r="BV341" s="145"/>
      <c r="BW341" s="145"/>
      <c r="BX341" s="145"/>
      <c r="BY341" s="145"/>
      <c r="BZ341" s="145"/>
      <c r="CA341" s="145"/>
      <c r="CB341" s="145"/>
      <c r="CC341" s="145"/>
      <c r="CD341" s="145"/>
      <c r="CE341" s="145"/>
      <c r="CF341" s="145"/>
      <c r="CG341" s="145"/>
      <c r="CH341" s="145"/>
      <c r="CI341" s="145"/>
      <c r="CJ341" s="145"/>
      <c r="CK341" s="145"/>
      <c r="CL341" s="145"/>
      <c r="CM341" s="145"/>
      <c r="CN341" s="145"/>
      <c r="CO341" s="145"/>
      <c r="CP341" s="145"/>
      <c r="CQ341" s="145"/>
      <c r="CR341" s="145"/>
      <c r="CS341" s="145"/>
      <c r="CT341" s="145"/>
      <c r="CU341" s="145"/>
      <c r="CV341" s="145"/>
      <c r="CW341" s="145"/>
      <c r="CX341" s="145"/>
      <c r="CY341" s="145"/>
      <c r="CZ341" s="145"/>
      <c r="DA341" s="145"/>
      <c r="DB341" s="145"/>
      <c r="DC341" s="145"/>
      <c r="DD341" s="145"/>
      <c r="DE341" s="145"/>
      <c r="DF341" s="145"/>
      <c r="DG341" s="145"/>
      <c r="DH341" s="148"/>
      <c r="DI341" s="145"/>
      <c r="DJ341" s="145"/>
      <c r="DK341" s="145"/>
      <c r="DL341" s="145"/>
      <c r="DM341" s="145"/>
      <c r="DN341" s="145"/>
      <c r="DO341" s="145"/>
      <c r="DP341" s="145"/>
      <c r="DQ341" s="145"/>
      <c r="DR341" s="145"/>
      <c r="DS341" s="145"/>
      <c r="DT341" s="145"/>
      <c r="DU341" s="145"/>
      <c r="DV341" s="145"/>
      <c r="DW341" s="145"/>
      <c r="DX341" s="145"/>
      <c r="DY341" s="145"/>
      <c r="DZ341" s="145"/>
      <c r="EA341" s="145"/>
      <c r="EB341" s="148"/>
      <c r="EC341" s="145"/>
      <c r="ED341" s="148"/>
      <c r="EE341" s="145"/>
      <c r="EF341" s="145"/>
      <c r="EG341" s="145"/>
      <c r="EH341" s="145"/>
      <c r="EI341" s="145"/>
      <c r="EJ341" s="145"/>
      <c r="EK341" s="145">
        <v>0</v>
      </c>
      <c r="EL341" s="145">
        <v>0</v>
      </c>
      <c r="EM341" s="267"/>
    </row>
    <row r="342" spans="1:187" ht="20.100000000000001" customHeight="1" x14ac:dyDescent="0.3">
      <c r="A342" s="25" t="s">
        <v>3458</v>
      </c>
      <c r="B342" s="40" t="s">
        <v>143</v>
      </c>
      <c r="C342" s="26">
        <v>83188</v>
      </c>
      <c r="D342" s="25" t="s">
        <v>347</v>
      </c>
      <c r="E342" s="26" t="s">
        <v>113</v>
      </c>
      <c r="F342" s="26" t="s">
        <v>3556</v>
      </c>
      <c r="G342" s="26" t="s">
        <v>109</v>
      </c>
      <c r="H342" s="26" t="s">
        <v>539</v>
      </c>
      <c r="I342" s="26" t="s">
        <v>449</v>
      </c>
      <c r="J342" s="25" t="s">
        <v>145</v>
      </c>
      <c r="K342" s="25" t="s">
        <v>3480</v>
      </c>
      <c r="L342" s="25"/>
      <c r="M342" s="25" t="s">
        <v>3481</v>
      </c>
      <c r="N342" s="272"/>
      <c r="O342" s="272"/>
      <c r="P342" s="272"/>
      <c r="Q342" s="25" t="s">
        <v>3482</v>
      </c>
      <c r="R342" s="272"/>
      <c r="S342" s="272"/>
      <c r="U342" s="145"/>
      <c r="V342" s="148"/>
      <c r="W342" s="145"/>
      <c r="X342" s="145"/>
      <c r="Y342" s="145"/>
      <c r="Z342" s="145"/>
      <c r="AA342" s="145"/>
      <c r="AB342" s="332"/>
      <c r="AC342" s="145"/>
      <c r="AD342" s="145"/>
      <c r="AE342" s="145"/>
      <c r="AF342" s="145"/>
      <c r="AG342" s="145"/>
      <c r="AH342" s="145"/>
      <c r="AI342" s="145"/>
      <c r="AJ342" s="145"/>
      <c r="AK342" s="145"/>
      <c r="AL342" s="145"/>
      <c r="AM342" s="145"/>
      <c r="AN342" s="145"/>
      <c r="AO342" s="145"/>
      <c r="AP342" s="145"/>
      <c r="AQ342" s="145"/>
      <c r="AR342" s="145"/>
      <c r="AS342" s="145"/>
      <c r="AT342" s="145"/>
      <c r="AU342" s="145"/>
      <c r="AV342" s="145"/>
      <c r="AW342" s="145"/>
      <c r="AX342" s="145"/>
      <c r="AY342" s="145"/>
      <c r="AZ342" s="145"/>
      <c r="BA342" s="145"/>
      <c r="BB342" s="145"/>
      <c r="BC342" s="145"/>
      <c r="BD342" s="145"/>
      <c r="BE342" s="145"/>
      <c r="BF342" s="145"/>
      <c r="BG342" s="145"/>
      <c r="BH342" s="145"/>
      <c r="BI342" s="145"/>
      <c r="BJ342" s="145"/>
      <c r="BK342" s="145"/>
      <c r="BL342" s="145"/>
      <c r="BM342" s="145"/>
      <c r="BN342" s="145"/>
      <c r="BO342" s="145"/>
      <c r="BP342" s="145"/>
      <c r="BQ342" s="145"/>
      <c r="BR342" s="145"/>
      <c r="BS342" s="145"/>
      <c r="BT342" s="145"/>
      <c r="BU342" s="145"/>
      <c r="BV342" s="145"/>
      <c r="BW342" s="145"/>
      <c r="BX342" s="145"/>
      <c r="BY342" s="145"/>
      <c r="BZ342" s="145">
        <v>1</v>
      </c>
      <c r="CA342" s="145"/>
      <c r="CB342" s="145"/>
      <c r="CC342" s="145"/>
      <c r="CD342" s="145"/>
      <c r="CE342" s="145"/>
      <c r="CF342" s="145"/>
      <c r="CG342" s="145"/>
      <c r="CH342" s="145"/>
      <c r="CI342" s="145"/>
      <c r="CJ342" s="145"/>
      <c r="CK342" s="145"/>
      <c r="CL342" s="145"/>
      <c r="CM342" s="145"/>
      <c r="CN342" s="145"/>
      <c r="CO342" s="145"/>
      <c r="CP342" s="145"/>
      <c r="CQ342" s="145"/>
      <c r="CR342" s="145"/>
      <c r="CS342" s="145"/>
      <c r="CT342" s="145"/>
      <c r="CU342" s="145"/>
      <c r="CV342" s="145"/>
      <c r="CW342" s="145"/>
      <c r="CX342" s="145"/>
      <c r="CY342" s="145"/>
      <c r="CZ342" s="145"/>
      <c r="DA342" s="145"/>
      <c r="DB342" s="145"/>
      <c r="DC342" s="145"/>
      <c r="DD342" s="145"/>
      <c r="DE342" s="145"/>
      <c r="DF342" s="145"/>
      <c r="DG342" s="145"/>
      <c r="DH342" s="148"/>
      <c r="DI342" s="145"/>
      <c r="DJ342" s="145"/>
      <c r="DK342" s="145"/>
      <c r="DL342" s="145">
        <v>1</v>
      </c>
      <c r="DM342" s="145"/>
      <c r="DN342" s="145"/>
      <c r="DO342" s="145">
        <v>1</v>
      </c>
      <c r="DP342" s="145"/>
      <c r="DQ342" s="145"/>
      <c r="DR342" s="145"/>
      <c r="DS342" s="145"/>
      <c r="DT342" s="145"/>
      <c r="DU342" s="145"/>
      <c r="DV342" s="145"/>
      <c r="DW342" s="145"/>
      <c r="DX342" s="145"/>
      <c r="DY342" s="145"/>
      <c r="DZ342" s="145"/>
      <c r="EA342" s="145"/>
      <c r="EB342" s="148"/>
      <c r="EC342" s="145"/>
      <c r="ED342" s="148"/>
      <c r="EE342" s="145"/>
      <c r="EF342" s="145"/>
      <c r="EG342" s="145"/>
      <c r="EH342" s="145"/>
      <c r="EI342" s="145"/>
      <c r="EJ342" s="145"/>
      <c r="EK342" s="145">
        <v>1</v>
      </c>
      <c r="EL342" s="145">
        <v>0</v>
      </c>
      <c r="EM342" s="145"/>
    </row>
    <row r="343" spans="1:187" ht="20.100000000000001" customHeight="1" x14ac:dyDescent="0.3">
      <c r="A343" s="25" t="s">
        <v>3864</v>
      </c>
      <c r="B343" s="40" t="s">
        <v>106</v>
      </c>
      <c r="C343" s="26">
        <v>83374</v>
      </c>
      <c r="D343" s="71" t="s">
        <v>3877</v>
      </c>
      <c r="E343" s="26" t="s">
        <v>113</v>
      </c>
      <c r="F343" s="26" t="s">
        <v>3556</v>
      </c>
      <c r="G343" s="26" t="s">
        <v>109</v>
      </c>
      <c r="H343" s="26" t="s">
        <v>539</v>
      </c>
      <c r="I343" s="26" t="s">
        <v>449</v>
      </c>
      <c r="J343" s="25" t="s">
        <v>123</v>
      </c>
      <c r="K343" s="25" t="s">
        <v>3878</v>
      </c>
      <c r="L343" s="25"/>
      <c r="M343" s="25"/>
      <c r="N343" s="239"/>
      <c r="O343" s="239"/>
      <c r="P343" s="239"/>
      <c r="Q343" s="239"/>
      <c r="R343" s="239"/>
      <c r="S343" s="239"/>
      <c r="U343" s="145"/>
      <c r="V343" s="148"/>
      <c r="W343" s="145"/>
      <c r="X343" s="145"/>
      <c r="Y343" s="145"/>
      <c r="Z343" s="145"/>
      <c r="AA343" s="145"/>
      <c r="AB343" s="332"/>
      <c r="AC343" s="145"/>
      <c r="AD343" s="145"/>
      <c r="AE343" s="145"/>
      <c r="AF343" s="145"/>
      <c r="AG343" s="145"/>
      <c r="AH343" s="145"/>
      <c r="AI343" s="145"/>
      <c r="AJ343" s="145"/>
      <c r="AK343" s="145"/>
      <c r="AL343" s="145"/>
      <c r="AM343" s="145"/>
      <c r="AN343" s="145"/>
      <c r="AO343" s="145"/>
      <c r="AP343" s="145"/>
      <c r="AQ343" s="145"/>
      <c r="AR343" s="145"/>
      <c r="AS343" s="145"/>
      <c r="AT343" s="145"/>
      <c r="AU343" s="145"/>
      <c r="AV343" s="145"/>
      <c r="AW343" s="145"/>
      <c r="AX343" s="145"/>
      <c r="AY343" s="145"/>
      <c r="AZ343" s="145"/>
      <c r="BA343" s="145"/>
      <c r="BB343" s="145"/>
      <c r="BC343" s="145"/>
      <c r="BD343" s="145"/>
      <c r="BE343" s="145"/>
      <c r="BF343" s="145"/>
      <c r="BG343" s="145"/>
      <c r="BH343" s="145"/>
      <c r="BI343" s="145"/>
      <c r="BJ343" s="145"/>
      <c r="BK343" s="145"/>
      <c r="BL343" s="145"/>
      <c r="BM343" s="145"/>
      <c r="BN343" s="145"/>
      <c r="BO343" s="145"/>
      <c r="BP343" s="145"/>
      <c r="BQ343" s="145"/>
      <c r="BR343" s="145"/>
      <c r="BS343" s="145"/>
      <c r="BT343" s="145"/>
      <c r="BU343" s="145"/>
      <c r="BV343" s="145"/>
      <c r="BW343" s="145"/>
      <c r="BX343" s="145"/>
      <c r="BY343" s="145"/>
      <c r="BZ343" s="145"/>
      <c r="CA343" s="145"/>
      <c r="CB343" s="145"/>
      <c r="CC343" s="145"/>
      <c r="CD343" s="145"/>
      <c r="CE343" s="145"/>
      <c r="CF343" s="145"/>
      <c r="CG343" s="145"/>
      <c r="CH343" s="145"/>
      <c r="CI343" s="145"/>
      <c r="CJ343" s="145"/>
      <c r="CK343" s="145"/>
      <c r="CL343" s="145"/>
      <c r="CM343" s="145"/>
      <c r="CN343" s="145"/>
      <c r="CO343" s="145"/>
      <c r="CP343" s="145"/>
      <c r="CQ343" s="145"/>
      <c r="CR343" s="145"/>
      <c r="CS343" s="145"/>
      <c r="CT343" s="145"/>
      <c r="CU343" s="145"/>
      <c r="CV343" s="145"/>
      <c r="CW343" s="145"/>
      <c r="CX343" s="145"/>
      <c r="CY343" s="145"/>
      <c r="CZ343" s="145"/>
      <c r="DA343" s="145"/>
      <c r="DB343" s="145"/>
      <c r="DC343" s="145"/>
      <c r="DD343" s="145"/>
      <c r="DE343" s="145"/>
      <c r="DF343" s="145"/>
      <c r="DG343" s="145"/>
      <c r="DH343" s="148"/>
      <c r="DI343" s="145"/>
      <c r="DJ343" s="145"/>
      <c r="DK343" s="145"/>
      <c r="DL343" s="145"/>
      <c r="DM343" s="145"/>
      <c r="DN343" s="145"/>
      <c r="DO343" s="145"/>
      <c r="DP343" s="145"/>
      <c r="DQ343" s="145"/>
      <c r="DR343" s="145"/>
      <c r="DS343" s="145"/>
      <c r="DT343" s="145"/>
      <c r="DU343" s="145"/>
      <c r="DV343" s="145"/>
      <c r="DW343" s="145"/>
      <c r="DX343" s="145"/>
      <c r="DY343" s="145"/>
      <c r="DZ343" s="145"/>
      <c r="EA343" s="145"/>
      <c r="EB343" s="148"/>
      <c r="EC343" s="145"/>
      <c r="ED343" s="148"/>
      <c r="EE343" s="145"/>
      <c r="EF343" s="145"/>
      <c r="EG343" s="145"/>
      <c r="EH343" s="145"/>
      <c r="EI343" s="145"/>
      <c r="EJ343" s="145"/>
      <c r="EK343" s="145">
        <v>0</v>
      </c>
      <c r="EL343" s="145">
        <v>0</v>
      </c>
      <c r="EM343" s="145"/>
    </row>
    <row r="344" spans="1:187" ht="20.100000000000001" customHeight="1" x14ac:dyDescent="0.3">
      <c r="A344" s="25" t="s">
        <v>1833</v>
      </c>
      <c r="B344" s="40" t="s">
        <v>143</v>
      </c>
      <c r="C344" s="26">
        <v>81960</v>
      </c>
      <c r="D344" s="25" t="s">
        <v>1842</v>
      </c>
      <c r="E344" s="26" t="s">
        <v>108</v>
      </c>
      <c r="F344" s="26"/>
      <c r="G344" s="26" t="s">
        <v>109</v>
      </c>
      <c r="H344" s="26" t="s">
        <v>554</v>
      </c>
      <c r="I344" s="26" t="s">
        <v>438</v>
      </c>
      <c r="J344" s="25" t="s">
        <v>178</v>
      </c>
      <c r="K344" s="25" t="s">
        <v>1843</v>
      </c>
      <c r="L344" s="25"/>
      <c r="M344" s="25" t="s">
        <v>1844</v>
      </c>
      <c r="N344" s="25" t="s">
        <v>1845</v>
      </c>
      <c r="O344" s="25" t="s">
        <v>1846</v>
      </c>
      <c r="P344" s="239"/>
      <c r="Q344" s="239"/>
      <c r="R344" s="25" t="s">
        <v>1847</v>
      </c>
      <c r="S344" s="25" t="s">
        <v>1848</v>
      </c>
      <c r="U344" s="145"/>
      <c r="V344" s="145"/>
      <c r="W344" s="145"/>
      <c r="X344" s="145"/>
      <c r="Y344" s="145"/>
      <c r="Z344" s="145">
        <v>1</v>
      </c>
      <c r="AA344" s="145"/>
      <c r="AB344" s="332"/>
      <c r="AC344" s="145"/>
      <c r="AD344" s="145"/>
      <c r="AE344" s="145"/>
      <c r="AF344" s="145"/>
      <c r="AG344" s="145"/>
      <c r="AH344" s="145"/>
      <c r="AI344" s="145"/>
      <c r="AJ344" s="145"/>
      <c r="AK344" s="145"/>
      <c r="AL344" s="145"/>
      <c r="AM344" s="145"/>
      <c r="AN344" s="145"/>
      <c r="AO344" s="145"/>
      <c r="AP344" s="145"/>
      <c r="AQ344" s="145"/>
      <c r="AR344" s="145"/>
      <c r="AS344" s="145"/>
      <c r="AT344" s="145"/>
      <c r="AU344" s="145"/>
      <c r="AV344" s="145"/>
      <c r="AW344" s="145"/>
      <c r="AX344" s="145"/>
      <c r="AY344" s="145"/>
      <c r="AZ344" s="145"/>
      <c r="BA344" s="145"/>
      <c r="BB344" s="145"/>
      <c r="BC344" s="145"/>
      <c r="BD344" s="145"/>
      <c r="BE344" s="145"/>
      <c r="BF344" s="145"/>
      <c r="BG344" s="145"/>
      <c r="BH344" s="145"/>
      <c r="BI344" s="145"/>
      <c r="BJ344" s="145"/>
      <c r="BK344" s="145"/>
      <c r="BL344" s="145"/>
      <c r="BM344" s="145"/>
      <c r="BN344" s="145"/>
      <c r="BO344" s="145"/>
      <c r="BP344" s="145"/>
      <c r="BQ344" s="145"/>
      <c r="BR344" s="145"/>
      <c r="BS344" s="145"/>
      <c r="BT344" s="145">
        <v>1</v>
      </c>
      <c r="BU344" s="145"/>
      <c r="BV344" s="145"/>
      <c r="BW344" s="145"/>
      <c r="BX344" s="145"/>
      <c r="BY344" s="145"/>
      <c r="BZ344" s="145">
        <v>1</v>
      </c>
      <c r="CA344" s="145"/>
      <c r="CB344" s="145"/>
      <c r="CC344" s="145"/>
      <c r="CD344" s="145"/>
      <c r="CE344" s="145"/>
      <c r="CF344" s="145"/>
      <c r="CG344" s="145"/>
      <c r="CH344" s="145"/>
      <c r="CI344" s="145"/>
      <c r="CJ344" s="145"/>
      <c r="CK344" s="145"/>
      <c r="CL344" s="145"/>
      <c r="CM344" s="145"/>
      <c r="CN344" s="145"/>
      <c r="CO344" s="145"/>
      <c r="CP344" s="145"/>
      <c r="CQ344" s="145"/>
      <c r="CR344" s="145"/>
      <c r="CS344" s="145"/>
      <c r="CT344" s="145"/>
      <c r="CU344" s="145"/>
      <c r="CV344" s="145">
        <v>1</v>
      </c>
      <c r="CW344" s="145"/>
      <c r="CX344" s="145"/>
      <c r="CY344" s="145"/>
      <c r="CZ344" s="145"/>
      <c r="DA344" s="145"/>
      <c r="DB344" s="145"/>
      <c r="DC344" s="145"/>
      <c r="DD344" s="145"/>
      <c r="DE344" s="145"/>
      <c r="DF344" s="145"/>
      <c r="DG344" s="145"/>
      <c r="DH344" s="148"/>
      <c r="DI344" s="145"/>
      <c r="DJ344" s="145"/>
      <c r="DK344" s="145"/>
      <c r="DL344" s="145"/>
      <c r="DM344" s="145"/>
      <c r="DN344" s="145"/>
      <c r="DO344" s="145"/>
      <c r="DP344" s="145">
        <v>1</v>
      </c>
      <c r="DQ344" s="145">
        <v>1</v>
      </c>
      <c r="DR344" s="145">
        <v>1</v>
      </c>
      <c r="DS344" s="145"/>
      <c r="DT344" s="145"/>
      <c r="DU344" s="145"/>
      <c r="DV344" s="145"/>
      <c r="DW344" s="145"/>
      <c r="DX344" s="145"/>
      <c r="DY344" s="145">
        <v>1</v>
      </c>
      <c r="DZ344" s="145"/>
      <c r="EA344" s="145"/>
      <c r="EB344" s="148"/>
      <c r="EC344" s="145"/>
      <c r="ED344" s="148"/>
      <c r="EE344" s="145"/>
      <c r="EF344" s="145"/>
      <c r="EG344" s="145"/>
      <c r="EH344" s="145"/>
      <c r="EI344" s="145"/>
      <c r="EJ344" s="145"/>
      <c r="EK344" s="145">
        <v>1</v>
      </c>
      <c r="EL344" s="145">
        <v>1</v>
      </c>
      <c r="EN344" s="228" t="s">
        <v>1849</v>
      </c>
    </row>
    <row r="345" spans="1:187" ht="20.100000000000001" customHeight="1" x14ac:dyDescent="0.3">
      <c r="A345" s="25" t="s">
        <v>3564</v>
      </c>
      <c r="B345" s="40" t="s">
        <v>187</v>
      </c>
      <c r="C345" s="26">
        <v>84664</v>
      </c>
      <c r="D345" s="71" t="s">
        <v>3603</v>
      </c>
      <c r="E345" s="26" t="s">
        <v>3604</v>
      </c>
      <c r="F345" s="26" t="s">
        <v>3549</v>
      </c>
      <c r="G345" s="26" t="s">
        <v>121</v>
      </c>
      <c r="H345" s="26" t="s">
        <v>344</v>
      </c>
      <c r="I345" s="26" t="s">
        <v>3</v>
      </c>
      <c r="J345" s="25" t="s">
        <v>834</v>
      </c>
      <c r="K345" s="25" t="s">
        <v>3605</v>
      </c>
      <c r="L345" s="25"/>
      <c r="M345" s="25"/>
      <c r="N345" s="239"/>
      <c r="O345" s="239"/>
      <c r="P345" s="239"/>
      <c r="Q345" s="239"/>
      <c r="R345" s="25"/>
      <c r="S345" s="25" t="s">
        <v>3606</v>
      </c>
      <c r="T345" s="145"/>
      <c r="U345" s="145"/>
      <c r="V345" s="148"/>
      <c r="W345" s="145"/>
      <c r="X345" s="145"/>
      <c r="Y345" s="145"/>
      <c r="Z345" s="145"/>
      <c r="AA345" s="145"/>
      <c r="AB345" s="332"/>
      <c r="AC345" s="145"/>
      <c r="AD345" s="145"/>
      <c r="AE345" s="145"/>
      <c r="AF345" s="145"/>
      <c r="AG345" s="145"/>
      <c r="AH345" s="145"/>
      <c r="AI345" s="145"/>
      <c r="AJ345" s="145"/>
      <c r="AK345" s="145"/>
      <c r="AL345" s="145"/>
      <c r="AM345" s="145"/>
      <c r="AN345" s="145"/>
      <c r="AO345" s="145"/>
      <c r="AP345" s="145"/>
      <c r="AQ345" s="145"/>
      <c r="AR345" s="145"/>
      <c r="AS345" s="145"/>
      <c r="AT345" s="145"/>
      <c r="AU345" s="145"/>
      <c r="AV345" s="145"/>
      <c r="AW345" s="145"/>
      <c r="AX345" s="145"/>
      <c r="AY345" s="145"/>
      <c r="AZ345" s="145"/>
      <c r="BA345" s="145"/>
      <c r="BB345" s="145"/>
      <c r="BC345" s="145"/>
      <c r="BD345" s="145"/>
      <c r="BE345" s="145"/>
      <c r="BF345" s="145"/>
      <c r="BG345" s="145"/>
      <c r="BH345" s="145"/>
      <c r="BI345" s="145"/>
      <c r="BJ345" s="145"/>
      <c r="BK345" s="145"/>
      <c r="BL345" s="145"/>
      <c r="BM345" s="145"/>
      <c r="BN345" s="145"/>
      <c r="BO345" s="145"/>
      <c r="BP345" s="145"/>
      <c r="BQ345" s="145"/>
      <c r="BR345" s="145"/>
      <c r="BS345" s="145"/>
      <c r="BT345" s="145"/>
      <c r="BU345" s="145"/>
      <c r="BV345" s="145"/>
      <c r="BW345" s="145"/>
      <c r="BX345" s="145"/>
      <c r="BY345" s="145"/>
      <c r="BZ345" s="145"/>
      <c r="CA345" s="145"/>
      <c r="CB345" s="145"/>
      <c r="CC345" s="145"/>
      <c r="CD345" s="145"/>
      <c r="CE345" s="145"/>
      <c r="CF345" s="145"/>
      <c r="CG345" s="145"/>
      <c r="CH345" s="145"/>
      <c r="CI345" s="145"/>
      <c r="CJ345" s="145"/>
      <c r="CK345" s="145"/>
      <c r="CL345" s="145"/>
      <c r="CM345" s="145"/>
      <c r="CN345" s="145"/>
      <c r="CO345" s="145"/>
      <c r="CP345" s="145"/>
      <c r="CQ345" s="145"/>
      <c r="CR345" s="145"/>
      <c r="CS345" s="145"/>
      <c r="CT345" s="145"/>
      <c r="CU345" s="145"/>
      <c r="CV345" s="145"/>
      <c r="CW345" s="145"/>
      <c r="CX345" s="145"/>
      <c r="CY345" s="145"/>
      <c r="CZ345" s="145"/>
      <c r="DA345" s="145"/>
      <c r="DB345" s="145"/>
      <c r="DC345" s="145"/>
      <c r="DD345" s="145"/>
      <c r="DE345" s="145"/>
      <c r="DF345" s="145"/>
      <c r="DG345" s="145"/>
      <c r="DH345" s="148"/>
      <c r="DI345" s="145"/>
      <c r="DJ345" s="145"/>
      <c r="DK345" s="145"/>
      <c r="DL345" s="145"/>
      <c r="DM345" s="145"/>
      <c r="DN345" s="145"/>
      <c r="DO345" s="145"/>
      <c r="DP345" s="145"/>
      <c r="DQ345" s="145"/>
      <c r="DR345" s="145"/>
      <c r="DS345" s="145"/>
      <c r="DT345" s="145"/>
      <c r="DU345" s="145"/>
      <c r="DV345" s="145"/>
      <c r="DW345" s="145"/>
      <c r="DX345" s="145"/>
      <c r="DY345" s="145"/>
      <c r="DZ345" s="145"/>
      <c r="EA345" s="145"/>
      <c r="EB345" s="148"/>
      <c r="EC345" s="145"/>
      <c r="ED345" s="148"/>
      <c r="EE345" s="145"/>
      <c r="EF345" s="145"/>
      <c r="EG345" s="145"/>
      <c r="EH345" s="145"/>
      <c r="EI345" s="145"/>
      <c r="EJ345" s="145"/>
      <c r="EK345" s="145" t="s">
        <v>519</v>
      </c>
      <c r="EL345" s="145">
        <v>1</v>
      </c>
      <c r="EM345" s="145"/>
    </row>
    <row r="346" spans="1:187" ht="20.100000000000001" customHeight="1" x14ac:dyDescent="0.3">
      <c r="A346" s="25" t="s">
        <v>3343</v>
      </c>
      <c r="B346" s="40" t="s">
        <v>152</v>
      </c>
      <c r="C346" s="26">
        <v>83734</v>
      </c>
      <c r="D346" s="71" t="s">
        <v>3357</v>
      </c>
      <c r="E346" s="26" t="s">
        <v>108</v>
      </c>
      <c r="F346" s="26" t="s">
        <v>3556</v>
      </c>
      <c r="G346" s="26" t="s">
        <v>109</v>
      </c>
      <c r="H346" s="26" t="s">
        <v>554</v>
      </c>
      <c r="I346" s="26" t="s">
        <v>415</v>
      </c>
      <c r="J346" s="25" t="s">
        <v>1284</v>
      </c>
      <c r="K346" s="25" t="s">
        <v>3358</v>
      </c>
      <c r="L346" s="45" t="s">
        <v>3359</v>
      </c>
      <c r="M346" s="25"/>
      <c r="N346" s="272"/>
      <c r="O346" s="272"/>
      <c r="P346" s="272"/>
      <c r="Q346" s="272"/>
      <c r="R346" s="272"/>
      <c r="S346" s="272"/>
      <c r="U346" s="145"/>
      <c r="V346" s="148"/>
      <c r="W346" s="145"/>
      <c r="X346" s="145"/>
      <c r="Y346" s="145"/>
      <c r="Z346" s="145"/>
      <c r="AA346" s="145"/>
      <c r="AB346" s="332"/>
      <c r="AC346" s="145"/>
      <c r="AD346" s="145"/>
      <c r="AE346" s="145"/>
      <c r="AF346" s="145"/>
      <c r="AG346" s="145"/>
      <c r="AH346" s="145"/>
      <c r="AI346" s="145"/>
      <c r="AJ346" s="145"/>
      <c r="AK346" s="145"/>
      <c r="AL346" s="145"/>
      <c r="AM346" s="145"/>
      <c r="AN346" s="145"/>
      <c r="AO346" s="145"/>
      <c r="AP346" s="145"/>
      <c r="AQ346" s="145"/>
      <c r="AR346" s="145"/>
      <c r="AS346" s="145"/>
      <c r="AT346" s="145"/>
      <c r="AU346" s="145"/>
      <c r="AV346" s="145"/>
      <c r="AW346" s="145"/>
      <c r="AX346" s="145"/>
      <c r="AY346" s="145"/>
      <c r="AZ346" s="145"/>
      <c r="BA346" s="145"/>
      <c r="BB346" s="145"/>
      <c r="BC346" s="145"/>
      <c r="BD346" s="145"/>
      <c r="BE346" s="145"/>
      <c r="BF346" s="145"/>
      <c r="BG346" s="145"/>
      <c r="BH346" s="145"/>
      <c r="BI346" s="145"/>
      <c r="BJ346" s="145"/>
      <c r="BK346" s="145"/>
      <c r="BL346" s="145"/>
      <c r="BM346" s="145"/>
      <c r="BN346" s="145"/>
      <c r="BO346" s="145"/>
      <c r="BP346" s="145"/>
      <c r="BQ346" s="145"/>
      <c r="BR346" s="145"/>
      <c r="BS346" s="145"/>
      <c r="BT346" s="145"/>
      <c r="BU346" s="145"/>
      <c r="BV346" s="145"/>
      <c r="BW346" s="145"/>
      <c r="BX346" s="145"/>
      <c r="BY346" s="145"/>
      <c r="BZ346" s="145"/>
      <c r="CA346" s="145"/>
      <c r="CB346" s="145"/>
      <c r="CC346" s="145"/>
      <c r="CD346" s="145"/>
      <c r="CE346" s="145"/>
      <c r="CF346" s="145"/>
      <c r="CG346" s="145"/>
      <c r="CH346" s="145"/>
      <c r="CI346" s="145"/>
      <c r="CJ346" s="145"/>
      <c r="CK346" s="145"/>
      <c r="CL346" s="145"/>
      <c r="CM346" s="145"/>
      <c r="CN346" s="145"/>
      <c r="CO346" s="145"/>
      <c r="CP346" s="145"/>
      <c r="CQ346" s="145"/>
      <c r="CR346" s="145"/>
      <c r="CS346" s="145"/>
      <c r="CT346" s="145"/>
      <c r="CU346" s="145"/>
      <c r="CV346" s="145"/>
      <c r="CW346" s="145"/>
      <c r="CX346" s="145"/>
      <c r="CY346" s="145"/>
      <c r="CZ346" s="145"/>
      <c r="DA346" s="145"/>
      <c r="DB346" s="145"/>
      <c r="DC346" s="145"/>
      <c r="DD346" s="145"/>
      <c r="DE346" s="145"/>
      <c r="DF346" s="145"/>
      <c r="DG346" s="145"/>
      <c r="DH346" s="148"/>
      <c r="DI346" s="145"/>
      <c r="DJ346" s="145"/>
      <c r="DK346" s="145"/>
      <c r="DL346" s="145"/>
      <c r="DM346" s="145"/>
      <c r="DN346" s="145"/>
      <c r="DO346" s="145"/>
      <c r="DP346" s="145"/>
      <c r="DQ346" s="145"/>
      <c r="DR346" s="145"/>
      <c r="DS346" s="145"/>
      <c r="DT346" s="145"/>
      <c r="DU346" s="145"/>
      <c r="DV346" s="145"/>
      <c r="DW346" s="145"/>
      <c r="DX346" s="145"/>
      <c r="DY346" s="145"/>
      <c r="DZ346" s="145"/>
      <c r="EA346" s="145"/>
      <c r="EB346" s="148"/>
      <c r="EC346" s="145"/>
      <c r="ED346" s="148"/>
      <c r="EE346" s="145"/>
      <c r="EF346" s="145"/>
      <c r="EG346" s="145"/>
      <c r="EH346" s="145"/>
      <c r="EI346" s="145"/>
      <c r="EJ346" s="145"/>
      <c r="EK346" s="145">
        <v>0</v>
      </c>
      <c r="EL346" s="145">
        <v>0</v>
      </c>
      <c r="EM346" s="145"/>
    </row>
    <row r="347" spans="1:187" ht="20.100000000000001" customHeight="1" x14ac:dyDescent="0.3">
      <c r="A347" s="25" t="s">
        <v>3607</v>
      </c>
      <c r="B347" s="40" t="s">
        <v>106</v>
      </c>
      <c r="C347" s="26">
        <v>83947</v>
      </c>
      <c r="D347" s="25" t="s">
        <v>3617</v>
      </c>
      <c r="E347" s="26" t="s">
        <v>293</v>
      </c>
      <c r="F347" s="26" t="s">
        <v>3556</v>
      </c>
      <c r="G347" s="26" t="s">
        <v>109</v>
      </c>
      <c r="H347" s="26" t="s">
        <v>567</v>
      </c>
      <c r="I347" s="26" t="s">
        <v>3</v>
      </c>
      <c r="J347" s="25" t="s">
        <v>163</v>
      </c>
      <c r="K347" s="25" t="s">
        <v>3618</v>
      </c>
      <c r="L347" s="25"/>
      <c r="M347" s="25" t="s">
        <v>3619</v>
      </c>
      <c r="N347" s="239"/>
      <c r="O347" s="25" t="s">
        <v>3620</v>
      </c>
      <c r="P347" s="239"/>
      <c r="Q347" s="239"/>
      <c r="R347" s="25"/>
      <c r="S347" s="25" t="s">
        <v>3621</v>
      </c>
      <c r="T347" s="145"/>
      <c r="U347" s="145"/>
      <c r="V347" s="148"/>
      <c r="W347" s="145"/>
      <c r="X347" s="145"/>
      <c r="Y347" s="145"/>
      <c r="Z347" s="145"/>
      <c r="AA347" s="145"/>
      <c r="AB347" s="332"/>
      <c r="AC347" s="145"/>
      <c r="AD347" s="145"/>
      <c r="AE347" s="145"/>
      <c r="AF347" s="145"/>
      <c r="AG347" s="145"/>
      <c r="AH347" s="145"/>
      <c r="AI347" s="145">
        <v>1</v>
      </c>
      <c r="AJ347" s="145"/>
      <c r="AK347" s="145"/>
      <c r="AL347" s="145">
        <v>1</v>
      </c>
      <c r="AM347" s="145"/>
      <c r="AN347" s="145"/>
      <c r="AO347" s="145"/>
      <c r="AP347" s="145"/>
      <c r="AQ347" s="145"/>
      <c r="AR347" s="145"/>
      <c r="AS347" s="145"/>
      <c r="AT347" s="145"/>
      <c r="AU347" s="145"/>
      <c r="AV347" s="145"/>
      <c r="AW347" s="145"/>
      <c r="AX347" s="145"/>
      <c r="AY347" s="145"/>
      <c r="AZ347" s="145"/>
      <c r="BA347" s="145">
        <v>1</v>
      </c>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5"/>
      <c r="DH347" s="148"/>
      <c r="DI347" s="145"/>
      <c r="DJ347" s="145"/>
      <c r="DK347" s="145"/>
      <c r="DL347" s="145"/>
      <c r="DM347" s="145"/>
      <c r="DN347" s="145"/>
      <c r="DO347" s="145"/>
      <c r="DP347" s="145"/>
      <c r="DQ347" s="145"/>
      <c r="DR347" s="145"/>
      <c r="DS347" s="145"/>
      <c r="DT347" s="145"/>
      <c r="DU347" s="145"/>
      <c r="DV347" s="145"/>
      <c r="DW347" s="145"/>
      <c r="DX347" s="145"/>
      <c r="DY347" s="145"/>
      <c r="DZ347" s="145"/>
      <c r="EA347" s="145"/>
      <c r="EB347" s="148"/>
      <c r="EC347" s="145"/>
      <c r="ED347" s="148"/>
      <c r="EE347" s="145"/>
      <c r="EF347" s="145"/>
      <c r="EG347" s="145"/>
      <c r="EH347" s="145"/>
      <c r="EI347" s="145"/>
      <c r="EJ347" s="145"/>
      <c r="EK347" s="145">
        <v>1</v>
      </c>
      <c r="EL347" s="145">
        <v>1</v>
      </c>
      <c r="EM347" s="145"/>
    </row>
    <row r="348" spans="1:187" ht="20.100000000000001" customHeight="1" x14ac:dyDescent="0.3">
      <c r="A348" s="25" t="s">
        <v>4378</v>
      </c>
      <c r="B348" s="40" t="s">
        <v>187</v>
      </c>
      <c r="C348" s="26">
        <v>85123</v>
      </c>
      <c r="D348" s="25" t="s">
        <v>4398</v>
      </c>
      <c r="E348" s="26" t="s">
        <v>108</v>
      </c>
      <c r="F348" s="26" t="s">
        <v>3556</v>
      </c>
      <c r="G348" s="26" t="s">
        <v>121</v>
      </c>
      <c r="H348" s="26" t="s">
        <v>3</v>
      </c>
      <c r="I348" s="26" t="s">
        <v>3</v>
      </c>
      <c r="J348" s="25" t="s">
        <v>834</v>
      </c>
      <c r="K348" s="25" t="s">
        <v>4399</v>
      </c>
      <c r="L348" s="25"/>
      <c r="M348" s="25" t="s">
        <v>4400</v>
      </c>
      <c r="N348" s="25"/>
      <c r="O348" s="239"/>
      <c r="P348" s="239"/>
      <c r="Q348" s="25" t="s">
        <v>4401</v>
      </c>
      <c r="R348" s="25" t="s">
        <v>4402</v>
      </c>
      <c r="S348" s="25" t="s">
        <v>4403</v>
      </c>
      <c r="U348" s="145"/>
      <c r="V348" s="148"/>
      <c r="W348" s="145"/>
      <c r="X348" s="145"/>
      <c r="Y348" s="145"/>
      <c r="Z348" s="145"/>
      <c r="AA348" s="145"/>
      <c r="AB348" s="332"/>
      <c r="AC348" s="145"/>
      <c r="AD348" s="145"/>
      <c r="AE348" s="145"/>
      <c r="AF348" s="145"/>
      <c r="AG348" s="145"/>
      <c r="AH348" s="145"/>
      <c r="AI348" s="145">
        <v>1</v>
      </c>
      <c r="AJ348" s="145"/>
      <c r="AK348" s="145"/>
      <c r="AL348" s="145"/>
      <c r="AM348" s="145"/>
      <c r="AN348" s="145"/>
      <c r="AO348" s="145"/>
      <c r="AP348" s="145">
        <v>1</v>
      </c>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8"/>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8"/>
      <c r="DI348" s="145"/>
      <c r="DJ348" s="145"/>
      <c r="DK348" s="145"/>
      <c r="DL348" s="145"/>
      <c r="DM348" s="145"/>
      <c r="DN348" s="145"/>
      <c r="DO348" s="145"/>
      <c r="DP348" s="145"/>
      <c r="DQ348" s="145"/>
      <c r="DR348" s="145"/>
      <c r="DS348" s="145"/>
      <c r="DT348" s="145"/>
      <c r="DU348" s="145"/>
      <c r="DV348" s="145"/>
      <c r="DW348" s="145"/>
      <c r="DX348" s="145"/>
      <c r="DY348" s="145"/>
      <c r="DZ348" s="145"/>
      <c r="EA348" s="145"/>
      <c r="EB348" s="148"/>
      <c r="EC348" s="145"/>
      <c r="ED348" s="148"/>
      <c r="EE348" s="145"/>
      <c r="EF348" s="145"/>
      <c r="EG348" s="145"/>
      <c r="EH348" s="145"/>
      <c r="EI348" s="145"/>
      <c r="EJ348" s="145"/>
      <c r="EK348" s="145">
        <v>1</v>
      </c>
      <c r="EL348" s="145">
        <v>1</v>
      </c>
      <c r="EN348" s="228" t="s">
        <v>4404</v>
      </c>
    </row>
    <row r="349" spans="1:187" ht="20.100000000000001" customHeight="1" x14ac:dyDescent="0.3">
      <c r="A349" s="25" t="s">
        <v>3413</v>
      </c>
      <c r="B349" s="40" t="s">
        <v>106</v>
      </c>
      <c r="C349" s="26">
        <v>83543</v>
      </c>
      <c r="D349" s="71" t="s">
        <v>3440</v>
      </c>
      <c r="E349" s="26" t="s">
        <v>113</v>
      </c>
      <c r="F349" s="26" t="s">
        <v>3549</v>
      </c>
      <c r="G349" s="26" t="s">
        <v>109</v>
      </c>
      <c r="H349" s="26" t="s">
        <v>997</v>
      </c>
      <c r="I349" s="26" t="s">
        <v>438</v>
      </c>
      <c r="J349" s="25" t="s">
        <v>171</v>
      </c>
      <c r="K349" s="25" t="s">
        <v>3441</v>
      </c>
      <c r="L349" s="25"/>
      <c r="M349" s="25"/>
      <c r="N349" s="272"/>
      <c r="O349" s="272"/>
      <c r="P349" s="272"/>
      <c r="Q349" s="272"/>
      <c r="R349" s="272"/>
      <c r="S349" s="272"/>
      <c r="U349" s="145"/>
      <c r="V349" s="148"/>
      <c r="W349" s="145"/>
      <c r="X349" s="145"/>
      <c r="Y349" s="145"/>
      <c r="Z349" s="145"/>
      <c r="AA349" s="145"/>
      <c r="AB349" s="332"/>
      <c r="AC349" s="145"/>
      <c r="AD349" s="145"/>
      <c r="AE349" s="145"/>
      <c r="AF349" s="145"/>
      <c r="AG349" s="145"/>
      <c r="AH349" s="145"/>
      <c r="AI349" s="145"/>
      <c r="AJ349" s="145"/>
      <c r="AK349" s="145"/>
      <c r="AL349" s="145"/>
      <c r="AM349" s="145"/>
      <c r="AN349" s="145"/>
      <c r="AO349" s="145"/>
      <c r="AP349" s="145"/>
      <c r="AQ349" s="145"/>
      <c r="AR349" s="145"/>
      <c r="AS349" s="145"/>
      <c r="AT349" s="145"/>
      <c r="AU349" s="145"/>
      <c r="AV349" s="145"/>
      <c r="AW349" s="145"/>
      <c r="AX349" s="145"/>
      <c r="AY349" s="145"/>
      <c r="AZ349" s="145"/>
      <c r="BA349" s="145"/>
      <c r="BB349" s="145"/>
      <c r="BC349" s="145"/>
      <c r="BD349" s="145"/>
      <c r="BE349" s="145"/>
      <c r="BF349" s="145"/>
      <c r="BG349" s="145"/>
      <c r="BH349" s="145"/>
      <c r="BI349" s="145"/>
      <c r="BJ349" s="145"/>
      <c r="BK349" s="145"/>
      <c r="BL349" s="145"/>
      <c r="BM349" s="145"/>
      <c r="BN349" s="145"/>
      <c r="BO349" s="145"/>
      <c r="BP349" s="145"/>
      <c r="BQ349" s="145"/>
      <c r="BR349" s="145"/>
      <c r="BS349" s="145"/>
      <c r="BT349" s="145"/>
      <c r="BU349" s="145"/>
      <c r="BV349" s="145"/>
      <c r="BW349" s="145"/>
      <c r="BX349" s="145"/>
      <c r="BY349" s="145"/>
      <c r="BZ349" s="145"/>
      <c r="CA349" s="145"/>
      <c r="CB349" s="145"/>
      <c r="CC349" s="145"/>
      <c r="CD349" s="145"/>
      <c r="CE349" s="145"/>
      <c r="CF349" s="145"/>
      <c r="CG349" s="145"/>
      <c r="CH349" s="145"/>
      <c r="CI349" s="145"/>
      <c r="CJ349" s="145"/>
      <c r="CK349" s="145"/>
      <c r="CL349" s="145"/>
      <c r="CM349" s="145"/>
      <c r="CN349" s="145"/>
      <c r="CO349" s="145"/>
      <c r="CP349" s="145"/>
      <c r="CQ349" s="145"/>
      <c r="CR349" s="145"/>
      <c r="CS349" s="145"/>
      <c r="CT349" s="145"/>
      <c r="CU349" s="145"/>
      <c r="CV349" s="145"/>
      <c r="CW349" s="145"/>
      <c r="CX349" s="145"/>
      <c r="CY349" s="145"/>
      <c r="CZ349" s="145"/>
      <c r="DA349" s="145"/>
      <c r="DB349" s="145"/>
      <c r="DC349" s="145"/>
      <c r="DD349" s="145"/>
      <c r="DE349" s="145"/>
      <c r="DF349" s="145"/>
      <c r="DG349" s="145"/>
      <c r="DH349" s="148"/>
      <c r="DI349" s="145"/>
      <c r="DJ349" s="145"/>
      <c r="DK349" s="145"/>
      <c r="DL349" s="145"/>
      <c r="DM349" s="145"/>
      <c r="DN349" s="145"/>
      <c r="DO349" s="145"/>
      <c r="DP349" s="145"/>
      <c r="DQ349" s="145"/>
      <c r="DR349" s="145"/>
      <c r="DS349" s="145"/>
      <c r="DT349" s="145"/>
      <c r="DU349" s="145"/>
      <c r="DV349" s="145"/>
      <c r="DW349" s="145"/>
      <c r="DX349" s="145"/>
      <c r="DY349" s="145"/>
      <c r="DZ349" s="145"/>
      <c r="EA349" s="145"/>
      <c r="EB349" s="148"/>
      <c r="EC349" s="145"/>
      <c r="ED349" s="148"/>
      <c r="EE349" s="145"/>
      <c r="EF349" s="145"/>
      <c r="EG349" s="145"/>
      <c r="EH349" s="145"/>
      <c r="EI349" s="145"/>
      <c r="EJ349" s="145"/>
      <c r="EK349" s="145">
        <v>0</v>
      </c>
      <c r="EL349" s="145">
        <v>0</v>
      </c>
      <c r="EM349" s="145"/>
    </row>
    <row r="350" spans="1:187" ht="20.100000000000001" customHeight="1" x14ac:dyDescent="0.3">
      <c r="A350" s="25" t="s">
        <v>2624</v>
      </c>
      <c r="B350" s="40" t="s">
        <v>106</v>
      </c>
      <c r="C350" s="26">
        <v>83146</v>
      </c>
      <c r="D350" s="25" t="s">
        <v>2627</v>
      </c>
      <c r="E350" s="26" t="s">
        <v>318</v>
      </c>
      <c r="F350" s="26"/>
      <c r="G350" s="26" t="s">
        <v>121</v>
      </c>
      <c r="H350" s="26" t="s">
        <v>281</v>
      </c>
      <c r="I350" s="26" t="s">
        <v>405</v>
      </c>
      <c r="J350" s="25" t="s">
        <v>228</v>
      </c>
      <c r="K350" s="25" t="s">
        <v>2628</v>
      </c>
      <c r="L350" s="45" t="s">
        <v>2629</v>
      </c>
      <c r="M350" s="25" t="s">
        <v>2630</v>
      </c>
      <c r="N350" s="83"/>
      <c r="O350" s="83"/>
      <c r="P350" s="83"/>
      <c r="Q350" s="25" t="s">
        <v>2631</v>
      </c>
      <c r="R350" s="83"/>
      <c r="S350" s="83"/>
      <c r="T350" s="145"/>
      <c r="U350" s="145">
        <v>1</v>
      </c>
      <c r="V350" s="145">
        <v>1</v>
      </c>
      <c r="W350" s="145"/>
      <c r="X350" s="145"/>
      <c r="Y350" s="145"/>
      <c r="Z350" s="145"/>
      <c r="AA350" s="145"/>
      <c r="AB350" s="332"/>
      <c r="AC350" s="145"/>
      <c r="AD350" s="145"/>
      <c r="AE350" s="145"/>
      <c r="AF350" s="145"/>
      <c r="AG350" s="145"/>
      <c r="AH350" s="145"/>
      <c r="AI350" s="145"/>
      <c r="AJ350" s="145"/>
      <c r="AK350" s="145"/>
      <c r="AL350" s="145"/>
      <c r="AM350" s="145"/>
      <c r="AN350" s="145"/>
      <c r="AO350" s="145"/>
      <c r="AP350" s="145"/>
      <c r="AQ350" s="145"/>
      <c r="AR350" s="145"/>
      <c r="AS350" s="145"/>
      <c r="AT350" s="145"/>
      <c r="AU350" s="145"/>
      <c r="AV350" s="145"/>
      <c r="AW350" s="145"/>
      <c r="AX350" s="145"/>
      <c r="AY350" s="145"/>
      <c r="AZ350" s="145"/>
      <c r="BA350" s="145"/>
      <c r="BB350" s="145"/>
      <c r="BC350" s="145"/>
      <c r="BD350" s="145"/>
      <c r="BE350" s="145"/>
      <c r="BF350" s="145"/>
      <c r="BG350" s="145"/>
      <c r="BH350" s="145"/>
      <c r="BI350" s="145"/>
      <c r="BJ350" s="145"/>
      <c r="BK350" s="145"/>
      <c r="BL350" s="145"/>
      <c r="BM350" s="145"/>
      <c r="BN350" s="145"/>
      <c r="BO350" s="145"/>
      <c r="BP350" s="145"/>
      <c r="BQ350" s="145"/>
      <c r="BR350" s="145"/>
      <c r="BS350" s="145"/>
      <c r="BT350" s="145"/>
      <c r="BU350" s="145"/>
      <c r="BV350" s="145"/>
      <c r="BW350" s="145"/>
      <c r="BX350" s="145"/>
      <c r="BY350" s="145"/>
      <c r="BZ350" s="145"/>
      <c r="CA350" s="145"/>
      <c r="CB350" s="145"/>
      <c r="CC350" s="145"/>
      <c r="CD350" s="145"/>
      <c r="CE350" s="145"/>
      <c r="CF350" s="145"/>
      <c r="CG350" s="145"/>
      <c r="CH350" s="145"/>
      <c r="CI350" s="145"/>
      <c r="CJ350" s="145"/>
      <c r="CK350" s="145">
        <v>1</v>
      </c>
      <c r="CL350" s="145"/>
      <c r="CM350" s="145"/>
      <c r="CN350" s="145"/>
      <c r="CO350" s="145"/>
      <c r="CP350" s="145"/>
      <c r="CQ350" s="145"/>
      <c r="CR350" s="145"/>
      <c r="CS350" s="145"/>
      <c r="CT350" s="145"/>
      <c r="CU350" s="145"/>
      <c r="CV350" s="145"/>
      <c r="CW350" s="145"/>
      <c r="CX350" s="145"/>
      <c r="CY350" s="145"/>
      <c r="CZ350" s="145"/>
      <c r="DA350" s="145"/>
      <c r="DB350" s="145"/>
      <c r="DC350" s="145"/>
      <c r="DD350" s="145"/>
      <c r="DE350" s="145"/>
      <c r="DF350" s="145"/>
      <c r="DG350" s="145"/>
      <c r="DH350" s="148"/>
      <c r="DI350" s="145"/>
      <c r="DJ350" s="145"/>
      <c r="DK350" s="145"/>
      <c r="DL350" s="145"/>
      <c r="DM350" s="145"/>
      <c r="DN350" s="145"/>
      <c r="DO350" s="145"/>
      <c r="DP350" s="145"/>
      <c r="DQ350" s="145"/>
      <c r="DR350" s="145"/>
      <c r="DS350" s="145"/>
      <c r="DT350" s="145"/>
      <c r="DU350" s="145"/>
      <c r="DV350" s="145"/>
      <c r="DW350" s="145"/>
      <c r="DX350" s="145"/>
      <c r="DY350" s="145"/>
      <c r="DZ350" s="145"/>
      <c r="EA350" s="145"/>
      <c r="EB350" s="148"/>
      <c r="EC350" s="145"/>
      <c r="ED350" s="148"/>
      <c r="EE350" s="145"/>
      <c r="EF350" s="145"/>
      <c r="EG350" s="145"/>
      <c r="EH350" s="145"/>
      <c r="EI350" s="145"/>
      <c r="EJ350" s="145"/>
      <c r="EK350" s="145">
        <v>1</v>
      </c>
      <c r="EL350" s="145">
        <v>0</v>
      </c>
      <c r="EM350" s="145"/>
    </row>
    <row r="351" spans="1:187" ht="20.100000000000001" customHeight="1" x14ac:dyDescent="0.3">
      <c r="A351" s="25" t="s">
        <v>3864</v>
      </c>
      <c r="B351" s="40" t="s">
        <v>106</v>
      </c>
      <c r="C351" s="26">
        <v>84070</v>
      </c>
      <c r="D351" s="25" t="s">
        <v>981</v>
      </c>
      <c r="E351" s="26" t="s">
        <v>318</v>
      </c>
      <c r="F351" s="26" t="s">
        <v>3556</v>
      </c>
      <c r="G351" s="26" t="s">
        <v>121</v>
      </c>
      <c r="H351" s="26" t="s">
        <v>281</v>
      </c>
      <c r="I351" s="26" t="s">
        <v>3</v>
      </c>
      <c r="J351" s="25" t="s">
        <v>163</v>
      </c>
      <c r="K351" s="25" t="s">
        <v>3879</v>
      </c>
      <c r="L351" s="45" t="s">
        <v>3880</v>
      </c>
      <c r="M351" s="25" t="s">
        <v>3881</v>
      </c>
      <c r="N351" s="239"/>
      <c r="O351" s="239"/>
      <c r="P351" s="239"/>
      <c r="Q351" s="25" t="s">
        <v>3882</v>
      </c>
      <c r="R351" s="25" t="s">
        <v>3883</v>
      </c>
      <c r="S351" s="25" t="s">
        <v>3884</v>
      </c>
      <c r="U351" s="145">
        <v>1</v>
      </c>
      <c r="V351" s="148"/>
      <c r="W351" s="145"/>
      <c r="X351" s="145"/>
      <c r="Y351" s="145"/>
      <c r="Z351" s="145"/>
      <c r="AA351" s="145">
        <v>1</v>
      </c>
      <c r="AB351" s="332"/>
      <c r="AC351" s="145"/>
      <c r="AD351" s="145"/>
      <c r="AE351" s="145"/>
      <c r="AF351" s="145"/>
      <c r="AG351" s="145"/>
      <c r="AH351" s="145"/>
      <c r="AI351" s="145"/>
      <c r="AJ351" s="145"/>
      <c r="AK351" s="145"/>
      <c r="AL351" s="145"/>
      <c r="AM351" s="145"/>
      <c r="AN351" s="145"/>
      <c r="AO351" s="145"/>
      <c r="AP351" s="145"/>
      <c r="AQ351" s="145"/>
      <c r="AR351" s="145"/>
      <c r="AS351" s="145"/>
      <c r="AT351" s="145"/>
      <c r="AU351" s="145"/>
      <c r="AV351" s="145"/>
      <c r="AW351" s="145"/>
      <c r="AX351" s="145"/>
      <c r="AY351" s="145"/>
      <c r="AZ351" s="145"/>
      <c r="BA351" s="145"/>
      <c r="BB351" s="145"/>
      <c r="BC351" s="145"/>
      <c r="BD351" s="145"/>
      <c r="BE351" s="145">
        <v>1</v>
      </c>
      <c r="BF351" s="145"/>
      <c r="BG351" s="145"/>
      <c r="BH351" s="145"/>
      <c r="BI351" s="145">
        <v>1</v>
      </c>
      <c r="BJ351" s="145"/>
      <c r="BK351" s="145"/>
      <c r="BL351" s="145"/>
      <c r="BM351" s="145"/>
      <c r="BN351" s="145"/>
      <c r="BO351" s="145"/>
      <c r="BP351" s="145"/>
      <c r="BQ351" s="145"/>
      <c r="BR351" s="145"/>
      <c r="BS351" s="145"/>
      <c r="BT351" s="145"/>
      <c r="BU351" s="145"/>
      <c r="BV351" s="145"/>
      <c r="BW351" s="145"/>
      <c r="BX351" s="145"/>
      <c r="BY351" s="145">
        <v>1</v>
      </c>
      <c r="BZ351" s="145"/>
      <c r="CA351" s="145"/>
      <c r="CB351" s="145"/>
      <c r="CC351" s="145"/>
      <c r="CD351" s="145"/>
      <c r="CE351" s="145"/>
      <c r="CF351" s="145"/>
      <c r="CG351" s="145"/>
      <c r="CH351" s="145"/>
      <c r="CI351" s="145"/>
      <c r="CJ351" s="145"/>
      <c r="CK351" s="145"/>
      <c r="CL351" s="145"/>
      <c r="CM351" s="145"/>
      <c r="CN351" s="145"/>
      <c r="CO351" s="145"/>
      <c r="CP351" s="145"/>
      <c r="CQ351" s="145"/>
      <c r="CR351" s="145"/>
      <c r="CS351" s="145"/>
      <c r="CT351" s="145"/>
      <c r="CU351" s="145"/>
      <c r="CV351" s="145"/>
      <c r="CW351" s="145"/>
      <c r="CX351" s="145"/>
      <c r="CY351" s="145"/>
      <c r="CZ351" s="145"/>
      <c r="DA351" s="145"/>
      <c r="DB351" s="145"/>
      <c r="DC351" s="145"/>
      <c r="DD351" s="145"/>
      <c r="DE351" s="145"/>
      <c r="DF351" s="145"/>
      <c r="DG351" s="145"/>
      <c r="DH351" s="148"/>
      <c r="DI351" s="145"/>
      <c r="DJ351" s="145"/>
      <c r="DK351" s="145"/>
      <c r="DL351" s="145"/>
      <c r="DM351" s="145"/>
      <c r="DN351" s="145"/>
      <c r="DO351" s="145"/>
      <c r="DP351" s="145"/>
      <c r="DQ351" s="145">
        <v>1</v>
      </c>
      <c r="DR351" s="145">
        <v>1</v>
      </c>
      <c r="DS351" s="145"/>
      <c r="DT351" s="145"/>
      <c r="DU351" s="145">
        <v>1</v>
      </c>
      <c r="DV351" s="145"/>
      <c r="DW351" s="145"/>
      <c r="DX351" s="145"/>
      <c r="DY351" s="145"/>
      <c r="DZ351" s="145"/>
      <c r="EA351" s="145"/>
      <c r="EB351" s="148"/>
      <c r="EC351" s="145"/>
      <c r="ED351" s="148"/>
      <c r="EE351" s="145"/>
      <c r="EF351" s="145"/>
      <c r="EG351" s="145"/>
      <c r="EH351" s="145"/>
      <c r="EI351" s="145"/>
      <c r="EJ351" s="145"/>
      <c r="EK351" s="145">
        <v>1</v>
      </c>
      <c r="EL351" s="145">
        <v>1</v>
      </c>
      <c r="EM351" s="145"/>
      <c r="EN351" s="228" t="s">
        <v>3886</v>
      </c>
    </row>
    <row r="352" spans="1:187" ht="20.100000000000001" customHeight="1" x14ac:dyDescent="0.3">
      <c r="A352" s="25" t="s">
        <v>4218</v>
      </c>
      <c r="B352" s="40" t="s">
        <v>106</v>
      </c>
      <c r="C352" s="26">
        <v>84653</v>
      </c>
      <c r="D352" s="25" t="s">
        <v>4221</v>
      </c>
      <c r="E352" s="25"/>
      <c r="F352" s="26" t="s">
        <v>108</v>
      </c>
      <c r="G352" s="116" t="s">
        <v>3556</v>
      </c>
      <c r="H352" s="26" t="s">
        <v>121</v>
      </c>
      <c r="I352" s="26" t="s">
        <v>281</v>
      </c>
      <c r="J352" s="26" t="s">
        <v>3</v>
      </c>
      <c r="K352" s="25" t="s">
        <v>2263</v>
      </c>
      <c r="L352" s="25" t="s">
        <v>4222</v>
      </c>
      <c r="M352" s="25"/>
      <c r="N352" s="25"/>
      <c r="O352" s="83"/>
      <c r="P352" s="83"/>
      <c r="Q352" s="83"/>
      <c r="R352" s="25" t="s">
        <v>4223</v>
      </c>
      <c r="S352" s="25" t="s">
        <v>4224</v>
      </c>
      <c r="U352" s="145"/>
      <c r="V352" s="148"/>
      <c r="W352" s="145"/>
      <c r="X352" s="145"/>
      <c r="Y352" s="145"/>
      <c r="Z352" s="145"/>
      <c r="AA352" s="145"/>
      <c r="AB352" s="332">
        <v>1</v>
      </c>
      <c r="AC352" s="145"/>
      <c r="AD352" s="145"/>
      <c r="AE352" s="145"/>
      <c r="AF352" s="145"/>
      <c r="AG352" s="145"/>
      <c r="AH352" s="145"/>
      <c r="AI352" s="145"/>
      <c r="AJ352" s="145"/>
      <c r="AK352" s="145"/>
      <c r="AL352" s="145"/>
      <c r="AM352" s="145"/>
      <c r="AN352" s="145"/>
      <c r="AO352" s="145"/>
      <c r="AP352" s="145"/>
      <c r="AQ352" s="145"/>
      <c r="AR352" s="145"/>
      <c r="AS352" s="145"/>
      <c r="AT352" s="145"/>
      <c r="AU352" s="145"/>
      <c r="AV352" s="145"/>
      <c r="AW352" s="145"/>
      <c r="AX352" s="145"/>
      <c r="AY352" s="145"/>
      <c r="AZ352" s="145"/>
      <c r="BA352" s="145"/>
      <c r="BB352" s="145"/>
      <c r="BC352" s="145"/>
      <c r="BD352" s="145"/>
      <c r="BE352" s="145"/>
      <c r="BF352" s="145"/>
      <c r="BG352" s="145"/>
      <c r="BH352" s="145"/>
      <c r="BI352" s="145"/>
      <c r="BJ352" s="145"/>
      <c r="BK352" s="145"/>
      <c r="BL352" s="145"/>
      <c r="BM352" s="145"/>
      <c r="BN352" s="145"/>
      <c r="BO352" s="145"/>
      <c r="BP352" s="145"/>
      <c r="BQ352" s="145"/>
      <c r="BR352" s="145"/>
      <c r="BS352" s="145"/>
      <c r="BT352" s="145"/>
      <c r="BU352" s="145"/>
      <c r="BV352" s="145"/>
      <c r="BW352" s="145"/>
      <c r="BX352" s="145"/>
      <c r="BY352" s="145"/>
      <c r="BZ352" s="145"/>
      <c r="CA352" s="145"/>
      <c r="CB352" s="145"/>
      <c r="CC352" s="145"/>
      <c r="CD352" s="145"/>
      <c r="CE352" s="145"/>
      <c r="CF352" s="145"/>
      <c r="CG352" s="145">
        <v>1</v>
      </c>
      <c r="CH352" s="148"/>
      <c r="CI352" s="145"/>
      <c r="CJ352" s="145"/>
      <c r="CK352" s="145"/>
      <c r="CL352" s="145"/>
      <c r="CM352" s="145"/>
      <c r="CN352" s="145"/>
      <c r="CO352" s="145"/>
      <c r="CP352" s="145"/>
      <c r="CQ352" s="145"/>
      <c r="CR352" s="145"/>
      <c r="CS352" s="145"/>
      <c r="CT352" s="145"/>
      <c r="CU352" s="145"/>
      <c r="CV352" s="145"/>
      <c r="CW352" s="145"/>
      <c r="CX352" s="145"/>
      <c r="CY352" s="145"/>
      <c r="CZ352" s="145"/>
      <c r="DA352" s="145"/>
      <c r="DB352" s="145"/>
      <c r="DC352" s="145"/>
      <c r="DD352" s="145"/>
      <c r="DE352" s="145"/>
      <c r="DF352" s="145"/>
      <c r="DG352" s="145"/>
      <c r="DH352" s="148"/>
      <c r="DI352" s="145"/>
      <c r="DJ352" s="145"/>
      <c r="DK352" s="145"/>
      <c r="DL352" s="145"/>
      <c r="DM352" s="145"/>
      <c r="DN352" s="145"/>
      <c r="DO352" s="145"/>
      <c r="DP352" s="145"/>
      <c r="DQ352" s="145"/>
      <c r="DR352" s="145"/>
      <c r="DS352" s="145"/>
      <c r="DT352" s="145"/>
      <c r="DU352" s="145"/>
      <c r="DV352" s="145"/>
      <c r="DW352" s="145"/>
      <c r="DX352" s="145"/>
      <c r="DY352" s="145"/>
      <c r="DZ352" s="145"/>
      <c r="EA352" s="145"/>
      <c r="EB352" s="148"/>
      <c r="EC352" s="145"/>
      <c r="ED352" s="148"/>
      <c r="EE352" s="145"/>
      <c r="EF352" s="145"/>
      <c r="EG352" s="145"/>
      <c r="EH352" s="145"/>
      <c r="EI352" s="145"/>
      <c r="EJ352" s="145"/>
      <c r="EK352" s="145" t="s">
        <v>519</v>
      </c>
      <c r="EL352" s="145">
        <v>1</v>
      </c>
      <c r="EM352" s="145"/>
      <c r="EN352" s="228" t="s">
        <v>4225</v>
      </c>
    </row>
    <row r="353" spans="1:187" ht="20.100000000000001" customHeight="1" x14ac:dyDescent="0.3">
      <c r="A353" s="25" t="s">
        <v>3864</v>
      </c>
      <c r="B353" s="40" t="s">
        <v>106</v>
      </c>
      <c r="C353" s="26">
        <v>83597</v>
      </c>
      <c r="D353" s="25" t="s">
        <v>3887</v>
      </c>
      <c r="E353" s="26" t="s">
        <v>108</v>
      </c>
      <c r="F353" s="26" t="s">
        <v>3549</v>
      </c>
      <c r="G353" s="26" t="s">
        <v>109</v>
      </c>
      <c r="H353" s="26" t="s">
        <v>539</v>
      </c>
      <c r="I353" s="26" t="s">
        <v>449</v>
      </c>
      <c r="J353" s="25" t="s">
        <v>643</v>
      </c>
      <c r="K353" s="25" t="s">
        <v>3888</v>
      </c>
      <c r="L353" s="45" t="s">
        <v>3889</v>
      </c>
      <c r="M353" s="25" t="s">
        <v>32</v>
      </c>
      <c r="N353" s="25" t="s">
        <v>3890</v>
      </c>
      <c r="O353" s="25" t="s">
        <v>3891</v>
      </c>
      <c r="P353" s="239"/>
      <c r="Q353" s="239"/>
      <c r="R353" s="87" t="s">
        <v>3892</v>
      </c>
      <c r="S353" s="25" t="s">
        <v>3893</v>
      </c>
      <c r="U353" s="145">
        <v>1</v>
      </c>
      <c r="V353" s="148"/>
      <c r="W353" s="145"/>
      <c r="X353" s="145"/>
      <c r="Y353" s="145"/>
      <c r="Z353" s="145"/>
      <c r="AA353" s="145"/>
      <c r="AB353" s="332"/>
      <c r="AC353" s="145">
        <v>1</v>
      </c>
      <c r="AD353" s="145"/>
      <c r="AE353" s="145"/>
      <c r="AF353" s="145">
        <v>1</v>
      </c>
      <c r="AG353" s="145"/>
      <c r="AH353" s="145"/>
      <c r="AI353" s="145">
        <v>1</v>
      </c>
      <c r="AJ353" s="145"/>
      <c r="AK353" s="145"/>
      <c r="AL353" s="145">
        <v>1</v>
      </c>
      <c r="AM353" s="145"/>
      <c r="AN353" s="145"/>
      <c r="AO353" s="145"/>
      <c r="AP353" s="145"/>
      <c r="AQ353" s="145"/>
      <c r="AR353" s="145"/>
      <c r="AS353" s="145"/>
      <c r="AT353" s="145"/>
      <c r="AU353" s="145"/>
      <c r="AV353" s="145"/>
      <c r="AW353" s="145">
        <v>1</v>
      </c>
      <c r="AX353" s="145"/>
      <c r="AY353" s="145"/>
      <c r="AZ353" s="145">
        <v>1</v>
      </c>
      <c r="BA353" s="145">
        <v>1</v>
      </c>
      <c r="BB353" s="145"/>
      <c r="BC353" s="145"/>
      <c r="BD353" s="145"/>
      <c r="BE353" s="145"/>
      <c r="BF353" s="145"/>
      <c r="BG353" s="145"/>
      <c r="BH353" s="145"/>
      <c r="BI353" s="145"/>
      <c r="BJ353" s="145"/>
      <c r="BK353" s="145"/>
      <c r="BL353" s="145"/>
      <c r="BM353" s="145"/>
      <c r="BN353" s="145"/>
      <c r="BO353" s="145"/>
      <c r="BP353" s="145"/>
      <c r="BQ353" s="145"/>
      <c r="BR353" s="145"/>
      <c r="BS353" s="145"/>
      <c r="BT353" s="145"/>
      <c r="BU353" s="145"/>
      <c r="BV353" s="145"/>
      <c r="BW353" s="145"/>
      <c r="BX353" s="145"/>
      <c r="BY353" s="145"/>
      <c r="BZ353" s="145"/>
      <c r="CA353" s="145"/>
      <c r="CB353" s="145"/>
      <c r="CC353" s="145"/>
      <c r="CD353" s="145"/>
      <c r="CE353" s="145"/>
      <c r="CF353" s="145"/>
      <c r="CG353" s="145">
        <v>1</v>
      </c>
      <c r="CH353" s="145"/>
      <c r="CI353" s="145"/>
      <c r="CJ353" s="145"/>
      <c r="CK353" s="145"/>
      <c r="CL353" s="145"/>
      <c r="CM353" s="145"/>
      <c r="CN353" s="145"/>
      <c r="CO353" s="145"/>
      <c r="CP353" s="145"/>
      <c r="CQ353" s="145"/>
      <c r="CR353" s="145"/>
      <c r="CS353" s="145"/>
      <c r="CT353" s="145"/>
      <c r="CU353" s="145"/>
      <c r="CV353" s="145"/>
      <c r="CW353" s="145"/>
      <c r="CX353" s="145"/>
      <c r="CY353" s="145"/>
      <c r="CZ353" s="145"/>
      <c r="DA353" s="145"/>
      <c r="DB353" s="145">
        <v>1</v>
      </c>
      <c r="DC353" s="145"/>
      <c r="DD353" s="145"/>
      <c r="DE353" s="145"/>
      <c r="DF353" s="145"/>
      <c r="DG353" s="145"/>
      <c r="DH353" s="148"/>
      <c r="DI353" s="145"/>
      <c r="DJ353" s="145"/>
      <c r="DK353" s="145"/>
      <c r="DL353" s="145"/>
      <c r="DM353" s="145"/>
      <c r="DN353" s="145"/>
      <c r="DO353" s="145"/>
      <c r="DP353" s="145"/>
      <c r="DQ353" s="145">
        <v>1</v>
      </c>
      <c r="DR353" s="145"/>
      <c r="DS353" s="145"/>
      <c r="DT353" s="145"/>
      <c r="DU353" s="145">
        <v>1</v>
      </c>
      <c r="DV353" s="145"/>
      <c r="DW353" s="145"/>
      <c r="DX353" s="145"/>
      <c r="DY353" s="145"/>
      <c r="DZ353" s="145"/>
      <c r="EA353" s="145"/>
      <c r="EB353" s="148"/>
      <c r="EC353" s="145"/>
      <c r="ED353" s="148"/>
      <c r="EE353" s="145"/>
      <c r="EF353" s="145"/>
      <c r="EG353" s="145"/>
      <c r="EH353" s="145"/>
      <c r="EI353" s="145"/>
      <c r="EJ353" s="145"/>
      <c r="EK353" s="145">
        <v>1</v>
      </c>
      <c r="EL353" s="145">
        <v>1</v>
      </c>
      <c r="EM353" s="145"/>
      <c r="EN353" s="228" t="s">
        <v>3895</v>
      </c>
    </row>
    <row r="354" spans="1:187" ht="20.100000000000001" customHeight="1" x14ac:dyDescent="0.3">
      <c r="A354" s="25" t="s">
        <v>3087</v>
      </c>
      <c r="B354" s="40" t="s">
        <v>126</v>
      </c>
      <c r="C354" s="26">
        <v>84259</v>
      </c>
      <c r="D354" s="71" t="s">
        <v>3089</v>
      </c>
      <c r="E354" s="26" t="s">
        <v>108</v>
      </c>
      <c r="F354" s="26"/>
      <c r="G354" s="26" t="s">
        <v>114</v>
      </c>
      <c r="H354" s="26" t="s">
        <v>615</v>
      </c>
      <c r="I354" s="26" t="s">
        <v>449</v>
      </c>
      <c r="J354" s="25" t="s">
        <v>326</v>
      </c>
      <c r="K354" s="25" t="s">
        <v>3090</v>
      </c>
      <c r="L354" s="25"/>
      <c r="M354" s="25"/>
      <c r="N354" s="83"/>
      <c r="O354" s="83"/>
      <c r="P354" s="83"/>
      <c r="Q354" s="83"/>
      <c r="R354" s="83"/>
      <c r="S354" s="83"/>
      <c r="T354" s="145"/>
      <c r="U354" s="145"/>
      <c r="V354" s="148"/>
      <c r="W354" s="145"/>
      <c r="X354" s="145"/>
      <c r="Y354" s="145"/>
      <c r="Z354" s="145"/>
      <c r="AA354" s="145"/>
      <c r="AB354" s="332"/>
      <c r="AC354" s="145"/>
      <c r="AD354" s="145"/>
      <c r="AE354" s="145"/>
      <c r="AF354" s="145"/>
      <c r="AG354" s="145"/>
      <c r="AH354" s="145"/>
      <c r="AI354" s="145"/>
      <c r="AJ354" s="145"/>
      <c r="AK354" s="145"/>
      <c r="AL354" s="145"/>
      <c r="AM354" s="145"/>
      <c r="AN354" s="145"/>
      <c r="AO354" s="145"/>
      <c r="AP354" s="145"/>
      <c r="AQ354" s="145"/>
      <c r="AR354" s="145"/>
      <c r="AS354" s="145"/>
      <c r="AT354" s="145"/>
      <c r="AU354" s="145"/>
      <c r="AV354" s="145"/>
      <c r="AW354" s="145"/>
      <c r="AX354" s="145"/>
      <c r="AY354" s="145"/>
      <c r="AZ354" s="145"/>
      <c r="BA354" s="145"/>
      <c r="BB354" s="145"/>
      <c r="BC354" s="145"/>
      <c r="BD354" s="145"/>
      <c r="BE354" s="145"/>
      <c r="BF354" s="145"/>
      <c r="BG354" s="145"/>
      <c r="BH354" s="145"/>
      <c r="BI354" s="145"/>
      <c r="BJ354" s="145"/>
      <c r="BK354" s="145"/>
      <c r="BL354" s="145"/>
      <c r="BM354" s="145"/>
      <c r="BN354" s="145"/>
      <c r="BO354" s="145"/>
      <c r="BP354" s="145"/>
      <c r="BQ354" s="145"/>
      <c r="BR354" s="145"/>
      <c r="BS354" s="145"/>
      <c r="BT354" s="145"/>
      <c r="BU354" s="145"/>
      <c r="BV354" s="145"/>
      <c r="BW354" s="145"/>
      <c r="BX354" s="145"/>
      <c r="BY354" s="145"/>
      <c r="BZ354" s="145"/>
      <c r="CA354" s="145"/>
      <c r="CB354" s="145"/>
      <c r="CC354" s="145"/>
      <c r="CD354" s="145"/>
      <c r="CE354" s="145"/>
      <c r="CF354" s="145"/>
      <c r="CG354" s="145"/>
      <c r="CH354" s="145"/>
      <c r="CI354" s="145"/>
      <c r="CJ354" s="145"/>
      <c r="CK354" s="145"/>
      <c r="CL354" s="145"/>
      <c r="CM354" s="145"/>
      <c r="CN354" s="145"/>
      <c r="CO354" s="145"/>
      <c r="CP354" s="145"/>
      <c r="CQ354" s="145"/>
      <c r="CR354" s="145"/>
      <c r="CS354" s="145"/>
      <c r="CT354" s="145"/>
      <c r="CU354" s="145"/>
      <c r="CV354" s="145"/>
      <c r="CW354" s="145"/>
      <c r="CX354" s="145"/>
      <c r="CY354" s="145"/>
      <c r="CZ354" s="145"/>
      <c r="DA354" s="145"/>
      <c r="DB354" s="145"/>
      <c r="DC354" s="145"/>
      <c r="DD354" s="145"/>
      <c r="DE354" s="145"/>
      <c r="DF354" s="145"/>
      <c r="DG354" s="145"/>
      <c r="DH354" s="148"/>
      <c r="DI354" s="145"/>
      <c r="DJ354" s="145"/>
      <c r="DK354" s="145"/>
      <c r="DL354" s="145"/>
      <c r="DM354" s="145"/>
      <c r="DN354" s="145"/>
      <c r="DO354" s="145"/>
      <c r="DP354" s="145"/>
      <c r="DQ354" s="145"/>
      <c r="DR354" s="145"/>
      <c r="DS354" s="145"/>
      <c r="DT354" s="145"/>
      <c r="DU354" s="145"/>
      <c r="DV354" s="145"/>
      <c r="DW354" s="145"/>
      <c r="DX354" s="145"/>
      <c r="DY354" s="145"/>
      <c r="DZ354" s="145"/>
      <c r="EA354" s="145"/>
      <c r="EB354" s="148"/>
      <c r="EC354" s="145"/>
      <c r="ED354" s="148"/>
      <c r="EE354" s="145"/>
      <c r="EF354" s="145"/>
      <c r="EG354" s="145"/>
      <c r="EH354" s="145"/>
      <c r="EI354" s="145"/>
      <c r="EJ354" s="145"/>
      <c r="EK354" s="145">
        <v>0</v>
      </c>
      <c r="EL354" s="145">
        <v>0</v>
      </c>
    </row>
    <row r="355" spans="1:187" ht="20.100000000000001" customHeight="1" x14ac:dyDescent="0.3">
      <c r="A355" s="25" t="s">
        <v>1755</v>
      </c>
      <c r="B355" s="40" t="s">
        <v>187</v>
      </c>
      <c r="C355" s="26">
        <v>82886</v>
      </c>
      <c r="D355" s="25" t="s">
        <v>1778</v>
      </c>
      <c r="E355" s="26"/>
      <c r="F355" s="26"/>
      <c r="G355" s="26" t="s">
        <v>121</v>
      </c>
      <c r="H355" s="258"/>
      <c r="I355" s="26" t="s">
        <v>3</v>
      </c>
      <c r="J355" s="25" t="s">
        <v>1210</v>
      </c>
      <c r="K355" s="25" t="s">
        <v>1779</v>
      </c>
      <c r="L355" s="45" t="s">
        <v>1780</v>
      </c>
      <c r="M355" s="226"/>
      <c r="N355" s="226"/>
      <c r="O355" s="226"/>
      <c r="P355" s="226"/>
      <c r="Q355" s="226"/>
      <c r="R355" s="25" t="s">
        <v>1781</v>
      </c>
      <c r="S355" s="25" t="s">
        <v>1782</v>
      </c>
      <c r="T355" s="234"/>
      <c r="U355" s="235"/>
      <c r="V355" s="235"/>
      <c r="W355" s="235"/>
      <c r="X355" s="235"/>
      <c r="Y355" s="235"/>
      <c r="Z355" s="235"/>
      <c r="AA355" s="235"/>
      <c r="AB355" s="336"/>
      <c r="AC355" s="235"/>
      <c r="AD355" s="235"/>
      <c r="AE355" s="235"/>
      <c r="AF355" s="235"/>
      <c r="AG355" s="235"/>
      <c r="AH355" s="235"/>
      <c r="AI355" s="235"/>
      <c r="AJ355" s="235"/>
      <c r="AK355" s="235"/>
      <c r="AL355" s="235"/>
      <c r="AM355" s="235"/>
      <c r="AN355" s="235"/>
      <c r="AO355" s="235"/>
      <c r="AP355" s="235"/>
      <c r="AQ355" s="235"/>
      <c r="AR355" s="235"/>
      <c r="AS355" s="235"/>
      <c r="AT355" s="235"/>
      <c r="AU355" s="235"/>
      <c r="AV355" s="235"/>
      <c r="AW355" s="235">
        <v>1</v>
      </c>
      <c r="AX355" s="235"/>
      <c r="AY355" s="235"/>
      <c r="AZ355" s="235"/>
      <c r="BA355" s="235"/>
      <c r="BB355" s="235"/>
      <c r="BC355" s="235"/>
      <c r="BD355" s="235"/>
      <c r="BE355" s="235"/>
      <c r="BF355" s="235"/>
      <c r="BG355" s="235"/>
      <c r="BH355" s="235"/>
      <c r="BI355" s="235"/>
      <c r="BJ355" s="235"/>
      <c r="BK355" s="235"/>
      <c r="BL355" s="235"/>
      <c r="BM355" s="235"/>
      <c r="BN355" s="235"/>
      <c r="BO355" s="235"/>
      <c r="BP355" s="235"/>
      <c r="BQ355" s="235"/>
      <c r="BR355" s="235"/>
      <c r="BS355" s="235"/>
      <c r="BT355" s="235"/>
      <c r="BU355" s="235"/>
      <c r="BV355" s="235"/>
      <c r="BW355" s="235"/>
      <c r="BX355" s="235"/>
      <c r="BY355" s="235"/>
      <c r="BZ355" s="235"/>
      <c r="CA355" s="235"/>
      <c r="CB355" s="235"/>
      <c r="CC355" s="235"/>
      <c r="CD355" s="235"/>
      <c r="CE355" s="235"/>
      <c r="CF355" s="235"/>
      <c r="CG355" s="235">
        <v>1</v>
      </c>
      <c r="CH355" s="235"/>
      <c r="CI355" s="235"/>
      <c r="CJ355" s="235"/>
      <c r="CK355" s="235"/>
      <c r="CL355" s="235"/>
      <c r="CM355" s="235"/>
      <c r="CN355" s="235"/>
      <c r="CO355" s="235"/>
      <c r="CP355" s="235"/>
      <c r="CQ355" s="235"/>
      <c r="CR355" s="235"/>
      <c r="CS355" s="235"/>
      <c r="CT355" s="235"/>
      <c r="CU355" s="235"/>
      <c r="CV355" s="235"/>
      <c r="CW355" s="235"/>
      <c r="CX355" s="235"/>
      <c r="CY355" s="235"/>
      <c r="CZ355" s="235"/>
      <c r="DA355" s="235"/>
      <c r="DB355" s="235"/>
      <c r="DC355" s="235"/>
      <c r="DD355" s="235"/>
      <c r="DE355" s="235"/>
      <c r="DF355" s="235"/>
      <c r="DG355" s="235"/>
      <c r="DH355" s="236"/>
      <c r="DI355" s="235"/>
      <c r="DJ355" s="235"/>
      <c r="DK355" s="235"/>
      <c r="DL355" s="235">
        <v>1</v>
      </c>
      <c r="DM355" s="235"/>
      <c r="DN355" s="235"/>
      <c r="DO355" s="235"/>
      <c r="DP355" s="235"/>
      <c r="DQ355" s="235"/>
      <c r="DR355" s="235"/>
      <c r="DS355" s="235"/>
      <c r="DT355" s="235"/>
      <c r="DU355" s="235"/>
      <c r="DV355" s="235"/>
      <c r="DW355" s="235"/>
      <c r="DX355" s="235"/>
      <c r="DY355" s="235"/>
      <c r="DZ355" s="235"/>
      <c r="EA355" s="235"/>
      <c r="EB355" s="236"/>
      <c r="EC355" s="235"/>
      <c r="ED355" s="236"/>
      <c r="EE355" s="235"/>
      <c r="EF355" s="235"/>
      <c r="EG355" s="235"/>
      <c r="EH355" s="235"/>
      <c r="EI355" s="235"/>
      <c r="EJ355" s="235"/>
      <c r="EK355" s="235" t="s">
        <v>519</v>
      </c>
      <c r="EL355" s="235">
        <v>1</v>
      </c>
      <c r="EM355" s="235"/>
      <c r="EN355" s="237"/>
      <c r="EO355" s="234"/>
      <c r="EP355" s="234"/>
      <c r="EQ355" s="234"/>
      <c r="ER355" s="234"/>
      <c r="ES355" s="234"/>
      <c r="ET355" s="234"/>
      <c r="EU355" s="234"/>
      <c r="EV355" s="234"/>
      <c r="EW355" s="234"/>
      <c r="EX355" s="234"/>
      <c r="EY355" s="234"/>
      <c r="EZ355" s="234"/>
      <c r="FA355" s="234"/>
      <c r="FB355" s="234"/>
      <c r="FC355" s="234"/>
      <c r="FD355" s="234"/>
      <c r="FE355" s="234"/>
      <c r="FF355" s="234"/>
      <c r="FG355" s="234"/>
      <c r="FH355" s="234"/>
      <c r="FI355" s="234"/>
      <c r="FJ355" s="234"/>
      <c r="FK355" s="234"/>
      <c r="FL355" s="234"/>
      <c r="FM355" s="234"/>
      <c r="FN355" s="238"/>
      <c r="FO355" s="238"/>
      <c r="FP355" s="238"/>
      <c r="FQ355" s="238"/>
      <c r="FR355" s="238"/>
      <c r="FS355" s="238"/>
      <c r="FT355" s="238"/>
      <c r="FU355" s="238"/>
      <c r="FV355" s="238"/>
      <c r="FW355" s="238"/>
      <c r="FX355" s="238"/>
      <c r="FY355" s="238"/>
      <c r="FZ355" s="238"/>
      <c r="GA355" s="238"/>
      <c r="GB355" s="238"/>
      <c r="GC355" s="238"/>
      <c r="GD355" s="238"/>
      <c r="GE355" s="238"/>
    </row>
    <row r="356" spans="1:187" ht="20.100000000000001" customHeight="1" x14ac:dyDescent="0.3">
      <c r="A356" s="25" t="s">
        <v>3495</v>
      </c>
      <c r="B356" s="40" t="s">
        <v>106</v>
      </c>
      <c r="C356" s="26">
        <v>83220</v>
      </c>
      <c r="D356" s="25" t="s">
        <v>3496</v>
      </c>
      <c r="E356" s="26" t="s">
        <v>108</v>
      </c>
      <c r="F356" s="26" t="s">
        <v>3556</v>
      </c>
      <c r="G356" s="26" t="s">
        <v>121</v>
      </c>
      <c r="H356" s="26" t="s">
        <v>281</v>
      </c>
      <c r="I356" s="26" t="s">
        <v>3</v>
      </c>
      <c r="J356" s="25" t="s">
        <v>195</v>
      </c>
      <c r="K356" s="25" t="s">
        <v>3497</v>
      </c>
      <c r="L356" s="45" t="s">
        <v>3498</v>
      </c>
      <c r="M356" s="25" t="s">
        <v>3134</v>
      </c>
      <c r="N356" s="272"/>
      <c r="O356" s="272"/>
      <c r="P356" s="272"/>
      <c r="Q356" s="272"/>
      <c r="R356" s="25" t="s">
        <v>3499</v>
      </c>
      <c r="S356" s="25" t="s">
        <v>3500</v>
      </c>
      <c r="U356" s="145"/>
      <c r="V356" s="148"/>
      <c r="W356" s="145"/>
      <c r="X356" s="145"/>
      <c r="Y356" s="145"/>
      <c r="Z356" s="145"/>
      <c r="AA356" s="145"/>
      <c r="AB356" s="332"/>
      <c r="AC356" s="145"/>
      <c r="AD356" s="145"/>
      <c r="AE356" s="145"/>
      <c r="AF356" s="145"/>
      <c r="AG356" s="145"/>
      <c r="AH356" s="145"/>
      <c r="AI356" s="145"/>
      <c r="AJ356" s="145"/>
      <c r="AK356" s="145"/>
      <c r="AL356" s="145"/>
      <c r="AM356" s="145"/>
      <c r="AN356" s="145"/>
      <c r="AO356" s="145"/>
      <c r="AP356" s="145"/>
      <c r="AQ356" s="145"/>
      <c r="AR356" s="145"/>
      <c r="AS356" s="145"/>
      <c r="AT356" s="145"/>
      <c r="AU356" s="145"/>
      <c r="AV356" s="145"/>
      <c r="AW356" s="145"/>
      <c r="AX356" s="145"/>
      <c r="AY356" s="145"/>
      <c r="AZ356" s="145"/>
      <c r="BA356" s="145"/>
      <c r="BB356" s="145"/>
      <c r="BC356" s="145"/>
      <c r="BD356" s="145"/>
      <c r="BE356" s="145"/>
      <c r="BF356" s="145"/>
      <c r="BG356" s="145"/>
      <c r="BH356" s="145"/>
      <c r="BI356" s="145"/>
      <c r="BJ356" s="145"/>
      <c r="BK356" s="145"/>
      <c r="BL356" s="145"/>
      <c r="BM356" s="145"/>
      <c r="BN356" s="145"/>
      <c r="BO356" s="145"/>
      <c r="BP356" s="145"/>
      <c r="BQ356" s="145"/>
      <c r="BR356" s="145"/>
      <c r="BS356" s="145"/>
      <c r="BT356" s="145"/>
      <c r="BU356" s="145"/>
      <c r="BV356" s="145"/>
      <c r="BW356" s="145"/>
      <c r="BX356" s="145"/>
      <c r="BY356" s="145"/>
      <c r="BZ356" s="145"/>
      <c r="CA356" s="145"/>
      <c r="CB356" s="145"/>
      <c r="CC356" s="145"/>
      <c r="CD356" s="145"/>
      <c r="CE356" s="145"/>
      <c r="CF356" s="145"/>
      <c r="CG356" s="145"/>
      <c r="CH356" s="145"/>
      <c r="CI356" s="145"/>
      <c r="CJ356" s="145"/>
      <c r="CK356" s="145"/>
      <c r="CL356" s="145"/>
      <c r="CM356" s="145">
        <v>1</v>
      </c>
      <c r="CN356" s="145"/>
      <c r="CO356" s="145"/>
      <c r="CP356" s="145"/>
      <c r="CQ356" s="145"/>
      <c r="CR356" s="145"/>
      <c r="CS356" s="145"/>
      <c r="CT356" s="145"/>
      <c r="CU356" s="145"/>
      <c r="CV356" s="145"/>
      <c r="CW356" s="145"/>
      <c r="CX356" s="145"/>
      <c r="CY356" s="145"/>
      <c r="CZ356" s="145"/>
      <c r="DA356" s="145"/>
      <c r="DB356" s="145"/>
      <c r="DC356" s="145"/>
      <c r="DD356" s="145"/>
      <c r="DE356" s="145"/>
      <c r="DF356" s="145"/>
      <c r="DG356" s="145"/>
      <c r="DH356" s="148"/>
      <c r="DI356" s="145"/>
      <c r="DJ356" s="145"/>
      <c r="DK356" s="145"/>
      <c r="DL356" s="145"/>
      <c r="DM356" s="145"/>
      <c r="DN356" s="145"/>
      <c r="DO356" s="145"/>
      <c r="DP356" s="145"/>
      <c r="DQ356" s="145"/>
      <c r="DR356" s="145"/>
      <c r="DS356" s="145"/>
      <c r="DT356" s="145"/>
      <c r="DU356" s="145"/>
      <c r="DV356" s="145"/>
      <c r="DW356" s="145"/>
      <c r="DX356" s="145"/>
      <c r="DY356" s="145"/>
      <c r="DZ356" s="145"/>
      <c r="EA356" s="145"/>
      <c r="EB356" s="148"/>
      <c r="EC356" s="145"/>
      <c r="ED356" s="148"/>
      <c r="EE356" s="145"/>
      <c r="EF356" s="145"/>
      <c r="EG356" s="145"/>
      <c r="EH356" s="145"/>
      <c r="EI356" s="145"/>
      <c r="EJ356" s="145"/>
      <c r="EK356" s="145">
        <v>1</v>
      </c>
      <c r="EL356" s="145">
        <v>1</v>
      </c>
      <c r="EM356" s="145"/>
      <c r="EN356" s="228" t="s">
        <v>3501</v>
      </c>
    </row>
    <row r="357" spans="1:187" ht="20.100000000000001" customHeight="1" x14ac:dyDescent="0.3">
      <c r="A357" s="25" t="s">
        <v>3732</v>
      </c>
      <c r="B357" s="40" t="s">
        <v>126</v>
      </c>
      <c r="C357" s="26">
        <v>84669</v>
      </c>
      <c r="D357" s="71" t="s">
        <v>3745</v>
      </c>
      <c r="E357" s="26" t="s">
        <v>108</v>
      </c>
      <c r="F357" s="26" t="s">
        <v>3549</v>
      </c>
      <c r="G357" s="26" t="s">
        <v>114</v>
      </c>
      <c r="H357" s="26" t="s">
        <v>128</v>
      </c>
      <c r="I357" s="26" t="s">
        <v>516</v>
      </c>
      <c r="J357" s="25" t="s">
        <v>326</v>
      </c>
      <c r="K357" s="25" t="s">
        <v>3746</v>
      </c>
      <c r="L357" s="25"/>
      <c r="M357" s="83"/>
      <c r="N357" s="83"/>
      <c r="O357" s="83"/>
      <c r="P357" s="83"/>
      <c r="Q357" s="83"/>
      <c r="R357" s="83"/>
      <c r="S357" s="83"/>
      <c r="U357" s="145"/>
      <c r="V357" s="148"/>
      <c r="W357" s="145"/>
      <c r="X357" s="145"/>
      <c r="Y357" s="145"/>
      <c r="Z357" s="145"/>
      <c r="AA357" s="145"/>
      <c r="AB357" s="332"/>
      <c r="AC357" s="145"/>
      <c r="AD357" s="145"/>
      <c r="AE357" s="145"/>
      <c r="AF357" s="145"/>
      <c r="AG357" s="145"/>
      <c r="AH357" s="145"/>
      <c r="AI357" s="145"/>
      <c r="AJ357" s="145"/>
      <c r="AK357" s="145"/>
      <c r="AL357" s="145"/>
      <c r="AM357" s="145"/>
      <c r="AN357" s="145"/>
      <c r="AO357" s="145"/>
      <c r="AP357" s="145"/>
      <c r="AQ357" s="145"/>
      <c r="AR357" s="145"/>
      <c r="AS357" s="145"/>
      <c r="AT357" s="145"/>
      <c r="AU357" s="145"/>
      <c r="AV357" s="145"/>
      <c r="AW357" s="145"/>
      <c r="AX357" s="145"/>
      <c r="AY357" s="145"/>
      <c r="AZ357" s="145"/>
      <c r="BA357" s="145"/>
      <c r="BB357" s="145"/>
      <c r="BC357" s="145"/>
      <c r="BD357" s="145"/>
      <c r="BE357" s="145"/>
      <c r="BF357" s="145"/>
      <c r="BG357" s="145"/>
      <c r="BH357" s="145"/>
      <c r="BI357" s="145"/>
      <c r="BJ357" s="145"/>
      <c r="BK357" s="145"/>
      <c r="BL357" s="145"/>
      <c r="BM357" s="145"/>
      <c r="BN357" s="145"/>
      <c r="BO357" s="145"/>
      <c r="BP357" s="145"/>
      <c r="BQ357" s="145"/>
      <c r="BR357" s="145"/>
      <c r="BS357" s="145"/>
      <c r="BT357" s="145"/>
      <c r="BU357" s="145"/>
      <c r="BV357" s="145"/>
      <c r="BW357" s="145"/>
      <c r="BX357" s="145"/>
      <c r="BY357" s="145"/>
      <c r="BZ357" s="145"/>
      <c r="CA357" s="145"/>
      <c r="CB357" s="145"/>
      <c r="CC357" s="145"/>
      <c r="CD357" s="145"/>
      <c r="CE357" s="145"/>
      <c r="CF357" s="145"/>
      <c r="CG357" s="145"/>
      <c r="CH357" s="145"/>
      <c r="CI357" s="145"/>
      <c r="CJ357" s="145"/>
      <c r="CK357" s="145"/>
      <c r="CL357" s="145"/>
      <c r="CM357" s="145"/>
      <c r="CN357" s="145"/>
      <c r="CO357" s="145"/>
      <c r="CP357" s="145"/>
      <c r="CQ357" s="145"/>
      <c r="CR357" s="145"/>
      <c r="CS357" s="145"/>
      <c r="CT357" s="145"/>
      <c r="CU357" s="145"/>
      <c r="CV357" s="145"/>
      <c r="CW357" s="145"/>
      <c r="CX357" s="145"/>
      <c r="CY357" s="145"/>
      <c r="CZ357" s="145"/>
      <c r="DA357" s="145"/>
      <c r="DB357" s="145"/>
      <c r="DC357" s="145"/>
      <c r="DD357" s="145"/>
      <c r="DE357" s="145"/>
      <c r="DF357" s="145"/>
      <c r="DG357" s="145"/>
      <c r="DH357" s="148"/>
      <c r="DI357" s="145"/>
      <c r="DJ357" s="145"/>
      <c r="DK357" s="145"/>
      <c r="DL357" s="145"/>
      <c r="DM357" s="145"/>
      <c r="DN357" s="145"/>
      <c r="DO357" s="145"/>
      <c r="DP357" s="145"/>
      <c r="DQ357" s="145"/>
      <c r="DR357" s="145"/>
      <c r="DS357" s="145"/>
      <c r="DT357" s="145"/>
      <c r="DU357" s="145"/>
      <c r="DV357" s="145"/>
      <c r="DW357" s="145"/>
      <c r="DX357" s="145"/>
      <c r="DY357" s="145"/>
      <c r="DZ357" s="145"/>
      <c r="EA357" s="145"/>
      <c r="EB357" s="148"/>
      <c r="EC357" s="145"/>
      <c r="ED357" s="148"/>
      <c r="EE357" s="145"/>
      <c r="EF357" s="145"/>
      <c r="EG357" s="145"/>
      <c r="EH357" s="145"/>
      <c r="EI357" s="145"/>
      <c r="EJ357" s="145"/>
      <c r="EK357" s="145">
        <v>0</v>
      </c>
      <c r="EL357" s="145">
        <v>0</v>
      </c>
    </row>
    <row r="358" spans="1:187" ht="20.100000000000001" customHeight="1" x14ac:dyDescent="0.3">
      <c r="A358" s="25" t="s">
        <v>3820</v>
      </c>
      <c r="B358" s="26" t="s">
        <v>106</v>
      </c>
      <c r="C358" s="275">
        <v>84457</v>
      </c>
      <c r="D358" s="71" t="s">
        <v>3832</v>
      </c>
      <c r="E358" s="26" t="s">
        <v>108</v>
      </c>
      <c r="F358" s="26" t="s">
        <v>3549</v>
      </c>
      <c r="G358" s="26" t="s">
        <v>109</v>
      </c>
      <c r="H358" s="26" t="s">
        <v>539</v>
      </c>
      <c r="I358" s="26" t="s">
        <v>3</v>
      </c>
      <c r="J358" s="25" t="s">
        <v>171</v>
      </c>
      <c r="K358" s="25" t="s">
        <v>3833</v>
      </c>
      <c r="L358" s="25"/>
      <c r="M358" s="25"/>
      <c r="N358" s="239"/>
      <c r="O358" s="239"/>
      <c r="P358" s="239"/>
      <c r="Q358" s="239"/>
      <c r="R358" s="25"/>
      <c r="S358" s="25" t="s">
        <v>3834</v>
      </c>
      <c r="U358" s="145"/>
      <c r="V358" s="148"/>
      <c r="W358" s="145"/>
      <c r="X358" s="145"/>
      <c r="Y358" s="145"/>
      <c r="Z358" s="145"/>
      <c r="AA358" s="145"/>
      <c r="AB358" s="332"/>
      <c r="AC358" s="145"/>
      <c r="AD358" s="145"/>
      <c r="AE358" s="145"/>
      <c r="AF358" s="145"/>
      <c r="AG358" s="145"/>
      <c r="AH358" s="145"/>
      <c r="AI358" s="145"/>
      <c r="AJ358" s="145"/>
      <c r="AK358" s="145"/>
      <c r="AL358" s="145"/>
      <c r="AM358" s="145"/>
      <c r="AN358" s="145"/>
      <c r="AO358" s="145"/>
      <c r="AP358" s="145"/>
      <c r="AQ358" s="145"/>
      <c r="AR358" s="145"/>
      <c r="AS358" s="145"/>
      <c r="AT358" s="145"/>
      <c r="AU358" s="145"/>
      <c r="AV358" s="145"/>
      <c r="AW358" s="145"/>
      <c r="AX358" s="145"/>
      <c r="AY358" s="145"/>
      <c r="AZ358" s="145"/>
      <c r="BA358" s="145"/>
      <c r="BB358" s="145"/>
      <c r="BC358" s="145"/>
      <c r="BD358" s="145"/>
      <c r="BE358" s="145"/>
      <c r="BF358" s="145"/>
      <c r="BG358" s="145"/>
      <c r="BH358" s="145"/>
      <c r="BI358" s="145"/>
      <c r="BJ358" s="145"/>
      <c r="BK358" s="145"/>
      <c r="BL358" s="145"/>
      <c r="BM358" s="145"/>
      <c r="BN358" s="145"/>
      <c r="BO358" s="145"/>
      <c r="BP358" s="145"/>
      <c r="BQ358" s="145"/>
      <c r="BR358" s="145"/>
      <c r="BS358" s="145"/>
      <c r="BT358" s="145"/>
      <c r="BU358" s="145"/>
      <c r="BV358" s="145"/>
      <c r="BW358" s="145"/>
      <c r="BX358" s="145"/>
      <c r="BY358" s="145"/>
      <c r="BZ358" s="145"/>
      <c r="CA358" s="145"/>
      <c r="CB358" s="145"/>
      <c r="CC358" s="145"/>
      <c r="CD358" s="145"/>
      <c r="CE358" s="145"/>
      <c r="CF358" s="145"/>
      <c r="CG358" s="145"/>
      <c r="CH358" s="145"/>
      <c r="CI358" s="145"/>
      <c r="CJ358" s="145"/>
      <c r="CK358" s="145"/>
      <c r="CL358" s="145"/>
      <c r="CM358" s="145"/>
      <c r="CN358" s="145"/>
      <c r="CO358" s="145"/>
      <c r="CP358" s="145"/>
      <c r="CQ358" s="145"/>
      <c r="CR358" s="145"/>
      <c r="CS358" s="145"/>
      <c r="CT358" s="145"/>
      <c r="CU358" s="145"/>
      <c r="CV358" s="145"/>
      <c r="CW358" s="145"/>
      <c r="CX358" s="145"/>
      <c r="CY358" s="145"/>
      <c r="CZ358" s="145"/>
      <c r="DA358" s="145"/>
      <c r="DB358" s="145"/>
      <c r="DC358" s="145"/>
      <c r="DD358" s="145"/>
      <c r="DE358" s="145"/>
      <c r="DF358" s="145"/>
      <c r="DG358" s="145"/>
      <c r="DH358" s="148"/>
      <c r="DI358" s="145"/>
      <c r="DJ358" s="145"/>
      <c r="DK358" s="145"/>
      <c r="DL358" s="145"/>
      <c r="DM358" s="145"/>
      <c r="DN358" s="145"/>
      <c r="DO358" s="145"/>
      <c r="DP358" s="145"/>
      <c r="DQ358" s="145"/>
      <c r="DR358" s="145"/>
      <c r="DS358" s="145"/>
      <c r="DT358" s="145"/>
      <c r="DU358" s="145"/>
      <c r="DV358" s="145"/>
      <c r="DW358" s="145"/>
      <c r="DX358" s="145"/>
      <c r="DY358" s="145"/>
      <c r="DZ358" s="145"/>
      <c r="EA358" s="145"/>
      <c r="EB358" s="148"/>
      <c r="EC358" s="145"/>
      <c r="ED358" s="148"/>
      <c r="EE358" s="145"/>
      <c r="EF358" s="145"/>
      <c r="EG358" s="145"/>
      <c r="EH358" s="145"/>
      <c r="EI358" s="145"/>
      <c r="EJ358" s="145"/>
      <c r="EK358" s="145" t="s">
        <v>519</v>
      </c>
      <c r="EL358" s="145">
        <v>1</v>
      </c>
    </row>
    <row r="359" spans="1:187" ht="20.100000000000001" customHeight="1" x14ac:dyDescent="0.3">
      <c r="A359" s="25" t="s">
        <v>2077</v>
      </c>
      <c r="B359" s="26" t="s">
        <v>187</v>
      </c>
      <c r="C359" s="26">
        <v>83098</v>
      </c>
      <c r="D359" s="25" t="s">
        <v>2104</v>
      </c>
      <c r="E359" s="26"/>
      <c r="F359" s="26"/>
      <c r="G359" s="26" t="s">
        <v>121</v>
      </c>
      <c r="H359" s="26" t="s">
        <v>344</v>
      </c>
      <c r="I359" s="26" t="s">
        <v>389</v>
      </c>
      <c r="J359" s="25" t="s">
        <v>1210</v>
      </c>
      <c r="K359" s="25" t="s">
        <v>2105</v>
      </c>
      <c r="L359" s="83"/>
      <c r="M359" s="83"/>
      <c r="N359" s="83"/>
      <c r="O359" s="83"/>
      <c r="P359" s="83"/>
      <c r="Q359" s="83"/>
      <c r="R359" s="25" t="s">
        <v>2106</v>
      </c>
      <c r="S359" s="25" t="s">
        <v>2107</v>
      </c>
      <c r="T359" s="145"/>
      <c r="U359" s="145"/>
      <c r="V359" s="145"/>
      <c r="W359" s="145"/>
      <c r="X359" s="145"/>
      <c r="Y359" s="145"/>
      <c r="Z359" s="145"/>
      <c r="AA359" s="145"/>
      <c r="AB359" s="332"/>
      <c r="AC359" s="145"/>
      <c r="AD359" s="145"/>
      <c r="AE359" s="145"/>
      <c r="AF359" s="145"/>
      <c r="AG359" s="145"/>
      <c r="AH359" s="145"/>
      <c r="AI359" s="145"/>
      <c r="AJ359" s="145"/>
      <c r="AK359" s="145"/>
      <c r="AL359" s="145"/>
      <c r="AM359" s="145"/>
      <c r="AN359" s="145"/>
      <c r="AO359" s="145"/>
      <c r="AP359" s="145"/>
      <c r="AQ359" s="145"/>
      <c r="AR359" s="145"/>
      <c r="AS359" s="145"/>
      <c r="AT359" s="145"/>
      <c r="AU359" s="145"/>
      <c r="AV359" s="145"/>
      <c r="AW359" s="145"/>
      <c r="AX359" s="145"/>
      <c r="AY359" s="145"/>
      <c r="AZ359" s="145"/>
      <c r="BA359" s="145"/>
      <c r="BB359" s="145"/>
      <c r="BC359" s="145"/>
      <c r="BD359" s="145"/>
      <c r="BE359" s="145"/>
      <c r="BF359" s="145"/>
      <c r="BG359" s="145"/>
      <c r="BH359" s="145"/>
      <c r="BI359" s="145"/>
      <c r="BJ359" s="145"/>
      <c r="BK359" s="145"/>
      <c r="BL359" s="145"/>
      <c r="BM359" s="145"/>
      <c r="BN359" s="145"/>
      <c r="BO359" s="145"/>
      <c r="BP359" s="145"/>
      <c r="BQ359" s="145"/>
      <c r="BR359" s="145"/>
      <c r="BS359" s="145"/>
      <c r="BT359" s="145">
        <v>1</v>
      </c>
      <c r="BU359" s="145"/>
      <c r="BV359" s="145"/>
      <c r="BW359" s="145"/>
      <c r="BX359" s="145"/>
      <c r="BY359" s="145"/>
      <c r="BZ359" s="145"/>
      <c r="CA359" s="145"/>
      <c r="CB359" s="145"/>
      <c r="CC359" s="145"/>
      <c r="CD359" s="145"/>
      <c r="CE359" s="145"/>
      <c r="CF359" s="145"/>
      <c r="CG359" s="145"/>
      <c r="CH359" s="145"/>
      <c r="CI359" s="145"/>
      <c r="CJ359" s="145"/>
      <c r="CK359" s="145"/>
      <c r="CL359" s="145"/>
      <c r="CM359" s="145"/>
      <c r="CN359" s="145"/>
      <c r="CO359" s="145"/>
      <c r="CP359" s="145"/>
      <c r="CQ359" s="145"/>
      <c r="CR359" s="145"/>
      <c r="CS359" s="145"/>
      <c r="CT359" s="145"/>
      <c r="CU359" s="145"/>
      <c r="CV359" s="145"/>
      <c r="CW359" s="145"/>
      <c r="CX359" s="145"/>
      <c r="CY359" s="145"/>
      <c r="CZ359" s="145"/>
      <c r="DA359" s="145"/>
      <c r="DB359" s="145"/>
      <c r="DC359" s="145"/>
      <c r="DD359" s="145"/>
      <c r="DE359" s="145"/>
      <c r="DF359" s="145"/>
      <c r="DG359" s="145"/>
      <c r="DH359" s="148"/>
      <c r="DI359" s="145"/>
      <c r="DJ359" s="145"/>
      <c r="DK359" s="145"/>
      <c r="DL359" s="145"/>
      <c r="DM359" s="145"/>
      <c r="DN359" s="145"/>
      <c r="DO359" s="145"/>
      <c r="DP359" s="145"/>
      <c r="DQ359" s="145"/>
      <c r="DR359" s="145"/>
      <c r="DS359" s="145"/>
      <c r="DT359" s="145"/>
      <c r="DU359" s="145"/>
      <c r="DV359" s="145"/>
      <c r="DW359" s="145"/>
      <c r="DX359" s="145"/>
      <c r="DY359" s="145"/>
      <c r="DZ359" s="145"/>
      <c r="EA359" s="145"/>
      <c r="EB359" s="148"/>
      <c r="EC359" s="145"/>
      <c r="ED359" s="148"/>
      <c r="EE359" s="145"/>
      <c r="EF359" s="145"/>
      <c r="EG359" s="145"/>
      <c r="EH359" s="145"/>
      <c r="EI359" s="145"/>
      <c r="EJ359" s="145"/>
      <c r="EK359" s="145" t="s">
        <v>519</v>
      </c>
      <c r="EL359" s="145">
        <v>1</v>
      </c>
      <c r="EM359" s="145"/>
      <c r="EN359" s="228" t="s">
        <v>2108</v>
      </c>
      <c r="EO359" s="145"/>
      <c r="EP359" s="145"/>
      <c r="EQ359" s="145"/>
      <c r="ER359" s="145"/>
      <c r="ES359" s="145"/>
      <c r="ET359" s="145"/>
      <c r="EU359" s="145"/>
      <c r="EV359" s="145"/>
      <c r="EW359" s="145"/>
      <c r="EX359" s="145"/>
      <c r="EY359" s="145"/>
      <c r="EZ359" s="145"/>
      <c r="FA359" s="145"/>
      <c r="FB359" s="145"/>
      <c r="FC359" s="145"/>
      <c r="FD359" s="145"/>
      <c r="FE359" s="145"/>
      <c r="FF359" s="145"/>
      <c r="FG359" s="145"/>
      <c r="FH359" s="145"/>
      <c r="FI359" s="145"/>
      <c r="FJ359" s="145"/>
      <c r="FK359" s="145"/>
      <c r="FL359" s="145"/>
      <c r="FM359" s="145"/>
      <c r="FN359" s="145"/>
      <c r="FO359" s="145"/>
      <c r="FP359" s="145"/>
      <c r="FQ359" s="145"/>
      <c r="FR359" s="145"/>
      <c r="FS359" s="145"/>
      <c r="FT359" s="145"/>
      <c r="FU359" s="145"/>
      <c r="FV359" s="145"/>
      <c r="FW359" s="145"/>
      <c r="FX359" s="145"/>
      <c r="FY359" s="145"/>
      <c r="FZ359" s="145"/>
      <c r="GA359" s="145"/>
      <c r="GB359" s="145"/>
      <c r="GC359" s="145"/>
      <c r="GD359" s="145"/>
      <c r="GE359" s="145"/>
    </row>
    <row r="360" spans="1:187" ht="20.100000000000001" customHeight="1" x14ac:dyDescent="0.3">
      <c r="A360" s="25" t="s">
        <v>2240</v>
      </c>
      <c r="B360" s="40" t="s">
        <v>106</v>
      </c>
      <c r="C360" s="26">
        <v>82028</v>
      </c>
      <c r="D360" s="25" t="s">
        <v>2241</v>
      </c>
      <c r="E360" s="26" t="s">
        <v>113</v>
      </c>
      <c r="F360" s="26"/>
      <c r="G360" s="26" t="s">
        <v>109</v>
      </c>
      <c r="H360" s="26" t="s">
        <v>554</v>
      </c>
      <c r="I360" s="26" t="s">
        <v>389</v>
      </c>
      <c r="J360" s="25" t="s">
        <v>643</v>
      </c>
      <c r="K360" s="25" t="s">
        <v>2242</v>
      </c>
      <c r="L360" s="83"/>
      <c r="M360" s="83"/>
      <c r="N360" s="83"/>
      <c r="O360" s="83"/>
      <c r="P360" s="83"/>
      <c r="Q360" s="83"/>
      <c r="R360" s="83"/>
      <c r="S360" s="83"/>
      <c r="T360" s="145"/>
      <c r="U360" s="145"/>
      <c r="V360" s="145"/>
      <c r="W360" s="145"/>
      <c r="X360" s="145"/>
      <c r="Y360" s="145"/>
      <c r="Z360" s="145"/>
      <c r="AA360" s="145"/>
      <c r="AB360" s="332"/>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c r="CP360" s="145"/>
      <c r="CQ360" s="145"/>
      <c r="CR360" s="145"/>
      <c r="CS360" s="145"/>
      <c r="CT360" s="145"/>
      <c r="CU360" s="145"/>
      <c r="CV360" s="145"/>
      <c r="CW360" s="145"/>
      <c r="CX360" s="145"/>
      <c r="CY360" s="145"/>
      <c r="CZ360" s="145"/>
      <c r="DA360" s="145"/>
      <c r="DB360" s="145"/>
      <c r="DC360" s="145"/>
      <c r="DD360" s="145"/>
      <c r="DE360" s="145"/>
      <c r="DF360" s="145"/>
      <c r="DG360" s="145"/>
      <c r="DH360" s="148"/>
      <c r="DI360" s="145"/>
      <c r="DJ360" s="145"/>
      <c r="DK360" s="145"/>
      <c r="DL360" s="145"/>
      <c r="DM360" s="145"/>
      <c r="DN360" s="145"/>
      <c r="DO360" s="145"/>
      <c r="DP360" s="145"/>
      <c r="DQ360" s="145"/>
      <c r="DR360" s="145"/>
      <c r="DS360" s="145"/>
      <c r="DT360" s="145"/>
      <c r="DU360" s="145"/>
      <c r="DV360" s="145"/>
      <c r="DW360" s="145"/>
      <c r="DX360" s="145"/>
      <c r="DY360" s="145"/>
      <c r="DZ360" s="145"/>
      <c r="EA360" s="145"/>
      <c r="EB360" s="148"/>
      <c r="EC360" s="145"/>
      <c r="ED360" s="145"/>
      <c r="EK360" s="263">
        <v>0</v>
      </c>
      <c r="EL360" s="263">
        <v>0</v>
      </c>
      <c r="EM360" s="263"/>
      <c r="EN360" s="264"/>
    </row>
    <row r="361" spans="1:187" ht="20.100000000000001" customHeight="1" x14ac:dyDescent="0.3">
      <c r="A361" s="25" t="s">
        <v>3699</v>
      </c>
      <c r="B361" s="40" t="s">
        <v>126</v>
      </c>
      <c r="C361" s="26">
        <v>82051</v>
      </c>
      <c r="D361" s="25" t="s">
        <v>3700</v>
      </c>
      <c r="E361" s="26" t="s">
        <v>108</v>
      </c>
      <c r="F361" s="116" t="s">
        <v>3556</v>
      </c>
      <c r="G361" s="26" t="s">
        <v>114</v>
      </c>
      <c r="H361" s="26" t="s">
        <v>633</v>
      </c>
      <c r="I361" s="26" t="s">
        <v>449</v>
      </c>
      <c r="J361" s="25" t="s">
        <v>1757</v>
      </c>
      <c r="K361" s="25" t="s">
        <v>3701</v>
      </c>
      <c r="L361" s="45" t="s">
        <v>3702</v>
      </c>
      <c r="M361" s="25" t="s">
        <v>3703</v>
      </c>
      <c r="N361" s="83"/>
      <c r="O361" s="83"/>
      <c r="P361" s="83"/>
      <c r="Q361" s="83"/>
      <c r="R361" s="25" t="s">
        <v>3704</v>
      </c>
      <c r="S361" s="25" t="s">
        <v>3705</v>
      </c>
      <c r="U361" s="145"/>
      <c r="V361" s="148"/>
      <c r="W361" s="145"/>
      <c r="X361" s="145"/>
      <c r="Y361" s="145"/>
      <c r="Z361" s="145">
        <v>1</v>
      </c>
      <c r="AA361" s="145"/>
      <c r="AB361" s="332"/>
      <c r="AC361" s="145"/>
      <c r="AD361" s="145"/>
      <c r="AE361" s="145"/>
      <c r="AF361" s="145"/>
      <c r="AG361" s="145"/>
      <c r="AH361" s="145"/>
      <c r="AI361" s="145"/>
      <c r="AJ361" s="145"/>
      <c r="AK361" s="145"/>
      <c r="AL361" s="145"/>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c r="CP361" s="145"/>
      <c r="CQ361" s="145">
        <v>1</v>
      </c>
      <c r="CR361" s="145"/>
      <c r="CS361" s="145"/>
      <c r="CT361" s="145">
        <v>1</v>
      </c>
      <c r="CU361" s="145">
        <v>1</v>
      </c>
      <c r="CV361" s="145"/>
      <c r="CW361" s="145"/>
      <c r="CX361" s="145"/>
      <c r="CY361" s="145"/>
      <c r="CZ361" s="145"/>
      <c r="DA361" s="145"/>
      <c r="DB361" s="145"/>
      <c r="DC361" s="145"/>
      <c r="DD361" s="145"/>
      <c r="DE361" s="145"/>
      <c r="DF361" s="145"/>
      <c r="DG361" s="145"/>
      <c r="DH361" s="148"/>
      <c r="DI361" s="145"/>
      <c r="DJ361" s="145"/>
      <c r="DK361" s="145"/>
      <c r="DL361" s="145"/>
      <c r="DM361" s="145"/>
      <c r="DN361" s="145"/>
      <c r="DO361" s="145"/>
      <c r="DP361" s="145"/>
      <c r="DQ361" s="145"/>
      <c r="DR361" s="145">
        <v>1</v>
      </c>
      <c r="DS361" s="145"/>
      <c r="DT361" s="145"/>
      <c r="DU361" s="145"/>
      <c r="DV361" s="145"/>
      <c r="DW361" s="145"/>
      <c r="DX361" s="145"/>
      <c r="DY361" s="145"/>
      <c r="DZ361" s="145"/>
      <c r="EA361" s="145"/>
      <c r="EB361" s="148"/>
      <c r="EC361" s="145"/>
      <c r="ED361" s="148"/>
      <c r="EE361" s="145"/>
      <c r="EF361" s="145"/>
      <c r="EG361" s="145"/>
      <c r="EH361" s="145"/>
      <c r="EI361" s="145"/>
      <c r="EJ361" s="145"/>
      <c r="EK361" s="145">
        <v>1</v>
      </c>
      <c r="EL361" s="145">
        <v>1</v>
      </c>
      <c r="EN361" s="228" t="s">
        <v>3706</v>
      </c>
    </row>
    <row r="362" spans="1:187" ht="20.100000000000001" customHeight="1" x14ac:dyDescent="0.3">
      <c r="A362" s="25" t="s">
        <v>1886</v>
      </c>
      <c r="B362" s="40" t="s">
        <v>187</v>
      </c>
      <c r="C362" s="26">
        <v>83060</v>
      </c>
      <c r="D362" s="71" t="s">
        <v>1913</v>
      </c>
      <c r="E362" s="26" t="s">
        <v>467</v>
      </c>
      <c r="F362" s="26"/>
      <c r="G362" s="26" t="s">
        <v>121</v>
      </c>
      <c r="H362" s="26" t="s">
        <v>344</v>
      </c>
      <c r="I362" s="26" t="s">
        <v>405</v>
      </c>
      <c r="J362" s="25" t="s">
        <v>834</v>
      </c>
      <c r="K362" s="25" t="s">
        <v>1914</v>
      </c>
      <c r="L362" s="239"/>
      <c r="M362" s="239"/>
      <c r="N362" s="239"/>
      <c r="O362" s="239"/>
      <c r="P362" s="239"/>
      <c r="Q362" s="239"/>
      <c r="R362" s="239"/>
      <c r="S362" s="239"/>
      <c r="U362" s="145"/>
      <c r="V362" s="145"/>
      <c r="W362" s="145"/>
      <c r="X362" s="145"/>
      <c r="Y362" s="145"/>
      <c r="Z362" s="145"/>
      <c r="AA362" s="145"/>
      <c r="AB362" s="332"/>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c r="CP362" s="145"/>
      <c r="CQ362" s="145"/>
      <c r="CR362" s="145"/>
      <c r="CS362" s="145"/>
      <c r="CT362" s="145"/>
      <c r="CU362" s="145"/>
      <c r="CV362" s="145"/>
      <c r="CW362" s="145"/>
      <c r="CX362" s="145"/>
      <c r="CY362" s="145"/>
      <c r="CZ362" s="145"/>
      <c r="DA362" s="145"/>
      <c r="DB362" s="145"/>
      <c r="DC362" s="145"/>
      <c r="DD362" s="145"/>
      <c r="DE362" s="145"/>
      <c r="DF362" s="145"/>
      <c r="DG362" s="145"/>
      <c r="DH362" s="148"/>
      <c r="DI362" s="145"/>
      <c r="DJ362" s="145"/>
      <c r="DK362" s="145"/>
      <c r="DL362" s="145"/>
      <c r="DM362" s="145"/>
      <c r="DN362" s="145"/>
      <c r="DO362" s="145"/>
      <c r="DP362" s="145"/>
      <c r="DQ362" s="145"/>
      <c r="DR362" s="145"/>
      <c r="DS362" s="145"/>
      <c r="DT362" s="145"/>
      <c r="DU362" s="145"/>
      <c r="DV362" s="145"/>
      <c r="DW362" s="145"/>
      <c r="DX362" s="145"/>
      <c r="DY362" s="145"/>
      <c r="DZ362" s="145"/>
      <c r="EA362" s="145"/>
      <c r="EB362" s="148"/>
      <c r="EC362" s="145"/>
      <c r="ED362" s="145"/>
      <c r="EE362" s="145"/>
      <c r="EF362" s="145"/>
      <c r="EG362" s="145"/>
      <c r="EH362" s="145"/>
      <c r="EI362" s="145"/>
      <c r="EJ362" s="145"/>
      <c r="EK362" s="145">
        <v>0</v>
      </c>
      <c r="EL362" s="145">
        <v>0</v>
      </c>
    </row>
    <row r="363" spans="1:187" ht="20.100000000000001" customHeight="1" x14ac:dyDescent="0.3">
      <c r="A363" s="25" t="s">
        <v>3272</v>
      </c>
      <c r="B363" s="26" t="s">
        <v>187</v>
      </c>
      <c r="C363" s="26">
        <v>83531</v>
      </c>
      <c r="D363" s="71" t="s">
        <v>3285</v>
      </c>
      <c r="E363" s="26" t="s">
        <v>113</v>
      </c>
      <c r="F363" s="26" t="s">
        <v>3549</v>
      </c>
      <c r="G363" s="26" t="s">
        <v>121</v>
      </c>
      <c r="H363" s="26" t="s">
        <v>344</v>
      </c>
      <c r="I363" s="26" t="s">
        <v>438</v>
      </c>
      <c r="J363" s="25" t="s">
        <v>1210</v>
      </c>
      <c r="K363" s="25" t="s">
        <v>3286</v>
      </c>
      <c r="L363" s="25"/>
      <c r="M363" s="25"/>
      <c r="N363" s="272"/>
      <c r="O363" s="272"/>
      <c r="P363" s="272"/>
      <c r="Q363" s="272"/>
      <c r="R363" s="272"/>
      <c r="S363" s="25" t="s">
        <v>3288</v>
      </c>
      <c r="U363" s="145"/>
      <c r="V363" s="148"/>
      <c r="W363" s="145"/>
      <c r="X363" s="145"/>
      <c r="Y363" s="145"/>
      <c r="Z363" s="145"/>
      <c r="AA363" s="145"/>
      <c r="AB363" s="332"/>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c r="CP363" s="145"/>
      <c r="CQ363" s="145"/>
      <c r="CR363" s="145"/>
      <c r="CS363" s="145"/>
      <c r="CT363" s="145"/>
      <c r="CU363" s="145"/>
      <c r="CV363" s="145"/>
      <c r="CW363" s="145"/>
      <c r="CX363" s="145"/>
      <c r="CY363" s="145"/>
      <c r="CZ363" s="145"/>
      <c r="DA363" s="145"/>
      <c r="DB363" s="145"/>
      <c r="DC363" s="145"/>
      <c r="DD363" s="145"/>
      <c r="DE363" s="145"/>
      <c r="DF363" s="145"/>
      <c r="DG363" s="145"/>
      <c r="DH363" s="148"/>
      <c r="DI363" s="145"/>
      <c r="DJ363" s="145"/>
      <c r="DK363" s="145"/>
      <c r="DL363" s="145"/>
      <c r="DM363" s="145"/>
      <c r="DN363" s="145"/>
      <c r="DO363" s="145"/>
      <c r="DP363" s="145"/>
      <c r="DQ363" s="145"/>
      <c r="DR363" s="145"/>
      <c r="DS363" s="145"/>
      <c r="DT363" s="145"/>
      <c r="DU363" s="145"/>
      <c r="DV363" s="145"/>
      <c r="DW363" s="145"/>
      <c r="DX363" s="145"/>
      <c r="DY363" s="145"/>
      <c r="DZ363" s="145"/>
      <c r="EA363" s="145"/>
      <c r="EB363" s="148"/>
      <c r="EC363" s="145"/>
      <c r="ED363" s="148"/>
      <c r="EE363" s="145"/>
      <c r="EF363" s="145"/>
      <c r="EG363" s="145"/>
      <c r="EH363" s="145"/>
      <c r="EI363" s="145"/>
      <c r="EJ363" s="145"/>
      <c r="EK363" s="145" t="s">
        <v>519</v>
      </c>
      <c r="EL363" s="145">
        <v>1</v>
      </c>
      <c r="EM363" s="145"/>
    </row>
    <row r="364" spans="1:187" ht="20.100000000000001" customHeight="1" x14ac:dyDescent="0.3">
      <c r="A364" s="25" t="s">
        <v>2205</v>
      </c>
      <c r="B364" s="40" t="s">
        <v>152</v>
      </c>
      <c r="C364" s="26">
        <v>82549</v>
      </c>
      <c r="D364" s="71" t="s">
        <v>2212</v>
      </c>
      <c r="E364" s="26" t="s">
        <v>113</v>
      </c>
      <c r="F364" s="26"/>
      <c r="G364" s="26" t="s">
        <v>109</v>
      </c>
      <c r="H364" s="26" t="s">
        <v>554</v>
      </c>
      <c r="I364" s="26" t="s">
        <v>438</v>
      </c>
      <c r="J364" s="25" t="s">
        <v>315</v>
      </c>
      <c r="K364" s="25" t="s">
        <v>2213</v>
      </c>
      <c r="L364" s="83"/>
      <c r="M364" s="83"/>
      <c r="N364" s="83"/>
      <c r="O364" s="83"/>
      <c r="P364" s="83"/>
      <c r="Q364" s="83"/>
      <c r="R364" s="83"/>
      <c r="S364" s="83"/>
      <c r="T364" s="145"/>
      <c r="U364" s="145"/>
      <c r="V364" s="145"/>
      <c r="W364" s="145"/>
      <c r="X364" s="145"/>
      <c r="Y364" s="145"/>
      <c r="Z364" s="145"/>
      <c r="AA364" s="145"/>
      <c r="AB364" s="332"/>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c r="CP364" s="145"/>
      <c r="CQ364" s="145"/>
      <c r="CR364" s="145"/>
      <c r="CS364" s="145"/>
      <c r="CT364" s="145"/>
      <c r="CU364" s="145"/>
      <c r="CV364" s="145"/>
      <c r="CW364" s="145"/>
      <c r="CX364" s="145"/>
      <c r="CY364" s="145"/>
      <c r="CZ364" s="145"/>
      <c r="DA364" s="145"/>
      <c r="DB364" s="145"/>
      <c r="DC364" s="145"/>
      <c r="DD364" s="145"/>
      <c r="DE364" s="145"/>
      <c r="DF364" s="145"/>
      <c r="DG364" s="145"/>
      <c r="DH364" s="148"/>
      <c r="DI364" s="145"/>
      <c r="DJ364" s="145"/>
      <c r="DK364" s="145"/>
      <c r="DL364" s="145"/>
      <c r="DM364" s="145"/>
      <c r="DN364" s="145"/>
      <c r="DO364" s="145"/>
      <c r="DP364" s="145"/>
      <c r="DQ364" s="145"/>
      <c r="DR364" s="145"/>
      <c r="DS364" s="145"/>
      <c r="DT364" s="145"/>
      <c r="DU364" s="145"/>
      <c r="DV364" s="145"/>
      <c r="DW364" s="145"/>
      <c r="DX364" s="145"/>
      <c r="DY364" s="145"/>
      <c r="DZ364" s="145"/>
      <c r="EA364" s="145"/>
      <c r="EB364" s="148"/>
      <c r="EC364" s="145"/>
      <c r="ED364" s="145"/>
      <c r="EE364" s="145"/>
      <c r="EF364" s="145"/>
      <c r="EG364" s="145"/>
      <c r="EH364" s="145"/>
      <c r="EI364" s="145"/>
      <c r="EJ364" s="145"/>
      <c r="EK364" s="145">
        <v>0</v>
      </c>
      <c r="EL364" s="145">
        <v>0</v>
      </c>
      <c r="EM364" s="145"/>
    </row>
    <row r="365" spans="1:187" ht="20.100000000000001" customHeight="1" x14ac:dyDescent="0.3">
      <c r="A365" s="25" t="s">
        <v>2646</v>
      </c>
      <c r="B365" s="26" t="s">
        <v>187</v>
      </c>
      <c r="C365" s="26">
        <v>83223</v>
      </c>
      <c r="D365" s="25" t="s">
        <v>2647</v>
      </c>
      <c r="E365" s="26" t="s">
        <v>113</v>
      </c>
      <c r="F365" s="26"/>
      <c r="G365" s="26" t="s">
        <v>121</v>
      </c>
      <c r="H365" s="26" t="s">
        <v>344</v>
      </c>
      <c r="I365" s="26" t="s">
        <v>438</v>
      </c>
      <c r="J365" s="25" t="s">
        <v>228</v>
      </c>
      <c r="K365" s="25" t="s">
        <v>2648</v>
      </c>
      <c r="L365" s="25"/>
      <c r="M365" s="83"/>
      <c r="N365" s="83"/>
      <c r="O365" s="83"/>
      <c r="P365" s="83"/>
      <c r="Q365" s="83"/>
      <c r="R365" s="25" t="s">
        <v>2649</v>
      </c>
      <c r="S365" s="25" t="s">
        <v>2650</v>
      </c>
      <c r="T365" s="145"/>
      <c r="U365" s="145"/>
      <c r="V365" s="145"/>
      <c r="W365" s="145"/>
      <c r="X365" s="145"/>
      <c r="Y365" s="145"/>
      <c r="Z365" s="145"/>
      <c r="AA365" s="145"/>
      <c r="AB365" s="332"/>
      <c r="AC365" s="145"/>
      <c r="AD365" s="145">
        <v>1</v>
      </c>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c r="CP365" s="145"/>
      <c r="CQ365" s="145"/>
      <c r="CR365" s="145"/>
      <c r="CS365" s="145"/>
      <c r="CT365" s="145"/>
      <c r="CU365" s="145"/>
      <c r="CV365" s="145"/>
      <c r="CW365" s="145"/>
      <c r="CX365" s="145"/>
      <c r="CY365" s="145"/>
      <c r="CZ365" s="145"/>
      <c r="DA365" s="145"/>
      <c r="DB365" s="145"/>
      <c r="DC365" s="145"/>
      <c r="DD365" s="145"/>
      <c r="DE365" s="145"/>
      <c r="DF365" s="145"/>
      <c r="DG365" s="145"/>
      <c r="DH365" s="148"/>
      <c r="DI365" s="145"/>
      <c r="DJ365" s="145"/>
      <c r="DK365" s="145"/>
      <c r="DL365" s="145"/>
      <c r="DM365" s="145"/>
      <c r="DN365" s="145"/>
      <c r="DO365" s="145"/>
      <c r="DP365" s="145"/>
      <c r="DQ365" s="145"/>
      <c r="DR365" s="145"/>
      <c r="DS365" s="145"/>
      <c r="DT365" s="145"/>
      <c r="DU365" s="145"/>
      <c r="DV365" s="145"/>
      <c r="DW365" s="145"/>
      <c r="DX365" s="145"/>
      <c r="DY365" s="145"/>
      <c r="DZ365" s="145"/>
      <c r="EA365" s="145"/>
      <c r="EB365" s="148"/>
      <c r="EC365" s="145"/>
      <c r="ED365" s="148"/>
      <c r="EE365" s="145"/>
      <c r="EF365" s="145"/>
      <c r="EG365" s="145"/>
      <c r="EH365" s="145"/>
      <c r="EI365" s="145"/>
      <c r="EJ365" s="145"/>
      <c r="EK365" s="145" t="s">
        <v>519</v>
      </c>
      <c r="EL365" s="145">
        <v>1</v>
      </c>
      <c r="EM365" s="145"/>
    </row>
    <row r="366" spans="1:187" ht="20.100000000000001" customHeight="1" x14ac:dyDescent="0.3">
      <c r="A366" s="25" t="s">
        <v>2437</v>
      </c>
      <c r="B366" s="40" t="s">
        <v>143</v>
      </c>
      <c r="C366" s="26">
        <v>83538</v>
      </c>
      <c r="D366" s="71" t="s">
        <v>2463</v>
      </c>
      <c r="E366" s="26"/>
      <c r="F366" s="26"/>
      <c r="G366" s="26" t="s">
        <v>109</v>
      </c>
      <c r="H366" s="26" t="s">
        <v>567</v>
      </c>
      <c r="I366" s="26" t="s">
        <v>438</v>
      </c>
      <c r="J366" s="25" t="s">
        <v>178</v>
      </c>
      <c r="K366" s="25" t="s">
        <v>2464</v>
      </c>
      <c r="L366" s="83"/>
      <c r="M366" s="83"/>
      <c r="N366" s="83"/>
      <c r="O366" s="83"/>
      <c r="P366" s="83"/>
      <c r="Q366" s="83"/>
      <c r="R366" s="83"/>
      <c r="S366" s="83"/>
      <c r="T366" s="145"/>
      <c r="U366" s="145"/>
      <c r="V366" s="145"/>
      <c r="W366" s="145"/>
      <c r="X366" s="145"/>
      <c r="Y366" s="145"/>
      <c r="Z366" s="145"/>
      <c r="AA366" s="145"/>
      <c r="AB366" s="332"/>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c r="CP366" s="145"/>
      <c r="CQ366" s="145"/>
      <c r="CR366" s="145"/>
      <c r="CS366" s="145"/>
      <c r="CT366" s="145"/>
      <c r="CU366" s="145"/>
      <c r="CV366" s="145"/>
      <c r="CW366" s="145"/>
      <c r="CX366" s="145"/>
      <c r="CY366" s="145"/>
      <c r="CZ366" s="145"/>
      <c r="DA366" s="145"/>
      <c r="DB366" s="145"/>
      <c r="DC366" s="145"/>
      <c r="DD366" s="145"/>
      <c r="DE366" s="145"/>
      <c r="DF366" s="145"/>
      <c r="DG366" s="145"/>
      <c r="DH366" s="148"/>
      <c r="DI366" s="145"/>
      <c r="DJ366" s="145"/>
      <c r="DK366" s="145"/>
      <c r="DL366" s="145"/>
      <c r="DM366" s="145"/>
      <c r="DN366" s="145"/>
      <c r="DO366" s="145"/>
      <c r="DP366" s="145"/>
      <c r="DQ366" s="145"/>
      <c r="DR366" s="145"/>
      <c r="DS366" s="145"/>
      <c r="DT366" s="145"/>
      <c r="DU366" s="145"/>
      <c r="DV366" s="145"/>
      <c r="DW366" s="145"/>
      <c r="DX366" s="145"/>
      <c r="DY366" s="145"/>
      <c r="DZ366" s="145"/>
      <c r="EA366" s="145"/>
      <c r="EB366" s="148"/>
      <c r="EC366" s="145"/>
      <c r="ED366" s="148"/>
      <c r="EE366" s="145"/>
      <c r="EF366" s="145"/>
      <c r="EG366" s="145"/>
      <c r="EH366" s="145"/>
      <c r="EI366" s="145"/>
      <c r="EJ366" s="145"/>
      <c r="EK366" s="145">
        <v>0</v>
      </c>
      <c r="EL366" s="145">
        <v>0</v>
      </c>
      <c r="EM366" s="145"/>
    </row>
    <row r="367" spans="1:187" ht="20.100000000000001" customHeight="1" x14ac:dyDescent="0.3">
      <c r="A367" s="25" t="s">
        <v>2077</v>
      </c>
      <c r="B367" s="26" t="s">
        <v>106</v>
      </c>
      <c r="C367" s="26">
        <v>82553</v>
      </c>
      <c r="D367" s="25" t="s">
        <v>2084</v>
      </c>
      <c r="E367" s="26" t="s">
        <v>113</v>
      </c>
      <c r="F367" s="26"/>
      <c r="G367" s="26" t="s">
        <v>109</v>
      </c>
      <c r="H367" s="26" t="s">
        <v>154</v>
      </c>
      <c r="I367" s="26" t="s">
        <v>438</v>
      </c>
      <c r="J367" s="25" t="s">
        <v>140</v>
      </c>
      <c r="K367" s="25" t="s">
        <v>2085</v>
      </c>
      <c r="L367" s="175"/>
      <c r="M367" s="25" t="s">
        <v>2086</v>
      </c>
      <c r="N367" s="25" t="s">
        <v>2087</v>
      </c>
      <c r="O367" s="83"/>
      <c r="P367" s="83"/>
      <c r="Q367" s="83"/>
      <c r="R367" s="25" t="s">
        <v>2088</v>
      </c>
      <c r="S367" s="25" t="s">
        <v>2089</v>
      </c>
      <c r="T367" s="145"/>
      <c r="U367" s="145"/>
      <c r="V367" s="145"/>
      <c r="W367" s="145"/>
      <c r="X367" s="145"/>
      <c r="Y367" s="145"/>
      <c r="Z367" s="145"/>
      <c r="AA367" s="145"/>
      <c r="AB367" s="332"/>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v>1</v>
      </c>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c r="CP367" s="145"/>
      <c r="CQ367" s="145"/>
      <c r="CR367" s="145"/>
      <c r="CS367" s="145"/>
      <c r="CT367" s="145"/>
      <c r="CU367" s="145">
        <v>1</v>
      </c>
      <c r="CV367" s="145"/>
      <c r="CW367" s="145"/>
      <c r="CX367" s="145"/>
      <c r="CY367" s="145"/>
      <c r="CZ367" s="145"/>
      <c r="DA367" s="145"/>
      <c r="DB367" s="145"/>
      <c r="DC367" s="145"/>
      <c r="DD367" s="145"/>
      <c r="DE367" s="145"/>
      <c r="DF367" s="145">
        <v>1</v>
      </c>
      <c r="DG367" s="145"/>
      <c r="DH367" s="148"/>
      <c r="DI367" s="145"/>
      <c r="DJ367" s="145"/>
      <c r="DK367" s="145"/>
      <c r="DL367" s="145"/>
      <c r="DM367" s="145"/>
      <c r="DN367" s="145"/>
      <c r="DO367" s="145"/>
      <c r="DP367" s="145"/>
      <c r="DQ367" s="145"/>
      <c r="DR367" s="145"/>
      <c r="DS367" s="145"/>
      <c r="DT367" s="145"/>
      <c r="DU367" s="145"/>
      <c r="DV367" s="145"/>
      <c r="DW367" s="145"/>
      <c r="DX367" s="145"/>
      <c r="DY367" s="145"/>
      <c r="DZ367" s="145"/>
      <c r="EA367" s="145"/>
      <c r="EB367" s="148"/>
      <c r="EC367" s="145"/>
      <c r="ED367" s="148"/>
      <c r="EE367" s="145"/>
      <c r="EF367" s="145"/>
      <c r="EG367" s="145"/>
      <c r="EH367" s="145"/>
      <c r="EI367" s="145"/>
      <c r="EJ367" s="145"/>
      <c r="EK367" s="145">
        <v>1</v>
      </c>
      <c r="EL367" s="145">
        <v>1</v>
      </c>
      <c r="EM367" s="145"/>
      <c r="EN367" s="228" t="s">
        <v>2090</v>
      </c>
      <c r="EO367" s="145"/>
      <c r="EP367" s="145"/>
      <c r="EQ367" s="145"/>
      <c r="ER367" s="145"/>
      <c r="ES367" s="145"/>
      <c r="ET367" s="145"/>
      <c r="EU367" s="145"/>
      <c r="EV367" s="145"/>
      <c r="EW367" s="145"/>
      <c r="EX367" s="145"/>
      <c r="EY367" s="145"/>
      <c r="EZ367" s="145"/>
      <c r="FA367" s="145"/>
      <c r="FB367" s="145"/>
      <c r="FC367" s="145"/>
      <c r="FD367" s="145"/>
      <c r="FE367" s="145"/>
      <c r="FF367" s="145"/>
      <c r="FG367" s="145"/>
      <c r="FH367" s="145"/>
      <c r="FI367" s="145"/>
      <c r="FJ367" s="145"/>
      <c r="FK367" s="145"/>
      <c r="FL367" s="145"/>
      <c r="FM367" s="145"/>
      <c r="FN367" s="145"/>
      <c r="FO367" s="145"/>
      <c r="FP367" s="145"/>
      <c r="FQ367" s="145"/>
      <c r="FR367" s="145"/>
      <c r="FS367" s="145"/>
      <c r="FT367" s="145"/>
      <c r="FU367" s="145"/>
      <c r="FV367" s="145"/>
      <c r="FW367" s="145"/>
      <c r="FX367" s="145"/>
      <c r="FY367" s="145"/>
      <c r="FZ367" s="145"/>
      <c r="GA367" s="145"/>
      <c r="GB367" s="145"/>
      <c r="GC367" s="145"/>
      <c r="GD367" s="145"/>
      <c r="GE367" s="145"/>
    </row>
    <row r="368" spans="1:187" ht="20.100000000000001" customHeight="1" x14ac:dyDescent="0.3">
      <c r="A368" s="25" t="s">
        <v>2779</v>
      </c>
      <c r="B368" s="40" t="s">
        <v>143</v>
      </c>
      <c r="C368" s="26">
        <v>83100</v>
      </c>
      <c r="D368" s="71" t="s">
        <v>2780</v>
      </c>
      <c r="E368" s="26" t="s">
        <v>113</v>
      </c>
      <c r="F368" s="26"/>
      <c r="G368" s="26" t="s">
        <v>121</v>
      </c>
      <c r="H368" s="26" t="s">
        <v>281</v>
      </c>
      <c r="I368" s="26" t="s">
        <v>706</v>
      </c>
      <c r="J368" s="25" t="s">
        <v>145</v>
      </c>
      <c r="K368" s="25" t="s">
        <v>2781</v>
      </c>
      <c r="L368" s="25"/>
      <c r="M368" s="242"/>
      <c r="N368" s="242"/>
      <c r="O368" s="242"/>
      <c r="P368" s="242"/>
      <c r="Q368" s="242"/>
      <c r="R368" s="242"/>
      <c r="S368" s="242"/>
      <c r="T368" s="240"/>
      <c r="U368" s="267"/>
      <c r="V368" s="268"/>
      <c r="W368" s="267"/>
      <c r="X368" s="267"/>
      <c r="Y368" s="267"/>
      <c r="Z368" s="267"/>
      <c r="AA368" s="267"/>
      <c r="AB368" s="339"/>
      <c r="AC368" s="267"/>
      <c r="AD368" s="267"/>
      <c r="AE368" s="267"/>
      <c r="AF368" s="267"/>
      <c r="AG368" s="267"/>
      <c r="AH368" s="267"/>
      <c r="AI368" s="267"/>
      <c r="AJ368" s="267"/>
      <c r="AK368" s="267"/>
      <c r="AL368" s="267"/>
      <c r="AM368" s="267"/>
      <c r="AN368" s="267"/>
      <c r="AO368" s="267"/>
      <c r="AP368" s="267"/>
      <c r="AQ368" s="267"/>
      <c r="AR368" s="267"/>
      <c r="AS368" s="267"/>
      <c r="AT368" s="267"/>
      <c r="AU368" s="267"/>
      <c r="AV368" s="267"/>
      <c r="AW368" s="267"/>
      <c r="AX368" s="267"/>
      <c r="AY368" s="267"/>
      <c r="AZ368" s="267"/>
      <c r="BA368" s="267"/>
      <c r="BB368" s="267"/>
      <c r="BC368" s="267"/>
      <c r="BD368" s="267"/>
      <c r="BE368" s="267"/>
      <c r="BF368" s="267"/>
      <c r="BG368" s="267"/>
      <c r="BH368" s="267"/>
      <c r="BI368" s="267"/>
      <c r="BJ368" s="267"/>
      <c r="BK368" s="267"/>
      <c r="BL368" s="267"/>
      <c r="BM368" s="267"/>
      <c r="BN368" s="267"/>
      <c r="BO368" s="267"/>
      <c r="BP368" s="267"/>
      <c r="BQ368" s="267"/>
      <c r="BR368" s="267"/>
      <c r="BS368" s="267"/>
      <c r="BT368" s="267"/>
      <c r="BU368" s="267"/>
      <c r="BV368" s="267"/>
      <c r="BW368" s="267"/>
      <c r="BX368" s="267"/>
      <c r="BY368" s="267"/>
      <c r="BZ368" s="267"/>
      <c r="CA368" s="267"/>
      <c r="CB368" s="267"/>
      <c r="CC368" s="267"/>
      <c r="CD368" s="267"/>
      <c r="CE368" s="267"/>
      <c r="CF368" s="267"/>
      <c r="CG368" s="267"/>
      <c r="CH368" s="267"/>
      <c r="CI368" s="267"/>
      <c r="CJ368" s="267"/>
      <c r="CK368" s="267"/>
      <c r="CL368" s="267"/>
      <c r="CM368" s="267"/>
      <c r="CN368" s="267"/>
      <c r="CO368" s="267"/>
      <c r="CP368" s="267"/>
      <c r="CQ368" s="267"/>
      <c r="CR368" s="267"/>
      <c r="CS368" s="267"/>
      <c r="CT368" s="267"/>
      <c r="CU368" s="267"/>
      <c r="CV368" s="267"/>
      <c r="CW368" s="267"/>
      <c r="CX368" s="267"/>
      <c r="CY368" s="267"/>
      <c r="CZ368" s="267"/>
      <c r="DA368" s="267"/>
      <c r="DB368" s="267"/>
      <c r="DC368" s="267"/>
      <c r="DD368" s="267"/>
      <c r="DE368" s="267"/>
      <c r="DF368" s="267"/>
      <c r="DG368" s="267"/>
      <c r="DH368" s="268"/>
      <c r="DI368" s="267"/>
      <c r="DJ368" s="267"/>
      <c r="DK368" s="267"/>
      <c r="DL368" s="267"/>
      <c r="DM368" s="267"/>
      <c r="DN368" s="267"/>
      <c r="DO368" s="267"/>
      <c r="DP368" s="267"/>
      <c r="DQ368" s="267"/>
      <c r="DR368" s="267"/>
      <c r="DS368" s="267"/>
      <c r="DT368" s="267"/>
      <c r="DU368" s="267"/>
      <c r="DV368" s="267"/>
      <c r="DW368" s="267"/>
      <c r="DX368" s="267"/>
      <c r="DY368" s="267"/>
      <c r="DZ368" s="267"/>
      <c r="EA368" s="267"/>
      <c r="EB368" s="268"/>
      <c r="EC368" s="267"/>
      <c r="ED368" s="268"/>
      <c r="EE368" s="267"/>
      <c r="EF368" s="267"/>
      <c r="EG368" s="267"/>
      <c r="EH368" s="267"/>
      <c r="EI368" s="267"/>
      <c r="EJ368" s="267"/>
      <c r="EK368" s="267">
        <v>0</v>
      </c>
      <c r="EL368" s="267">
        <v>0</v>
      </c>
      <c r="EM368" s="267"/>
    </row>
    <row r="369" spans="1:187" ht="20.100000000000001" customHeight="1" x14ac:dyDescent="0.3">
      <c r="A369" s="25" t="s">
        <v>2513</v>
      </c>
      <c r="B369" s="40" t="s">
        <v>187</v>
      </c>
      <c r="C369" s="26">
        <v>82947</v>
      </c>
      <c r="D369" s="71" t="s">
        <v>2514</v>
      </c>
      <c r="E369" s="26" t="s">
        <v>108</v>
      </c>
      <c r="F369" s="26"/>
      <c r="G369" s="26" t="s">
        <v>121</v>
      </c>
      <c r="H369" s="26" t="s">
        <v>344</v>
      </c>
      <c r="I369" s="26" t="s">
        <v>3</v>
      </c>
      <c r="J369" s="25" t="s">
        <v>834</v>
      </c>
      <c r="K369" s="25" t="s">
        <v>2515</v>
      </c>
      <c r="L369" s="83"/>
      <c r="M369" s="83"/>
      <c r="N369" s="83"/>
      <c r="O369" s="83"/>
      <c r="P369" s="83"/>
      <c r="Q369" s="83"/>
      <c r="R369" s="83"/>
      <c r="S369" s="83"/>
      <c r="T369" s="145"/>
      <c r="U369" s="145"/>
      <c r="V369" s="145"/>
      <c r="W369" s="145"/>
      <c r="X369" s="145"/>
      <c r="Y369" s="145"/>
      <c r="Z369" s="145"/>
      <c r="AA369" s="145"/>
      <c r="AB369" s="332"/>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c r="CP369" s="145"/>
      <c r="CQ369" s="145"/>
      <c r="CR369" s="145"/>
      <c r="CS369" s="145"/>
      <c r="CT369" s="145"/>
      <c r="CU369" s="145"/>
      <c r="CV369" s="145"/>
      <c r="CW369" s="145"/>
      <c r="CX369" s="145"/>
      <c r="CY369" s="145"/>
      <c r="CZ369" s="145"/>
      <c r="DA369" s="145"/>
      <c r="DB369" s="145"/>
      <c r="DC369" s="145"/>
      <c r="DD369" s="145"/>
      <c r="DE369" s="145"/>
      <c r="DF369" s="145"/>
      <c r="DG369" s="145"/>
      <c r="DH369" s="148"/>
      <c r="DI369" s="145"/>
      <c r="DJ369" s="145"/>
      <c r="DK369" s="145"/>
      <c r="DL369" s="145"/>
      <c r="DM369" s="145"/>
      <c r="DN369" s="145"/>
      <c r="DO369" s="145"/>
      <c r="DP369" s="145"/>
      <c r="DQ369" s="145"/>
      <c r="DR369" s="145"/>
      <c r="DS369" s="145"/>
      <c r="DT369" s="145"/>
      <c r="DU369" s="145"/>
      <c r="DV369" s="145"/>
      <c r="DW369" s="145"/>
      <c r="DX369" s="145"/>
      <c r="DY369" s="145"/>
      <c r="DZ369" s="145"/>
      <c r="EA369" s="145"/>
      <c r="EB369" s="148"/>
      <c r="EC369" s="145"/>
      <c r="ED369" s="148"/>
      <c r="EE369" s="145"/>
      <c r="EF369" s="145"/>
      <c r="EG369" s="145"/>
      <c r="EH369" s="145"/>
      <c r="EI369" s="145"/>
      <c r="EJ369" s="145"/>
      <c r="EK369" s="145">
        <v>0</v>
      </c>
      <c r="EL369" s="145">
        <v>0</v>
      </c>
      <c r="EM369" s="145"/>
    </row>
    <row r="370" spans="1:187" ht="20.100000000000001" customHeight="1" x14ac:dyDescent="0.3">
      <c r="A370" s="25" t="s">
        <v>4218</v>
      </c>
      <c r="B370" s="40" t="s">
        <v>106</v>
      </c>
      <c r="C370" s="26">
        <v>84574</v>
      </c>
      <c r="D370" s="25" t="s">
        <v>4226</v>
      </c>
      <c r="E370" s="26" t="s">
        <v>108</v>
      </c>
      <c r="F370" s="26" t="s">
        <v>3549</v>
      </c>
      <c r="G370" s="26" t="s">
        <v>109</v>
      </c>
      <c r="H370" s="26" t="s">
        <v>567</v>
      </c>
      <c r="I370" s="26" t="s">
        <v>438</v>
      </c>
      <c r="J370" s="25" t="s">
        <v>643</v>
      </c>
      <c r="K370" s="25" t="s">
        <v>4227</v>
      </c>
      <c r="L370" s="45" t="s">
        <v>4228</v>
      </c>
      <c r="M370" s="25"/>
      <c r="N370" s="25"/>
      <c r="O370" s="83"/>
      <c r="P370" s="83"/>
      <c r="Q370" s="83"/>
      <c r="R370" s="25" t="s">
        <v>4229</v>
      </c>
      <c r="S370" s="25" t="s">
        <v>4230</v>
      </c>
      <c r="T370" s="238"/>
      <c r="U370" s="145"/>
      <c r="V370" s="148"/>
      <c r="W370" s="145"/>
      <c r="X370" s="145"/>
      <c r="Y370" s="145"/>
      <c r="Z370" s="145"/>
      <c r="AA370" s="145"/>
      <c r="AB370" s="332"/>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v>1</v>
      </c>
      <c r="BQ370" s="145"/>
      <c r="BR370" s="145"/>
      <c r="BS370" s="145"/>
      <c r="BT370" s="145"/>
      <c r="BU370" s="145">
        <v>1</v>
      </c>
      <c r="BV370" s="145"/>
      <c r="BW370" s="145"/>
      <c r="BX370" s="145"/>
      <c r="BY370" s="145"/>
      <c r="BZ370" s="145"/>
      <c r="CA370" s="145"/>
      <c r="CB370" s="145"/>
      <c r="CC370" s="145"/>
      <c r="CD370" s="145"/>
      <c r="CE370" s="145"/>
      <c r="CF370" s="145"/>
      <c r="CG370" s="145"/>
      <c r="CH370" s="148"/>
      <c r="CI370" s="145"/>
      <c r="CJ370" s="145"/>
      <c r="CK370" s="145"/>
      <c r="CL370" s="145"/>
      <c r="CM370" s="145"/>
      <c r="CN370" s="145"/>
      <c r="CO370" s="145"/>
      <c r="CP370" s="145"/>
      <c r="CQ370" s="145"/>
      <c r="CR370" s="145"/>
      <c r="CS370" s="145">
        <v>1</v>
      </c>
      <c r="CT370" s="145"/>
      <c r="CU370" s="145"/>
      <c r="CV370" s="145"/>
      <c r="CW370" s="145"/>
      <c r="CX370" s="145"/>
      <c r="CY370" s="145"/>
      <c r="CZ370" s="145"/>
      <c r="DA370" s="145"/>
      <c r="DB370" s="145"/>
      <c r="DC370" s="145"/>
      <c r="DD370" s="145"/>
      <c r="DE370" s="145"/>
      <c r="DF370" s="145"/>
      <c r="DG370" s="145"/>
      <c r="DH370" s="148"/>
      <c r="DI370" s="145"/>
      <c r="DJ370" s="145"/>
      <c r="DK370" s="145"/>
      <c r="DL370" s="145"/>
      <c r="DM370" s="145"/>
      <c r="DN370" s="145"/>
      <c r="DO370" s="145"/>
      <c r="DP370" s="145"/>
      <c r="DQ370" s="145"/>
      <c r="DR370" s="145"/>
      <c r="DS370" s="145"/>
      <c r="DT370" s="145"/>
      <c r="DU370" s="145">
        <v>1</v>
      </c>
      <c r="DV370" s="145"/>
      <c r="DW370" s="145"/>
      <c r="DX370" s="145"/>
      <c r="DY370" s="145"/>
      <c r="DZ370" s="145"/>
      <c r="EA370" s="145"/>
      <c r="EB370" s="148"/>
      <c r="EC370" s="145"/>
      <c r="ED370" s="148"/>
      <c r="EE370" s="145"/>
      <c r="EF370" s="145"/>
      <c r="EG370" s="145"/>
      <c r="EH370" s="145"/>
      <c r="EI370" s="145"/>
      <c r="EJ370" s="145"/>
      <c r="EK370" s="145" t="s">
        <v>519</v>
      </c>
      <c r="EL370" s="145">
        <v>1</v>
      </c>
      <c r="EM370" s="145"/>
      <c r="EN370" s="228" t="s">
        <v>4231</v>
      </c>
    </row>
    <row r="371" spans="1:187" ht="20.100000000000001" customHeight="1" x14ac:dyDescent="0.3">
      <c r="A371" s="25" t="s">
        <v>2624</v>
      </c>
      <c r="B371" s="40" t="s">
        <v>143</v>
      </c>
      <c r="C371" s="26">
        <v>83617</v>
      </c>
      <c r="D371" s="71" t="s">
        <v>2642</v>
      </c>
      <c r="E371" s="26" t="s">
        <v>108</v>
      </c>
      <c r="F371" s="26"/>
      <c r="G371" s="26" t="s">
        <v>109</v>
      </c>
      <c r="H371" s="26" t="s">
        <v>567</v>
      </c>
      <c r="I371" s="26" t="s">
        <v>3</v>
      </c>
      <c r="J371" s="25" t="s">
        <v>675</v>
      </c>
      <c r="K371" s="25" t="s">
        <v>2643</v>
      </c>
      <c r="L371" s="25"/>
      <c r="M371" s="83"/>
      <c r="N371" s="83"/>
      <c r="O371" s="83"/>
      <c r="P371" s="83"/>
      <c r="Q371" s="83"/>
      <c r="R371" s="83"/>
      <c r="S371" s="83"/>
      <c r="T371" s="145"/>
      <c r="U371" s="145"/>
      <c r="V371" s="145"/>
      <c r="W371" s="145"/>
      <c r="X371" s="145"/>
      <c r="Y371" s="145"/>
      <c r="Z371" s="145"/>
      <c r="AA371" s="145"/>
      <c r="AB371" s="332"/>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c r="CP371" s="145"/>
      <c r="CQ371" s="145"/>
      <c r="CR371" s="145"/>
      <c r="CS371" s="145"/>
      <c r="CT371" s="145"/>
      <c r="CU371" s="145"/>
      <c r="CV371" s="145"/>
      <c r="CW371" s="145"/>
      <c r="CX371" s="145"/>
      <c r="CY371" s="145"/>
      <c r="CZ371" s="145"/>
      <c r="DA371" s="145"/>
      <c r="DB371" s="145"/>
      <c r="DC371" s="145"/>
      <c r="DD371" s="145"/>
      <c r="DE371" s="145"/>
      <c r="DF371" s="145"/>
      <c r="DG371" s="145"/>
      <c r="DH371" s="148"/>
      <c r="DI371" s="145"/>
      <c r="DJ371" s="145"/>
      <c r="DK371" s="145"/>
      <c r="DL371" s="145"/>
      <c r="DM371" s="145"/>
      <c r="DN371" s="145"/>
      <c r="DO371" s="145"/>
      <c r="DP371" s="145"/>
      <c r="DQ371" s="145"/>
      <c r="DR371" s="145"/>
      <c r="DS371" s="145"/>
      <c r="DT371" s="145"/>
      <c r="DU371" s="145"/>
      <c r="DV371" s="145"/>
      <c r="DW371" s="145"/>
      <c r="DX371" s="145"/>
      <c r="DY371" s="145"/>
      <c r="DZ371" s="145"/>
      <c r="EA371" s="145"/>
      <c r="EB371" s="148"/>
      <c r="EC371" s="145"/>
      <c r="ED371" s="148"/>
      <c r="EE371" s="145"/>
      <c r="EF371" s="145"/>
      <c r="EG371" s="145"/>
      <c r="EH371" s="145"/>
      <c r="EI371" s="145"/>
      <c r="EJ371" s="145"/>
      <c r="EK371" s="145">
        <v>0</v>
      </c>
      <c r="EL371" s="145">
        <v>0</v>
      </c>
      <c r="EM371" s="145"/>
    </row>
    <row r="372" spans="1:187" ht="20.100000000000001" customHeight="1" x14ac:dyDescent="0.3">
      <c r="A372" s="25" t="s">
        <v>2077</v>
      </c>
      <c r="B372" s="26" t="s">
        <v>143</v>
      </c>
      <c r="C372" s="26">
        <v>82799</v>
      </c>
      <c r="D372" s="25" t="s">
        <v>2097</v>
      </c>
      <c r="E372" s="26"/>
      <c r="F372" s="26"/>
      <c r="G372" s="26" t="s">
        <v>109</v>
      </c>
      <c r="H372" s="26" t="s">
        <v>177</v>
      </c>
      <c r="I372" s="26" t="s">
        <v>385</v>
      </c>
      <c r="J372" s="25" t="s">
        <v>178</v>
      </c>
      <c r="K372" s="25" t="s">
        <v>2098</v>
      </c>
      <c r="L372" s="25"/>
      <c r="M372" s="25" t="s">
        <v>2099</v>
      </c>
      <c r="N372" s="83"/>
      <c r="O372" s="83"/>
      <c r="P372" s="83"/>
      <c r="Q372" s="83"/>
      <c r="R372" s="25" t="s">
        <v>2100</v>
      </c>
      <c r="S372" s="25" t="s">
        <v>2101</v>
      </c>
      <c r="T372" s="145"/>
      <c r="U372" s="145"/>
      <c r="V372" s="145"/>
      <c r="W372" s="145"/>
      <c r="X372" s="145"/>
      <c r="Y372" s="145"/>
      <c r="Z372" s="145"/>
      <c r="AA372" s="145"/>
      <c r="AB372" s="332"/>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v>1</v>
      </c>
      <c r="BB372" s="145"/>
      <c r="BC372" s="145"/>
      <c r="BD372" s="145"/>
      <c r="BE372" s="145"/>
      <c r="BF372" s="145"/>
      <c r="BG372" s="145"/>
      <c r="BH372" s="145"/>
      <c r="BI372" s="145"/>
      <c r="BJ372" s="145"/>
      <c r="BK372" s="145"/>
      <c r="BL372" s="145"/>
      <c r="BM372" s="145"/>
      <c r="BN372" s="145"/>
      <c r="BO372" s="145"/>
      <c r="BP372" s="145"/>
      <c r="BQ372" s="145"/>
      <c r="BR372" s="145"/>
      <c r="BS372" s="145"/>
      <c r="BT372" s="145">
        <v>1</v>
      </c>
      <c r="BU372" s="145"/>
      <c r="BV372" s="145"/>
      <c r="BW372" s="145"/>
      <c r="BX372" s="145"/>
      <c r="BY372" s="145"/>
      <c r="BZ372" s="145">
        <v>1</v>
      </c>
      <c r="CA372" s="145"/>
      <c r="CB372" s="145"/>
      <c r="CC372" s="145"/>
      <c r="CD372" s="145"/>
      <c r="CE372" s="145"/>
      <c r="CF372" s="145"/>
      <c r="CG372" s="145"/>
      <c r="CH372" s="145"/>
      <c r="CI372" s="145"/>
      <c r="CJ372" s="145"/>
      <c r="CK372" s="145"/>
      <c r="CL372" s="145"/>
      <c r="CM372" s="145"/>
      <c r="CN372" s="145"/>
      <c r="CO372" s="145"/>
      <c r="CP372" s="145"/>
      <c r="CQ372" s="145"/>
      <c r="CR372" s="145"/>
      <c r="CS372" s="145"/>
      <c r="CT372" s="145"/>
      <c r="CU372" s="145"/>
      <c r="CV372" s="145"/>
      <c r="CW372" s="145"/>
      <c r="CX372" s="145"/>
      <c r="CY372" s="145"/>
      <c r="CZ372" s="145"/>
      <c r="DA372" s="145"/>
      <c r="DB372" s="145"/>
      <c r="DC372" s="145"/>
      <c r="DD372" s="145"/>
      <c r="DE372" s="145"/>
      <c r="DF372" s="145"/>
      <c r="DG372" s="145"/>
      <c r="DH372" s="148"/>
      <c r="DI372" s="145"/>
      <c r="DJ372" s="145"/>
      <c r="DK372" s="145"/>
      <c r="DL372" s="145"/>
      <c r="DM372" s="145"/>
      <c r="DN372" s="145"/>
      <c r="DO372" s="145"/>
      <c r="DP372" s="145"/>
      <c r="DQ372" s="145"/>
      <c r="DR372" s="145"/>
      <c r="DS372" s="145"/>
      <c r="DT372" s="145"/>
      <c r="DU372" s="145"/>
      <c r="DV372" s="145"/>
      <c r="DW372" s="145"/>
      <c r="DX372" s="145"/>
      <c r="DY372" s="145"/>
      <c r="DZ372" s="145"/>
      <c r="EA372" s="145"/>
      <c r="EB372" s="148"/>
      <c r="EC372" s="145"/>
      <c r="ED372" s="148"/>
      <c r="EE372" s="145"/>
      <c r="EF372" s="145"/>
      <c r="EG372" s="145"/>
      <c r="EH372" s="145"/>
      <c r="EI372" s="145"/>
      <c r="EJ372" s="145"/>
      <c r="EK372" s="145">
        <v>1</v>
      </c>
      <c r="EL372" s="145">
        <v>1</v>
      </c>
      <c r="EM372" s="145"/>
      <c r="EO372" s="145"/>
      <c r="EP372" s="145"/>
      <c r="EQ372" s="145"/>
      <c r="ER372" s="145"/>
      <c r="ES372" s="145"/>
      <c r="ET372" s="145"/>
      <c r="EU372" s="145"/>
      <c r="EV372" s="145"/>
      <c r="EW372" s="145"/>
      <c r="EX372" s="145"/>
      <c r="EY372" s="145"/>
      <c r="EZ372" s="145"/>
      <c r="FA372" s="145"/>
      <c r="FB372" s="145"/>
      <c r="FC372" s="145"/>
      <c r="FD372" s="145"/>
      <c r="FE372" s="145"/>
      <c r="FF372" s="145"/>
      <c r="FG372" s="145"/>
      <c r="FH372" s="145"/>
      <c r="FI372" s="145"/>
      <c r="FJ372" s="145"/>
      <c r="FK372" s="145"/>
      <c r="FL372" s="145"/>
      <c r="FM372" s="145"/>
      <c r="FN372" s="145"/>
      <c r="FO372" s="145"/>
      <c r="FP372" s="145"/>
      <c r="FQ372" s="145"/>
      <c r="FR372" s="145"/>
      <c r="FS372" s="145"/>
      <c r="FT372" s="145"/>
      <c r="FU372" s="145"/>
      <c r="FV372" s="145"/>
      <c r="FW372" s="145"/>
      <c r="FX372" s="145"/>
      <c r="FY372" s="145"/>
      <c r="FZ372" s="145"/>
      <c r="GA372" s="145"/>
      <c r="GB372" s="145"/>
      <c r="GC372" s="145"/>
      <c r="GD372" s="145"/>
      <c r="GE372" s="145"/>
    </row>
    <row r="373" spans="1:187" ht="20.100000000000001" customHeight="1" x14ac:dyDescent="0.3">
      <c r="A373" s="25" t="s">
        <v>2892</v>
      </c>
      <c r="B373" s="26" t="s">
        <v>106</v>
      </c>
      <c r="C373" s="26">
        <v>84077</v>
      </c>
      <c r="D373" s="71" t="s">
        <v>2896</v>
      </c>
      <c r="E373" s="26"/>
      <c r="F373" s="26"/>
      <c r="G373" s="26" t="s">
        <v>109</v>
      </c>
      <c r="H373" s="26" t="s">
        <v>539</v>
      </c>
      <c r="I373" s="26" t="s">
        <v>449</v>
      </c>
      <c r="J373" s="25" t="s">
        <v>195</v>
      </c>
      <c r="K373" s="25" t="s">
        <v>2897</v>
      </c>
      <c r="L373" s="45" t="s">
        <v>2898</v>
      </c>
      <c r="M373" s="25"/>
      <c r="N373" s="83"/>
      <c r="O373" s="83"/>
      <c r="P373" s="83"/>
      <c r="Q373" s="83"/>
      <c r="R373" s="83"/>
      <c r="S373" s="83"/>
      <c r="T373" s="145"/>
      <c r="U373" s="145"/>
      <c r="V373" s="148"/>
      <c r="W373" s="145"/>
      <c r="X373" s="145"/>
      <c r="Y373" s="145"/>
      <c r="Z373" s="145"/>
      <c r="AA373" s="145"/>
      <c r="AB373" s="332"/>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c r="CP373" s="145"/>
      <c r="CQ373" s="145"/>
      <c r="CR373" s="145"/>
      <c r="CS373" s="145"/>
      <c r="CT373" s="145"/>
      <c r="CU373" s="145"/>
      <c r="CV373" s="145"/>
      <c r="CW373" s="145"/>
      <c r="CX373" s="145"/>
      <c r="CY373" s="145"/>
      <c r="CZ373" s="145"/>
      <c r="DA373" s="145"/>
      <c r="DB373" s="145"/>
      <c r="DC373" s="145"/>
      <c r="DD373" s="145"/>
      <c r="DE373" s="145"/>
      <c r="DF373" s="145"/>
      <c r="DG373" s="145"/>
      <c r="DH373" s="148"/>
      <c r="DI373" s="145"/>
      <c r="DJ373" s="145"/>
      <c r="DK373" s="145"/>
      <c r="DL373" s="145"/>
      <c r="DM373" s="145"/>
      <c r="DN373" s="145"/>
      <c r="DO373" s="145"/>
      <c r="DP373" s="145"/>
      <c r="DQ373" s="145"/>
      <c r="DR373" s="145"/>
      <c r="DS373" s="145"/>
      <c r="DT373" s="145"/>
      <c r="DU373" s="145"/>
      <c r="DV373" s="145"/>
      <c r="DW373" s="145"/>
      <c r="DX373" s="145"/>
      <c r="DY373" s="145"/>
      <c r="DZ373" s="145"/>
      <c r="EA373" s="145"/>
      <c r="EB373" s="148"/>
      <c r="EC373" s="145"/>
      <c r="ED373" s="148"/>
      <c r="EE373" s="145"/>
      <c r="EF373" s="145"/>
      <c r="EG373" s="145"/>
      <c r="EH373" s="145"/>
      <c r="EI373" s="145"/>
      <c r="EJ373" s="145"/>
      <c r="EK373" s="145">
        <v>0</v>
      </c>
      <c r="EL373" s="145">
        <v>0</v>
      </c>
      <c r="EM373" s="267"/>
    </row>
    <row r="374" spans="1:187" ht="20.100000000000001" customHeight="1" x14ac:dyDescent="0.3">
      <c r="A374" s="25" t="s">
        <v>3289</v>
      </c>
      <c r="B374" s="40" t="s">
        <v>106</v>
      </c>
      <c r="C374" s="26">
        <v>83802</v>
      </c>
      <c r="D374" s="71" t="s">
        <v>3290</v>
      </c>
      <c r="E374" s="26" t="s">
        <v>108</v>
      </c>
      <c r="F374" s="26" t="s">
        <v>3549</v>
      </c>
      <c r="G374" s="26" t="s">
        <v>114</v>
      </c>
      <c r="H374" s="26" t="s">
        <v>1018</v>
      </c>
      <c r="I374" s="26" t="s">
        <v>405</v>
      </c>
      <c r="J374" s="25" t="s">
        <v>195</v>
      </c>
      <c r="K374" s="25" t="s">
        <v>3291</v>
      </c>
      <c r="L374" s="25"/>
      <c r="M374" s="25"/>
      <c r="N374" s="272"/>
      <c r="O374" s="272"/>
      <c r="P374" s="272"/>
      <c r="Q374" s="272"/>
      <c r="R374" s="272"/>
      <c r="S374" s="272"/>
      <c r="U374" s="145"/>
      <c r="V374" s="148"/>
      <c r="W374" s="145"/>
      <c r="X374" s="145"/>
      <c r="Y374" s="145"/>
      <c r="Z374" s="145"/>
      <c r="AA374" s="145"/>
      <c r="AB374" s="332"/>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5"/>
      <c r="DG374" s="145"/>
      <c r="DH374" s="148"/>
      <c r="DI374" s="145"/>
      <c r="DJ374" s="145"/>
      <c r="DK374" s="145"/>
      <c r="DL374" s="145"/>
      <c r="DM374" s="145"/>
      <c r="DN374" s="145"/>
      <c r="DO374" s="145"/>
      <c r="DP374" s="145"/>
      <c r="DQ374" s="145"/>
      <c r="DR374" s="145"/>
      <c r="DS374" s="145"/>
      <c r="DT374" s="145"/>
      <c r="DU374" s="145"/>
      <c r="DV374" s="145"/>
      <c r="DW374" s="145"/>
      <c r="DX374" s="145"/>
      <c r="DY374" s="145"/>
      <c r="DZ374" s="145"/>
      <c r="EA374" s="145"/>
      <c r="EB374" s="148"/>
      <c r="EC374" s="145"/>
      <c r="ED374" s="148"/>
      <c r="EE374" s="145"/>
      <c r="EF374" s="145"/>
      <c r="EG374" s="145"/>
      <c r="EH374" s="145"/>
      <c r="EI374" s="145"/>
      <c r="EJ374" s="145"/>
      <c r="EK374" s="145">
        <v>0</v>
      </c>
      <c r="EL374" s="145">
        <v>0</v>
      </c>
      <c r="EM374" s="145"/>
    </row>
    <row r="375" spans="1:187" ht="20.100000000000001" customHeight="1" x14ac:dyDescent="0.3">
      <c r="A375" s="25" t="s">
        <v>2664</v>
      </c>
      <c r="B375" s="40" t="s">
        <v>106</v>
      </c>
      <c r="C375" s="26">
        <v>83195</v>
      </c>
      <c r="D375" s="25" t="s">
        <v>2671</v>
      </c>
      <c r="E375" s="26" t="s">
        <v>108</v>
      </c>
      <c r="F375" s="26"/>
      <c r="G375" s="26" t="s">
        <v>121</v>
      </c>
      <c r="H375" s="26" t="s">
        <v>122</v>
      </c>
      <c r="I375" s="26" t="s">
        <v>438</v>
      </c>
      <c r="J375" s="25" t="s">
        <v>228</v>
      </c>
      <c r="K375" s="25" t="s">
        <v>2672</v>
      </c>
      <c r="L375" s="45" t="s">
        <v>2673</v>
      </c>
      <c r="M375" s="25" t="s">
        <v>32</v>
      </c>
      <c r="N375" s="83"/>
      <c r="O375" s="83"/>
      <c r="P375" s="83"/>
      <c r="Q375" s="83"/>
      <c r="R375" s="25" t="s">
        <v>2674</v>
      </c>
      <c r="S375" s="25" t="s">
        <v>2675</v>
      </c>
      <c r="T375" s="145"/>
      <c r="U375" s="145"/>
      <c r="V375" s="145"/>
      <c r="W375" s="145"/>
      <c r="X375" s="145"/>
      <c r="Y375" s="145"/>
      <c r="Z375" s="145"/>
      <c r="AA375" s="145"/>
      <c r="AB375" s="332"/>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v>1</v>
      </c>
      <c r="BB375" s="145"/>
      <c r="BC375" s="145"/>
      <c r="BD375" s="145"/>
      <c r="BE375" s="145"/>
      <c r="BF375" s="145"/>
      <c r="BG375" s="145"/>
      <c r="BH375" s="145"/>
      <c r="BI375" s="145"/>
      <c r="BJ375" s="145"/>
      <c r="BK375" s="145"/>
      <c r="BL375" s="145"/>
      <c r="BM375" s="145"/>
      <c r="BN375" s="145"/>
      <c r="BO375" s="145"/>
      <c r="BP375" s="145"/>
      <c r="BQ375" s="145"/>
      <c r="BR375" s="145"/>
      <c r="BS375" s="145"/>
      <c r="BT375" s="145">
        <v>1</v>
      </c>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5"/>
      <c r="DG375" s="145"/>
      <c r="DH375" s="148"/>
      <c r="DI375" s="145"/>
      <c r="DJ375" s="145"/>
      <c r="DK375" s="145"/>
      <c r="DL375" s="145"/>
      <c r="DM375" s="145"/>
      <c r="DN375" s="145"/>
      <c r="DO375" s="145"/>
      <c r="DP375" s="145"/>
      <c r="DQ375" s="145"/>
      <c r="DR375" s="145"/>
      <c r="DS375" s="145"/>
      <c r="DT375" s="145"/>
      <c r="DU375" s="145"/>
      <c r="DV375" s="145"/>
      <c r="DW375" s="145"/>
      <c r="DX375" s="145"/>
      <c r="DY375" s="145"/>
      <c r="DZ375" s="145"/>
      <c r="EA375" s="145"/>
      <c r="EB375" s="148"/>
      <c r="EC375" s="145"/>
      <c r="ED375" s="148"/>
      <c r="EE375" s="145"/>
      <c r="EF375" s="145"/>
      <c r="EG375" s="145"/>
      <c r="EH375" s="145"/>
      <c r="EI375" s="145"/>
      <c r="EJ375" s="145"/>
      <c r="EK375" s="145">
        <v>1</v>
      </c>
      <c r="EL375" s="145">
        <v>1</v>
      </c>
      <c r="EM375" s="145"/>
    </row>
    <row r="376" spans="1:187" ht="20.100000000000001" customHeight="1" x14ac:dyDescent="0.3">
      <c r="A376" s="25" t="s">
        <v>2701</v>
      </c>
      <c r="B376" s="40" t="s">
        <v>187</v>
      </c>
      <c r="C376" s="26">
        <v>83249</v>
      </c>
      <c r="D376" s="25" t="s">
        <v>2702</v>
      </c>
      <c r="E376" s="26" t="s">
        <v>108</v>
      </c>
      <c r="F376" s="26"/>
      <c r="G376" s="26" t="s">
        <v>121</v>
      </c>
      <c r="H376" s="26" t="s">
        <v>835</v>
      </c>
      <c r="I376" s="26" t="s">
        <v>385</v>
      </c>
      <c r="J376" s="25" t="s">
        <v>228</v>
      </c>
      <c r="K376" s="25" t="s">
        <v>2676</v>
      </c>
      <c r="L376" s="25"/>
      <c r="M376" s="25" t="s">
        <v>2703</v>
      </c>
      <c r="N376" s="83"/>
      <c r="O376" s="83"/>
      <c r="P376" s="83"/>
      <c r="Q376" s="83"/>
      <c r="R376" s="83"/>
      <c r="S376" s="83"/>
      <c r="T376" s="145"/>
      <c r="U376" s="145"/>
      <c r="V376" s="145"/>
      <c r="W376" s="145"/>
      <c r="X376" s="145"/>
      <c r="Y376" s="145"/>
      <c r="Z376" s="145"/>
      <c r="AA376" s="145"/>
      <c r="AB376" s="332"/>
      <c r="AC376" s="145">
        <v>1</v>
      </c>
      <c r="AD376" s="145"/>
      <c r="AE376" s="145"/>
      <c r="AF376" s="145"/>
      <c r="AG376" s="145"/>
      <c r="AH376" s="145"/>
      <c r="AI376" s="145"/>
      <c r="AJ376" s="145"/>
      <c r="AK376" s="145"/>
      <c r="AL376" s="145"/>
      <c r="AM376" s="145"/>
      <c r="AN376" s="145"/>
      <c r="AO376" s="145"/>
      <c r="AP376" s="145"/>
      <c r="AQ376" s="145"/>
      <c r="AR376" s="145"/>
      <c r="AS376" s="145"/>
      <c r="AT376" s="145"/>
      <c r="AU376" s="145"/>
      <c r="AV376" s="145"/>
      <c r="AW376" s="145"/>
      <c r="AX376" s="145"/>
      <c r="AY376" s="145"/>
      <c r="AZ376" s="145"/>
      <c r="BA376" s="145"/>
      <c r="BB376" s="145"/>
      <c r="BC376" s="145"/>
      <c r="BD376" s="145"/>
      <c r="BE376" s="145"/>
      <c r="BF376" s="145"/>
      <c r="BG376" s="145"/>
      <c r="BH376" s="145"/>
      <c r="BI376" s="145"/>
      <c r="BJ376" s="145"/>
      <c r="BK376" s="145"/>
      <c r="BL376" s="145"/>
      <c r="BM376" s="145"/>
      <c r="BN376" s="145"/>
      <c r="BO376" s="145"/>
      <c r="BP376" s="145"/>
      <c r="BQ376" s="145"/>
      <c r="BR376" s="145"/>
      <c r="BS376" s="145"/>
      <c r="BT376" s="145"/>
      <c r="BU376" s="145"/>
      <c r="BV376" s="145"/>
      <c r="BW376" s="145"/>
      <c r="BX376" s="145"/>
      <c r="BY376" s="145"/>
      <c r="BZ376" s="145"/>
      <c r="CA376" s="145"/>
      <c r="CB376" s="145"/>
      <c r="CC376" s="145"/>
      <c r="CD376" s="145"/>
      <c r="CE376" s="145"/>
      <c r="CF376" s="145"/>
      <c r="CG376" s="145"/>
      <c r="CH376" s="145"/>
      <c r="CI376" s="145"/>
      <c r="CJ376" s="145"/>
      <c r="CK376" s="145"/>
      <c r="CL376" s="145"/>
      <c r="CM376" s="145"/>
      <c r="CN376" s="145"/>
      <c r="CO376" s="145"/>
      <c r="CP376" s="145"/>
      <c r="CQ376" s="145">
        <v>1</v>
      </c>
      <c r="CR376" s="145"/>
      <c r="CS376" s="145"/>
      <c r="CT376" s="145"/>
      <c r="CU376" s="145"/>
      <c r="CV376" s="145"/>
      <c r="CW376" s="145"/>
      <c r="CX376" s="145"/>
      <c r="CY376" s="145"/>
      <c r="CZ376" s="145"/>
      <c r="DA376" s="145"/>
      <c r="DB376" s="145"/>
      <c r="DC376" s="145"/>
      <c r="DD376" s="145"/>
      <c r="DE376" s="145"/>
      <c r="DF376" s="145"/>
      <c r="DG376" s="145"/>
      <c r="DH376" s="148"/>
      <c r="DI376" s="145"/>
      <c r="DJ376" s="145"/>
      <c r="DK376" s="145"/>
      <c r="DL376" s="145"/>
      <c r="DM376" s="145"/>
      <c r="DN376" s="145"/>
      <c r="DO376" s="145"/>
      <c r="DP376" s="145"/>
      <c r="DQ376" s="145"/>
      <c r="DR376" s="145"/>
      <c r="DS376" s="145"/>
      <c r="DT376" s="145"/>
      <c r="DU376" s="145"/>
      <c r="DV376" s="145"/>
      <c r="DW376" s="145"/>
      <c r="DX376" s="145"/>
      <c r="DY376" s="145"/>
      <c r="DZ376" s="145"/>
      <c r="EA376" s="145"/>
      <c r="EB376" s="148"/>
      <c r="EC376" s="145"/>
      <c r="ED376" s="148"/>
      <c r="EE376" s="145"/>
      <c r="EF376" s="145"/>
      <c r="EG376" s="145"/>
      <c r="EH376" s="145"/>
      <c r="EI376" s="145"/>
      <c r="EJ376" s="145"/>
      <c r="EK376" s="145">
        <v>1</v>
      </c>
      <c r="EL376" s="145">
        <v>0</v>
      </c>
      <c r="EM376" s="145"/>
    </row>
    <row r="377" spans="1:187" ht="20.100000000000001" customHeight="1" x14ac:dyDescent="0.3">
      <c r="A377" s="25" t="s">
        <v>1786</v>
      </c>
      <c r="B377" s="40" t="s">
        <v>106</v>
      </c>
      <c r="C377" s="26">
        <v>82897</v>
      </c>
      <c r="D377" s="71" t="s">
        <v>1793</v>
      </c>
      <c r="E377" s="26" t="s">
        <v>108</v>
      </c>
      <c r="F377" s="26"/>
      <c r="G377" s="26" t="s">
        <v>109</v>
      </c>
      <c r="H377" s="258"/>
      <c r="I377" s="26" t="s">
        <v>3</v>
      </c>
      <c r="J377" s="25" t="s">
        <v>1795</v>
      </c>
      <c r="K377" s="25" t="s">
        <v>1796</v>
      </c>
      <c r="L377" s="226"/>
      <c r="M377" s="226"/>
      <c r="N377" s="226"/>
      <c r="O377" s="226"/>
      <c r="P377" s="226"/>
      <c r="Q377" s="226"/>
      <c r="R377" s="226"/>
      <c r="S377" s="226"/>
      <c r="T377" s="234"/>
      <c r="U377" s="235"/>
      <c r="V377" s="235"/>
      <c r="W377" s="235"/>
      <c r="X377" s="235"/>
      <c r="Y377" s="235"/>
      <c r="Z377" s="235"/>
      <c r="AA377" s="235"/>
      <c r="AB377" s="336"/>
      <c r="AC377" s="235"/>
      <c r="AD377" s="235"/>
      <c r="AE377" s="235"/>
      <c r="AF377" s="235"/>
      <c r="AG377" s="235"/>
      <c r="AH377" s="235"/>
      <c r="AI377" s="235"/>
      <c r="AJ377" s="235"/>
      <c r="AK377" s="235"/>
      <c r="AL377" s="235"/>
      <c r="AM377" s="235"/>
      <c r="AN377" s="235"/>
      <c r="AO377" s="235"/>
      <c r="AP377" s="235"/>
      <c r="AQ377" s="235"/>
      <c r="AR377" s="235"/>
      <c r="AS377" s="235"/>
      <c r="AT377" s="235"/>
      <c r="AU377" s="235"/>
      <c r="AV377" s="235"/>
      <c r="AW377" s="235"/>
      <c r="AX377" s="235"/>
      <c r="AY377" s="235"/>
      <c r="AZ377" s="235"/>
      <c r="BA377" s="235"/>
      <c r="BB377" s="235"/>
      <c r="BC377" s="235"/>
      <c r="BD377" s="235"/>
      <c r="BE377" s="235"/>
      <c r="BF377" s="235"/>
      <c r="BG377" s="235"/>
      <c r="BH377" s="235"/>
      <c r="BI377" s="235"/>
      <c r="BJ377" s="235"/>
      <c r="BK377" s="235"/>
      <c r="BL377" s="235"/>
      <c r="BM377" s="235"/>
      <c r="BN377" s="235"/>
      <c r="BO377" s="235"/>
      <c r="BP377" s="235"/>
      <c r="BQ377" s="235"/>
      <c r="BR377" s="235"/>
      <c r="BS377" s="235"/>
      <c r="BT377" s="235"/>
      <c r="BU377" s="235"/>
      <c r="BV377" s="235"/>
      <c r="BW377" s="235"/>
      <c r="BX377" s="235"/>
      <c r="BY377" s="235"/>
      <c r="BZ377" s="235"/>
      <c r="CA377" s="235"/>
      <c r="CB377" s="235"/>
      <c r="CC377" s="235"/>
      <c r="CD377" s="235"/>
      <c r="CE377" s="235"/>
      <c r="CF377" s="235"/>
      <c r="CG377" s="235"/>
      <c r="CH377" s="235"/>
      <c r="CI377" s="235"/>
      <c r="CJ377" s="235"/>
      <c r="CK377" s="235"/>
      <c r="CL377" s="235"/>
      <c r="CM377" s="235"/>
      <c r="CN377" s="235"/>
      <c r="CO377" s="235"/>
      <c r="CP377" s="235"/>
      <c r="CQ377" s="235"/>
      <c r="CR377" s="235"/>
      <c r="CS377" s="235"/>
      <c r="CT377" s="235"/>
      <c r="CU377" s="235"/>
      <c r="CV377" s="235"/>
      <c r="CW377" s="235"/>
      <c r="CX377" s="235"/>
      <c r="CY377" s="235"/>
      <c r="CZ377" s="235"/>
      <c r="DA377" s="235"/>
      <c r="DB377" s="235"/>
      <c r="DC377" s="235"/>
      <c r="DD377" s="235"/>
      <c r="DE377" s="235"/>
      <c r="DF377" s="235"/>
      <c r="DG377" s="235"/>
      <c r="DH377" s="236"/>
      <c r="DI377" s="235"/>
      <c r="DJ377" s="235"/>
      <c r="DK377" s="235"/>
      <c r="DL377" s="235"/>
      <c r="DM377" s="235"/>
      <c r="DN377" s="235"/>
      <c r="DO377" s="235"/>
      <c r="DP377" s="235"/>
      <c r="DQ377" s="235"/>
      <c r="DR377" s="235"/>
      <c r="DS377" s="235"/>
      <c r="DT377" s="235"/>
      <c r="DU377" s="235"/>
      <c r="DV377" s="235"/>
      <c r="DW377" s="235"/>
      <c r="DX377" s="235"/>
      <c r="DY377" s="235"/>
      <c r="DZ377" s="235"/>
      <c r="EA377" s="235"/>
      <c r="EB377" s="236"/>
      <c r="EC377" s="235"/>
      <c r="ED377" s="235"/>
      <c r="EE377" s="235"/>
      <c r="EF377" s="235"/>
      <c r="EG377" s="235"/>
      <c r="EH377" s="235"/>
      <c r="EI377" s="235"/>
      <c r="EJ377" s="235"/>
      <c r="EK377" s="235">
        <v>0</v>
      </c>
      <c r="EL377" s="235">
        <v>0</v>
      </c>
      <c r="EM377" s="235"/>
      <c r="EN377" s="237"/>
      <c r="EO377" s="234"/>
      <c r="EP377" s="234"/>
      <c r="EQ377" s="234"/>
      <c r="ER377" s="234"/>
      <c r="ES377" s="234"/>
      <c r="ET377" s="234"/>
      <c r="EU377" s="234"/>
      <c r="EV377" s="234"/>
      <c r="EW377" s="234"/>
      <c r="EX377" s="234"/>
      <c r="EY377" s="234"/>
      <c r="EZ377" s="234"/>
      <c r="FA377" s="234"/>
      <c r="FB377" s="234"/>
      <c r="FC377" s="234"/>
      <c r="FD377" s="234"/>
      <c r="FE377" s="234"/>
      <c r="FF377" s="234"/>
      <c r="FG377" s="234"/>
      <c r="FH377" s="234"/>
      <c r="FI377" s="234"/>
      <c r="FJ377" s="234"/>
      <c r="FK377" s="234"/>
      <c r="FL377" s="234"/>
      <c r="FM377" s="234"/>
      <c r="FN377" s="238"/>
      <c r="FO377" s="238"/>
      <c r="FP377" s="238"/>
      <c r="FQ377" s="238"/>
      <c r="FR377" s="238"/>
      <c r="FS377" s="238"/>
      <c r="FT377" s="238"/>
      <c r="FU377" s="238"/>
      <c r="FV377" s="238"/>
      <c r="FW377" s="238"/>
      <c r="FX377" s="238"/>
      <c r="FY377" s="238"/>
      <c r="FZ377" s="238"/>
      <c r="GA377" s="238"/>
      <c r="GB377" s="238"/>
      <c r="GC377" s="238"/>
      <c r="GD377" s="238"/>
      <c r="GE377" s="238"/>
    </row>
    <row r="378" spans="1:187" ht="20.100000000000001" customHeight="1" x14ac:dyDescent="0.3">
      <c r="A378" s="25" t="s">
        <v>2109</v>
      </c>
      <c r="B378" s="26" t="s">
        <v>187</v>
      </c>
      <c r="C378" s="26">
        <v>82849</v>
      </c>
      <c r="D378" s="71" t="s">
        <v>1514</v>
      </c>
      <c r="E378" s="26"/>
      <c r="F378" s="26"/>
      <c r="G378" s="26" t="s">
        <v>121</v>
      </c>
      <c r="H378" s="26" t="s">
        <v>344</v>
      </c>
      <c r="I378" s="26" t="s">
        <v>438</v>
      </c>
      <c r="J378" s="25" t="s">
        <v>1210</v>
      </c>
      <c r="K378" s="25" t="s">
        <v>2122</v>
      </c>
      <c r="L378" s="83"/>
      <c r="M378" s="83"/>
      <c r="N378" s="83"/>
      <c r="O378" s="83"/>
      <c r="P378" s="83"/>
      <c r="Q378" s="83"/>
      <c r="R378" s="83"/>
      <c r="S378" s="83"/>
      <c r="T378" s="145"/>
      <c r="U378" s="145"/>
      <c r="V378" s="145"/>
      <c r="W378" s="145"/>
      <c r="X378" s="145"/>
      <c r="Y378" s="145"/>
      <c r="Z378" s="145"/>
      <c r="AA378" s="145"/>
      <c r="AB378" s="332"/>
      <c r="AC378" s="145"/>
      <c r="AD378" s="145"/>
      <c r="AE378" s="145"/>
      <c r="AF378" s="145"/>
      <c r="AG378" s="145"/>
      <c r="AH378" s="145"/>
      <c r="AI378" s="145"/>
      <c r="AJ378" s="145"/>
      <c r="AK378" s="145"/>
      <c r="AL378" s="145"/>
      <c r="AM378" s="145"/>
      <c r="AN378" s="145"/>
      <c r="AO378" s="145"/>
      <c r="AP378" s="145"/>
      <c r="AQ378" s="145"/>
      <c r="AR378" s="145"/>
      <c r="AS378" s="145"/>
      <c r="AT378" s="145"/>
      <c r="AU378" s="145"/>
      <c r="AV378" s="145"/>
      <c r="AW378" s="145"/>
      <c r="AX378" s="145"/>
      <c r="AY378" s="145"/>
      <c r="AZ378" s="145"/>
      <c r="BA378" s="145"/>
      <c r="BB378" s="145"/>
      <c r="BC378" s="145"/>
      <c r="BD378" s="145"/>
      <c r="BE378" s="145"/>
      <c r="BF378" s="145"/>
      <c r="BG378" s="145"/>
      <c r="BH378" s="145"/>
      <c r="BI378" s="145"/>
      <c r="BJ378" s="145"/>
      <c r="BK378" s="145"/>
      <c r="BL378" s="145"/>
      <c r="BM378" s="145"/>
      <c r="BN378" s="145"/>
      <c r="BO378" s="145"/>
      <c r="BP378" s="145"/>
      <c r="BQ378" s="145"/>
      <c r="BR378" s="145"/>
      <c r="BS378" s="145"/>
      <c r="BT378" s="145"/>
      <c r="BU378" s="145"/>
      <c r="BV378" s="145"/>
      <c r="BW378" s="145"/>
      <c r="BX378" s="145"/>
      <c r="BY378" s="145"/>
      <c r="BZ378" s="145"/>
      <c r="CA378" s="145"/>
      <c r="CB378" s="145"/>
      <c r="CC378" s="145"/>
      <c r="CD378" s="145"/>
      <c r="CE378" s="145"/>
      <c r="CF378" s="145"/>
      <c r="CG378" s="145"/>
      <c r="CH378" s="145"/>
      <c r="CI378" s="145"/>
      <c r="CJ378" s="145"/>
      <c r="CK378" s="145"/>
      <c r="CL378" s="145"/>
      <c r="CM378" s="145"/>
      <c r="CN378" s="145"/>
      <c r="CO378" s="145"/>
      <c r="CP378" s="145"/>
      <c r="CQ378" s="145"/>
      <c r="CR378" s="145"/>
      <c r="CS378" s="145"/>
      <c r="CT378" s="145"/>
      <c r="CU378" s="145"/>
      <c r="CV378" s="145"/>
      <c r="CW378" s="145"/>
      <c r="CX378" s="145"/>
      <c r="CY378" s="145"/>
      <c r="CZ378" s="145"/>
      <c r="DA378" s="145"/>
      <c r="DB378" s="145"/>
      <c r="DC378" s="145"/>
      <c r="DD378" s="145"/>
      <c r="DE378" s="145"/>
      <c r="DF378" s="145"/>
      <c r="DG378" s="145"/>
      <c r="DH378" s="148"/>
      <c r="DI378" s="145"/>
      <c r="DJ378" s="145"/>
      <c r="DK378" s="145"/>
      <c r="DL378" s="145"/>
      <c r="DM378" s="145"/>
      <c r="DN378" s="145"/>
      <c r="DO378" s="145"/>
      <c r="DP378" s="145"/>
      <c r="DQ378" s="145"/>
      <c r="DR378" s="145"/>
      <c r="DS378" s="145"/>
      <c r="DT378" s="145"/>
      <c r="DU378" s="145"/>
      <c r="DV378" s="145"/>
      <c r="DW378" s="145"/>
      <c r="DX378" s="145"/>
      <c r="DY378" s="145"/>
      <c r="DZ378" s="145"/>
      <c r="EA378" s="145"/>
      <c r="EB378" s="148"/>
      <c r="EC378" s="145"/>
      <c r="ED378" s="145"/>
      <c r="EE378" s="145"/>
      <c r="EF378" s="145"/>
      <c r="EG378" s="145"/>
      <c r="EH378" s="145"/>
      <c r="EI378" s="145"/>
      <c r="EJ378" s="145"/>
      <c r="EK378" s="145">
        <v>0</v>
      </c>
      <c r="EL378" s="145">
        <v>0</v>
      </c>
      <c r="EM378" s="145"/>
      <c r="EO378" s="145"/>
      <c r="EP378" s="145"/>
      <c r="EQ378" s="145"/>
      <c r="ER378" s="145"/>
      <c r="ES378" s="145"/>
      <c r="ET378" s="145"/>
      <c r="EU378" s="145"/>
      <c r="EV378" s="145"/>
      <c r="EW378" s="145"/>
      <c r="EX378" s="145"/>
      <c r="EY378" s="145"/>
      <c r="EZ378" s="145"/>
      <c r="FA378" s="145"/>
      <c r="FB378" s="145"/>
      <c r="FC378" s="145"/>
      <c r="FD378" s="145"/>
      <c r="FE378" s="145"/>
      <c r="FF378" s="145"/>
      <c r="FG378" s="145"/>
      <c r="FH378" s="145"/>
      <c r="FI378" s="145"/>
      <c r="FJ378" s="145"/>
      <c r="FK378" s="145"/>
      <c r="FL378" s="145"/>
      <c r="FM378" s="145"/>
      <c r="FN378" s="145"/>
      <c r="FO378" s="145"/>
      <c r="FP378" s="145"/>
      <c r="FQ378" s="145"/>
      <c r="FR378" s="145"/>
      <c r="FS378" s="145"/>
      <c r="FT378" s="145"/>
      <c r="FU378" s="145"/>
      <c r="FV378" s="145"/>
      <c r="FW378" s="145"/>
      <c r="FX378" s="145"/>
      <c r="FY378" s="145"/>
      <c r="FZ378" s="145"/>
      <c r="GA378" s="145"/>
      <c r="GB378" s="145"/>
      <c r="GC378" s="145"/>
      <c r="GD378" s="145"/>
      <c r="GE378" s="145"/>
    </row>
    <row r="379" spans="1:187" ht="20.100000000000001" customHeight="1" x14ac:dyDescent="0.3">
      <c r="A379" s="25" t="s">
        <v>2274</v>
      </c>
      <c r="B379" s="40" t="s">
        <v>126</v>
      </c>
      <c r="C379" s="26">
        <v>82975</v>
      </c>
      <c r="D379" s="25" t="s">
        <v>1514</v>
      </c>
      <c r="E379" s="26" t="s">
        <v>108</v>
      </c>
      <c r="F379" s="26"/>
      <c r="G379" s="26" t="s">
        <v>114</v>
      </c>
      <c r="H379" s="26" t="s">
        <v>615</v>
      </c>
      <c r="I379" s="26" t="s">
        <v>3</v>
      </c>
      <c r="J379" s="25" t="s">
        <v>1757</v>
      </c>
      <c r="K379" s="25" t="s">
        <v>2285</v>
      </c>
      <c r="L379" s="25"/>
      <c r="M379" s="25" t="s">
        <v>2286</v>
      </c>
      <c r="N379" s="83"/>
      <c r="O379" s="83"/>
      <c r="P379" s="83"/>
      <c r="Q379" s="83"/>
      <c r="R379" s="25" t="s">
        <v>2287</v>
      </c>
      <c r="S379" s="25"/>
      <c r="T379" s="145"/>
      <c r="U379" s="145"/>
      <c r="V379" s="145"/>
      <c r="W379" s="145"/>
      <c r="X379" s="145"/>
      <c r="Y379" s="145"/>
      <c r="Z379" s="145"/>
      <c r="AA379" s="145"/>
      <c r="AB379" s="332"/>
      <c r="AC379" s="145"/>
      <c r="AD379" s="145"/>
      <c r="AE379" s="145"/>
      <c r="AF379" s="145"/>
      <c r="AG379" s="145"/>
      <c r="AH379" s="145"/>
      <c r="AI379" s="145"/>
      <c r="AJ379" s="145"/>
      <c r="AK379" s="145"/>
      <c r="AL379" s="145"/>
      <c r="AM379" s="145"/>
      <c r="AN379" s="145"/>
      <c r="AO379" s="145"/>
      <c r="AP379" s="145"/>
      <c r="AQ379" s="145"/>
      <c r="AR379" s="145"/>
      <c r="AS379" s="145"/>
      <c r="AT379" s="145"/>
      <c r="AU379" s="145"/>
      <c r="AV379" s="145"/>
      <c r="AW379" s="145"/>
      <c r="AX379" s="145"/>
      <c r="AY379" s="145"/>
      <c r="AZ379" s="145"/>
      <c r="BA379" s="145"/>
      <c r="BB379" s="145"/>
      <c r="BC379" s="145"/>
      <c r="BD379" s="145"/>
      <c r="BE379" s="145"/>
      <c r="BF379" s="145"/>
      <c r="BG379" s="145"/>
      <c r="BH379" s="145"/>
      <c r="BI379" s="145"/>
      <c r="BJ379" s="145"/>
      <c r="BK379" s="145"/>
      <c r="BL379" s="145"/>
      <c r="BM379" s="145"/>
      <c r="BN379" s="145"/>
      <c r="BO379" s="145"/>
      <c r="BP379" s="145"/>
      <c r="BQ379" s="145"/>
      <c r="BR379" s="145"/>
      <c r="BS379" s="145"/>
      <c r="BT379" s="145"/>
      <c r="BU379" s="145"/>
      <c r="BV379" s="145"/>
      <c r="BW379" s="145"/>
      <c r="BX379" s="145"/>
      <c r="BY379" s="145"/>
      <c r="BZ379" s="145"/>
      <c r="CA379" s="145"/>
      <c r="CB379" s="145"/>
      <c r="CC379" s="145"/>
      <c r="CD379" s="145"/>
      <c r="CE379" s="145"/>
      <c r="CF379" s="145"/>
      <c r="CG379" s="145"/>
      <c r="CH379" s="145"/>
      <c r="CI379" s="145"/>
      <c r="CJ379" s="145"/>
      <c r="CK379" s="145"/>
      <c r="CL379" s="145"/>
      <c r="CM379" s="145"/>
      <c r="CN379" s="145"/>
      <c r="CO379" s="145"/>
      <c r="CP379" s="266">
        <v>1</v>
      </c>
      <c r="CQ379" s="145"/>
      <c r="CR379" s="145"/>
      <c r="CS379" s="145"/>
      <c r="CT379" s="145"/>
      <c r="CU379" s="145"/>
      <c r="CV379" s="145"/>
      <c r="CW379" s="145"/>
      <c r="CX379" s="145"/>
      <c r="CY379" s="145"/>
      <c r="CZ379" s="145"/>
      <c r="DA379" s="145"/>
      <c r="DB379" s="145"/>
      <c r="DC379" s="145"/>
      <c r="DD379" s="145"/>
      <c r="DE379" s="145"/>
      <c r="DF379" s="145"/>
      <c r="DG379" s="145"/>
      <c r="DH379" s="148"/>
      <c r="DI379" s="145"/>
      <c r="DJ379" s="145"/>
      <c r="DK379" s="145"/>
      <c r="DL379" s="145">
        <v>1</v>
      </c>
      <c r="DM379" s="145"/>
      <c r="DN379" s="145"/>
      <c r="DO379" s="145"/>
      <c r="DP379" s="145"/>
      <c r="DQ379" s="145"/>
      <c r="DR379" s="145"/>
      <c r="DS379" s="145"/>
      <c r="DT379" s="145"/>
      <c r="DU379" s="145"/>
      <c r="DV379" s="145"/>
      <c r="DW379" s="145"/>
      <c r="DX379" s="145"/>
      <c r="DY379" s="145"/>
      <c r="DZ379" s="145"/>
      <c r="EA379" s="145"/>
      <c r="EB379" s="148"/>
      <c r="EC379" s="145"/>
      <c r="ED379" s="145"/>
      <c r="EK379" s="263">
        <v>1</v>
      </c>
      <c r="EL379" s="263">
        <v>1</v>
      </c>
      <c r="EM379" s="263"/>
      <c r="EN379" s="264" t="s">
        <v>1965</v>
      </c>
    </row>
    <row r="380" spans="1:187" ht="20.100000000000001" customHeight="1" x14ac:dyDescent="0.3">
      <c r="A380" s="25" t="s">
        <v>2834</v>
      </c>
      <c r="B380" s="26" t="s">
        <v>187</v>
      </c>
      <c r="C380" s="26">
        <v>83604</v>
      </c>
      <c r="D380" s="71" t="s">
        <v>1514</v>
      </c>
      <c r="E380" s="26" t="s">
        <v>108</v>
      </c>
      <c r="F380" s="26"/>
      <c r="G380" s="26" t="s">
        <v>121</v>
      </c>
      <c r="H380" s="26" t="s">
        <v>835</v>
      </c>
      <c r="I380" s="26" t="s">
        <v>405</v>
      </c>
      <c r="J380" s="25" t="s">
        <v>834</v>
      </c>
      <c r="K380" s="25" t="s">
        <v>2839</v>
      </c>
      <c r="L380" s="25"/>
      <c r="M380" s="25"/>
      <c r="N380" s="83"/>
      <c r="O380" s="83"/>
      <c r="P380" s="83"/>
      <c r="Q380" s="83"/>
      <c r="R380" s="83"/>
      <c r="S380" s="83"/>
      <c r="T380" s="145"/>
      <c r="U380" s="145"/>
      <c r="V380" s="148"/>
      <c r="W380" s="145"/>
      <c r="X380" s="145"/>
      <c r="Y380" s="145"/>
      <c r="Z380" s="145"/>
      <c r="AA380" s="145"/>
      <c r="AB380" s="332"/>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c r="CY380" s="145"/>
      <c r="CZ380" s="145"/>
      <c r="DA380" s="145"/>
      <c r="DB380" s="145"/>
      <c r="DC380" s="145"/>
      <c r="DD380" s="145"/>
      <c r="DE380" s="145"/>
      <c r="DF380" s="145"/>
      <c r="DG380" s="145"/>
      <c r="DH380" s="148"/>
      <c r="DI380" s="145"/>
      <c r="DJ380" s="145"/>
      <c r="DK380" s="145"/>
      <c r="DL380" s="145"/>
      <c r="DM380" s="145"/>
      <c r="DN380" s="145"/>
      <c r="DO380" s="145"/>
      <c r="DP380" s="145"/>
      <c r="DQ380" s="145"/>
      <c r="DR380" s="145"/>
      <c r="DS380" s="145"/>
      <c r="DT380" s="145"/>
      <c r="DU380" s="145"/>
      <c r="DV380" s="145"/>
      <c r="DW380" s="145"/>
      <c r="DX380" s="145"/>
      <c r="DY380" s="145"/>
      <c r="DZ380" s="145"/>
      <c r="EA380" s="145"/>
      <c r="EB380" s="148"/>
      <c r="EC380" s="145"/>
      <c r="ED380" s="148"/>
      <c r="EE380" s="145"/>
      <c r="EF380" s="145"/>
      <c r="EG380" s="145"/>
      <c r="EH380" s="145"/>
      <c r="EI380" s="145"/>
      <c r="EJ380" s="145"/>
      <c r="EK380" s="145">
        <v>0</v>
      </c>
      <c r="EL380" s="145">
        <v>0</v>
      </c>
      <c r="EM380" s="267"/>
    </row>
    <row r="381" spans="1:187" ht="20.100000000000001" customHeight="1" x14ac:dyDescent="0.3">
      <c r="A381" s="25" t="s">
        <v>3247</v>
      </c>
      <c r="B381" s="26" t="s">
        <v>106</v>
      </c>
      <c r="C381" s="26">
        <v>83735</v>
      </c>
      <c r="D381" s="71" t="s">
        <v>1514</v>
      </c>
      <c r="E381" s="26" t="s">
        <v>318</v>
      </c>
      <c r="F381" s="26" t="s">
        <v>3556</v>
      </c>
      <c r="G381" s="26" t="s">
        <v>109</v>
      </c>
      <c r="H381" s="26" t="s">
        <v>539</v>
      </c>
      <c r="I381" s="26" t="s">
        <v>438</v>
      </c>
      <c r="J381" s="25" t="s">
        <v>163</v>
      </c>
      <c r="K381" s="25" t="s">
        <v>3248</v>
      </c>
      <c r="L381" s="25"/>
      <c r="M381" s="25"/>
      <c r="N381" s="272"/>
      <c r="O381" s="272"/>
      <c r="P381" s="272"/>
      <c r="Q381" s="272"/>
      <c r="R381" s="25" t="s">
        <v>3249</v>
      </c>
      <c r="S381" s="25" t="s">
        <v>3250</v>
      </c>
      <c r="U381" s="145"/>
      <c r="V381" s="148"/>
      <c r="W381" s="145"/>
      <c r="X381" s="145"/>
      <c r="Y381" s="145"/>
      <c r="Z381" s="145"/>
      <c r="AA381" s="145"/>
      <c r="AB381" s="332"/>
      <c r="AC381" s="145">
        <v>1</v>
      </c>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c r="DA381" s="145"/>
      <c r="DB381" s="145"/>
      <c r="DC381" s="145"/>
      <c r="DD381" s="145"/>
      <c r="DE381" s="145"/>
      <c r="DF381" s="145"/>
      <c r="DG381" s="145"/>
      <c r="DH381" s="148"/>
      <c r="DI381" s="145"/>
      <c r="DJ381" s="145"/>
      <c r="DK381" s="145"/>
      <c r="DL381" s="145">
        <v>1</v>
      </c>
      <c r="DM381" s="145"/>
      <c r="DN381" s="145"/>
      <c r="DO381" s="145"/>
      <c r="DP381" s="145"/>
      <c r="DQ381" s="145"/>
      <c r="DR381" s="145"/>
      <c r="DS381" s="145"/>
      <c r="DT381" s="145"/>
      <c r="DU381" s="145"/>
      <c r="DV381" s="145"/>
      <c r="DW381" s="145"/>
      <c r="DX381" s="145"/>
      <c r="DY381" s="145"/>
      <c r="DZ381" s="145"/>
      <c r="EA381" s="145"/>
      <c r="EB381" s="148"/>
      <c r="EC381" s="145"/>
      <c r="ED381" s="148"/>
      <c r="EE381" s="145"/>
      <c r="EF381" s="145"/>
      <c r="EG381" s="145"/>
      <c r="EH381" s="145"/>
      <c r="EI381" s="145"/>
      <c r="EJ381" s="145"/>
      <c r="EK381" s="145" t="s">
        <v>519</v>
      </c>
      <c r="EL381" s="145">
        <v>1</v>
      </c>
      <c r="EM381" s="145"/>
    </row>
    <row r="382" spans="1:187" ht="20.100000000000001" customHeight="1" x14ac:dyDescent="0.3">
      <c r="A382" s="25" t="s">
        <v>3538</v>
      </c>
      <c r="B382" s="26" t="s">
        <v>187</v>
      </c>
      <c r="C382" s="26">
        <v>84409</v>
      </c>
      <c r="D382" s="25" t="s">
        <v>1514</v>
      </c>
      <c r="E382" s="26" t="s">
        <v>108</v>
      </c>
      <c r="F382" s="26" t="s">
        <v>3556</v>
      </c>
      <c r="G382" s="26" t="s">
        <v>121</v>
      </c>
      <c r="H382" s="26" t="s">
        <v>835</v>
      </c>
      <c r="I382" s="26" t="s">
        <v>3</v>
      </c>
      <c r="J382" s="25" t="s">
        <v>1210</v>
      </c>
      <c r="K382" s="25" t="s">
        <v>3543</v>
      </c>
      <c r="L382" s="25"/>
      <c r="M382" s="25"/>
      <c r="N382" s="239"/>
      <c r="O382" s="239"/>
      <c r="P382" s="239"/>
      <c r="Q382" s="239"/>
      <c r="R382" s="239"/>
      <c r="S382" s="239"/>
      <c r="T382" s="145"/>
      <c r="U382" s="145"/>
      <c r="V382" s="148"/>
      <c r="W382" s="145"/>
      <c r="X382" s="145"/>
      <c r="Y382" s="145"/>
      <c r="Z382" s="145"/>
      <c r="AA382" s="145"/>
      <c r="AB382" s="332"/>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5"/>
      <c r="DG382" s="145"/>
      <c r="DH382" s="148"/>
      <c r="DI382" s="145"/>
      <c r="DJ382" s="145"/>
      <c r="DK382" s="145"/>
      <c r="DL382" s="145"/>
      <c r="DM382" s="145"/>
      <c r="DN382" s="145"/>
      <c r="DO382" s="145"/>
      <c r="DP382" s="145"/>
      <c r="DQ382" s="145"/>
      <c r="DR382" s="145"/>
      <c r="DS382" s="145"/>
      <c r="DT382" s="145"/>
      <c r="DU382" s="145"/>
      <c r="DV382" s="145"/>
      <c r="DW382" s="145"/>
      <c r="DX382" s="145"/>
      <c r="DY382" s="145"/>
      <c r="DZ382" s="145"/>
      <c r="EA382" s="145"/>
      <c r="EB382" s="148"/>
      <c r="EC382" s="145"/>
      <c r="ED382" s="148"/>
      <c r="EE382" s="145"/>
      <c r="EF382" s="145"/>
      <c r="EG382" s="145"/>
      <c r="EH382" s="145"/>
      <c r="EI382" s="145"/>
      <c r="EJ382" s="145"/>
      <c r="EK382" s="145">
        <v>0</v>
      </c>
      <c r="EL382" s="145">
        <v>0</v>
      </c>
      <c r="EM382" s="145"/>
    </row>
    <row r="383" spans="1:187" ht="20.100000000000001" customHeight="1" x14ac:dyDescent="0.3">
      <c r="A383" s="25" t="s">
        <v>3102</v>
      </c>
      <c r="B383" s="40" t="s">
        <v>126</v>
      </c>
      <c r="C383" s="26">
        <v>83342</v>
      </c>
      <c r="D383" s="71" t="s">
        <v>3124</v>
      </c>
      <c r="E383" s="26" t="s">
        <v>108</v>
      </c>
      <c r="F383" s="26"/>
      <c r="G383" s="26" t="s">
        <v>114</v>
      </c>
      <c r="H383" s="26" t="s">
        <v>615</v>
      </c>
      <c r="I383" s="26" t="s">
        <v>3</v>
      </c>
      <c r="J383" s="25" t="s">
        <v>2195</v>
      </c>
      <c r="K383" s="25" t="s">
        <v>3125</v>
      </c>
      <c r="L383" s="25"/>
      <c r="M383" s="25"/>
      <c r="N383" s="83"/>
      <c r="O383" s="83"/>
      <c r="P383" s="83"/>
      <c r="Q383" s="83"/>
      <c r="R383" s="83"/>
      <c r="S383" s="83"/>
      <c r="T383" s="145"/>
      <c r="U383" s="145"/>
      <c r="V383" s="148"/>
      <c r="W383" s="145"/>
      <c r="X383" s="145"/>
      <c r="Y383" s="145"/>
      <c r="Z383" s="145"/>
      <c r="AA383" s="145"/>
      <c r="AB383" s="332"/>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5"/>
      <c r="DG383" s="145"/>
      <c r="DH383" s="148"/>
      <c r="DI383" s="145"/>
      <c r="DJ383" s="145"/>
      <c r="DK383" s="145"/>
      <c r="DL383" s="145"/>
      <c r="DM383" s="145"/>
      <c r="DN383" s="145"/>
      <c r="DO383" s="145"/>
      <c r="DP383" s="145"/>
      <c r="DQ383" s="145"/>
      <c r="DR383" s="145"/>
      <c r="DS383" s="145"/>
      <c r="DT383" s="145"/>
      <c r="DU383" s="145"/>
      <c r="DV383" s="145"/>
      <c r="DW383" s="145"/>
      <c r="DX383" s="145"/>
      <c r="DY383" s="145"/>
      <c r="DZ383" s="145"/>
      <c r="EA383" s="145"/>
      <c r="EB383" s="148"/>
      <c r="EC383" s="145"/>
      <c r="ED383" s="148"/>
      <c r="EE383" s="145"/>
      <c r="EF383" s="145"/>
      <c r="EG383" s="145"/>
      <c r="EH383" s="145"/>
      <c r="EI383" s="145"/>
      <c r="EJ383" s="145"/>
      <c r="EK383" s="145">
        <v>0</v>
      </c>
      <c r="EL383" s="145">
        <v>0</v>
      </c>
    </row>
    <row r="384" spans="1:187" ht="20.100000000000001" customHeight="1" x14ac:dyDescent="0.3">
      <c r="A384" s="25" t="s">
        <v>3940</v>
      </c>
      <c r="B384" s="26" t="s">
        <v>152</v>
      </c>
      <c r="C384" s="26">
        <v>84593</v>
      </c>
      <c r="D384" s="71" t="s">
        <v>3957</v>
      </c>
      <c r="E384" s="26" t="s">
        <v>108</v>
      </c>
      <c r="F384" s="26" t="s">
        <v>3549</v>
      </c>
      <c r="G384" s="26" t="s">
        <v>109</v>
      </c>
      <c r="H384" s="26" t="s">
        <v>554</v>
      </c>
      <c r="I384" s="26" t="s">
        <v>438</v>
      </c>
      <c r="J384" s="25" t="s">
        <v>262</v>
      </c>
      <c r="K384" s="25" t="s">
        <v>3958</v>
      </c>
      <c r="L384" s="25"/>
      <c r="M384" s="25"/>
      <c r="N384" s="239"/>
      <c r="O384" s="239"/>
      <c r="P384" s="239"/>
      <c r="Q384" s="239"/>
      <c r="R384" s="239"/>
      <c r="S384" s="239"/>
      <c r="T384" s="238"/>
      <c r="U384" s="145"/>
      <c r="V384" s="148"/>
      <c r="W384" s="145"/>
      <c r="X384" s="145"/>
      <c r="Y384" s="145"/>
      <c r="Z384" s="145"/>
      <c r="AA384" s="145"/>
      <c r="AB384" s="332"/>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5"/>
      <c r="DG384" s="145"/>
      <c r="DH384" s="148"/>
      <c r="DI384" s="145"/>
      <c r="DJ384" s="145"/>
      <c r="DK384" s="145"/>
      <c r="DL384" s="145"/>
      <c r="DM384" s="145"/>
      <c r="DN384" s="145"/>
      <c r="DO384" s="145"/>
      <c r="DP384" s="145"/>
      <c r="DQ384" s="145"/>
      <c r="DR384" s="145"/>
      <c r="DS384" s="145"/>
      <c r="DT384" s="145"/>
      <c r="DU384" s="145"/>
      <c r="DV384" s="145"/>
      <c r="DW384" s="145"/>
      <c r="DX384" s="145"/>
      <c r="DY384" s="145"/>
      <c r="DZ384" s="145"/>
      <c r="EA384" s="145"/>
      <c r="EB384" s="148"/>
      <c r="EC384" s="145"/>
      <c r="ED384" s="148"/>
      <c r="EE384" s="145"/>
      <c r="EF384" s="145"/>
      <c r="EG384" s="145"/>
      <c r="EH384" s="145"/>
      <c r="EI384" s="145"/>
      <c r="EJ384" s="145"/>
      <c r="EK384" s="145">
        <v>0</v>
      </c>
      <c r="EL384" s="145">
        <v>0</v>
      </c>
      <c r="EM384" s="145"/>
    </row>
    <row r="385" spans="1:187" ht="20.100000000000001" customHeight="1" x14ac:dyDescent="0.3">
      <c r="A385" s="25" t="s">
        <v>4410</v>
      </c>
      <c r="B385" s="40" t="s">
        <v>106</v>
      </c>
      <c r="C385" s="26">
        <v>84010</v>
      </c>
      <c r="D385" s="25" t="s">
        <v>4416</v>
      </c>
      <c r="E385" s="26" t="s">
        <v>108</v>
      </c>
      <c r="F385" s="26" t="s">
        <v>3549</v>
      </c>
      <c r="G385" s="26" t="s">
        <v>109</v>
      </c>
      <c r="H385" s="26" t="s">
        <v>177</v>
      </c>
      <c r="I385" s="26" t="s">
        <v>516</v>
      </c>
      <c r="J385" s="25" t="s">
        <v>643</v>
      </c>
      <c r="K385" s="25" t="s">
        <v>4417</v>
      </c>
      <c r="L385" s="45" t="s">
        <v>4418</v>
      </c>
      <c r="M385" s="25"/>
      <c r="N385" s="239"/>
      <c r="O385" s="239"/>
      <c r="P385" s="239"/>
      <c r="Q385" s="239"/>
      <c r="R385" s="87" t="s">
        <v>4419</v>
      </c>
      <c r="S385" s="25" t="s">
        <v>4420</v>
      </c>
      <c r="U385" s="145"/>
      <c r="V385" s="148"/>
      <c r="W385" s="145">
        <v>1</v>
      </c>
      <c r="X385" s="145"/>
      <c r="Y385" s="145"/>
      <c r="Z385" s="145"/>
      <c r="AA385" s="145"/>
      <c r="AB385" s="332">
        <v>1</v>
      </c>
      <c r="AC385" s="145"/>
      <c r="AD385" s="145"/>
      <c r="AE385" s="145"/>
      <c r="AF385" s="145">
        <v>1</v>
      </c>
      <c r="AG385" s="145">
        <v>1</v>
      </c>
      <c r="AH385" s="145"/>
      <c r="AI385" s="145">
        <v>1</v>
      </c>
      <c r="AJ385" s="145"/>
      <c r="AK385" s="145"/>
      <c r="AL385" s="145">
        <v>1</v>
      </c>
      <c r="AM385" s="145"/>
      <c r="AN385" s="145"/>
      <c r="AO385" s="145"/>
      <c r="AP385" s="145"/>
      <c r="AQ385" s="145"/>
      <c r="AR385" s="145">
        <v>1</v>
      </c>
      <c r="AS385" s="145"/>
      <c r="AT385" s="145"/>
      <c r="AU385" s="145"/>
      <c r="AV385" s="145"/>
      <c r="AW385" s="145"/>
      <c r="AX385" s="145"/>
      <c r="AY385" s="145">
        <v>1</v>
      </c>
      <c r="AZ385" s="145"/>
      <c r="BA385" s="145"/>
      <c r="BB385" s="145"/>
      <c r="BC385" s="145"/>
      <c r="BD385" s="145">
        <v>1</v>
      </c>
      <c r="BE385" s="145"/>
      <c r="BF385" s="145"/>
      <c r="BG385" s="145"/>
      <c r="BH385" s="145"/>
      <c r="BI385" s="145">
        <v>1</v>
      </c>
      <c r="BJ385" s="145"/>
      <c r="BK385" s="145"/>
      <c r="BL385" s="145"/>
      <c r="BM385" s="145"/>
      <c r="BN385" s="145"/>
      <c r="BO385" s="145"/>
      <c r="BP385" s="145"/>
      <c r="BQ385" s="145"/>
      <c r="BR385" s="145"/>
      <c r="BS385" s="145"/>
      <c r="BT385" s="145"/>
      <c r="BU385" s="145"/>
      <c r="BV385" s="145"/>
      <c r="BW385" s="145"/>
      <c r="BX385" s="145"/>
      <c r="BY385" s="145"/>
      <c r="BZ385" s="145">
        <v>1</v>
      </c>
      <c r="CA385" s="145"/>
      <c r="CB385" s="145"/>
      <c r="CC385" s="145"/>
      <c r="CD385" s="145"/>
      <c r="CE385" s="145"/>
      <c r="CF385" s="145"/>
      <c r="CG385" s="145"/>
      <c r="CH385" s="148">
        <v>1</v>
      </c>
      <c r="CI385" s="145"/>
      <c r="CJ385" s="145"/>
      <c r="CK385" s="145"/>
      <c r="CL385" s="145"/>
      <c r="CM385" s="145"/>
      <c r="CN385" s="145"/>
      <c r="CO385" s="145"/>
      <c r="CP385" s="145"/>
      <c r="CQ385" s="145">
        <v>1</v>
      </c>
      <c r="CR385" s="145"/>
      <c r="CS385" s="145"/>
      <c r="CT385" s="145"/>
      <c r="CU385" s="145"/>
      <c r="CV385" s="145">
        <v>1</v>
      </c>
      <c r="CW385" s="145"/>
      <c r="CX385" s="145"/>
      <c r="CY385" s="145"/>
      <c r="CZ385" s="145"/>
      <c r="DA385" s="145"/>
      <c r="DB385" s="145"/>
      <c r="DC385" s="145"/>
      <c r="DD385" s="145"/>
      <c r="DE385" s="145"/>
      <c r="DF385" s="145"/>
      <c r="DG385" s="145"/>
      <c r="DH385" s="148"/>
      <c r="DI385" s="145"/>
      <c r="DJ385" s="145"/>
      <c r="DK385" s="145"/>
      <c r="DL385" s="145"/>
      <c r="DM385" s="145"/>
      <c r="DN385" s="145"/>
      <c r="DO385" s="145"/>
      <c r="DP385" s="145"/>
      <c r="DQ385" s="145"/>
      <c r="DR385" s="145"/>
      <c r="DS385" s="145"/>
      <c r="DT385" s="145"/>
      <c r="DU385" s="145">
        <v>1</v>
      </c>
      <c r="DV385" s="145"/>
      <c r="DW385" s="145"/>
      <c r="DX385" s="145"/>
      <c r="DY385" s="145"/>
      <c r="DZ385" s="145"/>
      <c r="EA385" s="145"/>
      <c r="EB385" s="148"/>
      <c r="EC385" s="145"/>
      <c r="ED385" s="148"/>
      <c r="EE385" s="145"/>
      <c r="EF385" s="145"/>
      <c r="EG385" s="145"/>
      <c r="EH385" s="145"/>
      <c r="EI385" s="145"/>
      <c r="EJ385" s="145"/>
      <c r="EK385" s="145" t="s">
        <v>519</v>
      </c>
      <c r="EL385" s="145">
        <v>1</v>
      </c>
      <c r="EN385" s="228" t="s">
        <v>4421</v>
      </c>
    </row>
    <row r="386" spans="1:187" ht="20.100000000000001" customHeight="1" x14ac:dyDescent="0.3">
      <c r="A386" s="25" t="s">
        <v>3774</v>
      </c>
      <c r="B386" s="40" t="s">
        <v>152</v>
      </c>
      <c r="C386" s="26">
        <v>82751</v>
      </c>
      <c r="D386" s="71" t="s">
        <v>3781</v>
      </c>
      <c r="E386" s="26" t="s">
        <v>108</v>
      </c>
      <c r="F386" s="26" t="s">
        <v>3549</v>
      </c>
      <c r="G386" s="26" t="s">
        <v>109</v>
      </c>
      <c r="H386" s="26" t="s">
        <v>554</v>
      </c>
      <c r="I386" s="26" t="s">
        <v>389</v>
      </c>
      <c r="J386" s="25" t="s">
        <v>262</v>
      </c>
      <c r="K386" s="25" t="s">
        <v>3782</v>
      </c>
      <c r="L386" s="25"/>
      <c r="M386" s="25"/>
      <c r="N386" s="239"/>
      <c r="O386" s="239"/>
      <c r="P386" s="239"/>
      <c r="Q386" s="239"/>
      <c r="R386" s="25"/>
      <c r="S386" s="25" t="s">
        <v>3783</v>
      </c>
      <c r="U386" s="145"/>
      <c r="V386" s="148"/>
      <c r="W386" s="145"/>
      <c r="X386" s="145"/>
      <c r="Y386" s="145"/>
      <c r="Z386" s="145"/>
      <c r="AA386" s="145"/>
      <c r="AB386" s="332"/>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c r="BU386" s="145"/>
      <c r="BV386" s="145"/>
      <c r="BW386" s="145"/>
      <c r="BX386" s="145"/>
      <c r="BY386" s="145"/>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c r="CU386" s="145"/>
      <c r="CV386" s="145"/>
      <c r="CW386" s="145"/>
      <c r="CX386" s="145"/>
      <c r="CY386" s="145"/>
      <c r="CZ386" s="145"/>
      <c r="DA386" s="145"/>
      <c r="DB386" s="145"/>
      <c r="DC386" s="145"/>
      <c r="DD386" s="145"/>
      <c r="DE386" s="145"/>
      <c r="DF386" s="145"/>
      <c r="DG386" s="145"/>
      <c r="DH386" s="148"/>
      <c r="DI386" s="145"/>
      <c r="DJ386" s="145"/>
      <c r="DK386" s="145"/>
      <c r="DL386" s="145"/>
      <c r="DM386" s="145"/>
      <c r="DN386" s="145"/>
      <c r="DO386" s="145"/>
      <c r="DP386" s="145"/>
      <c r="DQ386" s="145"/>
      <c r="DR386" s="145"/>
      <c r="DS386" s="145"/>
      <c r="DT386" s="145"/>
      <c r="DU386" s="145"/>
      <c r="DV386" s="145"/>
      <c r="DW386" s="145"/>
      <c r="DX386" s="145"/>
      <c r="DY386" s="145"/>
      <c r="DZ386" s="145"/>
      <c r="EA386" s="145"/>
      <c r="EB386" s="148"/>
      <c r="EC386" s="145"/>
      <c r="ED386" s="148"/>
      <c r="EE386" s="145"/>
      <c r="EF386" s="145"/>
      <c r="EG386" s="145"/>
      <c r="EH386" s="145"/>
      <c r="EI386" s="145"/>
      <c r="EJ386" s="145"/>
      <c r="EK386" s="145" t="s">
        <v>519</v>
      </c>
      <c r="EL386" s="145">
        <v>1</v>
      </c>
    </row>
    <row r="387" spans="1:187" ht="20.100000000000001" customHeight="1" x14ac:dyDescent="0.3">
      <c r="A387" s="25" t="s">
        <v>2594</v>
      </c>
      <c r="B387" s="40" t="s">
        <v>106</v>
      </c>
      <c r="C387" s="26">
        <v>82485</v>
      </c>
      <c r="D387" s="25" t="s">
        <v>2598</v>
      </c>
      <c r="E387" s="26" t="s">
        <v>108</v>
      </c>
      <c r="F387" s="26"/>
      <c r="G387" s="26" t="s">
        <v>109</v>
      </c>
      <c r="H387" s="26" t="s">
        <v>539</v>
      </c>
      <c r="I387" s="26" t="s">
        <v>3</v>
      </c>
      <c r="J387" s="25" t="s">
        <v>228</v>
      </c>
      <c r="K387" s="25" t="s">
        <v>2599</v>
      </c>
      <c r="L387" s="45" t="s">
        <v>2600</v>
      </c>
      <c r="M387" s="83"/>
      <c r="N387" s="83"/>
      <c r="O387" s="83"/>
      <c r="P387" s="83"/>
      <c r="Q387" s="83"/>
      <c r="R387" s="87" t="s">
        <v>2601</v>
      </c>
      <c r="S387" s="25"/>
      <c r="T387" s="145"/>
      <c r="U387" s="145"/>
      <c r="V387" s="145"/>
      <c r="W387" s="145"/>
      <c r="X387" s="145"/>
      <c r="Y387" s="145"/>
      <c r="Z387" s="145"/>
      <c r="AA387" s="145"/>
      <c r="AB387" s="332"/>
      <c r="AC387" s="145"/>
      <c r="AD387" s="145"/>
      <c r="AE387" s="145"/>
      <c r="AF387" s="145"/>
      <c r="AG387" s="145"/>
      <c r="AH387" s="145"/>
      <c r="AI387" s="145"/>
      <c r="AJ387" s="145"/>
      <c r="AK387" s="145"/>
      <c r="AL387" s="145"/>
      <c r="AM387" s="145"/>
      <c r="AN387" s="145"/>
      <c r="AO387" s="145"/>
      <c r="AP387" s="145"/>
      <c r="AQ387" s="145"/>
      <c r="AR387" s="145"/>
      <c r="AS387" s="145"/>
      <c r="AT387" s="145"/>
      <c r="AU387" s="145">
        <v>1</v>
      </c>
      <c r="AV387" s="145"/>
      <c r="AW387" s="145"/>
      <c r="AX387" s="145"/>
      <c r="AY387" s="145"/>
      <c r="AZ387" s="145"/>
      <c r="BA387" s="145">
        <v>1</v>
      </c>
      <c r="BB387" s="145"/>
      <c r="BC387" s="145"/>
      <c r="BD387" s="145"/>
      <c r="BE387" s="145"/>
      <c r="BF387" s="145"/>
      <c r="BG387" s="145">
        <v>1</v>
      </c>
      <c r="BH387" s="145"/>
      <c r="BI387" s="145"/>
      <c r="BJ387" s="145"/>
      <c r="BK387" s="145"/>
      <c r="BL387" s="145"/>
      <c r="BM387" s="145"/>
      <c r="BN387" s="145"/>
      <c r="BO387" s="145"/>
      <c r="BP387" s="145"/>
      <c r="BQ387" s="145"/>
      <c r="BR387" s="145"/>
      <c r="BS387" s="145">
        <v>1</v>
      </c>
      <c r="BT387" s="145"/>
      <c r="BU387" s="145"/>
      <c r="BV387" s="145"/>
      <c r="BW387" s="145"/>
      <c r="BX387" s="145"/>
      <c r="BY387" s="145"/>
      <c r="BZ387" s="145">
        <v>1</v>
      </c>
      <c r="CA387" s="145"/>
      <c r="CB387" s="145"/>
      <c r="CC387" s="145">
        <v>1</v>
      </c>
      <c r="CD387" s="145"/>
      <c r="CE387" s="145"/>
      <c r="CF387" s="145"/>
      <c r="CG387" s="145">
        <v>1</v>
      </c>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5"/>
      <c r="DG387" s="145"/>
      <c r="DH387" s="148"/>
      <c r="DI387" s="145"/>
      <c r="DJ387" s="145"/>
      <c r="DK387" s="145"/>
      <c r="DL387" s="145"/>
      <c r="DM387" s="145"/>
      <c r="DN387" s="145"/>
      <c r="DO387" s="145"/>
      <c r="DP387" s="145"/>
      <c r="DQ387" s="145"/>
      <c r="DR387" s="145"/>
      <c r="DS387" s="145"/>
      <c r="DT387" s="145"/>
      <c r="DU387" s="145">
        <v>1</v>
      </c>
      <c r="DV387" s="145"/>
      <c r="DW387" s="145"/>
      <c r="DX387" s="145"/>
      <c r="DY387" s="145"/>
      <c r="DZ387" s="145"/>
      <c r="EA387" s="145"/>
      <c r="EB387" s="148"/>
      <c r="EC387" s="145"/>
      <c r="ED387" s="148"/>
      <c r="EE387" s="145"/>
      <c r="EF387" s="145"/>
      <c r="EG387" s="145"/>
      <c r="EH387" s="145"/>
      <c r="EI387" s="145"/>
      <c r="EJ387" s="145"/>
      <c r="EK387" s="145" t="s">
        <v>519</v>
      </c>
      <c r="EL387" s="145">
        <v>1</v>
      </c>
      <c r="EM387" s="145"/>
      <c r="EN387" s="228" t="s">
        <v>2015</v>
      </c>
    </row>
    <row r="388" spans="1:187" ht="20.100000000000001" customHeight="1" x14ac:dyDescent="0.3">
      <c r="A388" s="25" t="s">
        <v>2497</v>
      </c>
      <c r="B388" s="40" t="s">
        <v>143</v>
      </c>
      <c r="C388" s="26">
        <v>78335</v>
      </c>
      <c r="D388" s="25" t="s">
        <v>869</v>
      </c>
      <c r="E388" s="26" t="s">
        <v>108</v>
      </c>
      <c r="F388" s="26"/>
      <c r="G388" s="26" t="s">
        <v>109</v>
      </c>
      <c r="H388" s="26" t="s">
        <v>397</v>
      </c>
      <c r="I388" s="26" t="s">
        <v>438</v>
      </c>
      <c r="J388" s="25" t="s">
        <v>228</v>
      </c>
      <c r="K388" s="25" t="s">
        <v>871</v>
      </c>
      <c r="L388" s="79"/>
      <c r="M388" s="25" t="s">
        <v>2498</v>
      </c>
      <c r="N388" s="25" t="s">
        <v>2499</v>
      </c>
      <c r="O388" s="25" t="s">
        <v>2500</v>
      </c>
      <c r="P388" s="83"/>
      <c r="Q388" s="83"/>
      <c r="R388" s="87" t="s">
        <v>2501</v>
      </c>
      <c r="S388" s="25" t="s">
        <v>2502</v>
      </c>
      <c r="T388" s="145"/>
      <c r="U388" s="145">
        <v>1</v>
      </c>
      <c r="V388" s="145"/>
      <c r="W388" s="145"/>
      <c r="X388" s="145">
        <v>1</v>
      </c>
      <c r="Y388" s="145">
        <v>1</v>
      </c>
      <c r="Z388" s="145"/>
      <c r="AA388" s="145"/>
      <c r="AB388" s="332"/>
      <c r="AC388" s="145"/>
      <c r="AD388" s="145">
        <v>1</v>
      </c>
      <c r="AE388" s="145"/>
      <c r="AF388" s="145">
        <v>1</v>
      </c>
      <c r="AG388" s="145"/>
      <c r="AH388" s="145">
        <v>1</v>
      </c>
      <c r="AI388" s="145">
        <v>1</v>
      </c>
      <c r="AJ388" s="145"/>
      <c r="AK388" s="145">
        <v>1</v>
      </c>
      <c r="AL388" s="145">
        <v>1</v>
      </c>
      <c r="AM388" s="145"/>
      <c r="AN388" s="145"/>
      <c r="AO388" s="145"/>
      <c r="AP388" s="145">
        <v>1</v>
      </c>
      <c r="AQ388" s="145"/>
      <c r="AR388" s="145"/>
      <c r="AS388" s="145"/>
      <c r="AT388" s="145"/>
      <c r="AU388" s="145"/>
      <c r="AV388" s="145"/>
      <c r="AW388" s="145">
        <v>1</v>
      </c>
      <c r="AX388" s="145">
        <v>1</v>
      </c>
      <c r="AY388" s="145">
        <v>1</v>
      </c>
      <c r="AZ388" s="145"/>
      <c r="BA388" s="145">
        <v>1</v>
      </c>
      <c r="BB388" s="145"/>
      <c r="BC388" s="145"/>
      <c r="BD388" s="145">
        <v>1</v>
      </c>
      <c r="BE388" s="145">
        <v>1</v>
      </c>
      <c r="BF388" s="145"/>
      <c r="BG388" s="145">
        <v>1</v>
      </c>
      <c r="BH388" s="145"/>
      <c r="BI388" s="145"/>
      <c r="BJ388" s="145">
        <v>1</v>
      </c>
      <c r="BK388" s="145"/>
      <c r="BL388" s="145"/>
      <c r="BM388" s="145"/>
      <c r="BN388" s="145"/>
      <c r="BO388" s="145"/>
      <c r="BP388" s="145">
        <v>1</v>
      </c>
      <c r="BQ388" s="145"/>
      <c r="BR388" s="145">
        <v>1</v>
      </c>
      <c r="BS388" s="145">
        <v>1</v>
      </c>
      <c r="BT388" s="145">
        <v>1</v>
      </c>
      <c r="BU388" s="145"/>
      <c r="BV388" s="145"/>
      <c r="BW388" s="145"/>
      <c r="BX388" s="145"/>
      <c r="BY388" s="145"/>
      <c r="BZ388" s="145">
        <v>1</v>
      </c>
      <c r="CA388" s="145"/>
      <c r="CB388" s="145"/>
      <c r="CC388" s="145"/>
      <c r="CD388" s="145"/>
      <c r="CE388" s="145"/>
      <c r="CF388" s="145"/>
      <c r="CG388" s="145">
        <v>1</v>
      </c>
      <c r="CH388" s="145"/>
      <c r="CI388" s="145"/>
      <c r="CJ388" s="145"/>
      <c r="CK388" s="145"/>
      <c r="CL388" s="145"/>
      <c r="CM388" s="145"/>
      <c r="CN388" s="145"/>
      <c r="CO388" s="145"/>
      <c r="CP388" s="145"/>
      <c r="CQ388" s="145">
        <v>1</v>
      </c>
      <c r="CR388" s="145"/>
      <c r="CS388" s="145"/>
      <c r="CT388" s="145"/>
      <c r="CU388" s="145">
        <v>1</v>
      </c>
      <c r="CV388" s="145">
        <v>1</v>
      </c>
      <c r="CW388" s="145"/>
      <c r="CX388" s="145"/>
      <c r="CY388" s="145"/>
      <c r="CZ388" s="145"/>
      <c r="DA388" s="145"/>
      <c r="DB388" s="145">
        <v>1</v>
      </c>
      <c r="DC388" s="145"/>
      <c r="DD388" s="145"/>
      <c r="DE388" s="145"/>
      <c r="DF388" s="145"/>
      <c r="DG388" s="145"/>
      <c r="DH388" s="148"/>
      <c r="DI388" s="145"/>
      <c r="DJ388" s="145"/>
      <c r="DK388" s="145">
        <v>1</v>
      </c>
      <c r="DL388" s="145"/>
      <c r="DM388" s="145"/>
      <c r="DN388" s="145"/>
      <c r="DO388" s="145">
        <v>1</v>
      </c>
      <c r="DP388" s="145"/>
      <c r="DQ388" s="145"/>
      <c r="DR388" s="145"/>
      <c r="DS388" s="145"/>
      <c r="DT388" s="145"/>
      <c r="DU388" s="145"/>
      <c r="DV388" s="145"/>
      <c r="DW388" s="145"/>
      <c r="DX388" s="145"/>
      <c r="DY388" s="145"/>
      <c r="DZ388" s="145"/>
      <c r="EA388" s="145"/>
      <c r="EB388" s="148"/>
      <c r="EC388" s="145"/>
      <c r="ED388" s="148"/>
      <c r="EE388" s="145"/>
      <c r="EF388" s="145"/>
      <c r="EG388" s="145"/>
      <c r="EH388" s="145"/>
      <c r="EI388" s="145"/>
      <c r="EJ388" s="145"/>
      <c r="EK388" s="145">
        <v>1</v>
      </c>
      <c r="EL388" s="145">
        <v>1</v>
      </c>
      <c r="EM388" s="145"/>
      <c r="EN388" s="228" t="s">
        <v>2503</v>
      </c>
    </row>
    <row r="389" spans="1:187" ht="20.100000000000001" customHeight="1" x14ac:dyDescent="0.3">
      <c r="A389" s="25" t="s">
        <v>3538</v>
      </c>
      <c r="B389" s="26" t="s">
        <v>126</v>
      </c>
      <c r="C389" s="26">
        <v>84160</v>
      </c>
      <c r="D389" s="71" t="s">
        <v>3539</v>
      </c>
      <c r="E389" s="26" t="s">
        <v>108</v>
      </c>
      <c r="F389" s="26" t="s">
        <v>3556</v>
      </c>
      <c r="G389" s="26" t="s">
        <v>114</v>
      </c>
      <c r="H389" s="26" t="s">
        <v>615</v>
      </c>
      <c r="I389" s="26" t="s">
        <v>438</v>
      </c>
      <c r="J389" s="25" t="s">
        <v>2195</v>
      </c>
      <c r="K389" s="25" t="s">
        <v>3540</v>
      </c>
      <c r="L389" s="25"/>
      <c r="M389" s="25"/>
      <c r="N389" s="239"/>
      <c r="O389" s="239"/>
      <c r="P389" s="239"/>
      <c r="Q389" s="239"/>
      <c r="R389" s="239"/>
      <c r="S389" s="239"/>
      <c r="T389" s="145"/>
      <c r="U389" s="145"/>
      <c r="V389" s="148"/>
      <c r="W389" s="145"/>
      <c r="X389" s="145"/>
      <c r="Y389" s="145"/>
      <c r="Z389" s="145"/>
      <c r="AA389" s="145"/>
      <c r="AB389" s="332"/>
      <c r="AC389" s="145"/>
      <c r="AD389" s="145"/>
      <c r="AE389" s="145"/>
      <c r="AF389" s="145"/>
      <c r="AG389" s="145"/>
      <c r="AH389" s="145"/>
      <c r="AI389" s="145"/>
      <c r="AJ389" s="145"/>
      <c r="AK389" s="145"/>
      <c r="AL389" s="145"/>
      <c r="AM389" s="145"/>
      <c r="AN389" s="145"/>
      <c r="AO389" s="145"/>
      <c r="AP389" s="145"/>
      <c r="AQ389" s="145"/>
      <c r="AR389" s="145"/>
      <c r="AS389" s="145"/>
      <c r="AT389" s="145"/>
      <c r="AU389" s="145"/>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c r="BS389" s="145"/>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c r="DA389" s="145"/>
      <c r="DB389" s="145"/>
      <c r="DC389" s="145"/>
      <c r="DD389" s="145"/>
      <c r="DE389" s="145"/>
      <c r="DF389" s="145"/>
      <c r="DG389" s="145"/>
      <c r="DH389" s="148"/>
      <c r="DI389" s="145"/>
      <c r="DJ389" s="145"/>
      <c r="DK389" s="145"/>
      <c r="DL389" s="145"/>
      <c r="DM389" s="145"/>
      <c r="DN389" s="145"/>
      <c r="DO389" s="145"/>
      <c r="DP389" s="145"/>
      <c r="DQ389" s="145"/>
      <c r="DR389" s="145"/>
      <c r="DS389" s="145"/>
      <c r="DT389" s="145"/>
      <c r="DU389" s="145"/>
      <c r="DV389" s="145"/>
      <c r="DW389" s="145"/>
      <c r="DX389" s="145"/>
      <c r="DY389" s="145"/>
      <c r="DZ389" s="145"/>
      <c r="EA389" s="145"/>
      <c r="EB389" s="148"/>
      <c r="EC389" s="145"/>
      <c r="ED389" s="148"/>
      <c r="EE389" s="145"/>
      <c r="EF389" s="145"/>
      <c r="EG389" s="145"/>
      <c r="EH389" s="145"/>
      <c r="EI389" s="145"/>
      <c r="EJ389" s="145"/>
      <c r="EK389" s="145">
        <v>0</v>
      </c>
      <c r="EL389" s="145">
        <v>0</v>
      </c>
      <c r="EM389" s="145"/>
    </row>
    <row r="390" spans="1:187" ht="20.100000000000001" customHeight="1" x14ac:dyDescent="0.3">
      <c r="A390" s="25" t="s">
        <v>3709</v>
      </c>
      <c r="B390" s="40" t="s">
        <v>143</v>
      </c>
      <c r="C390" s="26">
        <v>83809</v>
      </c>
      <c r="D390" s="25" t="s">
        <v>3723</v>
      </c>
      <c r="E390" s="26" t="s">
        <v>108</v>
      </c>
      <c r="F390" s="26" t="s">
        <v>3556</v>
      </c>
      <c r="G390" s="26" t="s">
        <v>109</v>
      </c>
      <c r="H390" s="26" t="s">
        <v>567</v>
      </c>
      <c r="I390" s="26" t="s">
        <v>405</v>
      </c>
      <c r="J390" s="25" t="s">
        <v>228</v>
      </c>
      <c r="K390" s="25" t="s">
        <v>3724</v>
      </c>
      <c r="L390" s="25"/>
      <c r="M390" s="25"/>
      <c r="N390" s="25"/>
      <c r="O390" s="25" t="s">
        <v>3725</v>
      </c>
      <c r="P390" s="83"/>
      <c r="Q390" s="83"/>
      <c r="R390" s="25" t="s">
        <v>3726</v>
      </c>
      <c r="S390" s="25" t="s">
        <v>3727</v>
      </c>
      <c r="U390" s="145"/>
      <c r="V390" s="148"/>
      <c r="W390" s="145"/>
      <c r="X390" s="145"/>
      <c r="Y390" s="145"/>
      <c r="Z390" s="145"/>
      <c r="AA390" s="145"/>
      <c r="AB390" s="332"/>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5"/>
      <c r="DG390" s="145"/>
      <c r="DH390" s="148"/>
      <c r="DI390" s="145"/>
      <c r="DJ390" s="145"/>
      <c r="DK390" s="145"/>
      <c r="DL390" s="145"/>
      <c r="DM390" s="145"/>
      <c r="DN390" s="145"/>
      <c r="DO390" s="145"/>
      <c r="DP390" s="145"/>
      <c r="DQ390" s="145"/>
      <c r="DR390" s="145"/>
      <c r="DS390" s="145"/>
      <c r="DT390" s="145"/>
      <c r="DU390" s="145"/>
      <c r="DV390" s="145"/>
      <c r="DW390" s="145"/>
      <c r="DX390" s="145"/>
      <c r="DY390" s="145"/>
      <c r="DZ390" s="145"/>
      <c r="EA390" s="145"/>
      <c r="EB390" s="148"/>
      <c r="EC390" s="145"/>
      <c r="ED390" s="148"/>
      <c r="EE390" s="145"/>
      <c r="EF390" s="145"/>
      <c r="EG390" s="145"/>
      <c r="EH390" s="145"/>
      <c r="EI390" s="145"/>
      <c r="EJ390" s="145"/>
      <c r="EK390" s="145">
        <v>1</v>
      </c>
      <c r="EL390" s="145">
        <v>1</v>
      </c>
      <c r="EN390" s="228" t="s">
        <v>3554</v>
      </c>
    </row>
    <row r="391" spans="1:187" ht="20.100000000000001" customHeight="1" x14ac:dyDescent="0.3">
      <c r="A391" s="25" t="s">
        <v>3343</v>
      </c>
      <c r="B391" s="40" t="s">
        <v>187</v>
      </c>
      <c r="C391" s="26">
        <v>84308</v>
      </c>
      <c r="D391" s="25" t="s">
        <v>3361</v>
      </c>
      <c r="E391" s="26" t="s">
        <v>108</v>
      </c>
      <c r="F391" s="26" t="s">
        <v>3556</v>
      </c>
      <c r="G391" s="26" t="s">
        <v>121</v>
      </c>
      <c r="H391" s="26" t="s">
        <v>3</v>
      </c>
      <c r="I391" s="26" t="s">
        <v>3</v>
      </c>
      <c r="J391" s="25" t="s">
        <v>1210</v>
      </c>
      <c r="K391" s="25" t="s">
        <v>3362</v>
      </c>
      <c r="L391" s="25"/>
      <c r="M391" s="25" t="s">
        <v>3363</v>
      </c>
      <c r="N391" s="25" t="s">
        <v>3364</v>
      </c>
      <c r="O391" s="272"/>
      <c r="P391" s="272"/>
      <c r="Q391" s="272"/>
      <c r="R391" s="25" t="s">
        <v>3365</v>
      </c>
      <c r="S391" s="25" t="s">
        <v>3366</v>
      </c>
      <c r="U391" s="145"/>
      <c r="V391" s="148"/>
      <c r="W391" s="145"/>
      <c r="X391" s="145"/>
      <c r="Y391" s="145">
        <v>1</v>
      </c>
      <c r="Z391" s="145"/>
      <c r="AA391" s="145"/>
      <c r="AB391" s="332"/>
      <c r="AC391" s="145"/>
      <c r="AD391" s="145"/>
      <c r="AE391" s="145"/>
      <c r="AF391" s="145"/>
      <c r="AG391" s="145"/>
      <c r="AH391" s="145"/>
      <c r="AI391" s="145">
        <v>1</v>
      </c>
      <c r="AJ391" s="145"/>
      <c r="AK391" s="145"/>
      <c r="AL391" s="145">
        <v>1</v>
      </c>
      <c r="AM391" s="145"/>
      <c r="AN391" s="145"/>
      <c r="AO391" s="145"/>
      <c r="AP391" s="145"/>
      <c r="AQ391" s="145"/>
      <c r="AR391" s="145"/>
      <c r="AS391" s="145"/>
      <c r="AT391" s="145"/>
      <c r="AU391" s="145"/>
      <c r="AV391" s="145">
        <v>1</v>
      </c>
      <c r="AW391" s="145"/>
      <c r="AX391" s="145"/>
      <c r="AY391" s="145"/>
      <c r="AZ391" s="145"/>
      <c r="BA391" s="145">
        <v>1</v>
      </c>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5"/>
      <c r="DG391" s="145"/>
      <c r="DH391" s="148"/>
      <c r="DI391" s="145"/>
      <c r="DJ391" s="145"/>
      <c r="DK391" s="145"/>
      <c r="DL391" s="145"/>
      <c r="DM391" s="145"/>
      <c r="DN391" s="145"/>
      <c r="DO391" s="145"/>
      <c r="DP391" s="145"/>
      <c r="DQ391" s="145"/>
      <c r="DR391" s="145"/>
      <c r="DS391" s="145"/>
      <c r="DT391" s="145"/>
      <c r="DU391" s="145"/>
      <c r="DV391" s="145"/>
      <c r="DW391" s="145"/>
      <c r="DX391" s="145"/>
      <c r="DY391" s="145"/>
      <c r="DZ391" s="145"/>
      <c r="EA391" s="145"/>
      <c r="EB391" s="148"/>
      <c r="EC391" s="145"/>
      <c r="ED391" s="148"/>
      <c r="EE391" s="145"/>
      <c r="EF391" s="145"/>
      <c r="EG391" s="145"/>
      <c r="EH391" s="145"/>
      <c r="EI391" s="145"/>
      <c r="EJ391" s="145"/>
      <c r="EK391" s="145">
        <v>1</v>
      </c>
      <c r="EL391" s="145">
        <v>1</v>
      </c>
      <c r="EM391" s="145"/>
    </row>
    <row r="392" spans="1:187" ht="20.100000000000001" customHeight="1" x14ac:dyDescent="0.3">
      <c r="A392" s="72" t="s">
        <v>1974</v>
      </c>
      <c r="B392" s="80" t="s">
        <v>106</v>
      </c>
      <c r="C392" s="73">
        <v>82185</v>
      </c>
      <c r="D392" s="72" t="s">
        <v>1984</v>
      </c>
      <c r="E392" s="73" t="s">
        <v>108</v>
      </c>
      <c r="F392" s="73"/>
      <c r="G392" s="73" t="s">
        <v>109</v>
      </c>
      <c r="H392" s="73" t="s">
        <v>154</v>
      </c>
      <c r="I392" s="26" t="s">
        <v>389</v>
      </c>
      <c r="J392" s="72" t="s">
        <v>643</v>
      </c>
      <c r="K392" s="72" t="s">
        <v>1985</v>
      </c>
      <c r="L392" s="74" t="s">
        <v>1986</v>
      </c>
      <c r="M392" s="83"/>
      <c r="N392" s="83"/>
      <c r="O392" s="83"/>
      <c r="P392" s="83"/>
      <c r="Q392" s="83"/>
      <c r="R392" s="83" t="s">
        <v>1987</v>
      </c>
      <c r="S392" s="83" t="s">
        <v>2238</v>
      </c>
      <c r="T392" s="145"/>
      <c r="U392" s="145"/>
      <c r="V392" s="145"/>
      <c r="W392" s="145"/>
      <c r="X392" s="145">
        <v>1</v>
      </c>
      <c r="Y392" s="145"/>
      <c r="Z392" s="145"/>
      <c r="AA392" s="145"/>
      <c r="AB392" s="332"/>
      <c r="AC392" s="145"/>
      <c r="AD392" s="145"/>
      <c r="AE392" s="145"/>
      <c r="AF392" s="145"/>
      <c r="AG392" s="145"/>
      <c r="AH392" s="145"/>
      <c r="AI392" s="145">
        <v>1</v>
      </c>
      <c r="AJ392" s="145"/>
      <c r="AK392" s="145"/>
      <c r="AL392" s="145"/>
      <c r="AM392" s="145"/>
      <c r="AN392" s="145"/>
      <c r="AO392" s="145"/>
      <c r="AP392" s="145"/>
      <c r="AQ392" s="145"/>
      <c r="AR392" s="145"/>
      <c r="AS392" s="145"/>
      <c r="AT392" s="145"/>
      <c r="AU392" s="145"/>
      <c r="AV392" s="145"/>
      <c r="AW392" s="145"/>
      <c r="AX392" s="145"/>
      <c r="AY392" s="145">
        <v>1</v>
      </c>
      <c r="AZ392" s="145"/>
      <c r="BA392" s="145"/>
      <c r="BB392" s="145"/>
      <c r="BC392" s="145"/>
      <c r="BD392" s="145"/>
      <c r="BE392" s="145"/>
      <c r="BF392" s="145"/>
      <c r="BG392" s="145"/>
      <c r="BH392" s="145"/>
      <c r="BI392" s="145">
        <v>1</v>
      </c>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v>1</v>
      </c>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5"/>
      <c r="DG392" s="145"/>
      <c r="DH392" s="148"/>
      <c r="DI392" s="145"/>
      <c r="DJ392" s="145"/>
      <c r="DK392" s="145"/>
      <c r="DL392" s="145"/>
      <c r="DM392" s="145"/>
      <c r="DN392" s="145"/>
      <c r="DO392" s="145"/>
      <c r="DP392" s="145"/>
      <c r="DQ392" s="145">
        <v>1</v>
      </c>
      <c r="DR392" s="145"/>
      <c r="DS392" s="145"/>
      <c r="DT392" s="145"/>
      <c r="DU392" s="145">
        <v>1</v>
      </c>
      <c r="DV392" s="145"/>
      <c r="DW392" s="145"/>
      <c r="DX392" s="145"/>
      <c r="DY392" s="145"/>
      <c r="DZ392" s="145"/>
      <c r="EA392" s="145"/>
      <c r="EB392" s="148"/>
      <c r="EC392" s="145"/>
      <c r="ED392" s="148"/>
      <c r="EE392" s="145"/>
      <c r="EF392" s="145"/>
      <c r="EG392" s="145"/>
      <c r="EH392" s="145"/>
      <c r="EI392" s="145"/>
      <c r="EJ392" s="145"/>
      <c r="EK392" s="145" t="s">
        <v>519</v>
      </c>
      <c r="EL392" s="145">
        <v>1</v>
      </c>
      <c r="EM392" s="145"/>
      <c r="EN392" s="228" t="s">
        <v>1988</v>
      </c>
      <c r="EO392" s="145"/>
      <c r="EP392" s="145"/>
      <c r="EQ392" s="145"/>
      <c r="ER392" s="145"/>
      <c r="ES392" s="145"/>
      <c r="ET392" s="145"/>
      <c r="EU392" s="145"/>
      <c r="EV392" s="145"/>
      <c r="EW392" s="145"/>
      <c r="EX392" s="145"/>
      <c r="EY392" s="145"/>
      <c r="EZ392" s="145"/>
      <c r="FA392" s="145"/>
      <c r="FB392" s="145"/>
      <c r="FC392" s="145"/>
      <c r="FD392" s="145"/>
      <c r="FE392" s="145"/>
      <c r="FF392" s="145"/>
      <c r="FG392" s="145"/>
      <c r="FH392" s="145"/>
      <c r="FI392" s="145"/>
      <c r="FJ392" s="145"/>
      <c r="FK392" s="145"/>
      <c r="FL392" s="145"/>
      <c r="FM392" s="145"/>
      <c r="FN392" s="145"/>
      <c r="FO392" s="145"/>
      <c r="FP392" s="145"/>
      <c r="FQ392" s="145"/>
      <c r="FR392" s="145"/>
      <c r="FS392" s="145"/>
      <c r="FT392" s="145"/>
      <c r="FU392" s="145"/>
      <c r="FV392" s="145"/>
      <c r="FW392" s="145"/>
      <c r="FX392" s="145"/>
      <c r="FY392" s="145"/>
      <c r="FZ392" s="145"/>
      <c r="GA392" s="145"/>
      <c r="GB392" s="145"/>
      <c r="GC392" s="145"/>
      <c r="GD392" s="145"/>
      <c r="GE392" s="145"/>
    </row>
    <row r="393" spans="1:187" ht="20.100000000000001" customHeight="1" x14ac:dyDescent="0.3">
      <c r="A393" s="25" t="s">
        <v>2886</v>
      </c>
      <c r="B393" s="40" t="s">
        <v>126</v>
      </c>
      <c r="C393" s="26">
        <v>82499</v>
      </c>
      <c r="D393" s="71" t="s">
        <v>2890</v>
      </c>
      <c r="E393" s="26" t="s">
        <v>108</v>
      </c>
      <c r="F393" s="26"/>
      <c r="G393" s="26" t="s">
        <v>114</v>
      </c>
      <c r="H393" s="26" t="s">
        <v>128</v>
      </c>
      <c r="I393" s="26" t="s">
        <v>385</v>
      </c>
      <c r="J393" s="25" t="s">
        <v>2195</v>
      </c>
      <c r="K393" s="25" t="s">
        <v>2891</v>
      </c>
      <c r="L393" s="25"/>
      <c r="M393" s="25"/>
      <c r="N393" s="83"/>
      <c r="O393" s="83"/>
      <c r="P393" s="83"/>
      <c r="Q393" s="83"/>
      <c r="R393" s="83"/>
      <c r="S393" s="83"/>
      <c r="T393" s="145"/>
      <c r="U393" s="145"/>
      <c r="V393" s="148"/>
      <c r="W393" s="145"/>
      <c r="X393" s="145"/>
      <c r="Y393" s="145"/>
      <c r="Z393" s="145"/>
      <c r="AA393" s="145"/>
      <c r="AB393" s="332"/>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5"/>
      <c r="DG393" s="145"/>
      <c r="DH393" s="148"/>
      <c r="DI393" s="145"/>
      <c r="DJ393" s="145"/>
      <c r="DK393" s="145"/>
      <c r="DL393" s="145"/>
      <c r="DM393" s="145"/>
      <c r="DN393" s="145"/>
      <c r="DO393" s="145"/>
      <c r="DP393" s="145"/>
      <c r="DQ393" s="145"/>
      <c r="DR393" s="145"/>
      <c r="DS393" s="145"/>
      <c r="DT393" s="145"/>
      <c r="DU393" s="145"/>
      <c r="DV393" s="145"/>
      <c r="DW393" s="145"/>
      <c r="DX393" s="145"/>
      <c r="DY393" s="145"/>
      <c r="DZ393" s="145"/>
      <c r="EA393" s="145"/>
      <c r="EB393" s="148"/>
      <c r="EC393" s="145"/>
      <c r="ED393" s="148"/>
      <c r="EE393" s="145"/>
      <c r="EF393" s="145"/>
      <c r="EG393" s="145"/>
      <c r="EH393" s="145"/>
      <c r="EI393" s="145"/>
      <c r="EJ393" s="145"/>
      <c r="EK393" s="145">
        <v>0</v>
      </c>
      <c r="EL393" s="145">
        <v>0</v>
      </c>
      <c r="EM393" s="267"/>
    </row>
    <row r="394" spans="1:187" ht="20.100000000000001" customHeight="1" x14ac:dyDescent="0.3">
      <c r="A394" s="25" t="s">
        <v>1783</v>
      </c>
      <c r="B394" s="40" t="s">
        <v>126</v>
      </c>
      <c r="C394" s="26">
        <v>82948</v>
      </c>
      <c r="D394" s="71" t="s">
        <v>1784</v>
      </c>
      <c r="E394" s="73" t="s">
        <v>113</v>
      </c>
      <c r="F394" s="73"/>
      <c r="G394" s="73" t="s">
        <v>114</v>
      </c>
      <c r="H394" s="258"/>
      <c r="I394" s="26" t="s">
        <v>438</v>
      </c>
      <c r="J394" s="72" t="s">
        <v>326</v>
      </c>
      <c r="K394" s="72" t="s">
        <v>1785</v>
      </c>
      <c r="L394" s="226"/>
      <c r="M394" s="226"/>
      <c r="N394" s="226"/>
      <c r="O394" s="226"/>
      <c r="P394" s="226"/>
      <c r="Q394" s="226"/>
      <c r="R394" s="226"/>
      <c r="S394" s="226"/>
      <c r="T394" s="234"/>
      <c r="U394" s="235"/>
      <c r="V394" s="235"/>
      <c r="W394" s="235"/>
      <c r="X394" s="235"/>
      <c r="Y394" s="235"/>
      <c r="Z394" s="235"/>
      <c r="AA394" s="235"/>
      <c r="AB394" s="336"/>
      <c r="AC394" s="235"/>
      <c r="AD394" s="235"/>
      <c r="AE394" s="235"/>
      <c r="AF394" s="235"/>
      <c r="AG394" s="235"/>
      <c r="AH394" s="235"/>
      <c r="AI394" s="235"/>
      <c r="AJ394" s="235"/>
      <c r="AK394" s="235"/>
      <c r="AL394" s="235"/>
      <c r="AM394" s="235"/>
      <c r="AN394" s="235"/>
      <c r="AO394" s="235"/>
      <c r="AP394" s="235"/>
      <c r="AQ394" s="235"/>
      <c r="AR394" s="235"/>
      <c r="AS394" s="235"/>
      <c r="AT394" s="235"/>
      <c r="AU394" s="235"/>
      <c r="AV394" s="235"/>
      <c r="AW394" s="235"/>
      <c r="AX394" s="235"/>
      <c r="AY394" s="235"/>
      <c r="AZ394" s="235"/>
      <c r="BA394" s="235"/>
      <c r="BB394" s="235"/>
      <c r="BC394" s="235"/>
      <c r="BD394" s="235"/>
      <c r="BE394" s="235"/>
      <c r="BF394" s="235"/>
      <c r="BG394" s="235"/>
      <c r="BH394" s="235"/>
      <c r="BI394" s="235"/>
      <c r="BJ394" s="235"/>
      <c r="BK394" s="235"/>
      <c r="BL394" s="235"/>
      <c r="BM394" s="235"/>
      <c r="BN394" s="235"/>
      <c r="BO394" s="235"/>
      <c r="BP394" s="235"/>
      <c r="BQ394" s="235"/>
      <c r="BR394" s="235"/>
      <c r="BS394" s="235"/>
      <c r="BT394" s="235"/>
      <c r="BU394" s="235"/>
      <c r="BV394" s="235"/>
      <c r="BW394" s="235"/>
      <c r="BX394" s="235"/>
      <c r="BY394" s="235"/>
      <c r="BZ394" s="235"/>
      <c r="CA394" s="235"/>
      <c r="CB394" s="235"/>
      <c r="CC394" s="235"/>
      <c r="CD394" s="235"/>
      <c r="CE394" s="235"/>
      <c r="CF394" s="235"/>
      <c r="CG394" s="235"/>
      <c r="CH394" s="235"/>
      <c r="CI394" s="235"/>
      <c r="CJ394" s="235"/>
      <c r="CK394" s="235"/>
      <c r="CL394" s="235"/>
      <c r="CM394" s="235"/>
      <c r="CN394" s="235"/>
      <c r="CO394" s="235"/>
      <c r="CP394" s="235"/>
      <c r="CQ394" s="235"/>
      <c r="CR394" s="235"/>
      <c r="CS394" s="235"/>
      <c r="CT394" s="235"/>
      <c r="CU394" s="235"/>
      <c r="CV394" s="235"/>
      <c r="CW394" s="235"/>
      <c r="CX394" s="235"/>
      <c r="CY394" s="235"/>
      <c r="CZ394" s="235"/>
      <c r="DA394" s="235"/>
      <c r="DB394" s="235"/>
      <c r="DC394" s="235"/>
      <c r="DD394" s="235"/>
      <c r="DE394" s="235"/>
      <c r="DF394" s="235"/>
      <c r="DG394" s="235"/>
      <c r="DH394" s="236"/>
      <c r="DI394" s="235"/>
      <c r="DJ394" s="235"/>
      <c r="DK394" s="235"/>
      <c r="DL394" s="235"/>
      <c r="DM394" s="235"/>
      <c r="DN394" s="235"/>
      <c r="DO394" s="235"/>
      <c r="DP394" s="235"/>
      <c r="DQ394" s="235"/>
      <c r="DR394" s="235"/>
      <c r="DS394" s="235"/>
      <c r="DT394" s="235"/>
      <c r="DU394" s="235"/>
      <c r="DV394" s="235"/>
      <c r="DW394" s="235"/>
      <c r="DX394" s="235"/>
      <c r="DY394" s="235"/>
      <c r="DZ394" s="235"/>
      <c r="EA394" s="235"/>
      <c r="EB394" s="236"/>
      <c r="EC394" s="235"/>
      <c r="ED394" s="235"/>
      <c r="EE394" s="235"/>
      <c r="EF394" s="235"/>
      <c r="EG394" s="235"/>
      <c r="EH394" s="235"/>
      <c r="EI394" s="235"/>
      <c r="EJ394" s="235"/>
      <c r="EK394" s="235">
        <v>0</v>
      </c>
      <c r="EL394" s="235">
        <v>0</v>
      </c>
      <c r="EM394" s="235"/>
      <c r="EN394" s="237"/>
      <c r="EO394" s="234"/>
      <c r="EP394" s="234"/>
      <c r="EQ394" s="234"/>
      <c r="ER394" s="234"/>
      <c r="ES394" s="234"/>
      <c r="ET394" s="234"/>
      <c r="EU394" s="234"/>
      <c r="EV394" s="234"/>
      <c r="EW394" s="234"/>
      <c r="EX394" s="234"/>
      <c r="EY394" s="234"/>
      <c r="EZ394" s="234"/>
      <c r="FA394" s="234"/>
      <c r="FB394" s="234"/>
      <c r="FC394" s="234"/>
      <c r="FD394" s="234"/>
      <c r="FE394" s="234"/>
      <c r="FF394" s="234"/>
      <c r="FG394" s="234"/>
      <c r="FH394" s="234"/>
      <c r="FI394" s="234"/>
      <c r="FJ394" s="234"/>
      <c r="FK394" s="234"/>
      <c r="FL394" s="234"/>
      <c r="FM394" s="234"/>
      <c r="FN394" s="238"/>
      <c r="FO394" s="238"/>
      <c r="FP394" s="238"/>
      <c r="FQ394" s="238"/>
      <c r="FR394" s="238"/>
      <c r="FS394" s="238"/>
      <c r="FT394" s="238"/>
      <c r="FU394" s="238"/>
      <c r="FV394" s="238"/>
      <c r="FW394" s="238"/>
      <c r="FX394" s="238"/>
      <c r="FY394" s="238"/>
      <c r="FZ394" s="238"/>
      <c r="GA394" s="238"/>
      <c r="GB394" s="238"/>
      <c r="GC394" s="238"/>
      <c r="GD394" s="238"/>
      <c r="GE394" s="238"/>
    </row>
    <row r="395" spans="1:187" ht="20.100000000000001" customHeight="1" x14ac:dyDescent="0.3">
      <c r="A395" s="25" t="s">
        <v>1833</v>
      </c>
      <c r="B395" s="40" t="s">
        <v>126</v>
      </c>
      <c r="C395" s="26">
        <v>83107</v>
      </c>
      <c r="D395" s="71" t="s">
        <v>1784</v>
      </c>
      <c r="E395" s="26" t="s">
        <v>113</v>
      </c>
      <c r="F395" s="26"/>
      <c r="G395" s="26" t="s">
        <v>114</v>
      </c>
      <c r="H395" s="26" t="s">
        <v>128</v>
      </c>
      <c r="I395" s="26" t="s">
        <v>438</v>
      </c>
      <c r="J395" s="25" t="s">
        <v>326</v>
      </c>
      <c r="K395" s="25" t="s">
        <v>1785</v>
      </c>
      <c r="L395" s="239"/>
      <c r="M395" s="239"/>
      <c r="N395" s="239"/>
      <c r="O395" s="239"/>
      <c r="P395" s="239"/>
      <c r="Q395" s="239"/>
      <c r="R395" s="239"/>
      <c r="S395" s="239"/>
      <c r="U395" s="145"/>
      <c r="V395" s="145"/>
      <c r="W395" s="145"/>
      <c r="X395" s="145"/>
      <c r="Y395" s="145"/>
      <c r="Z395" s="145"/>
      <c r="AA395" s="145"/>
      <c r="AB395" s="332"/>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5"/>
      <c r="DG395" s="145"/>
      <c r="DH395" s="148"/>
      <c r="DI395" s="145"/>
      <c r="DJ395" s="145"/>
      <c r="DK395" s="145"/>
      <c r="DL395" s="145"/>
      <c r="DM395" s="145"/>
      <c r="DN395" s="145"/>
      <c r="DO395" s="145"/>
      <c r="DP395" s="145"/>
      <c r="DQ395" s="145"/>
      <c r="DR395" s="145"/>
      <c r="DS395" s="145"/>
      <c r="DT395" s="145"/>
      <c r="DU395" s="145"/>
      <c r="DV395" s="145"/>
      <c r="DW395" s="145"/>
      <c r="DX395" s="145"/>
      <c r="DY395" s="145"/>
      <c r="DZ395" s="145"/>
      <c r="EA395" s="145"/>
      <c r="EB395" s="148"/>
      <c r="EC395" s="145"/>
      <c r="ED395" s="145"/>
      <c r="EE395" s="145"/>
      <c r="EF395" s="145"/>
      <c r="EG395" s="145"/>
      <c r="EH395" s="145"/>
      <c r="EI395" s="145"/>
      <c r="EJ395" s="145"/>
      <c r="EK395" s="145">
        <v>0</v>
      </c>
      <c r="EL395" s="145">
        <v>0</v>
      </c>
    </row>
    <row r="396" spans="1:187" ht="20.100000000000001" customHeight="1" x14ac:dyDescent="0.3">
      <c r="A396" s="25" t="s">
        <v>2892</v>
      </c>
      <c r="B396" s="26" t="s">
        <v>152</v>
      </c>
      <c r="C396" s="26">
        <v>83619</v>
      </c>
      <c r="D396" s="25" t="s">
        <v>2905</v>
      </c>
      <c r="E396" s="26" t="s">
        <v>108</v>
      </c>
      <c r="F396" s="26"/>
      <c r="G396" s="26" t="s">
        <v>109</v>
      </c>
      <c r="H396" s="26" t="s">
        <v>567</v>
      </c>
      <c r="I396" s="26" t="s">
        <v>706</v>
      </c>
      <c r="J396" s="25" t="s">
        <v>262</v>
      </c>
      <c r="K396" s="25" t="s">
        <v>2906</v>
      </c>
      <c r="L396" s="25"/>
      <c r="M396" s="25" t="s">
        <v>2907</v>
      </c>
      <c r="N396" s="83"/>
      <c r="O396" s="83"/>
      <c r="P396" s="83"/>
      <c r="Q396" s="83"/>
      <c r="R396" s="25" t="s">
        <v>2908</v>
      </c>
      <c r="S396" s="83"/>
      <c r="T396" s="145"/>
      <c r="U396" s="145"/>
      <c r="V396" s="148"/>
      <c r="W396" s="145"/>
      <c r="X396" s="145"/>
      <c r="Y396" s="145"/>
      <c r="Z396" s="145"/>
      <c r="AA396" s="145"/>
      <c r="AB396" s="332"/>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v>1</v>
      </c>
      <c r="BC396" s="145"/>
      <c r="BD396" s="145">
        <v>1</v>
      </c>
      <c r="BE396" s="145"/>
      <c r="BF396" s="145"/>
      <c r="BG396" s="145"/>
      <c r="BH396" s="145"/>
      <c r="BI396" s="145"/>
      <c r="BJ396" s="145"/>
      <c r="BK396" s="145"/>
      <c r="BL396" s="145"/>
      <c r="BM396" s="145"/>
      <c r="BN396" s="145"/>
      <c r="BO396" s="145"/>
      <c r="BP396" s="145"/>
      <c r="BQ396" s="145"/>
      <c r="BR396" s="145">
        <v>1</v>
      </c>
      <c r="BS396" s="145"/>
      <c r="BT396" s="145"/>
      <c r="BU396" s="145">
        <v>1</v>
      </c>
      <c r="BV396" s="145"/>
      <c r="BW396" s="145">
        <v>1</v>
      </c>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v>1</v>
      </c>
      <c r="CW396" s="145"/>
      <c r="CX396" s="145"/>
      <c r="CY396" s="145"/>
      <c r="CZ396" s="145"/>
      <c r="DA396" s="145"/>
      <c r="DB396" s="145"/>
      <c r="DC396" s="145"/>
      <c r="DD396" s="145"/>
      <c r="DE396" s="145"/>
      <c r="DF396" s="145"/>
      <c r="DG396" s="145"/>
      <c r="DH396" s="148"/>
      <c r="DI396" s="145"/>
      <c r="DJ396" s="145"/>
      <c r="DK396" s="145"/>
      <c r="DL396" s="145"/>
      <c r="DM396" s="145"/>
      <c r="DN396" s="145"/>
      <c r="DO396" s="145"/>
      <c r="DP396" s="145"/>
      <c r="DQ396" s="145"/>
      <c r="DR396" s="145"/>
      <c r="DS396" s="145"/>
      <c r="DT396" s="145"/>
      <c r="DU396" s="145"/>
      <c r="DV396" s="145"/>
      <c r="DW396" s="145"/>
      <c r="DX396" s="145"/>
      <c r="DY396" s="145"/>
      <c r="DZ396" s="145"/>
      <c r="EA396" s="145"/>
      <c r="EB396" s="148"/>
      <c r="EC396" s="145"/>
      <c r="ED396" s="148"/>
      <c r="EE396" s="145"/>
      <c r="EF396" s="145"/>
      <c r="EG396" s="145"/>
      <c r="EH396" s="145"/>
      <c r="EI396" s="145"/>
      <c r="EJ396" s="145"/>
      <c r="EK396" s="145">
        <v>1</v>
      </c>
      <c r="EL396" s="145">
        <v>1</v>
      </c>
      <c r="EM396" s="267"/>
    </row>
    <row r="397" spans="1:187" ht="20.100000000000001" customHeight="1" x14ac:dyDescent="0.3">
      <c r="A397" s="25" t="s">
        <v>3182</v>
      </c>
      <c r="B397" s="40" t="s">
        <v>106</v>
      </c>
      <c r="C397" s="26">
        <v>83516</v>
      </c>
      <c r="D397" s="25" t="s">
        <v>845</v>
      </c>
      <c r="E397" s="26" t="s">
        <v>293</v>
      </c>
      <c r="F397" s="26" t="s">
        <v>3556</v>
      </c>
      <c r="G397" s="26" t="s">
        <v>109</v>
      </c>
      <c r="H397" s="26" t="s">
        <v>567</v>
      </c>
      <c r="I397" s="26" t="s">
        <v>3</v>
      </c>
      <c r="J397" s="25" t="s">
        <v>469</v>
      </c>
      <c r="K397" s="25" t="s">
        <v>3190</v>
      </c>
      <c r="L397" s="25"/>
      <c r="M397" s="25"/>
      <c r="N397" s="83"/>
      <c r="O397" s="83"/>
      <c r="P397" s="83"/>
      <c r="Q397" s="83"/>
      <c r="R397" s="83"/>
      <c r="S397" s="83"/>
      <c r="T397" s="145"/>
      <c r="U397" s="145"/>
      <c r="V397" s="148"/>
      <c r="W397" s="145"/>
      <c r="X397" s="145"/>
      <c r="Y397" s="145"/>
      <c r="Z397" s="145"/>
      <c r="AA397" s="145"/>
      <c r="AB397" s="332"/>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5"/>
      <c r="DG397" s="145"/>
      <c r="DH397" s="148"/>
      <c r="DI397" s="145"/>
      <c r="DJ397" s="145"/>
      <c r="DK397" s="145"/>
      <c r="DL397" s="145"/>
      <c r="DM397" s="145"/>
      <c r="DN397" s="145"/>
      <c r="DO397" s="145"/>
      <c r="DP397" s="145"/>
      <c r="DQ397" s="145"/>
      <c r="DR397" s="145"/>
      <c r="DS397" s="145"/>
      <c r="DT397" s="145"/>
      <c r="DU397" s="145"/>
      <c r="DV397" s="145"/>
      <c r="DW397" s="145"/>
      <c r="DX397" s="145"/>
      <c r="DY397" s="145"/>
      <c r="DZ397" s="145"/>
      <c r="EA397" s="145"/>
      <c r="EB397" s="148"/>
      <c r="EC397" s="145"/>
      <c r="ED397" s="148"/>
      <c r="EE397" s="145"/>
      <c r="EF397" s="145"/>
      <c r="EG397" s="145"/>
      <c r="EH397" s="145"/>
      <c r="EI397" s="145"/>
      <c r="EJ397" s="145"/>
      <c r="EK397" s="145">
        <v>0</v>
      </c>
      <c r="EL397" s="145">
        <v>0</v>
      </c>
      <c r="EM397" s="145"/>
    </row>
    <row r="398" spans="1:187" ht="20.100000000000001" customHeight="1" x14ac:dyDescent="0.3">
      <c r="A398" s="25" t="s">
        <v>3495</v>
      </c>
      <c r="B398" s="40" t="s">
        <v>152</v>
      </c>
      <c r="C398" s="26">
        <v>78296</v>
      </c>
      <c r="D398" s="25" t="s">
        <v>845</v>
      </c>
      <c r="E398" s="26" t="s">
        <v>293</v>
      </c>
      <c r="F398" s="26" t="s">
        <v>3556</v>
      </c>
      <c r="G398" s="26" t="s">
        <v>109</v>
      </c>
      <c r="H398" s="26" t="s">
        <v>567</v>
      </c>
      <c r="I398" s="26" t="s">
        <v>405</v>
      </c>
      <c r="J398" s="25" t="s">
        <v>262</v>
      </c>
      <c r="K398" s="25" t="s">
        <v>3510</v>
      </c>
      <c r="L398" s="25"/>
      <c r="M398" s="25" t="s">
        <v>3511</v>
      </c>
      <c r="N398" s="25" t="s">
        <v>3512</v>
      </c>
      <c r="O398" s="25" t="s">
        <v>3513</v>
      </c>
      <c r="P398" s="272"/>
      <c r="Q398" s="272"/>
      <c r="R398" s="272"/>
      <c r="S398" s="272"/>
      <c r="T398" s="145"/>
      <c r="U398" s="145"/>
      <c r="V398" s="148"/>
      <c r="W398" s="145"/>
      <c r="X398" s="145"/>
      <c r="Y398" s="145"/>
      <c r="Z398" s="145"/>
      <c r="AA398" s="145"/>
      <c r="AB398" s="332"/>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v>1</v>
      </c>
      <c r="BB398" s="145"/>
      <c r="BC398" s="145"/>
      <c r="BD398" s="145"/>
      <c r="BE398" s="145"/>
      <c r="BF398" s="145"/>
      <c r="BG398" s="145"/>
      <c r="BH398" s="145"/>
      <c r="BI398" s="145"/>
      <c r="BJ398" s="145"/>
      <c r="BK398" s="145"/>
      <c r="BL398" s="145"/>
      <c r="BM398" s="145"/>
      <c r="BN398" s="145"/>
      <c r="BO398" s="145"/>
      <c r="BP398" s="145"/>
      <c r="BQ398" s="145"/>
      <c r="BR398" s="145"/>
      <c r="BS398" s="145"/>
      <c r="BT398" s="145">
        <v>1</v>
      </c>
      <c r="BU398" s="145"/>
      <c r="BV398" s="145"/>
      <c r="BW398" s="145"/>
      <c r="BX398" s="145"/>
      <c r="BY398" s="145"/>
      <c r="BZ398" s="145"/>
      <c r="CA398" s="145"/>
      <c r="CB398" s="145"/>
      <c r="CC398" s="145"/>
      <c r="CD398" s="145"/>
      <c r="CE398" s="145"/>
      <c r="CF398" s="145"/>
      <c r="CG398" s="145">
        <v>1</v>
      </c>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5"/>
      <c r="DG398" s="145"/>
      <c r="DH398" s="148"/>
      <c r="DI398" s="145"/>
      <c r="DJ398" s="145"/>
      <c r="DK398" s="145"/>
      <c r="DL398" s="145"/>
      <c r="DM398" s="145"/>
      <c r="DN398" s="145"/>
      <c r="DO398" s="145"/>
      <c r="DP398" s="145"/>
      <c r="DQ398" s="145"/>
      <c r="DR398" s="145"/>
      <c r="DS398" s="145"/>
      <c r="DT398" s="145"/>
      <c r="DU398" s="145"/>
      <c r="DV398" s="145"/>
      <c r="DW398" s="145"/>
      <c r="DX398" s="145"/>
      <c r="DY398" s="145"/>
      <c r="DZ398" s="145"/>
      <c r="EA398" s="145"/>
      <c r="EB398" s="148"/>
      <c r="EC398" s="145"/>
      <c r="ED398" s="148"/>
      <c r="EE398" s="145"/>
      <c r="EF398" s="145"/>
      <c r="EG398" s="145"/>
      <c r="EH398" s="145"/>
      <c r="EI398" s="145"/>
      <c r="EJ398" s="145"/>
      <c r="EK398" s="145">
        <v>1</v>
      </c>
      <c r="EL398" s="145">
        <v>0</v>
      </c>
      <c r="EM398" s="145"/>
    </row>
    <row r="399" spans="1:187" ht="20.100000000000001" customHeight="1" x14ac:dyDescent="0.3">
      <c r="A399" s="25" t="s">
        <v>3522</v>
      </c>
      <c r="B399" s="26" t="s">
        <v>126</v>
      </c>
      <c r="C399" s="26">
        <v>84179</v>
      </c>
      <c r="D399" s="71" t="s">
        <v>845</v>
      </c>
      <c r="E399" s="26" t="s">
        <v>293</v>
      </c>
      <c r="F399" s="26" t="s">
        <v>3556</v>
      </c>
      <c r="G399" s="26" t="s">
        <v>114</v>
      </c>
      <c r="H399" s="26" t="s">
        <v>128</v>
      </c>
      <c r="I399" s="26" t="s">
        <v>3</v>
      </c>
      <c r="J399" s="25" t="s">
        <v>275</v>
      </c>
      <c r="K399" s="25" t="s">
        <v>3533</v>
      </c>
      <c r="L399" s="25"/>
      <c r="M399" s="25"/>
      <c r="N399" s="272"/>
      <c r="O399" s="272"/>
      <c r="P399" s="272"/>
      <c r="Q399" s="272"/>
      <c r="R399" s="272"/>
      <c r="S399" s="272"/>
      <c r="T399" s="145"/>
      <c r="U399" s="145"/>
      <c r="V399" s="148"/>
      <c r="W399" s="145"/>
      <c r="X399" s="145"/>
      <c r="Y399" s="145"/>
      <c r="Z399" s="145"/>
      <c r="AA399" s="145"/>
      <c r="AB399" s="332"/>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5"/>
      <c r="DG399" s="145"/>
      <c r="DH399" s="148"/>
      <c r="DI399" s="145"/>
      <c r="DJ399" s="145"/>
      <c r="DK399" s="145"/>
      <c r="DL399" s="145"/>
      <c r="DM399" s="145"/>
      <c r="DN399" s="145"/>
      <c r="DO399" s="145"/>
      <c r="DP399" s="145"/>
      <c r="DQ399" s="145"/>
      <c r="DR399" s="145"/>
      <c r="DS399" s="145"/>
      <c r="DT399" s="145"/>
      <c r="DU399" s="145"/>
      <c r="DV399" s="145"/>
      <c r="DW399" s="145"/>
      <c r="DX399" s="145"/>
      <c r="DY399" s="145"/>
      <c r="DZ399" s="145"/>
      <c r="EA399" s="145"/>
      <c r="EB399" s="148"/>
      <c r="EC399" s="145"/>
      <c r="ED399" s="148"/>
      <c r="EE399" s="145"/>
      <c r="EF399" s="145"/>
      <c r="EG399" s="145"/>
      <c r="EH399" s="145"/>
      <c r="EI399" s="145"/>
      <c r="EJ399" s="145"/>
      <c r="EK399" s="145">
        <v>0</v>
      </c>
      <c r="EL399" s="145">
        <v>0</v>
      </c>
      <c r="EM399" s="145"/>
    </row>
    <row r="400" spans="1:187" ht="20.100000000000001" customHeight="1" x14ac:dyDescent="0.3">
      <c r="A400" s="25" t="s">
        <v>3820</v>
      </c>
      <c r="B400" s="26" t="s">
        <v>126</v>
      </c>
      <c r="C400" s="26">
        <v>84849</v>
      </c>
      <c r="D400" s="71" t="s">
        <v>845</v>
      </c>
      <c r="E400" s="26" t="s">
        <v>108</v>
      </c>
      <c r="F400" s="26" t="s">
        <v>3549</v>
      </c>
      <c r="G400" s="26" t="s">
        <v>114</v>
      </c>
      <c r="H400" s="26" t="s">
        <v>128</v>
      </c>
      <c r="I400" s="26" t="s">
        <v>3</v>
      </c>
      <c r="J400" s="25" t="s">
        <v>326</v>
      </c>
      <c r="K400" s="25" t="s">
        <v>3854</v>
      </c>
      <c r="L400" s="25"/>
      <c r="M400" s="25"/>
      <c r="N400" s="239"/>
      <c r="O400" s="239"/>
      <c r="P400" s="239"/>
      <c r="Q400" s="239"/>
      <c r="R400" s="239"/>
      <c r="S400" s="239"/>
      <c r="U400" s="145"/>
      <c r="V400" s="148"/>
      <c r="W400" s="145"/>
      <c r="X400" s="145"/>
      <c r="Y400" s="145"/>
      <c r="Z400" s="145"/>
      <c r="AA400" s="145"/>
      <c r="AB400" s="332"/>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5"/>
      <c r="DG400" s="145"/>
      <c r="DH400" s="148"/>
      <c r="DI400" s="145"/>
      <c r="DJ400" s="145"/>
      <c r="DK400" s="145"/>
      <c r="DL400" s="145"/>
      <c r="DM400" s="145"/>
      <c r="DN400" s="145"/>
      <c r="DO400" s="145"/>
      <c r="DP400" s="145"/>
      <c r="DQ400" s="145"/>
      <c r="DR400" s="145"/>
      <c r="DS400" s="145"/>
      <c r="DT400" s="145"/>
      <c r="DU400" s="145"/>
      <c r="DV400" s="145"/>
      <c r="DW400" s="145"/>
      <c r="DX400" s="145"/>
      <c r="DY400" s="145"/>
      <c r="DZ400" s="145"/>
      <c r="EA400" s="145"/>
      <c r="EB400" s="148"/>
      <c r="EC400" s="145"/>
      <c r="ED400" s="148"/>
      <c r="EE400" s="145"/>
      <c r="EF400" s="145"/>
      <c r="EG400" s="145"/>
      <c r="EH400" s="145"/>
      <c r="EI400" s="145"/>
      <c r="EJ400" s="145"/>
      <c r="EK400" s="145">
        <v>0</v>
      </c>
      <c r="EL400" s="145">
        <v>0</v>
      </c>
    </row>
    <row r="401" spans="1:187" ht="20.100000000000001" customHeight="1" x14ac:dyDescent="0.3">
      <c r="A401" s="25" t="s">
        <v>3458</v>
      </c>
      <c r="B401" s="40" t="s">
        <v>126</v>
      </c>
      <c r="C401" s="26">
        <v>83801</v>
      </c>
      <c r="D401" s="71" t="s">
        <v>3491</v>
      </c>
      <c r="E401" s="26" t="s">
        <v>108</v>
      </c>
      <c r="F401" s="26" t="s">
        <v>3549</v>
      </c>
      <c r="G401" s="26" t="s">
        <v>114</v>
      </c>
      <c r="H401" s="26" t="s">
        <v>128</v>
      </c>
      <c r="I401" s="26" t="s">
        <v>438</v>
      </c>
      <c r="J401" s="25" t="s">
        <v>129</v>
      </c>
      <c r="K401" s="25" t="s">
        <v>3492</v>
      </c>
      <c r="L401" s="25"/>
      <c r="M401" s="25"/>
      <c r="N401" s="272"/>
      <c r="O401" s="272"/>
      <c r="P401" s="272"/>
      <c r="Q401" s="272"/>
      <c r="R401" s="272"/>
      <c r="S401" s="272"/>
      <c r="U401" s="145"/>
      <c r="V401" s="148"/>
      <c r="W401" s="145"/>
      <c r="X401" s="145"/>
      <c r="Y401" s="145"/>
      <c r="Z401" s="145"/>
      <c r="AA401" s="145"/>
      <c r="AB401" s="332"/>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5"/>
      <c r="DG401" s="145"/>
      <c r="DH401" s="148"/>
      <c r="DI401" s="145"/>
      <c r="DJ401" s="145"/>
      <c r="DK401" s="145"/>
      <c r="DL401" s="145"/>
      <c r="DM401" s="145"/>
      <c r="DN401" s="145"/>
      <c r="DO401" s="145"/>
      <c r="DP401" s="145"/>
      <c r="DQ401" s="145"/>
      <c r="DR401" s="145"/>
      <c r="DS401" s="145"/>
      <c r="DT401" s="145"/>
      <c r="DU401" s="145"/>
      <c r="DV401" s="145"/>
      <c r="DW401" s="145"/>
      <c r="DX401" s="145"/>
      <c r="DY401" s="145"/>
      <c r="DZ401" s="145"/>
      <c r="EA401" s="145"/>
      <c r="EB401" s="148"/>
      <c r="EC401" s="145"/>
      <c r="ED401" s="148"/>
      <c r="EE401" s="145"/>
      <c r="EF401" s="145"/>
      <c r="EG401" s="145"/>
      <c r="EH401" s="145"/>
      <c r="EI401" s="145"/>
      <c r="EJ401" s="145"/>
      <c r="EK401" s="145">
        <v>0</v>
      </c>
      <c r="EL401" s="145">
        <v>0</v>
      </c>
      <c r="EM401" s="145"/>
    </row>
    <row r="402" spans="1:187" ht="20.100000000000001" customHeight="1" x14ac:dyDescent="0.3">
      <c r="A402" s="25" t="s">
        <v>2701</v>
      </c>
      <c r="B402" s="40" t="s">
        <v>126</v>
      </c>
      <c r="C402" s="26">
        <v>83696</v>
      </c>
      <c r="D402" s="71" t="s">
        <v>2707</v>
      </c>
      <c r="E402" s="26" t="s">
        <v>108</v>
      </c>
      <c r="F402" s="26"/>
      <c r="G402" s="26" t="s">
        <v>114</v>
      </c>
      <c r="H402" s="26" t="s">
        <v>615</v>
      </c>
      <c r="I402" s="26" t="s">
        <v>385</v>
      </c>
      <c r="J402" s="25" t="s">
        <v>326</v>
      </c>
      <c r="K402" s="25" t="s">
        <v>2708</v>
      </c>
      <c r="L402" s="25"/>
      <c r="M402" s="25"/>
      <c r="N402" s="83"/>
      <c r="O402" s="83"/>
      <c r="P402" s="83"/>
      <c r="Q402" s="83"/>
      <c r="R402" s="83"/>
      <c r="S402" s="83"/>
      <c r="T402" s="145"/>
      <c r="U402" s="145"/>
      <c r="V402" s="145"/>
      <c r="W402" s="145"/>
      <c r="X402" s="145"/>
      <c r="Y402" s="145"/>
      <c r="Z402" s="145"/>
      <c r="AA402" s="145"/>
      <c r="AB402" s="332"/>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5"/>
      <c r="DG402" s="145"/>
      <c r="DH402" s="148"/>
      <c r="DI402" s="145"/>
      <c r="DJ402" s="145"/>
      <c r="DK402" s="145"/>
      <c r="DL402" s="145"/>
      <c r="DM402" s="145"/>
      <c r="DN402" s="145"/>
      <c r="DO402" s="145"/>
      <c r="DP402" s="145"/>
      <c r="DQ402" s="145"/>
      <c r="DR402" s="145"/>
      <c r="DS402" s="145"/>
      <c r="DT402" s="145"/>
      <c r="DU402" s="145"/>
      <c r="DV402" s="145"/>
      <c r="DW402" s="145"/>
      <c r="DX402" s="145"/>
      <c r="DY402" s="145"/>
      <c r="DZ402" s="145"/>
      <c r="EA402" s="145"/>
      <c r="EB402" s="148"/>
      <c r="EC402" s="145"/>
      <c r="ED402" s="148"/>
      <c r="EE402" s="145"/>
      <c r="EF402" s="145"/>
      <c r="EG402" s="145"/>
      <c r="EH402" s="145"/>
      <c r="EI402" s="145"/>
      <c r="EJ402" s="145"/>
      <c r="EK402" s="145">
        <v>0</v>
      </c>
      <c r="EL402" s="145">
        <v>0</v>
      </c>
      <c r="EM402" s="145"/>
    </row>
    <row r="403" spans="1:187" ht="20.100000000000001" customHeight="1" x14ac:dyDescent="0.3">
      <c r="A403" s="25" t="s">
        <v>4334</v>
      </c>
      <c r="B403" s="26" t="s">
        <v>126</v>
      </c>
      <c r="C403" s="26">
        <v>84723</v>
      </c>
      <c r="D403" s="71" t="s">
        <v>4342</v>
      </c>
      <c r="E403" s="26" t="s">
        <v>108</v>
      </c>
      <c r="F403" s="26" t="s">
        <v>3549</v>
      </c>
      <c r="G403" s="26" t="s">
        <v>114</v>
      </c>
      <c r="H403" s="26" t="s">
        <v>128</v>
      </c>
      <c r="I403" s="26" t="s">
        <v>385</v>
      </c>
      <c r="J403" s="25" t="s">
        <v>326</v>
      </c>
      <c r="K403" s="25" t="s">
        <v>4343</v>
      </c>
      <c r="L403" s="25"/>
      <c r="M403" s="239"/>
      <c r="N403" s="239"/>
      <c r="O403" s="239"/>
      <c r="P403" s="239"/>
      <c r="Q403" s="239"/>
      <c r="R403" s="239"/>
      <c r="S403" s="239"/>
      <c r="U403" s="240"/>
      <c r="V403" s="241"/>
      <c r="W403" s="240"/>
      <c r="X403" s="240"/>
      <c r="Y403" s="240"/>
      <c r="Z403" s="240"/>
      <c r="AA403" s="240"/>
      <c r="AB403" s="338"/>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240"/>
      <c r="BR403" s="240"/>
      <c r="BS403" s="240"/>
      <c r="BT403" s="240"/>
      <c r="BU403" s="240"/>
      <c r="BV403" s="240"/>
      <c r="BW403" s="240"/>
      <c r="BX403" s="240"/>
      <c r="BY403" s="240"/>
      <c r="BZ403" s="240"/>
      <c r="CA403" s="240"/>
      <c r="CB403" s="240"/>
      <c r="CC403" s="240"/>
      <c r="CD403" s="240"/>
      <c r="CE403" s="240"/>
      <c r="CF403" s="240"/>
      <c r="CG403" s="240"/>
      <c r="CH403" s="241"/>
      <c r="CI403" s="240"/>
      <c r="CJ403" s="240"/>
      <c r="CK403" s="240"/>
      <c r="CL403" s="240"/>
      <c r="CM403" s="240"/>
      <c r="CN403" s="240"/>
      <c r="CO403" s="240"/>
      <c r="CP403" s="240"/>
      <c r="CQ403" s="240"/>
      <c r="CR403" s="240"/>
      <c r="CS403" s="240"/>
      <c r="CT403" s="240"/>
      <c r="CU403" s="240"/>
      <c r="CV403" s="240"/>
      <c r="CW403" s="240"/>
      <c r="CX403" s="240"/>
      <c r="CY403" s="240"/>
      <c r="CZ403" s="240"/>
      <c r="DA403" s="240"/>
      <c r="DB403" s="240"/>
      <c r="DC403" s="240"/>
      <c r="DD403" s="240"/>
      <c r="DE403" s="240"/>
      <c r="DF403" s="240"/>
      <c r="DG403" s="240"/>
      <c r="DH403" s="241"/>
      <c r="DI403" s="240"/>
      <c r="DJ403" s="240"/>
      <c r="DK403" s="240"/>
      <c r="DL403" s="240"/>
      <c r="DM403" s="240"/>
      <c r="DN403" s="240"/>
      <c r="DO403" s="240"/>
      <c r="DP403" s="240"/>
      <c r="DQ403" s="240"/>
      <c r="DR403" s="240"/>
      <c r="DS403" s="240"/>
      <c r="DT403" s="240"/>
      <c r="DU403" s="240"/>
      <c r="DV403" s="240"/>
      <c r="DW403" s="240"/>
      <c r="DX403" s="240"/>
      <c r="DY403" s="240"/>
      <c r="DZ403" s="240"/>
      <c r="EA403" s="240"/>
      <c r="EB403" s="241"/>
      <c r="EC403" s="240"/>
      <c r="ED403" s="241"/>
      <c r="EE403" s="240"/>
      <c r="EF403" s="240"/>
      <c r="EG403" s="240"/>
      <c r="EH403" s="240"/>
      <c r="EI403" s="240"/>
      <c r="EJ403" s="240"/>
      <c r="EK403" s="145">
        <v>0</v>
      </c>
      <c r="EL403" s="145">
        <v>0</v>
      </c>
    </row>
    <row r="404" spans="1:187" ht="20.100000000000001" customHeight="1" x14ac:dyDescent="0.3">
      <c r="A404" s="25" t="s">
        <v>3732</v>
      </c>
      <c r="B404" s="40" t="s">
        <v>106</v>
      </c>
      <c r="C404" s="26">
        <v>83627</v>
      </c>
      <c r="D404" s="25" t="s">
        <v>3735</v>
      </c>
      <c r="E404" s="26" t="s">
        <v>108</v>
      </c>
      <c r="F404" s="26" t="s">
        <v>3556</v>
      </c>
      <c r="G404" s="26" t="s">
        <v>109</v>
      </c>
      <c r="H404" s="26" t="s">
        <v>117</v>
      </c>
      <c r="I404" s="26" t="s">
        <v>476</v>
      </c>
      <c r="J404" s="25" t="s">
        <v>123</v>
      </c>
      <c r="K404" s="25" t="s">
        <v>3736</v>
      </c>
      <c r="L404" s="25"/>
      <c r="M404" s="25"/>
      <c r="N404" s="25"/>
      <c r="O404" s="83"/>
      <c r="P404" s="83"/>
      <c r="Q404" s="83"/>
      <c r="R404" s="25" t="s">
        <v>3737</v>
      </c>
      <c r="S404" s="25"/>
      <c r="U404" s="145">
        <v>1</v>
      </c>
      <c r="V404" s="148"/>
      <c r="W404" s="145"/>
      <c r="X404" s="145"/>
      <c r="Y404" s="145"/>
      <c r="Z404" s="145"/>
      <c r="AA404" s="145"/>
      <c r="AB404" s="332"/>
      <c r="AC404" s="145"/>
      <c r="AD404" s="145"/>
      <c r="AE404" s="145"/>
      <c r="AF404" s="145">
        <v>1</v>
      </c>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v>1</v>
      </c>
      <c r="BD404" s="145"/>
      <c r="BE404" s="145"/>
      <c r="BF404" s="145"/>
      <c r="BG404" s="145"/>
      <c r="BH404" s="145"/>
      <c r="BI404" s="145"/>
      <c r="BJ404" s="145">
        <v>1</v>
      </c>
      <c r="BK404" s="145"/>
      <c r="BL404" s="145"/>
      <c r="BM404" s="145"/>
      <c r="BN404" s="145"/>
      <c r="BO404" s="145"/>
      <c r="BP404" s="145"/>
      <c r="BQ404" s="145"/>
      <c r="BR404" s="145"/>
      <c r="BS404" s="145"/>
      <c r="BT404" s="145">
        <v>1</v>
      </c>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5"/>
      <c r="DG404" s="145"/>
      <c r="DH404" s="148"/>
      <c r="DI404" s="145"/>
      <c r="DJ404" s="145"/>
      <c r="DK404" s="145"/>
      <c r="DL404" s="145"/>
      <c r="DM404" s="145"/>
      <c r="DN404" s="145"/>
      <c r="DO404" s="145"/>
      <c r="DP404" s="145"/>
      <c r="DQ404" s="145">
        <v>1</v>
      </c>
      <c r="DR404" s="145"/>
      <c r="DS404" s="145"/>
      <c r="DT404" s="145"/>
      <c r="DU404" s="145">
        <v>1</v>
      </c>
      <c r="DV404" s="145"/>
      <c r="DW404" s="145"/>
      <c r="DX404" s="145"/>
      <c r="DY404" s="145"/>
      <c r="DZ404" s="145"/>
      <c r="EA404" s="145"/>
      <c r="EB404" s="148"/>
      <c r="EC404" s="145"/>
      <c r="ED404" s="148"/>
      <c r="EE404" s="145"/>
      <c r="EF404" s="145"/>
      <c r="EG404" s="145"/>
      <c r="EH404" s="145"/>
      <c r="EI404" s="145"/>
      <c r="EJ404" s="145"/>
      <c r="EK404" s="145" t="s">
        <v>519</v>
      </c>
      <c r="EL404" s="145">
        <v>1</v>
      </c>
    </row>
    <row r="405" spans="1:187" ht="20.100000000000001" customHeight="1" x14ac:dyDescent="0.3">
      <c r="A405" s="25" t="s">
        <v>4445</v>
      </c>
      <c r="B405" s="26" t="s">
        <v>187</v>
      </c>
      <c r="C405" s="26">
        <v>85000</v>
      </c>
      <c r="D405" s="25" t="s">
        <v>4465</v>
      </c>
      <c r="E405" s="26" t="s">
        <v>108</v>
      </c>
      <c r="F405" s="26" t="s">
        <v>3556</v>
      </c>
      <c r="G405" s="26" t="s">
        <v>121</v>
      </c>
      <c r="H405" s="26" t="s">
        <v>122</v>
      </c>
      <c r="I405" s="26" t="s">
        <v>449</v>
      </c>
      <c r="J405" s="25" t="s">
        <v>834</v>
      </c>
      <c r="K405" s="25" t="s">
        <v>4466</v>
      </c>
      <c r="L405" s="45" t="s">
        <v>4467</v>
      </c>
      <c r="M405" s="25" t="s">
        <v>4468</v>
      </c>
      <c r="N405" s="25"/>
      <c r="O405" s="83"/>
      <c r="P405" s="83"/>
      <c r="Q405" s="83"/>
      <c r="R405" s="25"/>
      <c r="S405" s="25" t="s">
        <v>4469</v>
      </c>
      <c r="U405" s="145"/>
      <c r="V405" s="148"/>
      <c r="W405" s="145"/>
      <c r="X405" s="145"/>
      <c r="Y405" s="145"/>
      <c r="Z405" s="145"/>
      <c r="AA405" s="145"/>
      <c r="AB405" s="332"/>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v>1</v>
      </c>
      <c r="BU405" s="145">
        <v>1</v>
      </c>
      <c r="BV405" s="145"/>
      <c r="BW405" s="145"/>
      <c r="BX405" s="145"/>
      <c r="BY405" s="145"/>
      <c r="BZ405" s="145"/>
      <c r="CA405" s="145"/>
      <c r="CB405" s="145"/>
      <c r="CC405" s="145"/>
      <c r="CD405" s="145"/>
      <c r="CE405" s="145"/>
      <c r="CF405" s="145"/>
      <c r="CG405" s="145"/>
      <c r="CH405" s="148"/>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5"/>
      <c r="DG405" s="145"/>
      <c r="DH405" s="148"/>
      <c r="DI405" s="145"/>
      <c r="DJ405" s="145"/>
      <c r="DK405" s="145"/>
      <c r="DL405" s="145"/>
      <c r="DM405" s="145"/>
      <c r="DN405" s="145"/>
      <c r="DO405" s="145"/>
      <c r="DP405" s="145"/>
      <c r="DQ405" s="145"/>
      <c r="DR405" s="145"/>
      <c r="DS405" s="145"/>
      <c r="DT405" s="145"/>
      <c r="DU405" s="145"/>
      <c r="DV405" s="145"/>
      <c r="DW405" s="145"/>
      <c r="DX405" s="145"/>
      <c r="DY405" s="145"/>
      <c r="DZ405" s="145"/>
      <c r="EA405" s="145"/>
      <c r="EB405" s="148"/>
      <c r="EC405" s="145"/>
      <c r="ED405" s="148"/>
      <c r="EE405" s="145"/>
      <c r="EF405" s="145"/>
      <c r="EG405" s="145"/>
      <c r="EH405" s="145"/>
      <c r="EI405" s="145"/>
      <c r="EJ405" s="145"/>
      <c r="EK405" s="145">
        <v>1</v>
      </c>
      <c r="EL405" s="145">
        <v>1</v>
      </c>
    </row>
    <row r="406" spans="1:187" ht="20.100000000000001" customHeight="1" x14ac:dyDescent="0.3">
      <c r="A406" s="25" t="s">
        <v>4044</v>
      </c>
      <c r="B406" s="40" t="s">
        <v>126</v>
      </c>
      <c r="C406" s="26">
        <v>84724</v>
      </c>
      <c r="D406" s="25" t="s">
        <v>4047</v>
      </c>
      <c r="E406" s="26" t="s">
        <v>108</v>
      </c>
      <c r="F406" s="26" t="s">
        <v>3556</v>
      </c>
      <c r="G406" s="26" t="s">
        <v>114</v>
      </c>
      <c r="H406" s="26" t="s">
        <v>128</v>
      </c>
      <c r="I406" s="26" t="s">
        <v>385</v>
      </c>
      <c r="J406" s="25" t="s">
        <v>1757</v>
      </c>
      <c r="K406" s="25" t="s">
        <v>4048</v>
      </c>
      <c r="L406" s="25"/>
      <c r="M406" s="25" t="s">
        <v>4049</v>
      </c>
      <c r="N406" s="25"/>
      <c r="O406" s="25" t="s">
        <v>4050</v>
      </c>
      <c r="P406" s="83"/>
      <c r="Q406" s="83"/>
      <c r="R406" s="87" t="s">
        <v>4051</v>
      </c>
      <c r="S406" s="25" t="s">
        <v>4052</v>
      </c>
      <c r="U406" s="145"/>
      <c r="V406" s="148"/>
      <c r="W406" s="145"/>
      <c r="X406" s="145"/>
      <c r="Y406" s="145"/>
      <c r="Z406" s="145"/>
      <c r="AA406" s="145"/>
      <c r="AB406" s="332"/>
      <c r="AC406" s="145"/>
      <c r="AD406" s="145"/>
      <c r="AE406" s="145"/>
      <c r="AF406" s="145">
        <v>1</v>
      </c>
      <c r="AG406" s="145">
        <v>1</v>
      </c>
      <c r="AH406" s="145"/>
      <c r="AI406" s="145">
        <v>1</v>
      </c>
      <c r="AJ406" s="145"/>
      <c r="AK406" s="145"/>
      <c r="AL406" s="145">
        <v>1</v>
      </c>
      <c r="AM406" s="145"/>
      <c r="AN406" s="145"/>
      <c r="AO406" s="145"/>
      <c r="AP406" s="145">
        <v>1</v>
      </c>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v>1</v>
      </c>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v>1</v>
      </c>
      <c r="CU406" s="145"/>
      <c r="CV406" s="145"/>
      <c r="CW406" s="145"/>
      <c r="CX406" s="145"/>
      <c r="CY406" s="145"/>
      <c r="CZ406" s="145"/>
      <c r="DA406" s="145"/>
      <c r="DB406" s="145">
        <v>1</v>
      </c>
      <c r="DC406" s="145"/>
      <c r="DD406" s="145"/>
      <c r="DE406" s="145"/>
      <c r="DF406" s="145"/>
      <c r="DG406" s="145"/>
      <c r="DH406" s="148"/>
      <c r="DI406" s="145"/>
      <c r="DJ406" s="145"/>
      <c r="DK406" s="145">
        <v>1</v>
      </c>
      <c r="DL406" s="145"/>
      <c r="DM406" s="145"/>
      <c r="DN406" s="145"/>
      <c r="DO406" s="145">
        <v>1</v>
      </c>
      <c r="DP406" s="145"/>
      <c r="DQ406" s="145"/>
      <c r="DR406" s="145">
        <v>1</v>
      </c>
      <c r="DS406" s="145"/>
      <c r="DT406" s="145"/>
      <c r="DU406" s="145"/>
      <c r="DV406" s="145"/>
      <c r="DW406" s="145"/>
      <c r="DX406" s="145"/>
      <c r="DY406" s="145"/>
      <c r="DZ406" s="145"/>
      <c r="EA406" s="145"/>
      <c r="EB406" s="148"/>
      <c r="EC406" s="145"/>
      <c r="ED406" s="148"/>
      <c r="EE406" s="145"/>
      <c r="EF406" s="145">
        <v>1</v>
      </c>
      <c r="EG406" s="145"/>
      <c r="EH406" s="145"/>
      <c r="EI406" s="145"/>
      <c r="EJ406" s="145"/>
      <c r="EK406" s="145">
        <v>1</v>
      </c>
      <c r="EL406" s="145">
        <v>1</v>
      </c>
      <c r="EM406" s="145"/>
      <c r="EN406" s="228" t="s">
        <v>4053</v>
      </c>
    </row>
    <row r="407" spans="1:187" ht="20.100000000000001" customHeight="1" x14ac:dyDescent="0.3">
      <c r="A407" s="25" t="s">
        <v>3538</v>
      </c>
      <c r="B407" s="26" t="s">
        <v>187</v>
      </c>
      <c r="C407" s="26">
        <v>84609</v>
      </c>
      <c r="D407" s="71" t="s">
        <v>3544</v>
      </c>
      <c r="E407" s="26" t="s">
        <v>108</v>
      </c>
      <c r="F407" s="26" t="s">
        <v>3556</v>
      </c>
      <c r="G407" s="26" t="s">
        <v>121</v>
      </c>
      <c r="H407" s="26" t="s">
        <v>344</v>
      </c>
      <c r="I407" s="26" t="s">
        <v>385</v>
      </c>
      <c r="J407" s="25" t="s">
        <v>834</v>
      </c>
      <c r="K407" s="25" t="s">
        <v>3545</v>
      </c>
      <c r="L407" s="25"/>
      <c r="M407" s="25"/>
      <c r="N407" s="239"/>
      <c r="O407" s="239"/>
      <c r="P407" s="239"/>
      <c r="Q407" s="239"/>
      <c r="R407" s="239"/>
      <c r="S407" s="239"/>
      <c r="T407" s="235"/>
      <c r="U407" s="145"/>
      <c r="V407" s="148"/>
      <c r="W407" s="145"/>
      <c r="X407" s="145"/>
      <c r="Y407" s="145"/>
      <c r="Z407" s="145"/>
      <c r="AA407" s="145"/>
      <c r="AB407" s="332"/>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s="145"/>
      <c r="DA407" s="145"/>
      <c r="DB407" s="145"/>
      <c r="DC407" s="145"/>
      <c r="DD407" s="145"/>
      <c r="DE407" s="145"/>
      <c r="DF407" s="145"/>
      <c r="DG407" s="145"/>
      <c r="DH407" s="148"/>
      <c r="DI407" s="145"/>
      <c r="DJ407" s="145"/>
      <c r="DK407" s="145"/>
      <c r="DL407" s="145"/>
      <c r="DM407" s="145"/>
      <c r="DN407" s="145"/>
      <c r="DO407" s="145"/>
      <c r="DP407" s="145"/>
      <c r="DQ407" s="145"/>
      <c r="DR407" s="145"/>
      <c r="DS407" s="145"/>
      <c r="DT407" s="145"/>
      <c r="DU407" s="145"/>
      <c r="DV407" s="145"/>
      <c r="DW407" s="145"/>
      <c r="DX407" s="145"/>
      <c r="DY407" s="145"/>
      <c r="DZ407" s="145"/>
      <c r="EA407" s="145"/>
      <c r="EB407" s="148"/>
      <c r="EC407" s="145"/>
      <c r="ED407" s="148"/>
      <c r="EE407" s="145"/>
      <c r="EF407" s="145"/>
      <c r="EG407" s="145"/>
      <c r="EH407" s="145"/>
      <c r="EI407" s="145"/>
      <c r="EJ407" s="145"/>
      <c r="EK407" s="145">
        <v>0</v>
      </c>
      <c r="EL407" s="145">
        <v>0</v>
      </c>
      <c r="EM407" s="145"/>
    </row>
    <row r="408" spans="1:187" ht="20.100000000000001" customHeight="1" x14ac:dyDescent="0.3">
      <c r="A408" s="25" t="s">
        <v>2109</v>
      </c>
      <c r="B408" s="26" t="s">
        <v>187</v>
      </c>
      <c r="C408" s="26">
        <v>82488</v>
      </c>
      <c r="D408" s="25" t="s">
        <v>2123</v>
      </c>
      <c r="E408" s="26"/>
      <c r="F408" s="26"/>
      <c r="G408" s="26" t="s">
        <v>121</v>
      </c>
      <c r="H408" s="26" t="s">
        <v>344</v>
      </c>
      <c r="I408" s="26" t="s">
        <v>385</v>
      </c>
      <c r="J408" s="25" t="s">
        <v>834</v>
      </c>
      <c r="K408" s="25" t="s">
        <v>2124</v>
      </c>
      <c r="L408" s="25"/>
      <c r="M408" s="25" t="s">
        <v>2125</v>
      </c>
      <c r="N408" s="25" t="s">
        <v>2126</v>
      </c>
      <c r="O408" s="25" t="s">
        <v>2127</v>
      </c>
      <c r="P408" s="83"/>
      <c r="Q408" s="83"/>
      <c r="R408" s="25"/>
      <c r="S408" s="25" t="s">
        <v>2128</v>
      </c>
      <c r="T408" s="145"/>
      <c r="U408" s="145"/>
      <c r="V408" s="145">
        <v>1</v>
      </c>
      <c r="W408" s="145"/>
      <c r="X408" s="145"/>
      <c r="Y408" s="145"/>
      <c r="Z408" s="145"/>
      <c r="AA408" s="145"/>
      <c r="AB408" s="332"/>
      <c r="AC408" s="145">
        <v>1</v>
      </c>
      <c r="AD408" s="145"/>
      <c r="AE408" s="145"/>
      <c r="AF408" s="145"/>
      <c r="AG408" s="145"/>
      <c r="AH408" s="145"/>
      <c r="AI408" s="145">
        <v>1</v>
      </c>
      <c r="AJ408" s="145"/>
      <c r="AK408" s="145"/>
      <c r="AL408" s="145"/>
      <c r="AM408" s="145"/>
      <c r="AN408" s="145"/>
      <c r="AO408" s="145"/>
      <c r="AP408" s="145">
        <v>1</v>
      </c>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s="145"/>
      <c r="DA408" s="145"/>
      <c r="DB408" s="145"/>
      <c r="DC408" s="145"/>
      <c r="DD408" s="145"/>
      <c r="DE408" s="145"/>
      <c r="DF408" s="145"/>
      <c r="DG408" s="145">
        <v>1</v>
      </c>
      <c r="DH408" s="148"/>
      <c r="DI408" s="145"/>
      <c r="DJ408" s="145"/>
      <c r="DK408" s="145"/>
      <c r="DL408" s="145"/>
      <c r="DM408" s="145"/>
      <c r="DN408" s="145"/>
      <c r="DO408" s="145"/>
      <c r="DP408" s="145"/>
      <c r="DQ408" s="145"/>
      <c r="DR408" s="145"/>
      <c r="DS408" s="145"/>
      <c r="DT408" s="145"/>
      <c r="DU408" s="145"/>
      <c r="DV408" s="145"/>
      <c r="DW408" s="145"/>
      <c r="DX408" s="145"/>
      <c r="DY408" s="145"/>
      <c r="DZ408" s="145"/>
      <c r="EA408" s="145"/>
      <c r="EB408" s="148"/>
      <c r="EC408" s="145"/>
      <c r="ED408" s="148"/>
      <c r="EE408" s="145"/>
      <c r="EF408" s="145"/>
      <c r="EG408" s="145"/>
      <c r="EH408" s="145"/>
      <c r="EI408" s="145"/>
      <c r="EJ408" s="145"/>
      <c r="EK408" s="145">
        <v>1</v>
      </c>
      <c r="EL408" s="145">
        <v>1</v>
      </c>
      <c r="EM408" s="145"/>
      <c r="EN408" s="228" t="s">
        <v>2129</v>
      </c>
      <c r="EO408" s="145"/>
      <c r="EP408" s="145"/>
      <c r="EQ408" s="145"/>
      <c r="ER408" s="145"/>
      <c r="ES408" s="145"/>
      <c r="ET408" s="145"/>
      <c r="EU408" s="145"/>
      <c r="EV408" s="145"/>
      <c r="EW408" s="145"/>
      <c r="EX408" s="145"/>
      <c r="EY408" s="145"/>
      <c r="EZ408" s="145"/>
      <c r="FA408" s="145"/>
      <c r="FB408" s="145"/>
      <c r="FC408" s="145"/>
      <c r="FD408" s="145"/>
      <c r="FE408" s="145"/>
      <c r="FF408" s="145"/>
      <c r="FG408" s="145"/>
      <c r="FH408" s="145"/>
      <c r="FI408" s="145"/>
      <c r="FJ408" s="145"/>
      <c r="FK408" s="145"/>
      <c r="FL408" s="145"/>
      <c r="FM408" s="145"/>
      <c r="FN408" s="145"/>
      <c r="FO408" s="145"/>
      <c r="FP408" s="145"/>
      <c r="FQ408" s="145"/>
      <c r="FR408" s="145"/>
      <c r="FS408" s="145"/>
      <c r="FT408" s="145"/>
      <c r="FU408" s="145"/>
      <c r="FV408" s="145"/>
      <c r="FW408" s="145"/>
      <c r="FX408" s="145"/>
      <c r="FY408" s="145"/>
      <c r="FZ408" s="145"/>
      <c r="GA408" s="145"/>
      <c r="GB408" s="145"/>
      <c r="GC408" s="145"/>
      <c r="GD408" s="145"/>
      <c r="GE408" s="145"/>
    </row>
    <row r="409" spans="1:187" ht="20.100000000000001" customHeight="1" x14ac:dyDescent="0.3">
      <c r="A409" s="25" t="s">
        <v>4470</v>
      </c>
      <c r="B409" s="26" t="s">
        <v>126</v>
      </c>
      <c r="C409" s="26">
        <v>84765</v>
      </c>
      <c r="D409" s="71" t="s">
        <v>4477</v>
      </c>
      <c r="E409" s="26" t="s">
        <v>113</v>
      </c>
      <c r="F409" s="26"/>
      <c r="G409" s="26" t="s">
        <v>114</v>
      </c>
      <c r="H409" s="26" t="s">
        <v>128</v>
      </c>
      <c r="I409" s="26" t="s">
        <v>3</v>
      </c>
      <c r="J409" s="25" t="s">
        <v>129</v>
      </c>
      <c r="K409" s="25" t="s">
        <v>4478</v>
      </c>
      <c r="L409" s="25"/>
      <c r="M409" s="83"/>
      <c r="N409" s="83"/>
      <c r="O409" s="83"/>
      <c r="P409" s="83"/>
      <c r="Q409" s="83"/>
      <c r="R409" s="83"/>
      <c r="S409" s="83"/>
      <c r="U409" s="145"/>
      <c r="V409" s="148"/>
      <c r="W409" s="145"/>
      <c r="X409" s="145"/>
      <c r="Y409" s="145"/>
      <c r="Z409" s="145"/>
      <c r="AA409" s="145"/>
      <c r="AB409" s="332"/>
      <c r="AC409" s="145"/>
      <c r="AD409" s="145"/>
      <c r="AE409" s="145"/>
      <c r="AF409" s="145"/>
      <c r="AG409" s="145"/>
      <c r="AH409" s="145"/>
      <c r="AI409" s="145"/>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8"/>
      <c r="CI409" s="145"/>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5"/>
      <c r="DG409" s="145"/>
      <c r="DH409" s="148"/>
      <c r="DI409" s="145"/>
      <c r="DJ409" s="145"/>
      <c r="DK409" s="145"/>
      <c r="DL409" s="145"/>
      <c r="DM409" s="145"/>
      <c r="DN409" s="145"/>
      <c r="DO409" s="145"/>
      <c r="DP409" s="145"/>
      <c r="DQ409" s="145"/>
      <c r="DR409" s="145"/>
      <c r="DS409" s="145"/>
      <c r="DT409" s="145"/>
      <c r="DU409" s="145"/>
      <c r="DV409" s="145"/>
      <c r="DW409" s="145"/>
      <c r="DX409" s="145"/>
      <c r="DY409" s="145"/>
      <c r="DZ409" s="145"/>
      <c r="EA409" s="145"/>
      <c r="EB409" s="148"/>
      <c r="EC409" s="145"/>
      <c r="ED409" s="148"/>
      <c r="EE409" s="145"/>
      <c r="EF409" s="145"/>
      <c r="EG409" s="145"/>
      <c r="EH409" s="145"/>
      <c r="EI409" s="145"/>
      <c r="EJ409" s="145"/>
      <c r="EK409" s="145">
        <v>0</v>
      </c>
      <c r="EL409" s="145">
        <v>0</v>
      </c>
    </row>
    <row r="410" spans="1:187" ht="20.100000000000001" customHeight="1" x14ac:dyDescent="0.3">
      <c r="A410" s="25" t="s">
        <v>3019</v>
      </c>
      <c r="B410" s="26" t="s">
        <v>126</v>
      </c>
      <c r="C410" s="26">
        <v>83392</v>
      </c>
      <c r="D410" s="71" t="s">
        <v>3039</v>
      </c>
      <c r="E410" s="26" t="s">
        <v>108</v>
      </c>
      <c r="F410" s="26"/>
      <c r="G410" s="26" t="s">
        <v>114</v>
      </c>
      <c r="H410" s="26" t="s">
        <v>128</v>
      </c>
      <c r="I410" s="26" t="s">
        <v>3</v>
      </c>
      <c r="J410" s="25" t="s">
        <v>275</v>
      </c>
      <c r="K410" s="25" t="s">
        <v>3040</v>
      </c>
      <c r="L410" s="45" t="s">
        <v>3041</v>
      </c>
      <c r="M410" s="25"/>
      <c r="N410" s="83"/>
      <c r="O410" s="83"/>
      <c r="P410" s="83"/>
      <c r="Q410" s="83"/>
      <c r="R410" s="83"/>
      <c r="S410" s="83"/>
      <c r="T410" s="145"/>
      <c r="U410" s="145"/>
      <c r="V410" s="148"/>
      <c r="W410" s="145"/>
      <c r="X410" s="145"/>
      <c r="Y410" s="145"/>
      <c r="Z410" s="145"/>
      <c r="AA410" s="145"/>
      <c r="AB410" s="332"/>
      <c r="AC410" s="145"/>
      <c r="AD410" s="145"/>
      <c r="AE410" s="145"/>
      <c r="AF410" s="145"/>
      <c r="AG410" s="145"/>
      <c r="AH410" s="145"/>
      <c r="AI410" s="145"/>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c r="BT410" s="145"/>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s="145"/>
      <c r="DA410" s="145"/>
      <c r="DB410" s="145"/>
      <c r="DC410" s="145"/>
      <c r="DD410" s="145"/>
      <c r="DE410" s="145"/>
      <c r="DF410" s="145"/>
      <c r="DG410" s="145"/>
      <c r="DH410" s="148"/>
      <c r="DI410" s="145"/>
      <c r="DJ410" s="145"/>
      <c r="DK410" s="145"/>
      <c r="DL410" s="145"/>
      <c r="DM410" s="145"/>
      <c r="DN410" s="145"/>
      <c r="DO410" s="145"/>
      <c r="DP410" s="145"/>
      <c r="DQ410" s="145"/>
      <c r="DR410" s="145"/>
      <c r="DS410" s="145"/>
      <c r="DT410" s="145"/>
      <c r="DU410" s="145"/>
      <c r="DV410" s="145"/>
      <c r="DW410" s="145"/>
      <c r="DX410" s="145"/>
      <c r="DY410" s="145"/>
      <c r="DZ410" s="145"/>
      <c r="EA410" s="145"/>
      <c r="EB410" s="148"/>
      <c r="EC410" s="145"/>
      <c r="ED410" s="148"/>
      <c r="EE410" s="145"/>
      <c r="EF410" s="145"/>
      <c r="EG410" s="145"/>
      <c r="EH410" s="145"/>
      <c r="EI410" s="145"/>
      <c r="EJ410" s="145"/>
      <c r="EK410" s="145">
        <v>0</v>
      </c>
      <c r="EL410" s="145">
        <v>0</v>
      </c>
      <c r="EM410" s="267"/>
    </row>
    <row r="411" spans="1:187" ht="20.100000000000001" customHeight="1" x14ac:dyDescent="0.3">
      <c r="A411" s="25" t="s">
        <v>2355</v>
      </c>
      <c r="B411" s="40" t="s">
        <v>187</v>
      </c>
      <c r="C411" s="26">
        <v>83417</v>
      </c>
      <c r="D411" s="25" t="s">
        <v>2379</v>
      </c>
      <c r="E411" s="26" t="s">
        <v>108</v>
      </c>
      <c r="F411" s="26"/>
      <c r="G411" s="26" t="s">
        <v>121</v>
      </c>
      <c r="H411" s="26" t="s">
        <v>2380</v>
      </c>
      <c r="I411" s="26" t="s">
        <v>385</v>
      </c>
      <c r="J411" s="25" t="s">
        <v>228</v>
      </c>
      <c r="K411" s="25" t="s">
        <v>2381</v>
      </c>
      <c r="L411" s="25"/>
      <c r="M411" s="25" t="s">
        <v>2382</v>
      </c>
      <c r="N411" s="25"/>
      <c r="O411" s="25" t="s">
        <v>2383</v>
      </c>
      <c r="P411" s="83"/>
      <c r="Q411" s="83"/>
      <c r="R411" s="25"/>
      <c r="S411" s="25" t="s">
        <v>2384</v>
      </c>
      <c r="T411" s="145"/>
      <c r="U411" s="145"/>
      <c r="V411" s="145"/>
      <c r="W411" s="145"/>
      <c r="X411" s="145"/>
      <c r="Y411" s="145">
        <v>1</v>
      </c>
      <c r="Z411" s="145"/>
      <c r="AA411" s="145"/>
      <c r="AB411" s="332"/>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v>1</v>
      </c>
      <c r="BB411" s="145"/>
      <c r="BC411" s="145"/>
      <c r="BD411" s="145"/>
      <c r="BE411" s="145"/>
      <c r="BF411" s="145"/>
      <c r="BG411" s="145"/>
      <c r="BH411" s="145"/>
      <c r="BI411" s="145"/>
      <c r="BJ411" s="145"/>
      <c r="BK411" s="145"/>
      <c r="BL411" s="145"/>
      <c r="BM411" s="145"/>
      <c r="BN411" s="145"/>
      <c r="BO411" s="145"/>
      <c r="BP411" s="145"/>
      <c r="BQ411" s="145"/>
      <c r="BR411" s="145"/>
      <c r="BS411" s="145">
        <v>1</v>
      </c>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5"/>
      <c r="DG411" s="145"/>
      <c r="DH411" s="148"/>
      <c r="DI411" s="145"/>
      <c r="DJ411" s="145"/>
      <c r="DK411" s="145"/>
      <c r="DL411" s="145"/>
      <c r="DM411" s="145"/>
      <c r="DN411" s="145"/>
      <c r="DO411" s="145"/>
      <c r="DP411" s="145"/>
      <c r="DQ411" s="145"/>
      <c r="DR411" s="145"/>
      <c r="DS411" s="145"/>
      <c r="DT411" s="145"/>
      <c r="DU411" s="145"/>
      <c r="DV411" s="145"/>
      <c r="DW411" s="145"/>
      <c r="DX411" s="145"/>
      <c r="DY411" s="145"/>
      <c r="DZ411" s="145"/>
      <c r="EA411" s="145"/>
      <c r="EB411" s="148"/>
      <c r="EC411" s="145"/>
      <c r="ED411" s="145"/>
      <c r="EK411" s="263">
        <v>1</v>
      </c>
      <c r="EL411" s="263">
        <v>1</v>
      </c>
      <c r="EM411" s="263"/>
      <c r="EN411" s="264"/>
    </row>
    <row r="412" spans="1:187" ht="20.100000000000001" customHeight="1" x14ac:dyDescent="0.3">
      <c r="A412" s="25" t="s">
        <v>2548</v>
      </c>
      <c r="B412" s="40" t="s">
        <v>143</v>
      </c>
      <c r="C412" s="26">
        <v>83114</v>
      </c>
      <c r="D412" s="25" t="s">
        <v>2549</v>
      </c>
      <c r="E412" s="26" t="s">
        <v>108</v>
      </c>
      <c r="F412" s="26"/>
      <c r="G412" s="26" t="s">
        <v>109</v>
      </c>
      <c r="H412" s="26" t="s">
        <v>567</v>
      </c>
      <c r="I412" s="26" t="s">
        <v>389</v>
      </c>
      <c r="J412" s="25" t="s">
        <v>228</v>
      </c>
      <c r="K412" s="25" t="s">
        <v>2550</v>
      </c>
      <c r="L412" s="25"/>
      <c r="M412" s="25" t="s">
        <v>2551</v>
      </c>
      <c r="N412" s="239"/>
      <c r="O412" s="239"/>
      <c r="P412" s="239"/>
      <c r="Q412" s="25" t="s">
        <v>2552</v>
      </c>
      <c r="R412" s="25" t="s">
        <v>2553</v>
      </c>
      <c r="S412" s="25" t="s">
        <v>2554</v>
      </c>
      <c r="T412" s="145"/>
      <c r="U412" s="145">
        <v>1</v>
      </c>
      <c r="V412" s="145"/>
      <c r="W412" s="145"/>
      <c r="X412" s="145"/>
      <c r="Y412" s="145"/>
      <c r="Z412" s="145"/>
      <c r="AA412" s="145"/>
      <c r="AB412" s="332"/>
      <c r="AC412" s="145"/>
      <c r="AD412" s="145"/>
      <c r="AE412" s="145"/>
      <c r="AF412" s="145"/>
      <c r="AG412" s="145"/>
      <c r="AH412" s="145"/>
      <c r="AI412" s="145">
        <v>1</v>
      </c>
      <c r="AJ412" s="145"/>
      <c r="AK412" s="145"/>
      <c r="AL412" s="145"/>
      <c r="AM412" s="145"/>
      <c r="AN412" s="145"/>
      <c r="AO412" s="145"/>
      <c r="AP412" s="145"/>
      <c r="AQ412" s="145"/>
      <c r="AR412" s="145"/>
      <c r="AS412" s="145"/>
      <c r="AT412" s="145"/>
      <c r="AU412" s="145">
        <v>1</v>
      </c>
      <c r="AV412" s="145"/>
      <c r="AW412" s="145"/>
      <c r="AX412" s="145"/>
      <c r="AY412" s="145"/>
      <c r="AZ412" s="145"/>
      <c r="BA412" s="145">
        <v>1</v>
      </c>
      <c r="BB412" s="145"/>
      <c r="BC412" s="145"/>
      <c r="BD412" s="145"/>
      <c r="BE412" s="145"/>
      <c r="BF412" s="145"/>
      <c r="BG412" s="145"/>
      <c r="BH412" s="145"/>
      <c r="BI412" s="145"/>
      <c r="BJ412" s="145"/>
      <c r="BK412" s="145"/>
      <c r="BL412" s="145"/>
      <c r="BM412" s="145"/>
      <c r="BN412" s="145"/>
      <c r="BO412" s="145"/>
      <c r="BP412" s="145"/>
      <c r="BQ412" s="145"/>
      <c r="BR412" s="145">
        <v>1</v>
      </c>
      <c r="BS412" s="145">
        <v>1</v>
      </c>
      <c r="BT412" s="145">
        <v>1</v>
      </c>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c r="CP412" s="145"/>
      <c r="CQ412" s="145"/>
      <c r="CR412" s="145"/>
      <c r="CS412" s="145"/>
      <c r="CT412" s="145"/>
      <c r="CU412" s="145"/>
      <c r="CV412" s="145"/>
      <c r="CW412" s="145"/>
      <c r="CX412" s="145"/>
      <c r="CY412" s="145"/>
      <c r="CZ412" s="145"/>
      <c r="DA412" s="145"/>
      <c r="DB412" s="145"/>
      <c r="DC412" s="145"/>
      <c r="DD412" s="145"/>
      <c r="DE412" s="145"/>
      <c r="DF412" s="145"/>
      <c r="DG412" s="145"/>
      <c r="DH412" s="148"/>
      <c r="DI412" s="145"/>
      <c r="DJ412" s="145"/>
      <c r="DK412" s="145"/>
      <c r="DL412" s="145">
        <v>1</v>
      </c>
      <c r="DM412" s="145"/>
      <c r="DN412" s="145"/>
      <c r="DO412" s="145"/>
      <c r="DP412" s="145"/>
      <c r="DQ412" s="145"/>
      <c r="DR412" s="145"/>
      <c r="DS412" s="145"/>
      <c r="DT412" s="145"/>
      <c r="DU412" s="145"/>
      <c r="DV412" s="145"/>
      <c r="DW412" s="145"/>
      <c r="DX412" s="145"/>
      <c r="DY412" s="145"/>
      <c r="DZ412" s="145"/>
      <c r="EA412" s="145"/>
      <c r="EB412" s="148"/>
      <c r="EC412" s="145"/>
      <c r="ED412" s="148"/>
      <c r="EE412" s="145"/>
      <c r="EF412" s="145"/>
      <c r="EG412" s="145"/>
      <c r="EH412" s="145"/>
      <c r="EI412" s="145"/>
      <c r="EJ412" s="145"/>
      <c r="EK412" s="145">
        <v>1</v>
      </c>
      <c r="EL412" s="145">
        <v>1</v>
      </c>
      <c r="EM412" s="145"/>
      <c r="EN412" s="228" t="s">
        <v>2555</v>
      </c>
    </row>
    <row r="413" spans="1:187" ht="20.100000000000001" customHeight="1" x14ac:dyDescent="0.3">
      <c r="A413" s="25" t="s">
        <v>3061</v>
      </c>
      <c r="B413" s="40" t="s">
        <v>106</v>
      </c>
      <c r="C413" s="26">
        <v>83182</v>
      </c>
      <c r="D413" s="25" t="s">
        <v>3070</v>
      </c>
      <c r="E413" s="26" t="s">
        <v>108</v>
      </c>
      <c r="F413" s="26"/>
      <c r="G413" s="26" t="s">
        <v>109</v>
      </c>
      <c r="H413" s="26" t="s">
        <v>567</v>
      </c>
      <c r="I413" s="26" t="s">
        <v>438</v>
      </c>
      <c r="J413" s="25" t="s">
        <v>123</v>
      </c>
      <c r="K413" s="25" t="s">
        <v>3071</v>
      </c>
      <c r="L413" s="25"/>
      <c r="M413" s="25" t="s">
        <v>3072</v>
      </c>
      <c r="N413" s="25" t="s">
        <v>3073</v>
      </c>
      <c r="O413" s="83"/>
      <c r="P413" s="83"/>
      <c r="Q413" s="83"/>
      <c r="R413" s="83" t="s">
        <v>3161</v>
      </c>
      <c r="S413" s="83" t="s">
        <v>3160</v>
      </c>
      <c r="T413" s="145"/>
      <c r="U413" s="145"/>
      <c r="V413" s="148"/>
      <c r="W413" s="145"/>
      <c r="X413" s="145"/>
      <c r="Y413" s="145"/>
      <c r="Z413" s="145"/>
      <c r="AA413" s="145"/>
      <c r="AB413" s="332"/>
      <c r="AC413" s="145"/>
      <c r="AD413" s="145"/>
      <c r="AE413" s="145"/>
      <c r="AF413" s="145"/>
      <c r="AG413" s="145"/>
      <c r="AH413" s="145"/>
      <c r="AI413" s="145">
        <v>1</v>
      </c>
      <c r="AJ413" s="145"/>
      <c r="AK413" s="145"/>
      <c r="AL413" s="145"/>
      <c r="AM413" s="145"/>
      <c r="AN413" s="145"/>
      <c r="AO413" s="145">
        <v>1</v>
      </c>
      <c r="AP413" s="145"/>
      <c r="AQ413" s="145"/>
      <c r="AR413" s="145"/>
      <c r="AS413" s="145"/>
      <c r="AT413" s="145"/>
      <c r="AU413" s="145"/>
      <c r="AV413" s="145"/>
      <c r="AW413" s="145"/>
      <c r="AX413" s="145"/>
      <c r="AY413" s="145"/>
      <c r="AZ413" s="145"/>
      <c r="BA413" s="145">
        <v>1</v>
      </c>
      <c r="BB413" s="145"/>
      <c r="BC413" s="145"/>
      <c r="BD413" s="145"/>
      <c r="BE413" s="145"/>
      <c r="BF413" s="145"/>
      <c r="BG413" s="145"/>
      <c r="BH413" s="145"/>
      <c r="BI413" s="145"/>
      <c r="BJ413" s="145"/>
      <c r="BK413" s="145"/>
      <c r="BL413" s="145"/>
      <c r="BM413" s="145"/>
      <c r="BN413" s="145"/>
      <c r="BO413" s="145"/>
      <c r="BP413" s="145"/>
      <c r="BQ413" s="145"/>
      <c r="BR413" s="145"/>
      <c r="BS413" s="145"/>
      <c r="BT413" s="145"/>
      <c r="BU413" s="145"/>
      <c r="BV413" s="145"/>
      <c r="BW413" s="145"/>
      <c r="BX413" s="145"/>
      <c r="BY413" s="145"/>
      <c r="BZ413" s="145"/>
      <c r="CA413" s="145"/>
      <c r="CB413" s="145"/>
      <c r="CC413" s="145"/>
      <c r="CD413" s="145"/>
      <c r="CE413" s="145"/>
      <c r="CF413" s="145"/>
      <c r="CG413" s="145"/>
      <c r="CH413" s="145"/>
      <c r="CI413" s="145"/>
      <c r="CJ413" s="145"/>
      <c r="CK413" s="145"/>
      <c r="CL413" s="145"/>
      <c r="CM413" s="145"/>
      <c r="CN413" s="145"/>
      <c r="CO413" s="145">
        <v>1</v>
      </c>
      <c r="CP413" s="145">
        <v>1</v>
      </c>
      <c r="CQ413" s="145"/>
      <c r="CR413" s="145"/>
      <c r="CS413" s="145"/>
      <c r="CT413" s="145"/>
      <c r="CU413" s="145">
        <v>1</v>
      </c>
      <c r="CV413" s="145"/>
      <c r="CW413" s="145"/>
      <c r="CX413" s="145"/>
      <c r="CY413" s="145"/>
      <c r="CZ413" s="145"/>
      <c r="DA413" s="145"/>
      <c r="DB413" s="145"/>
      <c r="DC413" s="145"/>
      <c r="DD413" s="145">
        <v>1</v>
      </c>
      <c r="DE413" s="145"/>
      <c r="DF413" s="145"/>
      <c r="DG413" s="145"/>
      <c r="DH413" s="148"/>
      <c r="DI413" s="145"/>
      <c r="DJ413" s="145"/>
      <c r="DK413" s="145">
        <v>1</v>
      </c>
      <c r="DL413" s="145"/>
      <c r="DM413" s="145"/>
      <c r="DN413" s="145"/>
      <c r="DO413" s="145"/>
      <c r="DP413" s="145"/>
      <c r="DQ413" s="145"/>
      <c r="DR413" s="145"/>
      <c r="DS413" s="145"/>
      <c r="DT413" s="145"/>
      <c r="DU413" s="145"/>
      <c r="DV413" s="145"/>
      <c r="DW413" s="145"/>
      <c r="DX413" s="145"/>
      <c r="DY413" s="145"/>
      <c r="DZ413" s="145"/>
      <c r="EA413" s="145"/>
      <c r="EB413" s="148"/>
      <c r="EC413" s="145"/>
      <c r="ED413" s="148"/>
      <c r="EE413" s="145"/>
      <c r="EF413" s="145"/>
      <c r="EG413" s="145"/>
      <c r="EH413" s="145"/>
      <c r="EI413" s="145"/>
      <c r="EJ413" s="145"/>
      <c r="EK413" s="145">
        <v>1</v>
      </c>
      <c r="EL413" s="145">
        <v>1</v>
      </c>
      <c r="EM413" s="267"/>
      <c r="EN413" s="228" t="s">
        <v>3162</v>
      </c>
    </row>
    <row r="414" spans="1:187" ht="20.100000000000001" customHeight="1" x14ac:dyDescent="0.3">
      <c r="A414" s="25" t="s">
        <v>2851</v>
      </c>
      <c r="B414" s="40" t="s">
        <v>143</v>
      </c>
      <c r="C414" s="26">
        <v>83379</v>
      </c>
      <c r="D414" s="71" t="s">
        <v>2865</v>
      </c>
      <c r="E414" s="26" t="s">
        <v>108</v>
      </c>
      <c r="F414" s="26"/>
      <c r="G414" s="26" t="s">
        <v>109</v>
      </c>
      <c r="H414" s="26" t="s">
        <v>567</v>
      </c>
      <c r="I414" s="26" t="s">
        <v>405</v>
      </c>
      <c r="J414" s="25" t="s">
        <v>228</v>
      </c>
      <c r="K414" s="25" t="s">
        <v>2866</v>
      </c>
      <c r="L414" s="25"/>
      <c r="M414" s="25"/>
      <c r="N414" s="83"/>
      <c r="O414" s="83"/>
      <c r="P414" s="83"/>
      <c r="Q414" s="83"/>
      <c r="R414" s="83"/>
      <c r="S414" s="83"/>
      <c r="T414" s="145"/>
      <c r="U414" s="145"/>
      <c r="V414" s="148"/>
      <c r="W414" s="145"/>
      <c r="X414" s="145"/>
      <c r="Y414" s="145"/>
      <c r="Z414" s="145"/>
      <c r="AA414" s="145"/>
      <c r="AB414" s="332"/>
      <c r="AC414" s="145"/>
      <c r="AD414" s="145"/>
      <c r="AE414" s="145"/>
      <c r="AF414" s="145"/>
      <c r="AG414" s="145"/>
      <c r="AH414" s="145"/>
      <c r="AI414" s="145"/>
      <c r="AJ414" s="145"/>
      <c r="AK414" s="145"/>
      <c r="AL414" s="145"/>
      <c r="AM414" s="145"/>
      <c r="AN414" s="145"/>
      <c r="AO414" s="145"/>
      <c r="AP414" s="145"/>
      <c r="AQ414" s="145"/>
      <c r="AR414" s="145"/>
      <c r="AS414" s="145"/>
      <c r="AT414" s="145"/>
      <c r="AU414" s="145"/>
      <c r="AV414" s="145"/>
      <c r="AW414" s="145"/>
      <c r="AX414" s="145"/>
      <c r="AY414" s="145"/>
      <c r="AZ414" s="145"/>
      <c r="BA414" s="145"/>
      <c r="BB414" s="145"/>
      <c r="BC414" s="145"/>
      <c r="BD414" s="145"/>
      <c r="BE414" s="145"/>
      <c r="BF414" s="145"/>
      <c r="BG414" s="145"/>
      <c r="BH414" s="145"/>
      <c r="BI414" s="145"/>
      <c r="BJ414" s="145"/>
      <c r="BK414" s="145"/>
      <c r="BL414" s="145"/>
      <c r="BM414" s="145"/>
      <c r="BN414" s="145"/>
      <c r="BO414" s="145"/>
      <c r="BP414" s="145"/>
      <c r="BQ414" s="145"/>
      <c r="BR414" s="145"/>
      <c r="BS414" s="145"/>
      <c r="BT414" s="145"/>
      <c r="BU414" s="145"/>
      <c r="BV414" s="145"/>
      <c r="BW414" s="145"/>
      <c r="BX414" s="145"/>
      <c r="BY414" s="145"/>
      <c r="BZ414" s="145"/>
      <c r="CA414" s="145"/>
      <c r="CB414" s="145"/>
      <c r="CC414" s="145"/>
      <c r="CD414" s="145"/>
      <c r="CE414" s="145"/>
      <c r="CF414" s="145"/>
      <c r="CG414" s="145"/>
      <c r="CH414" s="145"/>
      <c r="CI414" s="145"/>
      <c r="CJ414" s="145"/>
      <c r="CK414" s="145"/>
      <c r="CL414" s="145"/>
      <c r="CM414" s="145"/>
      <c r="CN414" s="145"/>
      <c r="CO414" s="145"/>
      <c r="CP414" s="145"/>
      <c r="CQ414" s="145"/>
      <c r="CR414" s="145"/>
      <c r="CS414" s="145"/>
      <c r="CT414" s="145"/>
      <c r="CU414" s="145"/>
      <c r="CV414" s="145"/>
      <c r="CW414" s="145"/>
      <c r="CX414" s="145"/>
      <c r="CY414" s="145"/>
      <c r="CZ414" s="145"/>
      <c r="DA414" s="145"/>
      <c r="DB414" s="145"/>
      <c r="DC414" s="145"/>
      <c r="DD414" s="145"/>
      <c r="DE414" s="145"/>
      <c r="DF414" s="145"/>
      <c r="DG414" s="145"/>
      <c r="DH414" s="148"/>
      <c r="DI414" s="145"/>
      <c r="DJ414" s="145"/>
      <c r="DK414" s="145"/>
      <c r="DL414" s="145"/>
      <c r="DM414" s="145"/>
      <c r="DN414" s="145"/>
      <c r="DO414" s="145"/>
      <c r="DP414" s="145"/>
      <c r="DQ414" s="145"/>
      <c r="DR414" s="145"/>
      <c r="DS414" s="145"/>
      <c r="DT414" s="145"/>
      <c r="DU414" s="145"/>
      <c r="DV414" s="145"/>
      <c r="DW414" s="145"/>
      <c r="DX414" s="145"/>
      <c r="DY414" s="145"/>
      <c r="DZ414" s="145"/>
      <c r="EA414" s="145"/>
      <c r="EB414" s="148"/>
      <c r="EC414" s="145"/>
      <c r="ED414" s="148"/>
      <c r="EE414" s="145"/>
      <c r="EF414" s="145"/>
      <c r="EG414" s="145"/>
      <c r="EH414" s="145"/>
      <c r="EI414" s="145"/>
      <c r="EJ414" s="145"/>
      <c r="EK414" s="145">
        <v>0</v>
      </c>
      <c r="EL414" s="145">
        <v>0</v>
      </c>
      <c r="EM414" s="267"/>
    </row>
    <row r="415" spans="1:187" ht="20.100000000000001" customHeight="1" x14ac:dyDescent="0.3">
      <c r="A415" s="25" t="s">
        <v>3222</v>
      </c>
      <c r="B415" s="40" t="s">
        <v>126</v>
      </c>
      <c r="C415" s="26">
        <v>83588</v>
      </c>
      <c r="D415" s="71" t="s">
        <v>3243</v>
      </c>
      <c r="E415" s="26" t="s">
        <v>108</v>
      </c>
      <c r="F415" s="26" t="s">
        <v>3549</v>
      </c>
      <c r="G415" s="26" t="s">
        <v>114</v>
      </c>
      <c r="H415" s="26" t="s">
        <v>128</v>
      </c>
      <c r="I415" s="26" t="s">
        <v>3</v>
      </c>
      <c r="J415" s="25" t="s">
        <v>2195</v>
      </c>
      <c r="K415" s="25" t="s">
        <v>3244</v>
      </c>
      <c r="L415" s="25"/>
      <c r="M415" s="25"/>
      <c r="N415" s="272"/>
      <c r="O415" s="272"/>
      <c r="P415" s="272"/>
      <c r="Q415" s="272"/>
      <c r="R415" s="272"/>
      <c r="S415" s="272"/>
      <c r="U415" s="145"/>
      <c r="V415" s="148"/>
      <c r="W415" s="145"/>
      <c r="X415" s="145"/>
      <c r="Y415" s="145"/>
      <c r="Z415" s="145"/>
      <c r="AA415" s="145"/>
      <c r="AB415" s="332"/>
      <c r="AC415" s="145"/>
      <c r="AD415" s="145"/>
      <c r="AE415" s="145"/>
      <c r="AF415" s="145"/>
      <c r="AG415" s="145"/>
      <c r="AH415" s="145"/>
      <c r="AI415" s="145"/>
      <c r="AJ415" s="145"/>
      <c r="AK415" s="145"/>
      <c r="AL415" s="145"/>
      <c r="AM415" s="145"/>
      <c r="AN415" s="145"/>
      <c r="AO415" s="145"/>
      <c r="AP415" s="145"/>
      <c r="AQ415" s="145"/>
      <c r="AR415" s="145"/>
      <c r="AS415" s="145"/>
      <c r="AT415" s="145"/>
      <c r="AU415" s="145"/>
      <c r="AV415" s="145"/>
      <c r="AW415" s="145"/>
      <c r="AX415" s="145"/>
      <c r="AY415" s="145"/>
      <c r="AZ415" s="145"/>
      <c r="BA415" s="145"/>
      <c r="BB415" s="145"/>
      <c r="BC415" s="145"/>
      <c r="BD415" s="145"/>
      <c r="BE415" s="145"/>
      <c r="BF415" s="145"/>
      <c r="BG415" s="145"/>
      <c r="BH415" s="145"/>
      <c r="BI415" s="145"/>
      <c r="BJ415" s="145"/>
      <c r="BK415" s="145"/>
      <c r="BL415" s="145"/>
      <c r="BM415" s="145"/>
      <c r="BN415" s="145"/>
      <c r="BO415" s="145"/>
      <c r="BP415" s="145"/>
      <c r="BQ415" s="145"/>
      <c r="BR415" s="145"/>
      <c r="BS415" s="145"/>
      <c r="BT415" s="145"/>
      <c r="BU415" s="145"/>
      <c r="BV415" s="145"/>
      <c r="BW415" s="145"/>
      <c r="BX415" s="145"/>
      <c r="BY415" s="145"/>
      <c r="BZ415" s="145"/>
      <c r="CA415" s="145"/>
      <c r="CB415" s="145"/>
      <c r="CC415" s="145"/>
      <c r="CD415" s="145"/>
      <c r="CE415" s="145"/>
      <c r="CF415" s="145"/>
      <c r="CG415" s="145"/>
      <c r="CH415" s="145"/>
      <c r="CI415" s="145"/>
      <c r="CJ415" s="145"/>
      <c r="CK415" s="145"/>
      <c r="CL415" s="145"/>
      <c r="CM415" s="145"/>
      <c r="CN415" s="145"/>
      <c r="CO415" s="145"/>
      <c r="CP415" s="145"/>
      <c r="CQ415" s="145"/>
      <c r="CR415" s="145"/>
      <c r="CS415" s="145"/>
      <c r="CT415" s="145"/>
      <c r="CU415" s="145"/>
      <c r="CV415" s="145"/>
      <c r="CW415" s="145"/>
      <c r="CX415" s="145"/>
      <c r="CY415" s="145"/>
      <c r="CZ415" s="145"/>
      <c r="DA415" s="145"/>
      <c r="DB415" s="145"/>
      <c r="DC415" s="145"/>
      <c r="DD415" s="145"/>
      <c r="DE415" s="145"/>
      <c r="DF415" s="145"/>
      <c r="DG415" s="145"/>
      <c r="DH415" s="148"/>
      <c r="DI415" s="145"/>
      <c r="DJ415" s="145"/>
      <c r="DK415" s="145"/>
      <c r="DL415" s="145"/>
      <c r="DM415" s="145"/>
      <c r="DN415" s="145"/>
      <c r="DO415" s="145"/>
      <c r="DP415" s="145"/>
      <c r="DQ415" s="145"/>
      <c r="DR415" s="145"/>
      <c r="DS415" s="145"/>
      <c r="DT415" s="145"/>
      <c r="DU415" s="145"/>
      <c r="DV415" s="145"/>
      <c r="DW415" s="145"/>
      <c r="DX415" s="145"/>
      <c r="DY415" s="145"/>
      <c r="DZ415" s="145"/>
      <c r="EA415" s="145"/>
      <c r="EB415" s="148"/>
      <c r="EC415" s="145"/>
      <c r="ED415" s="148"/>
      <c r="EE415" s="145"/>
      <c r="EF415" s="145"/>
      <c r="EG415" s="145"/>
      <c r="EH415" s="145"/>
      <c r="EI415" s="145"/>
      <c r="EJ415" s="145"/>
      <c r="EK415" s="145">
        <v>0</v>
      </c>
      <c r="EL415" s="145">
        <v>0</v>
      </c>
      <c r="EM415" s="145"/>
    </row>
    <row r="416" spans="1:187" ht="20.100000000000001" customHeight="1" x14ac:dyDescent="0.3">
      <c r="A416" s="25" t="s">
        <v>2029</v>
      </c>
      <c r="B416" s="40" t="s">
        <v>143</v>
      </c>
      <c r="C416" s="26">
        <v>83150</v>
      </c>
      <c r="D416" s="71" t="s">
        <v>2056</v>
      </c>
      <c r="E416" s="73"/>
      <c r="F416" s="73"/>
      <c r="G416" s="73" t="s">
        <v>109</v>
      </c>
      <c r="H416" s="73" t="s">
        <v>177</v>
      </c>
      <c r="I416" s="26" t="s">
        <v>385</v>
      </c>
      <c r="J416" s="72" t="s">
        <v>178</v>
      </c>
      <c r="K416" s="72" t="s">
        <v>2057</v>
      </c>
      <c r="L416" s="83"/>
      <c r="M416" s="83"/>
      <c r="N416" s="83"/>
      <c r="O416" s="83"/>
      <c r="P416" s="83"/>
      <c r="Q416" s="83"/>
      <c r="R416" s="83"/>
      <c r="S416" s="83"/>
      <c r="T416" s="145"/>
      <c r="U416" s="145"/>
      <c r="V416" s="145"/>
      <c r="W416" s="145"/>
      <c r="X416" s="145"/>
      <c r="Y416" s="145"/>
      <c r="Z416" s="145"/>
      <c r="AA416" s="145"/>
      <c r="AB416" s="332"/>
      <c r="AC416" s="145"/>
      <c r="AD416" s="145"/>
      <c r="AE416" s="145"/>
      <c r="AF416" s="145"/>
      <c r="AG416" s="145"/>
      <c r="AH416" s="145"/>
      <c r="AI416" s="145"/>
      <c r="AJ416" s="145"/>
      <c r="AK416" s="145"/>
      <c r="AL416" s="145"/>
      <c r="AM416" s="145"/>
      <c r="AN416" s="145"/>
      <c r="AO416" s="145"/>
      <c r="AP416" s="145"/>
      <c r="AQ416" s="145"/>
      <c r="AR416" s="145"/>
      <c r="AS416" s="145"/>
      <c r="AT416" s="145"/>
      <c r="AU416" s="145"/>
      <c r="AV416" s="145"/>
      <c r="AW416" s="145"/>
      <c r="AX416" s="145"/>
      <c r="AY416" s="145"/>
      <c r="AZ416" s="145"/>
      <c r="BA416" s="145"/>
      <c r="BB416" s="145"/>
      <c r="BC416" s="145"/>
      <c r="BD416" s="145"/>
      <c r="BE416" s="145"/>
      <c r="BF416" s="145"/>
      <c r="BG416" s="145"/>
      <c r="BH416" s="145"/>
      <c r="BI416" s="145"/>
      <c r="BJ416" s="145"/>
      <c r="BK416" s="145"/>
      <c r="BL416" s="145"/>
      <c r="BM416" s="145"/>
      <c r="BN416" s="145"/>
      <c r="BO416" s="145"/>
      <c r="BP416" s="145"/>
      <c r="BQ416" s="145"/>
      <c r="BR416" s="145"/>
      <c r="BS416" s="145"/>
      <c r="BT416" s="145"/>
      <c r="BU416" s="145"/>
      <c r="BV416" s="145"/>
      <c r="BW416" s="145"/>
      <c r="BX416" s="145"/>
      <c r="BY416" s="145"/>
      <c r="BZ416" s="145"/>
      <c r="CA416" s="145"/>
      <c r="CB416" s="145"/>
      <c r="CC416" s="145"/>
      <c r="CD416" s="145"/>
      <c r="CE416" s="145"/>
      <c r="CF416" s="145"/>
      <c r="CG416" s="145"/>
      <c r="CH416" s="145"/>
      <c r="CI416" s="145"/>
      <c r="CJ416" s="145"/>
      <c r="CK416" s="145"/>
      <c r="CL416" s="145"/>
      <c r="CM416" s="145"/>
      <c r="CN416" s="145"/>
      <c r="CO416" s="145"/>
      <c r="CP416" s="145"/>
      <c r="CQ416" s="145"/>
      <c r="CR416" s="145"/>
      <c r="CS416" s="145"/>
      <c r="CT416" s="145"/>
      <c r="CU416" s="145"/>
      <c r="CV416" s="145"/>
      <c r="CW416" s="145"/>
      <c r="CX416" s="145"/>
      <c r="CY416" s="145"/>
      <c r="CZ416" s="145"/>
      <c r="DA416" s="145"/>
      <c r="DB416" s="145"/>
      <c r="DC416" s="145"/>
      <c r="DD416" s="145"/>
      <c r="DE416" s="145"/>
      <c r="DF416" s="145"/>
      <c r="DG416" s="145"/>
      <c r="DH416" s="148"/>
      <c r="DI416" s="145"/>
      <c r="DJ416" s="145"/>
      <c r="DK416" s="145"/>
      <c r="DL416" s="145"/>
      <c r="DM416" s="145"/>
      <c r="DN416" s="145"/>
      <c r="DO416" s="145"/>
      <c r="DP416" s="145"/>
      <c r="DQ416" s="145"/>
      <c r="DR416" s="145"/>
      <c r="DS416" s="145"/>
      <c r="DT416" s="145"/>
      <c r="DU416" s="145"/>
      <c r="DV416" s="145"/>
      <c r="DW416" s="145"/>
      <c r="DX416" s="145"/>
      <c r="DY416" s="145"/>
      <c r="DZ416" s="145"/>
      <c r="EA416" s="145"/>
      <c r="EB416" s="148"/>
      <c r="EC416" s="145"/>
      <c r="ED416" s="145"/>
      <c r="EE416" s="145"/>
      <c r="EF416" s="145"/>
      <c r="EG416" s="145"/>
      <c r="EH416" s="145"/>
      <c r="EI416" s="145"/>
      <c r="EJ416" s="145"/>
      <c r="EK416" s="145">
        <v>0</v>
      </c>
      <c r="EL416" s="145">
        <v>0</v>
      </c>
      <c r="EM416" s="145"/>
      <c r="EO416" s="145"/>
      <c r="EP416" s="145"/>
      <c r="EQ416" s="145"/>
      <c r="ER416" s="145"/>
      <c r="ES416" s="145"/>
      <c r="ET416" s="145"/>
      <c r="EU416" s="145"/>
      <c r="EV416" s="145"/>
      <c r="EW416" s="145"/>
      <c r="EX416" s="145"/>
      <c r="EY416" s="145"/>
      <c r="EZ416" s="145"/>
      <c r="FA416" s="145"/>
      <c r="FB416" s="145"/>
      <c r="FC416" s="145"/>
      <c r="FD416" s="145"/>
      <c r="FE416" s="145"/>
      <c r="FF416" s="145"/>
      <c r="FG416" s="145"/>
      <c r="FH416" s="145"/>
      <c r="FI416" s="145"/>
      <c r="FJ416" s="145"/>
      <c r="FK416" s="145"/>
      <c r="FL416" s="145"/>
      <c r="FM416" s="145"/>
      <c r="FN416" s="145"/>
      <c r="FO416" s="145"/>
      <c r="FP416" s="145"/>
      <c r="FQ416" s="145"/>
      <c r="FR416" s="145"/>
      <c r="FS416" s="145"/>
      <c r="FT416" s="145"/>
      <c r="FU416" s="145"/>
      <c r="FV416" s="145"/>
      <c r="FW416" s="145"/>
      <c r="FX416" s="145"/>
      <c r="FY416" s="145"/>
      <c r="FZ416" s="145"/>
      <c r="GA416" s="145"/>
      <c r="GB416" s="145"/>
      <c r="GC416" s="145"/>
      <c r="GD416" s="145"/>
      <c r="GE416" s="145"/>
    </row>
    <row r="417" spans="1:144" ht="20.100000000000001" customHeight="1" x14ac:dyDescent="0.3">
      <c r="A417" s="25" t="s">
        <v>2841</v>
      </c>
      <c r="B417" s="40" t="s">
        <v>187</v>
      </c>
      <c r="C417" s="26">
        <v>83649</v>
      </c>
      <c r="D417" s="25" t="s">
        <v>2844</v>
      </c>
      <c r="E417" s="26" t="s">
        <v>108</v>
      </c>
      <c r="F417" s="26"/>
      <c r="G417" s="26" t="s">
        <v>121</v>
      </c>
      <c r="H417" s="26" t="s">
        <v>835</v>
      </c>
      <c r="I417" s="26" t="s">
        <v>449</v>
      </c>
      <c r="J417" s="25" t="s">
        <v>1210</v>
      </c>
      <c r="K417" s="25" t="s">
        <v>2845</v>
      </c>
      <c r="L417" s="45"/>
      <c r="M417" s="25" t="s">
        <v>2846</v>
      </c>
      <c r="N417" s="83"/>
      <c r="O417" s="83"/>
      <c r="P417" s="83"/>
      <c r="Q417" s="25" t="s">
        <v>2847</v>
      </c>
      <c r="R417" s="87" t="s">
        <v>2848</v>
      </c>
      <c r="S417" s="25" t="s">
        <v>2849</v>
      </c>
      <c r="T417" s="145"/>
      <c r="U417" s="145">
        <v>1</v>
      </c>
      <c r="V417" s="148">
        <v>1</v>
      </c>
      <c r="W417" s="145">
        <v>1</v>
      </c>
      <c r="X417" s="145"/>
      <c r="Y417" s="145"/>
      <c r="Z417" s="145"/>
      <c r="AA417" s="145"/>
      <c r="AB417" s="332"/>
      <c r="AC417" s="145"/>
      <c r="AD417" s="145"/>
      <c r="AE417" s="145"/>
      <c r="AF417" s="145"/>
      <c r="AG417" s="145"/>
      <c r="AH417" s="145"/>
      <c r="AI417" s="145"/>
      <c r="AJ417" s="145"/>
      <c r="AK417" s="145"/>
      <c r="AL417" s="145"/>
      <c r="AM417" s="145"/>
      <c r="AN417" s="145"/>
      <c r="AO417" s="145"/>
      <c r="AP417" s="145"/>
      <c r="AQ417" s="145"/>
      <c r="AR417" s="145"/>
      <c r="AS417" s="145"/>
      <c r="AT417" s="145"/>
      <c r="AU417" s="145"/>
      <c r="AV417" s="145"/>
      <c r="AW417" s="145"/>
      <c r="AX417" s="145"/>
      <c r="AY417" s="145"/>
      <c r="AZ417" s="145">
        <v>1</v>
      </c>
      <c r="BA417" s="145">
        <v>1</v>
      </c>
      <c r="BB417" s="145"/>
      <c r="BC417" s="145"/>
      <c r="BD417" s="145"/>
      <c r="BE417" s="145">
        <v>1</v>
      </c>
      <c r="BF417" s="145"/>
      <c r="BG417" s="145"/>
      <c r="BH417" s="145"/>
      <c r="BI417" s="145"/>
      <c r="BJ417" s="145">
        <v>1</v>
      </c>
      <c r="BK417" s="145"/>
      <c r="BL417" s="145"/>
      <c r="BM417" s="145"/>
      <c r="BN417" s="145"/>
      <c r="BO417" s="145"/>
      <c r="BP417" s="145"/>
      <c r="BQ417" s="145"/>
      <c r="BR417" s="145"/>
      <c r="BS417" s="145"/>
      <c r="BT417" s="145"/>
      <c r="BU417" s="145"/>
      <c r="BV417" s="145"/>
      <c r="BW417" s="145"/>
      <c r="BX417" s="145"/>
      <c r="BY417" s="145"/>
      <c r="BZ417" s="145"/>
      <c r="CA417" s="145"/>
      <c r="CB417" s="145"/>
      <c r="CC417" s="145"/>
      <c r="CD417" s="145"/>
      <c r="CE417" s="145"/>
      <c r="CF417" s="145"/>
      <c r="CG417" s="145">
        <v>1</v>
      </c>
      <c r="CH417" s="145"/>
      <c r="CI417" s="145"/>
      <c r="CJ417" s="145"/>
      <c r="CK417" s="145"/>
      <c r="CL417" s="145"/>
      <c r="CM417" s="145"/>
      <c r="CN417" s="145"/>
      <c r="CO417" s="145">
        <v>1</v>
      </c>
      <c r="CP417" s="145"/>
      <c r="CQ417" s="145"/>
      <c r="CR417" s="145"/>
      <c r="CS417" s="145"/>
      <c r="CT417" s="145"/>
      <c r="CU417" s="145"/>
      <c r="CV417" s="145"/>
      <c r="CW417" s="145"/>
      <c r="CX417" s="145"/>
      <c r="CY417" s="145"/>
      <c r="CZ417" s="145"/>
      <c r="DA417" s="145"/>
      <c r="DB417" s="145"/>
      <c r="DC417" s="145"/>
      <c r="DD417" s="145"/>
      <c r="DE417" s="145"/>
      <c r="DF417" s="145"/>
      <c r="DG417" s="145"/>
      <c r="DH417" s="148"/>
      <c r="DI417" s="145"/>
      <c r="DJ417" s="145"/>
      <c r="DK417" s="145"/>
      <c r="DL417" s="145"/>
      <c r="DM417" s="145"/>
      <c r="DN417" s="145"/>
      <c r="DO417" s="145"/>
      <c r="DP417" s="145"/>
      <c r="DQ417" s="145"/>
      <c r="DR417" s="145"/>
      <c r="DS417" s="145"/>
      <c r="DT417" s="145"/>
      <c r="DU417" s="145">
        <v>1</v>
      </c>
      <c r="DV417" s="145"/>
      <c r="DW417" s="145"/>
      <c r="DX417" s="145"/>
      <c r="DY417" s="145"/>
      <c r="DZ417" s="145"/>
      <c r="EA417" s="145"/>
      <c r="EB417" s="148"/>
      <c r="EC417" s="145"/>
      <c r="ED417" s="148"/>
      <c r="EE417" s="145"/>
      <c r="EF417" s="145"/>
      <c r="EG417" s="145"/>
      <c r="EH417" s="145"/>
      <c r="EI417" s="145"/>
      <c r="EJ417" s="145"/>
      <c r="EK417" s="145">
        <v>1</v>
      </c>
      <c r="EL417" s="145">
        <v>1</v>
      </c>
      <c r="EM417" s="267"/>
      <c r="EN417" s="228" t="s">
        <v>2850</v>
      </c>
    </row>
    <row r="418" spans="1:144" ht="20.100000000000001" customHeight="1" x14ac:dyDescent="0.3">
      <c r="A418" s="25" t="s">
        <v>3087</v>
      </c>
      <c r="B418" s="40" t="s">
        <v>187</v>
      </c>
      <c r="C418" s="26">
        <v>84158</v>
      </c>
      <c r="D418" s="25" t="s">
        <v>2844</v>
      </c>
      <c r="E418" s="26" t="s">
        <v>108</v>
      </c>
      <c r="F418" s="26"/>
      <c r="G418" s="26" t="s">
        <v>121</v>
      </c>
      <c r="H418" s="26" t="s">
        <v>835</v>
      </c>
      <c r="I418" s="26" t="s">
        <v>449</v>
      </c>
      <c r="J418" s="25" t="s">
        <v>1210</v>
      </c>
      <c r="K418" s="25" t="s">
        <v>3097</v>
      </c>
      <c r="L418" s="25"/>
      <c r="M418" s="25"/>
      <c r="N418" s="83"/>
      <c r="O418" s="83"/>
      <c r="P418" s="83"/>
      <c r="Q418" s="83"/>
      <c r="R418" s="83"/>
      <c r="S418" s="83"/>
      <c r="T418" s="145"/>
      <c r="U418" s="145"/>
      <c r="V418" s="148"/>
      <c r="W418" s="145"/>
      <c r="X418" s="145"/>
      <c r="Y418" s="145"/>
      <c r="Z418" s="145"/>
      <c r="AA418" s="145"/>
      <c r="AB418" s="332"/>
      <c r="AC418" s="145"/>
      <c r="AD418" s="145"/>
      <c r="AE418" s="145"/>
      <c r="AF418" s="145"/>
      <c r="AG418" s="145"/>
      <c r="AH418" s="145"/>
      <c r="AI418" s="145"/>
      <c r="AJ418" s="145"/>
      <c r="AK418" s="145"/>
      <c r="AL418" s="145"/>
      <c r="AM418" s="145"/>
      <c r="AN418" s="145"/>
      <c r="AO418" s="145"/>
      <c r="AP418" s="145"/>
      <c r="AQ418" s="145"/>
      <c r="AR418" s="145"/>
      <c r="AS418" s="145"/>
      <c r="AT418" s="145"/>
      <c r="AU418" s="145"/>
      <c r="AV418" s="145"/>
      <c r="AW418" s="145"/>
      <c r="AX418" s="145"/>
      <c r="AY418" s="145"/>
      <c r="AZ418" s="145"/>
      <c r="BA418" s="145"/>
      <c r="BB418" s="145"/>
      <c r="BC418" s="145"/>
      <c r="BD418" s="145"/>
      <c r="BE418" s="145"/>
      <c r="BF418" s="145"/>
      <c r="BG418" s="145"/>
      <c r="BH418" s="145"/>
      <c r="BI418" s="145"/>
      <c r="BJ418" s="145"/>
      <c r="BK418" s="145"/>
      <c r="BL418" s="145"/>
      <c r="BM418" s="145"/>
      <c r="BN418" s="145"/>
      <c r="BO418" s="145"/>
      <c r="BP418" s="145"/>
      <c r="BQ418" s="145"/>
      <c r="BR418" s="145"/>
      <c r="BS418" s="145"/>
      <c r="BT418" s="145"/>
      <c r="BU418" s="145"/>
      <c r="BV418" s="145"/>
      <c r="BW418" s="145"/>
      <c r="BX418" s="145"/>
      <c r="BY418" s="145"/>
      <c r="BZ418" s="145"/>
      <c r="CA418" s="145"/>
      <c r="CB418" s="145"/>
      <c r="CC418" s="145"/>
      <c r="CD418" s="145"/>
      <c r="CE418" s="145"/>
      <c r="CF418" s="145"/>
      <c r="CG418" s="145"/>
      <c r="CH418" s="145"/>
      <c r="CI418" s="145"/>
      <c r="CJ418" s="145"/>
      <c r="CK418" s="145"/>
      <c r="CL418" s="145"/>
      <c r="CM418" s="145"/>
      <c r="CN418" s="145"/>
      <c r="CO418" s="145"/>
      <c r="CP418" s="145"/>
      <c r="CQ418" s="145"/>
      <c r="CR418" s="145"/>
      <c r="CS418" s="145"/>
      <c r="CT418" s="145"/>
      <c r="CU418" s="145"/>
      <c r="CV418" s="145"/>
      <c r="CW418" s="145"/>
      <c r="CX418" s="145"/>
      <c r="CY418" s="145"/>
      <c r="CZ418" s="145"/>
      <c r="DA418" s="145"/>
      <c r="DB418" s="145"/>
      <c r="DC418" s="145"/>
      <c r="DD418" s="145"/>
      <c r="DE418" s="145"/>
      <c r="DF418" s="145"/>
      <c r="DG418" s="145"/>
      <c r="DH418" s="148"/>
      <c r="DI418" s="145"/>
      <c r="DJ418" s="145"/>
      <c r="DK418" s="145"/>
      <c r="DL418" s="145"/>
      <c r="DM418" s="145"/>
      <c r="DN418" s="145"/>
      <c r="DO418" s="145"/>
      <c r="DP418" s="145"/>
      <c r="DQ418" s="145"/>
      <c r="DR418" s="145"/>
      <c r="DS418" s="145"/>
      <c r="DT418" s="145"/>
      <c r="DU418" s="145"/>
      <c r="DV418" s="145"/>
      <c r="DW418" s="145"/>
      <c r="DX418" s="145"/>
      <c r="DY418" s="145"/>
      <c r="DZ418" s="145"/>
      <c r="EA418" s="145"/>
      <c r="EB418" s="148"/>
      <c r="EC418" s="145"/>
      <c r="ED418" s="148"/>
      <c r="EE418" s="145"/>
      <c r="EF418" s="145"/>
      <c r="EG418" s="145"/>
      <c r="EH418" s="145"/>
      <c r="EI418" s="145"/>
      <c r="EJ418" s="145"/>
      <c r="EK418" s="145">
        <v>0</v>
      </c>
      <c r="EL418" s="145">
        <v>0</v>
      </c>
    </row>
    <row r="419" spans="1:144" ht="20.100000000000001" customHeight="1" x14ac:dyDescent="0.3">
      <c r="A419" s="25" t="s">
        <v>3458</v>
      </c>
      <c r="B419" s="40" t="s">
        <v>106</v>
      </c>
      <c r="C419" s="26">
        <v>82630</v>
      </c>
      <c r="D419" s="25" t="s">
        <v>3470</v>
      </c>
      <c r="E419" s="26" t="s">
        <v>108</v>
      </c>
      <c r="F419" s="26" t="s">
        <v>3556</v>
      </c>
      <c r="G419" s="26" t="s">
        <v>114</v>
      </c>
      <c r="H419" s="26" t="s">
        <v>1475</v>
      </c>
      <c r="I419" s="26" t="s">
        <v>405</v>
      </c>
      <c r="J419" s="25" t="s">
        <v>163</v>
      </c>
      <c r="K419" s="25" t="s">
        <v>3471</v>
      </c>
      <c r="L419" s="25"/>
      <c r="M419" s="25" t="s">
        <v>24</v>
      </c>
      <c r="N419" s="25"/>
      <c r="O419" s="25"/>
      <c r="P419" s="272"/>
      <c r="Q419" s="25" t="s">
        <v>3472</v>
      </c>
      <c r="R419" s="25" t="s">
        <v>3473</v>
      </c>
      <c r="S419" s="25" t="s">
        <v>3474</v>
      </c>
      <c r="U419" s="145"/>
      <c r="V419" s="148"/>
      <c r="W419" s="145"/>
      <c r="X419" s="145"/>
      <c r="Y419" s="145"/>
      <c r="Z419" s="145"/>
      <c r="AA419" s="145"/>
      <c r="AB419" s="332"/>
      <c r="AC419" s="145">
        <v>1</v>
      </c>
      <c r="AD419" s="145"/>
      <c r="AE419" s="145"/>
      <c r="AF419" s="145"/>
      <c r="AG419" s="145"/>
      <c r="AH419" s="145"/>
      <c r="AI419" s="145"/>
      <c r="AJ419" s="145"/>
      <c r="AK419" s="145"/>
      <c r="AL419" s="145"/>
      <c r="AM419" s="145"/>
      <c r="AN419" s="145"/>
      <c r="AO419" s="145"/>
      <c r="AP419" s="145"/>
      <c r="AQ419" s="145"/>
      <c r="AR419" s="145"/>
      <c r="AS419" s="145"/>
      <c r="AT419" s="145"/>
      <c r="AU419" s="145"/>
      <c r="AV419" s="145"/>
      <c r="AW419" s="145"/>
      <c r="AX419" s="145"/>
      <c r="AY419" s="145"/>
      <c r="AZ419" s="145"/>
      <c r="BA419" s="145"/>
      <c r="BB419" s="145"/>
      <c r="BC419" s="145"/>
      <c r="BD419" s="145"/>
      <c r="BE419" s="145"/>
      <c r="BF419" s="145"/>
      <c r="BG419" s="145"/>
      <c r="BH419" s="145"/>
      <c r="BI419" s="145">
        <v>1</v>
      </c>
      <c r="BJ419" s="145"/>
      <c r="BK419" s="145"/>
      <c r="BL419" s="145"/>
      <c r="BM419" s="145"/>
      <c r="BN419" s="145"/>
      <c r="BO419" s="145"/>
      <c r="BP419" s="145"/>
      <c r="BQ419" s="145"/>
      <c r="BR419" s="145">
        <v>1</v>
      </c>
      <c r="BS419" s="145"/>
      <c r="BT419" s="145"/>
      <c r="BU419" s="145"/>
      <c r="BV419" s="145"/>
      <c r="BW419" s="145"/>
      <c r="BX419" s="145"/>
      <c r="BY419" s="145"/>
      <c r="BZ419" s="145"/>
      <c r="CA419" s="145"/>
      <c r="CB419" s="145"/>
      <c r="CC419" s="145"/>
      <c r="CD419" s="145"/>
      <c r="CE419" s="145"/>
      <c r="CF419" s="145"/>
      <c r="CG419" s="145"/>
      <c r="CH419" s="145"/>
      <c r="CI419" s="145"/>
      <c r="CJ419" s="145"/>
      <c r="CK419" s="145">
        <v>1</v>
      </c>
      <c r="CL419" s="145"/>
      <c r="CM419" s="145"/>
      <c r="CN419" s="145"/>
      <c r="CO419" s="145"/>
      <c r="CP419" s="145"/>
      <c r="CQ419" s="145"/>
      <c r="CR419" s="145"/>
      <c r="CS419" s="145"/>
      <c r="CT419" s="145"/>
      <c r="CU419" s="145"/>
      <c r="CV419" s="145"/>
      <c r="CW419" s="145"/>
      <c r="CX419" s="145"/>
      <c r="CY419" s="145"/>
      <c r="CZ419" s="145">
        <v>1</v>
      </c>
      <c r="DA419" s="145"/>
      <c r="DB419" s="145"/>
      <c r="DC419" s="145"/>
      <c r="DD419" s="145"/>
      <c r="DE419" s="145"/>
      <c r="DF419" s="145"/>
      <c r="DG419" s="145"/>
      <c r="DH419" s="148"/>
      <c r="DI419" s="145"/>
      <c r="DJ419" s="145"/>
      <c r="DK419" s="145">
        <v>1</v>
      </c>
      <c r="DL419" s="145"/>
      <c r="DM419" s="145"/>
      <c r="DN419" s="145"/>
      <c r="DO419" s="145"/>
      <c r="DP419" s="145"/>
      <c r="DQ419" s="145"/>
      <c r="DR419" s="145"/>
      <c r="DS419" s="145"/>
      <c r="DT419" s="145"/>
      <c r="DU419" s="145"/>
      <c r="DV419" s="145"/>
      <c r="DW419" s="145"/>
      <c r="DX419" s="145"/>
      <c r="DY419" s="145"/>
      <c r="DZ419" s="145"/>
      <c r="EA419" s="145"/>
      <c r="EB419" s="148"/>
      <c r="EC419" s="145"/>
      <c r="ED419" s="148"/>
      <c r="EE419" s="145"/>
      <c r="EF419" s="145"/>
      <c r="EG419" s="145"/>
      <c r="EH419" s="145"/>
      <c r="EI419" s="145"/>
      <c r="EJ419" s="145"/>
      <c r="EK419" s="145">
        <v>1</v>
      </c>
      <c r="EL419" s="145">
        <v>1</v>
      </c>
      <c r="EM419" s="145"/>
    </row>
    <row r="420" spans="1:144" ht="20.100000000000001" customHeight="1" x14ac:dyDescent="0.3">
      <c r="A420" s="25" t="s">
        <v>2437</v>
      </c>
      <c r="B420" s="40" t="s">
        <v>143</v>
      </c>
      <c r="C420" s="26">
        <v>83312</v>
      </c>
      <c r="D420" s="71" t="s">
        <v>2459</v>
      </c>
      <c r="E420" s="26" t="s">
        <v>113</v>
      </c>
      <c r="F420" s="26"/>
      <c r="G420" s="26" t="s">
        <v>109</v>
      </c>
      <c r="H420" s="26" t="s">
        <v>567</v>
      </c>
      <c r="I420" s="26" t="s">
        <v>3</v>
      </c>
      <c r="J420" s="25" t="s">
        <v>178</v>
      </c>
      <c r="K420" s="25" t="s">
        <v>2460</v>
      </c>
      <c r="L420" s="83"/>
      <c r="M420" s="83"/>
      <c r="N420" s="83"/>
      <c r="O420" s="83"/>
      <c r="P420" s="83"/>
      <c r="Q420" s="83"/>
      <c r="R420" s="83"/>
      <c r="S420" s="83"/>
      <c r="T420" s="145"/>
      <c r="U420" s="145"/>
      <c r="V420" s="145"/>
      <c r="W420" s="145"/>
      <c r="X420" s="145"/>
      <c r="Y420" s="145"/>
      <c r="Z420" s="145"/>
      <c r="AA420" s="145"/>
      <c r="AB420" s="332"/>
      <c r="AC420" s="145"/>
      <c r="AD420" s="145"/>
      <c r="AE420" s="145"/>
      <c r="AF420" s="145"/>
      <c r="AG420" s="145"/>
      <c r="AH420" s="145"/>
      <c r="AI420" s="145"/>
      <c r="AJ420" s="145"/>
      <c r="AK420" s="145"/>
      <c r="AL420" s="145"/>
      <c r="AM420" s="145"/>
      <c r="AN420" s="145"/>
      <c r="AO420" s="145"/>
      <c r="AP420" s="145"/>
      <c r="AQ420" s="145"/>
      <c r="AR420" s="145"/>
      <c r="AS420" s="145"/>
      <c r="AT420" s="145"/>
      <c r="AU420" s="145"/>
      <c r="AV420" s="145"/>
      <c r="AW420" s="145"/>
      <c r="AX420" s="145"/>
      <c r="AY420" s="145"/>
      <c r="AZ420" s="145"/>
      <c r="BA420" s="145"/>
      <c r="BB420" s="145"/>
      <c r="BC420" s="145"/>
      <c r="BD420" s="145"/>
      <c r="BE420" s="145"/>
      <c r="BF420" s="145"/>
      <c r="BG420" s="145"/>
      <c r="BH420" s="145"/>
      <c r="BI420" s="145"/>
      <c r="BJ420" s="145"/>
      <c r="BK420" s="145"/>
      <c r="BL420" s="145"/>
      <c r="BM420" s="145"/>
      <c r="BN420" s="145"/>
      <c r="BO420" s="145"/>
      <c r="BP420" s="145"/>
      <c r="BQ420" s="145"/>
      <c r="BR420" s="145"/>
      <c r="BS420" s="145"/>
      <c r="BT420" s="145"/>
      <c r="BU420" s="145"/>
      <c r="BV420" s="145"/>
      <c r="BW420" s="145"/>
      <c r="BX420" s="145"/>
      <c r="BY420" s="145"/>
      <c r="BZ420" s="145"/>
      <c r="CA420" s="145"/>
      <c r="CB420" s="145"/>
      <c r="CC420" s="145"/>
      <c r="CD420" s="145"/>
      <c r="CE420" s="145"/>
      <c r="CF420" s="145"/>
      <c r="CG420" s="145"/>
      <c r="CH420" s="145"/>
      <c r="CI420" s="145"/>
      <c r="CJ420" s="145"/>
      <c r="CK420" s="145"/>
      <c r="CL420" s="145"/>
      <c r="CM420" s="145"/>
      <c r="CN420" s="145"/>
      <c r="CO420" s="145"/>
      <c r="CP420" s="145"/>
      <c r="CQ420" s="145"/>
      <c r="CR420" s="145"/>
      <c r="CS420" s="145"/>
      <c r="CT420" s="145"/>
      <c r="CU420" s="145"/>
      <c r="CV420" s="145"/>
      <c r="CW420" s="145"/>
      <c r="CX420" s="145"/>
      <c r="CY420" s="145"/>
      <c r="CZ420" s="145"/>
      <c r="DA420" s="145"/>
      <c r="DB420" s="145"/>
      <c r="DC420" s="145"/>
      <c r="DD420" s="145"/>
      <c r="DE420" s="145"/>
      <c r="DF420" s="145"/>
      <c r="DG420" s="145"/>
      <c r="DH420" s="148"/>
      <c r="DI420" s="145"/>
      <c r="DJ420" s="145"/>
      <c r="DK420" s="145"/>
      <c r="DL420" s="145"/>
      <c r="DM420" s="145"/>
      <c r="DN420" s="145"/>
      <c r="DO420" s="145"/>
      <c r="DP420" s="145"/>
      <c r="DQ420" s="145"/>
      <c r="DR420" s="145"/>
      <c r="DS420" s="145"/>
      <c r="DT420" s="145"/>
      <c r="DU420" s="145"/>
      <c r="DV420" s="145"/>
      <c r="DW420" s="145"/>
      <c r="DX420" s="145"/>
      <c r="DY420" s="145"/>
      <c r="DZ420" s="145"/>
      <c r="EA420" s="145"/>
      <c r="EB420" s="148"/>
      <c r="EC420" s="145"/>
      <c r="ED420" s="148"/>
      <c r="EE420" s="145"/>
      <c r="EF420" s="145"/>
      <c r="EG420" s="145"/>
      <c r="EH420" s="145"/>
      <c r="EI420" s="145"/>
      <c r="EJ420" s="145"/>
      <c r="EK420" s="145">
        <v>0</v>
      </c>
      <c r="EL420" s="145">
        <v>0</v>
      </c>
      <c r="EM420" s="145"/>
    </row>
    <row r="421" spans="1:144" ht="20.100000000000001" customHeight="1" x14ac:dyDescent="0.3">
      <c r="A421" s="25" t="s">
        <v>3564</v>
      </c>
      <c r="B421" s="40" t="s">
        <v>106</v>
      </c>
      <c r="C421" s="26">
        <v>84504</v>
      </c>
      <c r="D421" s="25" t="s">
        <v>3565</v>
      </c>
      <c r="E421" s="26" t="s">
        <v>113</v>
      </c>
      <c r="F421" s="26" t="s">
        <v>3549</v>
      </c>
      <c r="G421" s="26" t="s">
        <v>109</v>
      </c>
      <c r="H421" s="26" t="s">
        <v>554</v>
      </c>
      <c r="I421" s="26" t="s">
        <v>389</v>
      </c>
      <c r="J421" s="25" t="s">
        <v>3307</v>
      </c>
      <c r="K421" s="25" t="s">
        <v>3566</v>
      </c>
      <c r="L421" s="79"/>
      <c r="M421" s="25"/>
      <c r="N421" s="239"/>
      <c r="O421" s="239"/>
      <c r="P421" s="239"/>
      <c r="Q421" s="239"/>
      <c r="R421" s="25" t="s">
        <v>3567</v>
      </c>
      <c r="S421" s="25"/>
      <c r="T421" s="235"/>
      <c r="U421" s="145">
        <v>1</v>
      </c>
      <c r="V421" s="148"/>
      <c r="W421" s="145">
        <v>1</v>
      </c>
      <c r="X421" s="145"/>
      <c r="Y421" s="145"/>
      <c r="Z421" s="145"/>
      <c r="AA421" s="145"/>
      <c r="AB421" s="332"/>
      <c r="AC421" s="145"/>
      <c r="AD421" s="145"/>
      <c r="AE421" s="145"/>
      <c r="AF421" s="145"/>
      <c r="AG421" s="145"/>
      <c r="AH421" s="145"/>
      <c r="AI421" s="145"/>
      <c r="AJ421" s="145"/>
      <c r="AK421" s="145"/>
      <c r="AL421" s="145"/>
      <c r="AM421" s="145"/>
      <c r="AN421" s="145"/>
      <c r="AO421" s="145"/>
      <c r="AP421" s="145"/>
      <c r="AQ421" s="145"/>
      <c r="AR421" s="145"/>
      <c r="AS421" s="145"/>
      <c r="AT421" s="145"/>
      <c r="AU421" s="145"/>
      <c r="AV421" s="145"/>
      <c r="AW421" s="145"/>
      <c r="AX421" s="145"/>
      <c r="AY421" s="145"/>
      <c r="AZ421" s="145"/>
      <c r="BA421" s="145"/>
      <c r="BB421" s="145"/>
      <c r="BC421" s="145"/>
      <c r="BD421" s="145"/>
      <c r="BE421" s="145"/>
      <c r="BF421" s="145"/>
      <c r="BG421" s="145"/>
      <c r="BH421" s="145"/>
      <c r="BI421" s="145"/>
      <c r="BJ421" s="145"/>
      <c r="BK421" s="145"/>
      <c r="BL421" s="145"/>
      <c r="BM421" s="145"/>
      <c r="BN421" s="145"/>
      <c r="BO421" s="145"/>
      <c r="BP421" s="145"/>
      <c r="BQ421" s="145"/>
      <c r="BR421" s="145"/>
      <c r="BS421" s="145"/>
      <c r="BT421" s="145"/>
      <c r="BU421" s="145"/>
      <c r="BV421" s="145"/>
      <c r="BW421" s="145"/>
      <c r="BX421" s="145"/>
      <c r="BY421" s="145"/>
      <c r="BZ421" s="145"/>
      <c r="CA421" s="145"/>
      <c r="CB421" s="145"/>
      <c r="CC421" s="145"/>
      <c r="CD421" s="145"/>
      <c r="CE421" s="145"/>
      <c r="CF421" s="145"/>
      <c r="CG421" s="145"/>
      <c r="CH421" s="145"/>
      <c r="CI421" s="145"/>
      <c r="CJ421" s="145"/>
      <c r="CK421" s="145">
        <v>1</v>
      </c>
      <c r="CL421" s="145"/>
      <c r="CM421" s="145">
        <v>1</v>
      </c>
      <c r="CN421" s="145"/>
      <c r="CO421" s="145">
        <v>1</v>
      </c>
      <c r="CP421" s="145"/>
      <c r="CQ421" s="145"/>
      <c r="CR421" s="145"/>
      <c r="CS421" s="145"/>
      <c r="CT421" s="145"/>
      <c r="CU421" s="145"/>
      <c r="CV421" s="145"/>
      <c r="CW421" s="145"/>
      <c r="CX421" s="145"/>
      <c r="CY421" s="145"/>
      <c r="CZ421" s="145">
        <v>1</v>
      </c>
      <c r="DA421" s="145"/>
      <c r="DB421" s="145"/>
      <c r="DC421" s="145"/>
      <c r="DD421" s="145"/>
      <c r="DE421" s="145"/>
      <c r="DF421" s="145"/>
      <c r="DG421" s="145"/>
      <c r="DH421" s="148"/>
      <c r="DI421" s="145"/>
      <c r="DJ421" s="145"/>
      <c r="DK421" s="145"/>
      <c r="DL421" s="145">
        <v>1</v>
      </c>
      <c r="DM421" s="145"/>
      <c r="DN421" s="145"/>
      <c r="DO421" s="145"/>
      <c r="DP421" s="145"/>
      <c r="DQ421" s="145"/>
      <c r="DR421" s="145"/>
      <c r="DS421" s="145"/>
      <c r="DT421" s="145"/>
      <c r="DU421" s="145"/>
      <c r="DV421" s="145"/>
      <c r="DW421" s="145"/>
      <c r="DX421" s="145"/>
      <c r="DY421" s="145"/>
      <c r="DZ421" s="145"/>
      <c r="EA421" s="145"/>
      <c r="EB421" s="148"/>
      <c r="EC421" s="145"/>
      <c r="ED421" s="148"/>
      <c r="EE421" s="145"/>
      <c r="EF421" s="145"/>
      <c r="EG421" s="145"/>
      <c r="EH421" s="145"/>
      <c r="EI421" s="145"/>
      <c r="EJ421" s="145"/>
      <c r="EK421" s="145" t="s">
        <v>519</v>
      </c>
      <c r="EL421" s="145">
        <v>1</v>
      </c>
      <c r="EM421" s="145"/>
      <c r="EN421" s="228" t="s">
        <v>3574</v>
      </c>
    </row>
    <row r="422" spans="1:144" ht="20.100000000000001" customHeight="1" x14ac:dyDescent="0.3">
      <c r="A422" s="25" t="s">
        <v>4218</v>
      </c>
      <c r="B422" s="40" t="s">
        <v>106</v>
      </c>
      <c r="C422" s="26">
        <v>84905</v>
      </c>
      <c r="D422" s="71" t="s">
        <v>4232</v>
      </c>
      <c r="E422" s="26" t="s">
        <v>108</v>
      </c>
      <c r="F422" s="26" t="s">
        <v>3549</v>
      </c>
      <c r="G422" s="26" t="s">
        <v>109</v>
      </c>
      <c r="H422" s="26" t="s">
        <v>539</v>
      </c>
      <c r="I422" s="26" t="s">
        <v>405</v>
      </c>
      <c r="J422" s="25" t="s">
        <v>1795</v>
      </c>
      <c r="K422" s="25" t="s">
        <v>4233</v>
      </c>
      <c r="L422" s="25"/>
      <c r="M422" s="25"/>
      <c r="N422" s="83"/>
      <c r="O422" s="83"/>
      <c r="P422" s="83"/>
      <c r="Q422" s="83"/>
      <c r="R422" s="83"/>
      <c r="S422" s="83"/>
      <c r="U422" s="145"/>
      <c r="V422" s="148"/>
      <c r="W422" s="145"/>
      <c r="X422" s="145"/>
      <c r="Y422" s="145"/>
      <c r="Z422" s="145"/>
      <c r="AA422" s="145"/>
      <c r="AB422" s="332"/>
      <c r="AC422" s="145"/>
      <c r="AD422" s="145"/>
      <c r="AE422" s="145"/>
      <c r="AF422" s="145"/>
      <c r="AG422" s="145"/>
      <c r="AH422" s="145"/>
      <c r="AI422" s="145"/>
      <c r="AJ422" s="145"/>
      <c r="AK422" s="145"/>
      <c r="AL422" s="145"/>
      <c r="AM422" s="145"/>
      <c r="AN422" s="145"/>
      <c r="AO422" s="145"/>
      <c r="AP422" s="145"/>
      <c r="AQ422" s="145"/>
      <c r="AR422" s="145"/>
      <c r="AS422" s="145"/>
      <c r="AT422" s="145"/>
      <c r="AU422" s="145"/>
      <c r="AV422" s="145"/>
      <c r="AW422" s="145"/>
      <c r="AX422" s="145"/>
      <c r="AY422" s="145"/>
      <c r="AZ422" s="145"/>
      <c r="BA422" s="145"/>
      <c r="BB422" s="145"/>
      <c r="BC422" s="145"/>
      <c r="BD422" s="145"/>
      <c r="BE422" s="145"/>
      <c r="BF422" s="145"/>
      <c r="BG422" s="145"/>
      <c r="BH422" s="145"/>
      <c r="BI422" s="145"/>
      <c r="BJ422" s="145"/>
      <c r="BK422" s="145"/>
      <c r="BL422" s="145"/>
      <c r="BM422" s="145"/>
      <c r="BN422" s="145"/>
      <c r="BO422" s="145"/>
      <c r="BP422" s="145"/>
      <c r="BQ422" s="145"/>
      <c r="BR422" s="145"/>
      <c r="BS422" s="145"/>
      <c r="BT422" s="145"/>
      <c r="BU422" s="145"/>
      <c r="BV422" s="145"/>
      <c r="BW422" s="145"/>
      <c r="BX422" s="145"/>
      <c r="BY422" s="145"/>
      <c r="BZ422" s="145"/>
      <c r="CA422" s="145"/>
      <c r="CB422" s="145"/>
      <c r="CC422" s="145"/>
      <c r="CD422" s="145"/>
      <c r="CE422" s="145"/>
      <c r="CF422" s="145"/>
      <c r="CG422" s="145"/>
      <c r="CH422" s="148"/>
      <c r="CI422" s="145"/>
      <c r="CJ422" s="145"/>
      <c r="CK422" s="145"/>
      <c r="CL422" s="145"/>
      <c r="CM422" s="145"/>
      <c r="CN422" s="145"/>
      <c r="CO422" s="145"/>
      <c r="CP422" s="145"/>
      <c r="CQ422" s="145"/>
      <c r="CR422" s="145"/>
      <c r="CS422" s="145"/>
      <c r="CT422" s="145"/>
      <c r="CU422" s="145"/>
      <c r="CV422" s="145"/>
      <c r="CW422" s="145"/>
      <c r="CX422" s="145"/>
      <c r="CY422" s="145"/>
      <c r="CZ422" s="145"/>
      <c r="DA422" s="145"/>
      <c r="DB422" s="145"/>
      <c r="DC422" s="145"/>
      <c r="DD422" s="145"/>
      <c r="DE422" s="145"/>
      <c r="DF422" s="145"/>
      <c r="DG422" s="145"/>
      <c r="DH422" s="148"/>
      <c r="DI422" s="145"/>
      <c r="DJ422" s="145"/>
      <c r="DK422" s="145"/>
      <c r="DL422" s="145"/>
      <c r="DM422" s="145"/>
      <c r="DN422" s="145"/>
      <c r="DO422" s="145"/>
      <c r="DP422" s="145"/>
      <c r="DQ422" s="145"/>
      <c r="DR422" s="145"/>
      <c r="DS422" s="145"/>
      <c r="DT422" s="145"/>
      <c r="DU422" s="145"/>
      <c r="DV422" s="145"/>
      <c r="DW422" s="145"/>
      <c r="DX422" s="145"/>
      <c r="DY422" s="145"/>
      <c r="DZ422" s="145"/>
      <c r="EA422" s="145"/>
      <c r="EB422" s="148"/>
      <c r="EC422" s="145"/>
      <c r="ED422" s="148"/>
      <c r="EE422" s="145"/>
      <c r="EF422" s="145"/>
      <c r="EG422" s="145"/>
      <c r="EH422" s="145"/>
      <c r="EI422" s="145"/>
      <c r="EJ422" s="145"/>
      <c r="EK422" s="145">
        <v>0</v>
      </c>
      <c r="EL422" s="145">
        <v>0</v>
      </c>
      <c r="EM422" s="145"/>
    </row>
    <row r="423" spans="1:144" ht="20.100000000000001" customHeight="1" x14ac:dyDescent="0.3">
      <c r="A423" s="25" t="s">
        <v>2994</v>
      </c>
      <c r="B423" s="40" t="s">
        <v>187</v>
      </c>
      <c r="C423" s="26">
        <v>84098</v>
      </c>
      <c r="D423" s="71" t="s">
        <v>3013</v>
      </c>
      <c r="E423" s="26" t="s">
        <v>113</v>
      </c>
      <c r="F423" s="26"/>
      <c r="G423" s="26" t="s">
        <v>121</v>
      </c>
      <c r="H423" s="26" t="s">
        <v>344</v>
      </c>
      <c r="I423" s="26" t="s">
        <v>3</v>
      </c>
      <c r="J423" s="25" t="s">
        <v>975</v>
      </c>
      <c r="K423" s="25" t="s">
        <v>3014</v>
      </c>
      <c r="L423" s="25"/>
      <c r="M423" s="25"/>
      <c r="N423" s="83"/>
      <c r="O423" s="83"/>
      <c r="P423" s="83"/>
      <c r="Q423" s="83"/>
      <c r="R423" s="83"/>
      <c r="S423" s="83"/>
      <c r="T423" s="145"/>
      <c r="U423" s="145"/>
      <c r="V423" s="148"/>
      <c r="W423" s="145"/>
      <c r="X423" s="145"/>
      <c r="Y423" s="145"/>
      <c r="Z423" s="145"/>
      <c r="AA423" s="145"/>
      <c r="AB423" s="332"/>
      <c r="AC423" s="145"/>
      <c r="AD423" s="145"/>
      <c r="AE423" s="145"/>
      <c r="AF423" s="145"/>
      <c r="AG423" s="145"/>
      <c r="AH423" s="145"/>
      <c r="AI423" s="145"/>
      <c r="AJ423" s="145"/>
      <c r="AK423" s="145"/>
      <c r="AL423" s="145"/>
      <c r="AM423" s="145"/>
      <c r="AN423" s="145"/>
      <c r="AO423" s="145"/>
      <c r="AP423" s="145"/>
      <c r="AQ423" s="145"/>
      <c r="AR423" s="145"/>
      <c r="AS423" s="145"/>
      <c r="AT423" s="145"/>
      <c r="AU423" s="145"/>
      <c r="AV423" s="145"/>
      <c r="AW423" s="145"/>
      <c r="AX423" s="145"/>
      <c r="AY423" s="145"/>
      <c r="AZ423" s="145"/>
      <c r="BA423" s="145"/>
      <c r="BB423" s="145"/>
      <c r="BC423" s="145"/>
      <c r="BD423" s="145"/>
      <c r="BE423" s="145"/>
      <c r="BF423" s="145"/>
      <c r="BG423" s="145"/>
      <c r="BH423" s="145"/>
      <c r="BI423" s="145"/>
      <c r="BJ423" s="145"/>
      <c r="BK423" s="145"/>
      <c r="BL423" s="145"/>
      <c r="BM423" s="145"/>
      <c r="BN423" s="145"/>
      <c r="BO423" s="145"/>
      <c r="BP423" s="145"/>
      <c r="BQ423" s="145"/>
      <c r="BR423" s="145"/>
      <c r="BS423" s="145"/>
      <c r="BT423" s="145"/>
      <c r="BU423" s="145"/>
      <c r="BV423" s="145"/>
      <c r="BW423" s="145"/>
      <c r="BX423" s="145"/>
      <c r="BY423" s="145"/>
      <c r="BZ423" s="145"/>
      <c r="CA423" s="145"/>
      <c r="CB423" s="145"/>
      <c r="CC423" s="145"/>
      <c r="CD423" s="145"/>
      <c r="CE423" s="145"/>
      <c r="CF423" s="145"/>
      <c r="CG423" s="145"/>
      <c r="CH423" s="145"/>
      <c r="CI423" s="145"/>
      <c r="CJ423" s="145"/>
      <c r="CK423" s="145"/>
      <c r="CL423" s="145"/>
      <c r="CM423" s="145"/>
      <c r="CN423" s="145"/>
      <c r="CO423" s="145"/>
      <c r="CP423" s="145"/>
      <c r="CQ423" s="145"/>
      <c r="CR423" s="145"/>
      <c r="CS423" s="145"/>
      <c r="CT423" s="145"/>
      <c r="CU423" s="145"/>
      <c r="CV423" s="145"/>
      <c r="CW423" s="145"/>
      <c r="CX423" s="145"/>
      <c r="CY423" s="145"/>
      <c r="CZ423" s="145"/>
      <c r="DA423" s="145"/>
      <c r="DB423" s="145"/>
      <c r="DC423" s="145"/>
      <c r="DD423" s="145"/>
      <c r="DE423" s="145"/>
      <c r="DF423" s="145"/>
      <c r="DG423" s="145"/>
      <c r="DH423" s="148"/>
      <c r="DI423" s="145"/>
      <c r="DJ423" s="145"/>
      <c r="DK423" s="145"/>
      <c r="DL423" s="145"/>
      <c r="DM423" s="145"/>
      <c r="DN423" s="145"/>
      <c r="DO423" s="145"/>
      <c r="DP423" s="145"/>
      <c r="DQ423" s="145"/>
      <c r="DR423" s="145"/>
      <c r="DS423" s="145"/>
      <c r="DT423" s="145"/>
      <c r="DU423" s="145"/>
      <c r="DV423" s="145"/>
      <c r="DW423" s="145"/>
      <c r="DX423" s="145"/>
      <c r="DY423" s="145"/>
      <c r="DZ423" s="145"/>
      <c r="EA423" s="145"/>
      <c r="EB423" s="148"/>
      <c r="EC423" s="145"/>
      <c r="ED423" s="148"/>
      <c r="EE423" s="145"/>
      <c r="EF423" s="145"/>
      <c r="EG423" s="145"/>
      <c r="EH423" s="145"/>
      <c r="EI423" s="145"/>
      <c r="EJ423" s="145"/>
      <c r="EK423" s="145">
        <v>0</v>
      </c>
      <c r="EL423" s="145">
        <v>0</v>
      </c>
      <c r="EM423" s="267"/>
    </row>
    <row r="424" spans="1:144" ht="20.100000000000001" customHeight="1" x14ac:dyDescent="0.3">
      <c r="A424" s="25" t="s">
        <v>3413</v>
      </c>
      <c r="B424" s="40" t="s">
        <v>106</v>
      </c>
      <c r="C424" s="26">
        <v>84305</v>
      </c>
      <c r="D424" s="71" t="s">
        <v>3442</v>
      </c>
      <c r="E424" s="26" t="s">
        <v>108</v>
      </c>
      <c r="F424" s="26" t="s">
        <v>3549</v>
      </c>
      <c r="G424" s="26" t="s">
        <v>109</v>
      </c>
      <c r="H424" s="26" t="s">
        <v>1128</v>
      </c>
      <c r="I424" s="26" t="s">
        <v>3</v>
      </c>
      <c r="J424" s="25" t="s">
        <v>195</v>
      </c>
      <c r="K424" s="25" t="s">
        <v>3443</v>
      </c>
      <c r="L424" s="25"/>
      <c r="M424" s="25"/>
      <c r="N424" s="272"/>
      <c r="O424" s="272"/>
      <c r="P424" s="272"/>
      <c r="Q424" s="272"/>
      <c r="R424" s="272"/>
      <c r="S424" s="25" t="s">
        <v>3444</v>
      </c>
      <c r="U424" s="145"/>
      <c r="V424" s="148"/>
      <c r="W424" s="145"/>
      <c r="X424" s="145"/>
      <c r="Y424" s="145"/>
      <c r="Z424" s="145"/>
      <c r="AA424" s="145"/>
      <c r="AB424" s="332"/>
      <c r="AC424" s="145"/>
      <c r="AD424" s="145"/>
      <c r="AE424" s="145"/>
      <c r="AF424" s="145"/>
      <c r="AG424" s="145"/>
      <c r="AH424" s="145"/>
      <c r="AI424" s="145"/>
      <c r="AJ424" s="145"/>
      <c r="AK424" s="145"/>
      <c r="AL424" s="145"/>
      <c r="AM424" s="145"/>
      <c r="AN424" s="145"/>
      <c r="AO424" s="145"/>
      <c r="AP424" s="145"/>
      <c r="AQ424" s="145"/>
      <c r="AR424" s="145"/>
      <c r="AS424" s="145"/>
      <c r="AT424" s="145"/>
      <c r="AU424" s="145"/>
      <c r="AV424" s="145"/>
      <c r="AW424" s="145"/>
      <c r="AX424" s="145"/>
      <c r="AY424" s="145"/>
      <c r="AZ424" s="145"/>
      <c r="BA424" s="145"/>
      <c r="BB424" s="145"/>
      <c r="BC424" s="145"/>
      <c r="BD424" s="145"/>
      <c r="BE424" s="145"/>
      <c r="BF424" s="145"/>
      <c r="BG424" s="145"/>
      <c r="BH424" s="145"/>
      <c r="BI424" s="145"/>
      <c r="BJ424" s="145"/>
      <c r="BK424" s="145"/>
      <c r="BL424" s="145"/>
      <c r="BM424" s="145"/>
      <c r="BN424" s="145"/>
      <c r="BO424" s="145"/>
      <c r="BP424" s="145"/>
      <c r="BQ424" s="145"/>
      <c r="BR424" s="145"/>
      <c r="BS424" s="145"/>
      <c r="BT424" s="145"/>
      <c r="BU424" s="145"/>
      <c r="BV424" s="145"/>
      <c r="BW424" s="145"/>
      <c r="BX424" s="145"/>
      <c r="BY424" s="145"/>
      <c r="BZ424" s="145"/>
      <c r="CA424" s="145"/>
      <c r="CB424" s="145"/>
      <c r="CC424" s="145"/>
      <c r="CD424" s="145"/>
      <c r="CE424" s="145"/>
      <c r="CF424" s="145"/>
      <c r="CG424" s="145"/>
      <c r="CH424" s="145"/>
      <c r="CI424" s="145"/>
      <c r="CJ424" s="145"/>
      <c r="CK424" s="145"/>
      <c r="CL424" s="145"/>
      <c r="CM424" s="145"/>
      <c r="CN424" s="145"/>
      <c r="CO424" s="145"/>
      <c r="CP424" s="145"/>
      <c r="CQ424" s="145"/>
      <c r="CR424" s="145"/>
      <c r="CS424" s="145"/>
      <c r="CT424" s="145"/>
      <c r="CU424" s="145"/>
      <c r="CV424" s="145"/>
      <c r="CW424" s="145"/>
      <c r="CX424" s="145"/>
      <c r="CY424" s="145"/>
      <c r="CZ424" s="145"/>
      <c r="DA424" s="145"/>
      <c r="DB424" s="145"/>
      <c r="DC424" s="145"/>
      <c r="DD424" s="145"/>
      <c r="DE424" s="145"/>
      <c r="DF424" s="145"/>
      <c r="DG424" s="145"/>
      <c r="DH424" s="148"/>
      <c r="DI424" s="145"/>
      <c r="DJ424" s="145"/>
      <c r="DK424" s="145"/>
      <c r="DL424" s="145"/>
      <c r="DM424" s="145"/>
      <c r="DN424" s="145"/>
      <c r="DO424" s="145"/>
      <c r="DP424" s="145"/>
      <c r="DQ424" s="145"/>
      <c r="DR424" s="145"/>
      <c r="DS424" s="145"/>
      <c r="DT424" s="145"/>
      <c r="DU424" s="145"/>
      <c r="DV424" s="145"/>
      <c r="DW424" s="145"/>
      <c r="DX424" s="145"/>
      <c r="DY424" s="145"/>
      <c r="DZ424" s="145"/>
      <c r="EA424" s="145"/>
      <c r="EB424" s="148"/>
      <c r="EC424" s="145"/>
      <c r="ED424" s="148"/>
      <c r="EE424" s="145"/>
      <c r="EF424" s="145"/>
      <c r="EG424" s="145"/>
      <c r="EH424" s="145"/>
      <c r="EI424" s="145"/>
      <c r="EJ424" s="145"/>
      <c r="EK424" s="145" t="s">
        <v>519</v>
      </c>
      <c r="EL424" s="145">
        <v>1</v>
      </c>
      <c r="EM424" s="145"/>
    </row>
    <row r="425" spans="1:144" ht="20.100000000000001" customHeight="1" x14ac:dyDescent="0.3">
      <c r="A425" s="25" t="s">
        <v>4410</v>
      </c>
      <c r="B425" s="40" t="s">
        <v>187</v>
      </c>
      <c r="C425" s="26">
        <v>85111</v>
      </c>
      <c r="D425" s="25" t="s">
        <v>4441</v>
      </c>
      <c r="E425" s="26" t="s">
        <v>108</v>
      </c>
      <c r="F425" s="26" t="s">
        <v>3549</v>
      </c>
      <c r="G425" s="26" t="s">
        <v>121</v>
      </c>
      <c r="H425" s="26" t="s">
        <v>344</v>
      </c>
      <c r="I425" s="26" t="s">
        <v>385</v>
      </c>
      <c r="J425" s="25" t="s">
        <v>1210</v>
      </c>
      <c r="K425" s="25" t="s">
        <v>4442</v>
      </c>
      <c r="L425" s="25"/>
      <c r="M425" s="25" t="s">
        <v>4443</v>
      </c>
      <c r="N425" s="25"/>
      <c r="O425" s="83"/>
      <c r="P425" s="83"/>
      <c r="Q425" s="83"/>
      <c r="R425" s="83"/>
      <c r="S425" s="83"/>
      <c r="U425" s="145"/>
      <c r="V425" s="148"/>
      <c r="W425" s="145"/>
      <c r="X425" s="145"/>
      <c r="Y425" s="145"/>
      <c r="Z425" s="145"/>
      <c r="AA425" s="145"/>
      <c r="AB425" s="332"/>
      <c r="AC425" s="145"/>
      <c r="AD425" s="145"/>
      <c r="AE425" s="145"/>
      <c r="AF425" s="145"/>
      <c r="AG425" s="145"/>
      <c r="AH425" s="145"/>
      <c r="AI425" s="145"/>
      <c r="AJ425" s="145"/>
      <c r="AK425" s="145"/>
      <c r="AL425" s="145"/>
      <c r="AM425" s="145"/>
      <c r="AN425" s="145"/>
      <c r="AO425" s="145"/>
      <c r="AP425" s="145"/>
      <c r="AQ425" s="145"/>
      <c r="AR425" s="145"/>
      <c r="AS425" s="145"/>
      <c r="AT425" s="145"/>
      <c r="AU425" s="145"/>
      <c r="AV425" s="145"/>
      <c r="AW425" s="145"/>
      <c r="AX425" s="145"/>
      <c r="AY425" s="145"/>
      <c r="AZ425" s="145"/>
      <c r="BA425" s="145"/>
      <c r="BB425" s="145"/>
      <c r="BC425" s="145"/>
      <c r="BD425" s="145"/>
      <c r="BE425" s="145"/>
      <c r="BF425" s="145"/>
      <c r="BG425" s="145"/>
      <c r="BH425" s="145"/>
      <c r="BI425" s="145"/>
      <c r="BJ425" s="145"/>
      <c r="BK425" s="145"/>
      <c r="BL425" s="145"/>
      <c r="BM425" s="145"/>
      <c r="BN425" s="145"/>
      <c r="BO425" s="145"/>
      <c r="BP425" s="145"/>
      <c r="BQ425" s="145"/>
      <c r="BR425" s="145"/>
      <c r="BS425" s="145"/>
      <c r="BT425" s="145">
        <v>1</v>
      </c>
      <c r="BU425" s="145"/>
      <c r="BV425" s="145"/>
      <c r="BW425" s="145"/>
      <c r="BX425" s="145"/>
      <c r="BY425" s="145"/>
      <c r="BZ425" s="145"/>
      <c r="CA425" s="145"/>
      <c r="CB425" s="145"/>
      <c r="CC425" s="145"/>
      <c r="CD425" s="145"/>
      <c r="CE425" s="145"/>
      <c r="CF425" s="145"/>
      <c r="CG425" s="145"/>
      <c r="CH425" s="148"/>
      <c r="CI425" s="145"/>
      <c r="CJ425" s="145"/>
      <c r="CK425" s="145"/>
      <c r="CL425" s="145"/>
      <c r="CM425" s="145"/>
      <c r="CN425" s="145"/>
      <c r="CO425" s="145"/>
      <c r="CP425" s="145"/>
      <c r="CQ425" s="145"/>
      <c r="CR425" s="145"/>
      <c r="CS425" s="145"/>
      <c r="CT425" s="145"/>
      <c r="CU425" s="145"/>
      <c r="CV425" s="145"/>
      <c r="CW425" s="145"/>
      <c r="CX425" s="145"/>
      <c r="CY425" s="145"/>
      <c r="CZ425" s="145"/>
      <c r="DA425" s="145"/>
      <c r="DB425" s="145"/>
      <c r="DC425" s="145"/>
      <c r="DD425" s="145"/>
      <c r="DE425" s="145"/>
      <c r="DF425" s="145"/>
      <c r="DG425" s="145"/>
      <c r="DH425" s="148"/>
      <c r="DI425" s="145"/>
      <c r="DJ425" s="145"/>
      <c r="DK425" s="145"/>
      <c r="DL425" s="145"/>
      <c r="DM425" s="145"/>
      <c r="DN425" s="145"/>
      <c r="DO425" s="145"/>
      <c r="DP425" s="145"/>
      <c r="DQ425" s="145"/>
      <c r="DR425" s="145"/>
      <c r="DS425" s="145"/>
      <c r="DT425" s="145"/>
      <c r="DU425" s="145"/>
      <c r="DV425" s="145"/>
      <c r="DW425" s="145"/>
      <c r="DX425" s="145"/>
      <c r="DY425" s="145"/>
      <c r="DZ425" s="145"/>
      <c r="EA425" s="145"/>
      <c r="EB425" s="148"/>
      <c r="EC425" s="145"/>
      <c r="ED425" s="148"/>
      <c r="EE425" s="145"/>
      <c r="EF425" s="145"/>
      <c r="EG425" s="145"/>
      <c r="EH425" s="145"/>
      <c r="EI425" s="145"/>
      <c r="EJ425" s="145"/>
      <c r="EK425" s="145">
        <v>1</v>
      </c>
      <c r="EL425" s="145">
        <v>0</v>
      </c>
      <c r="EN425" s="228" t="s">
        <v>4444</v>
      </c>
    </row>
    <row r="426" spans="1:144" ht="20.100000000000001" customHeight="1" x14ac:dyDescent="0.3">
      <c r="A426" s="25" t="s">
        <v>3182</v>
      </c>
      <c r="B426" s="40" t="s">
        <v>126</v>
      </c>
      <c r="C426" s="26">
        <v>84382</v>
      </c>
      <c r="D426" s="71" t="s">
        <v>3210</v>
      </c>
      <c r="E426" s="26" t="s">
        <v>108</v>
      </c>
      <c r="F426" s="26" t="s">
        <v>3556</v>
      </c>
      <c r="G426" s="26" t="s">
        <v>114</v>
      </c>
      <c r="H426" s="26" t="s">
        <v>128</v>
      </c>
      <c r="I426" s="26" t="s">
        <v>385</v>
      </c>
      <c r="J426" s="25" t="s">
        <v>326</v>
      </c>
      <c r="K426" s="25" t="s">
        <v>3211</v>
      </c>
      <c r="L426" s="25"/>
      <c r="M426" s="25"/>
      <c r="N426" s="83"/>
      <c r="O426" s="83"/>
      <c r="P426" s="83"/>
      <c r="Q426" s="83"/>
      <c r="R426" s="83"/>
      <c r="S426" s="83"/>
      <c r="T426" s="145"/>
      <c r="U426" s="145"/>
      <c r="V426" s="148"/>
      <c r="W426" s="145"/>
      <c r="X426" s="145"/>
      <c r="Y426" s="145"/>
      <c r="Z426" s="145"/>
      <c r="AA426" s="145"/>
      <c r="AB426" s="332"/>
      <c r="AC426" s="145"/>
      <c r="AD426" s="145"/>
      <c r="AE426" s="145"/>
      <c r="AF426" s="145"/>
      <c r="AG426" s="145"/>
      <c r="AH426" s="145"/>
      <c r="AI426" s="145"/>
      <c r="AJ426" s="145"/>
      <c r="AK426" s="145"/>
      <c r="AL426" s="145"/>
      <c r="AM426" s="145"/>
      <c r="AN426" s="145"/>
      <c r="AO426" s="145"/>
      <c r="AP426" s="145"/>
      <c r="AQ426" s="145"/>
      <c r="AR426" s="145"/>
      <c r="AS426" s="145"/>
      <c r="AT426" s="145"/>
      <c r="AU426" s="145"/>
      <c r="AV426" s="145"/>
      <c r="AW426" s="145"/>
      <c r="AX426" s="145"/>
      <c r="AY426" s="145"/>
      <c r="AZ426" s="145"/>
      <c r="BA426" s="145"/>
      <c r="BB426" s="145"/>
      <c r="BC426" s="145"/>
      <c r="BD426" s="145"/>
      <c r="BE426" s="145"/>
      <c r="BF426" s="145"/>
      <c r="BG426" s="145"/>
      <c r="BH426" s="145"/>
      <c r="BI426" s="145"/>
      <c r="BJ426" s="145"/>
      <c r="BK426" s="145"/>
      <c r="BL426" s="145"/>
      <c r="BM426" s="145"/>
      <c r="BN426" s="145"/>
      <c r="BO426" s="145"/>
      <c r="BP426" s="145"/>
      <c r="BQ426" s="145"/>
      <c r="BR426" s="145"/>
      <c r="BS426" s="145"/>
      <c r="BT426" s="145"/>
      <c r="BU426" s="145"/>
      <c r="BV426" s="145"/>
      <c r="BW426" s="145"/>
      <c r="BX426" s="145"/>
      <c r="BY426" s="145"/>
      <c r="BZ426" s="145"/>
      <c r="CA426" s="145"/>
      <c r="CB426" s="145"/>
      <c r="CC426" s="145"/>
      <c r="CD426" s="145"/>
      <c r="CE426" s="145"/>
      <c r="CF426" s="145"/>
      <c r="CG426" s="145"/>
      <c r="CH426" s="145"/>
      <c r="CI426" s="145"/>
      <c r="CJ426" s="145"/>
      <c r="CK426" s="145"/>
      <c r="CL426" s="145"/>
      <c r="CM426" s="145"/>
      <c r="CN426" s="145"/>
      <c r="CO426" s="145"/>
      <c r="CP426" s="145"/>
      <c r="CQ426" s="145"/>
      <c r="CR426" s="145"/>
      <c r="CS426" s="145"/>
      <c r="CT426" s="145"/>
      <c r="CU426" s="145"/>
      <c r="CV426" s="145"/>
      <c r="CW426" s="145"/>
      <c r="CX426" s="145"/>
      <c r="CY426" s="145"/>
      <c r="CZ426" s="145"/>
      <c r="DA426" s="145"/>
      <c r="DB426" s="145"/>
      <c r="DC426" s="145"/>
      <c r="DD426" s="145"/>
      <c r="DE426" s="145"/>
      <c r="DF426" s="145"/>
      <c r="DG426" s="145"/>
      <c r="DH426" s="148"/>
      <c r="DI426" s="145"/>
      <c r="DJ426" s="145"/>
      <c r="DK426" s="145"/>
      <c r="DL426" s="145"/>
      <c r="DM426" s="145"/>
      <c r="DN426" s="145"/>
      <c r="DO426" s="145"/>
      <c r="DP426" s="145"/>
      <c r="DQ426" s="145"/>
      <c r="DR426" s="145"/>
      <c r="DS426" s="145"/>
      <c r="DT426" s="145"/>
      <c r="DU426" s="145"/>
      <c r="DV426" s="145"/>
      <c r="DW426" s="145"/>
      <c r="DX426" s="145"/>
      <c r="DY426" s="145"/>
      <c r="DZ426" s="145"/>
      <c r="EA426" s="145"/>
      <c r="EB426" s="148"/>
      <c r="EC426" s="145"/>
      <c r="ED426" s="148"/>
      <c r="EE426" s="145"/>
      <c r="EF426" s="145"/>
      <c r="EG426" s="145"/>
      <c r="EH426" s="145"/>
      <c r="EI426" s="145"/>
      <c r="EJ426" s="145"/>
      <c r="EK426" s="145">
        <v>0</v>
      </c>
      <c r="EL426" s="145">
        <v>0</v>
      </c>
      <c r="EM426" s="145"/>
    </row>
    <row r="427" spans="1:144" ht="20.100000000000001" customHeight="1" x14ac:dyDescent="0.3">
      <c r="A427" s="25" t="s">
        <v>2994</v>
      </c>
      <c r="B427" s="40" t="s">
        <v>187</v>
      </c>
      <c r="C427" s="26">
        <v>81940</v>
      </c>
      <c r="D427" s="25" t="s">
        <v>3015</v>
      </c>
      <c r="E427" s="26" t="s">
        <v>108</v>
      </c>
      <c r="F427" s="26"/>
      <c r="G427" s="26" t="s">
        <v>121</v>
      </c>
      <c r="H427" s="26" t="s">
        <v>344</v>
      </c>
      <c r="I427" s="26" t="s">
        <v>385</v>
      </c>
      <c r="J427" s="25" t="s">
        <v>1210</v>
      </c>
      <c r="K427" s="25" t="s">
        <v>3016</v>
      </c>
      <c r="L427" s="25"/>
      <c r="M427" s="25" t="s">
        <v>3017</v>
      </c>
      <c r="N427" s="83"/>
      <c r="O427" s="83"/>
      <c r="P427" s="83"/>
      <c r="Q427" s="83"/>
      <c r="R427" s="83"/>
      <c r="S427" s="25" t="s">
        <v>3018</v>
      </c>
      <c r="T427" s="145"/>
      <c r="U427" s="145"/>
      <c r="V427" s="148"/>
      <c r="W427" s="145"/>
      <c r="X427" s="145"/>
      <c r="Y427" s="145"/>
      <c r="Z427" s="145"/>
      <c r="AA427" s="145"/>
      <c r="AB427" s="332"/>
      <c r="AC427" s="145"/>
      <c r="AD427" s="145"/>
      <c r="AE427" s="145"/>
      <c r="AF427" s="145"/>
      <c r="AG427" s="145"/>
      <c r="AH427" s="145"/>
      <c r="AI427" s="145"/>
      <c r="AJ427" s="145"/>
      <c r="AK427" s="145"/>
      <c r="AL427" s="145"/>
      <c r="AM427" s="145"/>
      <c r="AN427" s="145"/>
      <c r="AO427" s="145"/>
      <c r="AP427" s="145"/>
      <c r="AQ427" s="145"/>
      <c r="AR427" s="145"/>
      <c r="AS427" s="145"/>
      <c r="AT427" s="145"/>
      <c r="AU427" s="145"/>
      <c r="AV427" s="145"/>
      <c r="AW427" s="145"/>
      <c r="AX427" s="145"/>
      <c r="AY427" s="145"/>
      <c r="AZ427" s="145"/>
      <c r="BA427" s="145">
        <v>1</v>
      </c>
      <c r="BB427" s="145"/>
      <c r="BC427" s="145"/>
      <c r="BD427" s="145"/>
      <c r="BE427" s="145"/>
      <c r="BF427" s="145"/>
      <c r="BG427" s="145"/>
      <c r="BH427" s="145"/>
      <c r="BI427" s="145"/>
      <c r="BJ427" s="145"/>
      <c r="BK427" s="145"/>
      <c r="BL427" s="145"/>
      <c r="BM427" s="145"/>
      <c r="BN427" s="145"/>
      <c r="BO427" s="145"/>
      <c r="BP427" s="145"/>
      <c r="BQ427" s="145"/>
      <c r="BR427" s="145"/>
      <c r="BS427" s="145"/>
      <c r="BT427" s="145">
        <v>1</v>
      </c>
      <c r="BU427" s="145"/>
      <c r="BV427" s="145"/>
      <c r="BW427" s="145"/>
      <c r="BX427" s="145"/>
      <c r="BY427" s="145"/>
      <c r="BZ427" s="145"/>
      <c r="CA427" s="145"/>
      <c r="CB427" s="145"/>
      <c r="CC427" s="145"/>
      <c r="CD427" s="145"/>
      <c r="CE427" s="145"/>
      <c r="CF427" s="145"/>
      <c r="CG427" s="145"/>
      <c r="CH427" s="145"/>
      <c r="CI427" s="145"/>
      <c r="CJ427" s="145"/>
      <c r="CK427" s="145"/>
      <c r="CL427" s="145"/>
      <c r="CM427" s="145"/>
      <c r="CN427" s="145"/>
      <c r="CO427" s="145"/>
      <c r="CP427" s="145"/>
      <c r="CQ427" s="145"/>
      <c r="CR427" s="145"/>
      <c r="CS427" s="145"/>
      <c r="CT427" s="145"/>
      <c r="CU427" s="145"/>
      <c r="CV427" s="145"/>
      <c r="CW427" s="145"/>
      <c r="CX427" s="145"/>
      <c r="CY427" s="145"/>
      <c r="CZ427" s="145"/>
      <c r="DA427" s="145"/>
      <c r="DB427" s="145"/>
      <c r="DC427" s="145"/>
      <c r="DD427" s="145"/>
      <c r="DE427" s="145"/>
      <c r="DF427" s="145"/>
      <c r="DG427" s="145"/>
      <c r="DH427" s="148"/>
      <c r="DI427" s="145"/>
      <c r="DJ427" s="145"/>
      <c r="DK427" s="145"/>
      <c r="DL427" s="145"/>
      <c r="DM427" s="145"/>
      <c r="DN427" s="145"/>
      <c r="DO427" s="145"/>
      <c r="DP427" s="145"/>
      <c r="DQ427" s="145"/>
      <c r="DR427" s="145"/>
      <c r="DS427" s="145"/>
      <c r="DT427" s="145"/>
      <c r="DU427" s="145"/>
      <c r="DV427" s="145"/>
      <c r="DW427" s="145"/>
      <c r="DX427" s="145"/>
      <c r="DY427" s="145"/>
      <c r="DZ427" s="145"/>
      <c r="EA427" s="145"/>
      <c r="EB427" s="148"/>
      <c r="EC427" s="145"/>
      <c r="ED427" s="148"/>
      <c r="EE427" s="145"/>
      <c r="EF427" s="145"/>
      <c r="EG427" s="145"/>
      <c r="EH427" s="145"/>
      <c r="EI427" s="145"/>
      <c r="EJ427" s="145"/>
      <c r="EK427" s="145">
        <v>1</v>
      </c>
      <c r="EL427" s="145">
        <v>1</v>
      </c>
      <c r="EM427" s="267"/>
    </row>
    <row r="428" spans="1:144" ht="20.100000000000001" customHeight="1" x14ac:dyDescent="0.3">
      <c r="A428" s="25" t="s">
        <v>2254</v>
      </c>
      <c r="B428" s="40" t="s">
        <v>106</v>
      </c>
      <c r="C428" s="26">
        <v>82515</v>
      </c>
      <c r="D428" s="25" t="s">
        <v>2262</v>
      </c>
      <c r="E428" s="26"/>
      <c r="F428" s="26"/>
      <c r="G428" s="26" t="s">
        <v>121</v>
      </c>
      <c r="H428" s="26" t="s">
        <v>281</v>
      </c>
      <c r="I428" s="26" t="s">
        <v>449</v>
      </c>
      <c r="J428" s="25" t="s">
        <v>2263</v>
      </c>
      <c r="K428" s="25" t="s">
        <v>2264</v>
      </c>
      <c r="L428" s="181" t="s">
        <v>2265</v>
      </c>
      <c r="M428" s="83"/>
      <c r="N428" s="83"/>
      <c r="O428" s="83"/>
      <c r="P428" s="83"/>
      <c r="Q428" s="83"/>
      <c r="R428" s="25" t="s">
        <v>2266</v>
      </c>
      <c r="S428" s="25" t="s">
        <v>2267</v>
      </c>
      <c r="T428" s="145"/>
      <c r="U428" s="145"/>
      <c r="V428" s="145"/>
      <c r="W428" s="145"/>
      <c r="X428" s="145"/>
      <c r="Y428" s="145"/>
      <c r="Z428" s="145"/>
      <c r="AA428" s="145"/>
      <c r="AB428" s="332"/>
      <c r="AC428" s="145"/>
      <c r="AD428" s="145"/>
      <c r="AE428" s="145"/>
      <c r="AF428" s="145"/>
      <c r="AG428" s="145"/>
      <c r="AH428" s="145"/>
      <c r="AI428" s="145"/>
      <c r="AJ428" s="145"/>
      <c r="AK428" s="145"/>
      <c r="AL428" s="145"/>
      <c r="AM428" s="145"/>
      <c r="AN428" s="145"/>
      <c r="AO428" s="145"/>
      <c r="AP428" s="145"/>
      <c r="AQ428" s="145"/>
      <c r="AR428" s="145"/>
      <c r="AS428" s="145"/>
      <c r="AT428" s="145"/>
      <c r="AU428" s="145"/>
      <c r="AV428" s="145"/>
      <c r="AW428" s="145"/>
      <c r="AX428" s="145"/>
      <c r="AY428" s="145"/>
      <c r="AZ428" s="145"/>
      <c r="BA428" s="145"/>
      <c r="BB428" s="145"/>
      <c r="BC428" s="145"/>
      <c r="BD428" s="145"/>
      <c r="BE428" s="145"/>
      <c r="BF428" s="145"/>
      <c r="BG428" s="145"/>
      <c r="BH428" s="145"/>
      <c r="BI428" s="145"/>
      <c r="BJ428" s="145"/>
      <c r="BK428" s="145"/>
      <c r="BL428" s="145"/>
      <c r="BM428" s="145"/>
      <c r="BN428" s="145"/>
      <c r="BO428" s="145"/>
      <c r="BP428" s="145"/>
      <c r="BQ428" s="145"/>
      <c r="BR428" s="145"/>
      <c r="BS428" s="145">
        <v>1</v>
      </c>
      <c r="BT428" s="145"/>
      <c r="BU428" s="145"/>
      <c r="BV428" s="145"/>
      <c r="BW428" s="145"/>
      <c r="BX428" s="145"/>
      <c r="BY428" s="145"/>
      <c r="BZ428" s="145"/>
      <c r="CA428" s="145"/>
      <c r="CB428" s="145"/>
      <c r="CC428" s="145"/>
      <c r="CD428" s="145"/>
      <c r="CE428" s="145"/>
      <c r="CF428" s="145"/>
      <c r="CG428" s="145"/>
      <c r="CH428" s="145"/>
      <c r="CI428" s="145"/>
      <c r="CJ428" s="145"/>
      <c r="CK428" s="145"/>
      <c r="CL428" s="145"/>
      <c r="CM428" s="145"/>
      <c r="CN428" s="145"/>
      <c r="CO428" s="145"/>
      <c r="CP428" s="145"/>
      <c r="CQ428" s="145"/>
      <c r="CR428" s="145"/>
      <c r="CS428" s="145"/>
      <c r="CT428" s="145"/>
      <c r="CU428" s="145"/>
      <c r="CV428" s="145"/>
      <c r="CW428" s="145"/>
      <c r="CX428" s="145"/>
      <c r="CY428" s="145"/>
      <c r="CZ428" s="145"/>
      <c r="DA428" s="145"/>
      <c r="DB428" s="145"/>
      <c r="DC428" s="145"/>
      <c r="DD428" s="145"/>
      <c r="DE428" s="145"/>
      <c r="DF428" s="145"/>
      <c r="DG428" s="145"/>
      <c r="DH428" s="148"/>
      <c r="DI428" s="145"/>
      <c r="DJ428" s="145"/>
      <c r="DK428" s="145"/>
      <c r="DL428" s="145"/>
      <c r="DM428" s="145"/>
      <c r="DN428" s="145"/>
      <c r="DO428" s="145"/>
      <c r="DP428" s="145"/>
      <c r="DQ428" s="145"/>
      <c r="DR428" s="145"/>
      <c r="DS428" s="145"/>
      <c r="DT428" s="145"/>
      <c r="DU428" s="145"/>
      <c r="DV428" s="145"/>
      <c r="DW428" s="145"/>
      <c r="DX428" s="145"/>
      <c r="DY428" s="145">
        <v>1</v>
      </c>
      <c r="DZ428" s="145"/>
      <c r="EA428" s="145"/>
      <c r="EB428" s="148"/>
      <c r="EC428" s="145"/>
      <c r="ED428" s="145"/>
      <c r="EK428" s="263" t="s">
        <v>519</v>
      </c>
      <c r="EL428" s="263">
        <v>1</v>
      </c>
      <c r="EM428" s="263"/>
      <c r="EN428" s="264"/>
    </row>
    <row r="429" spans="1:144" ht="20.100000000000001" customHeight="1" x14ac:dyDescent="0.3">
      <c r="A429" s="25" t="s">
        <v>3820</v>
      </c>
      <c r="B429" s="40" t="s">
        <v>106</v>
      </c>
      <c r="C429" s="26">
        <v>84230</v>
      </c>
      <c r="D429" s="71" t="s">
        <v>3821</v>
      </c>
      <c r="E429" s="26" t="s">
        <v>113</v>
      </c>
      <c r="F429" s="26" t="s">
        <v>3549</v>
      </c>
      <c r="G429" s="26" t="s">
        <v>121</v>
      </c>
      <c r="H429" s="26" t="s">
        <v>281</v>
      </c>
      <c r="I429" s="26" t="s">
        <v>449</v>
      </c>
      <c r="J429" s="25" t="s">
        <v>195</v>
      </c>
      <c r="K429" s="25" t="s">
        <v>3822</v>
      </c>
      <c r="L429" s="45" t="s">
        <v>3823</v>
      </c>
      <c r="M429" s="25"/>
      <c r="N429" s="239"/>
      <c r="O429" s="239"/>
      <c r="P429" s="239"/>
      <c r="Q429" s="239"/>
      <c r="R429" s="239"/>
      <c r="S429" s="239"/>
      <c r="U429" s="145"/>
      <c r="V429" s="148"/>
      <c r="W429" s="145"/>
      <c r="X429" s="145"/>
      <c r="Y429" s="145"/>
      <c r="Z429" s="145"/>
      <c r="AA429" s="145"/>
      <c r="AB429" s="332"/>
      <c r="AC429" s="145"/>
      <c r="AD429" s="145"/>
      <c r="AE429" s="145"/>
      <c r="AF429" s="145"/>
      <c r="AG429" s="145"/>
      <c r="AH429" s="145"/>
      <c r="AI429" s="145"/>
      <c r="AJ429" s="145"/>
      <c r="AK429" s="145"/>
      <c r="AL429" s="145"/>
      <c r="AM429" s="145"/>
      <c r="AN429" s="145"/>
      <c r="AO429" s="145"/>
      <c r="AP429" s="145"/>
      <c r="AQ429" s="145"/>
      <c r="AR429" s="145"/>
      <c r="AS429" s="145"/>
      <c r="AT429" s="145"/>
      <c r="AU429" s="145"/>
      <c r="AV429" s="145"/>
      <c r="AW429" s="145"/>
      <c r="AX429" s="145"/>
      <c r="AY429" s="145"/>
      <c r="AZ429" s="145"/>
      <c r="BA429" s="145"/>
      <c r="BB429" s="145"/>
      <c r="BC429" s="145"/>
      <c r="BD429" s="145"/>
      <c r="BE429" s="145"/>
      <c r="BF429" s="145"/>
      <c r="BG429" s="145"/>
      <c r="BH429" s="145"/>
      <c r="BI429" s="145"/>
      <c r="BJ429" s="145"/>
      <c r="BK429" s="145"/>
      <c r="BL429" s="145"/>
      <c r="BM429" s="145"/>
      <c r="BN429" s="145"/>
      <c r="BO429" s="145"/>
      <c r="BP429" s="145"/>
      <c r="BQ429" s="145"/>
      <c r="BR429" s="145"/>
      <c r="BS429" s="145"/>
      <c r="BT429" s="145"/>
      <c r="BU429" s="145"/>
      <c r="BV429" s="145"/>
      <c r="BW429" s="145"/>
      <c r="BX429" s="145"/>
      <c r="BY429" s="145"/>
      <c r="BZ429" s="145"/>
      <c r="CA429" s="145"/>
      <c r="CB429" s="145"/>
      <c r="CC429" s="145"/>
      <c r="CD429" s="145"/>
      <c r="CE429" s="145"/>
      <c r="CF429" s="145"/>
      <c r="CG429" s="145"/>
      <c r="CH429" s="145"/>
      <c r="CI429" s="145"/>
      <c r="CJ429" s="145"/>
      <c r="CK429" s="145"/>
      <c r="CL429" s="145"/>
      <c r="CM429" s="145"/>
      <c r="CN429" s="145"/>
      <c r="CO429" s="145"/>
      <c r="CP429" s="145"/>
      <c r="CQ429" s="145"/>
      <c r="CR429" s="145"/>
      <c r="CS429" s="145"/>
      <c r="CT429" s="145"/>
      <c r="CU429" s="145"/>
      <c r="CV429" s="145"/>
      <c r="CW429" s="145"/>
      <c r="CX429" s="145"/>
      <c r="CY429" s="145"/>
      <c r="CZ429" s="145"/>
      <c r="DA429" s="145"/>
      <c r="DB429" s="145"/>
      <c r="DC429" s="145"/>
      <c r="DD429" s="145"/>
      <c r="DE429" s="145"/>
      <c r="DF429" s="145"/>
      <c r="DG429" s="145"/>
      <c r="DH429" s="148"/>
      <c r="DI429" s="145"/>
      <c r="DJ429" s="145"/>
      <c r="DK429" s="145"/>
      <c r="DL429" s="145"/>
      <c r="DM429" s="145"/>
      <c r="DN429" s="145"/>
      <c r="DO429" s="145"/>
      <c r="DP429" s="145"/>
      <c r="DQ429" s="145"/>
      <c r="DR429" s="145"/>
      <c r="DS429" s="145"/>
      <c r="DT429" s="145"/>
      <c r="DU429" s="145"/>
      <c r="DV429" s="145"/>
      <c r="DW429" s="145"/>
      <c r="DX429" s="145"/>
      <c r="DY429" s="145"/>
      <c r="DZ429" s="145"/>
      <c r="EA429" s="145"/>
      <c r="EB429" s="148"/>
      <c r="EC429" s="145"/>
      <c r="ED429" s="148"/>
      <c r="EE429" s="145"/>
      <c r="EF429" s="145"/>
      <c r="EG429" s="145"/>
      <c r="EH429" s="145"/>
      <c r="EI429" s="145"/>
      <c r="EJ429" s="145"/>
      <c r="EK429" s="145">
        <v>0</v>
      </c>
      <c r="EL429" s="145">
        <v>0</v>
      </c>
    </row>
    <row r="430" spans="1:144" ht="20.100000000000001" customHeight="1" x14ac:dyDescent="0.3">
      <c r="A430" s="25" t="s">
        <v>2205</v>
      </c>
      <c r="B430" s="40" t="s">
        <v>126</v>
      </c>
      <c r="C430" s="26">
        <v>82670</v>
      </c>
      <c r="D430" s="71" t="s">
        <v>2214</v>
      </c>
      <c r="E430" s="26" t="s">
        <v>108</v>
      </c>
      <c r="F430" s="26"/>
      <c r="G430" s="26" t="s">
        <v>114</v>
      </c>
      <c r="H430" s="26" t="s">
        <v>128</v>
      </c>
      <c r="I430" s="26" t="s">
        <v>449</v>
      </c>
      <c r="J430" s="25" t="s">
        <v>275</v>
      </c>
      <c r="K430" s="25" t="s">
        <v>2215</v>
      </c>
      <c r="L430" s="83"/>
      <c r="M430" s="83"/>
      <c r="N430" s="83"/>
      <c r="O430" s="83"/>
      <c r="P430" s="83"/>
      <c r="Q430" s="83"/>
      <c r="R430" s="83"/>
      <c r="S430" s="83"/>
      <c r="T430" s="145"/>
      <c r="U430" s="145"/>
      <c r="V430" s="145"/>
      <c r="W430" s="145"/>
      <c r="X430" s="145"/>
      <c r="Y430" s="145"/>
      <c r="Z430" s="145"/>
      <c r="AA430" s="145"/>
      <c r="AB430" s="332"/>
      <c r="AC430" s="145"/>
      <c r="AD430" s="145"/>
      <c r="AE430" s="145"/>
      <c r="AF430" s="145"/>
      <c r="AG430" s="145"/>
      <c r="AH430" s="145"/>
      <c r="AI430" s="145"/>
      <c r="AJ430" s="145"/>
      <c r="AK430" s="145"/>
      <c r="AL430" s="145"/>
      <c r="AM430" s="145"/>
      <c r="AN430" s="145"/>
      <c r="AO430" s="145"/>
      <c r="AP430" s="145"/>
      <c r="AQ430" s="145"/>
      <c r="AR430" s="145"/>
      <c r="AS430" s="145"/>
      <c r="AT430" s="145"/>
      <c r="AU430" s="145"/>
      <c r="AV430" s="145"/>
      <c r="AW430" s="145"/>
      <c r="AX430" s="145"/>
      <c r="AY430" s="145"/>
      <c r="AZ430" s="145"/>
      <c r="BA430" s="145"/>
      <c r="BB430" s="145"/>
      <c r="BC430" s="145"/>
      <c r="BD430" s="145"/>
      <c r="BE430" s="145"/>
      <c r="BF430" s="145"/>
      <c r="BG430" s="145"/>
      <c r="BH430" s="145"/>
      <c r="BI430" s="145"/>
      <c r="BJ430" s="145"/>
      <c r="BK430" s="145"/>
      <c r="BL430" s="145"/>
      <c r="BM430" s="145"/>
      <c r="BN430" s="145"/>
      <c r="BO430" s="145"/>
      <c r="BP430" s="145"/>
      <c r="BQ430" s="145"/>
      <c r="BR430" s="145"/>
      <c r="BS430" s="145"/>
      <c r="BT430" s="145"/>
      <c r="BU430" s="145"/>
      <c r="BV430" s="145"/>
      <c r="BW430" s="145"/>
      <c r="BX430" s="145"/>
      <c r="BY430" s="145"/>
      <c r="BZ430" s="145"/>
      <c r="CA430" s="145"/>
      <c r="CB430" s="145"/>
      <c r="CC430" s="145"/>
      <c r="CD430" s="145"/>
      <c r="CE430" s="145"/>
      <c r="CF430" s="145"/>
      <c r="CG430" s="145"/>
      <c r="CH430" s="145"/>
      <c r="CI430" s="145"/>
      <c r="CJ430" s="145"/>
      <c r="CK430" s="145"/>
      <c r="CL430" s="145"/>
      <c r="CM430" s="145"/>
      <c r="CN430" s="145"/>
      <c r="CO430" s="145"/>
      <c r="CP430" s="145"/>
      <c r="CQ430" s="145"/>
      <c r="CR430" s="145"/>
      <c r="CS430" s="145"/>
      <c r="CT430" s="145"/>
      <c r="CU430" s="145"/>
      <c r="CV430" s="145"/>
      <c r="CW430" s="145"/>
      <c r="CX430" s="145"/>
      <c r="CY430" s="145"/>
      <c r="CZ430" s="145"/>
      <c r="DA430" s="145"/>
      <c r="DB430" s="145"/>
      <c r="DC430" s="145"/>
      <c r="DD430" s="145"/>
      <c r="DE430" s="145"/>
      <c r="DF430" s="145"/>
      <c r="DG430" s="145"/>
      <c r="DH430" s="148"/>
      <c r="DI430" s="145"/>
      <c r="DJ430" s="145"/>
      <c r="DK430" s="145"/>
      <c r="DL430" s="145"/>
      <c r="DM430" s="145"/>
      <c r="DN430" s="145"/>
      <c r="DO430" s="145"/>
      <c r="DP430" s="145"/>
      <c r="DQ430" s="145"/>
      <c r="DR430" s="145"/>
      <c r="DS430" s="145"/>
      <c r="DT430" s="145"/>
      <c r="DU430" s="145"/>
      <c r="DV430" s="145"/>
      <c r="DW430" s="145"/>
      <c r="DX430" s="145"/>
      <c r="DY430" s="145"/>
      <c r="DZ430" s="145"/>
      <c r="EA430" s="145"/>
      <c r="EB430" s="148"/>
      <c r="EC430" s="145"/>
      <c r="ED430" s="145"/>
      <c r="EE430" s="145"/>
      <c r="EF430" s="145"/>
      <c r="EG430" s="145"/>
      <c r="EH430" s="145"/>
      <c r="EI430" s="145"/>
      <c r="EJ430" s="145"/>
      <c r="EK430" s="145">
        <v>0</v>
      </c>
      <c r="EL430" s="145">
        <v>0</v>
      </c>
      <c r="EM430" s="145"/>
    </row>
    <row r="431" spans="1:144" ht="20.100000000000001" customHeight="1" x14ac:dyDescent="0.3">
      <c r="A431" s="25" t="s">
        <v>2784</v>
      </c>
      <c r="B431" s="40" t="s">
        <v>106</v>
      </c>
      <c r="C431" s="26">
        <v>83053</v>
      </c>
      <c r="D431" s="25" t="s">
        <v>2785</v>
      </c>
      <c r="E431" s="26" t="s">
        <v>108</v>
      </c>
      <c r="F431" s="26"/>
      <c r="G431" s="26" t="s">
        <v>109</v>
      </c>
      <c r="H431" s="26" t="s">
        <v>567</v>
      </c>
      <c r="I431" s="26" t="s">
        <v>389</v>
      </c>
      <c r="J431" s="25" t="s">
        <v>469</v>
      </c>
      <c r="K431" s="25" t="s">
        <v>2786</v>
      </c>
      <c r="L431" s="45" t="s">
        <v>2787</v>
      </c>
      <c r="M431" s="25" t="s">
        <v>2788</v>
      </c>
      <c r="N431" s="25" t="s">
        <v>2789</v>
      </c>
      <c r="O431" s="25" t="s">
        <v>2790</v>
      </c>
      <c r="P431" s="242"/>
      <c r="Q431" s="242"/>
      <c r="R431" s="242"/>
      <c r="S431" s="242"/>
      <c r="T431" s="240"/>
      <c r="U431" s="267"/>
      <c r="V431" s="268"/>
      <c r="W431" s="267"/>
      <c r="X431" s="267"/>
      <c r="Y431" s="267"/>
      <c r="Z431" s="267"/>
      <c r="AA431" s="267"/>
      <c r="AB431" s="339"/>
      <c r="AC431" s="267"/>
      <c r="AD431" s="267"/>
      <c r="AE431" s="267"/>
      <c r="AF431" s="267"/>
      <c r="AG431" s="267"/>
      <c r="AH431" s="267"/>
      <c r="AI431" s="267"/>
      <c r="AJ431" s="267"/>
      <c r="AK431" s="267"/>
      <c r="AL431" s="267"/>
      <c r="AM431" s="267"/>
      <c r="AN431" s="267"/>
      <c r="AO431" s="267"/>
      <c r="AP431" s="267"/>
      <c r="AQ431" s="267"/>
      <c r="AR431" s="267"/>
      <c r="AS431" s="267"/>
      <c r="AT431" s="267"/>
      <c r="AU431" s="267"/>
      <c r="AV431" s="267"/>
      <c r="AW431" s="267"/>
      <c r="AX431" s="267"/>
      <c r="AY431" s="267"/>
      <c r="AZ431" s="267"/>
      <c r="BA431" s="267"/>
      <c r="BB431" s="267"/>
      <c r="BC431" s="267"/>
      <c r="BD431" s="267"/>
      <c r="BE431" s="267"/>
      <c r="BF431" s="267"/>
      <c r="BG431" s="267"/>
      <c r="BH431" s="267"/>
      <c r="BI431" s="267"/>
      <c r="BJ431" s="267"/>
      <c r="BK431" s="267"/>
      <c r="BL431" s="267"/>
      <c r="BM431" s="267"/>
      <c r="BN431" s="267"/>
      <c r="BO431" s="267"/>
      <c r="BP431" s="267"/>
      <c r="BQ431" s="267"/>
      <c r="BR431" s="267"/>
      <c r="BS431" s="267"/>
      <c r="BT431" s="267"/>
      <c r="BU431" s="267"/>
      <c r="BV431" s="267"/>
      <c r="BW431" s="267"/>
      <c r="BX431" s="267"/>
      <c r="BY431" s="267"/>
      <c r="BZ431" s="267"/>
      <c r="CA431" s="267"/>
      <c r="CB431" s="267"/>
      <c r="CC431" s="267"/>
      <c r="CD431" s="267"/>
      <c r="CE431" s="267"/>
      <c r="CF431" s="267"/>
      <c r="CG431" s="267"/>
      <c r="CH431" s="267"/>
      <c r="CI431" s="267"/>
      <c r="CJ431" s="267"/>
      <c r="CK431" s="267"/>
      <c r="CL431" s="267"/>
      <c r="CM431" s="267"/>
      <c r="CN431" s="267"/>
      <c r="CO431" s="267"/>
      <c r="CP431" s="267"/>
      <c r="CQ431" s="267"/>
      <c r="CR431" s="267"/>
      <c r="CS431" s="267"/>
      <c r="CT431" s="267"/>
      <c r="CU431" s="267"/>
      <c r="CV431" s="267"/>
      <c r="CW431" s="267"/>
      <c r="CX431" s="267"/>
      <c r="CY431" s="267"/>
      <c r="CZ431" s="267"/>
      <c r="DA431" s="267"/>
      <c r="DB431" s="267"/>
      <c r="DC431" s="267"/>
      <c r="DD431" s="267"/>
      <c r="DE431" s="267"/>
      <c r="DF431" s="267"/>
      <c r="DG431" s="267"/>
      <c r="DH431" s="268"/>
      <c r="DI431" s="267"/>
      <c r="DJ431" s="267"/>
      <c r="DK431" s="267"/>
      <c r="DL431" s="267">
        <v>1</v>
      </c>
      <c r="DM431" s="267"/>
      <c r="DN431" s="267"/>
      <c r="DO431" s="267"/>
      <c r="DP431" s="267"/>
      <c r="DQ431" s="267"/>
      <c r="DR431" s="267"/>
      <c r="DS431" s="267"/>
      <c r="DT431" s="267"/>
      <c r="DU431" s="267"/>
      <c r="DV431" s="267"/>
      <c r="DW431" s="267"/>
      <c r="DX431" s="267"/>
      <c r="DY431" s="267"/>
      <c r="DZ431" s="267"/>
      <c r="EA431" s="267"/>
      <c r="EB431" s="268"/>
      <c r="EC431" s="267"/>
      <c r="ED431" s="268"/>
      <c r="EE431" s="267"/>
      <c r="EF431" s="267"/>
      <c r="EG431" s="267"/>
      <c r="EH431" s="267"/>
      <c r="EI431" s="267"/>
      <c r="EJ431" s="267"/>
      <c r="EK431" s="267">
        <v>1</v>
      </c>
      <c r="EL431" s="267">
        <v>0</v>
      </c>
      <c r="EM431" s="267"/>
      <c r="EN431" s="228" t="s">
        <v>2791</v>
      </c>
    </row>
    <row r="432" spans="1:144" ht="20.100000000000001" customHeight="1" x14ac:dyDescent="0.3">
      <c r="A432" s="25" t="s">
        <v>3905</v>
      </c>
      <c r="B432" s="40" t="s">
        <v>187</v>
      </c>
      <c r="C432" s="26">
        <v>84560</v>
      </c>
      <c r="D432" s="25" t="s">
        <v>3929</v>
      </c>
      <c r="E432" s="26" t="s">
        <v>108</v>
      </c>
      <c r="F432" s="26" t="s">
        <v>3549</v>
      </c>
      <c r="G432" s="26" t="s">
        <v>121</v>
      </c>
      <c r="H432" s="26" t="s">
        <v>344</v>
      </c>
      <c r="I432" s="26" t="s">
        <v>389</v>
      </c>
      <c r="J432" s="25" t="s">
        <v>1210</v>
      </c>
      <c r="K432" s="25" t="s">
        <v>3930</v>
      </c>
      <c r="L432" s="25"/>
      <c r="M432" s="25" t="s">
        <v>3931</v>
      </c>
      <c r="N432" s="25"/>
      <c r="O432" s="25" t="s">
        <v>3932</v>
      </c>
      <c r="P432" s="239"/>
      <c r="Q432" s="239"/>
      <c r="R432" s="25" t="s">
        <v>3933</v>
      </c>
      <c r="S432" s="25"/>
      <c r="T432" s="238"/>
      <c r="U432" s="145"/>
      <c r="V432" s="148"/>
      <c r="W432" s="145"/>
      <c r="X432" s="145"/>
      <c r="Y432" s="145"/>
      <c r="Z432" s="145"/>
      <c r="AA432" s="145"/>
      <c r="AB432" s="332">
        <v>1</v>
      </c>
      <c r="AC432" s="145"/>
      <c r="AD432" s="145"/>
      <c r="AE432" s="145"/>
      <c r="AF432" s="145">
        <v>1</v>
      </c>
      <c r="AG432" s="145"/>
      <c r="AH432" s="145"/>
      <c r="AI432" s="145"/>
      <c r="AJ432" s="145"/>
      <c r="AK432" s="145"/>
      <c r="AL432" s="145"/>
      <c r="AM432" s="145"/>
      <c r="AN432" s="145"/>
      <c r="AO432" s="145"/>
      <c r="AP432" s="145"/>
      <c r="AQ432" s="145"/>
      <c r="AR432" s="145"/>
      <c r="AS432" s="145"/>
      <c r="AT432" s="145"/>
      <c r="AU432" s="145"/>
      <c r="AV432" s="145"/>
      <c r="AW432" s="145"/>
      <c r="AX432" s="145"/>
      <c r="AY432" s="145"/>
      <c r="AZ432" s="145"/>
      <c r="BA432" s="145">
        <v>1</v>
      </c>
      <c r="BB432" s="145"/>
      <c r="BC432" s="145"/>
      <c r="BD432" s="145"/>
      <c r="BE432" s="145"/>
      <c r="BF432" s="145"/>
      <c r="BG432" s="145"/>
      <c r="BH432" s="145"/>
      <c r="BI432" s="145"/>
      <c r="BJ432" s="145"/>
      <c r="BK432" s="145"/>
      <c r="BL432" s="145"/>
      <c r="BM432" s="145"/>
      <c r="BN432" s="145"/>
      <c r="BO432" s="145"/>
      <c r="BP432" s="145"/>
      <c r="BQ432" s="145"/>
      <c r="BR432" s="145"/>
      <c r="BS432" s="145"/>
      <c r="BT432" s="145">
        <v>1</v>
      </c>
      <c r="BU432" s="145"/>
      <c r="BV432" s="145"/>
      <c r="BW432" s="145"/>
      <c r="BX432" s="145"/>
      <c r="BY432" s="145"/>
      <c r="BZ432" s="145"/>
      <c r="CA432" s="145"/>
      <c r="CB432" s="145"/>
      <c r="CC432" s="145"/>
      <c r="CD432" s="145"/>
      <c r="CE432" s="145"/>
      <c r="CF432" s="145"/>
      <c r="CG432" s="145"/>
      <c r="CH432" s="145"/>
      <c r="CI432" s="145"/>
      <c r="CJ432" s="145"/>
      <c r="CK432" s="145"/>
      <c r="CL432" s="145"/>
      <c r="CM432" s="145"/>
      <c r="CN432" s="145"/>
      <c r="CO432" s="145"/>
      <c r="CP432" s="145"/>
      <c r="CQ432" s="145"/>
      <c r="CR432" s="145"/>
      <c r="CS432" s="145"/>
      <c r="CT432" s="145"/>
      <c r="CU432" s="145"/>
      <c r="CV432" s="145"/>
      <c r="CW432" s="145"/>
      <c r="CX432" s="145"/>
      <c r="CY432" s="145"/>
      <c r="CZ432" s="145"/>
      <c r="DA432" s="145"/>
      <c r="DB432" s="145"/>
      <c r="DC432" s="145"/>
      <c r="DD432" s="145"/>
      <c r="DE432" s="145"/>
      <c r="DF432" s="145"/>
      <c r="DG432" s="145"/>
      <c r="DH432" s="148"/>
      <c r="DI432" s="145"/>
      <c r="DJ432" s="145"/>
      <c r="DK432" s="145"/>
      <c r="DL432" s="145"/>
      <c r="DM432" s="145"/>
      <c r="DN432" s="145"/>
      <c r="DO432" s="145"/>
      <c r="DP432" s="145"/>
      <c r="DQ432" s="145"/>
      <c r="DR432" s="145"/>
      <c r="DS432" s="145"/>
      <c r="DT432" s="145"/>
      <c r="DU432" s="145"/>
      <c r="DV432" s="145"/>
      <c r="DW432" s="145"/>
      <c r="DX432" s="145"/>
      <c r="DY432" s="145"/>
      <c r="DZ432" s="145"/>
      <c r="EA432" s="145"/>
      <c r="EB432" s="148"/>
      <c r="EC432" s="145"/>
      <c r="ED432" s="148"/>
      <c r="EE432" s="145"/>
      <c r="EF432" s="145"/>
      <c r="EG432" s="145"/>
      <c r="EH432" s="145"/>
      <c r="EI432" s="145"/>
      <c r="EJ432" s="145"/>
      <c r="EK432" s="145">
        <v>1</v>
      </c>
      <c r="EL432" s="145">
        <v>1</v>
      </c>
      <c r="EM432" s="145"/>
      <c r="EN432" s="228" t="s">
        <v>3934</v>
      </c>
    </row>
    <row r="433" spans="1:187" ht="20.100000000000001" customHeight="1" x14ac:dyDescent="0.3">
      <c r="A433" s="25" t="s">
        <v>4470</v>
      </c>
      <c r="B433" s="26" t="s">
        <v>152</v>
      </c>
      <c r="C433" s="26">
        <v>84859</v>
      </c>
      <c r="D433" s="25" t="s">
        <v>4471</v>
      </c>
      <c r="E433" s="26" t="s">
        <v>108</v>
      </c>
      <c r="F433" s="26" t="s">
        <v>3549</v>
      </c>
      <c r="G433" s="26" t="s">
        <v>109</v>
      </c>
      <c r="H433" s="26" t="s">
        <v>154</v>
      </c>
      <c r="I433" s="26" t="s">
        <v>438</v>
      </c>
      <c r="J433" s="25" t="s">
        <v>262</v>
      </c>
      <c r="K433" s="25" t="s">
        <v>4472</v>
      </c>
      <c r="L433" s="25"/>
      <c r="M433" s="25" t="s">
        <v>4473</v>
      </c>
      <c r="N433" s="83"/>
      <c r="O433" s="83"/>
      <c r="P433" s="83"/>
      <c r="Q433" s="83"/>
      <c r="R433" s="87" t="s">
        <v>4474</v>
      </c>
      <c r="S433" s="25" t="s">
        <v>4475</v>
      </c>
      <c r="U433" s="145"/>
      <c r="V433" s="148"/>
      <c r="W433" s="145"/>
      <c r="X433" s="145"/>
      <c r="Y433" s="145"/>
      <c r="Z433" s="145"/>
      <c r="AA433" s="145"/>
      <c r="AB433" s="332"/>
      <c r="AC433" s="145"/>
      <c r="AD433" s="145"/>
      <c r="AE433" s="145"/>
      <c r="AF433" s="145"/>
      <c r="AG433" s="145"/>
      <c r="AH433" s="145"/>
      <c r="AI433" s="145"/>
      <c r="AJ433" s="145"/>
      <c r="AK433" s="145"/>
      <c r="AL433" s="145"/>
      <c r="AM433" s="145"/>
      <c r="AN433" s="145"/>
      <c r="AO433" s="145"/>
      <c r="AP433" s="145"/>
      <c r="AQ433" s="145"/>
      <c r="AR433" s="145"/>
      <c r="AS433" s="145"/>
      <c r="AT433" s="145"/>
      <c r="AU433" s="145"/>
      <c r="AV433" s="145"/>
      <c r="AW433" s="145">
        <v>1</v>
      </c>
      <c r="AX433" s="145"/>
      <c r="AY433" s="145"/>
      <c r="AZ433" s="145"/>
      <c r="BA433" s="145"/>
      <c r="BB433" s="145"/>
      <c r="BC433" s="145"/>
      <c r="BD433" s="145"/>
      <c r="BE433" s="145"/>
      <c r="BF433" s="145"/>
      <c r="BG433" s="145"/>
      <c r="BH433" s="145"/>
      <c r="BI433" s="145">
        <v>1</v>
      </c>
      <c r="BJ433" s="145"/>
      <c r="BK433" s="145"/>
      <c r="BL433" s="145"/>
      <c r="BM433" s="145"/>
      <c r="BN433" s="145"/>
      <c r="BO433" s="145"/>
      <c r="BP433" s="145"/>
      <c r="BQ433" s="145"/>
      <c r="BR433" s="145"/>
      <c r="BS433" s="145"/>
      <c r="BT433" s="145"/>
      <c r="BU433" s="145"/>
      <c r="BV433" s="145"/>
      <c r="BW433" s="145"/>
      <c r="BX433" s="145"/>
      <c r="BY433" s="145"/>
      <c r="BZ433" s="145"/>
      <c r="CA433" s="145"/>
      <c r="CB433" s="145"/>
      <c r="CC433" s="145">
        <v>1</v>
      </c>
      <c r="CD433" s="145"/>
      <c r="CE433" s="145"/>
      <c r="CF433" s="145"/>
      <c r="CG433" s="145">
        <v>1</v>
      </c>
      <c r="CH433" s="148">
        <v>1</v>
      </c>
      <c r="CI433" s="145"/>
      <c r="CJ433" s="145"/>
      <c r="CK433" s="145"/>
      <c r="CL433" s="145"/>
      <c r="CM433" s="145"/>
      <c r="CN433" s="145"/>
      <c r="CO433" s="145"/>
      <c r="CP433" s="145"/>
      <c r="CQ433" s="145"/>
      <c r="CR433" s="145"/>
      <c r="CS433" s="145"/>
      <c r="CT433" s="145"/>
      <c r="CU433" s="145"/>
      <c r="CV433" s="145"/>
      <c r="CW433" s="145"/>
      <c r="CX433" s="145"/>
      <c r="CY433" s="145"/>
      <c r="CZ433" s="145"/>
      <c r="DA433" s="145"/>
      <c r="DB433" s="145"/>
      <c r="DC433" s="145"/>
      <c r="DD433" s="145"/>
      <c r="DE433" s="145"/>
      <c r="DF433" s="145"/>
      <c r="DG433" s="145"/>
      <c r="DH433" s="148"/>
      <c r="DI433" s="145"/>
      <c r="DJ433" s="145"/>
      <c r="DK433" s="145"/>
      <c r="DL433" s="145"/>
      <c r="DM433" s="145"/>
      <c r="DN433" s="145"/>
      <c r="DO433" s="145"/>
      <c r="DP433" s="145"/>
      <c r="DQ433" s="145"/>
      <c r="DR433" s="145"/>
      <c r="DS433" s="145"/>
      <c r="DT433" s="145"/>
      <c r="DU433" s="145"/>
      <c r="DV433" s="145"/>
      <c r="DW433" s="145"/>
      <c r="DX433" s="145"/>
      <c r="DY433" s="145"/>
      <c r="DZ433" s="145"/>
      <c r="EA433" s="145"/>
      <c r="EB433" s="148"/>
      <c r="EC433" s="145"/>
      <c r="ED433" s="148"/>
      <c r="EE433" s="145"/>
      <c r="EF433" s="145"/>
      <c r="EG433" s="145"/>
      <c r="EH433" s="145"/>
      <c r="EI433" s="145"/>
      <c r="EJ433" s="145"/>
      <c r="EK433" s="145">
        <v>1</v>
      </c>
      <c r="EL433" s="145">
        <v>1</v>
      </c>
      <c r="EN433" s="228" t="s">
        <v>4476</v>
      </c>
    </row>
    <row r="434" spans="1:187" ht="20.100000000000001" customHeight="1" x14ac:dyDescent="0.3">
      <c r="A434" s="25" t="s">
        <v>4334</v>
      </c>
      <c r="B434" s="26" t="s">
        <v>152</v>
      </c>
      <c r="C434" s="26">
        <v>84254</v>
      </c>
      <c r="D434" s="25" t="s">
        <v>4337</v>
      </c>
      <c r="E434" s="26" t="s">
        <v>293</v>
      </c>
      <c r="F434" s="26" t="s">
        <v>3556</v>
      </c>
      <c r="G434" s="26" t="s">
        <v>109</v>
      </c>
      <c r="H434" s="26" t="s">
        <v>1128</v>
      </c>
      <c r="I434" s="26" t="s">
        <v>3</v>
      </c>
      <c r="J434" s="25" t="s">
        <v>262</v>
      </c>
      <c r="K434" s="25" t="s">
        <v>4338</v>
      </c>
      <c r="L434" s="25"/>
      <c r="M434" s="25"/>
      <c r="N434" s="25"/>
      <c r="O434" s="239"/>
      <c r="P434" s="239"/>
      <c r="Q434" s="239"/>
      <c r="R434" s="25"/>
      <c r="S434" s="25" t="s">
        <v>4339</v>
      </c>
      <c r="U434" s="240"/>
      <c r="V434" s="241"/>
      <c r="W434" s="240"/>
      <c r="X434" s="240"/>
      <c r="Y434" s="240"/>
      <c r="Z434" s="240"/>
      <c r="AA434" s="240"/>
      <c r="AB434" s="338"/>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c r="BQ434" s="240"/>
      <c r="BR434" s="240"/>
      <c r="BS434" s="240"/>
      <c r="BT434" s="240"/>
      <c r="BU434" s="240"/>
      <c r="BV434" s="240"/>
      <c r="BW434" s="240"/>
      <c r="BX434" s="240"/>
      <c r="BY434" s="240"/>
      <c r="BZ434" s="240"/>
      <c r="CA434" s="240"/>
      <c r="CB434" s="240"/>
      <c r="CC434" s="240"/>
      <c r="CD434" s="240"/>
      <c r="CE434" s="240"/>
      <c r="CF434" s="240"/>
      <c r="CG434" s="240"/>
      <c r="CH434" s="241"/>
      <c r="CI434" s="240"/>
      <c r="CJ434" s="240"/>
      <c r="CK434" s="240"/>
      <c r="CL434" s="240"/>
      <c r="CM434" s="240"/>
      <c r="CN434" s="240"/>
      <c r="CO434" s="240"/>
      <c r="CP434" s="240"/>
      <c r="CQ434" s="240"/>
      <c r="CR434" s="240"/>
      <c r="CS434" s="240"/>
      <c r="CT434" s="240"/>
      <c r="CU434" s="240"/>
      <c r="CV434" s="240"/>
      <c r="CW434" s="240"/>
      <c r="CX434" s="240"/>
      <c r="CY434" s="240"/>
      <c r="CZ434" s="240"/>
      <c r="DA434" s="240"/>
      <c r="DB434" s="240"/>
      <c r="DC434" s="240"/>
      <c r="DD434" s="240"/>
      <c r="DE434" s="240"/>
      <c r="DF434" s="240"/>
      <c r="DG434" s="240"/>
      <c r="DH434" s="241"/>
      <c r="DI434" s="240"/>
      <c r="DJ434" s="240"/>
      <c r="DK434" s="240"/>
      <c r="DL434" s="240"/>
      <c r="DM434" s="240"/>
      <c r="DN434" s="240"/>
      <c r="DO434" s="240"/>
      <c r="DP434" s="240"/>
      <c r="DQ434" s="240"/>
      <c r="DR434" s="240"/>
      <c r="DS434" s="240"/>
      <c r="DT434" s="240"/>
      <c r="DU434" s="240"/>
      <c r="DV434" s="240"/>
      <c r="DW434" s="240"/>
      <c r="DX434" s="240"/>
      <c r="DY434" s="240"/>
      <c r="DZ434" s="240"/>
      <c r="EA434" s="240"/>
      <c r="EB434" s="241"/>
      <c r="EC434" s="240"/>
      <c r="ED434" s="241"/>
      <c r="EE434" s="240"/>
      <c r="EF434" s="240"/>
      <c r="EG434" s="240"/>
      <c r="EH434" s="240"/>
      <c r="EI434" s="240"/>
      <c r="EJ434" s="240"/>
      <c r="EK434" s="145" t="s">
        <v>519</v>
      </c>
      <c r="EL434" s="145">
        <v>1</v>
      </c>
    </row>
    <row r="435" spans="1:187" ht="20.100000000000001" customHeight="1" x14ac:dyDescent="0.3">
      <c r="A435" s="25" t="s">
        <v>4410</v>
      </c>
      <c r="B435" s="40" t="s">
        <v>152</v>
      </c>
      <c r="C435" s="26">
        <v>85010</v>
      </c>
      <c r="D435" s="71" t="s">
        <v>4435</v>
      </c>
      <c r="E435" s="26" t="s">
        <v>293</v>
      </c>
      <c r="F435" s="26" t="s">
        <v>3556</v>
      </c>
      <c r="G435" s="26" t="s">
        <v>109</v>
      </c>
      <c r="H435" s="26" t="s">
        <v>154</v>
      </c>
      <c r="I435" s="26" t="s">
        <v>3</v>
      </c>
      <c r="J435" s="25" t="s">
        <v>1284</v>
      </c>
      <c r="K435" s="25" t="s">
        <v>4436</v>
      </c>
      <c r="L435" s="25"/>
      <c r="M435" s="25"/>
      <c r="N435" s="83"/>
      <c r="O435" s="83"/>
      <c r="P435" s="83"/>
      <c r="Q435" s="83"/>
      <c r="R435" s="83"/>
      <c r="S435" s="83"/>
      <c r="U435" s="145"/>
      <c r="V435" s="148"/>
      <c r="W435" s="145"/>
      <c r="X435" s="145"/>
      <c r="Y435" s="145"/>
      <c r="Z435" s="145"/>
      <c r="AA435" s="145"/>
      <c r="AB435" s="332"/>
      <c r="AC435" s="145"/>
      <c r="AD435" s="145"/>
      <c r="AE435" s="145"/>
      <c r="AF435" s="145"/>
      <c r="AG435" s="145"/>
      <c r="AH435" s="145"/>
      <c r="AI435" s="145"/>
      <c r="AJ435" s="145"/>
      <c r="AK435" s="145"/>
      <c r="AL435" s="145"/>
      <c r="AM435" s="145"/>
      <c r="AN435" s="145"/>
      <c r="AO435" s="145"/>
      <c r="AP435" s="145"/>
      <c r="AQ435" s="145"/>
      <c r="AR435" s="145"/>
      <c r="AS435" s="145"/>
      <c r="AT435" s="145"/>
      <c r="AU435" s="145"/>
      <c r="AV435" s="145"/>
      <c r="AW435" s="145"/>
      <c r="AX435" s="145"/>
      <c r="AY435" s="145"/>
      <c r="AZ435" s="145"/>
      <c r="BA435" s="145"/>
      <c r="BB435" s="145"/>
      <c r="BC435" s="145"/>
      <c r="BD435" s="145"/>
      <c r="BE435" s="145"/>
      <c r="BF435" s="145"/>
      <c r="BG435" s="145"/>
      <c r="BH435" s="145"/>
      <c r="BI435" s="145"/>
      <c r="BJ435" s="145"/>
      <c r="BK435" s="145"/>
      <c r="BL435" s="145"/>
      <c r="BM435" s="145"/>
      <c r="BN435" s="145"/>
      <c r="BO435" s="145"/>
      <c r="BP435" s="145"/>
      <c r="BQ435" s="145"/>
      <c r="BR435" s="145"/>
      <c r="BS435" s="145"/>
      <c r="BT435" s="145"/>
      <c r="BU435" s="145"/>
      <c r="BV435" s="145"/>
      <c r="BW435" s="145"/>
      <c r="BX435" s="145"/>
      <c r="BY435" s="145"/>
      <c r="BZ435" s="145"/>
      <c r="CA435" s="145"/>
      <c r="CB435" s="145"/>
      <c r="CC435" s="145"/>
      <c r="CD435" s="145"/>
      <c r="CE435" s="145"/>
      <c r="CF435" s="145"/>
      <c r="CG435" s="145"/>
      <c r="CH435" s="148"/>
      <c r="CI435" s="145"/>
      <c r="CJ435" s="145"/>
      <c r="CK435" s="145"/>
      <c r="CL435" s="145"/>
      <c r="CM435" s="145"/>
      <c r="CN435" s="145"/>
      <c r="CO435" s="145"/>
      <c r="CP435" s="145"/>
      <c r="CQ435" s="145"/>
      <c r="CR435" s="145"/>
      <c r="CS435" s="145"/>
      <c r="CT435" s="145"/>
      <c r="CU435" s="145"/>
      <c r="CV435" s="145"/>
      <c r="CW435" s="145"/>
      <c r="CX435" s="145"/>
      <c r="CY435" s="145"/>
      <c r="CZ435" s="145"/>
      <c r="DA435" s="145"/>
      <c r="DB435" s="145"/>
      <c r="DC435" s="145"/>
      <c r="DD435" s="145"/>
      <c r="DE435" s="145"/>
      <c r="DF435" s="145"/>
      <c r="DG435" s="145"/>
      <c r="DH435" s="148"/>
      <c r="DI435" s="145"/>
      <c r="DJ435" s="145"/>
      <c r="DK435" s="145"/>
      <c r="DL435" s="145"/>
      <c r="DM435" s="145"/>
      <c r="DN435" s="145"/>
      <c r="DO435" s="145"/>
      <c r="DP435" s="145"/>
      <c r="DQ435" s="145"/>
      <c r="DR435" s="145"/>
      <c r="DS435" s="145"/>
      <c r="DT435" s="145"/>
      <c r="DU435" s="145"/>
      <c r="DV435" s="145"/>
      <c r="DW435" s="145"/>
      <c r="DX435" s="145"/>
      <c r="DY435" s="145"/>
      <c r="DZ435" s="145"/>
      <c r="EA435" s="145"/>
      <c r="EB435" s="148"/>
      <c r="EC435" s="145"/>
      <c r="ED435" s="148"/>
      <c r="EE435" s="145"/>
      <c r="EF435" s="145"/>
      <c r="EG435" s="145"/>
      <c r="EH435" s="145"/>
      <c r="EI435" s="145"/>
      <c r="EJ435" s="145"/>
      <c r="EK435" s="145">
        <v>0</v>
      </c>
      <c r="EL435" s="145">
        <v>0</v>
      </c>
    </row>
    <row r="436" spans="1:187" ht="20.100000000000001" customHeight="1" x14ac:dyDescent="0.3">
      <c r="A436" s="25" t="s">
        <v>3709</v>
      </c>
      <c r="B436" s="40" t="s">
        <v>152</v>
      </c>
      <c r="C436" s="26">
        <v>84599</v>
      </c>
      <c r="D436" s="71" t="s">
        <v>3728</v>
      </c>
      <c r="E436" s="26" t="s">
        <v>108</v>
      </c>
      <c r="F436" s="26" t="s">
        <v>3556</v>
      </c>
      <c r="G436" s="26" t="s">
        <v>109</v>
      </c>
      <c r="H436" s="26" t="s">
        <v>554</v>
      </c>
      <c r="I436" s="26" t="s">
        <v>3</v>
      </c>
      <c r="J436" s="25" t="s">
        <v>3729</v>
      </c>
      <c r="K436" s="25" t="s">
        <v>3730</v>
      </c>
      <c r="L436" s="25"/>
      <c r="M436" s="83"/>
      <c r="N436" s="83"/>
      <c r="O436" s="83"/>
      <c r="P436" s="83"/>
      <c r="Q436" s="83"/>
      <c r="R436" s="83"/>
      <c r="S436" s="83"/>
      <c r="T436" s="238"/>
      <c r="U436" s="145"/>
      <c r="V436" s="148"/>
      <c r="W436" s="145"/>
      <c r="X436" s="145"/>
      <c r="Y436" s="145"/>
      <c r="Z436" s="145"/>
      <c r="AA436" s="145"/>
      <c r="AB436" s="332"/>
      <c r="AC436" s="145"/>
      <c r="AD436" s="145"/>
      <c r="AE436" s="145"/>
      <c r="AF436" s="145"/>
      <c r="AG436" s="145"/>
      <c r="AH436" s="145"/>
      <c r="AI436" s="145"/>
      <c r="AJ436" s="145"/>
      <c r="AK436" s="145"/>
      <c r="AL436" s="145"/>
      <c r="AM436" s="145"/>
      <c r="AN436" s="145"/>
      <c r="AO436" s="145"/>
      <c r="AP436" s="145"/>
      <c r="AQ436" s="145"/>
      <c r="AR436" s="145"/>
      <c r="AS436" s="145"/>
      <c r="AT436" s="145"/>
      <c r="AU436" s="145"/>
      <c r="AV436" s="145"/>
      <c r="AW436" s="145"/>
      <c r="AX436" s="145"/>
      <c r="AY436" s="145"/>
      <c r="AZ436" s="145"/>
      <c r="BA436" s="145"/>
      <c r="BB436" s="145"/>
      <c r="BC436" s="145"/>
      <c r="BD436" s="145"/>
      <c r="BE436" s="145"/>
      <c r="BF436" s="145"/>
      <c r="BG436" s="145"/>
      <c r="BH436" s="145"/>
      <c r="BI436" s="145"/>
      <c r="BJ436" s="145"/>
      <c r="BK436" s="145"/>
      <c r="BL436" s="145"/>
      <c r="BM436" s="145"/>
      <c r="BN436" s="145"/>
      <c r="BO436" s="145"/>
      <c r="BP436" s="145"/>
      <c r="BQ436" s="145"/>
      <c r="BR436" s="145"/>
      <c r="BS436" s="145"/>
      <c r="BT436" s="145"/>
      <c r="BU436" s="145"/>
      <c r="BV436" s="145"/>
      <c r="BW436" s="145"/>
      <c r="BX436" s="145"/>
      <c r="BY436" s="145"/>
      <c r="BZ436" s="145"/>
      <c r="CA436" s="145"/>
      <c r="CB436" s="145"/>
      <c r="CC436" s="145"/>
      <c r="CD436" s="145"/>
      <c r="CE436" s="145"/>
      <c r="CF436" s="145"/>
      <c r="CG436" s="145"/>
      <c r="CH436" s="145"/>
      <c r="CI436" s="145"/>
      <c r="CJ436" s="145"/>
      <c r="CK436" s="145"/>
      <c r="CL436" s="145"/>
      <c r="CM436" s="145"/>
      <c r="CN436" s="145"/>
      <c r="CO436" s="145"/>
      <c r="CP436" s="145"/>
      <c r="CQ436" s="145"/>
      <c r="CR436" s="145"/>
      <c r="CS436" s="145"/>
      <c r="CT436" s="145"/>
      <c r="CU436" s="145"/>
      <c r="CV436" s="145"/>
      <c r="CW436" s="145"/>
      <c r="CX436" s="145"/>
      <c r="CY436" s="145"/>
      <c r="CZ436" s="145"/>
      <c r="DA436" s="145"/>
      <c r="DB436" s="145"/>
      <c r="DC436" s="145"/>
      <c r="DD436" s="145"/>
      <c r="DE436" s="145"/>
      <c r="DF436" s="145"/>
      <c r="DG436" s="145"/>
      <c r="DH436" s="148"/>
      <c r="DI436" s="145"/>
      <c r="DJ436" s="145"/>
      <c r="DK436" s="145"/>
      <c r="DL436" s="145"/>
      <c r="DM436" s="145"/>
      <c r="DN436" s="145"/>
      <c r="DO436" s="145"/>
      <c r="DP436" s="145"/>
      <c r="DQ436" s="145"/>
      <c r="DR436" s="145"/>
      <c r="DS436" s="145"/>
      <c r="DT436" s="145"/>
      <c r="DU436" s="145"/>
      <c r="DV436" s="145"/>
      <c r="DW436" s="145"/>
      <c r="DX436" s="145"/>
      <c r="DY436" s="145"/>
      <c r="DZ436" s="145"/>
      <c r="EA436" s="145"/>
      <c r="EB436" s="148"/>
      <c r="EC436" s="145"/>
      <c r="ED436" s="148"/>
      <c r="EE436" s="145"/>
      <c r="EF436" s="145"/>
      <c r="EG436" s="145"/>
      <c r="EH436" s="145"/>
      <c r="EI436" s="145"/>
      <c r="EJ436" s="145"/>
      <c r="EK436" s="145">
        <v>0</v>
      </c>
      <c r="EL436" s="145">
        <v>0</v>
      </c>
    </row>
    <row r="437" spans="1:187" ht="20.100000000000001" customHeight="1" x14ac:dyDescent="0.3">
      <c r="A437" s="25" t="s">
        <v>2664</v>
      </c>
      <c r="B437" s="40" t="s">
        <v>106</v>
      </c>
      <c r="C437" s="26">
        <v>83888</v>
      </c>
      <c r="D437" s="25" t="s">
        <v>2690</v>
      </c>
      <c r="E437" s="26"/>
      <c r="F437" s="26"/>
      <c r="G437" s="26" t="s">
        <v>109</v>
      </c>
      <c r="H437" s="26" t="s">
        <v>139</v>
      </c>
      <c r="I437" s="26" t="s">
        <v>449</v>
      </c>
      <c r="J437" s="25" t="s">
        <v>228</v>
      </c>
      <c r="K437" s="25" t="s">
        <v>2691</v>
      </c>
      <c r="L437" s="25" t="s">
        <v>2692</v>
      </c>
      <c r="M437" s="25"/>
      <c r="N437" s="83"/>
      <c r="O437" s="25" t="s">
        <v>2693</v>
      </c>
      <c r="P437" s="83"/>
      <c r="Q437" s="83"/>
      <c r="R437" s="87" t="s">
        <v>2694</v>
      </c>
      <c r="S437" s="25"/>
      <c r="T437" s="145"/>
      <c r="U437" s="145">
        <v>1</v>
      </c>
      <c r="V437" s="145"/>
      <c r="W437" s="145"/>
      <c r="X437" s="145"/>
      <c r="Y437" s="145"/>
      <c r="Z437" s="145"/>
      <c r="AA437" s="145"/>
      <c r="AB437" s="332"/>
      <c r="AC437" s="145"/>
      <c r="AD437" s="145"/>
      <c r="AE437" s="145"/>
      <c r="AF437" s="145"/>
      <c r="AG437" s="145"/>
      <c r="AH437" s="145"/>
      <c r="AI437" s="145"/>
      <c r="AJ437" s="145"/>
      <c r="AK437" s="145"/>
      <c r="AL437" s="145"/>
      <c r="AM437" s="145"/>
      <c r="AN437" s="145"/>
      <c r="AO437" s="145"/>
      <c r="AP437" s="145"/>
      <c r="AQ437" s="145"/>
      <c r="AR437" s="145"/>
      <c r="AS437" s="145"/>
      <c r="AT437" s="145"/>
      <c r="AU437" s="145"/>
      <c r="AV437" s="145"/>
      <c r="AW437" s="145"/>
      <c r="AX437" s="145"/>
      <c r="AY437" s="145"/>
      <c r="AZ437" s="145"/>
      <c r="BA437" s="145"/>
      <c r="BB437" s="145"/>
      <c r="BC437" s="145"/>
      <c r="BD437" s="145"/>
      <c r="BE437" s="145"/>
      <c r="BF437" s="145"/>
      <c r="BG437" s="145"/>
      <c r="BH437" s="145"/>
      <c r="BI437" s="145"/>
      <c r="BJ437" s="145"/>
      <c r="BK437" s="145"/>
      <c r="BL437" s="145"/>
      <c r="BM437" s="145"/>
      <c r="BN437" s="145"/>
      <c r="BO437" s="145"/>
      <c r="BP437" s="145"/>
      <c r="BQ437" s="145"/>
      <c r="BR437" s="145"/>
      <c r="BS437" s="145"/>
      <c r="BT437" s="145"/>
      <c r="BU437" s="145"/>
      <c r="BV437" s="145"/>
      <c r="BW437" s="145"/>
      <c r="BX437" s="145"/>
      <c r="BY437" s="145"/>
      <c r="BZ437" s="145"/>
      <c r="CA437" s="145"/>
      <c r="CB437" s="145"/>
      <c r="CC437" s="145"/>
      <c r="CD437" s="145"/>
      <c r="CE437" s="145"/>
      <c r="CF437" s="145"/>
      <c r="CG437" s="145"/>
      <c r="CH437" s="145"/>
      <c r="CI437" s="145"/>
      <c r="CJ437" s="145"/>
      <c r="CK437" s="145"/>
      <c r="CL437" s="145"/>
      <c r="CM437" s="145"/>
      <c r="CN437" s="145"/>
      <c r="CO437" s="145"/>
      <c r="CP437" s="145"/>
      <c r="CQ437" s="145"/>
      <c r="CR437" s="145"/>
      <c r="CS437" s="145"/>
      <c r="CT437" s="145"/>
      <c r="CU437" s="145"/>
      <c r="CV437" s="145"/>
      <c r="CW437" s="145"/>
      <c r="CX437" s="145"/>
      <c r="CY437" s="145"/>
      <c r="CZ437" s="145">
        <v>1</v>
      </c>
      <c r="DA437" s="145"/>
      <c r="DB437" s="145">
        <v>1</v>
      </c>
      <c r="DC437" s="145"/>
      <c r="DD437" s="145"/>
      <c r="DE437" s="145"/>
      <c r="DF437" s="145">
        <v>1</v>
      </c>
      <c r="DG437" s="145"/>
      <c r="DH437" s="148"/>
      <c r="DI437" s="145"/>
      <c r="DJ437" s="145"/>
      <c r="DK437" s="145"/>
      <c r="DL437" s="145">
        <v>1</v>
      </c>
      <c r="DM437" s="145"/>
      <c r="DN437" s="145"/>
      <c r="DO437" s="145"/>
      <c r="DP437" s="145"/>
      <c r="DQ437" s="145">
        <v>1</v>
      </c>
      <c r="DR437" s="145"/>
      <c r="DS437" s="145"/>
      <c r="DT437" s="145"/>
      <c r="DU437" s="145">
        <v>1</v>
      </c>
      <c r="DV437" s="145"/>
      <c r="DW437" s="145"/>
      <c r="DX437" s="145"/>
      <c r="DY437" s="145"/>
      <c r="DZ437" s="145"/>
      <c r="EA437" s="145"/>
      <c r="EB437" s="148"/>
      <c r="EC437" s="145"/>
      <c r="ED437" s="148"/>
      <c r="EE437" s="145"/>
      <c r="EF437" s="145"/>
      <c r="EG437" s="145"/>
      <c r="EH437" s="145"/>
      <c r="EI437" s="145"/>
      <c r="EJ437" s="145"/>
      <c r="EK437" s="145">
        <v>1</v>
      </c>
      <c r="EL437" s="145">
        <v>1</v>
      </c>
      <c r="EM437" s="145"/>
    </row>
    <row r="438" spans="1:187" ht="20.100000000000001" customHeight="1" x14ac:dyDescent="0.3">
      <c r="A438" s="25" t="s">
        <v>3665</v>
      </c>
      <c r="B438" s="40" t="s">
        <v>106</v>
      </c>
      <c r="C438" s="26">
        <v>84289</v>
      </c>
      <c r="D438" s="71" t="s">
        <v>3675</v>
      </c>
      <c r="E438" s="26" t="s">
        <v>108</v>
      </c>
      <c r="F438" s="116" t="s">
        <v>3549</v>
      </c>
      <c r="G438" s="26" t="s">
        <v>121</v>
      </c>
      <c r="H438" s="26" t="s">
        <v>281</v>
      </c>
      <c r="I438" s="26" t="s">
        <v>516</v>
      </c>
      <c r="J438" s="25" t="s">
        <v>171</v>
      </c>
      <c r="K438" s="25" t="s">
        <v>3676</v>
      </c>
      <c r="L438" s="45" t="s">
        <v>3677</v>
      </c>
      <c r="M438" s="25"/>
      <c r="N438" s="83"/>
      <c r="O438" s="83"/>
      <c r="P438" s="83"/>
      <c r="Q438" s="83"/>
      <c r="R438" s="25"/>
      <c r="S438" s="25" t="s">
        <v>3678</v>
      </c>
      <c r="U438" s="145"/>
      <c r="V438" s="148"/>
      <c r="W438" s="145"/>
      <c r="X438" s="145"/>
      <c r="Y438" s="145"/>
      <c r="Z438" s="145"/>
      <c r="AA438" s="145"/>
      <c r="AB438" s="332"/>
      <c r="AC438" s="145"/>
      <c r="AD438" s="145"/>
      <c r="AE438" s="145"/>
      <c r="AF438" s="145"/>
      <c r="AG438" s="145"/>
      <c r="AH438" s="145"/>
      <c r="AI438" s="145"/>
      <c r="AJ438" s="145"/>
      <c r="AK438" s="145"/>
      <c r="AL438" s="145"/>
      <c r="AM438" s="145"/>
      <c r="AN438" s="145"/>
      <c r="AO438" s="145"/>
      <c r="AP438" s="145"/>
      <c r="AQ438" s="145"/>
      <c r="AR438" s="145"/>
      <c r="AS438" s="145"/>
      <c r="AT438" s="145"/>
      <c r="AU438" s="145"/>
      <c r="AV438" s="145"/>
      <c r="AW438" s="145"/>
      <c r="AX438" s="145"/>
      <c r="AY438" s="145"/>
      <c r="AZ438" s="145"/>
      <c r="BA438" s="145"/>
      <c r="BB438" s="145"/>
      <c r="BC438" s="145"/>
      <c r="BD438" s="145"/>
      <c r="BE438" s="145"/>
      <c r="BF438" s="145"/>
      <c r="BG438" s="145"/>
      <c r="BH438" s="145"/>
      <c r="BI438" s="145"/>
      <c r="BJ438" s="145"/>
      <c r="BK438" s="145"/>
      <c r="BL438" s="145"/>
      <c r="BM438" s="145"/>
      <c r="BN438" s="145"/>
      <c r="BO438" s="145"/>
      <c r="BP438" s="145"/>
      <c r="BQ438" s="145"/>
      <c r="BR438" s="145"/>
      <c r="BS438" s="145"/>
      <c r="BT438" s="145"/>
      <c r="BU438" s="145"/>
      <c r="BV438" s="145"/>
      <c r="BW438" s="145"/>
      <c r="BX438" s="145"/>
      <c r="BY438" s="145"/>
      <c r="BZ438" s="145"/>
      <c r="CA438" s="145"/>
      <c r="CB438" s="145"/>
      <c r="CC438" s="145"/>
      <c r="CD438" s="145"/>
      <c r="CE438" s="145"/>
      <c r="CF438" s="145"/>
      <c r="CG438" s="145"/>
      <c r="CH438" s="145"/>
      <c r="CI438" s="145"/>
      <c r="CJ438" s="145"/>
      <c r="CK438" s="145"/>
      <c r="CL438" s="145"/>
      <c r="CM438" s="145"/>
      <c r="CN438" s="145"/>
      <c r="CO438" s="145"/>
      <c r="CP438" s="145"/>
      <c r="CQ438" s="145"/>
      <c r="CR438" s="145"/>
      <c r="CS438" s="145"/>
      <c r="CT438" s="145"/>
      <c r="CU438" s="145"/>
      <c r="CV438" s="145"/>
      <c r="CW438" s="145"/>
      <c r="CX438" s="145"/>
      <c r="CY438" s="145"/>
      <c r="CZ438" s="145"/>
      <c r="DA438" s="145"/>
      <c r="DB438" s="145"/>
      <c r="DC438" s="145"/>
      <c r="DD438" s="145"/>
      <c r="DE438" s="145"/>
      <c r="DF438" s="145"/>
      <c r="DG438" s="145"/>
      <c r="DH438" s="148"/>
      <c r="DI438" s="145"/>
      <c r="DJ438" s="145"/>
      <c r="DK438" s="145"/>
      <c r="DL438" s="145"/>
      <c r="DM438" s="145"/>
      <c r="DN438" s="145"/>
      <c r="DO438" s="145"/>
      <c r="DP438" s="145"/>
      <c r="DQ438" s="145"/>
      <c r="DR438" s="145"/>
      <c r="DS438" s="145"/>
      <c r="DT438" s="145"/>
      <c r="DU438" s="145"/>
      <c r="DV438" s="145"/>
      <c r="DW438" s="145"/>
      <c r="DX438" s="145"/>
      <c r="DY438" s="145"/>
      <c r="DZ438" s="145"/>
      <c r="EA438" s="145"/>
      <c r="EB438" s="148"/>
      <c r="EC438" s="145"/>
      <c r="ED438" s="148"/>
      <c r="EE438" s="145"/>
      <c r="EF438" s="145"/>
      <c r="EG438" s="145"/>
      <c r="EH438" s="145"/>
      <c r="EI438" s="145"/>
      <c r="EJ438" s="145"/>
      <c r="EK438" s="145" t="s">
        <v>519</v>
      </c>
      <c r="EL438" s="145">
        <v>1</v>
      </c>
    </row>
    <row r="439" spans="1:187" ht="20.100000000000001" customHeight="1" x14ac:dyDescent="0.3">
      <c r="A439" s="72" t="s">
        <v>2077</v>
      </c>
      <c r="B439" s="73" t="s">
        <v>106</v>
      </c>
      <c r="C439" s="73">
        <v>82399</v>
      </c>
      <c r="D439" s="72" t="s">
        <v>2091</v>
      </c>
      <c r="E439" s="73" t="s">
        <v>108</v>
      </c>
      <c r="F439" s="73"/>
      <c r="G439" s="73" t="s">
        <v>109</v>
      </c>
      <c r="H439" s="73" t="s">
        <v>139</v>
      </c>
      <c r="I439" s="26" t="s">
        <v>385</v>
      </c>
      <c r="J439" s="72" t="s">
        <v>163</v>
      </c>
      <c r="K439" s="72" t="s">
        <v>2092</v>
      </c>
      <c r="L439" s="72"/>
      <c r="M439" s="72" t="s">
        <v>2093</v>
      </c>
      <c r="N439" s="83"/>
      <c r="O439" s="83"/>
      <c r="P439" s="83"/>
      <c r="Q439" s="83"/>
      <c r="R439" s="72" t="s">
        <v>2094</v>
      </c>
      <c r="S439" s="72" t="s">
        <v>2095</v>
      </c>
      <c r="T439" s="145"/>
      <c r="U439" s="145"/>
      <c r="V439" s="145"/>
      <c r="W439" s="145"/>
      <c r="X439" s="145">
        <v>1</v>
      </c>
      <c r="Y439" s="145"/>
      <c r="Z439" s="145"/>
      <c r="AA439" s="145"/>
      <c r="AB439" s="332"/>
      <c r="AC439" s="145"/>
      <c r="AD439" s="145"/>
      <c r="AE439" s="145"/>
      <c r="AF439" s="145"/>
      <c r="AG439" s="145"/>
      <c r="AH439" s="145"/>
      <c r="AI439" s="145"/>
      <c r="AJ439" s="145"/>
      <c r="AK439" s="145"/>
      <c r="AL439" s="145"/>
      <c r="AM439" s="145"/>
      <c r="AN439" s="145"/>
      <c r="AO439" s="145"/>
      <c r="AP439" s="145"/>
      <c r="AQ439" s="145"/>
      <c r="AR439" s="145"/>
      <c r="AS439" s="145"/>
      <c r="AT439" s="145"/>
      <c r="AU439" s="145"/>
      <c r="AV439" s="145"/>
      <c r="AW439" s="145"/>
      <c r="AX439" s="145"/>
      <c r="AY439" s="145"/>
      <c r="AZ439" s="145"/>
      <c r="BA439" s="145"/>
      <c r="BB439" s="145"/>
      <c r="BC439" s="145"/>
      <c r="BD439" s="145"/>
      <c r="BE439" s="145"/>
      <c r="BF439" s="145"/>
      <c r="BG439" s="145"/>
      <c r="BH439" s="145"/>
      <c r="BI439" s="145"/>
      <c r="BJ439" s="145"/>
      <c r="BK439" s="145"/>
      <c r="BL439" s="145"/>
      <c r="BM439" s="145"/>
      <c r="BN439" s="145"/>
      <c r="BO439" s="145"/>
      <c r="BP439" s="145"/>
      <c r="BQ439" s="145"/>
      <c r="BR439" s="145"/>
      <c r="BS439" s="145"/>
      <c r="BT439" s="145"/>
      <c r="BU439" s="145"/>
      <c r="BV439" s="145"/>
      <c r="BW439" s="145"/>
      <c r="BX439" s="145"/>
      <c r="BY439" s="145"/>
      <c r="BZ439" s="145"/>
      <c r="CA439" s="145"/>
      <c r="CB439" s="145"/>
      <c r="CC439" s="145"/>
      <c r="CD439" s="145"/>
      <c r="CE439" s="145"/>
      <c r="CF439" s="145"/>
      <c r="CG439" s="145"/>
      <c r="CH439" s="145"/>
      <c r="CI439" s="145"/>
      <c r="CJ439" s="145"/>
      <c r="CK439" s="145"/>
      <c r="CL439" s="145"/>
      <c r="CM439" s="145">
        <v>1</v>
      </c>
      <c r="CN439" s="145"/>
      <c r="CO439" s="145"/>
      <c r="CP439" s="145"/>
      <c r="CQ439" s="145"/>
      <c r="CR439" s="145"/>
      <c r="CS439" s="145"/>
      <c r="CT439" s="145"/>
      <c r="CU439" s="145"/>
      <c r="CV439" s="145"/>
      <c r="CW439" s="145">
        <v>1</v>
      </c>
      <c r="CX439" s="145"/>
      <c r="CY439" s="145"/>
      <c r="CZ439" s="145"/>
      <c r="DA439" s="145"/>
      <c r="DB439" s="145"/>
      <c r="DC439" s="145"/>
      <c r="DD439" s="145"/>
      <c r="DE439" s="145"/>
      <c r="DF439" s="145"/>
      <c r="DG439" s="145"/>
      <c r="DH439" s="148"/>
      <c r="DI439" s="145"/>
      <c r="DJ439" s="145"/>
      <c r="DK439" s="145"/>
      <c r="DL439" s="145">
        <v>1</v>
      </c>
      <c r="DM439" s="145"/>
      <c r="DN439" s="145"/>
      <c r="DO439" s="145"/>
      <c r="DP439" s="145"/>
      <c r="DQ439" s="145"/>
      <c r="DR439" s="145"/>
      <c r="DS439" s="145"/>
      <c r="DT439" s="145"/>
      <c r="DU439" s="145"/>
      <c r="DV439" s="145"/>
      <c r="DW439" s="145"/>
      <c r="DX439" s="145"/>
      <c r="DY439" s="145"/>
      <c r="DZ439" s="145"/>
      <c r="EA439" s="145"/>
      <c r="EB439" s="148"/>
      <c r="EC439" s="145"/>
      <c r="ED439" s="148"/>
      <c r="EE439" s="145"/>
      <c r="EF439" s="145"/>
      <c r="EG439" s="145"/>
      <c r="EH439" s="145"/>
      <c r="EI439" s="145"/>
      <c r="EJ439" s="145"/>
      <c r="EK439" s="145">
        <v>1</v>
      </c>
      <c r="EL439" s="145">
        <v>1</v>
      </c>
      <c r="EM439" s="145"/>
      <c r="EN439" s="228" t="s">
        <v>2096</v>
      </c>
      <c r="EO439" s="145"/>
      <c r="EP439" s="145"/>
      <c r="EQ439" s="145"/>
      <c r="ER439" s="145"/>
      <c r="ES439" s="145"/>
      <c r="ET439" s="145"/>
      <c r="EU439" s="145"/>
      <c r="EV439" s="145"/>
      <c r="EW439" s="145"/>
      <c r="EX439" s="145"/>
      <c r="EY439" s="145"/>
      <c r="EZ439" s="145"/>
      <c r="FA439" s="145"/>
      <c r="FB439" s="145"/>
      <c r="FC439" s="145"/>
      <c r="FD439" s="145"/>
      <c r="FE439" s="145"/>
      <c r="FF439" s="145"/>
      <c r="FG439" s="145"/>
      <c r="FH439" s="145"/>
      <c r="FI439" s="145"/>
      <c r="FJ439" s="145"/>
      <c r="FK439" s="145"/>
      <c r="FL439" s="145"/>
      <c r="FM439" s="145"/>
      <c r="FN439" s="145"/>
      <c r="FO439" s="145"/>
      <c r="FP439" s="145"/>
      <c r="FQ439" s="145"/>
      <c r="FR439" s="145"/>
      <c r="FS439" s="145"/>
      <c r="FT439" s="145"/>
      <c r="FU439" s="145"/>
      <c r="FV439" s="145"/>
      <c r="FW439" s="145"/>
      <c r="FX439" s="145"/>
      <c r="FY439" s="145"/>
      <c r="FZ439" s="145"/>
      <c r="GA439" s="145"/>
      <c r="GB439" s="145"/>
      <c r="GC439" s="145"/>
      <c r="GD439" s="145"/>
      <c r="GE439" s="145"/>
    </row>
    <row r="440" spans="1:187" ht="20.100000000000001" customHeight="1" x14ac:dyDescent="0.3">
      <c r="A440" s="25" t="s">
        <v>3793</v>
      </c>
      <c r="B440" s="40" t="s">
        <v>106</v>
      </c>
      <c r="C440" s="26">
        <v>84362</v>
      </c>
      <c r="D440" s="25" t="s">
        <v>3802</v>
      </c>
      <c r="E440" s="26" t="s">
        <v>108</v>
      </c>
      <c r="F440" s="26" t="s">
        <v>3549</v>
      </c>
      <c r="G440" s="26" t="s">
        <v>121</v>
      </c>
      <c r="H440" s="26" t="s">
        <v>189</v>
      </c>
      <c r="I440" s="26" t="s">
        <v>385</v>
      </c>
      <c r="J440" s="25" t="s">
        <v>643</v>
      </c>
      <c r="K440" s="25" t="s">
        <v>3803</v>
      </c>
      <c r="L440" s="45" t="s">
        <v>3804</v>
      </c>
      <c r="M440" s="25"/>
      <c r="N440" s="25" t="s">
        <v>3805</v>
      </c>
      <c r="O440" s="239"/>
      <c r="P440" s="239"/>
      <c r="Q440" s="239"/>
      <c r="R440" s="25" t="s">
        <v>3806</v>
      </c>
      <c r="S440" s="25" t="s">
        <v>3807</v>
      </c>
      <c r="U440" s="145"/>
      <c r="V440" s="148"/>
      <c r="W440" s="145"/>
      <c r="X440" s="145"/>
      <c r="Y440" s="145"/>
      <c r="Z440" s="145"/>
      <c r="AA440" s="145"/>
      <c r="AB440" s="332"/>
      <c r="AC440" s="145"/>
      <c r="AD440" s="145"/>
      <c r="AE440" s="145"/>
      <c r="AF440" s="145"/>
      <c r="AG440" s="145"/>
      <c r="AH440" s="145"/>
      <c r="AI440" s="145"/>
      <c r="AJ440" s="145"/>
      <c r="AK440" s="145"/>
      <c r="AL440" s="145"/>
      <c r="AM440" s="145"/>
      <c r="AN440" s="145"/>
      <c r="AO440" s="145"/>
      <c r="AP440" s="145"/>
      <c r="AQ440" s="145"/>
      <c r="AR440" s="145"/>
      <c r="AS440" s="145"/>
      <c r="AT440" s="145"/>
      <c r="AU440" s="145"/>
      <c r="AV440" s="145"/>
      <c r="AW440" s="145"/>
      <c r="AX440" s="145"/>
      <c r="AY440" s="145"/>
      <c r="AZ440" s="145"/>
      <c r="BA440" s="145"/>
      <c r="BB440" s="145"/>
      <c r="BC440" s="145"/>
      <c r="BD440" s="145"/>
      <c r="BE440" s="145"/>
      <c r="BF440" s="145"/>
      <c r="BG440" s="145"/>
      <c r="BH440" s="145"/>
      <c r="BI440" s="145"/>
      <c r="BJ440" s="145"/>
      <c r="BK440" s="145"/>
      <c r="BL440" s="145"/>
      <c r="BM440" s="145"/>
      <c r="BN440" s="145"/>
      <c r="BO440" s="145"/>
      <c r="BP440" s="145"/>
      <c r="BQ440" s="145"/>
      <c r="BR440" s="145"/>
      <c r="BS440" s="145"/>
      <c r="BT440" s="145"/>
      <c r="BU440" s="145"/>
      <c r="BV440" s="145"/>
      <c r="BW440" s="145"/>
      <c r="BX440" s="145"/>
      <c r="BY440" s="145"/>
      <c r="BZ440" s="145"/>
      <c r="CA440" s="145"/>
      <c r="CB440" s="145"/>
      <c r="CC440" s="145"/>
      <c r="CD440" s="145"/>
      <c r="CE440" s="145"/>
      <c r="CF440" s="145"/>
      <c r="CG440" s="145"/>
      <c r="CH440" s="145"/>
      <c r="CI440" s="145"/>
      <c r="CJ440" s="145"/>
      <c r="CK440" s="145">
        <v>1</v>
      </c>
      <c r="CL440" s="145"/>
      <c r="CM440" s="145">
        <v>1</v>
      </c>
      <c r="CN440" s="145"/>
      <c r="CO440" s="145"/>
      <c r="CP440" s="145"/>
      <c r="CQ440" s="145"/>
      <c r="CR440" s="145"/>
      <c r="CS440" s="145"/>
      <c r="CT440" s="145"/>
      <c r="CU440" s="145"/>
      <c r="CV440" s="145"/>
      <c r="CW440" s="145"/>
      <c r="CX440" s="145"/>
      <c r="CY440" s="145"/>
      <c r="CZ440" s="145"/>
      <c r="DA440" s="145"/>
      <c r="DB440" s="145"/>
      <c r="DC440" s="145"/>
      <c r="DD440" s="145"/>
      <c r="DE440" s="145"/>
      <c r="DF440" s="145"/>
      <c r="DG440" s="145"/>
      <c r="DH440" s="148"/>
      <c r="DI440" s="145"/>
      <c r="DJ440" s="145"/>
      <c r="DK440" s="145"/>
      <c r="DL440" s="145"/>
      <c r="DM440" s="145"/>
      <c r="DN440" s="145"/>
      <c r="DO440" s="145"/>
      <c r="DP440" s="145"/>
      <c r="DQ440" s="145"/>
      <c r="DR440" s="145"/>
      <c r="DS440" s="145"/>
      <c r="DT440" s="145"/>
      <c r="DU440" s="145"/>
      <c r="DV440" s="145"/>
      <c r="DW440" s="145"/>
      <c r="DX440" s="145"/>
      <c r="DY440" s="145"/>
      <c r="DZ440" s="145"/>
      <c r="EA440" s="145"/>
      <c r="EB440" s="148"/>
      <c r="EC440" s="145"/>
      <c r="ED440" s="148"/>
      <c r="EE440" s="145"/>
      <c r="EF440" s="145"/>
      <c r="EG440" s="145"/>
      <c r="EH440" s="145"/>
      <c r="EI440" s="145"/>
      <c r="EJ440" s="145"/>
      <c r="EK440" s="145">
        <v>1</v>
      </c>
      <c r="EL440" s="145">
        <v>1</v>
      </c>
    </row>
    <row r="441" spans="1:187" ht="20.100000000000001" customHeight="1" x14ac:dyDescent="0.3">
      <c r="A441" s="25" t="s">
        <v>4024</v>
      </c>
      <c r="B441" s="40" t="s">
        <v>126</v>
      </c>
      <c r="C441" s="26">
        <v>84748</v>
      </c>
      <c r="D441" s="25" t="s">
        <v>4030</v>
      </c>
      <c r="E441" s="26" t="s">
        <v>108</v>
      </c>
      <c r="F441" s="116" t="s">
        <v>3556</v>
      </c>
      <c r="G441" s="26" t="s">
        <v>114</v>
      </c>
      <c r="H441" s="26" t="s">
        <v>128</v>
      </c>
      <c r="I441" s="26" t="s">
        <v>476</v>
      </c>
      <c r="J441" s="25" t="s">
        <v>2195</v>
      </c>
      <c r="K441" s="25" t="s">
        <v>4031</v>
      </c>
      <c r="L441" s="25"/>
      <c r="M441" s="25"/>
      <c r="N441" s="25"/>
      <c r="O441" s="83"/>
      <c r="P441" s="83"/>
      <c r="Q441" s="83"/>
      <c r="R441" s="83"/>
      <c r="S441" s="83"/>
      <c r="U441" s="145"/>
      <c r="V441" s="148"/>
      <c r="W441" s="145"/>
      <c r="X441" s="145"/>
      <c r="Y441" s="145"/>
      <c r="Z441" s="145"/>
      <c r="AA441" s="145"/>
      <c r="AB441" s="332"/>
      <c r="AC441" s="145"/>
      <c r="AD441" s="145"/>
      <c r="AE441" s="145"/>
      <c r="AF441" s="145"/>
      <c r="AG441" s="145"/>
      <c r="AH441" s="145"/>
      <c r="AI441" s="145"/>
      <c r="AJ441" s="145"/>
      <c r="AK441" s="145"/>
      <c r="AL441" s="145"/>
      <c r="AM441" s="145"/>
      <c r="AN441" s="145"/>
      <c r="AO441" s="145"/>
      <c r="AP441" s="145"/>
      <c r="AQ441" s="145"/>
      <c r="AR441" s="145"/>
      <c r="AS441" s="145"/>
      <c r="AT441" s="145"/>
      <c r="AU441" s="145"/>
      <c r="AV441" s="145"/>
      <c r="AW441" s="145"/>
      <c r="AX441" s="145"/>
      <c r="AY441" s="145"/>
      <c r="AZ441" s="145"/>
      <c r="BA441" s="145"/>
      <c r="BB441" s="145"/>
      <c r="BC441" s="145"/>
      <c r="BD441" s="145"/>
      <c r="BE441" s="145"/>
      <c r="BF441" s="145"/>
      <c r="BG441" s="145"/>
      <c r="BH441" s="145"/>
      <c r="BI441" s="145"/>
      <c r="BJ441" s="145"/>
      <c r="BK441" s="145"/>
      <c r="BL441" s="145"/>
      <c r="BM441" s="145"/>
      <c r="BN441" s="145"/>
      <c r="BO441" s="145"/>
      <c r="BP441" s="145"/>
      <c r="BQ441" s="145"/>
      <c r="BR441" s="145"/>
      <c r="BS441" s="145"/>
      <c r="BT441" s="145"/>
      <c r="BU441" s="145"/>
      <c r="BV441" s="145"/>
      <c r="BW441" s="145"/>
      <c r="BX441" s="145"/>
      <c r="BY441" s="145"/>
      <c r="BZ441" s="145"/>
      <c r="CA441" s="145"/>
      <c r="CB441" s="145"/>
      <c r="CC441" s="145"/>
      <c r="CD441" s="145"/>
      <c r="CE441" s="145"/>
      <c r="CF441" s="145"/>
      <c r="CG441" s="145"/>
      <c r="CH441" s="145"/>
      <c r="CI441" s="145"/>
      <c r="CJ441" s="145"/>
      <c r="CK441" s="145"/>
      <c r="CL441" s="145"/>
      <c r="CM441" s="145"/>
      <c r="CN441" s="145"/>
      <c r="CO441" s="145"/>
      <c r="CP441" s="145"/>
      <c r="CQ441" s="145"/>
      <c r="CR441" s="145"/>
      <c r="CS441" s="145"/>
      <c r="CT441" s="145"/>
      <c r="CU441" s="145"/>
      <c r="CV441" s="145"/>
      <c r="CW441" s="145"/>
      <c r="CX441" s="145"/>
      <c r="CY441" s="145"/>
      <c r="CZ441" s="145"/>
      <c r="DA441" s="145"/>
      <c r="DB441" s="145"/>
      <c r="DC441" s="145"/>
      <c r="DD441" s="145"/>
      <c r="DE441" s="145"/>
      <c r="DF441" s="145"/>
      <c r="DG441" s="145"/>
      <c r="DH441" s="148"/>
      <c r="DI441" s="145"/>
      <c r="DJ441" s="145"/>
      <c r="DK441" s="145"/>
      <c r="DL441" s="145"/>
      <c r="DM441" s="145"/>
      <c r="DN441" s="145"/>
      <c r="DO441" s="145"/>
      <c r="DP441" s="145"/>
      <c r="DQ441" s="145"/>
      <c r="DR441" s="145"/>
      <c r="DS441" s="145"/>
      <c r="DT441" s="145"/>
      <c r="DU441" s="145"/>
      <c r="DV441" s="145"/>
      <c r="DW441" s="145"/>
      <c r="DX441" s="145"/>
      <c r="DY441" s="145"/>
      <c r="DZ441" s="145"/>
      <c r="EA441" s="145"/>
      <c r="EB441" s="148"/>
      <c r="EC441" s="145"/>
      <c r="ED441" s="148"/>
      <c r="EE441" s="145"/>
      <c r="EF441" s="145"/>
      <c r="EG441" s="145"/>
      <c r="EH441" s="145"/>
      <c r="EI441" s="145"/>
      <c r="EJ441" s="145"/>
      <c r="EK441" s="145">
        <v>0</v>
      </c>
      <c r="EL441" s="145">
        <v>0</v>
      </c>
      <c r="EM441" s="145"/>
    </row>
    <row r="442" spans="1:187" ht="20.100000000000001" customHeight="1" x14ac:dyDescent="0.3">
      <c r="A442" s="25" t="s">
        <v>2187</v>
      </c>
      <c r="B442" s="40" t="s">
        <v>187</v>
      </c>
      <c r="C442" s="26">
        <v>83229</v>
      </c>
      <c r="D442" s="25" t="s">
        <v>2202</v>
      </c>
      <c r="E442" s="26" t="s">
        <v>108</v>
      </c>
      <c r="F442" s="26"/>
      <c r="G442" s="26" t="s">
        <v>121</v>
      </c>
      <c r="H442" s="26" t="s">
        <v>1048</v>
      </c>
      <c r="I442" s="26" t="s">
        <v>449</v>
      </c>
      <c r="J442" s="25" t="s">
        <v>834</v>
      </c>
      <c r="K442" s="25" t="s">
        <v>2203</v>
      </c>
      <c r="L442" s="83"/>
      <c r="M442" s="83"/>
      <c r="N442" s="83"/>
      <c r="O442" s="83"/>
      <c r="P442" s="83"/>
      <c r="Q442" s="83"/>
      <c r="R442" s="25"/>
      <c r="S442" s="25" t="s">
        <v>2204</v>
      </c>
      <c r="T442" s="145"/>
      <c r="U442" s="145"/>
      <c r="V442" s="145"/>
      <c r="W442" s="145"/>
      <c r="X442" s="145"/>
      <c r="Y442" s="145"/>
      <c r="Z442" s="145"/>
      <c r="AA442" s="145"/>
      <c r="AB442" s="332"/>
      <c r="AC442" s="145"/>
      <c r="AD442" s="145"/>
      <c r="AE442" s="145"/>
      <c r="AF442" s="145"/>
      <c r="AG442" s="145"/>
      <c r="AH442" s="145"/>
      <c r="AI442" s="145"/>
      <c r="AJ442" s="145"/>
      <c r="AK442" s="145"/>
      <c r="AL442" s="145"/>
      <c r="AM442" s="145"/>
      <c r="AN442" s="145"/>
      <c r="AO442" s="145"/>
      <c r="AP442" s="145"/>
      <c r="AQ442" s="145"/>
      <c r="AR442" s="145"/>
      <c r="AS442" s="145"/>
      <c r="AT442" s="145"/>
      <c r="AU442" s="145"/>
      <c r="AV442" s="145"/>
      <c r="AW442" s="145"/>
      <c r="AX442" s="145"/>
      <c r="AY442" s="145"/>
      <c r="AZ442" s="145"/>
      <c r="BA442" s="145"/>
      <c r="BB442" s="145"/>
      <c r="BC442" s="145"/>
      <c r="BD442" s="145"/>
      <c r="BE442" s="145"/>
      <c r="BF442" s="145"/>
      <c r="BG442" s="145"/>
      <c r="BH442" s="145"/>
      <c r="BI442" s="145"/>
      <c r="BJ442" s="145"/>
      <c r="BK442" s="145"/>
      <c r="BL442" s="145"/>
      <c r="BM442" s="145"/>
      <c r="BN442" s="145"/>
      <c r="BO442" s="145"/>
      <c r="BP442" s="145"/>
      <c r="BQ442" s="145"/>
      <c r="BR442" s="145"/>
      <c r="BS442" s="145"/>
      <c r="BT442" s="145"/>
      <c r="BU442" s="145"/>
      <c r="BV442" s="145"/>
      <c r="BW442" s="145"/>
      <c r="BX442" s="145"/>
      <c r="BY442" s="145"/>
      <c r="BZ442" s="145"/>
      <c r="CA442" s="145"/>
      <c r="CB442" s="145"/>
      <c r="CC442" s="145"/>
      <c r="CD442" s="145"/>
      <c r="CE442" s="145"/>
      <c r="CF442" s="145"/>
      <c r="CG442" s="145"/>
      <c r="CH442" s="145"/>
      <c r="CI442" s="145"/>
      <c r="CJ442" s="145"/>
      <c r="CK442" s="145"/>
      <c r="CL442" s="145"/>
      <c r="CM442" s="145"/>
      <c r="CN442" s="145"/>
      <c r="CO442" s="145"/>
      <c r="CP442" s="145"/>
      <c r="CQ442" s="145"/>
      <c r="CR442" s="145"/>
      <c r="CS442" s="145"/>
      <c r="CT442" s="145"/>
      <c r="CU442" s="145"/>
      <c r="CV442" s="145"/>
      <c r="CW442" s="145"/>
      <c r="CX442" s="145"/>
      <c r="CY442" s="145"/>
      <c r="CZ442" s="145"/>
      <c r="DA442" s="145"/>
      <c r="DB442" s="145"/>
      <c r="DC442" s="145"/>
      <c r="DD442" s="145"/>
      <c r="DE442" s="145"/>
      <c r="DF442" s="145"/>
      <c r="DG442" s="145"/>
      <c r="DH442" s="148"/>
      <c r="DI442" s="145"/>
      <c r="DJ442" s="145"/>
      <c r="DK442" s="145"/>
      <c r="DL442" s="145"/>
      <c r="DM442" s="145"/>
      <c r="DN442" s="145"/>
      <c r="DO442" s="145"/>
      <c r="DP442" s="145"/>
      <c r="DQ442" s="145"/>
      <c r="DR442" s="145"/>
      <c r="DS442" s="145"/>
      <c r="DT442" s="145"/>
      <c r="DU442" s="145"/>
      <c r="DV442" s="145"/>
      <c r="DW442" s="145"/>
      <c r="DX442" s="145"/>
      <c r="DY442" s="145"/>
      <c r="DZ442" s="145"/>
      <c r="EA442" s="145"/>
      <c r="EB442" s="148"/>
      <c r="EC442" s="145"/>
      <c r="ED442" s="148"/>
      <c r="EE442" s="145"/>
      <c r="EF442" s="145"/>
      <c r="EG442" s="145"/>
      <c r="EH442" s="145"/>
      <c r="EI442" s="145"/>
      <c r="EJ442" s="145"/>
      <c r="EK442" s="145" t="s">
        <v>519</v>
      </c>
      <c r="EL442" s="145">
        <v>1</v>
      </c>
      <c r="EM442" s="145"/>
    </row>
    <row r="443" spans="1:187" ht="20.100000000000001" customHeight="1" x14ac:dyDescent="0.3">
      <c r="A443" s="25" t="s">
        <v>3564</v>
      </c>
      <c r="B443" s="40" t="s">
        <v>143</v>
      </c>
      <c r="C443" s="26">
        <v>81829</v>
      </c>
      <c r="D443" s="25" t="s">
        <v>3582</v>
      </c>
      <c r="E443" s="26" t="s">
        <v>108</v>
      </c>
      <c r="F443" s="26" t="s">
        <v>3556</v>
      </c>
      <c r="G443" s="26" t="s">
        <v>109</v>
      </c>
      <c r="H443" s="26" t="s">
        <v>567</v>
      </c>
      <c r="I443" s="26" t="s">
        <v>438</v>
      </c>
      <c r="J443" s="25" t="s">
        <v>178</v>
      </c>
      <c r="K443" s="25" t="s">
        <v>3583</v>
      </c>
      <c r="L443" s="25"/>
      <c r="M443" s="25" t="s">
        <v>3584</v>
      </c>
      <c r="N443" s="25" t="s">
        <v>3585</v>
      </c>
      <c r="O443" s="25" t="s">
        <v>3586</v>
      </c>
      <c r="P443" s="239"/>
      <c r="Q443" s="25" t="s">
        <v>3587</v>
      </c>
      <c r="R443" s="25"/>
      <c r="S443" s="25" t="s">
        <v>3588</v>
      </c>
      <c r="T443" s="145"/>
      <c r="U443" s="145"/>
      <c r="V443" s="148"/>
      <c r="W443" s="145"/>
      <c r="X443" s="145"/>
      <c r="Y443" s="145"/>
      <c r="Z443" s="145"/>
      <c r="AA443" s="145"/>
      <c r="AB443" s="332"/>
      <c r="AC443" s="145"/>
      <c r="AD443" s="145"/>
      <c r="AE443" s="145"/>
      <c r="AF443" s="145"/>
      <c r="AG443" s="145"/>
      <c r="AH443" s="145"/>
      <c r="AI443" s="145"/>
      <c r="AJ443" s="145"/>
      <c r="AK443" s="145"/>
      <c r="AL443" s="145"/>
      <c r="AM443" s="145"/>
      <c r="AN443" s="145"/>
      <c r="AO443" s="145"/>
      <c r="AP443" s="145"/>
      <c r="AQ443" s="145"/>
      <c r="AR443" s="145"/>
      <c r="AS443" s="145"/>
      <c r="AT443" s="145"/>
      <c r="AU443" s="145"/>
      <c r="AV443" s="145"/>
      <c r="AW443" s="145"/>
      <c r="AX443" s="145"/>
      <c r="AY443" s="145"/>
      <c r="AZ443" s="145"/>
      <c r="BA443" s="145">
        <v>1</v>
      </c>
      <c r="BB443" s="145"/>
      <c r="BC443" s="145"/>
      <c r="BD443" s="145"/>
      <c r="BE443" s="145"/>
      <c r="BF443" s="145"/>
      <c r="BG443" s="145"/>
      <c r="BH443" s="145"/>
      <c r="BI443" s="145"/>
      <c r="BJ443" s="145"/>
      <c r="BK443" s="145"/>
      <c r="BL443" s="145"/>
      <c r="BM443" s="145"/>
      <c r="BN443" s="145"/>
      <c r="BO443" s="145"/>
      <c r="BP443" s="145"/>
      <c r="BQ443" s="145"/>
      <c r="BR443" s="145"/>
      <c r="BS443" s="145"/>
      <c r="BT443" s="145">
        <v>1</v>
      </c>
      <c r="BU443" s="145"/>
      <c r="BV443" s="145"/>
      <c r="BW443" s="145"/>
      <c r="BX443" s="145"/>
      <c r="BY443" s="145"/>
      <c r="BZ443" s="145"/>
      <c r="CA443" s="145"/>
      <c r="CB443" s="145"/>
      <c r="CC443" s="145"/>
      <c r="CD443" s="145"/>
      <c r="CE443" s="145"/>
      <c r="CF443" s="145"/>
      <c r="CG443" s="145"/>
      <c r="CH443" s="145"/>
      <c r="CI443" s="145"/>
      <c r="CJ443" s="145"/>
      <c r="CK443" s="145"/>
      <c r="CL443" s="145"/>
      <c r="CM443" s="145"/>
      <c r="CN443" s="145"/>
      <c r="CO443" s="145"/>
      <c r="CP443" s="145"/>
      <c r="CQ443" s="145"/>
      <c r="CR443" s="145"/>
      <c r="CS443" s="145"/>
      <c r="CT443" s="145"/>
      <c r="CU443" s="145"/>
      <c r="CV443" s="145"/>
      <c r="CW443" s="145">
        <v>1</v>
      </c>
      <c r="CX443" s="145"/>
      <c r="CY443" s="145"/>
      <c r="CZ443" s="145"/>
      <c r="DA443" s="145"/>
      <c r="DB443" s="145"/>
      <c r="DC443" s="145"/>
      <c r="DD443" s="145"/>
      <c r="DE443" s="145"/>
      <c r="DF443" s="145"/>
      <c r="DG443" s="145"/>
      <c r="DH443" s="148"/>
      <c r="DI443" s="145"/>
      <c r="DJ443" s="145"/>
      <c r="DK443" s="145"/>
      <c r="DL443" s="145"/>
      <c r="DM443" s="145"/>
      <c r="DN443" s="145"/>
      <c r="DO443" s="145"/>
      <c r="DP443" s="145">
        <v>1</v>
      </c>
      <c r="DQ443" s="145"/>
      <c r="DR443" s="145"/>
      <c r="DS443" s="145"/>
      <c r="DT443" s="145"/>
      <c r="DU443" s="145"/>
      <c r="DV443" s="145"/>
      <c r="DW443" s="145"/>
      <c r="DX443" s="145"/>
      <c r="DY443" s="145"/>
      <c r="DZ443" s="145"/>
      <c r="EA443" s="145"/>
      <c r="EB443" s="148"/>
      <c r="EC443" s="145">
        <v>1</v>
      </c>
      <c r="ED443" s="148"/>
      <c r="EE443" s="145"/>
      <c r="EF443" s="145"/>
      <c r="EG443" s="145"/>
      <c r="EH443" s="145"/>
      <c r="EI443" s="145"/>
      <c r="EJ443" s="145"/>
      <c r="EK443" s="145">
        <v>1</v>
      </c>
      <c r="EL443" s="145">
        <v>1</v>
      </c>
      <c r="EM443" s="145"/>
      <c r="EN443" s="228" t="s">
        <v>3589</v>
      </c>
    </row>
    <row r="444" spans="1:187" ht="20.100000000000001" customHeight="1" x14ac:dyDescent="0.3">
      <c r="A444" s="25" t="s">
        <v>3289</v>
      </c>
      <c r="B444" s="40" t="s">
        <v>152</v>
      </c>
      <c r="C444" s="26">
        <v>84276</v>
      </c>
      <c r="D444" s="71" t="s">
        <v>3292</v>
      </c>
      <c r="E444" s="26" t="s">
        <v>108</v>
      </c>
      <c r="F444" s="26" t="s">
        <v>3549</v>
      </c>
      <c r="G444" s="26" t="s">
        <v>109</v>
      </c>
      <c r="H444" s="26" t="s">
        <v>554</v>
      </c>
      <c r="I444" s="26" t="s">
        <v>438</v>
      </c>
      <c r="J444" s="25" t="s">
        <v>315</v>
      </c>
      <c r="K444" s="25" t="s">
        <v>3293</v>
      </c>
      <c r="L444" s="25"/>
      <c r="M444" s="272"/>
      <c r="N444" s="272"/>
      <c r="O444" s="272"/>
      <c r="P444" s="272"/>
      <c r="Q444" s="272"/>
      <c r="R444" s="272"/>
      <c r="S444" s="272"/>
      <c r="U444" s="145"/>
      <c r="V444" s="148"/>
      <c r="W444" s="145"/>
      <c r="X444" s="145"/>
      <c r="Y444" s="145"/>
      <c r="Z444" s="145"/>
      <c r="AA444" s="145"/>
      <c r="AB444" s="332"/>
      <c r="AC444" s="145"/>
      <c r="AD444" s="145"/>
      <c r="AE444" s="145"/>
      <c r="AF444" s="145"/>
      <c r="AG444" s="145"/>
      <c r="AH444" s="145"/>
      <c r="AI444" s="145"/>
      <c r="AJ444" s="145"/>
      <c r="AK444" s="145"/>
      <c r="AL444" s="145"/>
      <c r="AM444" s="145"/>
      <c r="AN444" s="145"/>
      <c r="AO444" s="145"/>
      <c r="AP444" s="145"/>
      <c r="AQ444" s="145"/>
      <c r="AR444" s="145"/>
      <c r="AS444" s="145"/>
      <c r="AT444" s="145"/>
      <c r="AU444" s="145"/>
      <c r="AV444" s="145"/>
      <c r="AW444" s="145"/>
      <c r="AX444" s="145"/>
      <c r="AY444" s="145"/>
      <c r="AZ444" s="145"/>
      <c r="BA444" s="145"/>
      <c r="BB444" s="145"/>
      <c r="BC444" s="145"/>
      <c r="BD444" s="145"/>
      <c r="BE444" s="145"/>
      <c r="BF444" s="145"/>
      <c r="BG444" s="145"/>
      <c r="BH444" s="145"/>
      <c r="BI444" s="145"/>
      <c r="BJ444" s="145"/>
      <c r="BK444" s="145"/>
      <c r="BL444" s="145"/>
      <c r="BM444" s="145"/>
      <c r="BN444" s="145"/>
      <c r="BO444" s="145"/>
      <c r="BP444" s="145"/>
      <c r="BQ444" s="145"/>
      <c r="BR444" s="145"/>
      <c r="BS444" s="145"/>
      <c r="BT444" s="145"/>
      <c r="BU444" s="145"/>
      <c r="BV444" s="145"/>
      <c r="BW444" s="145"/>
      <c r="BX444" s="145"/>
      <c r="BY444" s="145"/>
      <c r="BZ444" s="145"/>
      <c r="CA444" s="145"/>
      <c r="CB444" s="145"/>
      <c r="CC444" s="145"/>
      <c r="CD444" s="145"/>
      <c r="CE444" s="145"/>
      <c r="CF444" s="145"/>
      <c r="CG444" s="145"/>
      <c r="CH444" s="145"/>
      <c r="CI444" s="145"/>
      <c r="CJ444" s="145"/>
      <c r="CK444" s="145"/>
      <c r="CL444" s="145"/>
      <c r="CM444" s="145"/>
      <c r="CN444" s="145"/>
      <c r="CO444" s="145"/>
      <c r="CP444" s="145"/>
      <c r="CQ444" s="145"/>
      <c r="CR444" s="145"/>
      <c r="CS444" s="145"/>
      <c r="CT444" s="145"/>
      <c r="CU444" s="145"/>
      <c r="CV444" s="145"/>
      <c r="CW444" s="145"/>
      <c r="CX444" s="145"/>
      <c r="CY444" s="145"/>
      <c r="CZ444" s="145"/>
      <c r="DA444" s="145"/>
      <c r="DB444" s="145"/>
      <c r="DC444" s="145"/>
      <c r="DD444" s="145"/>
      <c r="DE444" s="145"/>
      <c r="DF444" s="145"/>
      <c r="DG444" s="145"/>
      <c r="DH444" s="148"/>
      <c r="DI444" s="145"/>
      <c r="DJ444" s="145"/>
      <c r="DK444" s="145"/>
      <c r="DL444" s="145"/>
      <c r="DM444" s="145"/>
      <c r="DN444" s="145"/>
      <c r="DO444" s="145"/>
      <c r="DP444" s="145"/>
      <c r="DQ444" s="145"/>
      <c r="DR444" s="145"/>
      <c r="DS444" s="145"/>
      <c r="DT444" s="145"/>
      <c r="DU444" s="145"/>
      <c r="DV444" s="145"/>
      <c r="DW444" s="145"/>
      <c r="DX444" s="145"/>
      <c r="DY444" s="145"/>
      <c r="DZ444" s="145"/>
      <c r="EA444" s="145"/>
      <c r="EB444" s="148"/>
      <c r="EC444" s="145"/>
      <c r="ED444" s="148"/>
      <c r="EE444" s="145"/>
      <c r="EF444" s="145"/>
      <c r="EG444" s="145"/>
      <c r="EH444" s="145"/>
      <c r="EI444" s="145"/>
      <c r="EJ444" s="145"/>
      <c r="EK444" s="145">
        <v>0</v>
      </c>
      <c r="EL444" s="145">
        <v>0</v>
      </c>
      <c r="EM444" s="145"/>
    </row>
    <row r="445" spans="1:187" ht="20.100000000000001" customHeight="1" x14ac:dyDescent="0.3">
      <c r="A445" s="25" t="s">
        <v>3182</v>
      </c>
      <c r="B445" s="40" t="s">
        <v>187</v>
      </c>
      <c r="C445" s="26">
        <v>84202</v>
      </c>
      <c r="D445" s="25" t="s">
        <v>3214</v>
      </c>
      <c r="E445" s="26" t="s">
        <v>108</v>
      </c>
      <c r="F445" s="26" t="s">
        <v>3556</v>
      </c>
      <c r="G445" s="26" t="s">
        <v>121</v>
      </c>
      <c r="H445" s="26" t="s">
        <v>344</v>
      </c>
      <c r="I445" s="26" t="s">
        <v>706</v>
      </c>
      <c r="J445" s="25" t="s">
        <v>1210</v>
      </c>
      <c r="K445" s="25" t="s">
        <v>3215</v>
      </c>
      <c r="L445" s="79"/>
      <c r="M445" s="25" t="s">
        <v>3216</v>
      </c>
      <c r="N445" s="25" t="s">
        <v>3217</v>
      </c>
      <c r="O445" s="25" t="s">
        <v>3218</v>
      </c>
      <c r="P445" s="272"/>
      <c r="Q445" s="272"/>
      <c r="R445" s="25" t="s">
        <v>3219</v>
      </c>
      <c r="S445" s="25" t="s">
        <v>3220</v>
      </c>
      <c r="U445" s="145">
        <v>1</v>
      </c>
      <c r="V445" s="148"/>
      <c r="W445" s="145"/>
      <c r="X445" s="145"/>
      <c r="Y445" s="145"/>
      <c r="Z445" s="145"/>
      <c r="AA445" s="145"/>
      <c r="AB445" s="332"/>
      <c r="AC445" s="145"/>
      <c r="AD445" s="145"/>
      <c r="AE445" s="145"/>
      <c r="AF445" s="145"/>
      <c r="AG445" s="145"/>
      <c r="AH445" s="145"/>
      <c r="AI445" s="145"/>
      <c r="AJ445" s="145"/>
      <c r="AK445" s="145"/>
      <c r="AL445" s="145"/>
      <c r="AM445" s="145"/>
      <c r="AN445" s="145"/>
      <c r="AO445" s="145"/>
      <c r="AP445" s="145">
        <v>1</v>
      </c>
      <c r="AQ445" s="145"/>
      <c r="AR445" s="145"/>
      <c r="AS445" s="145"/>
      <c r="AT445" s="145"/>
      <c r="AU445" s="145"/>
      <c r="AV445" s="145"/>
      <c r="AW445" s="145"/>
      <c r="AX445" s="145"/>
      <c r="AY445" s="145"/>
      <c r="AZ445" s="145"/>
      <c r="BA445" s="145"/>
      <c r="BB445" s="145"/>
      <c r="BC445" s="145"/>
      <c r="BD445" s="145"/>
      <c r="BE445" s="145">
        <v>1</v>
      </c>
      <c r="BF445" s="145"/>
      <c r="BG445" s="145"/>
      <c r="BH445" s="145"/>
      <c r="BI445" s="145"/>
      <c r="BJ445" s="145"/>
      <c r="BK445" s="145"/>
      <c r="BL445" s="145"/>
      <c r="BM445" s="145"/>
      <c r="BN445" s="145"/>
      <c r="BO445" s="145"/>
      <c r="BP445" s="145"/>
      <c r="BQ445" s="145"/>
      <c r="BR445" s="145"/>
      <c r="BS445" s="145"/>
      <c r="BT445" s="145"/>
      <c r="BU445" s="145"/>
      <c r="BV445" s="145"/>
      <c r="BW445" s="145"/>
      <c r="BX445" s="145"/>
      <c r="BY445" s="145"/>
      <c r="BZ445" s="145"/>
      <c r="CA445" s="145"/>
      <c r="CB445" s="145"/>
      <c r="CC445" s="145"/>
      <c r="CD445" s="145"/>
      <c r="CE445" s="145"/>
      <c r="CF445" s="145"/>
      <c r="CG445" s="145">
        <v>1</v>
      </c>
      <c r="CH445" s="145"/>
      <c r="CI445" s="145"/>
      <c r="CJ445" s="145"/>
      <c r="CK445" s="145"/>
      <c r="CL445" s="145"/>
      <c r="CM445" s="145"/>
      <c r="CN445" s="145"/>
      <c r="CO445" s="145"/>
      <c r="CP445" s="145"/>
      <c r="CQ445" s="145"/>
      <c r="CR445" s="145"/>
      <c r="CS445" s="145"/>
      <c r="CT445" s="145"/>
      <c r="CU445" s="145"/>
      <c r="CV445" s="145"/>
      <c r="CW445" s="145"/>
      <c r="CX445" s="145"/>
      <c r="CY445" s="145"/>
      <c r="CZ445" s="145"/>
      <c r="DA445" s="145"/>
      <c r="DB445" s="145"/>
      <c r="DC445" s="145"/>
      <c r="DD445" s="145"/>
      <c r="DE445" s="145"/>
      <c r="DF445" s="145"/>
      <c r="DG445" s="145"/>
      <c r="DH445" s="148"/>
      <c r="DI445" s="145"/>
      <c r="DJ445" s="145"/>
      <c r="DK445" s="145"/>
      <c r="DL445" s="145"/>
      <c r="DM445" s="145"/>
      <c r="DN445" s="145"/>
      <c r="DO445" s="145"/>
      <c r="DP445" s="145"/>
      <c r="DQ445" s="145">
        <v>1</v>
      </c>
      <c r="DR445" s="145"/>
      <c r="DS445" s="145"/>
      <c r="DT445" s="145"/>
      <c r="DU445" s="145"/>
      <c r="DV445" s="145"/>
      <c r="DW445" s="145"/>
      <c r="DX445" s="145"/>
      <c r="DY445" s="145"/>
      <c r="DZ445" s="145"/>
      <c r="EA445" s="145"/>
      <c r="EB445" s="148"/>
      <c r="EC445" s="145"/>
      <c r="ED445" s="148"/>
      <c r="EE445" s="145"/>
      <c r="EF445" s="145"/>
      <c r="EG445" s="145"/>
      <c r="EH445" s="145"/>
      <c r="EI445" s="145"/>
      <c r="EJ445" s="145"/>
      <c r="EK445" s="145">
        <v>1</v>
      </c>
      <c r="EL445" s="145">
        <v>1</v>
      </c>
      <c r="EM445" s="145"/>
      <c r="EN445" s="228" t="s">
        <v>3221</v>
      </c>
    </row>
    <row r="446" spans="1:187" ht="20.100000000000001" customHeight="1" x14ac:dyDescent="0.3">
      <c r="A446" s="25" t="s">
        <v>2784</v>
      </c>
      <c r="B446" s="40" t="s">
        <v>106</v>
      </c>
      <c r="C446" s="26">
        <v>83927</v>
      </c>
      <c r="D446" s="71" t="s">
        <v>2816</v>
      </c>
      <c r="E446" s="26"/>
      <c r="F446" s="26"/>
      <c r="G446" s="26" t="s">
        <v>121</v>
      </c>
      <c r="H446" s="26" t="s">
        <v>281</v>
      </c>
      <c r="I446" s="26" t="s">
        <v>449</v>
      </c>
      <c r="J446" s="25" t="s">
        <v>698</v>
      </c>
      <c r="K446" s="25" t="s">
        <v>2817</v>
      </c>
      <c r="L446" s="25"/>
      <c r="M446" s="83"/>
      <c r="N446" s="83"/>
      <c r="O446" s="83"/>
      <c r="P446" s="83"/>
      <c r="Q446" s="83"/>
      <c r="R446" s="83"/>
      <c r="S446" s="83"/>
      <c r="T446" s="145"/>
      <c r="U446" s="145"/>
      <c r="V446" s="148"/>
      <c r="W446" s="145"/>
      <c r="X446" s="145"/>
      <c r="Y446" s="145"/>
      <c r="Z446" s="145"/>
      <c r="AA446" s="145"/>
      <c r="AB446" s="332"/>
      <c r="AC446" s="145"/>
      <c r="AD446" s="145"/>
      <c r="AE446" s="145"/>
      <c r="AF446" s="145"/>
      <c r="AG446" s="145"/>
      <c r="AH446" s="145"/>
      <c r="AI446" s="145"/>
      <c r="AJ446" s="145"/>
      <c r="AK446" s="145"/>
      <c r="AL446" s="145"/>
      <c r="AM446" s="145"/>
      <c r="AN446" s="145"/>
      <c r="AO446" s="145"/>
      <c r="AP446" s="145"/>
      <c r="AQ446" s="145"/>
      <c r="AR446" s="145"/>
      <c r="AS446" s="145"/>
      <c r="AT446" s="145"/>
      <c r="AU446" s="145"/>
      <c r="AV446" s="145"/>
      <c r="AW446" s="145"/>
      <c r="AX446" s="145"/>
      <c r="AY446" s="145"/>
      <c r="AZ446" s="145"/>
      <c r="BA446" s="145"/>
      <c r="BB446" s="145"/>
      <c r="BC446" s="145"/>
      <c r="BD446" s="145"/>
      <c r="BE446" s="145"/>
      <c r="BF446" s="145"/>
      <c r="BG446" s="145"/>
      <c r="BH446" s="145"/>
      <c r="BI446" s="145"/>
      <c r="BJ446" s="145"/>
      <c r="BK446" s="145"/>
      <c r="BL446" s="145"/>
      <c r="BM446" s="145"/>
      <c r="BN446" s="145"/>
      <c r="BO446" s="145"/>
      <c r="BP446" s="145"/>
      <c r="BQ446" s="145"/>
      <c r="BR446" s="145"/>
      <c r="BS446" s="145"/>
      <c r="BT446" s="145"/>
      <c r="BU446" s="145"/>
      <c r="BV446" s="145"/>
      <c r="BW446" s="145"/>
      <c r="BX446" s="145"/>
      <c r="BY446" s="145"/>
      <c r="BZ446" s="145"/>
      <c r="CA446" s="145"/>
      <c r="CB446" s="145"/>
      <c r="CC446" s="145"/>
      <c r="CD446" s="145"/>
      <c r="CE446" s="145"/>
      <c r="CF446" s="145"/>
      <c r="CG446" s="145"/>
      <c r="CH446" s="145"/>
      <c r="CI446" s="145"/>
      <c r="CJ446" s="145"/>
      <c r="CK446" s="145"/>
      <c r="CL446" s="145"/>
      <c r="CM446" s="145"/>
      <c r="CN446" s="145"/>
      <c r="CO446" s="145"/>
      <c r="CP446" s="145"/>
      <c r="CQ446" s="145"/>
      <c r="CR446" s="145"/>
      <c r="CS446" s="145"/>
      <c r="CT446" s="145"/>
      <c r="CU446" s="145"/>
      <c r="CV446" s="145"/>
      <c r="CW446" s="145"/>
      <c r="CX446" s="145"/>
      <c r="CY446" s="145"/>
      <c r="CZ446" s="145"/>
      <c r="DA446" s="145"/>
      <c r="DB446" s="145"/>
      <c r="DC446" s="145"/>
      <c r="DD446" s="145"/>
      <c r="DE446" s="145"/>
      <c r="DF446" s="145"/>
      <c r="DG446" s="145"/>
      <c r="DH446" s="148"/>
      <c r="DI446" s="145"/>
      <c r="DJ446" s="145"/>
      <c r="DK446" s="145"/>
      <c r="DL446" s="145"/>
      <c r="DM446" s="145"/>
      <c r="DN446" s="145"/>
      <c r="DO446" s="145"/>
      <c r="DP446" s="145"/>
      <c r="DQ446" s="145"/>
      <c r="DR446" s="145"/>
      <c r="DS446" s="145"/>
      <c r="DT446" s="145"/>
      <c r="DU446" s="145"/>
      <c r="DV446" s="145"/>
      <c r="DW446" s="145"/>
      <c r="DX446" s="145"/>
      <c r="DY446" s="145"/>
      <c r="DZ446" s="145"/>
      <c r="EA446" s="145"/>
      <c r="EB446" s="148"/>
      <c r="EC446" s="145"/>
      <c r="ED446" s="148"/>
      <c r="EE446" s="145"/>
      <c r="EF446" s="145"/>
      <c r="EG446" s="145"/>
      <c r="EH446" s="145"/>
      <c r="EI446" s="145"/>
      <c r="EJ446" s="145"/>
      <c r="EK446" s="145">
        <v>0</v>
      </c>
      <c r="EL446" s="145">
        <v>0</v>
      </c>
      <c r="EM446" s="267"/>
    </row>
    <row r="447" spans="1:187" ht="20.100000000000001" customHeight="1" x14ac:dyDescent="0.3">
      <c r="A447" s="25" t="s">
        <v>3631</v>
      </c>
      <c r="B447" s="26" t="s">
        <v>106</v>
      </c>
      <c r="C447" s="26">
        <v>82565</v>
      </c>
      <c r="D447" s="71" t="s">
        <v>700</v>
      </c>
      <c r="E447" s="26" t="s">
        <v>113</v>
      </c>
      <c r="F447" s="26" t="s">
        <v>3549</v>
      </c>
      <c r="G447" s="26" t="s">
        <v>121</v>
      </c>
      <c r="H447" s="26" t="s">
        <v>281</v>
      </c>
      <c r="I447" s="26" t="s">
        <v>3</v>
      </c>
      <c r="J447" s="25" t="s">
        <v>171</v>
      </c>
      <c r="K447" s="25" t="s">
        <v>3635</v>
      </c>
      <c r="L447" s="45" t="s">
        <v>3636</v>
      </c>
      <c r="M447" s="25"/>
      <c r="N447" s="83"/>
      <c r="O447" s="83"/>
      <c r="P447" s="83"/>
      <c r="Q447" s="83"/>
      <c r="R447" s="83"/>
      <c r="S447" s="83"/>
      <c r="T447" s="145"/>
      <c r="U447" s="145"/>
      <c r="V447" s="148"/>
      <c r="W447" s="145"/>
      <c r="X447" s="145"/>
      <c r="Y447" s="145"/>
      <c r="Z447" s="145"/>
      <c r="AA447" s="145"/>
      <c r="AB447" s="332"/>
      <c r="AC447" s="145"/>
      <c r="AD447" s="145"/>
      <c r="AE447" s="145"/>
      <c r="AF447" s="145"/>
      <c r="AG447" s="145"/>
      <c r="AH447" s="145"/>
      <c r="AI447" s="145"/>
      <c r="AJ447" s="145"/>
      <c r="AK447" s="145"/>
      <c r="AL447" s="145"/>
      <c r="AM447" s="145"/>
      <c r="AN447" s="145"/>
      <c r="AO447" s="145"/>
      <c r="AP447" s="145"/>
      <c r="AQ447" s="145"/>
      <c r="AR447" s="145"/>
      <c r="AS447" s="145"/>
      <c r="AT447" s="145"/>
      <c r="AU447" s="145"/>
      <c r="AV447" s="145"/>
      <c r="AW447" s="145"/>
      <c r="AX447" s="145"/>
      <c r="AY447" s="145"/>
      <c r="AZ447" s="145"/>
      <c r="BA447" s="145"/>
      <c r="BB447" s="145"/>
      <c r="BC447" s="145"/>
      <c r="BD447" s="145"/>
      <c r="BE447" s="145"/>
      <c r="BF447" s="145"/>
      <c r="BG447" s="145"/>
      <c r="BH447" s="145"/>
      <c r="BI447" s="145"/>
      <c r="BJ447" s="145"/>
      <c r="BK447" s="145"/>
      <c r="BL447" s="145"/>
      <c r="BM447" s="145"/>
      <c r="BN447" s="145"/>
      <c r="BO447" s="145"/>
      <c r="BP447" s="145"/>
      <c r="BQ447" s="145"/>
      <c r="BR447" s="145"/>
      <c r="BS447" s="145"/>
      <c r="BT447" s="145"/>
      <c r="BU447" s="145"/>
      <c r="BV447" s="145"/>
      <c r="BW447" s="145"/>
      <c r="BX447" s="145"/>
      <c r="BY447" s="145"/>
      <c r="BZ447" s="145"/>
      <c r="CA447" s="145"/>
      <c r="CB447" s="145"/>
      <c r="CC447" s="145"/>
      <c r="CD447" s="145"/>
      <c r="CE447" s="145"/>
      <c r="CF447" s="145"/>
      <c r="CG447" s="145"/>
      <c r="CH447" s="145"/>
      <c r="CI447" s="145"/>
      <c r="CJ447" s="145"/>
      <c r="CK447" s="145"/>
      <c r="CL447" s="145"/>
      <c r="CM447" s="145"/>
      <c r="CN447" s="145"/>
      <c r="CO447" s="145"/>
      <c r="CP447" s="145"/>
      <c r="CQ447" s="145"/>
      <c r="CR447" s="145"/>
      <c r="CS447" s="145"/>
      <c r="CT447" s="145"/>
      <c r="CU447" s="145"/>
      <c r="CV447" s="145"/>
      <c r="CW447" s="145"/>
      <c r="CX447" s="145"/>
      <c r="CY447" s="145"/>
      <c r="CZ447" s="145"/>
      <c r="DA447" s="145"/>
      <c r="DB447" s="145"/>
      <c r="DC447" s="145"/>
      <c r="DD447" s="145"/>
      <c r="DE447" s="145"/>
      <c r="DF447" s="145"/>
      <c r="DG447" s="145"/>
      <c r="DH447" s="148"/>
      <c r="DI447" s="145"/>
      <c r="DJ447" s="145"/>
      <c r="DK447" s="145"/>
      <c r="DL447" s="145"/>
      <c r="DM447" s="145"/>
      <c r="DN447" s="145"/>
      <c r="DO447" s="145"/>
      <c r="DP447" s="145"/>
      <c r="DQ447" s="145"/>
      <c r="DR447" s="145"/>
      <c r="DS447" s="145"/>
      <c r="DT447" s="145"/>
      <c r="DU447" s="145"/>
      <c r="DV447" s="145"/>
      <c r="DW447" s="145"/>
      <c r="DX447" s="145"/>
      <c r="DY447" s="145"/>
      <c r="DZ447" s="145"/>
      <c r="EA447" s="145"/>
      <c r="EB447" s="148"/>
      <c r="EC447" s="145"/>
      <c r="ED447" s="148"/>
      <c r="EE447" s="145"/>
      <c r="EF447" s="145"/>
      <c r="EG447" s="145"/>
      <c r="EH447" s="145"/>
      <c r="EI447" s="145"/>
      <c r="EJ447" s="145"/>
      <c r="EK447" s="145">
        <v>0</v>
      </c>
      <c r="EL447" s="145">
        <v>0</v>
      </c>
      <c r="EM447" s="145"/>
    </row>
    <row r="448" spans="1:187" ht="20.100000000000001" customHeight="1" x14ac:dyDescent="0.3">
      <c r="A448" s="25" t="s">
        <v>4218</v>
      </c>
      <c r="B448" s="40" t="s">
        <v>187</v>
      </c>
      <c r="C448" s="26">
        <v>84968</v>
      </c>
      <c r="D448" s="25" t="s">
        <v>4250</v>
      </c>
      <c r="E448" s="26" t="s">
        <v>113</v>
      </c>
      <c r="F448" s="26" t="s">
        <v>3549</v>
      </c>
      <c r="G448" s="26" t="s">
        <v>121</v>
      </c>
      <c r="H448" s="26" t="s">
        <v>281</v>
      </c>
      <c r="I448" s="26" t="s">
        <v>449</v>
      </c>
      <c r="J448" s="25" t="s">
        <v>834</v>
      </c>
      <c r="K448" s="25" t="s">
        <v>4251</v>
      </c>
      <c r="L448" s="25"/>
      <c r="M448" s="25"/>
      <c r="N448" s="25"/>
      <c r="O448" s="83"/>
      <c r="P448" s="83"/>
      <c r="Q448" s="83"/>
      <c r="R448" s="25" t="s">
        <v>4252</v>
      </c>
      <c r="S448" s="25" t="s">
        <v>4253</v>
      </c>
      <c r="U448" s="145"/>
      <c r="V448" s="148"/>
      <c r="W448" s="145"/>
      <c r="X448" s="145"/>
      <c r="Y448" s="145">
        <v>1</v>
      </c>
      <c r="Z448" s="145"/>
      <c r="AA448" s="145"/>
      <c r="AB448" s="332"/>
      <c r="AC448" s="145"/>
      <c r="AD448" s="145"/>
      <c r="AE448" s="145"/>
      <c r="AF448" s="145"/>
      <c r="AG448" s="145"/>
      <c r="AH448" s="145"/>
      <c r="AI448" s="145"/>
      <c r="AJ448" s="145"/>
      <c r="AK448" s="145"/>
      <c r="AL448" s="145"/>
      <c r="AM448" s="145"/>
      <c r="AN448" s="145"/>
      <c r="AO448" s="145"/>
      <c r="AP448" s="145"/>
      <c r="AQ448" s="145"/>
      <c r="AR448" s="145"/>
      <c r="AS448" s="145"/>
      <c r="AT448" s="145"/>
      <c r="AU448" s="145"/>
      <c r="AV448" s="145"/>
      <c r="AW448" s="145">
        <v>1</v>
      </c>
      <c r="AX448" s="145"/>
      <c r="AY448" s="145"/>
      <c r="AZ448" s="145"/>
      <c r="BA448" s="145"/>
      <c r="BB448" s="145"/>
      <c r="BC448" s="145"/>
      <c r="BD448" s="145"/>
      <c r="BE448" s="145"/>
      <c r="BF448" s="145"/>
      <c r="BG448" s="145"/>
      <c r="BH448" s="145"/>
      <c r="BI448" s="145"/>
      <c r="BJ448" s="145"/>
      <c r="BK448" s="145"/>
      <c r="BL448" s="145"/>
      <c r="BM448" s="145"/>
      <c r="BN448" s="145"/>
      <c r="BO448" s="145"/>
      <c r="BP448" s="145"/>
      <c r="BQ448" s="145"/>
      <c r="BR448" s="145"/>
      <c r="BS448" s="145"/>
      <c r="BT448" s="145"/>
      <c r="BU448" s="145"/>
      <c r="BV448" s="145"/>
      <c r="BW448" s="145"/>
      <c r="BX448" s="145"/>
      <c r="BY448" s="145"/>
      <c r="BZ448" s="145"/>
      <c r="CA448" s="145"/>
      <c r="CB448" s="145"/>
      <c r="CC448" s="145"/>
      <c r="CD448" s="145"/>
      <c r="CE448" s="145"/>
      <c r="CF448" s="145"/>
      <c r="CG448" s="145">
        <v>1</v>
      </c>
      <c r="CH448" s="148"/>
      <c r="CI448" s="145">
        <v>1</v>
      </c>
      <c r="CJ448" s="145"/>
      <c r="CK448" s="145"/>
      <c r="CL448" s="145"/>
      <c r="CM448" s="145"/>
      <c r="CN448" s="145"/>
      <c r="CO448" s="145"/>
      <c r="CP448" s="145"/>
      <c r="CQ448" s="145"/>
      <c r="CR448" s="145"/>
      <c r="CS448" s="145"/>
      <c r="CT448" s="145"/>
      <c r="CU448" s="145"/>
      <c r="CV448" s="145"/>
      <c r="CW448" s="145"/>
      <c r="CX448" s="145"/>
      <c r="CY448" s="145"/>
      <c r="CZ448" s="145"/>
      <c r="DA448" s="145"/>
      <c r="DB448" s="145"/>
      <c r="DC448" s="145"/>
      <c r="DD448" s="145"/>
      <c r="DE448" s="145"/>
      <c r="DF448" s="145"/>
      <c r="DG448" s="145"/>
      <c r="DH448" s="148"/>
      <c r="DI448" s="145"/>
      <c r="DJ448" s="145"/>
      <c r="DK448" s="145"/>
      <c r="DL448" s="145"/>
      <c r="DM448" s="145"/>
      <c r="DN448" s="145"/>
      <c r="DO448" s="145"/>
      <c r="DP448" s="145"/>
      <c r="DQ448" s="145"/>
      <c r="DR448" s="145"/>
      <c r="DS448" s="145"/>
      <c r="DT448" s="145"/>
      <c r="DU448" s="145"/>
      <c r="DV448" s="145"/>
      <c r="DW448" s="145"/>
      <c r="DX448" s="145"/>
      <c r="DY448" s="145"/>
      <c r="DZ448" s="145"/>
      <c r="EA448" s="145"/>
      <c r="EB448" s="148"/>
      <c r="EC448" s="145"/>
      <c r="ED448" s="148"/>
      <c r="EE448" s="145"/>
      <c r="EF448" s="145"/>
      <c r="EG448" s="145"/>
      <c r="EH448" s="145"/>
      <c r="EI448" s="145"/>
      <c r="EJ448" s="145"/>
      <c r="EK448" s="145" t="s">
        <v>519</v>
      </c>
      <c r="EL448" s="145">
        <v>1</v>
      </c>
      <c r="EM448" s="145"/>
      <c r="EN448" s="228" t="s">
        <v>4254</v>
      </c>
    </row>
    <row r="449" spans="1:144" ht="20.100000000000001" customHeight="1" x14ac:dyDescent="0.3">
      <c r="A449" s="25" t="s">
        <v>2594</v>
      </c>
      <c r="B449" s="40" t="s">
        <v>106</v>
      </c>
      <c r="C449" s="26">
        <v>78541</v>
      </c>
      <c r="D449" s="25" t="s">
        <v>2595</v>
      </c>
      <c r="E449" s="26" t="s">
        <v>113</v>
      </c>
      <c r="F449" s="26"/>
      <c r="G449" s="26" t="s">
        <v>114</v>
      </c>
      <c r="H449" s="26" t="s">
        <v>547</v>
      </c>
      <c r="I449" s="26" t="s">
        <v>516</v>
      </c>
      <c r="J449" s="25" t="s">
        <v>228</v>
      </c>
      <c r="K449" s="25" t="s">
        <v>2596</v>
      </c>
      <c r="L449" s="25"/>
      <c r="M449" s="83"/>
      <c r="N449" s="83"/>
      <c r="O449" s="83"/>
      <c r="P449" s="83"/>
      <c r="Q449" s="83"/>
      <c r="R449" s="25"/>
      <c r="S449" s="25" t="s">
        <v>2597</v>
      </c>
      <c r="T449" s="145"/>
      <c r="U449" s="145"/>
      <c r="V449" s="145"/>
      <c r="W449" s="145"/>
      <c r="X449" s="145"/>
      <c r="Y449" s="145"/>
      <c r="Z449" s="145"/>
      <c r="AA449" s="145"/>
      <c r="AB449" s="332"/>
      <c r="AC449" s="145"/>
      <c r="AD449" s="145"/>
      <c r="AE449" s="145"/>
      <c r="AF449" s="145"/>
      <c r="AG449" s="145"/>
      <c r="AH449" s="145"/>
      <c r="AI449" s="145"/>
      <c r="AJ449" s="145"/>
      <c r="AK449" s="145"/>
      <c r="AL449" s="145"/>
      <c r="AM449" s="145"/>
      <c r="AN449" s="145"/>
      <c r="AO449" s="145"/>
      <c r="AP449" s="145"/>
      <c r="AQ449" s="145"/>
      <c r="AR449" s="145"/>
      <c r="AS449" s="145"/>
      <c r="AT449" s="145"/>
      <c r="AU449" s="145"/>
      <c r="AV449" s="145"/>
      <c r="AW449" s="145"/>
      <c r="AX449" s="145"/>
      <c r="AY449" s="145"/>
      <c r="AZ449" s="145"/>
      <c r="BA449" s="145"/>
      <c r="BB449" s="145"/>
      <c r="BC449" s="145"/>
      <c r="BD449" s="145"/>
      <c r="BE449" s="145"/>
      <c r="BF449" s="145"/>
      <c r="BG449" s="145"/>
      <c r="BH449" s="145"/>
      <c r="BI449" s="145"/>
      <c r="BJ449" s="145"/>
      <c r="BK449" s="145"/>
      <c r="BL449" s="145"/>
      <c r="BM449" s="145"/>
      <c r="BN449" s="145"/>
      <c r="BO449" s="145"/>
      <c r="BP449" s="145"/>
      <c r="BQ449" s="145"/>
      <c r="BR449" s="145"/>
      <c r="BS449" s="145"/>
      <c r="BT449" s="145"/>
      <c r="BU449" s="145"/>
      <c r="BV449" s="145"/>
      <c r="BW449" s="145"/>
      <c r="BX449" s="145"/>
      <c r="BY449" s="145"/>
      <c r="BZ449" s="145"/>
      <c r="CA449" s="145"/>
      <c r="CB449" s="145"/>
      <c r="CC449" s="145"/>
      <c r="CD449" s="145"/>
      <c r="CE449" s="145"/>
      <c r="CF449" s="145"/>
      <c r="CG449" s="145"/>
      <c r="CH449" s="145"/>
      <c r="CI449" s="145"/>
      <c r="CJ449" s="145"/>
      <c r="CK449" s="145"/>
      <c r="CL449" s="145"/>
      <c r="CM449" s="145"/>
      <c r="CN449" s="145"/>
      <c r="CO449" s="145"/>
      <c r="CP449" s="145"/>
      <c r="CQ449" s="145"/>
      <c r="CR449" s="145"/>
      <c r="CS449" s="145"/>
      <c r="CT449" s="145"/>
      <c r="CU449" s="145"/>
      <c r="CV449" s="145"/>
      <c r="CW449" s="145"/>
      <c r="CX449" s="145"/>
      <c r="CY449" s="145"/>
      <c r="CZ449" s="145"/>
      <c r="DA449" s="145"/>
      <c r="DB449" s="145"/>
      <c r="DC449" s="145"/>
      <c r="DD449" s="145"/>
      <c r="DE449" s="145"/>
      <c r="DF449" s="145"/>
      <c r="DG449" s="145"/>
      <c r="DH449" s="148"/>
      <c r="DI449" s="145"/>
      <c r="DJ449" s="145"/>
      <c r="DK449" s="145"/>
      <c r="DL449" s="145"/>
      <c r="DM449" s="145"/>
      <c r="DN449" s="145"/>
      <c r="DO449" s="145"/>
      <c r="DP449" s="145"/>
      <c r="DQ449" s="145"/>
      <c r="DR449" s="145"/>
      <c r="DS449" s="145"/>
      <c r="DT449" s="145"/>
      <c r="DU449" s="145"/>
      <c r="DV449" s="145"/>
      <c r="DW449" s="145"/>
      <c r="DX449" s="145"/>
      <c r="DY449" s="145"/>
      <c r="DZ449" s="145"/>
      <c r="EA449" s="145"/>
      <c r="EB449" s="148"/>
      <c r="EC449" s="145"/>
      <c r="ED449" s="148"/>
      <c r="EE449" s="145"/>
      <c r="EF449" s="145"/>
      <c r="EG449" s="145"/>
      <c r="EH449" s="145"/>
      <c r="EI449" s="145"/>
      <c r="EJ449" s="145"/>
      <c r="EK449" s="145" t="s">
        <v>519</v>
      </c>
      <c r="EL449" s="145">
        <v>1</v>
      </c>
      <c r="EM449" s="145"/>
    </row>
    <row r="450" spans="1:144" ht="20.100000000000001" customHeight="1" x14ac:dyDescent="0.3">
      <c r="A450" s="25" t="s">
        <v>2563</v>
      </c>
      <c r="B450" s="40" t="s">
        <v>106</v>
      </c>
      <c r="C450" s="26">
        <v>83474</v>
      </c>
      <c r="D450" s="25" t="s">
        <v>2580</v>
      </c>
      <c r="E450" s="26" t="s">
        <v>113</v>
      </c>
      <c r="F450" s="26"/>
      <c r="G450" s="26" t="s">
        <v>109</v>
      </c>
      <c r="H450" s="26" t="s">
        <v>539</v>
      </c>
      <c r="I450" s="26" t="s">
        <v>516</v>
      </c>
      <c r="J450" s="25" t="s">
        <v>228</v>
      </c>
      <c r="K450" s="25" t="s">
        <v>2581</v>
      </c>
      <c r="L450" s="45" t="s">
        <v>2582</v>
      </c>
      <c r="M450" s="25" t="s">
        <v>2583</v>
      </c>
      <c r="N450" s="25" t="s">
        <v>2584</v>
      </c>
      <c r="O450" s="25" t="s">
        <v>2585</v>
      </c>
      <c r="P450" s="83"/>
      <c r="Q450" s="83"/>
      <c r="R450" s="25" t="s">
        <v>2586</v>
      </c>
      <c r="S450" s="25" t="s">
        <v>2587</v>
      </c>
      <c r="T450" s="145"/>
      <c r="U450" s="145">
        <v>1</v>
      </c>
      <c r="V450" s="145">
        <v>1</v>
      </c>
      <c r="W450" s="145"/>
      <c r="X450" s="145"/>
      <c r="Y450" s="145">
        <v>1</v>
      </c>
      <c r="Z450" s="145"/>
      <c r="AA450" s="145"/>
      <c r="AB450" s="332"/>
      <c r="AC450" s="145"/>
      <c r="AD450" s="145"/>
      <c r="AE450" s="145"/>
      <c r="AF450" s="145"/>
      <c r="AG450" s="145"/>
      <c r="AH450" s="145"/>
      <c r="AI450" s="145"/>
      <c r="AJ450" s="145"/>
      <c r="AK450" s="145"/>
      <c r="AL450" s="145"/>
      <c r="AM450" s="145"/>
      <c r="AN450" s="145"/>
      <c r="AO450" s="145"/>
      <c r="AP450" s="145"/>
      <c r="AQ450" s="145"/>
      <c r="AR450" s="145"/>
      <c r="AS450" s="145"/>
      <c r="AT450" s="145"/>
      <c r="AU450" s="145"/>
      <c r="AV450" s="145"/>
      <c r="AW450" s="145"/>
      <c r="AX450" s="145"/>
      <c r="AY450" s="145"/>
      <c r="AZ450" s="145"/>
      <c r="BA450" s="145"/>
      <c r="BB450" s="145"/>
      <c r="BC450" s="145"/>
      <c r="BD450" s="145"/>
      <c r="BE450" s="145"/>
      <c r="BF450" s="145"/>
      <c r="BG450" s="145"/>
      <c r="BH450" s="145"/>
      <c r="BI450" s="145"/>
      <c r="BJ450" s="145"/>
      <c r="BK450" s="145"/>
      <c r="BL450" s="145"/>
      <c r="BM450" s="145"/>
      <c r="BN450" s="145"/>
      <c r="BO450" s="145"/>
      <c r="BP450" s="145"/>
      <c r="BQ450" s="145"/>
      <c r="BR450" s="145"/>
      <c r="BS450" s="145"/>
      <c r="BT450" s="145"/>
      <c r="BU450" s="145"/>
      <c r="BV450" s="145"/>
      <c r="BW450" s="145"/>
      <c r="BX450" s="145"/>
      <c r="BY450" s="145"/>
      <c r="BZ450" s="145"/>
      <c r="CA450" s="145"/>
      <c r="CB450" s="145"/>
      <c r="CC450" s="145"/>
      <c r="CD450" s="145"/>
      <c r="CE450" s="145"/>
      <c r="CF450" s="145"/>
      <c r="CG450" s="145">
        <v>1</v>
      </c>
      <c r="CH450" s="145"/>
      <c r="CI450" s="145"/>
      <c r="CJ450" s="145"/>
      <c r="CK450" s="145"/>
      <c r="CL450" s="145"/>
      <c r="CM450" s="145"/>
      <c r="CN450" s="145"/>
      <c r="CO450" s="145"/>
      <c r="CP450" s="145"/>
      <c r="CQ450" s="145"/>
      <c r="CR450" s="145"/>
      <c r="CS450" s="145"/>
      <c r="CT450" s="145"/>
      <c r="CU450" s="145"/>
      <c r="CV450" s="145"/>
      <c r="CW450" s="145"/>
      <c r="CX450" s="145"/>
      <c r="CY450" s="145"/>
      <c r="CZ450" s="145"/>
      <c r="DA450" s="145"/>
      <c r="DB450" s="145"/>
      <c r="DC450" s="145"/>
      <c r="DD450" s="145"/>
      <c r="DE450" s="145"/>
      <c r="DF450" s="145"/>
      <c r="DG450" s="145"/>
      <c r="DH450" s="148"/>
      <c r="DI450" s="145"/>
      <c r="DJ450" s="145"/>
      <c r="DK450" s="145"/>
      <c r="DL450" s="145"/>
      <c r="DM450" s="145"/>
      <c r="DN450" s="145"/>
      <c r="DO450" s="145"/>
      <c r="DP450" s="145"/>
      <c r="DQ450" s="145"/>
      <c r="DR450" s="145"/>
      <c r="DS450" s="145"/>
      <c r="DT450" s="145"/>
      <c r="DU450" s="145"/>
      <c r="DV450" s="145"/>
      <c r="DW450" s="145"/>
      <c r="DX450" s="145"/>
      <c r="DY450" s="145"/>
      <c r="DZ450" s="145"/>
      <c r="EA450" s="145"/>
      <c r="EB450" s="148"/>
      <c r="EC450" s="145">
        <v>1</v>
      </c>
      <c r="ED450" s="148"/>
      <c r="EE450" s="145">
        <v>1</v>
      </c>
      <c r="EF450" s="145"/>
      <c r="EG450" s="145">
        <v>1</v>
      </c>
      <c r="EH450" s="145"/>
      <c r="EI450" s="145">
        <v>1</v>
      </c>
      <c r="EJ450" s="145"/>
      <c r="EK450" s="145">
        <v>1</v>
      </c>
      <c r="EL450" s="145">
        <v>1</v>
      </c>
      <c r="EM450" s="145"/>
      <c r="EN450" s="228" t="s">
        <v>2588</v>
      </c>
    </row>
    <row r="451" spans="1:144" ht="20.100000000000001" customHeight="1" x14ac:dyDescent="0.3">
      <c r="A451" s="25" t="s">
        <v>3367</v>
      </c>
      <c r="B451" s="26" t="s">
        <v>152</v>
      </c>
      <c r="C451" s="26">
        <v>84063</v>
      </c>
      <c r="D451" s="71" t="s">
        <v>3380</v>
      </c>
      <c r="E451" s="26" t="s">
        <v>108</v>
      </c>
      <c r="F451" s="26" t="s">
        <v>3549</v>
      </c>
      <c r="G451" s="26" t="s">
        <v>109</v>
      </c>
      <c r="H451" s="26" t="s">
        <v>554</v>
      </c>
      <c r="I451" s="26" t="s">
        <v>438</v>
      </c>
      <c r="J451" s="25" t="s">
        <v>262</v>
      </c>
      <c r="K451" s="25" t="s">
        <v>3381</v>
      </c>
      <c r="L451" s="25"/>
      <c r="M451" s="25"/>
      <c r="N451" s="272"/>
      <c r="O451" s="272"/>
      <c r="P451" s="272"/>
      <c r="Q451" s="272"/>
      <c r="R451" s="272"/>
      <c r="S451" s="272"/>
      <c r="U451" s="145"/>
      <c r="V451" s="148"/>
      <c r="W451" s="145"/>
      <c r="X451" s="145"/>
      <c r="Y451" s="145"/>
      <c r="Z451" s="145"/>
      <c r="AA451" s="145"/>
      <c r="AB451" s="332"/>
      <c r="AC451" s="145"/>
      <c r="AD451" s="145"/>
      <c r="AE451" s="145"/>
      <c r="AF451" s="145"/>
      <c r="AG451" s="145"/>
      <c r="AH451" s="145"/>
      <c r="AI451" s="145"/>
      <c r="AJ451" s="145"/>
      <c r="AK451" s="145"/>
      <c r="AL451" s="145"/>
      <c r="AM451" s="145"/>
      <c r="AN451" s="145"/>
      <c r="AO451" s="145"/>
      <c r="AP451" s="145"/>
      <c r="AQ451" s="145"/>
      <c r="AR451" s="145"/>
      <c r="AS451" s="145"/>
      <c r="AT451" s="145"/>
      <c r="AU451" s="145"/>
      <c r="AV451" s="145"/>
      <c r="AW451" s="145"/>
      <c r="AX451" s="145"/>
      <c r="AY451" s="145"/>
      <c r="AZ451" s="145"/>
      <c r="BA451" s="145"/>
      <c r="BB451" s="145"/>
      <c r="BC451" s="145"/>
      <c r="BD451" s="145"/>
      <c r="BE451" s="145"/>
      <c r="BF451" s="145"/>
      <c r="BG451" s="145"/>
      <c r="BH451" s="145"/>
      <c r="BI451" s="145"/>
      <c r="BJ451" s="145"/>
      <c r="BK451" s="145"/>
      <c r="BL451" s="145"/>
      <c r="BM451" s="145"/>
      <c r="BN451" s="145"/>
      <c r="BO451" s="145"/>
      <c r="BP451" s="145"/>
      <c r="BQ451" s="145"/>
      <c r="BR451" s="145"/>
      <c r="BS451" s="145"/>
      <c r="BT451" s="145"/>
      <c r="BU451" s="145"/>
      <c r="BV451" s="145"/>
      <c r="BW451" s="145"/>
      <c r="BX451" s="145"/>
      <c r="BY451" s="145"/>
      <c r="BZ451" s="145"/>
      <c r="CA451" s="145"/>
      <c r="CB451" s="145"/>
      <c r="CC451" s="145"/>
      <c r="CD451" s="145"/>
      <c r="CE451" s="145"/>
      <c r="CF451" s="145"/>
      <c r="CG451" s="145"/>
      <c r="CH451" s="145"/>
      <c r="CI451" s="145"/>
      <c r="CJ451" s="145"/>
      <c r="CK451" s="145"/>
      <c r="CL451" s="145"/>
      <c r="CM451" s="145"/>
      <c r="CN451" s="145"/>
      <c r="CO451" s="145"/>
      <c r="CP451" s="145"/>
      <c r="CQ451" s="145"/>
      <c r="CR451" s="145"/>
      <c r="CS451" s="145"/>
      <c r="CT451" s="145"/>
      <c r="CU451" s="145"/>
      <c r="CV451" s="145"/>
      <c r="CW451" s="145"/>
      <c r="CX451" s="145"/>
      <c r="CY451" s="145"/>
      <c r="CZ451" s="145"/>
      <c r="DA451" s="145"/>
      <c r="DB451" s="145"/>
      <c r="DC451" s="145"/>
      <c r="DD451" s="145"/>
      <c r="DE451" s="145"/>
      <c r="DF451" s="145"/>
      <c r="DG451" s="145"/>
      <c r="DH451" s="148"/>
      <c r="DI451" s="145"/>
      <c r="DJ451" s="145"/>
      <c r="DK451" s="145"/>
      <c r="DL451" s="145"/>
      <c r="DM451" s="145"/>
      <c r="DN451" s="145"/>
      <c r="DO451" s="145"/>
      <c r="DP451" s="145"/>
      <c r="DQ451" s="145"/>
      <c r="DR451" s="145"/>
      <c r="DS451" s="145"/>
      <c r="DT451" s="145"/>
      <c r="DU451" s="145"/>
      <c r="DV451" s="145"/>
      <c r="DW451" s="145"/>
      <c r="DX451" s="145"/>
      <c r="DY451" s="145"/>
      <c r="DZ451" s="145"/>
      <c r="EA451" s="145"/>
      <c r="EB451" s="148"/>
      <c r="EC451" s="145"/>
      <c r="ED451" s="148"/>
      <c r="EE451" s="145"/>
      <c r="EF451" s="145"/>
      <c r="EG451" s="145"/>
      <c r="EH451" s="145"/>
      <c r="EI451" s="145"/>
      <c r="EJ451" s="145"/>
      <c r="EK451" s="145">
        <v>0</v>
      </c>
      <c r="EL451" s="145">
        <v>0</v>
      </c>
      <c r="EM451" s="145"/>
    </row>
    <row r="452" spans="1:144" ht="20.100000000000001" customHeight="1" x14ac:dyDescent="0.3">
      <c r="A452" s="25" t="s">
        <v>3756</v>
      </c>
      <c r="B452" s="40" t="s">
        <v>126</v>
      </c>
      <c r="C452" s="26">
        <v>84670</v>
      </c>
      <c r="D452" s="71" t="s">
        <v>3766</v>
      </c>
      <c r="E452" s="26" t="s">
        <v>108</v>
      </c>
      <c r="F452" s="26"/>
      <c r="G452" s="26" t="s">
        <v>114</v>
      </c>
      <c r="H452" s="26" t="s">
        <v>128</v>
      </c>
      <c r="I452" s="26" t="s">
        <v>516</v>
      </c>
      <c r="J452" s="25" t="s">
        <v>326</v>
      </c>
      <c r="K452" s="25" t="s">
        <v>3767</v>
      </c>
      <c r="L452" s="25"/>
      <c r="M452" s="25"/>
      <c r="N452" s="83"/>
      <c r="O452" s="83"/>
      <c r="P452" s="83"/>
      <c r="Q452" s="83"/>
      <c r="R452" s="83"/>
      <c r="S452" s="83"/>
      <c r="U452" s="145"/>
      <c r="V452" s="148"/>
      <c r="W452" s="145"/>
      <c r="X452" s="145"/>
      <c r="Y452" s="145"/>
      <c r="Z452" s="145"/>
      <c r="AA452" s="145"/>
      <c r="AB452" s="332"/>
      <c r="AC452" s="145"/>
      <c r="AD452" s="145"/>
      <c r="AE452" s="145"/>
      <c r="AF452" s="145"/>
      <c r="AG452" s="145"/>
      <c r="AH452" s="145"/>
      <c r="AI452" s="145"/>
      <c r="AJ452" s="145"/>
      <c r="AK452" s="145"/>
      <c r="AL452" s="145"/>
      <c r="AM452" s="145"/>
      <c r="AN452" s="145"/>
      <c r="AO452" s="145"/>
      <c r="AP452" s="145"/>
      <c r="AQ452" s="145"/>
      <c r="AR452" s="145"/>
      <c r="AS452" s="145"/>
      <c r="AT452" s="145"/>
      <c r="AU452" s="145"/>
      <c r="AV452" s="145"/>
      <c r="AW452" s="145"/>
      <c r="AX452" s="145"/>
      <c r="AY452" s="145"/>
      <c r="AZ452" s="145"/>
      <c r="BA452" s="145"/>
      <c r="BB452" s="145"/>
      <c r="BC452" s="145"/>
      <c r="BD452" s="145"/>
      <c r="BE452" s="145"/>
      <c r="BF452" s="145"/>
      <c r="BG452" s="145"/>
      <c r="BH452" s="145"/>
      <c r="BI452" s="145"/>
      <c r="BJ452" s="145"/>
      <c r="BK452" s="145"/>
      <c r="BL452" s="145"/>
      <c r="BM452" s="145"/>
      <c r="BN452" s="145"/>
      <c r="BO452" s="145"/>
      <c r="BP452" s="145"/>
      <c r="BQ452" s="145"/>
      <c r="BR452" s="145"/>
      <c r="BS452" s="145"/>
      <c r="BT452" s="145"/>
      <c r="BU452" s="145"/>
      <c r="BV452" s="145"/>
      <c r="BW452" s="145"/>
      <c r="BX452" s="145"/>
      <c r="BY452" s="145"/>
      <c r="BZ452" s="145"/>
      <c r="CA452" s="145"/>
      <c r="CB452" s="145"/>
      <c r="CC452" s="145"/>
      <c r="CD452" s="145"/>
      <c r="CE452" s="145"/>
      <c r="CF452" s="145"/>
      <c r="CG452" s="145"/>
      <c r="CH452" s="145"/>
      <c r="CI452" s="145"/>
      <c r="CJ452" s="145"/>
      <c r="CK452" s="145"/>
      <c r="CL452" s="145"/>
      <c r="CM452" s="145"/>
      <c r="CN452" s="145"/>
      <c r="CO452" s="145"/>
      <c r="CP452" s="145"/>
      <c r="CQ452" s="145"/>
      <c r="CR452" s="145"/>
      <c r="CS452" s="145"/>
      <c r="CT452" s="145"/>
      <c r="CU452" s="145"/>
      <c r="CV452" s="145"/>
      <c r="CW452" s="145"/>
      <c r="CX452" s="145"/>
      <c r="CY452" s="145"/>
      <c r="CZ452" s="145"/>
      <c r="DA452" s="145"/>
      <c r="DB452" s="145"/>
      <c r="DC452" s="145"/>
      <c r="DD452" s="145"/>
      <c r="DE452" s="145"/>
      <c r="DF452" s="145"/>
      <c r="DG452" s="145"/>
      <c r="DH452" s="148"/>
      <c r="DI452" s="145"/>
      <c r="DJ452" s="145"/>
      <c r="DK452" s="145"/>
      <c r="DL452" s="145"/>
      <c r="DM452" s="145"/>
      <c r="DN452" s="145"/>
      <c r="DO452" s="145"/>
      <c r="DP452" s="145"/>
      <c r="DQ452" s="145"/>
      <c r="DR452" s="145"/>
      <c r="DS452" s="145"/>
      <c r="DT452" s="145"/>
      <c r="DU452" s="145"/>
      <c r="DV452" s="145"/>
      <c r="DW452" s="145"/>
      <c r="DX452" s="145"/>
      <c r="DY452" s="145"/>
      <c r="DZ452" s="145"/>
      <c r="EA452" s="145"/>
      <c r="EB452" s="148"/>
      <c r="EC452" s="145"/>
      <c r="ED452" s="148"/>
      <c r="EE452" s="145"/>
      <c r="EF452" s="145"/>
      <c r="EG452" s="145"/>
      <c r="EH452" s="145"/>
      <c r="EI452" s="145"/>
      <c r="EJ452" s="145"/>
      <c r="EK452" s="145">
        <v>0</v>
      </c>
      <c r="EL452" s="145">
        <v>0</v>
      </c>
    </row>
    <row r="453" spans="1:144" ht="20.100000000000001" customHeight="1" x14ac:dyDescent="0.3">
      <c r="A453" s="25" t="s">
        <v>3970</v>
      </c>
      <c r="B453" s="26" t="s">
        <v>152</v>
      </c>
      <c r="C453" s="26">
        <v>84470</v>
      </c>
      <c r="D453" s="25" t="s">
        <v>3992</v>
      </c>
      <c r="E453" s="26" t="s">
        <v>108</v>
      </c>
      <c r="F453" s="26" t="s">
        <v>3556</v>
      </c>
      <c r="G453" s="26" t="s">
        <v>109</v>
      </c>
      <c r="H453" s="26" t="s">
        <v>554</v>
      </c>
      <c r="I453" s="26" t="s">
        <v>389</v>
      </c>
      <c r="J453" s="25" t="s">
        <v>262</v>
      </c>
      <c r="K453" s="25" t="s">
        <v>3993</v>
      </c>
      <c r="L453" s="25"/>
      <c r="M453" s="25" t="s">
        <v>3994</v>
      </c>
      <c r="N453" s="25"/>
      <c r="O453" s="25" t="s">
        <v>166</v>
      </c>
      <c r="P453" s="239"/>
      <c r="Q453" s="239"/>
      <c r="R453" s="25" t="s">
        <v>3995</v>
      </c>
      <c r="S453" s="25" t="s">
        <v>3996</v>
      </c>
      <c r="U453" s="145"/>
      <c r="V453" s="148"/>
      <c r="W453" s="145"/>
      <c r="X453" s="145"/>
      <c r="Y453" s="145"/>
      <c r="Z453" s="145"/>
      <c r="AA453" s="145"/>
      <c r="AB453" s="332"/>
      <c r="AC453" s="145"/>
      <c r="AD453" s="145"/>
      <c r="AE453" s="145"/>
      <c r="AF453" s="145"/>
      <c r="AG453" s="145"/>
      <c r="AH453" s="145"/>
      <c r="AI453" s="145"/>
      <c r="AJ453" s="145"/>
      <c r="AK453" s="145"/>
      <c r="AL453" s="145"/>
      <c r="AM453" s="145"/>
      <c r="AN453" s="145"/>
      <c r="AO453" s="145"/>
      <c r="AP453" s="145"/>
      <c r="AQ453" s="145"/>
      <c r="AR453" s="145"/>
      <c r="AS453" s="145"/>
      <c r="AT453" s="145"/>
      <c r="AU453" s="145"/>
      <c r="AV453" s="145">
        <v>1</v>
      </c>
      <c r="AW453" s="145"/>
      <c r="AX453" s="145"/>
      <c r="AY453" s="145"/>
      <c r="AZ453" s="145"/>
      <c r="BA453" s="145"/>
      <c r="BB453" s="145"/>
      <c r="BC453" s="145"/>
      <c r="BD453" s="145"/>
      <c r="BE453" s="145"/>
      <c r="BF453" s="145"/>
      <c r="BG453" s="145"/>
      <c r="BH453" s="145"/>
      <c r="BI453" s="145"/>
      <c r="BJ453" s="145"/>
      <c r="BK453" s="145"/>
      <c r="BL453" s="145"/>
      <c r="BM453" s="145"/>
      <c r="BN453" s="145"/>
      <c r="BO453" s="145"/>
      <c r="BP453" s="145"/>
      <c r="BQ453" s="145"/>
      <c r="BR453" s="145"/>
      <c r="BS453" s="145"/>
      <c r="BT453" s="145"/>
      <c r="BU453" s="145">
        <v>1</v>
      </c>
      <c r="BV453" s="145"/>
      <c r="BW453" s="145"/>
      <c r="BX453" s="145"/>
      <c r="BY453" s="145"/>
      <c r="BZ453" s="145">
        <v>1</v>
      </c>
      <c r="CA453" s="145"/>
      <c r="CB453" s="145"/>
      <c r="CC453" s="145"/>
      <c r="CD453" s="145"/>
      <c r="CE453" s="145"/>
      <c r="CF453" s="145"/>
      <c r="CG453" s="145"/>
      <c r="CH453" s="145"/>
      <c r="CI453" s="145"/>
      <c r="CJ453" s="145"/>
      <c r="CK453" s="145"/>
      <c r="CL453" s="145"/>
      <c r="CM453" s="145"/>
      <c r="CN453" s="145"/>
      <c r="CO453" s="145"/>
      <c r="CP453" s="145"/>
      <c r="CQ453" s="145"/>
      <c r="CR453" s="145"/>
      <c r="CS453" s="145"/>
      <c r="CT453" s="145"/>
      <c r="CU453" s="145"/>
      <c r="CV453" s="145"/>
      <c r="CW453" s="145"/>
      <c r="CX453" s="145"/>
      <c r="CY453" s="145"/>
      <c r="CZ453" s="145"/>
      <c r="DA453" s="145"/>
      <c r="DB453" s="145"/>
      <c r="DC453" s="145"/>
      <c r="DD453" s="145"/>
      <c r="DE453" s="145"/>
      <c r="DF453" s="145"/>
      <c r="DG453" s="145"/>
      <c r="DH453" s="148"/>
      <c r="DI453" s="145"/>
      <c r="DJ453" s="145"/>
      <c r="DK453" s="145"/>
      <c r="DL453" s="145"/>
      <c r="DM453" s="145"/>
      <c r="DN453" s="145"/>
      <c r="DO453" s="145">
        <v>1</v>
      </c>
      <c r="DP453" s="145"/>
      <c r="DQ453" s="145"/>
      <c r="DR453" s="145"/>
      <c r="DS453" s="145"/>
      <c r="DT453" s="145"/>
      <c r="DU453" s="145">
        <v>1</v>
      </c>
      <c r="DV453" s="145"/>
      <c r="DW453" s="145"/>
      <c r="DX453" s="145"/>
      <c r="DY453" s="145"/>
      <c r="DZ453" s="145"/>
      <c r="EA453" s="145"/>
      <c r="EB453" s="148"/>
      <c r="EC453" s="145"/>
      <c r="ED453" s="148"/>
      <c r="EE453" s="145"/>
      <c r="EF453" s="145"/>
      <c r="EG453" s="145"/>
      <c r="EH453" s="145"/>
      <c r="EI453" s="145"/>
      <c r="EJ453" s="145"/>
      <c r="EK453" s="145">
        <v>1</v>
      </c>
      <c r="EL453" s="145">
        <v>1</v>
      </c>
      <c r="EM453" s="145"/>
    </row>
    <row r="454" spans="1:144" ht="20.100000000000001" customHeight="1" x14ac:dyDescent="0.3">
      <c r="A454" s="25" t="s">
        <v>3793</v>
      </c>
      <c r="B454" s="40" t="s">
        <v>106</v>
      </c>
      <c r="C454" s="26">
        <v>84417</v>
      </c>
      <c r="D454" s="25" t="s">
        <v>3808</v>
      </c>
      <c r="E454" s="26" t="s">
        <v>108</v>
      </c>
      <c r="F454" s="26" t="s">
        <v>3549</v>
      </c>
      <c r="G454" s="26" t="s">
        <v>109</v>
      </c>
      <c r="H454" s="26" t="s">
        <v>554</v>
      </c>
      <c r="I454" s="26" t="s">
        <v>385</v>
      </c>
      <c r="J454" s="25" t="s">
        <v>2263</v>
      </c>
      <c r="K454" s="25" t="s">
        <v>3809</v>
      </c>
      <c r="L454" s="45" t="s">
        <v>3810</v>
      </c>
      <c r="M454" s="25"/>
      <c r="N454" s="239"/>
      <c r="O454" s="239"/>
      <c r="P454" s="239"/>
      <c r="Q454" s="239"/>
      <c r="R454" s="25" t="s">
        <v>3811</v>
      </c>
      <c r="S454" s="25" t="s">
        <v>3812</v>
      </c>
      <c r="U454" s="145"/>
      <c r="V454" s="148"/>
      <c r="W454" s="145"/>
      <c r="X454" s="145"/>
      <c r="Y454" s="145"/>
      <c r="Z454" s="145"/>
      <c r="AA454" s="145"/>
      <c r="AB454" s="332"/>
      <c r="AC454" s="145"/>
      <c r="AD454" s="145"/>
      <c r="AE454" s="145"/>
      <c r="AF454" s="145"/>
      <c r="AG454" s="145"/>
      <c r="AH454" s="145"/>
      <c r="AI454" s="145"/>
      <c r="AJ454" s="145"/>
      <c r="AK454" s="145"/>
      <c r="AL454" s="145"/>
      <c r="AM454" s="145"/>
      <c r="AN454" s="145"/>
      <c r="AO454" s="145"/>
      <c r="AP454" s="145"/>
      <c r="AQ454" s="145"/>
      <c r="AR454" s="145"/>
      <c r="AS454" s="145"/>
      <c r="AT454" s="145"/>
      <c r="AU454" s="145"/>
      <c r="AV454" s="145"/>
      <c r="AW454" s="145"/>
      <c r="AX454" s="145"/>
      <c r="AY454" s="145"/>
      <c r="AZ454" s="145"/>
      <c r="BA454" s="145"/>
      <c r="BB454" s="145"/>
      <c r="BC454" s="145"/>
      <c r="BD454" s="145"/>
      <c r="BE454" s="145"/>
      <c r="BF454" s="145"/>
      <c r="BG454" s="145"/>
      <c r="BH454" s="145"/>
      <c r="BI454" s="145"/>
      <c r="BJ454" s="145"/>
      <c r="BK454" s="145"/>
      <c r="BL454" s="145"/>
      <c r="BM454" s="145"/>
      <c r="BN454" s="145"/>
      <c r="BO454" s="145"/>
      <c r="BP454" s="145"/>
      <c r="BQ454" s="145"/>
      <c r="BR454" s="145"/>
      <c r="BS454" s="145"/>
      <c r="BT454" s="145">
        <v>1</v>
      </c>
      <c r="BU454" s="145"/>
      <c r="BV454" s="145"/>
      <c r="BW454" s="145"/>
      <c r="BX454" s="145"/>
      <c r="BY454" s="145"/>
      <c r="BZ454" s="145"/>
      <c r="CA454" s="145"/>
      <c r="CB454" s="145"/>
      <c r="CC454" s="145"/>
      <c r="CD454" s="145"/>
      <c r="CE454" s="145"/>
      <c r="CF454" s="145"/>
      <c r="CG454" s="145"/>
      <c r="CH454" s="145"/>
      <c r="CI454" s="145"/>
      <c r="CJ454" s="145"/>
      <c r="CK454" s="145"/>
      <c r="CL454" s="145"/>
      <c r="CM454" s="145"/>
      <c r="CN454" s="145"/>
      <c r="CO454" s="145"/>
      <c r="CP454" s="145"/>
      <c r="CQ454" s="145"/>
      <c r="CR454" s="145"/>
      <c r="CS454" s="145"/>
      <c r="CT454" s="145"/>
      <c r="CU454" s="145"/>
      <c r="CV454" s="145"/>
      <c r="CW454" s="145"/>
      <c r="CX454" s="145"/>
      <c r="CY454" s="145"/>
      <c r="CZ454" s="145"/>
      <c r="DA454" s="145"/>
      <c r="DB454" s="145"/>
      <c r="DC454" s="145"/>
      <c r="DD454" s="145"/>
      <c r="DE454" s="145"/>
      <c r="DF454" s="145"/>
      <c r="DG454" s="145"/>
      <c r="DH454" s="148"/>
      <c r="DI454" s="145"/>
      <c r="DJ454" s="145"/>
      <c r="DK454" s="145"/>
      <c r="DL454" s="145"/>
      <c r="DM454" s="145"/>
      <c r="DN454" s="145"/>
      <c r="DO454" s="145"/>
      <c r="DP454" s="145"/>
      <c r="DQ454" s="145"/>
      <c r="DR454" s="145"/>
      <c r="DS454" s="145"/>
      <c r="DT454" s="145"/>
      <c r="DU454" s="145"/>
      <c r="DV454" s="145"/>
      <c r="DW454" s="145"/>
      <c r="DX454" s="145"/>
      <c r="DY454" s="145"/>
      <c r="DZ454" s="145"/>
      <c r="EA454" s="145"/>
      <c r="EB454" s="148"/>
      <c r="EC454" s="145"/>
      <c r="ED454" s="148"/>
      <c r="EE454" s="145"/>
      <c r="EF454" s="145"/>
      <c r="EG454" s="145"/>
      <c r="EH454" s="145"/>
      <c r="EI454" s="145"/>
      <c r="EJ454" s="145"/>
      <c r="EK454" s="145" t="s">
        <v>519</v>
      </c>
      <c r="EL454" s="145">
        <v>1</v>
      </c>
    </row>
    <row r="455" spans="1:144" ht="20.100000000000001" customHeight="1" x14ac:dyDescent="0.3">
      <c r="A455" s="25" t="s">
        <v>2959</v>
      </c>
      <c r="B455" s="40" t="s">
        <v>126</v>
      </c>
      <c r="C455" s="26">
        <v>83105</v>
      </c>
      <c r="D455" s="25" t="s">
        <v>2978</v>
      </c>
      <c r="E455" s="26" t="s">
        <v>108</v>
      </c>
      <c r="F455" s="26"/>
      <c r="G455" s="26" t="s">
        <v>114</v>
      </c>
      <c r="H455" s="26" t="s">
        <v>128</v>
      </c>
      <c r="I455" s="26" t="s">
        <v>385</v>
      </c>
      <c r="J455" s="25" t="s">
        <v>275</v>
      </c>
      <c r="K455" s="25" t="s">
        <v>2979</v>
      </c>
      <c r="L455" s="45" t="s">
        <v>2980</v>
      </c>
      <c r="M455" s="25" t="s">
        <v>2981</v>
      </c>
      <c r="N455" s="25" t="s">
        <v>2982</v>
      </c>
      <c r="O455" s="83"/>
      <c r="P455" s="83"/>
      <c r="Q455" s="83"/>
      <c r="R455" s="25" t="s">
        <v>2983</v>
      </c>
      <c r="S455" s="25" t="s">
        <v>2984</v>
      </c>
      <c r="T455" s="145"/>
      <c r="U455" s="145"/>
      <c r="V455" s="148"/>
      <c r="W455" s="145"/>
      <c r="X455" s="145"/>
      <c r="Y455" s="145"/>
      <c r="Z455" s="145"/>
      <c r="AA455" s="145"/>
      <c r="AB455" s="332">
        <v>1</v>
      </c>
      <c r="AC455" s="145"/>
      <c r="AD455" s="145"/>
      <c r="AE455" s="145"/>
      <c r="AF455" s="145">
        <v>1</v>
      </c>
      <c r="AG455" s="145">
        <v>1</v>
      </c>
      <c r="AH455" s="145"/>
      <c r="AI455" s="145"/>
      <c r="AJ455" s="145"/>
      <c r="AK455" s="145"/>
      <c r="AL455" s="145">
        <v>1</v>
      </c>
      <c r="AM455" s="145"/>
      <c r="AN455" s="145"/>
      <c r="AO455" s="145"/>
      <c r="AP455" s="145"/>
      <c r="AQ455" s="145"/>
      <c r="AR455" s="145"/>
      <c r="AS455" s="145"/>
      <c r="AT455" s="145"/>
      <c r="AU455" s="145"/>
      <c r="AV455" s="145">
        <v>1</v>
      </c>
      <c r="AW455" s="145">
        <v>1</v>
      </c>
      <c r="AX455" s="145"/>
      <c r="AY455" s="145"/>
      <c r="AZ455" s="145"/>
      <c r="BA455" s="145">
        <v>1</v>
      </c>
      <c r="BB455" s="145"/>
      <c r="BC455" s="145"/>
      <c r="BD455" s="145"/>
      <c r="BE455" s="145"/>
      <c r="BF455" s="145"/>
      <c r="BG455" s="145"/>
      <c r="BH455" s="145"/>
      <c r="BI455" s="145"/>
      <c r="BJ455" s="145"/>
      <c r="BK455" s="145"/>
      <c r="BL455" s="145"/>
      <c r="BM455" s="145"/>
      <c r="BN455" s="145"/>
      <c r="BO455" s="145"/>
      <c r="BP455" s="145"/>
      <c r="BQ455" s="145"/>
      <c r="BR455" s="145">
        <v>1</v>
      </c>
      <c r="BS455" s="145"/>
      <c r="BT455" s="145"/>
      <c r="BU455" s="145">
        <v>1</v>
      </c>
      <c r="BV455" s="145">
        <v>1</v>
      </c>
      <c r="BW455" s="145"/>
      <c r="BX455" s="145"/>
      <c r="BY455" s="145"/>
      <c r="BZ455" s="145"/>
      <c r="CA455" s="145">
        <v>1</v>
      </c>
      <c r="CB455" s="145"/>
      <c r="CC455" s="145"/>
      <c r="CD455" s="145"/>
      <c r="CE455" s="145"/>
      <c r="CF455" s="145"/>
      <c r="CG455" s="145"/>
      <c r="CH455" s="145"/>
      <c r="CI455" s="145"/>
      <c r="CJ455" s="145"/>
      <c r="CK455" s="145"/>
      <c r="CL455" s="145"/>
      <c r="CM455" s="145">
        <v>1</v>
      </c>
      <c r="CN455" s="145"/>
      <c r="CO455" s="145"/>
      <c r="CP455" s="145"/>
      <c r="CQ455" s="145"/>
      <c r="CR455" s="145"/>
      <c r="CS455" s="145"/>
      <c r="CT455" s="145"/>
      <c r="CU455" s="145"/>
      <c r="CV455" s="145"/>
      <c r="CW455" s="145"/>
      <c r="CX455" s="145"/>
      <c r="CY455" s="145"/>
      <c r="CZ455" s="145"/>
      <c r="DA455" s="145"/>
      <c r="DB455" s="145">
        <v>1</v>
      </c>
      <c r="DC455" s="145"/>
      <c r="DD455" s="145"/>
      <c r="DE455" s="145"/>
      <c r="DF455" s="145"/>
      <c r="DG455" s="145"/>
      <c r="DH455" s="148"/>
      <c r="DI455" s="145"/>
      <c r="DJ455" s="145"/>
      <c r="DK455" s="145"/>
      <c r="DL455" s="145"/>
      <c r="DM455" s="145"/>
      <c r="DN455" s="145"/>
      <c r="DO455" s="145"/>
      <c r="DP455" s="145"/>
      <c r="DQ455" s="145"/>
      <c r="DR455" s="145"/>
      <c r="DS455" s="145"/>
      <c r="DT455" s="145"/>
      <c r="DU455" s="145"/>
      <c r="DV455" s="145"/>
      <c r="DW455" s="145"/>
      <c r="DX455" s="145"/>
      <c r="DY455" s="145"/>
      <c r="DZ455" s="145"/>
      <c r="EA455" s="145"/>
      <c r="EB455" s="148"/>
      <c r="EC455" s="145"/>
      <c r="ED455" s="148"/>
      <c r="EE455" s="145"/>
      <c r="EF455" s="145"/>
      <c r="EG455" s="145"/>
      <c r="EH455" s="145"/>
      <c r="EI455" s="145"/>
      <c r="EJ455" s="145"/>
      <c r="EK455" s="145">
        <v>1</v>
      </c>
      <c r="EL455" s="145">
        <v>1</v>
      </c>
      <c r="EM455" s="267"/>
      <c r="EN455" s="228" t="s">
        <v>2985</v>
      </c>
    </row>
    <row r="456" spans="1:144" ht="20.100000000000001" customHeight="1" x14ac:dyDescent="0.3">
      <c r="A456" s="25" t="s">
        <v>3272</v>
      </c>
      <c r="B456" s="26" t="s">
        <v>106</v>
      </c>
      <c r="C456" s="26">
        <v>84204</v>
      </c>
      <c r="D456" s="25" t="s">
        <v>3276</v>
      </c>
      <c r="E456" s="26" t="s">
        <v>108</v>
      </c>
      <c r="F456" s="26" t="s">
        <v>3549</v>
      </c>
      <c r="G456" s="26" t="s">
        <v>109</v>
      </c>
      <c r="H456" s="26" t="s">
        <v>539</v>
      </c>
      <c r="I456" s="26" t="s">
        <v>516</v>
      </c>
      <c r="J456" s="25" t="s">
        <v>123</v>
      </c>
      <c r="K456" s="25" t="s">
        <v>3277</v>
      </c>
      <c r="L456" s="271" t="s">
        <v>3278</v>
      </c>
      <c r="M456" s="25"/>
      <c r="N456" s="272"/>
      <c r="O456" s="272"/>
      <c r="P456" s="272"/>
      <c r="Q456" s="272"/>
      <c r="R456" s="25" t="s">
        <v>3279</v>
      </c>
      <c r="S456" s="25"/>
      <c r="U456" s="145"/>
      <c r="V456" s="148"/>
      <c r="W456" s="145"/>
      <c r="X456" s="145"/>
      <c r="Y456" s="145"/>
      <c r="Z456" s="145"/>
      <c r="AA456" s="145"/>
      <c r="AB456" s="332"/>
      <c r="AC456" s="145"/>
      <c r="AD456" s="145"/>
      <c r="AE456" s="145"/>
      <c r="AF456" s="145"/>
      <c r="AG456" s="145"/>
      <c r="AH456" s="145"/>
      <c r="AI456" s="145">
        <v>1</v>
      </c>
      <c r="AJ456" s="145"/>
      <c r="AK456" s="145"/>
      <c r="AL456" s="145"/>
      <c r="AM456" s="145"/>
      <c r="AN456" s="145"/>
      <c r="AO456" s="145"/>
      <c r="AP456" s="145"/>
      <c r="AQ456" s="145"/>
      <c r="AR456" s="145"/>
      <c r="AS456" s="145"/>
      <c r="AT456" s="145"/>
      <c r="AU456" s="145"/>
      <c r="AV456" s="145"/>
      <c r="AW456" s="145"/>
      <c r="AX456" s="145"/>
      <c r="AY456" s="145"/>
      <c r="AZ456" s="145"/>
      <c r="BA456" s="145"/>
      <c r="BB456" s="145"/>
      <c r="BC456" s="145"/>
      <c r="BD456" s="145"/>
      <c r="BE456" s="145">
        <v>1</v>
      </c>
      <c r="BF456" s="145"/>
      <c r="BG456" s="145"/>
      <c r="BH456" s="145"/>
      <c r="BI456" s="145"/>
      <c r="BJ456" s="145"/>
      <c r="BK456" s="145"/>
      <c r="BL456" s="145"/>
      <c r="BM456" s="145"/>
      <c r="BN456" s="145"/>
      <c r="BO456" s="145"/>
      <c r="BP456" s="145"/>
      <c r="BQ456" s="145"/>
      <c r="BR456" s="145"/>
      <c r="BS456" s="145"/>
      <c r="BT456" s="145">
        <v>1</v>
      </c>
      <c r="BU456" s="145"/>
      <c r="BV456" s="145"/>
      <c r="BW456" s="145"/>
      <c r="BX456" s="145"/>
      <c r="BY456" s="145"/>
      <c r="BZ456" s="145"/>
      <c r="CA456" s="145"/>
      <c r="CB456" s="145"/>
      <c r="CC456" s="145"/>
      <c r="CD456" s="145"/>
      <c r="CE456" s="145"/>
      <c r="CF456" s="145"/>
      <c r="CG456" s="145"/>
      <c r="CH456" s="145"/>
      <c r="CI456" s="145"/>
      <c r="CJ456" s="145"/>
      <c r="CK456" s="145"/>
      <c r="CL456" s="145"/>
      <c r="CM456" s="145"/>
      <c r="CN456" s="145"/>
      <c r="CO456" s="145">
        <v>1</v>
      </c>
      <c r="CP456" s="145"/>
      <c r="CQ456" s="145"/>
      <c r="CR456" s="145"/>
      <c r="CS456" s="145"/>
      <c r="CT456" s="145"/>
      <c r="CU456" s="145"/>
      <c r="CV456" s="145"/>
      <c r="CW456" s="145"/>
      <c r="CX456" s="145"/>
      <c r="CY456" s="145"/>
      <c r="CZ456" s="145"/>
      <c r="DA456" s="145"/>
      <c r="DB456" s="145"/>
      <c r="DC456" s="145"/>
      <c r="DD456" s="145"/>
      <c r="DE456" s="145"/>
      <c r="DF456" s="145"/>
      <c r="DG456" s="145"/>
      <c r="DH456" s="148"/>
      <c r="DI456" s="145"/>
      <c r="DJ456" s="145"/>
      <c r="DK456" s="145"/>
      <c r="DL456" s="145"/>
      <c r="DM456" s="145"/>
      <c r="DN456" s="145"/>
      <c r="DO456" s="145"/>
      <c r="DP456" s="145"/>
      <c r="DQ456" s="145"/>
      <c r="DR456" s="145"/>
      <c r="DS456" s="145"/>
      <c r="DT456" s="145"/>
      <c r="DU456" s="145"/>
      <c r="DV456" s="145"/>
      <c r="DW456" s="145"/>
      <c r="DX456" s="145"/>
      <c r="DY456" s="145"/>
      <c r="DZ456" s="145"/>
      <c r="EA456" s="145"/>
      <c r="EB456" s="148"/>
      <c r="EC456" s="145"/>
      <c r="ED456" s="148"/>
      <c r="EE456" s="145"/>
      <c r="EF456" s="145"/>
      <c r="EG456" s="145"/>
      <c r="EH456" s="145"/>
      <c r="EI456" s="145"/>
      <c r="EJ456" s="145"/>
      <c r="EK456" s="145" t="s">
        <v>519</v>
      </c>
      <c r="EL456" s="145">
        <v>1</v>
      </c>
      <c r="EM456" s="145"/>
      <c r="EN456" s="228" t="s">
        <v>3280</v>
      </c>
    </row>
    <row r="457" spans="1:144" ht="20.100000000000001" customHeight="1" x14ac:dyDescent="0.3">
      <c r="A457" s="25" t="s">
        <v>3300</v>
      </c>
      <c r="B457" s="40" t="s">
        <v>152</v>
      </c>
      <c r="C457" s="26">
        <v>83969</v>
      </c>
      <c r="D457" s="71" t="s">
        <v>3320</v>
      </c>
      <c r="E457" s="26" t="s">
        <v>108</v>
      </c>
      <c r="F457" s="26" t="s">
        <v>3556</v>
      </c>
      <c r="G457" s="26" t="s">
        <v>109</v>
      </c>
      <c r="H457" s="26" t="s">
        <v>554</v>
      </c>
      <c r="I457" s="26" t="s">
        <v>438</v>
      </c>
      <c r="J457" s="25" t="s">
        <v>1284</v>
      </c>
      <c r="K457" s="25" t="s">
        <v>3321</v>
      </c>
      <c r="L457" s="25"/>
      <c r="M457" s="25"/>
      <c r="N457" s="272"/>
      <c r="O457" s="272"/>
      <c r="P457" s="272"/>
      <c r="Q457" s="272"/>
      <c r="R457" s="272"/>
      <c r="S457" s="272"/>
      <c r="U457" s="145"/>
      <c r="V457" s="148"/>
      <c r="W457" s="145"/>
      <c r="X457" s="145"/>
      <c r="Y457" s="145"/>
      <c r="Z457" s="145"/>
      <c r="AA457" s="145"/>
      <c r="AB457" s="332"/>
      <c r="AC457" s="145"/>
      <c r="AD457" s="145"/>
      <c r="AE457" s="145"/>
      <c r="AF457" s="145"/>
      <c r="AG457" s="145"/>
      <c r="AH457" s="145"/>
      <c r="AI457" s="145"/>
      <c r="AJ457" s="145"/>
      <c r="AK457" s="145"/>
      <c r="AL457" s="145"/>
      <c r="AM457" s="145"/>
      <c r="AN457" s="145"/>
      <c r="AO457" s="145"/>
      <c r="AP457" s="145"/>
      <c r="AQ457" s="145"/>
      <c r="AR457" s="145"/>
      <c r="AS457" s="145"/>
      <c r="AT457" s="145"/>
      <c r="AU457" s="145"/>
      <c r="AV457" s="145"/>
      <c r="AW457" s="145"/>
      <c r="AX457" s="145"/>
      <c r="AY457" s="145"/>
      <c r="AZ457" s="145"/>
      <c r="BA457" s="145"/>
      <c r="BB457" s="145"/>
      <c r="BC457" s="145"/>
      <c r="BD457" s="145"/>
      <c r="BE457" s="145"/>
      <c r="BF457" s="145"/>
      <c r="BG457" s="145"/>
      <c r="BH457" s="145"/>
      <c r="BI457" s="145"/>
      <c r="BJ457" s="145"/>
      <c r="BK457" s="145"/>
      <c r="BL457" s="145"/>
      <c r="BM457" s="145"/>
      <c r="BN457" s="145"/>
      <c r="BO457" s="145"/>
      <c r="BP457" s="145"/>
      <c r="BQ457" s="145"/>
      <c r="BR457" s="145"/>
      <c r="BS457" s="145"/>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5"/>
      <c r="DG457" s="145"/>
      <c r="DH457" s="148"/>
      <c r="DI457" s="145"/>
      <c r="DJ457" s="145"/>
      <c r="DK457" s="145"/>
      <c r="DL457" s="145"/>
      <c r="DM457" s="145"/>
      <c r="DN457" s="145"/>
      <c r="DO457" s="145"/>
      <c r="DP457" s="145"/>
      <c r="DQ457" s="145"/>
      <c r="DR457" s="145"/>
      <c r="DS457" s="145"/>
      <c r="DT457" s="145"/>
      <c r="DU457" s="145"/>
      <c r="DV457" s="145"/>
      <c r="DW457" s="145"/>
      <c r="DX457" s="145"/>
      <c r="DY457" s="145"/>
      <c r="DZ457" s="145"/>
      <c r="EA457" s="145"/>
      <c r="EB457" s="148"/>
      <c r="EC457" s="145"/>
      <c r="ED457" s="148"/>
      <c r="EE457" s="145"/>
      <c r="EF457" s="145"/>
      <c r="EG457" s="145"/>
      <c r="EH457" s="145"/>
      <c r="EI457" s="145"/>
      <c r="EJ457" s="145"/>
      <c r="EK457" s="145">
        <v>0</v>
      </c>
      <c r="EL457" s="145">
        <v>0</v>
      </c>
      <c r="EM457" s="145"/>
    </row>
    <row r="458" spans="1:144" ht="20.100000000000001" customHeight="1" x14ac:dyDescent="0.3">
      <c r="A458" s="25" t="s">
        <v>2892</v>
      </c>
      <c r="B458" s="26" t="s">
        <v>126</v>
      </c>
      <c r="C458" s="26">
        <v>84074</v>
      </c>
      <c r="D458" s="71" t="s">
        <v>2914</v>
      </c>
      <c r="E458" s="26" t="s">
        <v>108</v>
      </c>
      <c r="F458" s="26"/>
      <c r="G458" s="26" t="s">
        <v>114</v>
      </c>
      <c r="H458" s="26" t="s">
        <v>128</v>
      </c>
      <c r="I458" s="26" t="s">
        <v>3</v>
      </c>
      <c r="J458" s="25" t="s">
        <v>326</v>
      </c>
      <c r="K458" s="25" t="s">
        <v>2915</v>
      </c>
      <c r="L458" s="25"/>
      <c r="M458" s="25"/>
      <c r="N458" s="83"/>
      <c r="O458" s="83"/>
      <c r="P458" s="83"/>
      <c r="Q458" s="83"/>
      <c r="R458" s="83"/>
      <c r="S458" s="83"/>
      <c r="T458" s="145"/>
      <c r="U458" s="145"/>
      <c r="V458" s="148"/>
      <c r="W458" s="145"/>
      <c r="X458" s="145"/>
      <c r="Y458" s="145"/>
      <c r="Z458" s="145"/>
      <c r="AA458" s="145"/>
      <c r="AB458" s="332"/>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5"/>
      <c r="DG458" s="145"/>
      <c r="DH458" s="148"/>
      <c r="DI458" s="145"/>
      <c r="DJ458" s="145"/>
      <c r="DK458" s="145"/>
      <c r="DL458" s="145"/>
      <c r="DM458" s="145"/>
      <c r="DN458" s="145"/>
      <c r="DO458" s="145"/>
      <c r="DP458" s="145"/>
      <c r="DQ458" s="145"/>
      <c r="DR458" s="145"/>
      <c r="DS458" s="145"/>
      <c r="DT458" s="145"/>
      <c r="DU458" s="145"/>
      <c r="DV458" s="145"/>
      <c r="DW458" s="145"/>
      <c r="DX458" s="145"/>
      <c r="DY458" s="145"/>
      <c r="DZ458" s="145"/>
      <c r="EA458" s="145"/>
      <c r="EB458" s="148"/>
      <c r="EC458" s="145"/>
      <c r="ED458" s="148"/>
      <c r="EE458" s="145"/>
      <c r="EF458" s="145"/>
      <c r="EG458" s="145"/>
      <c r="EH458" s="145"/>
      <c r="EI458" s="145"/>
      <c r="EJ458" s="145"/>
      <c r="EK458" s="145">
        <v>0</v>
      </c>
      <c r="EL458" s="145">
        <v>0</v>
      </c>
      <c r="EM458" s="267"/>
    </row>
    <row r="459" spans="1:144" ht="20.100000000000001" customHeight="1" x14ac:dyDescent="0.3">
      <c r="A459" s="25" t="s">
        <v>2465</v>
      </c>
      <c r="B459" s="40" t="s">
        <v>126</v>
      </c>
      <c r="C459" s="26">
        <v>83561</v>
      </c>
      <c r="D459" s="71" t="s">
        <v>2490</v>
      </c>
      <c r="E459" s="26"/>
      <c r="F459" s="26"/>
      <c r="G459" s="26" t="s">
        <v>114</v>
      </c>
      <c r="H459" s="26" t="s">
        <v>128</v>
      </c>
      <c r="I459" s="26" t="s">
        <v>3</v>
      </c>
      <c r="J459" s="25" t="s">
        <v>228</v>
      </c>
      <c r="K459" s="25" t="s">
        <v>2491</v>
      </c>
      <c r="L459" s="83"/>
      <c r="M459" s="83"/>
      <c r="N459" s="83"/>
      <c r="O459" s="83"/>
      <c r="P459" s="83"/>
      <c r="Q459" s="83"/>
      <c r="R459" s="25" t="s">
        <v>2659</v>
      </c>
      <c r="S459" s="83"/>
      <c r="T459" s="145"/>
      <c r="U459" s="145"/>
      <c r="V459" s="145"/>
      <c r="W459" s="145"/>
      <c r="X459" s="145"/>
      <c r="Y459" s="145"/>
      <c r="Z459" s="145"/>
      <c r="AA459" s="145"/>
      <c r="AB459" s="332"/>
      <c r="AC459" s="145"/>
      <c r="AD459" s="145"/>
      <c r="AE459" s="145"/>
      <c r="AF459" s="145"/>
      <c r="AG459" s="145"/>
      <c r="AH459" s="145"/>
      <c r="AI459" s="145"/>
      <c r="AJ459" s="145"/>
      <c r="AK459" s="145"/>
      <c r="AL459" s="145"/>
      <c r="AM459" s="145"/>
      <c r="AN459" s="145"/>
      <c r="AO459" s="145"/>
      <c r="AP459" s="145"/>
      <c r="AQ459" s="145"/>
      <c r="AR459" s="145"/>
      <c r="AS459" s="145"/>
      <c r="AT459" s="145"/>
      <c r="AU459" s="145"/>
      <c r="AV459" s="145"/>
      <c r="AW459" s="145"/>
      <c r="AX459" s="145"/>
      <c r="AY459" s="145"/>
      <c r="AZ459" s="145"/>
      <c r="BA459" s="145">
        <v>1</v>
      </c>
      <c r="BB459" s="145"/>
      <c r="BC459" s="145"/>
      <c r="BD459" s="145"/>
      <c r="BE459" s="145"/>
      <c r="BF459" s="145"/>
      <c r="BG459" s="145"/>
      <c r="BH459" s="145"/>
      <c r="BI459" s="145"/>
      <c r="BJ459" s="145"/>
      <c r="BK459" s="145"/>
      <c r="BL459" s="145"/>
      <c r="BM459" s="145"/>
      <c r="BN459" s="145"/>
      <c r="BO459" s="145"/>
      <c r="BP459" s="145"/>
      <c r="BQ459" s="145"/>
      <c r="BR459" s="145"/>
      <c r="BS459" s="145"/>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5"/>
      <c r="DG459" s="145"/>
      <c r="DH459" s="148"/>
      <c r="DI459" s="145"/>
      <c r="DJ459" s="145"/>
      <c r="DK459" s="145"/>
      <c r="DL459" s="145"/>
      <c r="DM459" s="145"/>
      <c r="DN459" s="145"/>
      <c r="DO459" s="145"/>
      <c r="DP459" s="145"/>
      <c r="DQ459" s="145"/>
      <c r="DR459" s="145"/>
      <c r="DS459" s="145"/>
      <c r="DT459" s="145"/>
      <c r="DU459" s="145"/>
      <c r="DV459" s="145"/>
      <c r="DW459" s="145"/>
      <c r="DX459" s="145"/>
      <c r="DY459" s="145"/>
      <c r="DZ459" s="145"/>
      <c r="EA459" s="145"/>
      <c r="EB459" s="148"/>
      <c r="EC459" s="145"/>
      <c r="ED459" s="148"/>
      <c r="EE459" s="145"/>
      <c r="EF459" s="145"/>
      <c r="EG459" s="145"/>
      <c r="EH459" s="145"/>
      <c r="EI459" s="145"/>
      <c r="EJ459" s="145"/>
      <c r="EK459" s="145" t="s">
        <v>519</v>
      </c>
      <c r="EL459" s="145">
        <v>1</v>
      </c>
      <c r="EM459" s="145"/>
    </row>
    <row r="460" spans="1:144" ht="20.100000000000001" customHeight="1" x14ac:dyDescent="0.3">
      <c r="A460" s="25" t="s">
        <v>3749</v>
      </c>
      <c r="B460" s="26" t="s">
        <v>126</v>
      </c>
      <c r="C460" s="26">
        <v>84412</v>
      </c>
      <c r="D460" s="71" t="s">
        <v>3752</v>
      </c>
      <c r="E460" s="26" t="s">
        <v>108</v>
      </c>
      <c r="F460" s="26" t="s">
        <v>3549</v>
      </c>
      <c r="G460" s="26" t="s">
        <v>114</v>
      </c>
      <c r="H460" s="26" t="s">
        <v>615</v>
      </c>
      <c r="I460" s="26" t="s">
        <v>449</v>
      </c>
      <c r="J460" s="25" t="s">
        <v>326</v>
      </c>
      <c r="K460" s="25" t="s">
        <v>3753</v>
      </c>
      <c r="L460" s="25"/>
      <c r="M460" s="83"/>
      <c r="N460" s="83"/>
      <c r="O460" s="83"/>
      <c r="P460" s="83"/>
      <c r="Q460" s="83"/>
      <c r="R460" s="83"/>
      <c r="S460" s="83"/>
      <c r="U460" s="145"/>
      <c r="V460" s="148"/>
      <c r="W460" s="145"/>
      <c r="X460" s="145"/>
      <c r="Y460" s="145"/>
      <c r="Z460" s="145"/>
      <c r="AA460" s="145"/>
      <c r="AB460" s="332"/>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5"/>
      <c r="DG460" s="145"/>
      <c r="DH460" s="148"/>
      <c r="DI460" s="145"/>
      <c r="DJ460" s="145"/>
      <c r="DK460" s="145"/>
      <c r="DL460" s="145"/>
      <c r="DM460" s="145"/>
      <c r="DN460" s="145"/>
      <c r="DO460" s="145"/>
      <c r="DP460" s="145"/>
      <c r="DQ460" s="145"/>
      <c r="DR460" s="145"/>
      <c r="DS460" s="145"/>
      <c r="DT460" s="145"/>
      <c r="DU460" s="145"/>
      <c r="DV460" s="145"/>
      <c r="DW460" s="145"/>
      <c r="DX460" s="145"/>
      <c r="DY460" s="145"/>
      <c r="DZ460" s="145"/>
      <c r="EA460" s="145"/>
      <c r="EB460" s="148"/>
      <c r="EC460" s="145"/>
      <c r="ED460" s="148"/>
      <c r="EE460" s="145"/>
      <c r="EF460" s="145"/>
      <c r="EG460" s="145"/>
      <c r="EH460" s="145"/>
      <c r="EI460" s="145"/>
      <c r="EJ460" s="145"/>
      <c r="EK460" s="145">
        <v>0</v>
      </c>
      <c r="EL460" s="145">
        <v>0</v>
      </c>
    </row>
    <row r="461" spans="1:144" ht="20.100000000000001" customHeight="1" x14ac:dyDescent="0.3">
      <c r="A461" s="25" t="s">
        <v>1886</v>
      </c>
      <c r="B461" s="26" t="s">
        <v>106</v>
      </c>
      <c r="C461" s="26">
        <v>83123</v>
      </c>
      <c r="D461" s="71" t="s">
        <v>352</v>
      </c>
      <c r="E461" s="26" t="s">
        <v>113</v>
      </c>
      <c r="F461" s="26"/>
      <c r="G461" s="26" t="s">
        <v>109</v>
      </c>
      <c r="H461" s="26" t="s">
        <v>539</v>
      </c>
      <c r="I461" s="26" t="s">
        <v>405</v>
      </c>
      <c r="J461" s="25" t="s">
        <v>698</v>
      </c>
      <c r="K461" s="25" t="s">
        <v>1915</v>
      </c>
      <c r="L461" s="239"/>
      <c r="M461" s="239"/>
      <c r="N461" s="239"/>
      <c r="O461" s="239"/>
      <c r="P461" s="239"/>
      <c r="Q461" s="239"/>
      <c r="R461" s="239"/>
      <c r="S461" s="239"/>
      <c r="U461" s="145"/>
      <c r="V461" s="145"/>
      <c r="W461" s="145"/>
      <c r="X461" s="145"/>
      <c r="Y461" s="145"/>
      <c r="Z461" s="145"/>
      <c r="AA461" s="145"/>
      <c r="AB461" s="332"/>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5"/>
      <c r="DG461" s="145"/>
      <c r="DH461" s="148"/>
      <c r="DI461" s="145"/>
      <c r="DJ461" s="145"/>
      <c r="DK461" s="145"/>
      <c r="DL461" s="145"/>
      <c r="DM461" s="145"/>
      <c r="DN461" s="145"/>
      <c r="DO461" s="145"/>
      <c r="DP461" s="145"/>
      <c r="DQ461" s="145"/>
      <c r="DR461" s="145"/>
      <c r="DS461" s="145"/>
      <c r="DT461" s="145"/>
      <c r="DU461" s="145"/>
      <c r="DV461" s="145"/>
      <c r="DW461" s="145"/>
      <c r="DX461" s="145"/>
      <c r="DY461" s="145"/>
      <c r="DZ461" s="145"/>
      <c r="EA461" s="145"/>
      <c r="EB461" s="148"/>
      <c r="EC461" s="145"/>
      <c r="ED461" s="145"/>
      <c r="EE461" s="145"/>
      <c r="EF461" s="145"/>
      <c r="EG461" s="145"/>
      <c r="EH461" s="145"/>
      <c r="EI461" s="145"/>
      <c r="EJ461" s="145"/>
      <c r="EK461" s="145">
        <v>0</v>
      </c>
      <c r="EL461" s="145">
        <v>0</v>
      </c>
    </row>
    <row r="462" spans="1:144" ht="20.100000000000001" customHeight="1" x14ac:dyDescent="0.3">
      <c r="A462" s="25" t="s">
        <v>2959</v>
      </c>
      <c r="B462" s="40" t="s">
        <v>106</v>
      </c>
      <c r="C462" s="26">
        <v>83826</v>
      </c>
      <c r="D462" s="71" t="s">
        <v>352</v>
      </c>
      <c r="E462" s="26" t="s">
        <v>113</v>
      </c>
      <c r="F462" s="26"/>
      <c r="G462" s="26" t="s">
        <v>109</v>
      </c>
      <c r="H462" s="26" t="s">
        <v>835</v>
      </c>
      <c r="I462" s="26" t="s">
        <v>405</v>
      </c>
      <c r="J462" s="25" t="s">
        <v>140</v>
      </c>
      <c r="K462" s="25" t="s">
        <v>2960</v>
      </c>
      <c r="L462" s="45" t="s">
        <v>2961</v>
      </c>
      <c r="M462" s="25"/>
      <c r="N462" s="83"/>
      <c r="O462" s="83"/>
      <c r="P462" s="83"/>
      <c r="Q462" s="83"/>
      <c r="R462" s="83"/>
      <c r="S462" s="83"/>
      <c r="T462" s="145"/>
      <c r="U462" s="145"/>
      <c r="V462" s="148"/>
      <c r="W462" s="145"/>
      <c r="X462" s="145"/>
      <c r="Y462" s="145"/>
      <c r="Z462" s="145"/>
      <c r="AA462" s="145"/>
      <c r="AB462" s="332"/>
      <c r="AC462" s="145"/>
      <c r="AD462" s="145"/>
      <c r="AE462" s="145"/>
      <c r="AF462" s="145"/>
      <c r="AG462" s="145"/>
      <c r="AH462" s="145"/>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c r="BU462" s="145"/>
      <c r="BV462" s="145"/>
      <c r="BW462" s="145"/>
      <c r="BX462" s="145"/>
      <c r="BY462" s="145"/>
      <c r="BZ462" s="145"/>
      <c r="CA462" s="145"/>
      <c r="CB462" s="145"/>
      <c r="CC462" s="145"/>
      <c r="CD462" s="145"/>
      <c r="CE462" s="145"/>
      <c r="CF462" s="145"/>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5"/>
      <c r="DG462" s="145"/>
      <c r="DH462" s="148"/>
      <c r="DI462" s="145"/>
      <c r="DJ462" s="145"/>
      <c r="DK462" s="145"/>
      <c r="DL462" s="145"/>
      <c r="DM462" s="145"/>
      <c r="DN462" s="145"/>
      <c r="DO462" s="145"/>
      <c r="DP462" s="145"/>
      <c r="DQ462" s="145"/>
      <c r="DR462" s="145"/>
      <c r="DS462" s="145"/>
      <c r="DT462" s="145"/>
      <c r="DU462" s="145"/>
      <c r="DV462" s="145"/>
      <c r="DW462" s="145"/>
      <c r="DX462" s="145"/>
      <c r="DY462" s="145"/>
      <c r="DZ462" s="145"/>
      <c r="EA462" s="145"/>
      <c r="EB462" s="148"/>
      <c r="EC462" s="145"/>
      <c r="ED462" s="148"/>
      <c r="EE462" s="145"/>
      <c r="EF462" s="145"/>
      <c r="EG462" s="145"/>
      <c r="EH462" s="145"/>
      <c r="EI462" s="145"/>
      <c r="EJ462" s="145"/>
      <c r="EK462" s="145">
        <v>0</v>
      </c>
      <c r="EL462" s="145">
        <v>0</v>
      </c>
      <c r="EM462" s="267"/>
    </row>
    <row r="463" spans="1:144" ht="20.100000000000001" customHeight="1" x14ac:dyDescent="0.3">
      <c r="A463" s="25" t="s">
        <v>4032</v>
      </c>
      <c r="B463" s="40" t="s">
        <v>187</v>
      </c>
      <c r="C463" s="26">
        <v>84696</v>
      </c>
      <c r="D463" s="25" t="s">
        <v>352</v>
      </c>
      <c r="E463" s="26" t="s">
        <v>113</v>
      </c>
      <c r="F463" s="26" t="s">
        <v>3549</v>
      </c>
      <c r="G463" s="26" t="s">
        <v>121</v>
      </c>
      <c r="H463" s="26" t="s">
        <v>835</v>
      </c>
      <c r="I463" s="26" t="s">
        <v>405</v>
      </c>
      <c r="J463" s="25" t="s">
        <v>1210</v>
      </c>
      <c r="K463" s="25" t="s">
        <v>4035</v>
      </c>
      <c r="L463" s="25"/>
      <c r="M463" s="25" t="s">
        <v>4036</v>
      </c>
      <c r="N463" s="25" t="s">
        <v>4037</v>
      </c>
      <c r="O463" s="25" t="s">
        <v>4038</v>
      </c>
      <c r="P463" s="83"/>
      <c r="Q463" s="83"/>
      <c r="R463" s="25" t="s">
        <v>4039</v>
      </c>
      <c r="S463" s="25"/>
      <c r="U463" s="145">
        <v>1</v>
      </c>
      <c r="V463" s="148"/>
      <c r="W463" s="145">
        <v>1</v>
      </c>
      <c r="X463" s="145"/>
      <c r="Y463" s="145"/>
      <c r="Z463" s="145"/>
      <c r="AA463" s="145"/>
      <c r="AB463" s="332"/>
      <c r="AC463" s="145"/>
      <c r="AD463" s="145"/>
      <c r="AE463" s="145"/>
      <c r="AF463" s="145"/>
      <c r="AG463" s="145"/>
      <c r="AH463" s="145">
        <v>1</v>
      </c>
      <c r="AI463" s="145">
        <v>1</v>
      </c>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v>1</v>
      </c>
      <c r="CR463" s="145"/>
      <c r="CS463" s="145"/>
      <c r="CT463" s="145"/>
      <c r="CU463" s="145"/>
      <c r="CV463" s="145"/>
      <c r="CW463" s="145"/>
      <c r="CX463" s="145"/>
      <c r="CY463" s="145"/>
      <c r="CZ463" s="145"/>
      <c r="DA463" s="145"/>
      <c r="DB463" s="145"/>
      <c r="DC463" s="145"/>
      <c r="DD463" s="145"/>
      <c r="DE463" s="145"/>
      <c r="DF463" s="145"/>
      <c r="DG463" s="145"/>
      <c r="DH463" s="148"/>
      <c r="DI463" s="145"/>
      <c r="DJ463" s="145"/>
      <c r="DK463" s="145"/>
      <c r="DL463" s="145"/>
      <c r="DM463" s="145"/>
      <c r="DN463" s="145"/>
      <c r="DO463" s="145"/>
      <c r="DP463" s="145"/>
      <c r="DQ463" s="145"/>
      <c r="DR463" s="145"/>
      <c r="DS463" s="145"/>
      <c r="DT463" s="145"/>
      <c r="DU463" s="145"/>
      <c r="DV463" s="145"/>
      <c r="DW463" s="145"/>
      <c r="DX463" s="145"/>
      <c r="DY463" s="145"/>
      <c r="DZ463" s="145"/>
      <c r="EA463" s="145"/>
      <c r="EB463" s="148"/>
      <c r="EC463" s="145"/>
      <c r="ED463" s="148"/>
      <c r="EE463" s="145"/>
      <c r="EF463" s="145"/>
      <c r="EG463" s="145"/>
      <c r="EH463" s="145"/>
      <c r="EI463" s="145"/>
      <c r="EJ463" s="145"/>
      <c r="EK463" s="145">
        <v>1</v>
      </c>
      <c r="EL463" s="145">
        <v>1</v>
      </c>
      <c r="EM463" s="145"/>
      <c r="EN463" s="228" t="s">
        <v>4040</v>
      </c>
    </row>
    <row r="464" spans="1:144" ht="20.100000000000001" customHeight="1" x14ac:dyDescent="0.3">
      <c r="A464" s="25" t="s">
        <v>4378</v>
      </c>
      <c r="B464" s="40" t="s">
        <v>187</v>
      </c>
      <c r="C464" s="26">
        <v>85002</v>
      </c>
      <c r="D464" s="25" t="s">
        <v>4405</v>
      </c>
      <c r="E464" s="26" t="s">
        <v>113</v>
      </c>
      <c r="F464" s="26" t="s">
        <v>3556</v>
      </c>
      <c r="G464" s="26" t="s">
        <v>121</v>
      </c>
      <c r="H464" s="26" t="s">
        <v>344</v>
      </c>
      <c r="I464" s="26" t="s">
        <v>405</v>
      </c>
      <c r="J464" s="25" t="s">
        <v>1210</v>
      </c>
      <c r="K464" s="25" t="s">
        <v>4406</v>
      </c>
      <c r="L464" s="45" t="s">
        <v>4407</v>
      </c>
      <c r="M464" s="25"/>
      <c r="N464" s="25"/>
      <c r="O464" s="239"/>
      <c r="P464" s="239"/>
      <c r="Q464" s="239"/>
      <c r="R464" s="25" t="s">
        <v>4408</v>
      </c>
      <c r="S464" s="25"/>
      <c r="U464" s="145">
        <v>1</v>
      </c>
      <c r="V464" s="148">
        <v>1</v>
      </c>
      <c r="W464" s="145"/>
      <c r="X464" s="145"/>
      <c r="Y464" s="145"/>
      <c r="Z464" s="145"/>
      <c r="AA464" s="145"/>
      <c r="AB464" s="332"/>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v>1</v>
      </c>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8">
        <v>1</v>
      </c>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c r="DE464" s="145"/>
      <c r="DF464" s="145"/>
      <c r="DG464" s="145"/>
      <c r="DH464" s="148"/>
      <c r="DI464" s="145"/>
      <c r="DJ464" s="145"/>
      <c r="DK464" s="145"/>
      <c r="DL464" s="145"/>
      <c r="DM464" s="145"/>
      <c r="DN464" s="145"/>
      <c r="DO464" s="145"/>
      <c r="DP464" s="145"/>
      <c r="DQ464" s="145"/>
      <c r="DR464" s="145"/>
      <c r="DS464" s="145"/>
      <c r="DT464" s="145"/>
      <c r="DU464" s="145"/>
      <c r="DV464" s="145"/>
      <c r="DW464" s="145"/>
      <c r="DX464" s="145"/>
      <c r="DY464" s="145"/>
      <c r="DZ464" s="145"/>
      <c r="EA464" s="145"/>
      <c r="EB464" s="148"/>
      <c r="EC464" s="145"/>
      <c r="ED464" s="148"/>
      <c r="EE464" s="145"/>
      <c r="EF464" s="145"/>
      <c r="EG464" s="145"/>
      <c r="EH464" s="145"/>
      <c r="EI464" s="145"/>
      <c r="EJ464" s="145"/>
      <c r="EK464" s="145" t="s">
        <v>519</v>
      </c>
      <c r="EL464" s="145">
        <v>1</v>
      </c>
      <c r="EN464" s="228" t="s">
        <v>4409</v>
      </c>
    </row>
    <row r="465" spans="1:144" ht="20.100000000000001" customHeight="1" x14ac:dyDescent="0.3">
      <c r="A465" s="25" t="s">
        <v>2714</v>
      </c>
      <c r="B465" s="40" t="s">
        <v>106</v>
      </c>
      <c r="C465" s="26">
        <v>83429</v>
      </c>
      <c r="D465" s="25" t="s">
        <v>2737</v>
      </c>
      <c r="E465" s="26" t="s">
        <v>318</v>
      </c>
      <c r="F465" s="26"/>
      <c r="G465" s="26" t="s">
        <v>121</v>
      </c>
      <c r="H465" s="26" t="s">
        <v>281</v>
      </c>
      <c r="I465" s="26" t="s">
        <v>438</v>
      </c>
      <c r="J465" s="25" t="s">
        <v>140</v>
      </c>
      <c r="K465" s="25" t="s">
        <v>2738</v>
      </c>
      <c r="L465" s="25"/>
      <c r="M465" s="25"/>
      <c r="N465" s="83"/>
      <c r="O465" s="83"/>
      <c r="P465" s="83"/>
      <c r="Q465" s="83"/>
      <c r="R465" s="83"/>
      <c r="S465" s="83"/>
      <c r="T465" s="145"/>
      <c r="U465" s="145"/>
      <c r="V465" s="145"/>
      <c r="W465" s="145"/>
      <c r="X465" s="145"/>
      <c r="Y465" s="145"/>
      <c r="Z465" s="145"/>
      <c r="AA465" s="145"/>
      <c r="AB465" s="332"/>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5"/>
      <c r="DG465" s="145"/>
      <c r="DH465" s="148"/>
      <c r="DI465" s="145"/>
      <c r="DJ465" s="145"/>
      <c r="DK465" s="145"/>
      <c r="DL465" s="145"/>
      <c r="DM465" s="145"/>
      <c r="DN465" s="145"/>
      <c r="DO465" s="145"/>
      <c r="DP465" s="145"/>
      <c r="DQ465" s="145"/>
      <c r="DR465" s="145"/>
      <c r="DS465" s="145"/>
      <c r="DT465" s="145"/>
      <c r="DU465" s="145"/>
      <c r="DV465" s="145"/>
      <c r="DW465" s="145"/>
      <c r="DX465" s="145"/>
      <c r="DY465" s="145"/>
      <c r="DZ465" s="145"/>
      <c r="EA465" s="145"/>
      <c r="EB465" s="148"/>
      <c r="EC465" s="145"/>
      <c r="ED465" s="148"/>
      <c r="EE465" s="145"/>
      <c r="EF465" s="145"/>
      <c r="EG465" s="145"/>
      <c r="EH465" s="145"/>
      <c r="EI465" s="145"/>
      <c r="EJ465" s="145"/>
      <c r="EK465" s="145">
        <v>0</v>
      </c>
      <c r="EL465" s="145">
        <v>0</v>
      </c>
      <c r="EM465" s="145"/>
    </row>
    <row r="466" spans="1:144" ht="20.100000000000001" customHeight="1" x14ac:dyDescent="0.3">
      <c r="A466" s="25" t="s">
        <v>3970</v>
      </c>
      <c r="B466" s="26" t="s">
        <v>106</v>
      </c>
      <c r="C466" s="26">
        <v>83425</v>
      </c>
      <c r="D466" s="71" t="s">
        <v>3978</v>
      </c>
      <c r="E466" s="26" t="s">
        <v>108</v>
      </c>
      <c r="F466" s="26" t="s">
        <v>3556</v>
      </c>
      <c r="G466" s="26" t="s">
        <v>121</v>
      </c>
      <c r="H466" s="26" t="s">
        <v>281</v>
      </c>
      <c r="I466" s="26" t="s">
        <v>449</v>
      </c>
      <c r="J466" s="25" t="s">
        <v>195</v>
      </c>
      <c r="K466" s="25" t="s">
        <v>3979</v>
      </c>
      <c r="L466" s="45" t="s">
        <v>3980</v>
      </c>
      <c r="M466" s="25"/>
      <c r="N466" s="25"/>
      <c r="O466" s="239"/>
      <c r="P466" s="239"/>
      <c r="Q466" s="239"/>
      <c r="R466" s="239"/>
      <c r="S466" s="239"/>
      <c r="U466" s="145"/>
      <c r="V466" s="148"/>
      <c r="W466" s="145"/>
      <c r="X466" s="145"/>
      <c r="Y466" s="145"/>
      <c r="Z466" s="145"/>
      <c r="AA466" s="145"/>
      <c r="AB466" s="332"/>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5"/>
      <c r="DG466" s="145"/>
      <c r="DH466" s="148"/>
      <c r="DI466" s="145"/>
      <c r="DJ466" s="145"/>
      <c r="DK466" s="145"/>
      <c r="DL466" s="145"/>
      <c r="DM466" s="145"/>
      <c r="DN466" s="145"/>
      <c r="DO466" s="145"/>
      <c r="DP466" s="145"/>
      <c r="DQ466" s="145"/>
      <c r="DR466" s="145"/>
      <c r="DS466" s="145"/>
      <c r="DT466" s="145"/>
      <c r="DU466" s="145"/>
      <c r="DV466" s="145"/>
      <c r="DW466" s="145"/>
      <c r="DX466" s="145"/>
      <c r="DY466" s="145"/>
      <c r="DZ466" s="145"/>
      <c r="EA466" s="145"/>
      <c r="EB466" s="148"/>
      <c r="EC466" s="145"/>
      <c r="ED466" s="148"/>
      <c r="EE466" s="145"/>
      <c r="EF466" s="145"/>
      <c r="EG466" s="145"/>
      <c r="EH466" s="145"/>
      <c r="EI466" s="145"/>
      <c r="EJ466" s="145"/>
      <c r="EK466" s="145">
        <v>0</v>
      </c>
      <c r="EL466" s="145">
        <v>0</v>
      </c>
      <c r="EM466" s="145"/>
    </row>
    <row r="467" spans="1:144" ht="20.100000000000001" customHeight="1" x14ac:dyDescent="0.3">
      <c r="A467" s="25" t="s">
        <v>2892</v>
      </c>
      <c r="B467" s="40" t="s">
        <v>126</v>
      </c>
      <c r="C467" s="26">
        <v>83211</v>
      </c>
      <c r="D467" s="71" t="s">
        <v>2916</v>
      </c>
      <c r="E467" s="26" t="s">
        <v>108</v>
      </c>
      <c r="F467" s="26"/>
      <c r="G467" s="26" t="s">
        <v>114</v>
      </c>
      <c r="H467" s="26" t="s">
        <v>128</v>
      </c>
      <c r="I467" s="26" t="s">
        <v>389</v>
      </c>
      <c r="J467" s="25" t="s">
        <v>2195</v>
      </c>
      <c r="K467" s="25" t="s">
        <v>2917</v>
      </c>
      <c r="L467" s="25"/>
      <c r="M467" s="25"/>
      <c r="N467" s="83"/>
      <c r="O467" s="83"/>
      <c r="P467" s="83"/>
      <c r="Q467" s="83"/>
      <c r="R467" s="83"/>
      <c r="S467" s="83"/>
      <c r="T467" s="145"/>
      <c r="U467" s="145"/>
      <c r="V467" s="148"/>
      <c r="W467" s="145"/>
      <c r="X467" s="145"/>
      <c r="Y467" s="145"/>
      <c r="Z467" s="145"/>
      <c r="AA467" s="145"/>
      <c r="AB467" s="332"/>
      <c r="AC467" s="145"/>
      <c r="AD467" s="145"/>
      <c r="AE467" s="145"/>
      <c r="AF467" s="145"/>
      <c r="AG467" s="145"/>
      <c r="AH467" s="145"/>
      <c r="AI467" s="145"/>
      <c r="AJ467" s="145"/>
      <c r="AK467" s="145"/>
      <c r="AL467" s="145"/>
      <c r="AM467" s="145"/>
      <c r="AN467" s="145"/>
      <c r="AO467" s="145"/>
      <c r="AP467" s="145"/>
      <c r="AQ467" s="145"/>
      <c r="AR467" s="145"/>
      <c r="AS467" s="145"/>
      <c r="AT467" s="145"/>
      <c r="AU467" s="145"/>
      <c r="AV467" s="145"/>
      <c r="AW467" s="145"/>
      <c r="AX467" s="145"/>
      <c r="AY467" s="145"/>
      <c r="AZ467" s="145"/>
      <c r="BA467" s="145"/>
      <c r="BB467" s="145"/>
      <c r="BC467" s="145"/>
      <c r="BD467" s="145"/>
      <c r="BE467" s="145"/>
      <c r="BF467" s="145"/>
      <c r="BG467" s="145"/>
      <c r="BH467" s="145"/>
      <c r="BI467" s="145"/>
      <c r="BJ467" s="145"/>
      <c r="BK467" s="145"/>
      <c r="BL467" s="145"/>
      <c r="BM467" s="145"/>
      <c r="BN467" s="145"/>
      <c r="BO467" s="145"/>
      <c r="BP467" s="145"/>
      <c r="BQ467" s="145"/>
      <c r="BR467" s="145"/>
      <c r="BS467" s="145"/>
      <c r="BT467" s="145"/>
      <c r="BU467" s="145"/>
      <c r="BV467" s="145"/>
      <c r="BW467" s="145"/>
      <c r="BX467" s="145"/>
      <c r="BY467" s="145"/>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5"/>
      <c r="DG467" s="145"/>
      <c r="DH467" s="148"/>
      <c r="DI467" s="145"/>
      <c r="DJ467" s="145"/>
      <c r="DK467" s="145"/>
      <c r="DL467" s="145"/>
      <c r="DM467" s="145"/>
      <c r="DN467" s="145"/>
      <c r="DO467" s="145"/>
      <c r="DP467" s="145"/>
      <c r="DQ467" s="145"/>
      <c r="DR467" s="145"/>
      <c r="DS467" s="145"/>
      <c r="DT467" s="145"/>
      <c r="DU467" s="145"/>
      <c r="DV467" s="145"/>
      <c r="DW467" s="145"/>
      <c r="DX467" s="145"/>
      <c r="DY467" s="145"/>
      <c r="DZ467" s="145"/>
      <c r="EA467" s="145"/>
      <c r="EB467" s="148"/>
      <c r="EC467" s="145"/>
      <c r="ED467" s="148"/>
      <c r="EE467" s="145"/>
      <c r="EF467" s="145"/>
      <c r="EG467" s="145"/>
      <c r="EH467" s="145"/>
      <c r="EI467" s="145"/>
      <c r="EJ467" s="145"/>
      <c r="EK467" s="145">
        <v>0</v>
      </c>
      <c r="EL467" s="145">
        <v>0</v>
      </c>
      <c r="EM467" s="267"/>
    </row>
    <row r="468" spans="1:144" ht="20.100000000000001" customHeight="1" x14ac:dyDescent="0.3">
      <c r="A468" s="25" t="s">
        <v>3631</v>
      </c>
      <c r="B468" s="26" t="s">
        <v>126</v>
      </c>
      <c r="C468" s="26">
        <v>83860</v>
      </c>
      <c r="D468" s="71" t="s">
        <v>3644</v>
      </c>
      <c r="E468" s="26" t="s">
        <v>108</v>
      </c>
      <c r="F468" s="26" t="s">
        <v>3549</v>
      </c>
      <c r="G468" s="26" t="s">
        <v>114</v>
      </c>
      <c r="H468" s="26" t="s">
        <v>128</v>
      </c>
      <c r="I468" s="26" t="s">
        <v>385</v>
      </c>
      <c r="J468" s="25" t="s">
        <v>275</v>
      </c>
      <c r="K468" s="25" t="s">
        <v>3645</v>
      </c>
      <c r="L468" s="25"/>
      <c r="M468" s="83"/>
      <c r="N468" s="83"/>
      <c r="O468" s="83"/>
      <c r="P468" s="83"/>
      <c r="Q468" s="83"/>
      <c r="R468" s="83"/>
      <c r="S468" s="83"/>
      <c r="T468" s="145"/>
      <c r="U468" s="145"/>
      <c r="V468" s="148"/>
      <c r="W468" s="145"/>
      <c r="X468" s="145"/>
      <c r="Y468" s="145"/>
      <c r="Z468" s="145"/>
      <c r="AA468" s="145"/>
      <c r="AB468" s="332"/>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5"/>
      <c r="DG468" s="145"/>
      <c r="DH468" s="148"/>
      <c r="DI468" s="145"/>
      <c r="DJ468" s="145"/>
      <c r="DK468" s="145"/>
      <c r="DL468" s="145"/>
      <c r="DM468" s="145"/>
      <c r="DN468" s="145"/>
      <c r="DO468" s="145"/>
      <c r="DP468" s="145"/>
      <c r="DQ468" s="145"/>
      <c r="DR468" s="145"/>
      <c r="DS468" s="145"/>
      <c r="DT468" s="145"/>
      <c r="DU468" s="145"/>
      <c r="DV468" s="145"/>
      <c r="DW468" s="145"/>
      <c r="DX468" s="145"/>
      <c r="DY468" s="145"/>
      <c r="DZ468" s="145"/>
      <c r="EA468" s="145"/>
      <c r="EB468" s="148"/>
      <c r="EC468" s="145"/>
      <c r="ED468" s="148"/>
      <c r="EE468" s="145"/>
      <c r="EF468" s="145"/>
      <c r="EG468" s="145"/>
      <c r="EH468" s="145"/>
      <c r="EI468" s="145"/>
      <c r="EJ468" s="145"/>
      <c r="EK468" s="145">
        <v>0</v>
      </c>
      <c r="EL468" s="145">
        <v>0</v>
      </c>
      <c r="EM468" s="145"/>
    </row>
    <row r="469" spans="1:144" ht="20.100000000000001" customHeight="1" x14ac:dyDescent="0.3">
      <c r="A469" s="25" t="s">
        <v>3905</v>
      </c>
      <c r="B469" s="40" t="s">
        <v>126</v>
      </c>
      <c r="C469" s="26">
        <v>84132</v>
      </c>
      <c r="D469" s="71" t="s">
        <v>3644</v>
      </c>
      <c r="E469" s="26" t="s">
        <v>108</v>
      </c>
      <c r="F469" s="26" t="s">
        <v>3556</v>
      </c>
      <c r="G469" s="26" t="s">
        <v>114</v>
      </c>
      <c r="H469" s="26" t="s">
        <v>128</v>
      </c>
      <c r="I469" s="26" t="s">
        <v>385</v>
      </c>
      <c r="J469" s="25" t="s">
        <v>2195</v>
      </c>
      <c r="K469" s="25" t="s">
        <v>3645</v>
      </c>
      <c r="L469" s="25"/>
      <c r="M469" s="25"/>
      <c r="N469" s="239"/>
      <c r="O469" s="239"/>
      <c r="P469" s="239"/>
      <c r="Q469" s="239"/>
      <c r="R469" s="239"/>
      <c r="S469" s="239"/>
      <c r="U469" s="145"/>
      <c r="V469" s="148"/>
      <c r="W469" s="145"/>
      <c r="X469" s="145"/>
      <c r="Y469" s="145"/>
      <c r="Z469" s="145"/>
      <c r="AA469" s="145"/>
      <c r="AB469" s="332"/>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5"/>
      <c r="DG469" s="145"/>
      <c r="DH469" s="148"/>
      <c r="DI469" s="145"/>
      <c r="DJ469" s="145"/>
      <c r="DK469" s="145"/>
      <c r="DL469" s="145"/>
      <c r="DM469" s="145"/>
      <c r="DN469" s="145"/>
      <c r="DO469" s="145"/>
      <c r="DP469" s="145"/>
      <c r="DQ469" s="145"/>
      <c r="DR469" s="145"/>
      <c r="DS469" s="145"/>
      <c r="DT469" s="145"/>
      <c r="DU469" s="145"/>
      <c r="DV469" s="145"/>
      <c r="DW469" s="145"/>
      <c r="DX469" s="145"/>
      <c r="DY469" s="145"/>
      <c r="DZ469" s="145"/>
      <c r="EA469" s="145"/>
      <c r="EB469" s="148"/>
      <c r="EC469" s="145"/>
      <c r="ED469" s="148"/>
      <c r="EE469" s="145"/>
      <c r="EF469" s="145"/>
      <c r="EG469" s="145"/>
      <c r="EH469" s="145"/>
      <c r="EI469" s="145"/>
      <c r="EJ469" s="145"/>
      <c r="EK469" s="145">
        <v>0</v>
      </c>
      <c r="EL469" s="145">
        <v>0</v>
      </c>
      <c r="EM469" s="145"/>
    </row>
    <row r="470" spans="1:144" ht="20.100000000000001" customHeight="1" x14ac:dyDescent="0.3">
      <c r="A470" s="25" t="s">
        <v>3774</v>
      </c>
      <c r="B470" s="40" t="s">
        <v>126</v>
      </c>
      <c r="C470" s="26">
        <v>82218</v>
      </c>
      <c r="D470" s="25" t="s">
        <v>3775</v>
      </c>
      <c r="E470" s="26" t="s">
        <v>113</v>
      </c>
      <c r="F470" s="26" t="s">
        <v>3549</v>
      </c>
      <c r="G470" s="26" t="s">
        <v>114</v>
      </c>
      <c r="H470" s="26" t="s">
        <v>547</v>
      </c>
      <c r="I470" s="26" t="s">
        <v>389</v>
      </c>
      <c r="J470" s="25" t="s">
        <v>275</v>
      </c>
      <c r="K470" s="25" t="s">
        <v>3776</v>
      </c>
      <c r="L470" s="45" t="s">
        <v>3777</v>
      </c>
      <c r="M470" s="25" t="s">
        <v>3778</v>
      </c>
      <c r="N470" s="25" t="s">
        <v>3779</v>
      </c>
      <c r="O470" s="239"/>
      <c r="P470" s="239"/>
      <c r="Q470" s="239"/>
      <c r="R470" s="239"/>
      <c r="S470" s="239"/>
      <c r="U470" s="145">
        <v>1</v>
      </c>
      <c r="V470" s="148"/>
      <c r="W470" s="145"/>
      <c r="X470" s="145"/>
      <c r="Y470" s="145"/>
      <c r="Z470" s="145"/>
      <c r="AA470" s="145"/>
      <c r="AB470" s="332"/>
      <c r="AC470" s="145"/>
      <c r="AD470" s="145"/>
      <c r="AE470" s="145"/>
      <c r="AF470" s="145"/>
      <c r="AG470" s="145"/>
      <c r="AH470" s="145"/>
      <c r="AI470" s="145"/>
      <c r="AJ470" s="145"/>
      <c r="AK470" s="145"/>
      <c r="AL470" s="145"/>
      <c r="AM470" s="145"/>
      <c r="AN470" s="145"/>
      <c r="AO470" s="145"/>
      <c r="AP470" s="145"/>
      <c r="AQ470" s="145"/>
      <c r="AR470" s="145"/>
      <c r="AS470" s="145"/>
      <c r="AT470" s="145"/>
      <c r="AU470" s="145"/>
      <c r="AV470" s="145"/>
      <c r="AW470" s="145"/>
      <c r="AX470" s="145"/>
      <c r="AY470" s="145"/>
      <c r="AZ470" s="145"/>
      <c r="BA470" s="145"/>
      <c r="BB470" s="145"/>
      <c r="BC470" s="145"/>
      <c r="BD470" s="145"/>
      <c r="BE470" s="145"/>
      <c r="BF470" s="145"/>
      <c r="BG470" s="145"/>
      <c r="BH470" s="145"/>
      <c r="BI470" s="145"/>
      <c r="BJ470" s="145"/>
      <c r="BK470" s="145"/>
      <c r="BL470" s="145"/>
      <c r="BM470" s="145"/>
      <c r="BN470" s="145"/>
      <c r="BO470" s="145"/>
      <c r="BP470" s="145"/>
      <c r="BQ470" s="145"/>
      <c r="BR470" s="145"/>
      <c r="BS470" s="145"/>
      <c r="BT470" s="145"/>
      <c r="BU470" s="145"/>
      <c r="BV470" s="145"/>
      <c r="BW470" s="145"/>
      <c r="BX470" s="145"/>
      <c r="BY470" s="145"/>
      <c r="BZ470" s="145"/>
      <c r="CA470" s="145"/>
      <c r="CB470" s="145"/>
      <c r="CC470" s="145"/>
      <c r="CD470" s="145"/>
      <c r="CE470" s="145"/>
      <c r="CF470" s="145"/>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5"/>
      <c r="DG470" s="145"/>
      <c r="DH470" s="148"/>
      <c r="DI470" s="145"/>
      <c r="DJ470" s="145"/>
      <c r="DK470" s="145"/>
      <c r="DL470" s="145"/>
      <c r="DM470" s="145"/>
      <c r="DN470" s="145"/>
      <c r="DO470" s="145"/>
      <c r="DP470" s="145"/>
      <c r="DQ470" s="145"/>
      <c r="DR470" s="145"/>
      <c r="DS470" s="145"/>
      <c r="DT470" s="145"/>
      <c r="DU470" s="145"/>
      <c r="DV470" s="145"/>
      <c r="DW470" s="145"/>
      <c r="DX470" s="145"/>
      <c r="DY470" s="145"/>
      <c r="DZ470" s="145"/>
      <c r="EA470" s="145"/>
      <c r="EB470" s="148"/>
      <c r="EC470" s="145"/>
      <c r="ED470" s="148"/>
      <c r="EE470" s="145"/>
      <c r="EF470" s="145"/>
      <c r="EG470" s="145"/>
      <c r="EH470" s="145"/>
      <c r="EI470" s="145"/>
      <c r="EJ470" s="145"/>
      <c r="EK470" s="145">
        <v>1</v>
      </c>
      <c r="EL470" s="145">
        <v>0</v>
      </c>
      <c r="EN470" s="228" t="s">
        <v>3780</v>
      </c>
    </row>
    <row r="471" spans="1:144" ht="20.100000000000001" customHeight="1" x14ac:dyDescent="0.3">
      <c r="A471" s="25" t="s">
        <v>3413</v>
      </c>
      <c r="B471" s="40" t="s">
        <v>106</v>
      </c>
      <c r="C471" s="26">
        <v>84436</v>
      </c>
      <c r="D471" s="25" t="s">
        <v>3445</v>
      </c>
      <c r="E471" s="26" t="s">
        <v>108</v>
      </c>
      <c r="F471" s="26" t="s">
        <v>3549</v>
      </c>
      <c r="G471" s="26" t="s">
        <v>114</v>
      </c>
      <c r="H471" s="26" t="s">
        <v>3446</v>
      </c>
      <c r="I471" s="26" t="s">
        <v>449</v>
      </c>
      <c r="J471" s="25" t="s">
        <v>178</v>
      </c>
      <c r="K471" s="25" t="s">
        <v>3447</v>
      </c>
      <c r="L471" s="45" t="s">
        <v>3448</v>
      </c>
      <c r="M471" s="25"/>
      <c r="N471" s="272"/>
      <c r="O471" s="272"/>
      <c r="P471" s="272"/>
      <c r="Q471" s="272"/>
      <c r="R471" s="272"/>
      <c r="S471" s="272"/>
      <c r="U471" s="145"/>
      <c r="V471" s="148"/>
      <c r="W471" s="145"/>
      <c r="X471" s="145"/>
      <c r="Y471" s="145"/>
      <c r="Z471" s="145"/>
      <c r="AA471" s="145"/>
      <c r="AB471" s="332"/>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5"/>
      <c r="DG471" s="145"/>
      <c r="DH471" s="148"/>
      <c r="DI471" s="145"/>
      <c r="DJ471" s="145"/>
      <c r="DK471" s="145"/>
      <c r="DL471" s="145"/>
      <c r="DM471" s="145"/>
      <c r="DN471" s="145"/>
      <c r="DO471" s="145"/>
      <c r="DP471" s="145"/>
      <c r="DQ471" s="145"/>
      <c r="DR471" s="145"/>
      <c r="DS471" s="145"/>
      <c r="DT471" s="145"/>
      <c r="DU471" s="145"/>
      <c r="DV471" s="145"/>
      <c r="DW471" s="145"/>
      <c r="DX471" s="145"/>
      <c r="DY471" s="145"/>
      <c r="DZ471" s="145"/>
      <c r="EA471" s="145"/>
      <c r="EB471" s="148"/>
      <c r="EC471" s="145"/>
      <c r="ED471" s="148"/>
      <c r="EE471" s="145"/>
      <c r="EF471" s="145"/>
      <c r="EG471" s="145"/>
      <c r="EH471" s="145"/>
      <c r="EI471" s="145"/>
      <c r="EJ471" s="145"/>
      <c r="EK471" s="145">
        <v>0</v>
      </c>
      <c r="EL471" s="145">
        <v>0</v>
      </c>
      <c r="EM471" s="145"/>
    </row>
    <row r="472" spans="1:144" ht="20.100000000000001" customHeight="1" x14ac:dyDescent="0.3">
      <c r="A472" s="25" t="s">
        <v>2748</v>
      </c>
      <c r="B472" s="26" t="s">
        <v>106</v>
      </c>
      <c r="C472" s="26">
        <v>83530</v>
      </c>
      <c r="D472" s="25" t="s">
        <v>1375</v>
      </c>
      <c r="E472" s="26" t="s">
        <v>113</v>
      </c>
      <c r="F472" s="26"/>
      <c r="G472" s="26" t="s">
        <v>121</v>
      </c>
      <c r="H472" s="26" t="s">
        <v>281</v>
      </c>
      <c r="I472" s="26" t="s">
        <v>405</v>
      </c>
      <c r="J472" s="25" t="s">
        <v>228</v>
      </c>
      <c r="K472" s="25" t="s">
        <v>2752</v>
      </c>
      <c r="L472" s="25"/>
      <c r="M472" s="25" t="s">
        <v>2753</v>
      </c>
      <c r="N472" s="242"/>
      <c r="O472" s="25" t="s">
        <v>2754</v>
      </c>
      <c r="P472" s="242"/>
      <c r="Q472" s="242"/>
      <c r="R472" s="242"/>
      <c r="S472" s="242"/>
      <c r="T472" s="240"/>
      <c r="U472" s="240"/>
      <c r="V472" s="240"/>
      <c r="W472" s="240"/>
      <c r="X472" s="240"/>
      <c r="Y472" s="240"/>
      <c r="Z472" s="240"/>
      <c r="AA472" s="240"/>
      <c r="AB472" s="338"/>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c r="BQ472" s="240"/>
      <c r="BR472" s="240"/>
      <c r="BS472" s="240"/>
      <c r="BT472" s="240"/>
      <c r="BU472" s="240"/>
      <c r="BV472" s="240"/>
      <c r="BW472" s="240"/>
      <c r="BX472" s="240"/>
      <c r="BY472" s="240"/>
      <c r="BZ472" s="240"/>
      <c r="CA472" s="240"/>
      <c r="CB472" s="240"/>
      <c r="CC472" s="240"/>
      <c r="CD472" s="240"/>
      <c r="CE472" s="240"/>
      <c r="CF472" s="240"/>
      <c r="CG472" s="240"/>
      <c r="CH472" s="240"/>
      <c r="CI472" s="240"/>
      <c r="CJ472" s="240"/>
      <c r="CK472" s="240"/>
      <c r="CL472" s="240"/>
      <c r="CM472" s="240"/>
      <c r="CN472" s="240"/>
      <c r="CO472" s="240"/>
      <c r="CP472" s="240"/>
      <c r="CQ472" s="240"/>
      <c r="CR472" s="240"/>
      <c r="CS472" s="240"/>
      <c r="CT472" s="240"/>
      <c r="CU472" s="240"/>
      <c r="CV472" s="240"/>
      <c r="CW472" s="240"/>
      <c r="CX472" s="240"/>
      <c r="CY472" s="240"/>
      <c r="CZ472" s="240"/>
      <c r="DA472" s="240"/>
      <c r="DB472" s="240"/>
      <c r="DC472" s="240"/>
      <c r="DD472" s="240"/>
      <c r="DE472" s="240"/>
      <c r="DF472" s="240"/>
      <c r="DG472" s="240"/>
      <c r="DH472" s="241"/>
      <c r="DI472" s="240"/>
      <c r="DJ472" s="240"/>
      <c r="DK472" s="240"/>
      <c r="DL472" s="240"/>
      <c r="DM472" s="240"/>
      <c r="DN472" s="240"/>
      <c r="DO472" s="240"/>
      <c r="DP472" s="240"/>
      <c r="DQ472" s="240"/>
      <c r="DR472" s="240"/>
      <c r="DS472" s="240"/>
      <c r="DT472" s="240"/>
      <c r="DU472" s="240"/>
      <c r="DV472" s="240"/>
      <c r="DW472" s="240"/>
      <c r="DX472" s="240"/>
      <c r="DY472" s="240"/>
      <c r="DZ472" s="240"/>
      <c r="EA472" s="240"/>
      <c r="EB472" s="241"/>
      <c r="EC472" s="240"/>
      <c r="ED472" s="241"/>
      <c r="EE472" s="240"/>
      <c r="EF472" s="240"/>
      <c r="EG472" s="240"/>
      <c r="EH472" s="240"/>
      <c r="EI472" s="240"/>
      <c r="EJ472" s="240"/>
      <c r="EK472" s="145">
        <v>1</v>
      </c>
      <c r="EL472" s="145">
        <v>0</v>
      </c>
      <c r="EM472" s="145"/>
    </row>
    <row r="473" spans="1:144" ht="20.100000000000001" customHeight="1" x14ac:dyDescent="0.3">
      <c r="A473" s="25" t="s">
        <v>2563</v>
      </c>
      <c r="B473" s="40" t="s">
        <v>187</v>
      </c>
      <c r="C473" s="26">
        <v>83348</v>
      </c>
      <c r="D473" s="25" t="s">
        <v>2570</v>
      </c>
      <c r="E473" s="26" t="s">
        <v>108</v>
      </c>
      <c r="F473" s="26"/>
      <c r="G473" s="26" t="s">
        <v>121</v>
      </c>
      <c r="H473" s="26" t="s">
        <v>344</v>
      </c>
      <c r="I473" s="26" t="s">
        <v>516</v>
      </c>
      <c r="J473" s="25" t="s">
        <v>834</v>
      </c>
      <c r="K473" s="25" t="s">
        <v>2571</v>
      </c>
      <c r="L473" s="239"/>
      <c r="M473" s="239"/>
      <c r="N473" s="239"/>
      <c r="O473" s="239"/>
      <c r="P473" s="239"/>
      <c r="Q473" s="239"/>
      <c r="R473" s="239"/>
      <c r="S473" s="239"/>
      <c r="T473" s="145"/>
      <c r="U473" s="145"/>
      <c r="V473" s="145"/>
      <c r="W473" s="145"/>
      <c r="X473" s="145"/>
      <c r="Y473" s="145"/>
      <c r="Z473" s="145"/>
      <c r="AA473" s="145"/>
      <c r="AB473" s="332"/>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5"/>
      <c r="DG473" s="145"/>
      <c r="DH473" s="148"/>
      <c r="DI473" s="145"/>
      <c r="DJ473" s="145"/>
      <c r="DK473" s="145"/>
      <c r="DL473" s="145"/>
      <c r="DM473" s="145"/>
      <c r="DN473" s="145"/>
      <c r="DO473" s="145"/>
      <c r="DP473" s="145"/>
      <c r="DQ473" s="145"/>
      <c r="DR473" s="145"/>
      <c r="DS473" s="145"/>
      <c r="DT473" s="145"/>
      <c r="DU473" s="145"/>
      <c r="DV473" s="145"/>
      <c r="DW473" s="145"/>
      <c r="DX473" s="145"/>
      <c r="DY473" s="145"/>
      <c r="DZ473" s="145"/>
      <c r="EA473" s="145"/>
      <c r="EB473" s="148"/>
      <c r="EC473" s="145"/>
      <c r="ED473" s="148"/>
      <c r="EE473" s="145"/>
      <c r="EF473" s="145"/>
      <c r="EG473" s="145"/>
      <c r="EH473" s="145"/>
      <c r="EI473" s="145"/>
      <c r="EJ473" s="145"/>
      <c r="EK473" s="145">
        <v>0</v>
      </c>
      <c r="EL473" s="145">
        <v>0</v>
      </c>
      <c r="EM473" s="145"/>
    </row>
    <row r="474" spans="1:144" ht="20.100000000000001" customHeight="1" x14ac:dyDescent="0.3">
      <c r="A474" s="25" t="s">
        <v>1886</v>
      </c>
      <c r="B474" s="40" t="s">
        <v>187</v>
      </c>
      <c r="C474" s="26">
        <v>82661</v>
      </c>
      <c r="D474" s="71" t="s">
        <v>1904</v>
      </c>
      <c r="E474" s="26" t="s">
        <v>108</v>
      </c>
      <c r="F474" s="26"/>
      <c r="G474" s="26" t="s">
        <v>121</v>
      </c>
      <c r="H474" s="26" t="s">
        <v>344</v>
      </c>
      <c r="I474" s="26" t="s">
        <v>438</v>
      </c>
      <c r="J474" s="25" t="s">
        <v>834</v>
      </c>
      <c r="K474" s="25" t="s">
        <v>1905</v>
      </c>
      <c r="L474" s="43" t="s">
        <v>1906</v>
      </c>
      <c r="M474" s="239"/>
      <c r="N474" s="239"/>
      <c r="O474" s="239"/>
      <c r="P474" s="239"/>
      <c r="Q474" s="239"/>
      <c r="R474" s="239"/>
      <c r="S474" s="239"/>
      <c r="U474" s="145"/>
      <c r="V474" s="145"/>
      <c r="W474" s="145"/>
      <c r="X474" s="145"/>
      <c r="Y474" s="145"/>
      <c r="Z474" s="145"/>
      <c r="AA474" s="145"/>
      <c r="AB474" s="332"/>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5"/>
      <c r="DG474" s="145"/>
      <c r="DH474" s="148"/>
      <c r="DI474" s="145"/>
      <c r="DJ474" s="145"/>
      <c r="DK474" s="145"/>
      <c r="DL474" s="145"/>
      <c r="DM474" s="145"/>
      <c r="DN474" s="145"/>
      <c r="DO474" s="145"/>
      <c r="DP474" s="145"/>
      <c r="DQ474" s="145"/>
      <c r="DR474" s="145"/>
      <c r="DS474" s="145"/>
      <c r="DT474" s="145"/>
      <c r="DU474" s="145"/>
      <c r="DV474" s="145"/>
      <c r="DW474" s="145"/>
      <c r="DX474" s="145"/>
      <c r="DY474" s="145"/>
      <c r="DZ474" s="145"/>
      <c r="EA474" s="145"/>
      <c r="EB474" s="148"/>
      <c r="EC474" s="145"/>
      <c r="ED474" s="145"/>
      <c r="EE474" s="145"/>
      <c r="EF474" s="145"/>
      <c r="EG474" s="145"/>
      <c r="EH474" s="145"/>
      <c r="EI474" s="145"/>
      <c r="EJ474" s="145"/>
      <c r="EK474" s="145">
        <v>0</v>
      </c>
      <c r="EL474" s="145">
        <v>0</v>
      </c>
    </row>
    <row r="475" spans="1:144" ht="20.100000000000001" customHeight="1" x14ac:dyDescent="0.3">
      <c r="A475" s="25" t="s">
        <v>4291</v>
      </c>
      <c r="B475" s="26" t="s">
        <v>187</v>
      </c>
      <c r="C475" s="26">
        <v>85003</v>
      </c>
      <c r="D475" s="25" t="s">
        <v>4326</v>
      </c>
      <c r="E475" s="26" t="s">
        <v>108</v>
      </c>
      <c r="F475" s="26" t="s">
        <v>3549</v>
      </c>
      <c r="G475" s="26" t="s">
        <v>121</v>
      </c>
      <c r="H475" s="26" t="s">
        <v>3</v>
      </c>
      <c r="I475" s="26" t="s">
        <v>438</v>
      </c>
      <c r="J475" s="25" t="s">
        <v>834</v>
      </c>
      <c r="K475" s="25" t="s">
        <v>4327</v>
      </c>
      <c r="L475" s="25" t="s">
        <v>4328</v>
      </c>
      <c r="M475" s="25" t="s">
        <v>4329</v>
      </c>
      <c r="N475" s="25"/>
      <c r="O475" s="25" t="s">
        <v>4330</v>
      </c>
      <c r="P475" s="83"/>
      <c r="Q475" s="83"/>
      <c r="R475" s="25" t="s">
        <v>4331</v>
      </c>
      <c r="S475" s="25" t="s">
        <v>4332</v>
      </c>
      <c r="U475" s="145"/>
      <c r="V475" s="148"/>
      <c r="W475" s="145"/>
      <c r="X475" s="145"/>
      <c r="Y475" s="145"/>
      <c r="Z475" s="145"/>
      <c r="AA475" s="145"/>
      <c r="AB475" s="332"/>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c r="BA475" s="145"/>
      <c r="BB475" s="145"/>
      <c r="BC475" s="145"/>
      <c r="BD475" s="145"/>
      <c r="BE475" s="145">
        <v>1</v>
      </c>
      <c r="BF475" s="145"/>
      <c r="BG475" s="145"/>
      <c r="BH475" s="145"/>
      <c r="BI475" s="145"/>
      <c r="BJ475" s="145"/>
      <c r="BK475" s="145"/>
      <c r="BL475" s="145"/>
      <c r="BM475" s="145"/>
      <c r="BN475" s="145"/>
      <c r="BO475" s="145"/>
      <c r="BP475" s="145"/>
      <c r="BQ475" s="145"/>
      <c r="BR475" s="145"/>
      <c r="BS475" s="145"/>
      <c r="BT475" s="145"/>
      <c r="BU475" s="145"/>
      <c r="BV475" s="145"/>
      <c r="BW475" s="145"/>
      <c r="BX475" s="145"/>
      <c r="BY475" s="145"/>
      <c r="BZ475" s="145"/>
      <c r="CA475" s="145"/>
      <c r="CB475" s="145"/>
      <c r="CC475" s="145">
        <v>1</v>
      </c>
      <c r="CD475" s="145"/>
      <c r="CE475" s="145"/>
      <c r="CF475" s="145"/>
      <c r="CG475" s="145"/>
      <c r="CH475" s="148"/>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5"/>
      <c r="DG475" s="145"/>
      <c r="DH475" s="148"/>
      <c r="DI475" s="145"/>
      <c r="DJ475" s="145"/>
      <c r="DK475" s="145"/>
      <c r="DL475" s="145"/>
      <c r="DM475" s="145"/>
      <c r="DN475" s="145"/>
      <c r="DO475" s="145"/>
      <c r="DP475" s="145"/>
      <c r="DQ475" s="145"/>
      <c r="DR475" s="145"/>
      <c r="DS475" s="145"/>
      <c r="DT475" s="145"/>
      <c r="DU475" s="145"/>
      <c r="DV475" s="145"/>
      <c r="DW475" s="145"/>
      <c r="DX475" s="145"/>
      <c r="DY475" s="145"/>
      <c r="DZ475" s="145"/>
      <c r="EA475" s="145"/>
      <c r="EB475" s="148"/>
      <c r="EC475" s="145"/>
      <c r="ED475" s="148"/>
      <c r="EE475" s="145"/>
      <c r="EF475" s="145"/>
      <c r="EG475" s="145"/>
      <c r="EH475" s="145"/>
      <c r="EI475" s="145"/>
      <c r="EJ475" s="145"/>
      <c r="EK475" s="145">
        <v>1</v>
      </c>
      <c r="EL475" s="145">
        <v>1</v>
      </c>
      <c r="EM475" s="145"/>
      <c r="EN475" s="228" t="s">
        <v>4333</v>
      </c>
    </row>
    <row r="476" spans="1:144" ht="20.100000000000001" customHeight="1" x14ac:dyDescent="0.3">
      <c r="A476" s="25" t="s">
        <v>3665</v>
      </c>
      <c r="B476" s="40" t="s">
        <v>106</v>
      </c>
      <c r="C476" s="26">
        <v>83738</v>
      </c>
      <c r="D476" s="25" t="s">
        <v>3666</v>
      </c>
      <c r="E476" s="26" t="s">
        <v>108</v>
      </c>
      <c r="F476" s="26" t="s">
        <v>3549</v>
      </c>
      <c r="G476" s="26" t="s">
        <v>109</v>
      </c>
      <c r="H476" s="26" t="s">
        <v>567</v>
      </c>
      <c r="I476" s="26" t="s">
        <v>476</v>
      </c>
      <c r="J476" s="25" t="s">
        <v>643</v>
      </c>
      <c r="K476" s="25" t="s">
        <v>3667</v>
      </c>
      <c r="L476" s="25" t="s">
        <v>3668</v>
      </c>
      <c r="M476" s="25" t="s">
        <v>3669</v>
      </c>
      <c r="N476" s="25" t="s">
        <v>3670</v>
      </c>
      <c r="O476" s="25" t="s">
        <v>3671</v>
      </c>
      <c r="P476" s="83"/>
      <c r="Q476" s="83"/>
      <c r="R476" s="25" t="s">
        <v>3672</v>
      </c>
      <c r="S476" s="25" t="s">
        <v>3673</v>
      </c>
      <c r="U476" s="145">
        <v>1</v>
      </c>
      <c r="V476" s="148"/>
      <c r="W476" s="145"/>
      <c r="X476" s="145"/>
      <c r="Y476" s="145">
        <v>1</v>
      </c>
      <c r="Z476" s="145"/>
      <c r="AA476" s="145"/>
      <c r="AB476" s="332"/>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v>1</v>
      </c>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v>1</v>
      </c>
      <c r="CH476" s="145"/>
      <c r="CI476" s="145"/>
      <c r="CJ476" s="145"/>
      <c r="CK476" s="145"/>
      <c r="CL476" s="145"/>
      <c r="CM476" s="145">
        <v>1</v>
      </c>
      <c r="CN476" s="145"/>
      <c r="CO476" s="145">
        <v>1</v>
      </c>
      <c r="CP476" s="145"/>
      <c r="CQ476" s="145"/>
      <c r="CR476" s="145"/>
      <c r="CS476" s="145"/>
      <c r="CT476" s="145"/>
      <c r="CU476" s="145"/>
      <c r="CV476" s="145"/>
      <c r="CW476" s="145"/>
      <c r="CX476" s="145"/>
      <c r="CY476" s="145"/>
      <c r="CZ476" s="145"/>
      <c r="DA476" s="145"/>
      <c r="DB476" s="145"/>
      <c r="DC476" s="145"/>
      <c r="DD476" s="145"/>
      <c r="DE476" s="145"/>
      <c r="DF476" s="145"/>
      <c r="DG476" s="145"/>
      <c r="DH476" s="148"/>
      <c r="DI476" s="145"/>
      <c r="DJ476" s="145"/>
      <c r="DK476" s="145">
        <v>1</v>
      </c>
      <c r="DL476" s="145"/>
      <c r="DM476" s="145"/>
      <c r="DN476" s="145"/>
      <c r="DO476" s="145"/>
      <c r="DP476" s="145"/>
      <c r="DQ476" s="145"/>
      <c r="DR476" s="145"/>
      <c r="DS476" s="145"/>
      <c r="DT476" s="145"/>
      <c r="DU476" s="145">
        <v>1</v>
      </c>
      <c r="DV476" s="145"/>
      <c r="DW476" s="145"/>
      <c r="DX476" s="145"/>
      <c r="DY476" s="145"/>
      <c r="DZ476" s="145"/>
      <c r="EA476" s="145"/>
      <c r="EB476" s="148"/>
      <c r="EC476" s="145"/>
      <c r="ED476" s="148"/>
      <c r="EE476" s="145"/>
      <c r="EF476" s="145"/>
      <c r="EG476" s="145"/>
      <c r="EH476" s="145"/>
      <c r="EI476" s="145"/>
      <c r="EJ476" s="145"/>
      <c r="EK476" s="145">
        <v>1</v>
      </c>
      <c r="EL476" s="145">
        <v>1</v>
      </c>
      <c r="EN476" s="228" t="s">
        <v>3674</v>
      </c>
    </row>
    <row r="477" spans="1:144" ht="20.100000000000001" customHeight="1" x14ac:dyDescent="0.3">
      <c r="A477" s="25" t="s">
        <v>3395</v>
      </c>
      <c r="B477" s="26" t="s">
        <v>187</v>
      </c>
      <c r="C477" s="26">
        <v>84444</v>
      </c>
      <c r="D477" s="25" t="s">
        <v>3400</v>
      </c>
      <c r="E477" s="26" t="s">
        <v>108</v>
      </c>
      <c r="F477" s="26" t="s">
        <v>3549</v>
      </c>
      <c r="G477" s="26" t="s">
        <v>121</v>
      </c>
      <c r="H477" s="26" t="s">
        <v>344</v>
      </c>
      <c r="I477" s="26" t="s">
        <v>385</v>
      </c>
      <c r="J477" s="25" t="s">
        <v>834</v>
      </c>
      <c r="K477" s="25" t="s">
        <v>3401</v>
      </c>
      <c r="L477" s="25"/>
      <c r="M477" s="25"/>
      <c r="N477" s="25"/>
      <c r="O477" s="272"/>
      <c r="P477" s="272"/>
      <c r="Q477" s="272"/>
      <c r="R477" s="25"/>
      <c r="S477" s="25" t="s">
        <v>3402</v>
      </c>
      <c r="U477" s="145"/>
      <c r="V477" s="148"/>
      <c r="W477" s="145"/>
      <c r="X477" s="145"/>
      <c r="Y477" s="145"/>
      <c r="Z477" s="145"/>
      <c r="AA477" s="145"/>
      <c r="AB477" s="332"/>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5"/>
      <c r="DG477" s="145"/>
      <c r="DH477" s="148"/>
      <c r="DI477" s="145"/>
      <c r="DJ477" s="145"/>
      <c r="DK477" s="145"/>
      <c r="DL477" s="145"/>
      <c r="DM477" s="145"/>
      <c r="DN477" s="145"/>
      <c r="DO477" s="145"/>
      <c r="DP477" s="145"/>
      <c r="DQ477" s="145"/>
      <c r="DR477" s="145"/>
      <c r="DS477" s="145"/>
      <c r="DT477" s="145"/>
      <c r="DU477" s="145"/>
      <c r="DV477" s="145"/>
      <c r="DW477" s="145"/>
      <c r="DX477" s="145"/>
      <c r="DY477" s="145"/>
      <c r="DZ477" s="145"/>
      <c r="EA477" s="145"/>
      <c r="EB477" s="148"/>
      <c r="EC477" s="145"/>
      <c r="ED477" s="148"/>
      <c r="EE477" s="145"/>
      <c r="EF477" s="145"/>
      <c r="EG477" s="145"/>
      <c r="EH477" s="145"/>
      <c r="EI477" s="145"/>
      <c r="EJ477" s="145"/>
      <c r="EK477" s="145" t="s">
        <v>519</v>
      </c>
      <c r="EL477" s="145">
        <v>1</v>
      </c>
      <c r="EM477" s="145"/>
    </row>
    <row r="478" spans="1:144" ht="20.100000000000001" customHeight="1" x14ac:dyDescent="0.3">
      <c r="A478" s="25" t="s">
        <v>3522</v>
      </c>
      <c r="B478" s="26" t="s">
        <v>106</v>
      </c>
      <c r="C478" s="26">
        <v>82876</v>
      </c>
      <c r="D478" s="25" t="s">
        <v>3525</v>
      </c>
      <c r="E478" s="26" t="s">
        <v>108</v>
      </c>
      <c r="F478" s="26" t="s">
        <v>3549</v>
      </c>
      <c r="G478" s="26" t="s">
        <v>109</v>
      </c>
      <c r="H478" s="26" t="s">
        <v>539</v>
      </c>
      <c r="I478" s="26" t="s">
        <v>449</v>
      </c>
      <c r="J478" s="25" t="s">
        <v>123</v>
      </c>
      <c r="K478" s="25" t="s">
        <v>3526</v>
      </c>
      <c r="L478" s="45" t="s">
        <v>3527</v>
      </c>
      <c r="M478" s="25" t="s">
        <v>3528</v>
      </c>
      <c r="N478" s="25"/>
      <c r="O478" s="25" t="s">
        <v>3529</v>
      </c>
      <c r="P478" s="272"/>
      <c r="Q478" s="272"/>
      <c r="R478" s="272"/>
      <c r="S478" s="272"/>
      <c r="T478" s="145"/>
      <c r="U478" s="145"/>
      <c r="V478" s="148"/>
      <c r="W478" s="145">
        <v>1</v>
      </c>
      <c r="X478" s="145"/>
      <c r="Y478" s="145"/>
      <c r="Z478" s="145"/>
      <c r="AA478" s="145"/>
      <c r="AB478" s="332"/>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c r="AY478" s="145"/>
      <c r="AZ478" s="145"/>
      <c r="BA478" s="145"/>
      <c r="BB478" s="145"/>
      <c r="BC478" s="145"/>
      <c r="BD478" s="145"/>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5"/>
      <c r="DG478" s="145"/>
      <c r="DH478" s="148"/>
      <c r="DI478" s="145"/>
      <c r="DJ478" s="145"/>
      <c r="DK478" s="145"/>
      <c r="DL478" s="145"/>
      <c r="DM478" s="145"/>
      <c r="DN478" s="145"/>
      <c r="DO478" s="145"/>
      <c r="DP478" s="145"/>
      <c r="DQ478" s="145"/>
      <c r="DR478" s="145"/>
      <c r="DS478" s="145"/>
      <c r="DT478" s="145"/>
      <c r="DU478" s="145"/>
      <c r="DV478" s="145"/>
      <c r="DW478" s="145"/>
      <c r="DX478" s="145"/>
      <c r="DY478" s="145"/>
      <c r="DZ478" s="145"/>
      <c r="EA478" s="145"/>
      <c r="EB478" s="148"/>
      <c r="EC478" s="145"/>
      <c r="ED478" s="148"/>
      <c r="EE478" s="145"/>
      <c r="EF478" s="145"/>
      <c r="EG478" s="145"/>
      <c r="EH478" s="145"/>
      <c r="EI478" s="145"/>
      <c r="EJ478" s="145"/>
      <c r="EK478" s="145">
        <v>1</v>
      </c>
      <c r="EL478" s="145">
        <v>0</v>
      </c>
      <c r="EM478" s="145"/>
      <c r="EN478" s="228" t="s">
        <v>3530</v>
      </c>
    </row>
    <row r="479" spans="1:144" ht="20.100000000000001" customHeight="1" x14ac:dyDescent="0.3">
      <c r="A479" s="25" t="s">
        <v>2407</v>
      </c>
      <c r="B479" s="40" t="s">
        <v>126</v>
      </c>
      <c r="C479" s="26">
        <v>83373</v>
      </c>
      <c r="D479" s="71" t="s">
        <v>2410</v>
      </c>
      <c r="E479" s="26" t="s">
        <v>108</v>
      </c>
      <c r="F479" s="26"/>
      <c r="G479" s="26" t="s">
        <v>114</v>
      </c>
      <c r="H479" s="26" t="s">
        <v>583</v>
      </c>
      <c r="I479" s="26" t="s">
        <v>516</v>
      </c>
      <c r="J479" s="25" t="s">
        <v>326</v>
      </c>
      <c r="K479" s="25" t="s">
        <v>2411</v>
      </c>
      <c r="L479" s="83"/>
      <c r="M479" s="83"/>
      <c r="N479" s="83"/>
      <c r="O479" s="83"/>
      <c r="P479" s="83"/>
      <c r="Q479" s="83"/>
      <c r="R479" s="83"/>
      <c r="S479" s="83"/>
      <c r="T479" s="145"/>
      <c r="U479" s="145"/>
      <c r="V479" s="145"/>
      <c r="W479" s="145"/>
      <c r="X479" s="145"/>
      <c r="Y479" s="145"/>
      <c r="Z479" s="145"/>
      <c r="AA479" s="145"/>
      <c r="AB479" s="332"/>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5"/>
      <c r="DG479" s="145"/>
      <c r="DH479" s="148"/>
      <c r="DI479" s="145"/>
      <c r="DJ479" s="145"/>
      <c r="DK479" s="145"/>
      <c r="DL479" s="145"/>
      <c r="DM479" s="145"/>
      <c r="DN479" s="145"/>
      <c r="DO479" s="145"/>
      <c r="DP479" s="145"/>
      <c r="DQ479" s="145"/>
      <c r="DR479" s="145"/>
      <c r="DS479" s="145"/>
      <c r="DT479" s="145"/>
      <c r="DU479" s="145"/>
      <c r="DV479" s="145"/>
      <c r="DW479" s="145"/>
      <c r="DX479" s="145"/>
      <c r="DY479" s="145"/>
      <c r="DZ479" s="145"/>
      <c r="EA479" s="145"/>
      <c r="EB479" s="148"/>
      <c r="EC479" s="145"/>
      <c r="ED479" s="145"/>
      <c r="EK479" s="263">
        <v>0</v>
      </c>
      <c r="EL479" s="263">
        <v>0</v>
      </c>
      <c r="EM479" s="263"/>
      <c r="EN479" s="264"/>
    </row>
    <row r="480" spans="1:144" ht="20.100000000000001" customHeight="1" x14ac:dyDescent="0.3">
      <c r="A480" s="25" t="s">
        <v>3607</v>
      </c>
      <c r="B480" s="40" t="s">
        <v>152</v>
      </c>
      <c r="C480" s="26">
        <v>81799</v>
      </c>
      <c r="D480" s="25" t="s">
        <v>590</v>
      </c>
      <c r="E480" s="26" t="s">
        <v>293</v>
      </c>
      <c r="F480" s="26" t="s">
        <v>3556</v>
      </c>
      <c r="G480" s="26" t="s">
        <v>109</v>
      </c>
      <c r="H480" s="26" t="s">
        <v>567</v>
      </c>
      <c r="I480" s="26" t="s">
        <v>449</v>
      </c>
      <c r="J480" s="25" t="s">
        <v>262</v>
      </c>
      <c r="K480" s="25" t="s">
        <v>591</v>
      </c>
      <c r="L480" s="45" t="s">
        <v>3623</v>
      </c>
      <c r="M480" s="25" t="s">
        <v>24</v>
      </c>
      <c r="N480" s="25" t="s">
        <v>3624</v>
      </c>
      <c r="O480" s="83"/>
      <c r="P480" s="83"/>
      <c r="Q480" s="83"/>
      <c r="R480" s="83"/>
      <c r="S480" s="83"/>
      <c r="T480" s="145"/>
      <c r="U480" s="145"/>
      <c r="V480" s="148"/>
      <c r="W480" s="145"/>
      <c r="X480" s="145"/>
      <c r="Y480" s="145"/>
      <c r="Z480" s="145"/>
      <c r="AA480" s="145"/>
      <c r="AB480" s="332"/>
      <c r="AC480" s="145"/>
      <c r="AD480" s="145"/>
      <c r="AE480" s="145"/>
      <c r="AF480" s="145"/>
      <c r="AG480" s="145"/>
      <c r="AH480" s="145"/>
      <c r="AI480" s="145"/>
      <c r="AJ480" s="145"/>
      <c r="AK480" s="145"/>
      <c r="AL480" s="145"/>
      <c r="AM480" s="145"/>
      <c r="AN480" s="145"/>
      <c r="AO480" s="145"/>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v>1</v>
      </c>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5"/>
      <c r="DG480" s="145"/>
      <c r="DH480" s="148"/>
      <c r="DI480" s="145"/>
      <c r="DJ480" s="145"/>
      <c r="DK480" s="145"/>
      <c r="DL480" s="145"/>
      <c r="DM480" s="145"/>
      <c r="DN480" s="145"/>
      <c r="DO480" s="145"/>
      <c r="DP480" s="145"/>
      <c r="DQ480" s="145"/>
      <c r="DR480" s="145"/>
      <c r="DS480" s="145"/>
      <c r="DT480" s="145"/>
      <c r="DU480" s="145"/>
      <c r="DV480" s="145"/>
      <c r="DW480" s="145"/>
      <c r="DX480" s="145"/>
      <c r="DY480" s="145"/>
      <c r="DZ480" s="145"/>
      <c r="EA480" s="145"/>
      <c r="EB480" s="148"/>
      <c r="EC480" s="145"/>
      <c r="ED480" s="148"/>
      <c r="EE480" s="145"/>
      <c r="EF480" s="145"/>
      <c r="EG480" s="145"/>
      <c r="EH480" s="145"/>
      <c r="EI480" s="145"/>
      <c r="EJ480" s="145"/>
      <c r="EK480" s="145">
        <v>1</v>
      </c>
      <c r="EL480" s="145">
        <v>0</v>
      </c>
      <c r="EM480" s="145"/>
    </row>
    <row r="481" spans="1:187" ht="20.100000000000001" customHeight="1" x14ac:dyDescent="0.3">
      <c r="A481" s="25" t="s">
        <v>3905</v>
      </c>
      <c r="B481" s="40" t="s">
        <v>106</v>
      </c>
      <c r="C481" s="26">
        <v>84885</v>
      </c>
      <c r="D481" s="71" t="s">
        <v>3908</v>
      </c>
      <c r="E481" s="26" t="s">
        <v>293</v>
      </c>
      <c r="F481" s="26" t="s">
        <v>3556</v>
      </c>
      <c r="G481" s="26" t="s">
        <v>109</v>
      </c>
      <c r="H481" s="26" t="s">
        <v>567</v>
      </c>
      <c r="I481" s="26" t="s">
        <v>3</v>
      </c>
      <c r="J481" s="25" t="s">
        <v>171</v>
      </c>
      <c r="K481" s="25" t="s">
        <v>3909</v>
      </c>
      <c r="L481" s="25"/>
      <c r="M481" s="25"/>
      <c r="N481" s="239"/>
      <c r="O481" s="239"/>
      <c r="P481" s="239"/>
      <c r="Q481" s="239"/>
      <c r="R481" s="239"/>
      <c r="S481" s="239"/>
      <c r="U481" s="145"/>
      <c r="V481" s="148"/>
      <c r="W481" s="145"/>
      <c r="X481" s="145"/>
      <c r="Y481" s="145"/>
      <c r="Z481" s="145"/>
      <c r="AA481" s="145"/>
      <c r="AB481" s="332"/>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5"/>
      <c r="DG481" s="145"/>
      <c r="DH481" s="148"/>
      <c r="DI481" s="145"/>
      <c r="DJ481" s="145"/>
      <c r="DK481" s="145"/>
      <c r="DL481" s="145"/>
      <c r="DM481" s="145"/>
      <c r="DN481" s="145"/>
      <c r="DO481" s="145"/>
      <c r="DP481" s="145"/>
      <c r="DQ481" s="145"/>
      <c r="DR481" s="145"/>
      <c r="DS481" s="145"/>
      <c r="DT481" s="145"/>
      <c r="DU481" s="145"/>
      <c r="DV481" s="145"/>
      <c r="DW481" s="145"/>
      <c r="DX481" s="145"/>
      <c r="DY481" s="145"/>
      <c r="DZ481" s="145"/>
      <c r="EA481" s="145"/>
      <c r="EB481" s="148"/>
      <c r="EC481" s="145"/>
      <c r="ED481" s="148"/>
      <c r="EE481" s="145"/>
      <c r="EF481" s="145"/>
      <c r="EG481" s="145"/>
      <c r="EH481" s="145"/>
      <c r="EI481" s="145"/>
      <c r="EJ481" s="145"/>
      <c r="EK481" s="145">
        <v>0</v>
      </c>
      <c r="EL481" s="145">
        <v>0</v>
      </c>
      <c r="EM481" s="145"/>
    </row>
    <row r="482" spans="1:187" ht="20.100000000000001" customHeight="1" x14ac:dyDescent="0.3">
      <c r="A482" s="25" t="s">
        <v>3940</v>
      </c>
      <c r="B482" s="26" t="s">
        <v>106</v>
      </c>
      <c r="C482" s="26">
        <v>82810</v>
      </c>
      <c r="D482" s="25" t="s">
        <v>3950</v>
      </c>
      <c r="E482" s="26" t="s">
        <v>293</v>
      </c>
      <c r="F482" s="26" t="s">
        <v>3556</v>
      </c>
      <c r="G482" s="26" t="s">
        <v>109</v>
      </c>
      <c r="H482" s="26" t="s">
        <v>567</v>
      </c>
      <c r="I482" s="26" t="s">
        <v>3</v>
      </c>
      <c r="J482" s="25" t="s">
        <v>123</v>
      </c>
      <c r="K482" s="25" t="s">
        <v>3951</v>
      </c>
      <c r="L482" s="25"/>
      <c r="M482" s="25" t="s">
        <v>3952</v>
      </c>
      <c r="N482" s="25"/>
      <c r="O482" s="239"/>
      <c r="P482" s="239"/>
      <c r="Q482" s="25" t="s">
        <v>3953</v>
      </c>
      <c r="R482" s="25" t="s">
        <v>3954</v>
      </c>
      <c r="S482" s="25" t="s">
        <v>3955</v>
      </c>
      <c r="U482" s="145">
        <v>1</v>
      </c>
      <c r="V482" s="148"/>
      <c r="W482" s="145"/>
      <c r="X482" s="145"/>
      <c r="Y482" s="145"/>
      <c r="Z482" s="145"/>
      <c r="AA482" s="145"/>
      <c r="AB482" s="332"/>
      <c r="AC482" s="145"/>
      <c r="AD482" s="145"/>
      <c r="AE482" s="145"/>
      <c r="AF482" s="145"/>
      <c r="AG482" s="145"/>
      <c r="AH482" s="145"/>
      <c r="AI482" s="145">
        <v>1</v>
      </c>
      <c r="AJ482" s="145"/>
      <c r="AK482" s="145"/>
      <c r="AL482" s="145"/>
      <c r="AM482" s="145"/>
      <c r="AN482" s="145"/>
      <c r="AO482" s="145"/>
      <c r="AP482" s="145"/>
      <c r="AQ482" s="145"/>
      <c r="AR482" s="145"/>
      <c r="AS482" s="145"/>
      <c r="AT482" s="145"/>
      <c r="AU482" s="145"/>
      <c r="AV482" s="145"/>
      <c r="AW482" s="145"/>
      <c r="AX482" s="145"/>
      <c r="AY482" s="145"/>
      <c r="AZ482" s="145"/>
      <c r="BA482" s="145">
        <v>1</v>
      </c>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v>1</v>
      </c>
      <c r="CH482" s="145"/>
      <c r="CI482" s="145"/>
      <c r="CJ482" s="145"/>
      <c r="CK482" s="145"/>
      <c r="CL482" s="145">
        <v>1</v>
      </c>
      <c r="CM482" s="145"/>
      <c r="CN482" s="145"/>
      <c r="CO482" s="145"/>
      <c r="CP482" s="145"/>
      <c r="CQ482" s="145"/>
      <c r="CR482" s="145"/>
      <c r="CS482" s="145"/>
      <c r="CT482" s="145">
        <v>1</v>
      </c>
      <c r="CU482" s="145"/>
      <c r="CV482" s="145"/>
      <c r="CW482" s="145"/>
      <c r="CX482" s="145"/>
      <c r="CY482" s="145"/>
      <c r="CZ482" s="145"/>
      <c r="DA482" s="145"/>
      <c r="DB482" s="145"/>
      <c r="DC482" s="145"/>
      <c r="DD482" s="145"/>
      <c r="DE482" s="145"/>
      <c r="DF482" s="145"/>
      <c r="DG482" s="145"/>
      <c r="DH482" s="148"/>
      <c r="DI482" s="145"/>
      <c r="DJ482" s="145"/>
      <c r="DK482" s="145"/>
      <c r="DL482" s="145"/>
      <c r="DM482" s="145"/>
      <c r="DN482" s="145"/>
      <c r="DO482" s="145"/>
      <c r="DP482" s="145"/>
      <c r="DQ482" s="145"/>
      <c r="DR482" s="145"/>
      <c r="DS482" s="145"/>
      <c r="DT482" s="145"/>
      <c r="DU482" s="145"/>
      <c r="DV482" s="145"/>
      <c r="DW482" s="145"/>
      <c r="DX482" s="145"/>
      <c r="DY482" s="145"/>
      <c r="DZ482" s="145"/>
      <c r="EA482" s="145"/>
      <c r="EB482" s="148"/>
      <c r="EC482" s="145"/>
      <c r="ED482" s="148"/>
      <c r="EE482" s="145"/>
      <c r="EF482" s="145"/>
      <c r="EG482" s="145"/>
      <c r="EH482" s="145"/>
      <c r="EI482" s="145"/>
      <c r="EJ482" s="145"/>
      <c r="EK482" s="145">
        <v>1</v>
      </c>
      <c r="EL482" s="145">
        <v>1</v>
      </c>
      <c r="EM482" s="145"/>
      <c r="EN482" s="228" t="s">
        <v>3956</v>
      </c>
    </row>
    <row r="483" spans="1:187" ht="20.100000000000001" customHeight="1" x14ac:dyDescent="0.3">
      <c r="A483" s="25" t="s">
        <v>2029</v>
      </c>
      <c r="B483" s="40" t="s">
        <v>106</v>
      </c>
      <c r="C483" s="26">
        <v>82601</v>
      </c>
      <c r="D483" s="71" t="s">
        <v>2053</v>
      </c>
      <c r="E483" s="26"/>
      <c r="F483" s="26"/>
      <c r="G483" s="26" t="s">
        <v>109</v>
      </c>
      <c r="H483" s="26" t="s">
        <v>154</v>
      </c>
      <c r="I483" s="26" t="s">
        <v>3</v>
      </c>
      <c r="J483" s="25" t="s">
        <v>1517</v>
      </c>
      <c r="K483" s="25" t="s">
        <v>2054</v>
      </c>
      <c r="L483" s="45" t="s">
        <v>2055</v>
      </c>
      <c r="M483" s="83"/>
      <c r="N483" s="83"/>
      <c r="O483" s="83"/>
      <c r="P483" s="83"/>
      <c r="Q483" s="83"/>
      <c r="R483" s="83"/>
      <c r="S483" s="83"/>
      <c r="T483" s="145"/>
      <c r="U483" s="145"/>
      <c r="V483" s="145"/>
      <c r="W483" s="145"/>
      <c r="X483" s="145"/>
      <c r="Y483" s="145"/>
      <c r="Z483" s="145"/>
      <c r="AA483" s="145"/>
      <c r="AB483" s="332"/>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5"/>
      <c r="DG483" s="145"/>
      <c r="DH483" s="148"/>
      <c r="DI483" s="145"/>
      <c r="DJ483" s="145"/>
      <c r="DK483" s="145"/>
      <c r="DL483" s="145"/>
      <c r="DM483" s="145"/>
      <c r="DN483" s="145"/>
      <c r="DO483" s="145"/>
      <c r="DP483" s="145"/>
      <c r="DQ483" s="145"/>
      <c r="DR483" s="145"/>
      <c r="DS483" s="145"/>
      <c r="DT483" s="145"/>
      <c r="DU483" s="145"/>
      <c r="DV483" s="145"/>
      <c r="DW483" s="145"/>
      <c r="DX483" s="145"/>
      <c r="DY483" s="145"/>
      <c r="DZ483" s="145"/>
      <c r="EA483" s="145"/>
      <c r="EB483" s="148"/>
      <c r="EC483" s="145"/>
      <c r="ED483" s="145"/>
      <c r="EE483" s="145"/>
      <c r="EF483" s="145"/>
      <c r="EG483" s="145"/>
      <c r="EH483" s="145"/>
      <c r="EI483" s="145"/>
      <c r="EJ483" s="145"/>
      <c r="EK483" s="145">
        <v>0</v>
      </c>
      <c r="EL483" s="145">
        <v>0</v>
      </c>
      <c r="EM483" s="145"/>
      <c r="EO483" s="145"/>
      <c r="EP483" s="145"/>
      <c r="EQ483" s="145"/>
      <c r="ER483" s="145"/>
      <c r="ES483" s="145"/>
      <c r="ET483" s="145"/>
      <c r="EU483" s="145"/>
      <c r="EV483" s="145"/>
      <c r="EW483" s="145"/>
      <c r="EX483" s="145"/>
      <c r="EY483" s="145"/>
      <c r="EZ483" s="145"/>
      <c r="FA483" s="145"/>
      <c r="FB483" s="145"/>
      <c r="FC483" s="145"/>
      <c r="FD483" s="145"/>
      <c r="FE483" s="145"/>
      <c r="FF483" s="145"/>
      <c r="FG483" s="145"/>
      <c r="FH483" s="145"/>
      <c r="FI483" s="145"/>
      <c r="FJ483" s="145"/>
      <c r="FK483" s="145"/>
      <c r="FL483" s="145"/>
      <c r="FM483" s="145"/>
      <c r="FN483" s="145"/>
      <c r="FO483" s="145"/>
      <c r="FP483" s="145"/>
      <c r="FQ483" s="145"/>
      <c r="FR483" s="145"/>
      <c r="FS483" s="145"/>
      <c r="FT483" s="145"/>
      <c r="FU483" s="145"/>
      <c r="FV483" s="145"/>
      <c r="FW483" s="145"/>
      <c r="FX483" s="145"/>
      <c r="FY483" s="145"/>
      <c r="FZ483" s="145"/>
      <c r="GA483" s="145"/>
      <c r="GB483" s="145"/>
      <c r="GC483" s="145"/>
      <c r="GD483" s="145"/>
      <c r="GE483" s="145"/>
    </row>
    <row r="484" spans="1:187" ht="20.100000000000001" customHeight="1" x14ac:dyDescent="0.3">
      <c r="A484" s="25" t="s">
        <v>2959</v>
      </c>
      <c r="B484" s="40" t="s">
        <v>106</v>
      </c>
      <c r="C484" s="26">
        <v>74565</v>
      </c>
      <c r="D484" s="25" t="s">
        <v>2962</v>
      </c>
      <c r="E484" s="26" t="s">
        <v>108</v>
      </c>
      <c r="F484" s="26"/>
      <c r="G484" s="26" t="s">
        <v>114</v>
      </c>
      <c r="H484" s="26" t="s">
        <v>274</v>
      </c>
      <c r="I484" s="26" t="s">
        <v>438</v>
      </c>
      <c r="J484" s="25" t="s">
        <v>171</v>
      </c>
      <c r="K484" s="25" t="s">
        <v>2963</v>
      </c>
      <c r="L484" s="25"/>
      <c r="M484" s="25" t="s">
        <v>2964</v>
      </c>
      <c r="N484" s="25" t="s">
        <v>2965</v>
      </c>
      <c r="O484" s="83"/>
      <c r="P484" s="83"/>
      <c r="Q484" s="83"/>
      <c r="R484" s="25" t="s">
        <v>2966</v>
      </c>
      <c r="S484" s="25" t="s">
        <v>2967</v>
      </c>
      <c r="T484" s="145"/>
      <c r="U484" s="145"/>
      <c r="V484" s="148"/>
      <c r="W484" s="145"/>
      <c r="X484" s="145"/>
      <c r="Y484" s="145"/>
      <c r="Z484" s="145"/>
      <c r="AA484" s="145"/>
      <c r="AB484" s="332"/>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v>1</v>
      </c>
      <c r="BJ484" s="145">
        <v>1</v>
      </c>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5"/>
      <c r="DG484" s="145"/>
      <c r="DH484" s="148"/>
      <c r="DI484" s="145"/>
      <c r="DJ484" s="145"/>
      <c r="DK484" s="145"/>
      <c r="DL484" s="145"/>
      <c r="DM484" s="145"/>
      <c r="DN484" s="145"/>
      <c r="DO484" s="145"/>
      <c r="DP484" s="145"/>
      <c r="DQ484" s="145"/>
      <c r="DR484" s="145"/>
      <c r="DS484" s="145"/>
      <c r="DT484" s="145"/>
      <c r="DU484" s="145"/>
      <c r="DV484" s="145"/>
      <c r="DW484" s="145"/>
      <c r="DX484" s="145"/>
      <c r="DY484" s="145"/>
      <c r="DZ484" s="145"/>
      <c r="EA484" s="145"/>
      <c r="EB484" s="148"/>
      <c r="EC484" s="145"/>
      <c r="ED484" s="148"/>
      <c r="EE484" s="145"/>
      <c r="EF484" s="145"/>
      <c r="EG484" s="145"/>
      <c r="EH484" s="145"/>
      <c r="EI484" s="145"/>
      <c r="EJ484" s="145"/>
      <c r="EK484" s="145">
        <v>1</v>
      </c>
      <c r="EL484" s="145">
        <v>1</v>
      </c>
      <c r="EM484" s="267"/>
      <c r="EN484" s="228" t="s">
        <v>2968</v>
      </c>
    </row>
    <row r="485" spans="1:187" ht="20.100000000000001" customHeight="1" x14ac:dyDescent="0.3">
      <c r="A485" s="25" t="s">
        <v>4073</v>
      </c>
      <c r="B485" s="40" t="s">
        <v>187</v>
      </c>
      <c r="C485" s="26">
        <v>84939</v>
      </c>
      <c r="D485" s="25" t="s">
        <v>4084</v>
      </c>
      <c r="E485" s="26" t="s">
        <v>108</v>
      </c>
      <c r="F485" s="26" t="s">
        <v>3556</v>
      </c>
      <c r="G485" s="26" t="s">
        <v>121</v>
      </c>
      <c r="H485" s="26" t="s">
        <v>344</v>
      </c>
      <c r="I485" s="26" t="s">
        <v>706</v>
      </c>
      <c r="J485" s="25" t="s">
        <v>834</v>
      </c>
      <c r="K485" s="25" t="s">
        <v>4085</v>
      </c>
      <c r="L485" s="45"/>
      <c r="M485" s="25"/>
      <c r="N485" s="25"/>
      <c r="O485" s="25"/>
      <c r="P485" s="25"/>
      <c r="Q485" s="25"/>
      <c r="R485" s="25"/>
      <c r="S485" s="25" t="s">
        <v>4086</v>
      </c>
      <c r="U485" s="240"/>
      <c r="V485" s="241"/>
      <c r="W485" s="240"/>
      <c r="X485" s="240"/>
      <c r="Y485" s="240"/>
      <c r="Z485" s="240"/>
      <c r="AA485" s="240"/>
      <c r="AB485" s="338"/>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c r="BQ485" s="240"/>
      <c r="BR485" s="240"/>
      <c r="BS485" s="240"/>
      <c r="BT485" s="240"/>
      <c r="BU485" s="240"/>
      <c r="BV485" s="240"/>
      <c r="BW485" s="240"/>
      <c r="BX485" s="240"/>
      <c r="BY485" s="240"/>
      <c r="BZ485" s="240"/>
      <c r="CA485" s="240"/>
      <c r="CB485" s="240"/>
      <c r="CC485" s="240"/>
      <c r="CD485" s="240"/>
      <c r="CE485" s="240"/>
      <c r="CF485" s="240"/>
      <c r="CG485" s="240"/>
      <c r="CH485" s="240"/>
      <c r="CI485" s="240"/>
      <c r="CJ485" s="240"/>
      <c r="CK485" s="240"/>
      <c r="CL485" s="240"/>
      <c r="CM485" s="240"/>
      <c r="CN485" s="240"/>
      <c r="CO485" s="240"/>
      <c r="CP485" s="240"/>
      <c r="CQ485" s="240"/>
      <c r="CR485" s="240"/>
      <c r="CS485" s="240"/>
      <c r="CT485" s="240"/>
      <c r="CU485" s="240"/>
      <c r="CV485" s="240"/>
      <c r="CW485" s="240"/>
      <c r="CX485" s="240"/>
      <c r="CY485" s="240"/>
      <c r="CZ485" s="240"/>
      <c r="DA485" s="240"/>
      <c r="DB485" s="240"/>
      <c r="DC485" s="240"/>
      <c r="DD485" s="240"/>
      <c r="DE485" s="240"/>
      <c r="DF485" s="240"/>
      <c r="DG485" s="240"/>
      <c r="DH485" s="241"/>
      <c r="DI485" s="240"/>
      <c r="DJ485" s="240"/>
      <c r="DK485" s="240"/>
      <c r="DL485" s="240"/>
      <c r="DM485" s="240"/>
      <c r="DN485" s="240"/>
      <c r="DO485" s="240"/>
      <c r="DP485" s="240"/>
      <c r="DQ485" s="240"/>
      <c r="DR485" s="240"/>
      <c r="DS485" s="240"/>
      <c r="DT485" s="240"/>
      <c r="DU485" s="240"/>
      <c r="DV485" s="240"/>
      <c r="DW485" s="240"/>
      <c r="DX485" s="240"/>
      <c r="DY485" s="240"/>
      <c r="DZ485" s="240"/>
      <c r="EA485" s="240"/>
      <c r="EB485" s="241"/>
      <c r="EC485" s="240"/>
      <c r="ED485" s="241"/>
      <c r="EE485" s="240"/>
      <c r="EF485" s="240"/>
      <c r="EG485" s="240"/>
      <c r="EH485" s="240"/>
      <c r="EI485" s="240"/>
      <c r="EJ485" s="240"/>
      <c r="EK485" s="240" t="s">
        <v>519</v>
      </c>
      <c r="EL485" s="240">
        <v>1</v>
      </c>
    </row>
    <row r="486" spans="1:187" ht="20.100000000000001" customHeight="1" x14ac:dyDescent="0.3">
      <c r="A486" s="25" t="s">
        <v>3665</v>
      </c>
      <c r="B486" s="40" t="s">
        <v>187</v>
      </c>
      <c r="C486" s="26">
        <v>84338</v>
      </c>
      <c r="D486" s="25" t="s">
        <v>3679</v>
      </c>
      <c r="E486" s="26" t="s">
        <v>108</v>
      </c>
      <c r="F486" s="116" t="s">
        <v>3549</v>
      </c>
      <c r="G486" s="26" t="s">
        <v>121</v>
      </c>
      <c r="H486" s="26" t="s">
        <v>3680</v>
      </c>
      <c r="I486" s="26" t="s">
        <v>385</v>
      </c>
      <c r="J486" s="25" t="s">
        <v>834</v>
      </c>
      <c r="K486" s="25" t="s">
        <v>3681</v>
      </c>
      <c r="L486" s="45" t="s">
        <v>3682</v>
      </c>
      <c r="M486" s="25" t="s">
        <v>3683</v>
      </c>
      <c r="N486" s="25" t="s">
        <v>3684</v>
      </c>
      <c r="O486" s="25" t="s">
        <v>3685</v>
      </c>
      <c r="P486" s="239"/>
      <c r="Q486" s="83"/>
      <c r="R486" s="83"/>
      <c r="S486" s="83"/>
      <c r="U486" s="145"/>
      <c r="V486" s="148"/>
      <c r="W486" s="145"/>
      <c r="X486" s="145"/>
      <c r="Y486" s="145"/>
      <c r="Z486" s="145"/>
      <c r="AA486" s="145"/>
      <c r="AB486" s="332"/>
      <c r="AC486" s="145"/>
      <c r="AD486" s="145"/>
      <c r="AE486" s="145"/>
      <c r="AF486" s="145"/>
      <c r="AG486" s="145"/>
      <c r="AH486" s="145"/>
      <c r="AI486" s="145"/>
      <c r="AJ486" s="145"/>
      <c r="AK486" s="145"/>
      <c r="AL486" s="145">
        <v>1</v>
      </c>
      <c r="AM486" s="145"/>
      <c r="AN486" s="145"/>
      <c r="AO486" s="145"/>
      <c r="AP486" s="145"/>
      <c r="AQ486" s="145"/>
      <c r="AR486" s="145"/>
      <c r="AS486" s="145"/>
      <c r="AT486" s="145"/>
      <c r="AU486" s="145"/>
      <c r="AV486" s="145"/>
      <c r="AW486" s="145"/>
      <c r="AX486" s="145"/>
      <c r="AY486" s="145"/>
      <c r="AZ486" s="145"/>
      <c r="BA486" s="145">
        <v>1</v>
      </c>
      <c r="BB486" s="145"/>
      <c r="BC486" s="145"/>
      <c r="BD486" s="145"/>
      <c r="BE486" s="145"/>
      <c r="BF486" s="145"/>
      <c r="BG486" s="145"/>
      <c r="BH486" s="145"/>
      <c r="BI486" s="145"/>
      <c r="BJ486" s="145"/>
      <c r="BK486" s="145"/>
      <c r="BL486" s="145"/>
      <c r="BM486" s="145"/>
      <c r="BN486" s="145"/>
      <c r="BO486" s="145"/>
      <c r="BP486" s="145"/>
      <c r="BQ486" s="145"/>
      <c r="BR486" s="145"/>
      <c r="BS486" s="145"/>
      <c r="BT486" s="145">
        <v>1</v>
      </c>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5"/>
      <c r="DG486" s="145"/>
      <c r="DH486" s="148"/>
      <c r="DI486" s="145"/>
      <c r="DJ486" s="145"/>
      <c r="DK486" s="145"/>
      <c r="DL486" s="145"/>
      <c r="DM486" s="145"/>
      <c r="DN486" s="145"/>
      <c r="DO486" s="145"/>
      <c r="DP486" s="145"/>
      <c r="DQ486" s="145"/>
      <c r="DR486" s="145"/>
      <c r="DS486" s="145"/>
      <c r="DT486" s="145"/>
      <c r="DU486" s="145"/>
      <c r="DV486" s="145"/>
      <c r="DW486" s="145"/>
      <c r="DX486" s="145"/>
      <c r="DY486" s="145"/>
      <c r="DZ486" s="145"/>
      <c r="EA486" s="145"/>
      <c r="EB486" s="148"/>
      <c r="EC486" s="145"/>
      <c r="ED486" s="148"/>
      <c r="EE486" s="145"/>
      <c r="EF486" s="145"/>
      <c r="EG486" s="145"/>
      <c r="EH486" s="145"/>
      <c r="EI486" s="145"/>
      <c r="EJ486" s="145"/>
      <c r="EK486" s="145">
        <v>1</v>
      </c>
      <c r="EL486" s="145">
        <v>0</v>
      </c>
    </row>
    <row r="487" spans="1:187" ht="20.100000000000001" customHeight="1" x14ac:dyDescent="0.3">
      <c r="A487" s="25" t="s">
        <v>3289</v>
      </c>
      <c r="B487" s="40" t="s">
        <v>187</v>
      </c>
      <c r="C487" s="26">
        <v>83577</v>
      </c>
      <c r="D487" s="71" t="s">
        <v>3296</v>
      </c>
      <c r="E487" s="26" t="s">
        <v>108</v>
      </c>
      <c r="F487" s="26" t="s">
        <v>3549</v>
      </c>
      <c r="G487" s="26" t="s">
        <v>121</v>
      </c>
      <c r="H487" s="26" t="s">
        <v>344</v>
      </c>
      <c r="I487" s="26" t="s">
        <v>385</v>
      </c>
      <c r="J487" s="25" t="s">
        <v>834</v>
      </c>
      <c r="K487" s="25" t="s">
        <v>3297</v>
      </c>
      <c r="L487" s="25"/>
      <c r="M487" s="272"/>
      <c r="N487" s="272"/>
      <c r="O487" s="272"/>
      <c r="P487" s="272"/>
      <c r="Q487" s="272"/>
      <c r="R487" s="272"/>
      <c r="S487" s="272"/>
      <c r="U487" s="145"/>
      <c r="V487" s="148"/>
      <c r="W487" s="145"/>
      <c r="X487" s="145"/>
      <c r="Y487" s="145"/>
      <c r="Z487" s="145"/>
      <c r="AA487" s="145"/>
      <c r="AB487" s="332"/>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145"/>
      <c r="CO487" s="145"/>
      <c r="CP487" s="145"/>
      <c r="CQ487" s="145"/>
      <c r="CR487" s="145"/>
      <c r="CS487" s="145"/>
      <c r="CT487" s="145"/>
      <c r="CU487" s="145"/>
      <c r="CV487" s="145"/>
      <c r="CW487" s="145"/>
      <c r="CX487" s="145"/>
      <c r="CY487" s="145"/>
      <c r="CZ487" s="145"/>
      <c r="DA487" s="145"/>
      <c r="DB487" s="145"/>
      <c r="DC487" s="145"/>
      <c r="DD487" s="145"/>
      <c r="DE487" s="145"/>
      <c r="DF487" s="145"/>
      <c r="DG487" s="145"/>
      <c r="DH487" s="148"/>
      <c r="DI487" s="145"/>
      <c r="DJ487" s="145"/>
      <c r="DK487" s="145"/>
      <c r="DL487" s="145"/>
      <c r="DM487" s="145"/>
      <c r="DN487" s="145"/>
      <c r="DO487" s="145"/>
      <c r="DP487" s="145"/>
      <c r="DQ487" s="145"/>
      <c r="DR487" s="145"/>
      <c r="DS487" s="145"/>
      <c r="DT487" s="145"/>
      <c r="DU487" s="145"/>
      <c r="DV487" s="145"/>
      <c r="DW487" s="145"/>
      <c r="DX487" s="145"/>
      <c r="DY487" s="145"/>
      <c r="DZ487" s="145"/>
      <c r="EA487" s="145"/>
      <c r="EB487" s="148"/>
      <c r="EC487" s="145"/>
      <c r="ED487" s="148"/>
      <c r="EE487" s="145"/>
      <c r="EF487" s="145"/>
      <c r="EG487" s="145"/>
      <c r="EH487" s="145"/>
      <c r="EI487" s="145"/>
      <c r="EJ487" s="145"/>
      <c r="EK487" s="145">
        <v>0</v>
      </c>
      <c r="EL487" s="145">
        <v>0</v>
      </c>
      <c r="EM487" s="145"/>
    </row>
    <row r="488" spans="1:187" ht="20.100000000000001" customHeight="1" x14ac:dyDescent="0.3">
      <c r="A488" s="25" t="s">
        <v>3864</v>
      </c>
      <c r="B488" s="40" t="s">
        <v>187</v>
      </c>
      <c r="C488" s="26">
        <v>84832</v>
      </c>
      <c r="D488" s="71" t="s">
        <v>3898</v>
      </c>
      <c r="E488" s="26" t="s">
        <v>108</v>
      </c>
      <c r="F488" s="26" t="s">
        <v>3556</v>
      </c>
      <c r="G488" s="26" t="s">
        <v>121</v>
      </c>
      <c r="H488" s="26" t="s">
        <v>835</v>
      </c>
      <c r="I488" s="26" t="s">
        <v>438</v>
      </c>
      <c r="J488" s="25" t="s">
        <v>834</v>
      </c>
      <c r="K488" s="25" t="s">
        <v>3899</v>
      </c>
      <c r="L488" s="25"/>
      <c r="M488" s="25"/>
      <c r="N488" s="239"/>
      <c r="O488" s="239"/>
      <c r="P488" s="239"/>
      <c r="Q488" s="239"/>
      <c r="R488" s="25"/>
      <c r="S488" s="25" t="s">
        <v>3900</v>
      </c>
      <c r="U488" s="145"/>
      <c r="V488" s="148"/>
      <c r="W488" s="145"/>
      <c r="X488" s="145"/>
      <c r="Y488" s="145"/>
      <c r="Z488" s="145"/>
      <c r="AA488" s="145"/>
      <c r="AB488" s="332"/>
      <c r="AC488" s="145"/>
      <c r="AD488" s="145"/>
      <c r="AE488" s="145"/>
      <c r="AF488" s="145"/>
      <c r="AG488" s="145"/>
      <c r="AH488" s="145"/>
      <c r="AI488" s="145"/>
      <c r="AJ488" s="145"/>
      <c r="AK488" s="145"/>
      <c r="AL488" s="145"/>
      <c r="AM488" s="145"/>
      <c r="AN488" s="145"/>
      <c r="AO488" s="145"/>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c r="BJ488" s="145"/>
      <c r="BK488" s="145"/>
      <c r="BL488" s="145"/>
      <c r="BM488" s="145"/>
      <c r="BN488" s="145"/>
      <c r="BO488" s="145"/>
      <c r="BP488" s="145"/>
      <c r="BQ488" s="145"/>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c r="DD488" s="145"/>
      <c r="DE488" s="145"/>
      <c r="DF488" s="145"/>
      <c r="DG488" s="145"/>
      <c r="DH488" s="148"/>
      <c r="DI488" s="145"/>
      <c r="DJ488" s="145"/>
      <c r="DK488" s="145"/>
      <c r="DL488" s="145"/>
      <c r="DM488" s="145"/>
      <c r="DN488" s="145"/>
      <c r="DO488" s="145"/>
      <c r="DP488" s="145"/>
      <c r="DQ488" s="145"/>
      <c r="DR488" s="145"/>
      <c r="DS488" s="145"/>
      <c r="DT488" s="145"/>
      <c r="DU488" s="145"/>
      <c r="DV488" s="145"/>
      <c r="DW488" s="145"/>
      <c r="DX488" s="145"/>
      <c r="DY488" s="145"/>
      <c r="DZ488" s="145"/>
      <c r="EA488" s="145"/>
      <c r="EB488" s="148"/>
      <c r="EC488" s="145"/>
      <c r="ED488" s="148"/>
      <c r="EE488" s="145"/>
      <c r="EF488" s="145"/>
      <c r="EG488" s="145"/>
      <c r="EH488" s="145"/>
      <c r="EI488" s="145"/>
      <c r="EJ488" s="145"/>
      <c r="EK488" s="145" t="s">
        <v>519</v>
      </c>
      <c r="EL488" s="145">
        <v>1</v>
      </c>
      <c r="EM488" s="145"/>
    </row>
    <row r="489" spans="1:187" ht="20.100000000000001" customHeight="1" x14ac:dyDescent="0.3">
      <c r="A489" s="25" t="s">
        <v>2714</v>
      </c>
      <c r="B489" s="40" t="s">
        <v>187</v>
      </c>
      <c r="C489" s="26">
        <v>83250</v>
      </c>
      <c r="D489" s="25" t="s">
        <v>2722</v>
      </c>
      <c r="E489" s="26" t="s">
        <v>108</v>
      </c>
      <c r="F489" s="26"/>
      <c r="G489" s="26" t="s">
        <v>121</v>
      </c>
      <c r="H489" s="26" t="s">
        <v>835</v>
      </c>
      <c r="I489" s="26" t="s">
        <v>385</v>
      </c>
      <c r="J489" s="25" t="s">
        <v>228</v>
      </c>
      <c r="K489" s="25" t="s">
        <v>2723</v>
      </c>
      <c r="L489" s="25"/>
      <c r="M489" s="25" t="s">
        <v>2724</v>
      </c>
      <c r="N489" s="83"/>
      <c r="O489" s="83"/>
      <c r="P489" s="83"/>
      <c r="Q489" s="83"/>
      <c r="R489" s="25"/>
      <c r="S489" s="25" t="s">
        <v>2725</v>
      </c>
      <c r="T489" s="145"/>
      <c r="U489" s="145"/>
      <c r="V489" s="145">
        <v>1</v>
      </c>
      <c r="W489" s="145"/>
      <c r="X489" s="145"/>
      <c r="Y489" s="145"/>
      <c r="Z489" s="145"/>
      <c r="AA489" s="145"/>
      <c r="AB489" s="332"/>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5"/>
      <c r="DG489" s="145"/>
      <c r="DH489" s="148"/>
      <c r="DI489" s="145"/>
      <c r="DJ489" s="145"/>
      <c r="DK489" s="145"/>
      <c r="DL489" s="145"/>
      <c r="DM489" s="145"/>
      <c r="DN489" s="145"/>
      <c r="DO489" s="145"/>
      <c r="DP489" s="145"/>
      <c r="DQ489" s="145"/>
      <c r="DR489" s="145"/>
      <c r="DS489" s="145"/>
      <c r="DT489" s="145"/>
      <c r="DU489" s="145"/>
      <c r="DV489" s="145"/>
      <c r="DW489" s="145"/>
      <c r="DX489" s="145"/>
      <c r="DY489" s="145"/>
      <c r="DZ489" s="145"/>
      <c r="EA489" s="145"/>
      <c r="EB489" s="148"/>
      <c r="EC489" s="145"/>
      <c r="ED489" s="148"/>
      <c r="EE489" s="145"/>
      <c r="EF489" s="145"/>
      <c r="EG489" s="145"/>
      <c r="EH489" s="145"/>
      <c r="EI489" s="145"/>
      <c r="EJ489" s="145"/>
      <c r="EK489" s="145">
        <v>1</v>
      </c>
      <c r="EL489" s="145">
        <v>1</v>
      </c>
      <c r="EM489" s="145"/>
    </row>
    <row r="490" spans="1:187" ht="20.100000000000001" customHeight="1" x14ac:dyDescent="0.3">
      <c r="A490" s="25" t="s">
        <v>3855</v>
      </c>
      <c r="B490" s="26" t="s">
        <v>152</v>
      </c>
      <c r="C490" s="26">
        <v>84260</v>
      </c>
      <c r="D490" s="71" t="s">
        <v>3859</v>
      </c>
      <c r="E490" s="26" t="s">
        <v>108</v>
      </c>
      <c r="F490" s="26"/>
      <c r="G490" s="26" t="s">
        <v>109</v>
      </c>
      <c r="H490" s="26" t="s">
        <v>554</v>
      </c>
      <c r="I490" s="26" t="s">
        <v>3</v>
      </c>
      <c r="J490" s="25" t="s">
        <v>262</v>
      </c>
      <c r="K490" s="25" t="s">
        <v>3860</v>
      </c>
      <c r="L490" s="25"/>
      <c r="M490" s="239"/>
      <c r="N490" s="239"/>
      <c r="O490" s="239"/>
      <c r="P490" s="239"/>
      <c r="Q490" s="239"/>
      <c r="R490" s="239"/>
      <c r="S490" s="239"/>
      <c r="U490" s="145"/>
      <c r="V490" s="148"/>
      <c r="W490" s="145"/>
      <c r="X490" s="145"/>
      <c r="Y490" s="145"/>
      <c r="Z490" s="145"/>
      <c r="AA490" s="145"/>
      <c r="AB490" s="332"/>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c r="DA490" s="145"/>
      <c r="DB490" s="145"/>
      <c r="DC490" s="145"/>
      <c r="DD490" s="145"/>
      <c r="DE490" s="145"/>
      <c r="DF490" s="145"/>
      <c r="DG490" s="145"/>
      <c r="DH490" s="148"/>
      <c r="DI490" s="145"/>
      <c r="DJ490" s="145"/>
      <c r="DK490" s="145"/>
      <c r="DL490" s="145"/>
      <c r="DM490" s="145"/>
      <c r="DN490" s="145"/>
      <c r="DO490" s="145"/>
      <c r="DP490" s="145"/>
      <c r="DQ490" s="145"/>
      <c r="DR490" s="145"/>
      <c r="DS490" s="145"/>
      <c r="DT490" s="145"/>
      <c r="DU490" s="145"/>
      <c r="DV490" s="145"/>
      <c r="DW490" s="145"/>
      <c r="DX490" s="145"/>
      <c r="DY490" s="145"/>
      <c r="DZ490" s="145"/>
      <c r="EA490" s="145"/>
      <c r="EB490" s="148"/>
      <c r="EC490" s="145"/>
      <c r="ED490" s="148"/>
      <c r="EE490" s="145"/>
      <c r="EF490" s="145"/>
      <c r="EG490" s="145"/>
      <c r="EH490" s="145"/>
      <c r="EI490" s="145"/>
      <c r="EJ490" s="145"/>
      <c r="EK490" s="145">
        <v>0</v>
      </c>
      <c r="EL490" s="145">
        <v>0</v>
      </c>
    </row>
    <row r="491" spans="1:187" ht="20.100000000000001" customHeight="1" x14ac:dyDescent="0.3">
      <c r="A491" s="25" t="s">
        <v>4445</v>
      </c>
      <c r="B491" s="26" t="s">
        <v>106</v>
      </c>
      <c r="C491" s="26">
        <v>84786</v>
      </c>
      <c r="D491" s="25" t="s">
        <v>4446</v>
      </c>
      <c r="E491" s="26" t="s">
        <v>113</v>
      </c>
      <c r="F491" s="26" t="s">
        <v>3556</v>
      </c>
      <c r="G491" s="26" t="s">
        <v>109</v>
      </c>
      <c r="H491" s="26" t="s">
        <v>139</v>
      </c>
      <c r="I491" s="26" t="s">
        <v>438</v>
      </c>
      <c r="J491" s="25" t="s">
        <v>171</v>
      </c>
      <c r="K491" s="25" t="s">
        <v>4447</v>
      </c>
      <c r="L491" s="45" t="s">
        <v>4448</v>
      </c>
      <c r="M491" s="25"/>
      <c r="N491" s="25" t="s">
        <v>4449</v>
      </c>
      <c r="O491" s="83"/>
      <c r="P491" s="83"/>
      <c r="Q491" s="83"/>
      <c r="R491" s="25" t="s">
        <v>4450</v>
      </c>
      <c r="S491" s="25" t="s">
        <v>4451</v>
      </c>
      <c r="U491" s="145"/>
      <c r="V491" s="148"/>
      <c r="W491" s="145"/>
      <c r="X491" s="145"/>
      <c r="Y491" s="145">
        <v>1</v>
      </c>
      <c r="Z491" s="145"/>
      <c r="AA491" s="145"/>
      <c r="AB491" s="332"/>
      <c r="AC491" s="145">
        <v>1</v>
      </c>
      <c r="AD491" s="145"/>
      <c r="AE491" s="145"/>
      <c r="AF491" s="145"/>
      <c r="AG491" s="145"/>
      <c r="AH491" s="145"/>
      <c r="AI491" s="145"/>
      <c r="AJ491" s="145"/>
      <c r="AK491" s="145"/>
      <c r="AL491" s="145"/>
      <c r="AM491" s="145"/>
      <c r="AN491" s="145"/>
      <c r="AO491" s="145"/>
      <c r="AP491" s="145"/>
      <c r="AQ491" s="145"/>
      <c r="AR491" s="145"/>
      <c r="AS491" s="145"/>
      <c r="AT491" s="145"/>
      <c r="AU491" s="145"/>
      <c r="AV491" s="145"/>
      <c r="AW491" s="145">
        <v>1</v>
      </c>
      <c r="AX491" s="145"/>
      <c r="AY491" s="145"/>
      <c r="AZ491" s="145"/>
      <c r="BA491" s="145"/>
      <c r="BB491" s="145"/>
      <c r="BC491" s="145"/>
      <c r="BD491" s="145"/>
      <c r="BE491" s="145"/>
      <c r="BF491" s="145"/>
      <c r="BG491" s="145"/>
      <c r="BH491" s="145"/>
      <c r="BI491" s="145"/>
      <c r="BJ491" s="145">
        <v>1</v>
      </c>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v>1</v>
      </c>
      <c r="CF491" s="145"/>
      <c r="CG491" s="145"/>
      <c r="CH491" s="148"/>
      <c r="CI491" s="145"/>
      <c r="CJ491" s="145"/>
      <c r="CK491" s="145"/>
      <c r="CL491" s="145"/>
      <c r="CM491" s="145">
        <v>1</v>
      </c>
      <c r="CN491" s="145"/>
      <c r="CO491" s="145"/>
      <c r="CP491" s="145"/>
      <c r="CQ491" s="145">
        <v>1</v>
      </c>
      <c r="CR491" s="145"/>
      <c r="CS491" s="145"/>
      <c r="CT491" s="145"/>
      <c r="CU491" s="145"/>
      <c r="CV491" s="145"/>
      <c r="CW491" s="145"/>
      <c r="CX491" s="145"/>
      <c r="CY491" s="145"/>
      <c r="CZ491" s="145"/>
      <c r="DA491" s="145"/>
      <c r="DB491" s="145">
        <v>1</v>
      </c>
      <c r="DC491" s="145"/>
      <c r="DD491" s="145"/>
      <c r="DE491" s="145"/>
      <c r="DF491" s="145"/>
      <c r="DG491" s="145"/>
      <c r="DH491" s="148"/>
      <c r="DI491" s="145"/>
      <c r="DJ491" s="145"/>
      <c r="DK491" s="145"/>
      <c r="DL491" s="145">
        <v>1</v>
      </c>
      <c r="DM491" s="145"/>
      <c r="DN491" s="145"/>
      <c r="DO491" s="145"/>
      <c r="DP491" s="145"/>
      <c r="DQ491" s="145"/>
      <c r="DR491" s="145"/>
      <c r="DS491" s="145"/>
      <c r="DT491" s="145"/>
      <c r="DU491" s="145">
        <v>1</v>
      </c>
      <c r="DV491" s="145"/>
      <c r="DW491" s="145"/>
      <c r="DX491" s="145"/>
      <c r="DY491" s="145"/>
      <c r="DZ491" s="145"/>
      <c r="EA491" s="145"/>
      <c r="EB491" s="148"/>
      <c r="EC491" s="145"/>
      <c r="ED491" s="148"/>
      <c r="EE491" s="145"/>
      <c r="EF491" s="145"/>
      <c r="EG491" s="145"/>
      <c r="EH491" s="145"/>
      <c r="EI491" s="145"/>
      <c r="EJ491" s="145"/>
      <c r="EK491" s="145">
        <v>1</v>
      </c>
      <c r="EL491" s="145">
        <v>1</v>
      </c>
      <c r="EN491" s="228" t="s">
        <v>4452</v>
      </c>
    </row>
    <row r="492" spans="1:187" ht="20.100000000000001" customHeight="1" x14ac:dyDescent="0.3">
      <c r="A492" s="25" t="s">
        <v>3413</v>
      </c>
      <c r="B492" s="40" t="s">
        <v>152</v>
      </c>
      <c r="C492" s="26">
        <v>83784</v>
      </c>
      <c r="D492" s="71" t="s">
        <v>3449</v>
      </c>
      <c r="E492" s="26" t="s">
        <v>108</v>
      </c>
      <c r="F492" s="26" t="s">
        <v>3556</v>
      </c>
      <c r="G492" s="26" t="s">
        <v>109</v>
      </c>
      <c r="H492" s="26" t="s">
        <v>554</v>
      </c>
      <c r="I492" s="26" t="s">
        <v>405</v>
      </c>
      <c r="J492" s="25" t="s">
        <v>262</v>
      </c>
      <c r="K492" s="25" t="s">
        <v>3450</v>
      </c>
      <c r="L492" s="45" t="s">
        <v>3451</v>
      </c>
      <c r="M492" s="25"/>
      <c r="N492" s="272"/>
      <c r="O492" s="272"/>
      <c r="P492" s="272"/>
      <c r="Q492" s="272"/>
      <c r="R492" s="272"/>
      <c r="S492" s="272"/>
      <c r="U492" s="145"/>
      <c r="V492" s="148"/>
      <c r="W492" s="145"/>
      <c r="X492" s="145"/>
      <c r="Y492" s="145"/>
      <c r="Z492" s="145"/>
      <c r="AA492" s="145"/>
      <c r="AB492" s="332"/>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5"/>
      <c r="DG492" s="145"/>
      <c r="DH492" s="148"/>
      <c r="DI492" s="145"/>
      <c r="DJ492" s="145"/>
      <c r="DK492" s="145"/>
      <c r="DL492" s="145"/>
      <c r="DM492" s="145"/>
      <c r="DN492" s="145"/>
      <c r="DO492" s="145"/>
      <c r="DP492" s="145"/>
      <c r="DQ492" s="145"/>
      <c r="DR492" s="145"/>
      <c r="DS492" s="145"/>
      <c r="DT492" s="145"/>
      <c r="DU492" s="145"/>
      <c r="DV492" s="145"/>
      <c r="DW492" s="145"/>
      <c r="DX492" s="145"/>
      <c r="DY492" s="145"/>
      <c r="DZ492" s="145"/>
      <c r="EA492" s="145"/>
      <c r="EB492" s="148"/>
      <c r="EC492" s="145"/>
      <c r="ED492" s="148"/>
      <c r="EE492" s="145"/>
      <c r="EF492" s="145"/>
      <c r="EG492" s="145"/>
      <c r="EH492" s="145"/>
      <c r="EI492" s="145"/>
      <c r="EJ492" s="145"/>
      <c r="EK492" s="145">
        <v>0</v>
      </c>
      <c r="EL492" s="145">
        <v>0</v>
      </c>
      <c r="EM492" s="145"/>
    </row>
    <row r="493" spans="1:187" ht="20.100000000000001" customHeight="1" x14ac:dyDescent="0.3">
      <c r="A493" s="25" t="s">
        <v>2437</v>
      </c>
      <c r="B493" s="40" t="s">
        <v>143</v>
      </c>
      <c r="C493" s="26">
        <v>82430</v>
      </c>
      <c r="D493" s="25" t="s">
        <v>2438</v>
      </c>
      <c r="E493" s="26" t="s">
        <v>113</v>
      </c>
      <c r="F493" s="26"/>
      <c r="G493" s="26" t="s">
        <v>109</v>
      </c>
      <c r="H493" s="26" t="s">
        <v>567</v>
      </c>
      <c r="I493" s="26" t="s">
        <v>516</v>
      </c>
      <c r="J493" s="25" t="s">
        <v>228</v>
      </c>
      <c r="K493" s="25" t="s">
        <v>2439</v>
      </c>
      <c r="L493" s="129" t="s">
        <v>2440</v>
      </c>
      <c r="M493" s="25" t="s">
        <v>2441</v>
      </c>
      <c r="N493" s="25" t="s">
        <v>2442</v>
      </c>
      <c r="O493" s="25" t="s">
        <v>2443</v>
      </c>
      <c r="P493" s="83"/>
      <c r="Q493" s="83"/>
      <c r="R493" s="87" t="s">
        <v>2444</v>
      </c>
      <c r="S493" s="25" t="s">
        <v>2445</v>
      </c>
      <c r="T493" s="145"/>
      <c r="U493" s="145"/>
      <c r="V493" s="145"/>
      <c r="W493" s="145">
        <v>1</v>
      </c>
      <c r="X493" s="145"/>
      <c r="Y493" s="145">
        <v>1</v>
      </c>
      <c r="Z493" s="145"/>
      <c r="AA493" s="145"/>
      <c r="AB493" s="332"/>
      <c r="AC493" s="145"/>
      <c r="AD493" s="145"/>
      <c r="AE493" s="145"/>
      <c r="AF493" s="145"/>
      <c r="AG493" s="145"/>
      <c r="AH493" s="145"/>
      <c r="AI493" s="145"/>
      <c r="AJ493" s="145"/>
      <c r="AK493" s="145"/>
      <c r="AL493" s="145">
        <v>1</v>
      </c>
      <c r="AM493" s="145"/>
      <c r="AN493" s="145"/>
      <c r="AO493" s="145"/>
      <c r="AP493" s="145"/>
      <c r="AQ493" s="145"/>
      <c r="AR493" s="145"/>
      <c r="AS493" s="145"/>
      <c r="AT493" s="145"/>
      <c r="AU493" s="145"/>
      <c r="AV493" s="145"/>
      <c r="AW493" s="145">
        <v>1</v>
      </c>
      <c r="AX493" s="145"/>
      <c r="AY493" s="145"/>
      <c r="AZ493" s="145">
        <v>1</v>
      </c>
      <c r="BA493" s="145"/>
      <c r="BB493" s="145"/>
      <c r="BC493" s="145"/>
      <c r="BD493" s="145">
        <v>1</v>
      </c>
      <c r="BE493" s="145"/>
      <c r="BF493" s="145"/>
      <c r="BG493" s="145"/>
      <c r="BH493" s="145"/>
      <c r="BI493" s="145">
        <v>1</v>
      </c>
      <c r="BJ493" s="145"/>
      <c r="BK493" s="145"/>
      <c r="BL493" s="145">
        <v>1</v>
      </c>
      <c r="BM493" s="145"/>
      <c r="BN493" s="145"/>
      <c r="BO493" s="145"/>
      <c r="BP493" s="145"/>
      <c r="BQ493" s="145"/>
      <c r="BR493" s="145"/>
      <c r="BS493" s="145"/>
      <c r="BT493" s="145">
        <v>1</v>
      </c>
      <c r="BU493" s="145">
        <v>1</v>
      </c>
      <c r="BV493" s="145"/>
      <c r="BW493" s="145"/>
      <c r="BX493" s="145"/>
      <c r="BY493" s="145">
        <v>1</v>
      </c>
      <c r="BZ493" s="145"/>
      <c r="CA493" s="145"/>
      <c r="CB493" s="145"/>
      <c r="CC493" s="145"/>
      <c r="CD493" s="145"/>
      <c r="CE493" s="145"/>
      <c r="CF493" s="145"/>
      <c r="CG493" s="145"/>
      <c r="CH493" s="145"/>
      <c r="CI493" s="145"/>
      <c r="CJ493" s="145"/>
      <c r="CK493" s="145"/>
      <c r="CL493" s="145"/>
      <c r="CM493" s="145"/>
      <c r="CN493" s="145"/>
      <c r="CO493" s="145"/>
      <c r="CP493" s="145"/>
      <c r="CQ493" s="145">
        <v>1</v>
      </c>
      <c r="CR493" s="145"/>
      <c r="CS493" s="145"/>
      <c r="CT493" s="145"/>
      <c r="CU493" s="145"/>
      <c r="CV493" s="145">
        <v>1</v>
      </c>
      <c r="CW493" s="145"/>
      <c r="CX493" s="145"/>
      <c r="CY493" s="145"/>
      <c r="CZ493" s="145"/>
      <c r="DA493" s="145"/>
      <c r="DB493" s="145">
        <v>1</v>
      </c>
      <c r="DC493" s="145"/>
      <c r="DD493" s="145">
        <v>1</v>
      </c>
      <c r="DE493" s="145"/>
      <c r="DF493" s="145"/>
      <c r="DG493" s="145"/>
      <c r="DH493" s="148"/>
      <c r="DI493" s="145"/>
      <c r="DJ493" s="145"/>
      <c r="DK493" s="145"/>
      <c r="DL493" s="145"/>
      <c r="DM493" s="145"/>
      <c r="DN493" s="145"/>
      <c r="DO493" s="145">
        <v>1</v>
      </c>
      <c r="DP493" s="145"/>
      <c r="DQ493" s="145"/>
      <c r="DR493" s="145"/>
      <c r="DS493" s="145"/>
      <c r="DT493" s="145"/>
      <c r="DU493" s="145"/>
      <c r="DV493" s="145"/>
      <c r="DW493" s="145"/>
      <c r="DX493" s="145"/>
      <c r="DY493" s="145"/>
      <c r="DZ493" s="145"/>
      <c r="EA493" s="145"/>
      <c r="EB493" s="148"/>
      <c r="EC493" s="145"/>
      <c r="ED493" s="148"/>
      <c r="EE493" s="145"/>
      <c r="EF493" s="145"/>
      <c r="EG493" s="145">
        <v>1</v>
      </c>
      <c r="EH493" s="145"/>
      <c r="EI493" s="145"/>
      <c r="EJ493" s="145"/>
      <c r="EK493" s="145">
        <v>1</v>
      </c>
      <c r="EL493" s="145">
        <v>1</v>
      </c>
      <c r="EM493" s="145"/>
      <c r="EN493" s="228" t="s">
        <v>2448</v>
      </c>
    </row>
    <row r="494" spans="1:187" ht="20.100000000000001" customHeight="1" x14ac:dyDescent="0.3">
      <c r="A494" s="25" t="s">
        <v>4570</v>
      </c>
      <c r="B494" s="40" t="s">
        <v>187</v>
      </c>
      <c r="C494" s="26">
        <v>83433</v>
      </c>
      <c r="D494" s="71" t="s">
        <v>4571</v>
      </c>
      <c r="E494" s="26" t="s">
        <v>108</v>
      </c>
      <c r="F494" s="26" t="s">
        <v>3556</v>
      </c>
      <c r="G494" s="26" t="s">
        <v>121</v>
      </c>
      <c r="H494" s="26" t="s">
        <v>1931</v>
      </c>
      <c r="I494" s="26" t="s">
        <v>449</v>
      </c>
      <c r="J494" s="25" t="s">
        <v>834</v>
      </c>
      <c r="K494" s="25" t="s">
        <v>4572</v>
      </c>
      <c r="L494" s="25"/>
      <c r="M494" s="239"/>
      <c r="N494" s="239"/>
      <c r="O494" s="239"/>
      <c r="P494" s="239"/>
      <c r="Q494" s="239"/>
      <c r="R494" s="239"/>
      <c r="S494" s="239"/>
      <c r="U494" s="145"/>
      <c r="V494" s="148"/>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c r="BU494" s="145"/>
      <c r="BV494" s="145"/>
      <c r="BW494" s="145"/>
      <c r="BX494" s="145"/>
      <c r="BY494" s="145"/>
      <c r="BZ494" s="145"/>
      <c r="CA494" s="145"/>
      <c r="CB494" s="145"/>
      <c r="CC494" s="145"/>
      <c r="CD494" s="145"/>
      <c r="CE494" s="145"/>
      <c r="CF494" s="145"/>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8"/>
      <c r="DG494" s="145"/>
      <c r="DH494" s="145"/>
      <c r="DI494" s="145"/>
      <c r="DJ494" s="145"/>
      <c r="DK494" s="145"/>
      <c r="DL494" s="145"/>
      <c r="DM494" s="145"/>
      <c r="DN494" s="145"/>
      <c r="DO494" s="145"/>
      <c r="DP494" s="145"/>
      <c r="DQ494" s="145"/>
      <c r="DR494" s="145"/>
      <c r="DS494" s="145"/>
      <c r="DT494" s="145"/>
      <c r="DU494" s="145"/>
      <c r="DV494" s="145"/>
      <c r="DW494" s="145"/>
      <c r="DX494" s="145"/>
      <c r="DY494" s="145"/>
      <c r="DZ494" s="148"/>
      <c r="EA494" s="145"/>
      <c r="EB494" s="148"/>
      <c r="EC494" s="145"/>
      <c r="ED494" s="145"/>
      <c r="EE494" s="145"/>
      <c r="EF494" s="145"/>
      <c r="EG494" s="145"/>
      <c r="EH494" s="145"/>
      <c r="EI494" s="145">
        <v>0</v>
      </c>
      <c r="EJ494" s="145">
        <v>0</v>
      </c>
      <c r="EK494" s="240"/>
      <c r="EL494" s="228"/>
      <c r="EM494" s="198"/>
      <c r="EN494" s="198"/>
    </row>
    <row r="495" spans="1:187" ht="20.100000000000001" customHeight="1" x14ac:dyDescent="0.3">
      <c r="A495" s="25" t="s">
        <v>2748</v>
      </c>
      <c r="B495" s="26" t="s">
        <v>126</v>
      </c>
      <c r="C495" s="26">
        <v>83402</v>
      </c>
      <c r="D495" s="25" t="s">
        <v>2749</v>
      </c>
      <c r="E495" s="26" t="s">
        <v>108</v>
      </c>
      <c r="F495" s="26"/>
      <c r="G495" s="26" t="s">
        <v>114</v>
      </c>
      <c r="H495" s="26" t="s">
        <v>128</v>
      </c>
      <c r="I495" s="26" t="s">
        <v>438</v>
      </c>
      <c r="J495" s="25" t="s">
        <v>228</v>
      </c>
      <c r="K495" s="25" t="s">
        <v>2750</v>
      </c>
      <c r="L495" s="25"/>
      <c r="M495" s="25"/>
      <c r="N495" s="83"/>
      <c r="O495" s="25" t="s">
        <v>2751</v>
      </c>
      <c r="P495" s="83"/>
      <c r="Q495" s="83"/>
      <c r="R495" s="83"/>
      <c r="S495" s="83"/>
      <c r="T495" s="145"/>
      <c r="U495" s="145"/>
      <c r="V495" s="145"/>
      <c r="W495" s="145"/>
      <c r="X495" s="145"/>
      <c r="Y495" s="145"/>
      <c r="Z495" s="145"/>
      <c r="AA495" s="145"/>
      <c r="AB495" s="332"/>
      <c r="AC495" s="145"/>
      <c r="AD495" s="145"/>
      <c r="AE495" s="145"/>
      <c r="AF495" s="145"/>
      <c r="AG495" s="145"/>
      <c r="AH495" s="145"/>
      <c r="AI495" s="145"/>
      <c r="AJ495" s="145"/>
      <c r="AK495" s="145"/>
      <c r="AL495" s="145"/>
      <c r="AM495" s="145"/>
      <c r="AN495" s="145"/>
      <c r="AO495" s="145"/>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145"/>
      <c r="CO495" s="145"/>
      <c r="CP495" s="145"/>
      <c r="CQ495" s="145"/>
      <c r="CR495" s="145"/>
      <c r="CS495" s="145"/>
      <c r="CT495" s="145"/>
      <c r="CU495" s="145"/>
      <c r="CV495" s="145"/>
      <c r="CW495" s="145"/>
      <c r="CX495" s="145"/>
      <c r="CY495" s="145"/>
      <c r="CZ495" s="145"/>
      <c r="DA495" s="145"/>
      <c r="DB495" s="145"/>
      <c r="DC495" s="145"/>
      <c r="DD495" s="145"/>
      <c r="DE495" s="145"/>
      <c r="DF495" s="145"/>
      <c r="DG495" s="145"/>
      <c r="DH495" s="148"/>
      <c r="DI495" s="145"/>
      <c r="DJ495" s="145"/>
      <c r="DK495" s="145"/>
      <c r="DL495" s="145"/>
      <c r="DM495" s="145"/>
      <c r="DN495" s="145"/>
      <c r="DO495" s="145"/>
      <c r="DP495" s="145"/>
      <c r="DQ495" s="145"/>
      <c r="DR495" s="145"/>
      <c r="DS495" s="145"/>
      <c r="DT495" s="145"/>
      <c r="DU495" s="145"/>
      <c r="DV495" s="145"/>
      <c r="DW495" s="145"/>
      <c r="DX495" s="145"/>
      <c r="DY495" s="145"/>
      <c r="DZ495" s="145"/>
      <c r="EA495" s="145"/>
      <c r="EB495" s="148"/>
      <c r="EC495" s="145"/>
      <c r="ED495" s="148"/>
      <c r="EE495" s="145"/>
      <c r="EF495" s="145"/>
      <c r="EG495" s="145"/>
      <c r="EH495" s="145"/>
      <c r="EI495" s="145"/>
      <c r="EJ495" s="145"/>
      <c r="EK495" s="145">
        <v>1</v>
      </c>
      <c r="EL495" s="145">
        <v>0</v>
      </c>
      <c r="EM495" s="145"/>
    </row>
    <row r="496" spans="1:187" ht="20.100000000000001" customHeight="1" x14ac:dyDescent="0.3">
      <c r="A496" s="25" t="s">
        <v>4073</v>
      </c>
      <c r="B496" s="40" t="s">
        <v>152</v>
      </c>
      <c r="C496" s="26">
        <v>84353</v>
      </c>
      <c r="D496" s="25" t="s">
        <v>4075</v>
      </c>
      <c r="E496" s="26" t="s">
        <v>108</v>
      </c>
      <c r="F496" s="26" t="s">
        <v>3549</v>
      </c>
      <c r="G496" s="26" t="s">
        <v>109</v>
      </c>
      <c r="H496" s="26" t="s">
        <v>154</v>
      </c>
      <c r="I496" s="26" t="s">
        <v>3</v>
      </c>
      <c r="J496" s="25" t="s">
        <v>262</v>
      </c>
      <c r="K496" s="25" t="s">
        <v>4076</v>
      </c>
      <c r="L496" s="45" t="s">
        <v>4077</v>
      </c>
      <c r="M496" s="25" t="s">
        <v>4078</v>
      </c>
      <c r="N496" s="25" t="s">
        <v>4079</v>
      </c>
      <c r="O496" s="25" t="s">
        <v>4080</v>
      </c>
      <c r="P496" s="83"/>
      <c r="Q496" s="83"/>
      <c r="R496" s="25" t="s">
        <v>4081</v>
      </c>
      <c r="S496" s="25" t="s">
        <v>4082</v>
      </c>
      <c r="U496" s="240"/>
      <c r="V496" s="241"/>
      <c r="W496" s="240"/>
      <c r="X496" s="240"/>
      <c r="Y496" s="240"/>
      <c r="Z496" s="240"/>
      <c r="AA496" s="240"/>
      <c r="AB496" s="338"/>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c r="BQ496" s="240"/>
      <c r="BR496" s="240"/>
      <c r="BS496" s="240">
        <v>1</v>
      </c>
      <c r="BT496" s="240"/>
      <c r="BU496" s="240"/>
      <c r="BV496" s="240"/>
      <c r="BW496" s="240"/>
      <c r="BX496" s="240"/>
      <c r="BY496" s="240"/>
      <c r="BZ496" s="240">
        <v>1</v>
      </c>
      <c r="CA496" s="240"/>
      <c r="CB496" s="240"/>
      <c r="CC496" s="240"/>
      <c r="CD496" s="240"/>
      <c r="CE496" s="240"/>
      <c r="CF496" s="240"/>
      <c r="CG496" s="240"/>
      <c r="CH496" s="240"/>
      <c r="CI496" s="240"/>
      <c r="CJ496" s="240"/>
      <c r="CK496" s="240"/>
      <c r="CL496" s="240"/>
      <c r="CM496" s="240"/>
      <c r="CN496" s="240"/>
      <c r="CO496" s="240"/>
      <c r="CP496" s="240"/>
      <c r="CQ496" s="240"/>
      <c r="CR496" s="240"/>
      <c r="CS496" s="240"/>
      <c r="CT496" s="240"/>
      <c r="CU496" s="240"/>
      <c r="CV496" s="240"/>
      <c r="CW496" s="240">
        <v>1</v>
      </c>
      <c r="CX496" s="240"/>
      <c r="CY496" s="240"/>
      <c r="CZ496" s="240"/>
      <c r="DA496" s="240"/>
      <c r="DB496" s="240"/>
      <c r="DC496" s="240"/>
      <c r="DD496" s="240"/>
      <c r="DE496" s="240"/>
      <c r="DF496" s="240"/>
      <c r="DG496" s="240"/>
      <c r="DH496" s="241"/>
      <c r="DI496" s="240"/>
      <c r="DJ496" s="240"/>
      <c r="DK496" s="240"/>
      <c r="DL496" s="240"/>
      <c r="DM496" s="240"/>
      <c r="DN496" s="240"/>
      <c r="DO496" s="240"/>
      <c r="DP496" s="240"/>
      <c r="DQ496" s="240"/>
      <c r="DR496" s="240"/>
      <c r="DS496" s="240"/>
      <c r="DT496" s="240"/>
      <c r="DU496" s="240"/>
      <c r="DV496" s="240"/>
      <c r="DW496" s="240"/>
      <c r="DX496" s="240"/>
      <c r="DY496" s="240"/>
      <c r="DZ496" s="240"/>
      <c r="EA496" s="240"/>
      <c r="EB496" s="241"/>
      <c r="EC496" s="240"/>
      <c r="ED496" s="241"/>
      <c r="EE496" s="240"/>
      <c r="EF496" s="240"/>
      <c r="EG496" s="240"/>
      <c r="EH496" s="240"/>
      <c r="EI496" s="240"/>
      <c r="EJ496" s="240"/>
      <c r="EK496" s="240">
        <v>1</v>
      </c>
      <c r="EL496" s="240">
        <v>1</v>
      </c>
      <c r="EN496" s="228" t="s">
        <v>4083</v>
      </c>
    </row>
    <row r="497" spans="1:144" ht="20.100000000000001" customHeight="1" x14ac:dyDescent="0.3">
      <c r="A497" s="25" t="s">
        <v>2524</v>
      </c>
      <c r="B497" s="40" t="s">
        <v>106</v>
      </c>
      <c r="C497" s="26">
        <v>82800</v>
      </c>
      <c r="D497" s="25" t="s">
        <v>2525</v>
      </c>
      <c r="E497" s="26" t="s">
        <v>108</v>
      </c>
      <c r="F497" s="26"/>
      <c r="G497" s="26" t="s">
        <v>109</v>
      </c>
      <c r="H497" s="26" t="s">
        <v>554</v>
      </c>
      <c r="I497" s="26" t="s">
        <v>385</v>
      </c>
      <c r="J497" s="25" t="s">
        <v>228</v>
      </c>
      <c r="K497" s="25" t="s">
        <v>2526</v>
      </c>
      <c r="L497" s="43" t="s">
        <v>2527</v>
      </c>
      <c r="M497" s="25" t="s">
        <v>2528</v>
      </c>
      <c r="N497" s="239"/>
      <c r="O497" s="239"/>
      <c r="P497" s="239"/>
      <c r="Q497" s="239"/>
      <c r="R497" s="25" t="s">
        <v>2529</v>
      </c>
      <c r="S497" s="25"/>
      <c r="T497" s="145"/>
      <c r="U497" s="145"/>
      <c r="V497" s="145"/>
      <c r="W497" s="145"/>
      <c r="X497" s="145"/>
      <c r="Y497" s="145"/>
      <c r="Z497" s="145"/>
      <c r="AA497" s="145"/>
      <c r="AB497" s="332"/>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v>1</v>
      </c>
      <c r="AX497" s="145"/>
      <c r="AY497" s="145"/>
      <c r="AZ497" s="145">
        <v>1</v>
      </c>
      <c r="BA497" s="145">
        <v>1</v>
      </c>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v>1</v>
      </c>
      <c r="BV497" s="145"/>
      <c r="BW497" s="145"/>
      <c r="BX497" s="145"/>
      <c r="BY497" s="145"/>
      <c r="BZ497" s="145">
        <v>1</v>
      </c>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5"/>
      <c r="DG497" s="145"/>
      <c r="DH497" s="148"/>
      <c r="DI497" s="145"/>
      <c r="DJ497" s="145"/>
      <c r="DK497" s="145"/>
      <c r="DL497" s="145"/>
      <c r="DM497" s="145"/>
      <c r="DN497" s="145"/>
      <c r="DO497" s="145"/>
      <c r="DP497" s="145">
        <v>1</v>
      </c>
      <c r="DQ497" s="145"/>
      <c r="DR497" s="145"/>
      <c r="DS497" s="145"/>
      <c r="DT497" s="145"/>
      <c r="DU497" s="145"/>
      <c r="DV497" s="145"/>
      <c r="DW497" s="145"/>
      <c r="DX497" s="145"/>
      <c r="DY497" s="145"/>
      <c r="DZ497" s="145"/>
      <c r="EA497" s="145"/>
      <c r="EB497" s="148"/>
      <c r="EC497" s="145"/>
      <c r="ED497" s="148"/>
      <c r="EE497" s="145"/>
      <c r="EF497" s="145"/>
      <c r="EG497" s="145"/>
      <c r="EH497" s="145"/>
      <c r="EI497" s="145"/>
      <c r="EJ497" s="145"/>
      <c r="EK497" s="145">
        <v>1</v>
      </c>
      <c r="EL497" s="145">
        <v>1</v>
      </c>
      <c r="EM497" s="145"/>
    </row>
    <row r="498" spans="1:144" ht="20.100000000000001" customHeight="1" x14ac:dyDescent="0.3">
      <c r="A498" s="25" t="s">
        <v>2152</v>
      </c>
      <c r="B498" s="40" t="s">
        <v>126</v>
      </c>
      <c r="C498" s="26">
        <v>82831</v>
      </c>
      <c r="D498" s="71" t="s">
        <v>2158</v>
      </c>
      <c r="E498" s="26" t="s">
        <v>108</v>
      </c>
      <c r="F498" s="26"/>
      <c r="G498" s="26" t="s">
        <v>114</v>
      </c>
      <c r="H498" s="26" t="s">
        <v>615</v>
      </c>
      <c r="I498" s="26" t="s">
        <v>405</v>
      </c>
      <c r="J498" s="25" t="s">
        <v>129</v>
      </c>
      <c r="K498" s="25" t="s">
        <v>2159</v>
      </c>
      <c r="L498" s="239"/>
      <c r="M498" s="239"/>
      <c r="N498" s="239"/>
      <c r="O498" s="239"/>
      <c r="P498" s="239"/>
      <c r="Q498" s="239"/>
      <c r="R498" s="239"/>
      <c r="S498" s="239"/>
      <c r="T498" s="145"/>
      <c r="U498" s="145"/>
      <c r="V498" s="145"/>
      <c r="W498" s="145"/>
      <c r="X498" s="145"/>
      <c r="Y498" s="145"/>
      <c r="Z498" s="145"/>
      <c r="AA498" s="145"/>
      <c r="AB498" s="332"/>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c r="DA498" s="145"/>
      <c r="DB498" s="145"/>
      <c r="DC498" s="145"/>
      <c r="DD498" s="145"/>
      <c r="DE498" s="145"/>
      <c r="DF498" s="145"/>
      <c r="DG498" s="145"/>
      <c r="DH498" s="148"/>
      <c r="DI498" s="145"/>
      <c r="DJ498" s="145"/>
      <c r="DK498" s="145"/>
      <c r="DL498" s="145"/>
      <c r="DM498" s="145"/>
      <c r="DN498" s="145"/>
      <c r="DO498" s="145"/>
      <c r="DP498" s="145"/>
      <c r="DQ498" s="145"/>
      <c r="DR498" s="145"/>
      <c r="DS498" s="145"/>
      <c r="DT498" s="145"/>
      <c r="DU498" s="145"/>
      <c r="DV498" s="145"/>
      <c r="DW498" s="145"/>
      <c r="DX498" s="145"/>
      <c r="DY498" s="145"/>
      <c r="DZ498" s="145"/>
      <c r="EA498" s="145"/>
      <c r="EB498" s="148"/>
      <c r="EC498" s="145"/>
      <c r="ED498" s="145"/>
      <c r="EE498" s="145"/>
      <c r="EF498" s="145"/>
      <c r="EG498" s="145"/>
      <c r="EH498" s="145"/>
      <c r="EI498" s="145"/>
      <c r="EJ498" s="145"/>
      <c r="EK498" s="145">
        <v>0</v>
      </c>
      <c r="EL498" s="145">
        <v>0</v>
      </c>
      <c r="EM498" s="145"/>
    </row>
    <row r="499" spans="1:144" ht="20.100000000000001" customHeight="1" x14ac:dyDescent="0.3">
      <c r="A499" s="25" t="s">
        <v>3970</v>
      </c>
      <c r="B499" s="26" t="s">
        <v>126</v>
      </c>
      <c r="C499" s="26">
        <v>84430</v>
      </c>
      <c r="D499" s="71" t="s">
        <v>2158</v>
      </c>
      <c r="E499" s="26" t="s">
        <v>108</v>
      </c>
      <c r="F499" s="26" t="s">
        <v>3549</v>
      </c>
      <c r="G499" s="26" t="s">
        <v>114</v>
      </c>
      <c r="H499" s="26" t="s">
        <v>128</v>
      </c>
      <c r="I499" s="26" t="s">
        <v>405</v>
      </c>
      <c r="J499" s="25" t="s">
        <v>2195</v>
      </c>
      <c r="K499" s="25" t="s">
        <v>3999</v>
      </c>
      <c r="L499" s="25"/>
      <c r="M499" s="25"/>
      <c r="N499" s="239"/>
      <c r="O499" s="239"/>
      <c r="P499" s="239"/>
      <c r="Q499" s="239"/>
      <c r="R499" s="239"/>
      <c r="S499" s="239"/>
      <c r="U499" s="145"/>
      <c r="V499" s="148"/>
      <c r="W499" s="145"/>
      <c r="X499" s="145"/>
      <c r="Y499" s="145"/>
      <c r="Z499" s="145"/>
      <c r="AA499" s="145"/>
      <c r="AB499" s="332"/>
      <c r="AC499" s="145"/>
      <c r="AD499" s="145"/>
      <c r="AE499" s="145"/>
      <c r="AF499" s="145"/>
      <c r="AG499" s="145"/>
      <c r="AH499" s="145"/>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c r="BD499" s="145"/>
      <c r="BE499" s="145"/>
      <c r="BF499" s="145"/>
      <c r="BG499" s="145"/>
      <c r="BH499" s="145"/>
      <c r="BI499" s="145"/>
      <c r="BJ499" s="145"/>
      <c r="BK499" s="145"/>
      <c r="BL499" s="145"/>
      <c r="BM499" s="145"/>
      <c r="BN499" s="145"/>
      <c r="BO499" s="145"/>
      <c r="BP499" s="145"/>
      <c r="BQ499" s="145"/>
      <c r="BR499" s="145"/>
      <c r="BS499" s="145"/>
      <c r="BT499" s="145"/>
      <c r="BU499" s="145"/>
      <c r="BV499" s="145"/>
      <c r="BW499" s="145"/>
      <c r="BX499" s="145"/>
      <c r="BY499" s="145"/>
      <c r="BZ499" s="145"/>
      <c r="CA499" s="145"/>
      <c r="CB499" s="145"/>
      <c r="CC499" s="145"/>
      <c r="CD499" s="145"/>
      <c r="CE499" s="145"/>
      <c r="CF499" s="145"/>
      <c r="CG499" s="145"/>
      <c r="CH499" s="145"/>
      <c r="CI499" s="145"/>
      <c r="CJ499" s="145"/>
      <c r="CK499" s="145"/>
      <c r="CL499" s="145"/>
      <c r="CM499" s="145"/>
      <c r="CN499" s="145"/>
      <c r="CO499" s="145"/>
      <c r="CP499" s="145"/>
      <c r="CQ499" s="145"/>
      <c r="CR499" s="145"/>
      <c r="CS499" s="145"/>
      <c r="CT499" s="145"/>
      <c r="CU499" s="145"/>
      <c r="CV499" s="145"/>
      <c r="CW499" s="145"/>
      <c r="CX499" s="145"/>
      <c r="CY499" s="145"/>
      <c r="CZ499" s="145"/>
      <c r="DA499" s="145"/>
      <c r="DB499" s="145"/>
      <c r="DC499" s="145"/>
      <c r="DD499" s="145"/>
      <c r="DE499" s="145"/>
      <c r="DF499" s="145"/>
      <c r="DG499" s="145"/>
      <c r="DH499" s="148"/>
      <c r="DI499" s="145"/>
      <c r="DJ499" s="145"/>
      <c r="DK499" s="145"/>
      <c r="DL499" s="145"/>
      <c r="DM499" s="145"/>
      <c r="DN499" s="145"/>
      <c r="DO499" s="145"/>
      <c r="DP499" s="145"/>
      <c r="DQ499" s="145"/>
      <c r="DR499" s="145"/>
      <c r="DS499" s="145"/>
      <c r="DT499" s="145"/>
      <c r="DU499" s="145"/>
      <c r="DV499" s="145"/>
      <c r="DW499" s="145"/>
      <c r="DX499" s="145"/>
      <c r="DY499" s="145"/>
      <c r="DZ499" s="145"/>
      <c r="EA499" s="145"/>
      <c r="EB499" s="148"/>
      <c r="EC499" s="145"/>
      <c r="ED499" s="148"/>
      <c r="EE499" s="145"/>
      <c r="EF499" s="145"/>
      <c r="EG499" s="145"/>
      <c r="EH499" s="145"/>
      <c r="EI499" s="145"/>
      <c r="EJ499" s="145"/>
      <c r="EK499" s="145">
        <v>0</v>
      </c>
      <c r="EL499" s="145">
        <v>0</v>
      </c>
      <c r="EM499" s="145"/>
    </row>
    <row r="500" spans="1:144" ht="20.100000000000001" customHeight="1" x14ac:dyDescent="0.3">
      <c r="A500" s="25" t="s">
        <v>2216</v>
      </c>
      <c r="B500" s="26" t="s">
        <v>126</v>
      </c>
      <c r="C500" s="26">
        <v>82728</v>
      </c>
      <c r="D500" s="71" t="s">
        <v>2223</v>
      </c>
      <c r="E500" s="26" t="s">
        <v>108</v>
      </c>
      <c r="F500" s="26"/>
      <c r="G500" s="26" t="s">
        <v>114</v>
      </c>
      <c r="H500" s="26" t="s">
        <v>615</v>
      </c>
      <c r="I500" s="26" t="s">
        <v>438</v>
      </c>
      <c r="J500" s="25" t="s">
        <v>2195</v>
      </c>
      <c r="K500" s="25" t="s">
        <v>2224</v>
      </c>
      <c r="L500" s="83"/>
      <c r="M500" s="83"/>
      <c r="N500" s="83"/>
      <c r="O500" s="83"/>
      <c r="P500" s="83"/>
      <c r="Q500" s="83"/>
      <c r="R500" s="83"/>
      <c r="S500" s="83"/>
      <c r="T500" s="145"/>
      <c r="U500" s="145"/>
      <c r="V500" s="145"/>
      <c r="W500" s="145"/>
      <c r="X500" s="145"/>
      <c r="Y500" s="145"/>
      <c r="Z500" s="145"/>
      <c r="AA500" s="145"/>
      <c r="AB500" s="332"/>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c r="CS500" s="145"/>
      <c r="CT500" s="145"/>
      <c r="CU500" s="145"/>
      <c r="CV500" s="145"/>
      <c r="CW500" s="145"/>
      <c r="CX500" s="145"/>
      <c r="CY500" s="145"/>
      <c r="CZ500" s="145"/>
      <c r="DA500" s="145"/>
      <c r="DB500" s="145"/>
      <c r="DC500" s="145"/>
      <c r="DD500" s="145"/>
      <c r="DE500" s="145"/>
      <c r="DF500" s="145"/>
      <c r="DG500" s="145"/>
      <c r="DH500" s="148"/>
      <c r="DI500" s="145"/>
      <c r="DJ500" s="145"/>
      <c r="DK500" s="145"/>
      <c r="DL500" s="145"/>
      <c r="DM500" s="145"/>
      <c r="DN500" s="145"/>
      <c r="DO500" s="145"/>
      <c r="DP500" s="145"/>
      <c r="DQ500" s="145"/>
      <c r="DR500" s="145"/>
      <c r="DS500" s="145"/>
      <c r="DT500" s="145"/>
      <c r="DU500" s="145"/>
      <c r="DV500" s="145"/>
      <c r="DW500" s="145"/>
      <c r="DX500" s="145"/>
      <c r="DY500" s="145"/>
      <c r="DZ500" s="145"/>
      <c r="EA500" s="145"/>
      <c r="EB500" s="148"/>
      <c r="EC500" s="145"/>
      <c r="ED500" s="145"/>
      <c r="EE500" s="145"/>
      <c r="EF500" s="145"/>
      <c r="EG500" s="145"/>
      <c r="EH500" s="145"/>
      <c r="EI500" s="145"/>
      <c r="EJ500" s="145"/>
      <c r="EK500" s="145">
        <v>0</v>
      </c>
      <c r="EL500" s="145">
        <v>0</v>
      </c>
      <c r="EM500" s="145"/>
    </row>
    <row r="501" spans="1:144" ht="20.100000000000001" customHeight="1" x14ac:dyDescent="0.3">
      <c r="A501" s="25" t="s">
        <v>3132</v>
      </c>
      <c r="B501" s="26" t="s">
        <v>126</v>
      </c>
      <c r="C501" s="26">
        <v>83553</v>
      </c>
      <c r="D501" s="25" t="s">
        <v>3137</v>
      </c>
      <c r="E501" s="26" t="s">
        <v>108</v>
      </c>
      <c r="F501" s="26"/>
      <c r="G501" s="26" t="s">
        <v>114</v>
      </c>
      <c r="H501" s="26" t="s">
        <v>128</v>
      </c>
      <c r="I501" s="26" t="s">
        <v>389</v>
      </c>
      <c r="J501" s="25" t="s">
        <v>2195</v>
      </c>
      <c r="K501" s="25" t="s">
        <v>3138</v>
      </c>
      <c r="L501" s="274"/>
      <c r="M501" s="25"/>
      <c r="N501" s="25" t="s">
        <v>3139</v>
      </c>
      <c r="O501" s="83"/>
      <c r="P501" s="83"/>
      <c r="Q501" s="83"/>
      <c r="R501" s="83"/>
      <c r="S501" s="83"/>
      <c r="T501" s="145"/>
      <c r="U501" s="145"/>
      <c r="V501" s="148"/>
      <c r="W501" s="145"/>
      <c r="X501" s="145"/>
      <c r="Y501" s="145"/>
      <c r="Z501" s="145"/>
      <c r="AA501" s="145"/>
      <c r="AB501" s="332"/>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5"/>
      <c r="DG501" s="145"/>
      <c r="DH501" s="148"/>
      <c r="DI501" s="145"/>
      <c r="DJ501" s="145"/>
      <c r="DK501" s="145"/>
      <c r="DL501" s="145"/>
      <c r="DM501" s="145"/>
      <c r="DN501" s="145"/>
      <c r="DO501" s="145"/>
      <c r="DP501" s="145"/>
      <c r="DQ501" s="145"/>
      <c r="DR501" s="145"/>
      <c r="DS501" s="145"/>
      <c r="DT501" s="145"/>
      <c r="DU501" s="145"/>
      <c r="DV501" s="145"/>
      <c r="DW501" s="145"/>
      <c r="DX501" s="145"/>
      <c r="DY501" s="145"/>
      <c r="DZ501" s="145"/>
      <c r="EA501" s="145"/>
      <c r="EB501" s="148"/>
      <c r="EC501" s="145"/>
      <c r="ED501" s="148"/>
      <c r="EE501" s="145"/>
      <c r="EF501" s="145"/>
      <c r="EG501" s="145"/>
      <c r="EH501" s="145"/>
      <c r="EI501" s="145"/>
      <c r="EJ501" s="145"/>
      <c r="EK501" s="145">
        <v>1</v>
      </c>
      <c r="EL501" s="145">
        <v>0</v>
      </c>
    </row>
    <row r="502" spans="1:144" ht="20.100000000000001" customHeight="1" x14ac:dyDescent="0.3">
      <c r="A502" s="25" t="s">
        <v>3905</v>
      </c>
      <c r="B502" s="40" t="s">
        <v>106</v>
      </c>
      <c r="C502" s="26">
        <v>84112</v>
      </c>
      <c r="D502" s="25" t="s">
        <v>3910</v>
      </c>
      <c r="E502" s="26" t="s">
        <v>293</v>
      </c>
      <c r="F502" s="26" t="s">
        <v>3549</v>
      </c>
      <c r="G502" s="26" t="s">
        <v>109</v>
      </c>
      <c r="H502" s="26" t="s">
        <v>554</v>
      </c>
      <c r="I502" s="26" t="s">
        <v>3</v>
      </c>
      <c r="J502" s="25" t="s">
        <v>171</v>
      </c>
      <c r="K502" s="25" t="s">
        <v>3911</v>
      </c>
      <c r="L502" s="45" t="s">
        <v>3912</v>
      </c>
      <c r="M502" s="25" t="s">
        <v>3913</v>
      </c>
      <c r="N502" s="25"/>
      <c r="O502" s="239"/>
      <c r="P502" s="239"/>
      <c r="Q502" s="239"/>
      <c r="R502" s="25" t="s">
        <v>3914</v>
      </c>
      <c r="S502" s="25" t="s">
        <v>3915</v>
      </c>
      <c r="U502" s="145">
        <v>1</v>
      </c>
      <c r="V502" s="148"/>
      <c r="W502" s="145"/>
      <c r="X502" s="145"/>
      <c r="Y502" s="145"/>
      <c r="Z502" s="145"/>
      <c r="AA502" s="145"/>
      <c r="AB502" s="332"/>
      <c r="AC502" s="145"/>
      <c r="AD502" s="145"/>
      <c r="AE502" s="145"/>
      <c r="AF502" s="145"/>
      <c r="AG502" s="145"/>
      <c r="AH502" s="145"/>
      <c r="AI502" s="145">
        <v>1</v>
      </c>
      <c r="AJ502" s="145"/>
      <c r="AK502" s="145"/>
      <c r="AL502" s="145"/>
      <c r="AM502" s="145"/>
      <c r="AN502" s="145"/>
      <c r="AO502" s="145"/>
      <c r="AP502" s="145"/>
      <c r="AQ502" s="145"/>
      <c r="AR502" s="145"/>
      <c r="AS502" s="145"/>
      <c r="AT502" s="145"/>
      <c r="AU502" s="145"/>
      <c r="AV502" s="145"/>
      <c r="AW502" s="145">
        <v>1</v>
      </c>
      <c r="AX502" s="145"/>
      <c r="AY502" s="145">
        <v>1</v>
      </c>
      <c r="AZ502" s="145"/>
      <c r="BA502" s="145">
        <v>1</v>
      </c>
      <c r="BB502" s="145"/>
      <c r="BC502" s="145"/>
      <c r="BD502" s="145"/>
      <c r="BE502" s="145"/>
      <c r="BF502" s="145"/>
      <c r="BG502" s="145"/>
      <c r="BH502" s="145"/>
      <c r="BI502" s="145"/>
      <c r="BJ502" s="145">
        <v>1</v>
      </c>
      <c r="BK502" s="145"/>
      <c r="BL502" s="145"/>
      <c r="BM502" s="145"/>
      <c r="BN502" s="145"/>
      <c r="BO502" s="145"/>
      <c r="BP502" s="145"/>
      <c r="BQ502" s="145"/>
      <c r="BR502" s="145"/>
      <c r="BS502" s="145"/>
      <c r="BT502" s="145"/>
      <c r="BU502" s="145">
        <v>1</v>
      </c>
      <c r="BV502" s="145"/>
      <c r="BW502" s="145"/>
      <c r="BX502" s="145"/>
      <c r="BY502" s="145"/>
      <c r="BZ502" s="145"/>
      <c r="CA502" s="145"/>
      <c r="CB502" s="145"/>
      <c r="CC502" s="145"/>
      <c r="CD502" s="145"/>
      <c r="CE502" s="145"/>
      <c r="CF502" s="145"/>
      <c r="CG502" s="145"/>
      <c r="CH502" s="145"/>
      <c r="CI502" s="145"/>
      <c r="CJ502" s="145"/>
      <c r="CK502" s="145"/>
      <c r="CL502" s="145"/>
      <c r="CM502" s="145"/>
      <c r="CN502" s="145"/>
      <c r="CO502" s="145">
        <v>1</v>
      </c>
      <c r="CP502" s="145"/>
      <c r="CQ502" s="145">
        <v>1</v>
      </c>
      <c r="CR502" s="145"/>
      <c r="CS502" s="145"/>
      <c r="CT502" s="145"/>
      <c r="CU502" s="145"/>
      <c r="CV502" s="145"/>
      <c r="CW502" s="145"/>
      <c r="CX502" s="145"/>
      <c r="CY502" s="145"/>
      <c r="CZ502" s="145"/>
      <c r="DA502" s="145"/>
      <c r="DB502" s="145"/>
      <c r="DC502" s="145"/>
      <c r="DD502" s="145"/>
      <c r="DE502" s="145"/>
      <c r="DF502" s="145"/>
      <c r="DG502" s="145"/>
      <c r="DH502" s="148"/>
      <c r="DI502" s="145"/>
      <c r="DJ502" s="145"/>
      <c r="DK502" s="145"/>
      <c r="DL502" s="145"/>
      <c r="DM502" s="145"/>
      <c r="DN502" s="145"/>
      <c r="DO502" s="145"/>
      <c r="DP502" s="145"/>
      <c r="DQ502" s="145"/>
      <c r="DR502" s="145">
        <v>1</v>
      </c>
      <c r="DS502" s="145"/>
      <c r="DT502" s="145"/>
      <c r="DU502" s="145"/>
      <c r="DV502" s="145"/>
      <c r="DW502" s="145"/>
      <c r="DX502" s="145"/>
      <c r="DY502" s="145"/>
      <c r="DZ502" s="145"/>
      <c r="EA502" s="145">
        <v>1</v>
      </c>
      <c r="EB502" s="148"/>
      <c r="EC502" s="145"/>
      <c r="ED502" s="148"/>
      <c r="EE502" s="145"/>
      <c r="EF502" s="145"/>
      <c r="EG502" s="145"/>
      <c r="EH502" s="145"/>
      <c r="EI502" s="145"/>
      <c r="EJ502" s="145"/>
      <c r="EK502" s="145">
        <v>1</v>
      </c>
      <c r="EL502" s="145">
        <v>1</v>
      </c>
      <c r="EM502" s="145"/>
      <c r="EN502" s="228" t="s">
        <v>3916</v>
      </c>
    </row>
    <row r="503" spans="1:144" ht="20.100000000000001" customHeight="1" x14ac:dyDescent="0.3">
      <c r="A503" s="25" t="s">
        <v>1833</v>
      </c>
      <c r="B503" s="40" t="s">
        <v>106</v>
      </c>
      <c r="C503" s="26">
        <v>83056</v>
      </c>
      <c r="D503" s="71" t="s">
        <v>1885</v>
      </c>
      <c r="E503" s="26" t="s">
        <v>108</v>
      </c>
      <c r="F503" s="26"/>
      <c r="G503" s="26" t="s">
        <v>109</v>
      </c>
      <c r="H503" s="26" t="s">
        <v>1128</v>
      </c>
      <c r="I503" s="26" t="s">
        <v>3</v>
      </c>
      <c r="J503" s="25" t="s">
        <v>1517</v>
      </c>
      <c r="K503" s="25" t="s">
        <v>1518</v>
      </c>
      <c r="L503" s="239"/>
      <c r="M503" s="239"/>
      <c r="N503" s="239"/>
      <c r="O503" s="239"/>
      <c r="P503" s="311"/>
      <c r="Q503" s="239"/>
      <c r="R503" s="239"/>
      <c r="S503" s="239"/>
      <c r="U503" s="145"/>
      <c r="V503" s="145"/>
      <c r="W503" s="145"/>
      <c r="X503" s="145"/>
      <c r="Y503" s="145"/>
      <c r="Z503" s="145"/>
      <c r="AA503" s="145"/>
      <c r="AB503" s="332"/>
      <c r="AC503" s="145"/>
      <c r="AD503" s="145"/>
      <c r="AE503" s="145"/>
      <c r="AF503" s="145"/>
      <c r="AG503" s="145"/>
      <c r="AH503" s="145"/>
      <c r="AI503" s="145"/>
      <c r="AJ503" s="145"/>
      <c r="AK503" s="145"/>
      <c r="AL503" s="145"/>
      <c r="AM503" s="145"/>
      <c r="AN503" s="145"/>
      <c r="AO503" s="145"/>
      <c r="AP503" s="145"/>
      <c r="AQ503" s="145"/>
      <c r="AR503" s="145"/>
      <c r="AS503" s="145"/>
      <c r="AT503" s="145"/>
      <c r="AU503" s="145"/>
      <c r="AV503" s="145"/>
      <c r="AW503" s="145"/>
      <c r="AX503" s="145"/>
      <c r="AY503" s="145"/>
      <c r="AZ503" s="145"/>
      <c r="BA503" s="145"/>
      <c r="BB503" s="145"/>
      <c r="BC503" s="145"/>
      <c r="BD503" s="145"/>
      <c r="BE503" s="145"/>
      <c r="BF503" s="145"/>
      <c r="BG503" s="145"/>
      <c r="BH503" s="145"/>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c r="CE503" s="145"/>
      <c r="CF503" s="145"/>
      <c r="CG503" s="145"/>
      <c r="CH503" s="145"/>
      <c r="CI503" s="145"/>
      <c r="CJ503" s="145"/>
      <c r="CK503" s="145"/>
      <c r="CL503" s="145"/>
      <c r="CM503" s="145"/>
      <c r="CN503" s="145"/>
      <c r="CO503" s="145"/>
      <c r="CP503" s="145"/>
      <c r="CQ503" s="145"/>
      <c r="CR503" s="145"/>
      <c r="CS503" s="145"/>
      <c r="CT503" s="145"/>
      <c r="CU503" s="145"/>
      <c r="CV503" s="145"/>
      <c r="CW503" s="145"/>
      <c r="CX503" s="145"/>
      <c r="CY503" s="145"/>
      <c r="CZ503" s="145"/>
      <c r="DA503" s="145"/>
      <c r="DB503" s="145"/>
      <c r="DC503" s="145"/>
      <c r="DD503" s="145"/>
      <c r="DE503" s="145"/>
      <c r="DF503" s="145"/>
      <c r="DG503" s="145"/>
      <c r="DH503" s="148"/>
      <c r="DI503" s="145"/>
      <c r="DJ503" s="145"/>
      <c r="DK503" s="145"/>
      <c r="DL503" s="145"/>
      <c r="DM503" s="145"/>
      <c r="DN503" s="145"/>
      <c r="DO503" s="145"/>
      <c r="DP503" s="145"/>
      <c r="DQ503" s="145"/>
      <c r="DR503" s="145"/>
      <c r="DS503" s="145"/>
      <c r="DT503" s="145"/>
      <c r="DU503" s="145"/>
      <c r="DV503" s="145"/>
      <c r="DW503" s="145"/>
      <c r="DX503" s="145"/>
      <c r="DY503" s="145"/>
      <c r="DZ503" s="145"/>
      <c r="EA503" s="145"/>
      <c r="EB503" s="148"/>
      <c r="EC503" s="145"/>
      <c r="ED503" s="145"/>
      <c r="EE503" s="145"/>
      <c r="EF503" s="145"/>
      <c r="EG503" s="145"/>
      <c r="EH503" s="145"/>
      <c r="EI503" s="145"/>
      <c r="EJ503" s="145"/>
      <c r="EK503" s="145">
        <v>0</v>
      </c>
      <c r="EL503" s="145">
        <v>0</v>
      </c>
    </row>
    <row r="504" spans="1:144" ht="20.100000000000001" customHeight="1" x14ac:dyDescent="0.3">
      <c r="A504" s="25" t="s">
        <v>3367</v>
      </c>
      <c r="B504" s="26" t="s">
        <v>143</v>
      </c>
      <c r="C504" s="26">
        <v>83547</v>
      </c>
      <c r="D504" s="25" t="s">
        <v>3378</v>
      </c>
      <c r="E504" s="26" t="s">
        <v>108</v>
      </c>
      <c r="F504" s="26" t="s">
        <v>3549</v>
      </c>
      <c r="G504" s="26" t="s">
        <v>109</v>
      </c>
      <c r="H504" s="26" t="s">
        <v>567</v>
      </c>
      <c r="I504" s="26" t="s">
        <v>3</v>
      </c>
      <c r="J504" s="25" t="s">
        <v>145</v>
      </c>
      <c r="K504" s="25" t="s">
        <v>3379</v>
      </c>
      <c r="L504" s="25"/>
      <c r="M504" s="25"/>
      <c r="N504" s="272"/>
      <c r="O504" s="272"/>
      <c r="P504" s="272"/>
      <c r="Q504" s="272"/>
      <c r="R504" s="272"/>
      <c r="S504" s="272"/>
      <c r="U504" s="145"/>
      <c r="V504" s="148"/>
      <c r="W504" s="145"/>
      <c r="X504" s="145"/>
      <c r="Y504" s="145"/>
      <c r="Z504" s="145"/>
      <c r="AA504" s="145"/>
      <c r="AB504" s="332"/>
      <c r="AC504" s="145"/>
      <c r="AD504" s="145"/>
      <c r="AE504" s="145"/>
      <c r="AF504" s="145"/>
      <c r="AG504" s="145"/>
      <c r="AH504" s="145"/>
      <c r="AI504" s="145"/>
      <c r="AJ504" s="145"/>
      <c r="AK504" s="145"/>
      <c r="AL504" s="145"/>
      <c r="AM504" s="145"/>
      <c r="AN504" s="145"/>
      <c r="AO504" s="145"/>
      <c r="AP504" s="145"/>
      <c r="AQ504" s="145"/>
      <c r="AR504" s="145"/>
      <c r="AS504" s="145"/>
      <c r="AT504" s="145"/>
      <c r="AU504" s="145"/>
      <c r="AV504" s="145"/>
      <c r="AW504" s="145"/>
      <c r="AX504" s="145"/>
      <c r="AY504" s="145"/>
      <c r="AZ504" s="145"/>
      <c r="BA504" s="145"/>
      <c r="BB504" s="145"/>
      <c r="BC504" s="145"/>
      <c r="BD504" s="145"/>
      <c r="BE504" s="145"/>
      <c r="BF504" s="145"/>
      <c r="BG504" s="145"/>
      <c r="BH504" s="145"/>
      <c r="BI504" s="145"/>
      <c r="BJ504" s="145"/>
      <c r="BK504" s="145"/>
      <c r="BL504" s="145"/>
      <c r="BM504" s="145"/>
      <c r="BN504" s="145"/>
      <c r="BO504" s="145"/>
      <c r="BP504" s="145"/>
      <c r="BQ504" s="145"/>
      <c r="BR504" s="145"/>
      <c r="BS504" s="145"/>
      <c r="BT504" s="145"/>
      <c r="BU504" s="145"/>
      <c r="BV504" s="145"/>
      <c r="BW504" s="145"/>
      <c r="BX504" s="145"/>
      <c r="BY504" s="145"/>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5"/>
      <c r="DG504" s="145"/>
      <c r="DH504" s="148"/>
      <c r="DI504" s="145"/>
      <c r="DJ504" s="145"/>
      <c r="DK504" s="145"/>
      <c r="DL504" s="145"/>
      <c r="DM504" s="145"/>
      <c r="DN504" s="145"/>
      <c r="DO504" s="145"/>
      <c r="DP504" s="145"/>
      <c r="DQ504" s="145"/>
      <c r="DR504" s="145"/>
      <c r="DS504" s="145"/>
      <c r="DT504" s="145"/>
      <c r="DU504" s="145"/>
      <c r="DV504" s="145"/>
      <c r="DW504" s="145"/>
      <c r="DX504" s="145"/>
      <c r="DY504" s="145"/>
      <c r="DZ504" s="145"/>
      <c r="EA504" s="145"/>
      <c r="EB504" s="148"/>
      <c r="EC504" s="145"/>
      <c r="ED504" s="148"/>
      <c r="EE504" s="145"/>
      <c r="EF504" s="145"/>
      <c r="EG504" s="145"/>
      <c r="EH504" s="145"/>
      <c r="EI504" s="145"/>
      <c r="EJ504" s="145"/>
      <c r="EK504" s="145">
        <v>0</v>
      </c>
      <c r="EL504" s="145">
        <v>0</v>
      </c>
      <c r="EM504" s="145"/>
    </row>
    <row r="505" spans="1:144" ht="20.100000000000001" customHeight="1" x14ac:dyDescent="0.3">
      <c r="A505" s="25" t="s">
        <v>2937</v>
      </c>
      <c r="B505" s="40" t="s">
        <v>106</v>
      </c>
      <c r="C505" s="26">
        <v>83667</v>
      </c>
      <c r="D505" s="71" t="s">
        <v>2953</v>
      </c>
      <c r="E505" s="26" t="s">
        <v>108</v>
      </c>
      <c r="F505" s="26"/>
      <c r="G505" s="26" t="s">
        <v>109</v>
      </c>
      <c r="H505" s="26" t="s">
        <v>567</v>
      </c>
      <c r="I505" s="26" t="s">
        <v>438</v>
      </c>
      <c r="J505" s="25" t="s">
        <v>195</v>
      </c>
      <c r="K505" s="25" t="s">
        <v>2954</v>
      </c>
      <c r="L505" s="45" t="s">
        <v>2955</v>
      </c>
      <c r="M505" s="25"/>
      <c r="N505" s="83"/>
      <c r="O505" s="83"/>
      <c r="P505" s="83"/>
      <c r="Q505" s="83"/>
      <c r="R505" s="83"/>
      <c r="S505" s="25" t="s">
        <v>2956</v>
      </c>
      <c r="T505" s="145"/>
      <c r="U505" s="145"/>
      <c r="V505" s="148"/>
      <c r="W505" s="145"/>
      <c r="X505" s="145"/>
      <c r="Y505" s="145"/>
      <c r="Z505" s="145"/>
      <c r="AA505" s="145"/>
      <c r="AB505" s="332"/>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c r="BA505" s="145"/>
      <c r="BB505" s="145"/>
      <c r="BC505" s="145"/>
      <c r="BD505" s="145"/>
      <c r="BE505" s="145"/>
      <c r="BF505" s="145"/>
      <c r="BG505" s="145"/>
      <c r="BH505" s="145"/>
      <c r="BI505" s="145"/>
      <c r="BJ505" s="145"/>
      <c r="BK505" s="145"/>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5"/>
      <c r="DG505" s="145"/>
      <c r="DH505" s="148"/>
      <c r="DI505" s="145"/>
      <c r="DJ505" s="145"/>
      <c r="DK505" s="145"/>
      <c r="DL505" s="145"/>
      <c r="DM505" s="145"/>
      <c r="DN505" s="145"/>
      <c r="DO505" s="145"/>
      <c r="DP505" s="145"/>
      <c r="DQ505" s="145"/>
      <c r="DR505" s="145"/>
      <c r="DS505" s="145"/>
      <c r="DT505" s="145"/>
      <c r="DU505" s="145"/>
      <c r="DV505" s="145"/>
      <c r="DW505" s="145"/>
      <c r="DX505" s="145"/>
      <c r="DY505" s="145"/>
      <c r="DZ505" s="145"/>
      <c r="EA505" s="145"/>
      <c r="EB505" s="148"/>
      <c r="EC505" s="145"/>
      <c r="ED505" s="148"/>
      <c r="EE505" s="145"/>
      <c r="EF505" s="145"/>
      <c r="EG505" s="145"/>
      <c r="EH505" s="145"/>
      <c r="EI505" s="145"/>
      <c r="EJ505" s="145"/>
      <c r="EK505" s="145" t="s">
        <v>519</v>
      </c>
      <c r="EL505" s="145">
        <v>1</v>
      </c>
      <c r="EM505" s="267"/>
    </row>
    <row r="506" spans="1:144" ht="20.100000000000001" customHeight="1" x14ac:dyDescent="0.3">
      <c r="A506" s="25" t="s">
        <v>4378</v>
      </c>
      <c r="B506" s="40" t="s">
        <v>106</v>
      </c>
      <c r="C506" s="26">
        <v>84639</v>
      </c>
      <c r="D506" s="25" t="s">
        <v>4385</v>
      </c>
      <c r="E506" s="26" t="s">
        <v>108</v>
      </c>
      <c r="F506" s="26" t="s">
        <v>3549</v>
      </c>
      <c r="G506" s="26" t="s">
        <v>109</v>
      </c>
      <c r="H506" s="26" t="s">
        <v>154</v>
      </c>
      <c r="I506" s="26" t="s">
        <v>438</v>
      </c>
      <c r="J506" s="25" t="s">
        <v>171</v>
      </c>
      <c r="K506" s="25" t="s">
        <v>4386</v>
      </c>
      <c r="L506" s="45" t="s">
        <v>4387</v>
      </c>
      <c r="M506" s="25"/>
      <c r="N506" s="25" t="s">
        <v>4388</v>
      </c>
      <c r="O506" s="239"/>
      <c r="P506" s="239"/>
      <c r="Q506" s="239"/>
      <c r="R506" s="87" t="s">
        <v>4389</v>
      </c>
      <c r="S506" s="25" t="s">
        <v>4390</v>
      </c>
      <c r="U506" s="145"/>
      <c r="V506" s="148"/>
      <c r="W506" s="145"/>
      <c r="X506" s="145"/>
      <c r="Y506" s="145"/>
      <c r="Z506" s="145"/>
      <c r="AA506" s="145"/>
      <c r="AB506" s="332"/>
      <c r="AC506" s="145">
        <v>1</v>
      </c>
      <c r="AD506" s="145"/>
      <c r="AE506" s="145"/>
      <c r="AF506" s="145"/>
      <c r="AG506" s="145"/>
      <c r="AH506" s="145"/>
      <c r="AI506" s="145">
        <v>1</v>
      </c>
      <c r="AJ506" s="145"/>
      <c r="AK506" s="145"/>
      <c r="AL506" s="145"/>
      <c r="AM506" s="145"/>
      <c r="AN506" s="145"/>
      <c r="AO506" s="145"/>
      <c r="AP506" s="145"/>
      <c r="AQ506" s="145"/>
      <c r="AR506" s="145"/>
      <c r="AS506" s="145"/>
      <c r="AT506" s="145"/>
      <c r="AU506" s="145"/>
      <c r="AV506" s="145"/>
      <c r="AW506" s="145"/>
      <c r="AX506" s="145"/>
      <c r="AY506" s="145"/>
      <c r="AZ506" s="145"/>
      <c r="BA506" s="145"/>
      <c r="BB506" s="145"/>
      <c r="BC506" s="145"/>
      <c r="BD506" s="145"/>
      <c r="BE506" s="145"/>
      <c r="BF506" s="145"/>
      <c r="BG506" s="145"/>
      <c r="BH506" s="145"/>
      <c r="BI506" s="145"/>
      <c r="BJ506" s="145"/>
      <c r="BK506" s="145"/>
      <c r="BL506" s="145"/>
      <c r="BM506" s="145"/>
      <c r="BN506" s="145"/>
      <c r="BO506" s="145"/>
      <c r="BP506" s="145"/>
      <c r="BQ506" s="145"/>
      <c r="BR506" s="145"/>
      <c r="BS506" s="145"/>
      <c r="BT506" s="145"/>
      <c r="BU506" s="145"/>
      <c r="BV506" s="145"/>
      <c r="BW506" s="145"/>
      <c r="BX506" s="145"/>
      <c r="BY506" s="145"/>
      <c r="BZ506" s="145"/>
      <c r="CA506" s="145"/>
      <c r="CB506" s="145"/>
      <c r="CC506" s="145"/>
      <c r="CD506" s="145"/>
      <c r="CE506" s="145"/>
      <c r="CF506" s="145"/>
      <c r="CG506" s="145">
        <v>1</v>
      </c>
      <c r="CH506" s="148">
        <v>1</v>
      </c>
      <c r="CI506" s="145"/>
      <c r="CJ506" s="145"/>
      <c r="CK506" s="145">
        <v>1</v>
      </c>
      <c r="CL506" s="145"/>
      <c r="CM506" s="145"/>
      <c r="CN506" s="145"/>
      <c r="CO506" s="145"/>
      <c r="CP506" s="145"/>
      <c r="CQ506" s="145">
        <v>1</v>
      </c>
      <c r="CR506" s="145"/>
      <c r="CS506" s="145"/>
      <c r="CT506" s="145"/>
      <c r="CU506" s="145"/>
      <c r="CV506" s="145">
        <v>1</v>
      </c>
      <c r="CW506" s="145"/>
      <c r="CX506" s="145"/>
      <c r="CY506" s="145"/>
      <c r="CZ506" s="145"/>
      <c r="DA506" s="145"/>
      <c r="DB506" s="145">
        <v>1</v>
      </c>
      <c r="DC506" s="145"/>
      <c r="DD506" s="145"/>
      <c r="DE506" s="145"/>
      <c r="DF506" s="145"/>
      <c r="DG506" s="145"/>
      <c r="DH506" s="148"/>
      <c r="DI506" s="145"/>
      <c r="DJ506" s="145"/>
      <c r="DK506" s="145">
        <v>1</v>
      </c>
      <c r="DL506" s="145"/>
      <c r="DM506" s="145"/>
      <c r="DN506" s="145"/>
      <c r="DO506" s="145"/>
      <c r="DP506" s="145"/>
      <c r="DQ506" s="145"/>
      <c r="DR506" s="145"/>
      <c r="DS506" s="145"/>
      <c r="DT506" s="145"/>
      <c r="DU506" s="145">
        <v>1</v>
      </c>
      <c r="DV506" s="145"/>
      <c r="DW506" s="145"/>
      <c r="DX506" s="145"/>
      <c r="DY506" s="145"/>
      <c r="DZ506" s="145"/>
      <c r="EA506" s="145"/>
      <c r="EB506" s="148"/>
      <c r="EC506" s="145"/>
      <c r="ED506" s="148"/>
      <c r="EE506" s="145"/>
      <c r="EF506" s="145"/>
      <c r="EG506" s="145"/>
      <c r="EH506" s="145"/>
      <c r="EI506" s="145"/>
      <c r="EJ506" s="145"/>
      <c r="EK506" s="145">
        <v>1</v>
      </c>
      <c r="EL506" s="145">
        <v>1</v>
      </c>
      <c r="EN506" s="228" t="s">
        <v>4391</v>
      </c>
    </row>
    <row r="507" spans="1:144" ht="20.100000000000001" customHeight="1" x14ac:dyDescent="0.3">
      <c r="A507" s="25" t="s">
        <v>3905</v>
      </c>
      <c r="B507" s="40" t="s">
        <v>152</v>
      </c>
      <c r="C507" s="26">
        <v>84689</v>
      </c>
      <c r="D507" s="71" t="s">
        <v>3926</v>
      </c>
      <c r="E507" s="26" t="s">
        <v>108</v>
      </c>
      <c r="F507" s="26" t="s">
        <v>3549</v>
      </c>
      <c r="G507" s="26" t="s">
        <v>109</v>
      </c>
      <c r="H507" s="26" t="s">
        <v>554</v>
      </c>
      <c r="I507" s="26" t="s">
        <v>438</v>
      </c>
      <c r="J507" s="25" t="s">
        <v>315</v>
      </c>
      <c r="K507" s="25" t="s">
        <v>3927</v>
      </c>
      <c r="L507" s="45" t="s">
        <v>3928</v>
      </c>
      <c r="M507" s="25"/>
      <c r="N507" s="239"/>
      <c r="O507" s="239"/>
      <c r="P507" s="239"/>
      <c r="Q507" s="239"/>
      <c r="R507" s="239"/>
      <c r="S507" s="239"/>
      <c r="U507" s="145"/>
      <c r="V507" s="148"/>
      <c r="W507" s="145"/>
      <c r="X507" s="145"/>
      <c r="Y507" s="145"/>
      <c r="Z507" s="145"/>
      <c r="AA507" s="145"/>
      <c r="AB507" s="332"/>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c r="BE507" s="145"/>
      <c r="BF507" s="145"/>
      <c r="BG507" s="145"/>
      <c r="BH507" s="145"/>
      <c r="BI507" s="145"/>
      <c r="BJ507" s="145"/>
      <c r="BK507" s="145"/>
      <c r="BL507" s="145"/>
      <c r="BM507" s="145"/>
      <c r="BN507" s="145"/>
      <c r="BO507" s="145"/>
      <c r="BP507" s="145"/>
      <c r="BQ507" s="145"/>
      <c r="BR507" s="145"/>
      <c r="BS507" s="145"/>
      <c r="BT507" s="145"/>
      <c r="BU507" s="145"/>
      <c r="BV507" s="145"/>
      <c r="BW507" s="145"/>
      <c r="BX507" s="145"/>
      <c r="BY507" s="145"/>
      <c r="BZ507" s="145"/>
      <c r="CA507" s="145"/>
      <c r="CB507" s="145"/>
      <c r="CC507" s="145"/>
      <c r="CD507" s="145"/>
      <c r="CE507" s="145"/>
      <c r="CF507" s="145"/>
      <c r="CG507" s="145"/>
      <c r="CH507" s="145"/>
      <c r="CI507" s="145"/>
      <c r="CJ507" s="145"/>
      <c r="CK507" s="145"/>
      <c r="CL507" s="145"/>
      <c r="CM507" s="145"/>
      <c r="CN507" s="145"/>
      <c r="CO507" s="145"/>
      <c r="CP507" s="145"/>
      <c r="CQ507" s="145"/>
      <c r="CR507" s="145"/>
      <c r="CS507" s="145"/>
      <c r="CT507" s="145"/>
      <c r="CU507" s="145"/>
      <c r="CV507" s="145"/>
      <c r="CW507" s="145"/>
      <c r="CX507" s="145"/>
      <c r="CY507" s="145"/>
      <c r="CZ507" s="145"/>
      <c r="DA507" s="145"/>
      <c r="DB507" s="145"/>
      <c r="DC507" s="145"/>
      <c r="DD507" s="145"/>
      <c r="DE507" s="145"/>
      <c r="DF507" s="145"/>
      <c r="DG507" s="145"/>
      <c r="DH507" s="148"/>
      <c r="DI507" s="145"/>
      <c r="DJ507" s="145"/>
      <c r="DK507" s="145"/>
      <c r="DL507" s="145"/>
      <c r="DM507" s="145"/>
      <c r="DN507" s="145"/>
      <c r="DO507" s="145"/>
      <c r="DP507" s="145"/>
      <c r="DQ507" s="145"/>
      <c r="DR507" s="145"/>
      <c r="DS507" s="145"/>
      <c r="DT507" s="145"/>
      <c r="DU507" s="145"/>
      <c r="DV507" s="145"/>
      <c r="DW507" s="145"/>
      <c r="DX507" s="145"/>
      <c r="DY507" s="145"/>
      <c r="DZ507" s="145"/>
      <c r="EA507" s="145"/>
      <c r="EB507" s="148"/>
      <c r="EC507" s="145"/>
      <c r="ED507" s="148"/>
      <c r="EE507" s="145"/>
      <c r="EF507" s="145"/>
      <c r="EG507" s="145"/>
      <c r="EH507" s="145"/>
      <c r="EI507" s="145"/>
      <c r="EJ507" s="145"/>
      <c r="EK507" s="145">
        <v>0</v>
      </c>
      <c r="EL507" s="145">
        <v>0</v>
      </c>
      <c r="EM507" s="145"/>
    </row>
    <row r="508" spans="1:144" ht="20.100000000000001" customHeight="1" x14ac:dyDescent="0.3">
      <c r="A508" s="25" t="s">
        <v>4378</v>
      </c>
      <c r="B508" s="40" t="s">
        <v>152</v>
      </c>
      <c r="C508" s="26">
        <v>85073</v>
      </c>
      <c r="D508" s="71" t="s">
        <v>4394</v>
      </c>
      <c r="E508" s="26" t="s">
        <v>108</v>
      </c>
      <c r="F508" s="26" t="s">
        <v>3549</v>
      </c>
      <c r="G508" s="26" t="s">
        <v>109</v>
      </c>
      <c r="H508" s="26" t="s">
        <v>117</v>
      </c>
      <c r="I508" s="26" t="s">
        <v>438</v>
      </c>
      <c r="J508" s="25" t="s">
        <v>315</v>
      </c>
      <c r="K508" s="25" t="s">
        <v>4395</v>
      </c>
      <c r="L508" s="25"/>
      <c r="M508" s="25"/>
      <c r="N508" s="239"/>
      <c r="O508" s="239"/>
      <c r="P508" s="239"/>
      <c r="Q508" s="239"/>
      <c r="R508" s="239"/>
      <c r="S508" s="239"/>
      <c r="U508" s="145"/>
      <c r="V508" s="148"/>
      <c r="W508" s="145"/>
      <c r="X508" s="145"/>
      <c r="Y508" s="145"/>
      <c r="Z508" s="145"/>
      <c r="AA508" s="145"/>
      <c r="AB508" s="332"/>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c r="AY508" s="145"/>
      <c r="AZ508" s="145"/>
      <c r="BA508" s="145"/>
      <c r="BB508" s="145"/>
      <c r="BC508" s="145"/>
      <c r="BD508" s="145"/>
      <c r="BE508" s="145"/>
      <c r="BF508" s="145"/>
      <c r="BG508" s="145"/>
      <c r="BH508" s="145"/>
      <c r="BI508" s="145"/>
      <c r="BJ508" s="145"/>
      <c r="BK508" s="145"/>
      <c r="BL508" s="145"/>
      <c r="BM508" s="145"/>
      <c r="BN508" s="145"/>
      <c r="BO508" s="145"/>
      <c r="BP508" s="145"/>
      <c r="BQ508" s="145"/>
      <c r="BR508" s="145"/>
      <c r="BS508" s="145"/>
      <c r="BT508" s="145"/>
      <c r="BU508" s="145"/>
      <c r="BV508" s="145"/>
      <c r="BW508" s="145"/>
      <c r="BX508" s="145"/>
      <c r="BY508" s="145"/>
      <c r="BZ508" s="145"/>
      <c r="CA508" s="145"/>
      <c r="CB508" s="145"/>
      <c r="CC508" s="145"/>
      <c r="CD508" s="145"/>
      <c r="CE508" s="145"/>
      <c r="CF508" s="145"/>
      <c r="CG508" s="145"/>
      <c r="CH508" s="148"/>
      <c r="CI508" s="145"/>
      <c r="CJ508" s="145"/>
      <c r="CK508" s="145"/>
      <c r="CL508" s="145"/>
      <c r="CM508" s="145"/>
      <c r="CN508" s="145"/>
      <c r="CO508" s="145"/>
      <c r="CP508" s="145"/>
      <c r="CQ508" s="145"/>
      <c r="CR508" s="145"/>
      <c r="CS508" s="145"/>
      <c r="CT508" s="145"/>
      <c r="CU508" s="145"/>
      <c r="CV508" s="145"/>
      <c r="CW508" s="145"/>
      <c r="CX508" s="145"/>
      <c r="CY508" s="145"/>
      <c r="CZ508" s="145"/>
      <c r="DA508" s="145"/>
      <c r="DB508" s="145"/>
      <c r="DC508" s="145"/>
      <c r="DD508" s="145"/>
      <c r="DE508" s="145"/>
      <c r="DF508" s="145"/>
      <c r="DG508" s="145"/>
      <c r="DH508" s="148"/>
      <c r="DI508" s="145"/>
      <c r="DJ508" s="145"/>
      <c r="DK508" s="145"/>
      <c r="DL508" s="145"/>
      <c r="DM508" s="145"/>
      <c r="DN508" s="145"/>
      <c r="DO508" s="145"/>
      <c r="DP508" s="145"/>
      <c r="DQ508" s="145"/>
      <c r="DR508" s="145"/>
      <c r="DS508" s="145"/>
      <c r="DT508" s="145"/>
      <c r="DU508" s="145"/>
      <c r="DV508" s="145"/>
      <c r="DW508" s="145"/>
      <c r="DX508" s="145"/>
      <c r="DY508" s="145"/>
      <c r="DZ508" s="145"/>
      <c r="EA508" s="145"/>
      <c r="EB508" s="148"/>
      <c r="EC508" s="145"/>
      <c r="ED508" s="148"/>
      <c r="EE508" s="145"/>
      <c r="EF508" s="145"/>
      <c r="EG508" s="145"/>
      <c r="EH508" s="145"/>
      <c r="EI508" s="145"/>
      <c r="EJ508" s="145"/>
      <c r="EK508" s="145">
        <v>0</v>
      </c>
      <c r="EL508" s="145">
        <v>0</v>
      </c>
    </row>
    <row r="509" spans="1:144" ht="20.100000000000001" customHeight="1" x14ac:dyDescent="0.3">
      <c r="A509" s="25" t="s">
        <v>3940</v>
      </c>
      <c r="B509" s="26" t="s">
        <v>187</v>
      </c>
      <c r="C509" s="26">
        <v>84411</v>
      </c>
      <c r="D509" s="25" t="s">
        <v>3965</v>
      </c>
      <c r="E509" s="26" t="s">
        <v>108</v>
      </c>
      <c r="F509" s="26" t="s">
        <v>3549</v>
      </c>
      <c r="G509" s="26" t="s">
        <v>121</v>
      </c>
      <c r="H509" s="26" t="s">
        <v>344</v>
      </c>
      <c r="I509" s="26" t="s">
        <v>476</v>
      </c>
      <c r="J509" s="25" t="s">
        <v>834</v>
      </c>
      <c r="K509" s="25" t="s">
        <v>3966</v>
      </c>
      <c r="L509" s="25"/>
      <c r="M509" s="25" t="s">
        <v>3967</v>
      </c>
      <c r="N509" s="25" t="s">
        <v>3968</v>
      </c>
      <c r="O509" s="25" t="s">
        <v>3969</v>
      </c>
      <c r="P509" s="239"/>
      <c r="Q509" s="239"/>
      <c r="R509" s="239"/>
      <c r="S509" s="239"/>
      <c r="U509" s="145"/>
      <c r="V509" s="148"/>
      <c r="W509" s="145"/>
      <c r="X509" s="145">
        <v>1</v>
      </c>
      <c r="Y509" s="145"/>
      <c r="Z509" s="145"/>
      <c r="AA509" s="145"/>
      <c r="AB509" s="332"/>
      <c r="AC509" s="145">
        <v>1</v>
      </c>
      <c r="AD509" s="145"/>
      <c r="AE509" s="145"/>
      <c r="AF509" s="145"/>
      <c r="AG509" s="145"/>
      <c r="AH509" s="145"/>
      <c r="AI509" s="145">
        <v>1</v>
      </c>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v>1</v>
      </c>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5"/>
      <c r="DG509" s="145"/>
      <c r="DH509" s="148"/>
      <c r="DI509" s="145"/>
      <c r="DJ509" s="145"/>
      <c r="DK509" s="145"/>
      <c r="DL509" s="145"/>
      <c r="DM509" s="145"/>
      <c r="DN509" s="145"/>
      <c r="DO509" s="145"/>
      <c r="DP509" s="145"/>
      <c r="DQ509" s="145"/>
      <c r="DR509" s="145"/>
      <c r="DS509" s="145"/>
      <c r="DT509" s="145"/>
      <c r="DU509" s="145"/>
      <c r="DV509" s="145"/>
      <c r="DW509" s="145"/>
      <c r="DX509" s="145"/>
      <c r="DY509" s="145"/>
      <c r="DZ509" s="145"/>
      <c r="EA509" s="145"/>
      <c r="EB509" s="148"/>
      <c r="EC509" s="145"/>
      <c r="ED509" s="148"/>
      <c r="EE509" s="145"/>
      <c r="EF509" s="145"/>
      <c r="EG509" s="145"/>
      <c r="EH509" s="145"/>
      <c r="EI509" s="145"/>
      <c r="EJ509" s="145"/>
      <c r="EK509" s="145">
        <v>1</v>
      </c>
      <c r="EL509" s="145">
        <v>0</v>
      </c>
      <c r="EM509" s="145"/>
    </row>
    <row r="510" spans="1:144" ht="20.100000000000001" customHeight="1" x14ac:dyDescent="0.3">
      <c r="A510" s="25" t="s">
        <v>2385</v>
      </c>
      <c r="B510" s="40" t="s">
        <v>106</v>
      </c>
      <c r="C510" s="26">
        <v>83015</v>
      </c>
      <c r="D510" s="25" t="s">
        <v>283</v>
      </c>
      <c r="E510" s="26" t="s">
        <v>318</v>
      </c>
      <c r="F510" s="26"/>
      <c r="G510" s="26" t="s">
        <v>109</v>
      </c>
      <c r="H510" s="26" t="s">
        <v>567</v>
      </c>
      <c r="I510" s="26" t="s">
        <v>3</v>
      </c>
      <c r="J510" s="25" t="s">
        <v>228</v>
      </c>
      <c r="K510" s="25" t="s">
        <v>2386</v>
      </c>
      <c r="L510" s="83"/>
      <c r="M510" s="83"/>
      <c r="N510" s="83"/>
      <c r="O510" s="83"/>
      <c r="P510" s="83"/>
      <c r="Q510" s="83"/>
      <c r="R510" s="25" t="s">
        <v>2387</v>
      </c>
      <c r="S510" s="25" t="s">
        <v>2388</v>
      </c>
      <c r="T510" s="145"/>
      <c r="U510" s="145"/>
      <c r="V510" s="145"/>
      <c r="W510" s="145"/>
      <c r="X510" s="145"/>
      <c r="Y510" s="145"/>
      <c r="Z510" s="145"/>
      <c r="AA510" s="145"/>
      <c r="AB510" s="332"/>
      <c r="AC510" s="145"/>
      <c r="AD510" s="145"/>
      <c r="AE510" s="145"/>
      <c r="AF510" s="145"/>
      <c r="AG510" s="145"/>
      <c r="AH510" s="145"/>
      <c r="AI510" s="145"/>
      <c r="AJ510" s="145"/>
      <c r="AK510" s="145"/>
      <c r="AL510" s="145"/>
      <c r="AM510" s="145"/>
      <c r="AN510" s="145"/>
      <c r="AO510" s="145"/>
      <c r="AP510" s="145"/>
      <c r="AQ510" s="145"/>
      <c r="AR510" s="145"/>
      <c r="AS510" s="145"/>
      <c r="AT510" s="145"/>
      <c r="AU510" s="145"/>
      <c r="AV510" s="145"/>
      <c r="AW510" s="145"/>
      <c r="AX510" s="145"/>
      <c r="AY510" s="145"/>
      <c r="AZ510" s="145"/>
      <c r="BA510" s="145"/>
      <c r="BB510" s="145"/>
      <c r="BC510" s="145"/>
      <c r="BD510" s="145"/>
      <c r="BE510" s="145"/>
      <c r="BF510" s="145"/>
      <c r="BG510" s="145"/>
      <c r="BH510" s="145"/>
      <c r="BI510" s="145"/>
      <c r="BJ510" s="145"/>
      <c r="BK510" s="145"/>
      <c r="BL510" s="145"/>
      <c r="BM510" s="145"/>
      <c r="BN510" s="145"/>
      <c r="BO510" s="145"/>
      <c r="BP510" s="145"/>
      <c r="BQ510" s="145"/>
      <c r="BR510" s="145"/>
      <c r="BS510" s="145"/>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5"/>
      <c r="DG510" s="145"/>
      <c r="DH510" s="148"/>
      <c r="DI510" s="145"/>
      <c r="DJ510" s="145"/>
      <c r="DK510" s="145"/>
      <c r="DL510" s="145"/>
      <c r="DM510" s="145"/>
      <c r="DN510" s="145"/>
      <c r="DO510" s="145"/>
      <c r="DP510" s="145"/>
      <c r="DQ510" s="145"/>
      <c r="DR510" s="145"/>
      <c r="DS510" s="145"/>
      <c r="DT510" s="145"/>
      <c r="DU510" s="145"/>
      <c r="DV510" s="145"/>
      <c r="DW510" s="145"/>
      <c r="DX510" s="145"/>
      <c r="DY510" s="145"/>
      <c r="DZ510" s="145"/>
      <c r="EA510" s="145"/>
      <c r="EB510" s="148"/>
      <c r="EC510" s="145"/>
      <c r="ED510" s="145"/>
      <c r="EK510" s="263" t="s">
        <v>519</v>
      </c>
      <c r="EL510" s="263">
        <v>1</v>
      </c>
      <c r="EM510" s="263"/>
      <c r="EN510" s="264"/>
    </row>
    <row r="511" spans="1:144" ht="20.100000000000001" customHeight="1" x14ac:dyDescent="0.3">
      <c r="A511" s="25" t="s">
        <v>3087</v>
      </c>
      <c r="B511" s="40" t="s">
        <v>126</v>
      </c>
      <c r="C511" s="26">
        <v>82328</v>
      </c>
      <c r="D511" s="71" t="s">
        <v>3091</v>
      </c>
      <c r="E511" s="26" t="s">
        <v>318</v>
      </c>
      <c r="F511" s="26"/>
      <c r="G511" s="26" t="s">
        <v>114</v>
      </c>
      <c r="H511" s="26" t="s">
        <v>615</v>
      </c>
      <c r="I511" s="26" t="s">
        <v>405</v>
      </c>
      <c r="J511" s="25" t="s">
        <v>326</v>
      </c>
      <c r="K511" s="25" t="s">
        <v>1718</v>
      </c>
      <c r="L511" s="25"/>
      <c r="M511" s="25"/>
      <c r="N511" s="83"/>
      <c r="O511" s="83"/>
      <c r="P511" s="83"/>
      <c r="Q511" s="83"/>
      <c r="R511" s="83"/>
      <c r="S511" s="83"/>
      <c r="T511" s="145"/>
      <c r="U511" s="145"/>
      <c r="V511" s="148"/>
      <c r="W511" s="145"/>
      <c r="X511" s="145"/>
      <c r="Y511" s="145"/>
      <c r="Z511" s="145"/>
      <c r="AA511" s="145"/>
      <c r="AB511" s="332"/>
      <c r="AC511" s="145"/>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c r="AY511" s="145"/>
      <c r="AZ511" s="145"/>
      <c r="BA511" s="145"/>
      <c r="BB511" s="145"/>
      <c r="BC511" s="145"/>
      <c r="BD511" s="145"/>
      <c r="BE511" s="145"/>
      <c r="BF511" s="145"/>
      <c r="BG511" s="145"/>
      <c r="BH511" s="145"/>
      <c r="BI511" s="145"/>
      <c r="BJ511" s="145"/>
      <c r="BK511" s="145"/>
      <c r="BL511" s="145"/>
      <c r="BM511" s="145"/>
      <c r="BN511" s="145"/>
      <c r="BO511" s="145"/>
      <c r="BP511" s="145"/>
      <c r="BQ511" s="145"/>
      <c r="BR511" s="145"/>
      <c r="BS511" s="145"/>
      <c r="BT511" s="145"/>
      <c r="BU511" s="145"/>
      <c r="BV511" s="145"/>
      <c r="BW511" s="145"/>
      <c r="BX511" s="145"/>
      <c r="BY511" s="145"/>
      <c r="BZ511" s="145"/>
      <c r="CA511" s="145"/>
      <c r="CB511" s="145"/>
      <c r="CC511" s="145"/>
      <c r="CD511" s="145"/>
      <c r="CE511" s="145"/>
      <c r="CF511" s="145"/>
      <c r="CG511" s="145"/>
      <c r="CH511" s="145"/>
      <c r="CI511" s="145"/>
      <c r="CJ511" s="145"/>
      <c r="CK511" s="145"/>
      <c r="CL511" s="145"/>
      <c r="CM511" s="145"/>
      <c r="CN511" s="145"/>
      <c r="CO511" s="145"/>
      <c r="CP511" s="145"/>
      <c r="CQ511" s="145"/>
      <c r="CR511" s="145"/>
      <c r="CS511" s="145"/>
      <c r="CT511" s="145"/>
      <c r="CU511" s="145"/>
      <c r="CV511" s="145"/>
      <c r="CW511" s="145"/>
      <c r="CX511" s="145"/>
      <c r="CY511" s="145"/>
      <c r="CZ511" s="145"/>
      <c r="DA511" s="145"/>
      <c r="DB511" s="145"/>
      <c r="DC511" s="145"/>
      <c r="DD511" s="145"/>
      <c r="DE511" s="145"/>
      <c r="DF511" s="145"/>
      <c r="DG511" s="145"/>
      <c r="DH511" s="148"/>
      <c r="DI511" s="145"/>
      <c r="DJ511" s="145"/>
      <c r="DK511" s="145"/>
      <c r="DL511" s="145"/>
      <c r="DM511" s="145"/>
      <c r="DN511" s="145"/>
      <c r="DO511" s="145"/>
      <c r="DP511" s="145"/>
      <c r="DQ511" s="145"/>
      <c r="DR511" s="145"/>
      <c r="DS511" s="145"/>
      <c r="DT511" s="145"/>
      <c r="DU511" s="145"/>
      <c r="DV511" s="145"/>
      <c r="DW511" s="145"/>
      <c r="DX511" s="145"/>
      <c r="DY511" s="145"/>
      <c r="DZ511" s="145"/>
      <c r="EA511" s="145"/>
      <c r="EB511" s="148"/>
      <c r="EC511" s="145"/>
      <c r="ED511" s="148"/>
      <c r="EE511" s="145"/>
      <c r="EF511" s="145"/>
      <c r="EG511" s="145"/>
      <c r="EH511" s="145"/>
      <c r="EI511" s="145"/>
      <c r="EJ511" s="145"/>
      <c r="EK511" s="145">
        <v>0</v>
      </c>
      <c r="EL511" s="145">
        <v>0</v>
      </c>
    </row>
    <row r="512" spans="1:144" ht="20.100000000000001" customHeight="1" x14ac:dyDescent="0.3">
      <c r="A512" s="25" t="s">
        <v>2851</v>
      </c>
      <c r="B512" s="40" t="s">
        <v>126</v>
      </c>
      <c r="C512" s="26">
        <v>83007</v>
      </c>
      <c r="D512" s="25" t="s">
        <v>2867</v>
      </c>
      <c r="E512" s="26" t="s">
        <v>108</v>
      </c>
      <c r="F512" s="26"/>
      <c r="G512" s="26" t="s">
        <v>114</v>
      </c>
      <c r="H512" s="26" t="s">
        <v>615</v>
      </c>
      <c r="I512" s="26" t="s">
        <v>3</v>
      </c>
      <c r="J512" s="25" t="s">
        <v>275</v>
      </c>
      <c r="K512" s="25" t="s">
        <v>2868</v>
      </c>
      <c r="L512" s="25"/>
      <c r="M512" s="25" t="s">
        <v>2869</v>
      </c>
      <c r="N512" s="83"/>
      <c r="O512" s="25" t="s">
        <v>2870</v>
      </c>
      <c r="P512" s="83"/>
      <c r="Q512" s="83"/>
      <c r="R512" s="25" t="s">
        <v>2871</v>
      </c>
      <c r="S512" s="270" t="s">
        <v>2872</v>
      </c>
      <c r="T512" s="145"/>
      <c r="U512" s="145">
        <v>1</v>
      </c>
      <c r="V512" s="148"/>
      <c r="W512" s="145"/>
      <c r="X512" s="145"/>
      <c r="Y512" s="145"/>
      <c r="Z512" s="145"/>
      <c r="AA512" s="145"/>
      <c r="AB512" s="332"/>
      <c r="AC512" s="145"/>
      <c r="AD512" s="145"/>
      <c r="AE512" s="145"/>
      <c r="AF512" s="145">
        <v>1</v>
      </c>
      <c r="AG512" s="145"/>
      <c r="AH512" s="145"/>
      <c r="AI512" s="145"/>
      <c r="AJ512" s="145"/>
      <c r="AK512" s="145"/>
      <c r="AL512" s="145"/>
      <c r="AM512" s="145"/>
      <c r="AN512" s="145"/>
      <c r="AO512" s="145"/>
      <c r="AP512" s="145"/>
      <c r="AQ512" s="145"/>
      <c r="AR512" s="145"/>
      <c r="AS512" s="145"/>
      <c r="AT512" s="145"/>
      <c r="AU512" s="145"/>
      <c r="AV512" s="145"/>
      <c r="AW512" s="145">
        <v>1</v>
      </c>
      <c r="AX512" s="145"/>
      <c r="AY512" s="145"/>
      <c r="AZ512" s="145">
        <v>1</v>
      </c>
      <c r="BA512" s="145"/>
      <c r="BB512" s="145"/>
      <c r="BC512" s="145"/>
      <c r="BD512" s="145"/>
      <c r="BE512" s="145"/>
      <c r="BF512" s="145"/>
      <c r="BG512" s="145"/>
      <c r="BH512" s="145"/>
      <c r="BI512" s="145">
        <v>1</v>
      </c>
      <c r="BJ512" s="145">
        <v>1</v>
      </c>
      <c r="BK512" s="145"/>
      <c r="BL512" s="145"/>
      <c r="BM512" s="145"/>
      <c r="BN512" s="145"/>
      <c r="BO512" s="145"/>
      <c r="BP512" s="145"/>
      <c r="BQ512" s="145"/>
      <c r="BR512" s="145"/>
      <c r="BS512" s="145"/>
      <c r="BT512" s="145"/>
      <c r="BU512" s="145"/>
      <c r="BV512" s="145"/>
      <c r="BW512" s="145"/>
      <c r="BX512" s="145"/>
      <c r="BY512" s="145"/>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5"/>
      <c r="DG512" s="145"/>
      <c r="DH512" s="148"/>
      <c r="DI512" s="145"/>
      <c r="DJ512" s="145"/>
      <c r="DK512" s="145">
        <v>1</v>
      </c>
      <c r="DL512" s="145"/>
      <c r="DM512" s="145"/>
      <c r="DN512" s="145"/>
      <c r="DO512" s="145"/>
      <c r="DP512" s="145"/>
      <c r="DQ512" s="145"/>
      <c r="DR512" s="145"/>
      <c r="DS512" s="145"/>
      <c r="DT512" s="145"/>
      <c r="DU512" s="145"/>
      <c r="DV512" s="145"/>
      <c r="DW512" s="145"/>
      <c r="DX512" s="145"/>
      <c r="DY512" s="145"/>
      <c r="DZ512" s="145"/>
      <c r="EA512" s="145"/>
      <c r="EB512" s="148"/>
      <c r="EC512" s="145"/>
      <c r="ED512" s="148"/>
      <c r="EE512" s="145"/>
      <c r="EF512" s="145"/>
      <c r="EG512" s="145"/>
      <c r="EH512" s="145"/>
      <c r="EI512" s="145"/>
      <c r="EJ512" s="145"/>
      <c r="EK512" s="145">
        <v>1</v>
      </c>
      <c r="EL512" s="145">
        <v>1</v>
      </c>
      <c r="EM512" s="267"/>
      <c r="EN512" s="228" t="s">
        <v>2873</v>
      </c>
    </row>
    <row r="513" spans="1:187" ht="20.100000000000001" customHeight="1" x14ac:dyDescent="0.3">
      <c r="A513" s="25" t="s">
        <v>3155</v>
      </c>
      <c r="B513" s="40" t="s">
        <v>106</v>
      </c>
      <c r="C513" s="26">
        <v>83041</v>
      </c>
      <c r="D513" s="71" t="s">
        <v>2899</v>
      </c>
      <c r="E513" s="26" t="s">
        <v>113</v>
      </c>
      <c r="F513" s="26"/>
      <c r="G513" s="26" t="s">
        <v>109</v>
      </c>
      <c r="H513" s="26" t="s">
        <v>567</v>
      </c>
      <c r="I513" s="26" t="s">
        <v>3</v>
      </c>
      <c r="J513" s="25" t="s">
        <v>2263</v>
      </c>
      <c r="K513" s="25" t="s">
        <v>2900</v>
      </c>
      <c r="L513" s="45" t="s">
        <v>1667</v>
      </c>
      <c r="M513" s="25"/>
      <c r="N513" s="83"/>
      <c r="O513" s="83"/>
      <c r="P513" s="83"/>
      <c r="Q513" s="83"/>
      <c r="R513" s="83"/>
      <c r="S513" s="83"/>
      <c r="T513" s="145"/>
      <c r="U513" s="145"/>
      <c r="V513" s="145"/>
      <c r="W513" s="145"/>
      <c r="X513" s="145"/>
      <c r="Y513" s="145"/>
      <c r="Z513" s="145"/>
      <c r="AA513" s="145"/>
      <c r="AB513" s="332"/>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5"/>
      <c r="DG513" s="145"/>
      <c r="DH513" s="148"/>
      <c r="DI513" s="145"/>
      <c r="DJ513" s="145"/>
      <c r="DK513" s="145"/>
      <c r="DL513" s="145"/>
      <c r="DM513" s="145"/>
      <c r="DN513" s="145"/>
      <c r="DO513" s="145"/>
      <c r="DP513" s="145"/>
      <c r="DQ513" s="145"/>
      <c r="DR513" s="145"/>
      <c r="DS513" s="145"/>
      <c r="DT513" s="145"/>
      <c r="DU513" s="145"/>
      <c r="DV513" s="145"/>
      <c r="DW513" s="145"/>
      <c r="DX513" s="145"/>
      <c r="DY513" s="145"/>
      <c r="DZ513" s="145"/>
      <c r="EA513" s="145"/>
      <c r="EB513" s="148"/>
      <c r="EC513" s="145"/>
      <c r="ED513" s="148"/>
      <c r="EE513" s="145"/>
      <c r="EF513" s="145"/>
      <c r="EG513" s="145"/>
      <c r="EH513" s="145"/>
      <c r="EI513" s="145"/>
      <c r="EJ513" s="145"/>
      <c r="EK513" s="145">
        <v>0</v>
      </c>
      <c r="EL513" s="145">
        <v>0</v>
      </c>
      <c r="EM513" s="267"/>
    </row>
    <row r="514" spans="1:187" ht="20.100000000000001" customHeight="1" x14ac:dyDescent="0.3">
      <c r="A514" s="25" t="s">
        <v>2748</v>
      </c>
      <c r="B514" s="26" t="s">
        <v>126</v>
      </c>
      <c r="C514" s="26">
        <v>83964</v>
      </c>
      <c r="D514" s="71" t="s">
        <v>2760</v>
      </c>
      <c r="E514" s="26"/>
      <c r="F514" s="26"/>
      <c r="G514" s="26" t="s">
        <v>114</v>
      </c>
      <c r="H514" s="26" t="s">
        <v>128</v>
      </c>
      <c r="I514" s="26" t="s">
        <v>385</v>
      </c>
      <c r="J514" s="25" t="s">
        <v>2195</v>
      </c>
      <c r="K514" s="25" t="s">
        <v>2761</v>
      </c>
      <c r="L514" s="25"/>
      <c r="M514" s="25"/>
      <c r="N514" s="242"/>
      <c r="O514" s="242"/>
      <c r="P514" s="242"/>
      <c r="Q514" s="242"/>
      <c r="R514" s="242"/>
      <c r="S514" s="242"/>
      <c r="T514" s="240"/>
      <c r="U514" s="240"/>
      <c r="V514" s="240"/>
      <c r="W514" s="240"/>
      <c r="X514" s="240"/>
      <c r="Y514" s="240"/>
      <c r="Z514" s="240"/>
      <c r="AA514" s="240"/>
      <c r="AB514" s="338"/>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c r="BQ514" s="240"/>
      <c r="BR514" s="240"/>
      <c r="BS514" s="240"/>
      <c r="BT514" s="240"/>
      <c r="BU514" s="240"/>
      <c r="BV514" s="240"/>
      <c r="BW514" s="240"/>
      <c r="BX514" s="240"/>
      <c r="BY514" s="240"/>
      <c r="BZ514" s="240"/>
      <c r="CA514" s="240"/>
      <c r="CB514" s="240"/>
      <c r="CC514" s="240"/>
      <c r="CD514" s="240"/>
      <c r="CE514" s="240"/>
      <c r="CF514" s="240"/>
      <c r="CG514" s="240"/>
      <c r="CH514" s="240"/>
      <c r="CI514" s="240"/>
      <c r="CJ514" s="240"/>
      <c r="CK514" s="240"/>
      <c r="CL514" s="240"/>
      <c r="CM514" s="240"/>
      <c r="CN514" s="240"/>
      <c r="CO514" s="240"/>
      <c r="CP514" s="240"/>
      <c r="CQ514" s="240"/>
      <c r="CR514" s="240"/>
      <c r="CS514" s="240"/>
      <c r="CT514" s="240"/>
      <c r="CU514" s="240"/>
      <c r="CV514" s="240"/>
      <c r="CW514" s="240"/>
      <c r="CX514" s="240"/>
      <c r="CY514" s="240"/>
      <c r="CZ514" s="240"/>
      <c r="DA514" s="240"/>
      <c r="DB514" s="240"/>
      <c r="DC514" s="240"/>
      <c r="DD514" s="240"/>
      <c r="DE514" s="240"/>
      <c r="DF514" s="240"/>
      <c r="DG514" s="240"/>
      <c r="DH514" s="241"/>
      <c r="DI514" s="240"/>
      <c r="DJ514" s="240"/>
      <c r="DK514" s="240"/>
      <c r="DL514" s="240"/>
      <c r="DM514" s="240"/>
      <c r="DN514" s="240"/>
      <c r="DO514" s="240"/>
      <c r="DP514" s="240"/>
      <c r="DQ514" s="240"/>
      <c r="DR514" s="240"/>
      <c r="DS514" s="240"/>
      <c r="DT514" s="240"/>
      <c r="DU514" s="240"/>
      <c r="DV514" s="240"/>
      <c r="DW514" s="240"/>
      <c r="DX514" s="240"/>
      <c r="DY514" s="240"/>
      <c r="DZ514" s="240"/>
      <c r="EA514" s="240"/>
      <c r="EB514" s="241"/>
      <c r="EC514" s="240"/>
      <c r="ED514" s="241"/>
      <c r="EE514" s="240"/>
      <c r="EF514" s="240"/>
      <c r="EG514" s="240"/>
      <c r="EH514" s="240"/>
      <c r="EI514" s="240"/>
      <c r="EJ514" s="240"/>
      <c r="EK514" s="145">
        <v>0</v>
      </c>
      <c r="EL514" s="145">
        <v>0</v>
      </c>
      <c r="EM514" s="145"/>
    </row>
    <row r="515" spans="1:187" ht="20.100000000000001" customHeight="1" x14ac:dyDescent="0.3">
      <c r="A515" s="25" t="s">
        <v>1916</v>
      </c>
      <c r="B515" s="26" t="s">
        <v>187</v>
      </c>
      <c r="C515" s="26">
        <v>83093</v>
      </c>
      <c r="D515" s="25" t="s">
        <v>1930</v>
      </c>
      <c r="E515" s="26" t="s">
        <v>108</v>
      </c>
      <c r="F515" s="26"/>
      <c r="G515" s="26" t="s">
        <v>121</v>
      </c>
      <c r="H515" s="26" t="s">
        <v>1931</v>
      </c>
      <c r="I515" s="26" t="s">
        <v>385</v>
      </c>
      <c r="J515" s="25" t="s">
        <v>1210</v>
      </c>
      <c r="K515" s="25" t="s">
        <v>1932</v>
      </c>
      <c r="L515" s="25"/>
      <c r="M515" s="25" t="s">
        <v>1933</v>
      </c>
      <c r="N515" s="239"/>
      <c r="O515" s="239"/>
      <c r="P515" s="239"/>
      <c r="Q515" s="239"/>
      <c r="R515" s="25" t="s">
        <v>1934</v>
      </c>
      <c r="S515" s="25" t="s">
        <v>1935</v>
      </c>
      <c r="U515" s="145"/>
      <c r="V515" s="145"/>
      <c r="W515" s="145"/>
      <c r="X515" s="145"/>
      <c r="Y515" s="145"/>
      <c r="Z515" s="145"/>
      <c r="AA515" s="145"/>
      <c r="AB515" s="332"/>
      <c r="AC515" s="145"/>
      <c r="AD515" s="145"/>
      <c r="AE515" s="145"/>
      <c r="AF515" s="145"/>
      <c r="AG515" s="145"/>
      <c r="AH515" s="145"/>
      <c r="AI515" s="145">
        <v>1</v>
      </c>
      <c r="AJ515" s="145"/>
      <c r="AK515" s="145"/>
      <c r="AL515" s="145">
        <v>1</v>
      </c>
      <c r="AM515" s="145"/>
      <c r="AN515" s="145"/>
      <c r="AO515" s="145"/>
      <c r="AP515" s="145"/>
      <c r="AQ515" s="145"/>
      <c r="AR515" s="145">
        <v>1</v>
      </c>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v>1</v>
      </c>
      <c r="CR515" s="145"/>
      <c r="CS515" s="145"/>
      <c r="CT515" s="145"/>
      <c r="CU515" s="145"/>
      <c r="CV515" s="145"/>
      <c r="CW515" s="145"/>
      <c r="CX515" s="145"/>
      <c r="CY515" s="145"/>
      <c r="CZ515" s="145"/>
      <c r="DA515" s="145"/>
      <c r="DB515" s="145"/>
      <c r="DC515" s="145"/>
      <c r="DD515" s="145"/>
      <c r="DE515" s="145"/>
      <c r="DF515" s="145"/>
      <c r="DG515" s="145"/>
      <c r="DH515" s="148"/>
      <c r="DI515" s="145"/>
      <c r="DJ515" s="145"/>
      <c r="DK515" s="145"/>
      <c r="DL515" s="145"/>
      <c r="DM515" s="145"/>
      <c r="DN515" s="145"/>
      <c r="DO515" s="145"/>
      <c r="DP515" s="145"/>
      <c r="DQ515" s="145"/>
      <c r="DR515" s="145"/>
      <c r="DS515" s="145"/>
      <c r="DT515" s="145"/>
      <c r="DU515" s="145"/>
      <c r="DV515" s="145"/>
      <c r="DW515" s="145"/>
      <c r="DX515" s="145"/>
      <c r="DY515" s="145"/>
      <c r="DZ515" s="145"/>
      <c r="EA515" s="145"/>
      <c r="EB515" s="148"/>
      <c r="EC515" s="145"/>
      <c r="ED515" s="148"/>
      <c r="EE515" s="145"/>
      <c r="EF515" s="145"/>
      <c r="EG515" s="145"/>
      <c r="EH515" s="145"/>
      <c r="EI515" s="145"/>
      <c r="EJ515" s="145"/>
      <c r="EK515" s="145">
        <v>1</v>
      </c>
      <c r="EL515" s="145">
        <v>1</v>
      </c>
      <c r="EN515" s="228" t="s">
        <v>1936</v>
      </c>
    </row>
    <row r="516" spans="1:187" ht="20.100000000000001" customHeight="1" x14ac:dyDescent="0.3">
      <c r="A516" s="25" t="s">
        <v>2994</v>
      </c>
      <c r="B516" s="40" t="s">
        <v>126</v>
      </c>
      <c r="C516" s="26">
        <v>82353</v>
      </c>
      <c r="D516" s="25" t="s">
        <v>3008</v>
      </c>
      <c r="E516" s="26" t="s">
        <v>108</v>
      </c>
      <c r="F516" s="26"/>
      <c r="G516" s="26" t="s">
        <v>114</v>
      </c>
      <c r="H516" s="26" t="s">
        <v>615</v>
      </c>
      <c r="I516" s="26" t="s">
        <v>389</v>
      </c>
      <c r="J516" s="25" t="s">
        <v>1757</v>
      </c>
      <c r="K516" s="25" t="s">
        <v>3009</v>
      </c>
      <c r="L516" s="25"/>
      <c r="M516" s="25" t="s">
        <v>3010</v>
      </c>
      <c r="N516" s="25"/>
      <c r="O516" s="25" t="s">
        <v>3011</v>
      </c>
      <c r="P516" s="83"/>
      <c r="Q516" s="83"/>
      <c r="R516" s="25" t="s">
        <v>3012</v>
      </c>
      <c r="S516" s="83"/>
      <c r="T516" s="145"/>
      <c r="U516" s="145"/>
      <c r="V516" s="148"/>
      <c r="W516" s="145"/>
      <c r="X516" s="145"/>
      <c r="Y516" s="145"/>
      <c r="Z516" s="145"/>
      <c r="AA516" s="145"/>
      <c r="AB516" s="332"/>
      <c r="AC516" s="145"/>
      <c r="AD516" s="145"/>
      <c r="AE516" s="145"/>
      <c r="AF516" s="145"/>
      <c r="AG516" s="145">
        <v>1</v>
      </c>
      <c r="AH516" s="145"/>
      <c r="AI516" s="145">
        <v>1</v>
      </c>
      <c r="AJ516" s="145"/>
      <c r="AK516" s="145"/>
      <c r="AL516" s="145"/>
      <c r="AM516" s="145"/>
      <c r="AN516" s="145"/>
      <c r="AO516" s="145"/>
      <c r="AP516" s="145"/>
      <c r="AQ516" s="145"/>
      <c r="AR516" s="145"/>
      <c r="AS516" s="145"/>
      <c r="AT516" s="145"/>
      <c r="AU516" s="145"/>
      <c r="AV516" s="145"/>
      <c r="AW516" s="145"/>
      <c r="AX516" s="145"/>
      <c r="AY516" s="145"/>
      <c r="AZ516" s="145">
        <v>1</v>
      </c>
      <c r="BA516" s="145"/>
      <c r="BB516" s="145"/>
      <c r="BC516" s="145"/>
      <c r="BD516" s="145"/>
      <c r="BE516" s="145"/>
      <c r="BF516" s="145"/>
      <c r="BG516" s="145"/>
      <c r="BH516" s="145"/>
      <c r="BI516" s="145"/>
      <c r="BJ516" s="145"/>
      <c r="BK516" s="145"/>
      <c r="BL516" s="145"/>
      <c r="BM516" s="145"/>
      <c r="BN516" s="145"/>
      <c r="BO516" s="145"/>
      <c r="BP516" s="145"/>
      <c r="BQ516" s="145"/>
      <c r="BR516" s="145"/>
      <c r="BS516" s="145"/>
      <c r="BT516" s="145"/>
      <c r="BU516" s="145"/>
      <c r="BV516" s="145"/>
      <c r="BW516" s="145"/>
      <c r="BX516" s="145"/>
      <c r="BY516" s="145"/>
      <c r="BZ516" s="145"/>
      <c r="CA516" s="145"/>
      <c r="CB516" s="145"/>
      <c r="CC516" s="145"/>
      <c r="CD516" s="145"/>
      <c r="CE516" s="145"/>
      <c r="CF516" s="145"/>
      <c r="CG516" s="145">
        <v>1</v>
      </c>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v>1</v>
      </c>
      <c r="DC516" s="145"/>
      <c r="DD516" s="145"/>
      <c r="DE516" s="145"/>
      <c r="DF516" s="145"/>
      <c r="DG516" s="145"/>
      <c r="DH516" s="148"/>
      <c r="DI516" s="145"/>
      <c r="DJ516" s="145"/>
      <c r="DK516" s="145"/>
      <c r="DL516" s="145"/>
      <c r="DM516" s="145"/>
      <c r="DN516" s="145"/>
      <c r="DO516" s="145"/>
      <c r="DP516" s="145"/>
      <c r="DQ516" s="145">
        <v>1</v>
      </c>
      <c r="DR516" s="145"/>
      <c r="DS516" s="145"/>
      <c r="DT516" s="145"/>
      <c r="DU516" s="145"/>
      <c r="DV516" s="145"/>
      <c r="DW516" s="145"/>
      <c r="DX516" s="145"/>
      <c r="DY516" s="145"/>
      <c r="DZ516" s="145"/>
      <c r="EA516" s="145"/>
      <c r="EB516" s="148"/>
      <c r="EC516" s="145"/>
      <c r="ED516" s="148"/>
      <c r="EE516" s="145"/>
      <c r="EF516" s="145"/>
      <c r="EG516" s="145"/>
      <c r="EH516" s="145"/>
      <c r="EI516" s="145"/>
      <c r="EJ516" s="145"/>
      <c r="EK516" s="145">
        <v>1</v>
      </c>
      <c r="EL516" s="145">
        <v>1</v>
      </c>
      <c r="EM516" s="267"/>
    </row>
    <row r="517" spans="1:187" ht="20.100000000000001" customHeight="1" x14ac:dyDescent="0.3">
      <c r="A517" s="25" t="s">
        <v>2959</v>
      </c>
      <c r="B517" s="40" t="s">
        <v>152</v>
      </c>
      <c r="C517" s="26">
        <v>83864</v>
      </c>
      <c r="D517" s="25" t="s">
        <v>2973</v>
      </c>
      <c r="E517" s="26" t="s">
        <v>108</v>
      </c>
      <c r="F517" s="26"/>
      <c r="G517" s="26" t="s">
        <v>109</v>
      </c>
      <c r="H517" s="26" t="s">
        <v>554</v>
      </c>
      <c r="I517" s="26" t="s">
        <v>3</v>
      </c>
      <c r="J517" s="25" t="s">
        <v>1284</v>
      </c>
      <c r="K517" s="25" t="s">
        <v>2974</v>
      </c>
      <c r="L517" s="25"/>
      <c r="M517" s="25" t="s">
        <v>2975</v>
      </c>
      <c r="N517" s="83"/>
      <c r="O517" s="83"/>
      <c r="P517" s="83"/>
      <c r="Q517" s="83"/>
      <c r="R517" s="87" t="s">
        <v>2976</v>
      </c>
      <c r="S517" s="25"/>
      <c r="T517" s="145"/>
      <c r="U517" s="145"/>
      <c r="V517" s="148"/>
      <c r="W517" s="145"/>
      <c r="X517" s="145"/>
      <c r="Y517" s="145"/>
      <c r="Z517" s="145"/>
      <c r="AA517" s="145"/>
      <c r="AB517" s="332"/>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v>1</v>
      </c>
      <c r="BS517" s="145">
        <v>1</v>
      </c>
      <c r="BT517" s="145">
        <v>1</v>
      </c>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v>1</v>
      </c>
      <c r="DC517" s="145"/>
      <c r="DD517" s="145"/>
      <c r="DE517" s="145"/>
      <c r="DF517" s="145"/>
      <c r="DG517" s="145"/>
      <c r="DH517" s="148"/>
      <c r="DI517" s="145"/>
      <c r="DJ517" s="145"/>
      <c r="DK517" s="145"/>
      <c r="DL517" s="145"/>
      <c r="DM517" s="145"/>
      <c r="DN517" s="145"/>
      <c r="DO517" s="145">
        <v>1</v>
      </c>
      <c r="DP517" s="145"/>
      <c r="DQ517" s="145"/>
      <c r="DR517" s="145"/>
      <c r="DS517" s="145"/>
      <c r="DT517" s="145"/>
      <c r="DU517" s="145">
        <v>1</v>
      </c>
      <c r="DV517" s="145"/>
      <c r="DW517" s="145"/>
      <c r="DX517" s="145"/>
      <c r="DY517" s="145"/>
      <c r="DZ517" s="145"/>
      <c r="EA517" s="145">
        <v>1</v>
      </c>
      <c r="EB517" s="148"/>
      <c r="EC517" s="145"/>
      <c r="ED517" s="148"/>
      <c r="EE517" s="145"/>
      <c r="EF517" s="145"/>
      <c r="EG517" s="145"/>
      <c r="EH517" s="145"/>
      <c r="EI517" s="145"/>
      <c r="EJ517" s="145"/>
      <c r="EK517" s="145">
        <v>1</v>
      </c>
      <c r="EL517" s="145">
        <v>1</v>
      </c>
      <c r="EM517" s="267"/>
      <c r="EN517" s="228" t="s">
        <v>2977</v>
      </c>
    </row>
    <row r="518" spans="1:187" ht="20.100000000000001" customHeight="1" x14ac:dyDescent="0.3">
      <c r="A518" s="25" t="s">
        <v>3182</v>
      </c>
      <c r="B518" s="40" t="s">
        <v>106</v>
      </c>
      <c r="C518" s="26">
        <v>84262</v>
      </c>
      <c r="D518" s="71" t="s">
        <v>3191</v>
      </c>
      <c r="E518" s="26" t="s">
        <v>113</v>
      </c>
      <c r="F518" s="26" t="s">
        <v>3549</v>
      </c>
      <c r="G518" s="26" t="s">
        <v>109</v>
      </c>
      <c r="H518" s="26" t="s">
        <v>539</v>
      </c>
      <c r="I518" s="26" t="s">
        <v>438</v>
      </c>
      <c r="J518" s="25" t="s">
        <v>163</v>
      </c>
      <c r="K518" s="25" t="s">
        <v>3192</v>
      </c>
      <c r="L518" s="25"/>
      <c r="M518" s="25"/>
      <c r="N518" s="83"/>
      <c r="O518" s="83"/>
      <c r="P518" s="83"/>
      <c r="Q518" s="83"/>
      <c r="R518" s="83"/>
      <c r="S518" s="25" t="s">
        <v>3193</v>
      </c>
      <c r="T518" s="145"/>
      <c r="U518" s="145"/>
      <c r="V518" s="148"/>
      <c r="W518" s="145"/>
      <c r="X518" s="145"/>
      <c r="Y518" s="145"/>
      <c r="Z518" s="145"/>
      <c r="AA518" s="145"/>
      <c r="AB518" s="332"/>
      <c r="AC518" s="145"/>
      <c r="AD518" s="145"/>
      <c r="AE518" s="145"/>
      <c r="AF518" s="145"/>
      <c r="AG518" s="145"/>
      <c r="AH518" s="145"/>
      <c r="AI518" s="145"/>
      <c r="AJ518" s="145"/>
      <c r="AK518" s="145"/>
      <c r="AL518" s="145"/>
      <c r="AM518" s="145"/>
      <c r="AN518" s="145"/>
      <c r="AO518" s="145"/>
      <c r="AP518" s="145"/>
      <c r="AQ518" s="145"/>
      <c r="AR518" s="145"/>
      <c r="AS518" s="145"/>
      <c r="AT518" s="145"/>
      <c r="AU518" s="145"/>
      <c r="AV518" s="145"/>
      <c r="AW518" s="145"/>
      <c r="AX518" s="145"/>
      <c r="AY518" s="145"/>
      <c r="AZ518" s="145"/>
      <c r="BA518" s="145"/>
      <c r="BB518" s="145"/>
      <c r="BC518" s="145"/>
      <c r="BD518" s="145"/>
      <c r="BE518" s="145"/>
      <c r="BF518" s="145"/>
      <c r="BG518" s="145"/>
      <c r="BH518" s="145"/>
      <c r="BI518" s="145"/>
      <c r="BJ518" s="145"/>
      <c r="BK518" s="145"/>
      <c r="BL518" s="145"/>
      <c r="BM518" s="145"/>
      <c r="BN518" s="145"/>
      <c r="BO518" s="145"/>
      <c r="BP518" s="145"/>
      <c r="BQ518" s="145"/>
      <c r="BR518" s="145"/>
      <c r="BS518" s="145"/>
      <c r="BT518" s="145"/>
      <c r="BU518" s="145"/>
      <c r="BV518" s="145"/>
      <c r="BW518" s="145"/>
      <c r="BX518" s="145"/>
      <c r="BY518" s="145"/>
      <c r="BZ518" s="145"/>
      <c r="CA518" s="145"/>
      <c r="CB518" s="145"/>
      <c r="CC518" s="145"/>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5"/>
      <c r="DG518" s="145"/>
      <c r="DH518" s="148"/>
      <c r="DI518" s="145"/>
      <c r="DJ518" s="145"/>
      <c r="DK518" s="145"/>
      <c r="DL518" s="145"/>
      <c r="DM518" s="145"/>
      <c r="DN518" s="145"/>
      <c r="DO518" s="145"/>
      <c r="DP518" s="145"/>
      <c r="DQ518" s="145"/>
      <c r="DR518" s="145"/>
      <c r="DS518" s="145"/>
      <c r="DT518" s="145"/>
      <c r="DU518" s="145"/>
      <c r="DV518" s="145"/>
      <c r="DW518" s="145"/>
      <c r="DX518" s="145"/>
      <c r="DY518" s="145"/>
      <c r="DZ518" s="145"/>
      <c r="EA518" s="145"/>
      <c r="EB518" s="148"/>
      <c r="EC518" s="145"/>
      <c r="ED518" s="148"/>
      <c r="EE518" s="145"/>
      <c r="EF518" s="145"/>
      <c r="EG518" s="145"/>
      <c r="EH518" s="145"/>
      <c r="EI518" s="145"/>
      <c r="EJ518" s="145"/>
      <c r="EK518" s="145" t="s">
        <v>519</v>
      </c>
      <c r="EL518" s="145">
        <v>1</v>
      </c>
      <c r="EM518" s="145"/>
    </row>
    <row r="519" spans="1:187" ht="20.100000000000001" customHeight="1" x14ac:dyDescent="0.3">
      <c r="A519" s="25" t="s">
        <v>3665</v>
      </c>
      <c r="B519" s="40" t="s">
        <v>126</v>
      </c>
      <c r="C519" s="26">
        <v>84716</v>
      </c>
      <c r="D519" s="71" t="s">
        <v>3696</v>
      </c>
      <c r="E519" s="26" t="s">
        <v>108</v>
      </c>
      <c r="F519" s="116" t="s">
        <v>3549</v>
      </c>
      <c r="G519" s="26" t="s">
        <v>114</v>
      </c>
      <c r="H519" s="26" t="s">
        <v>583</v>
      </c>
      <c r="I519" s="26" t="s">
        <v>3</v>
      </c>
      <c r="J519" s="25" t="s">
        <v>326</v>
      </c>
      <c r="K519" s="25" t="s">
        <v>3697</v>
      </c>
      <c r="L519" s="45" t="s">
        <v>3698</v>
      </c>
      <c r="M519" s="25"/>
      <c r="N519" s="83"/>
      <c r="O519" s="83"/>
      <c r="P519" s="83"/>
      <c r="Q519" s="83"/>
      <c r="R519" s="83"/>
      <c r="S519" s="83"/>
      <c r="U519" s="145"/>
      <c r="V519" s="148"/>
      <c r="W519" s="145"/>
      <c r="X519" s="145"/>
      <c r="Y519" s="145"/>
      <c r="Z519" s="145"/>
      <c r="AA519" s="145"/>
      <c r="AB519" s="332"/>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c r="BA519" s="145"/>
      <c r="BB519" s="145"/>
      <c r="BC519" s="145"/>
      <c r="BD519" s="145"/>
      <c r="BE519" s="145"/>
      <c r="BF519" s="145"/>
      <c r="BG519" s="145"/>
      <c r="BH519" s="145"/>
      <c r="BI519" s="145"/>
      <c r="BJ519" s="145"/>
      <c r="BK519" s="145"/>
      <c r="BL519" s="145"/>
      <c r="BM519" s="145"/>
      <c r="BN519" s="145"/>
      <c r="BO519" s="145"/>
      <c r="BP519" s="145"/>
      <c r="BQ519" s="145"/>
      <c r="BR519" s="145"/>
      <c r="BS519" s="145"/>
      <c r="BT519" s="145"/>
      <c r="BU519" s="145"/>
      <c r="BV519" s="145"/>
      <c r="BW519" s="145"/>
      <c r="BX519" s="145"/>
      <c r="BY519" s="145"/>
      <c r="BZ519" s="145"/>
      <c r="CA519" s="145"/>
      <c r="CB519" s="145"/>
      <c r="CC519" s="145"/>
      <c r="CD519" s="145"/>
      <c r="CE519" s="145"/>
      <c r="CF519" s="145"/>
      <c r="CG519" s="145"/>
      <c r="CH519" s="145"/>
      <c r="CI519" s="145"/>
      <c r="CJ519" s="145"/>
      <c r="CK519" s="145"/>
      <c r="CL519" s="145"/>
      <c r="CM519" s="145"/>
      <c r="CN519" s="145"/>
      <c r="CO519" s="145"/>
      <c r="CP519" s="145"/>
      <c r="CQ519" s="145"/>
      <c r="CR519" s="145"/>
      <c r="CS519" s="145"/>
      <c r="CT519" s="145"/>
      <c r="CU519" s="145"/>
      <c r="CV519" s="145"/>
      <c r="CW519" s="145"/>
      <c r="CX519" s="145"/>
      <c r="CY519" s="145"/>
      <c r="CZ519" s="145"/>
      <c r="DA519" s="145"/>
      <c r="DB519" s="145"/>
      <c r="DC519" s="145"/>
      <c r="DD519" s="145"/>
      <c r="DE519" s="145"/>
      <c r="DF519" s="145"/>
      <c r="DG519" s="145"/>
      <c r="DH519" s="148"/>
      <c r="DI519" s="145"/>
      <c r="DJ519" s="145"/>
      <c r="DK519" s="145"/>
      <c r="DL519" s="145"/>
      <c r="DM519" s="145"/>
      <c r="DN519" s="145"/>
      <c r="DO519" s="145"/>
      <c r="DP519" s="145"/>
      <c r="DQ519" s="145"/>
      <c r="DR519" s="145"/>
      <c r="DS519" s="145"/>
      <c r="DT519" s="145"/>
      <c r="DU519" s="145"/>
      <c r="DV519" s="145"/>
      <c r="DW519" s="145"/>
      <c r="DX519" s="145"/>
      <c r="DY519" s="145"/>
      <c r="DZ519" s="145"/>
      <c r="EA519" s="145"/>
      <c r="EB519" s="148"/>
      <c r="EC519" s="145"/>
      <c r="ED519" s="148"/>
      <c r="EE519" s="145"/>
      <c r="EF519" s="145"/>
      <c r="EG519" s="145"/>
      <c r="EH519" s="145"/>
      <c r="EI519" s="145"/>
      <c r="EJ519" s="145"/>
      <c r="EK519" s="145">
        <v>0</v>
      </c>
      <c r="EL519" s="145">
        <v>0</v>
      </c>
    </row>
    <row r="520" spans="1:187" ht="20.100000000000001" customHeight="1" x14ac:dyDescent="0.3">
      <c r="A520" s="25" t="s">
        <v>3749</v>
      </c>
      <c r="B520" s="26" t="s">
        <v>126</v>
      </c>
      <c r="C520" s="26">
        <v>84180</v>
      </c>
      <c r="D520" s="71" t="s">
        <v>3754</v>
      </c>
      <c r="E520" s="26" t="s">
        <v>108</v>
      </c>
      <c r="F520" s="26" t="s">
        <v>3549</v>
      </c>
      <c r="G520" s="26" t="s">
        <v>114</v>
      </c>
      <c r="H520" s="26" t="s">
        <v>615</v>
      </c>
      <c r="I520" s="26" t="s">
        <v>3</v>
      </c>
      <c r="J520" s="25" t="s">
        <v>326</v>
      </c>
      <c r="K520" s="25" t="s">
        <v>3755</v>
      </c>
      <c r="L520" s="25"/>
      <c r="M520" s="83"/>
      <c r="N520" s="83"/>
      <c r="O520" s="83"/>
      <c r="P520" s="83"/>
      <c r="Q520" s="83"/>
      <c r="R520" s="83"/>
      <c r="S520" s="83"/>
      <c r="U520" s="145"/>
      <c r="V520" s="148"/>
      <c r="W520" s="145"/>
      <c r="X520" s="145"/>
      <c r="Y520" s="145"/>
      <c r="Z520" s="145"/>
      <c r="AA520" s="145"/>
      <c r="AB520" s="332"/>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5"/>
      <c r="DG520" s="145"/>
      <c r="DH520" s="148"/>
      <c r="DI520" s="145"/>
      <c r="DJ520" s="145"/>
      <c r="DK520" s="145"/>
      <c r="DL520" s="145"/>
      <c r="DM520" s="145"/>
      <c r="DN520" s="145"/>
      <c r="DO520" s="145"/>
      <c r="DP520" s="145"/>
      <c r="DQ520" s="145"/>
      <c r="DR520" s="145"/>
      <c r="DS520" s="145"/>
      <c r="DT520" s="145"/>
      <c r="DU520" s="145"/>
      <c r="DV520" s="145"/>
      <c r="DW520" s="145"/>
      <c r="DX520" s="145"/>
      <c r="DY520" s="145"/>
      <c r="DZ520" s="145"/>
      <c r="EA520" s="145"/>
      <c r="EB520" s="148"/>
      <c r="EC520" s="145"/>
      <c r="ED520" s="148"/>
      <c r="EE520" s="145"/>
      <c r="EF520" s="145"/>
      <c r="EG520" s="145"/>
      <c r="EH520" s="145"/>
      <c r="EI520" s="145"/>
      <c r="EJ520" s="145"/>
      <c r="EK520" s="145">
        <v>0</v>
      </c>
      <c r="EL520" s="145">
        <v>0</v>
      </c>
    </row>
    <row r="521" spans="1:187" ht="20.100000000000001" customHeight="1" x14ac:dyDescent="0.3">
      <c r="A521" s="25" t="s">
        <v>4088</v>
      </c>
      <c r="B521" s="40" t="s">
        <v>152</v>
      </c>
      <c r="C521" s="26">
        <v>84150</v>
      </c>
      <c r="D521" s="25" t="s">
        <v>4094</v>
      </c>
      <c r="E521" s="26" t="s">
        <v>108</v>
      </c>
      <c r="F521" s="116" t="s">
        <v>3556</v>
      </c>
      <c r="G521" s="26" t="s">
        <v>109</v>
      </c>
      <c r="H521" s="26" t="s">
        <v>154</v>
      </c>
      <c r="I521" s="26" t="s">
        <v>3</v>
      </c>
      <c r="J521" s="25" t="s">
        <v>262</v>
      </c>
      <c r="K521" s="25" t="s">
        <v>4095</v>
      </c>
      <c r="L521" s="25"/>
      <c r="M521" s="25" t="s">
        <v>4096</v>
      </c>
      <c r="N521" s="25" t="s">
        <v>4097</v>
      </c>
      <c r="O521" s="25" t="s">
        <v>4098</v>
      </c>
      <c r="P521" s="25"/>
      <c r="Q521" s="25"/>
      <c r="R521" s="25" t="s">
        <v>4099</v>
      </c>
      <c r="S521" s="25" t="s">
        <v>4100</v>
      </c>
      <c r="U521" s="145"/>
      <c r="V521" s="148"/>
      <c r="W521" s="145"/>
      <c r="X521" s="145"/>
      <c r="Y521" s="145"/>
      <c r="Z521" s="145"/>
      <c r="AA521" s="145"/>
      <c r="AB521" s="332">
        <v>1</v>
      </c>
      <c r="AC521" s="145"/>
      <c r="AD521" s="145"/>
      <c r="AE521" s="145"/>
      <c r="AF521" s="145"/>
      <c r="AG521" s="145"/>
      <c r="AH521" s="145"/>
      <c r="AI521" s="145">
        <v>1</v>
      </c>
      <c r="AJ521" s="145"/>
      <c r="AK521" s="145"/>
      <c r="AL521" s="145">
        <v>1</v>
      </c>
      <c r="AM521" s="145"/>
      <c r="AN521" s="145"/>
      <c r="AO521" s="145"/>
      <c r="AP521" s="145"/>
      <c r="AQ521" s="145"/>
      <c r="AR521" s="145"/>
      <c r="AS521" s="145"/>
      <c r="AT521" s="145"/>
      <c r="AU521" s="145"/>
      <c r="AV521" s="145"/>
      <c r="AW521" s="145"/>
      <c r="AX521" s="145"/>
      <c r="AY521" s="145"/>
      <c r="AZ521" s="145"/>
      <c r="BA521" s="145">
        <v>1</v>
      </c>
      <c r="BB521" s="145"/>
      <c r="BC521" s="145"/>
      <c r="BD521" s="145"/>
      <c r="BE521" s="145"/>
      <c r="BF521" s="145"/>
      <c r="BG521" s="145"/>
      <c r="BH521" s="145"/>
      <c r="BI521" s="145">
        <v>1</v>
      </c>
      <c r="BJ521" s="145"/>
      <c r="BK521" s="145"/>
      <c r="BL521" s="145"/>
      <c r="BM521" s="145"/>
      <c r="BN521" s="145"/>
      <c r="BO521" s="145"/>
      <c r="BP521" s="145"/>
      <c r="BQ521" s="145"/>
      <c r="BR521" s="145">
        <v>1</v>
      </c>
      <c r="BS521" s="145">
        <v>1</v>
      </c>
      <c r="BT521" s="145">
        <v>1</v>
      </c>
      <c r="BU521" s="145">
        <v>1</v>
      </c>
      <c r="BV521" s="145"/>
      <c r="BW521" s="145"/>
      <c r="BX521" s="145"/>
      <c r="BY521" s="145"/>
      <c r="BZ521" s="145">
        <v>1</v>
      </c>
      <c r="CA521" s="145"/>
      <c r="CB521" s="145"/>
      <c r="CC521" s="145"/>
      <c r="CD521" s="145"/>
      <c r="CE521" s="145"/>
      <c r="CF521" s="145"/>
      <c r="CG521" s="145"/>
      <c r="CH521" s="148"/>
      <c r="CI521" s="145"/>
      <c r="CJ521" s="145"/>
      <c r="CK521" s="145"/>
      <c r="CL521" s="145"/>
      <c r="CM521" s="145"/>
      <c r="CN521" s="145"/>
      <c r="CO521" s="145"/>
      <c r="CP521" s="145"/>
      <c r="CQ521" s="145"/>
      <c r="CR521" s="145"/>
      <c r="CS521" s="145"/>
      <c r="CT521" s="145"/>
      <c r="CU521" s="145"/>
      <c r="CV521" s="145"/>
      <c r="CW521" s="145"/>
      <c r="CX521" s="145"/>
      <c r="CY521" s="145"/>
      <c r="CZ521" s="145"/>
      <c r="DA521" s="145"/>
      <c r="DB521" s="145"/>
      <c r="DC521" s="145"/>
      <c r="DD521" s="145"/>
      <c r="DE521" s="145"/>
      <c r="DF521" s="145"/>
      <c r="DG521" s="145"/>
      <c r="DH521" s="148"/>
      <c r="DI521" s="145"/>
      <c r="DJ521" s="145"/>
      <c r="DK521" s="145"/>
      <c r="DL521" s="145"/>
      <c r="DM521" s="145"/>
      <c r="DN521" s="145"/>
      <c r="DO521" s="145"/>
      <c r="DP521" s="145"/>
      <c r="DQ521" s="145"/>
      <c r="DR521" s="145"/>
      <c r="DS521" s="145"/>
      <c r="DT521" s="145"/>
      <c r="DU521" s="145"/>
      <c r="DV521" s="145"/>
      <c r="DW521" s="145"/>
      <c r="DX521" s="145"/>
      <c r="DY521" s="145"/>
      <c r="DZ521" s="145"/>
      <c r="EA521" s="145"/>
      <c r="EB521" s="148"/>
      <c r="EC521" s="145"/>
      <c r="ED521" s="148"/>
      <c r="EE521" s="145"/>
      <c r="EF521" s="145"/>
      <c r="EG521" s="145"/>
      <c r="EH521" s="145"/>
      <c r="EI521" s="145"/>
      <c r="EJ521" s="145"/>
      <c r="EK521" s="145">
        <v>1</v>
      </c>
      <c r="EL521" s="145">
        <v>1</v>
      </c>
      <c r="EM521" s="145"/>
      <c r="EN521" s="228" t="s">
        <v>4101</v>
      </c>
    </row>
    <row r="522" spans="1:187" ht="20.100000000000001" customHeight="1" x14ac:dyDescent="0.3">
      <c r="A522" s="25" t="s">
        <v>2714</v>
      </c>
      <c r="B522" s="40" t="s">
        <v>187</v>
      </c>
      <c r="C522" s="26">
        <v>83395</v>
      </c>
      <c r="D522" s="25" t="s">
        <v>2733</v>
      </c>
      <c r="E522" s="26" t="s">
        <v>108</v>
      </c>
      <c r="F522" s="26"/>
      <c r="G522" s="26" t="s">
        <v>121</v>
      </c>
      <c r="H522" s="26" t="s">
        <v>835</v>
      </c>
      <c r="I522" s="26" t="s">
        <v>3</v>
      </c>
      <c r="J522" s="25" t="s">
        <v>228</v>
      </c>
      <c r="K522" s="25" t="s">
        <v>2734</v>
      </c>
      <c r="L522" s="25"/>
      <c r="M522" s="25" t="s">
        <v>2735</v>
      </c>
      <c r="N522" s="83"/>
      <c r="O522" s="83"/>
      <c r="P522" s="83"/>
      <c r="Q522" s="83"/>
      <c r="R522" s="25"/>
      <c r="S522" s="25" t="s">
        <v>2736</v>
      </c>
      <c r="T522" s="145"/>
      <c r="U522" s="145">
        <v>1</v>
      </c>
      <c r="V522" s="145"/>
      <c r="W522" s="145"/>
      <c r="X522" s="145"/>
      <c r="Y522" s="145"/>
      <c r="Z522" s="145"/>
      <c r="AA522" s="145"/>
      <c r="AB522" s="332"/>
      <c r="AC522" s="145"/>
      <c r="AD522" s="145"/>
      <c r="AE522" s="145"/>
      <c r="AF522" s="145"/>
      <c r="AG522" s="145"/>
      <c r="AH522" s="145"/>
      <c r="AI522" s="145">
        <v>1</v>
      </c>
      <c r="AJ522" s="145"/>
      <c r="AK522" s="145"/>
      <c r="AL522" s="145"/>
      <c r="AM522" s="145"/>
      <c r="AN522" s="145"/>
      <c r="AO522" s="145"/>
      <c r="AP522" s="145"/>
      <c r="AQ522" s="145"/>
      <c r="AR522" s="145"/>
      <c r="AS522" s="145"/>
      <c r="AT522" s="145"/>
      <c r="AU522" s="145"/>
      <c r="AV522" s="145"/>
      <c r="AW522" s="145"/>
      <c r="AX522" s="145"/>
      <c r="AY522" s="145"/>
      <c r="AZ522" s="145"/>
      <c r="BA522" s="145">
        <v>1</v>
      </c>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5"/>
      <c r="DG522" s="145"/>
      <c r="DH522" s="148"/>
      <c r="DI522" s="145"/>
      <c r="DJ522" s="145"/>
      <c r="DK522" s="145"/>
      <c r="DL522" s="145"/>
      <c r="DM522" s="145"/>
      <c r="DN522" s="145"/>
      <c r="DO522" s="145"/>
      <c r="DP522" s="145"/>
      <c r="DQ522" s="145"/>
      <c r="DR522" s="145"/>
      <c r="DS522" s="145"/>
      <c r="DT522" s="145"/>
      <c r="DU522" s="145"/>
      <c r="DV522" s="145"/>
      <c r="DW522" s="145"/>
      <c r="DX522" s="145"/>
      <c r="DY522" s="145"/>
      <c r="DZ522" s="145"/>
      <c r="EA522" s="145"/>
      <c r="EB522" s="148"/>
      <c r="EC522" s="145"/>
      <c r="ED522" s="148"/>
      <c r="EE522" s="145"/>
      <c r="EF522" s="145"/>
      <c r="EG522" s="145"/>
      <c r="EH522" s="145"/>
      <c r="EI522" s="145"/>
      <c r="EJ522" s="145"/>
      <c r="EK522" s="145">
        <v>1</v>
      </c>
      <c r="EL522" s="145">
        <v>1</v>
      </c>
      <c r="EM522" s="145"/>
    </row>
    <row r="523" spans="1:187" ht="20.100000000000001" customHeight="1" x14ac:dyDescent="0.3">
      <c r="A523" s="25" t="s">
        <v>1813</v>
      </c>
      <c r="B523" s="40" t="s">
        <v>106</v>
      </c>
      <c r="C523" s="26">
        <v>82637</v>
      </c>
      <c r="D523" s="25" t="s">
        <v>1814</v>
      </c>
      <c r="E523" s="26" t="s">
        <v>113</v>
      </c>
      <c r="F523" s="26"/>
      <c r="G523" s="26" t="s">
        <v>109</v>
      </c>
      <c r="H523" s="26" t="s">
        <v>554</v>
      </c>
      <c r="I523" s="26" t="s">
        <v>449</v>
      </c>
      <c r="J523" s="25" t="s">
        <v>163</v>
      </c>
      <c r="K523" s="25" t="s">
        <v>1815</v>
      </c>
      <c r="L523" s="43" t="s">
        <v>1816</v>
      </c>
      <c r="M523" s="25" t="s">
        <v>1817</v>
      </c>
      <c r="N523" s="25" t="s">
        <v>1818</v>
      </c>
      <c r="O523" s="25" t="s">
        <v>1819</v>
      </c>
      <c r="P523" s="226"/>
      <c r="Q523" s="226"/>
      <c r="R523" s="25" t="s">
        <v>1820</v>
      </c>
      <c r="S523" s="25" t="s">
        <v>1821</v>
      </c>
      <c r="T523" s="234"/>
      <c r="U523" s="235">
        <v>1</v>
      </c>
      <c r="V523" s="235"/>
      <c r="W523" s="235"/>
      <c r="X523" s="235"/>
      <c r="Y523" s="235"/>
      <c r="Z523" s="235"/>
      <c r="AA523" s="235"/>
      <c r="AB523" s="336"/>
      <c r="AC523" s="235"/>
      <c r="AD523" s="235"/>
      <c r="AE523" s="235"/>
      <c r="AF523" s="235">
        <v>1</v>
      </c>
      <c r="AG523" s="235"/>
      <c r="AH523" s="235">
        <v>1</v>
      </c>
      <c r="AI523" s="235"/>
      <c r="AJ523" s="235"/>
      <c r="AK523" s="235"/>
      <c r="AL523" s="235">
        <v>1</v>
      </c>
      <c r="AM523" s="235"/>
      <c r="AN523" s="235"/>
      <c r="AO523" s="235"/>
      <c r="AP523" s="235"/>
      <c r="AQ523" s="235"/>
      <c r="AR523" s="235"/>
      <c r="AS523" s="235"/>
      <c r="AT523" s="235"/>
      <c r="AU523" s="235">
        <v>1</v>
      </c>
      <c r="AV523" s="235">
        <v>1</v>
      </c>
      <c r="AW523" s="235"/>
      <c r="AX523" s="235"/>
      <c r="AY523" s="235"/>
      <c r="AZ523" s="235"/>
      <c r="BA523" s="235">
        <v>1</v>
      </c>
      <c r="BB523" s="235"/>
      <c r="BC523" s="235"/>
      <c r="BD523" s="235"/>
      <c r="BE523" s="235"/>
      <c r="BF523" s="235"/>
      <c r="BG523" s="235"/>
      <c r="BH523" s="235"/>
      <c r="BI523" s="235"/>
      <c r="BJ523" s="235"/>
      <c r="BK523" s="235"/>
      <c r="BL523" s="235"/>
      <c r="BM523" s="235"/>
      <c r="BN523" s="235"/>
      <c r="BO523" s="235"/>
      <c r="BP523" s="235"/>
      <c r="BQ523" s="235"/>
      <c r="BR523" s="235"/>
      <c r="BS523" s="235"/>
      <c r="BT523" s="235">
        <v>1</v>
      </c>
      <c r="BU523" s="235"/>
      <c r="BV523" s="235"/>
      <c r="BW523" s="235"/>
      <c r="BX523" s="235"/>
      <c r="BY523" s="235"/>
      <c r="BZ523" s="235"/>
      <c r="CA523" s="235"/>
      <c r="CB523" s="235"/>
      <c r="CC523" s="235"/>
      <c r="CD523" s="235"/>
      <c r="CE523" s="235"/>
      <c r="CF523" s="235"/>
      <c r="CG523" s="235"/>
      <c r="CH523" s="235"/>
      <c r="CI523" s="235"/>
      <c r="CJ523" s="235"/>
      <c r="CK523" s="235"/>
      <c r="CL523" s="235"/>
      <c r="CM523" s="235"/>
      <c r="CN523" s="235"/>
      <c r="CO523" s="235"/>
      <c r="CP523" s="235"/>
      <c r="CQ523" s="235"/>
      <c r="CR523" s="235"/>
      <c r="CS523" s="235"/>
      <c r="CT523" s="235"/>
      <c r="CU523" s="235"/>
      <c r="CV523" s="235"/>
      <c r="CW523" s="235"/>
      <c r="CX523" s="235"/>
      <c r="CY523" s="235"/>
      <c r="CZ523" s="235"/>
      <c r="DA523" s="235"/>
      <c r="DB523" s="235">
        <v>1</v>
      </c>
      <c r="DC523" s="235"/>
      <c r="DD523" s="235"/>
      <c r="DE523" s="235"/>
      <c r="DF523" s="235"/>
      <c r="DG523" s="235"/>
      <c r="DH523" s="236"/>
      <c r="DI523" s="235"/>
      <c r="DJ523" s="235"/>
      <c r="DK523" s="235"/>
      <c r="DL523" s="235"/>
      <c r="DM523" s="235">
        <v>1</v>
      </c>
      <c r="DN523" s="235"/>
      <c r="DO523" s="235"/>
      <c r="DP523" s="235"/>
      <c r="DQ523" s="235"/>
      <c r="DR523" s="235"/>
      <c r="DS523" s="235"/>
      <c r="DT523" s="235"/>
      <c r="DU523" s="235"/>
      <c r="DV523" s="235">
        <v>1</v>
      </c>
      <c r="DW523" s="235"/>
      <c r="DX523" s="235"/>
      <c r="DY523" s="235"/>
      <c r="DZ523" s="235"/>
      <c r="EA523" s="235"/>
      <c r="EB523" s="236"/>
      <c r="EC523" s="235"/>
      <c r="ED523" s="236"/>
      <c r="EE523" s="235"/>
      <c r="EF523" s="235"/>
      <c r="EG523" s="235"/>
      <c r="EH523" s="235"/>
      <c r="EI523" s="235"/>
      <c r="EJ523" s="235"/>
      <c r="EK523" s="235">
        <v>1</v>
      </c>
      <c r="EL523" s="235">
        <v>1</v>
      </c>
      <c r="EM523" s="235"/>
      <c r="EN523" s="237" t="s">
        <v>1822</v>
      </c>
      <c r="EO523" s="234"/>
      <c r="EP523" s="234"/>
      <c r="EQ523" s="234"/>
      <c r="ER523" s="234"/>
      <c r="ES523" s="234"/>
      <c r="ET523" s="234"/>
      <c r="EU523" s="234"/>
      <c r="EV523" s="234"/>
      <c r="EW523" s="234"/>
      <c r="EX523" s="234"/>
      <c r="EY523" s="234"/>
      <c r="EZ523" s="234"/>
      <c r="FA523" s="234"/>
      <c r="FB523" s="234"/>
      <c r="FC523" s="234"/>
      <c r="FD523" s="234"/>
      <c r="FE523" s="234"/>
      <c r="FF523" s="234"/>
      <c r="FG523" s="234"/>
      <c r="FH523" s="234"/>
      <c r="FI523" s="234"/>
      <c r="FJ523" s="234"/>
      <c r="FK523" s="234"/>
      <c r="FL523" s="234"/>
      <c r="FM523" s="234"/>
      <c r="FN523" s="238"/>
      <c r="FO523" s="238"/>
      <c r="FP523" s="238"/>
      <c r="FQ523" s="238"/>
      <c r="FR523" s="238"/>
      <c r="FS523" s="238"/>
      <c r="FT523" s="238"/>
      <c r="FU523" s="238"/>
      <c r="FV523" s="238"/>
      <c r="FW523" s="238"/>
      <c r="FX523" s="238"/>
      <c r="FY523" s="238"/>
      <c r="FZ523" s="238"/>
      <c r="GA523" s="238"/>
      <c r="GB523" s="238"/>
      <c r="GC523" s="238"/>
      <c r="GD523" s="238"/>
      <c r="GE523" s="238"/>
    </row>
    <row r="524" spans="1:187" ht="20.100000000000001" customHeight="1" x14ac:dyDescent="0.3">
      <c r="A524" s="25" t="s">
        <v>2240</v>
      </c>
      <c r="B524" s="40" t="s">
        <v>126</v>
      </c>
      <c r="C524" s="26">
        <v>83351</v>
      </c>
      <c r="D524" s="71" t="s">
        <v>2252</v>
      </c>
      <c r="E524" s="26"/>
      <c r="F524" s="26"/>
      <c r="G524" s="26" t="s">
        <v>114</v>
      </c>
      <c r="H524" s="26" t="s">
        <v>615</v>
      </c>
      <c r="I524" s="26" t="s">
        <v>449</v>
      </c>
      <c r="J524" s="25" t="s">
        <v>326</v>
      </c>
      <c r="K524" s="25" t="s">
        <v>2253</v>
      </c>
      <c r="L524" s="25"/>
      <c r="M524" s="83"/>
      <c r="N524" s="83"/>
      <c r="O524" s="83"/>
      <c r="P524" s="83"/>
      <c r="Q524" s="83"/>
      <c r="R524" s="83"/>
      <c r="S524" s="83"/>
      <c r="T524" s="145"/>
      <c r="U524" s="145"/>
      <c r="V524" s="145"/>
      <c r="W524" s="145"/>
      <c r="X524" s="145"/>
      <c r="Y524" s="145"/>
      <c r="Z524" s="145"/>
      <c r="AA524" s="145"/>
      <c r="AB524" s="332"/>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5"/>
      <c r="DG524" s="145"/>
      <c r="DH524" s="148"/>
      <c r="DI524" s="145"/>
      <c r="DJ524" s="145"/>
      <c r="DK524" s="145"/>
      <c r="DL524" s="145"/>
      <c r="DM524" s="145"/>
      <c r="DN524" s="145"/>
      <c r="DO524" s="145"/>
      <c r="DP524" s="145"/>
      <c r="DQ524" s="145"/>
      <c r="DR524" s="145"/>
      <c r="DS524" s="145"/>
      <c r="DT524" s="145"/>
      <c r="DU524" s="145"/>
      <c r="DV524" s="145"/>
      <c r="DW524" s="145"/>
      <c r="DX524" s="145"/>
      <c r="DY524" s="145"/>
      <c r="DZ524" s="145"/>
      <c r="EA524" s="145"/>
      <c r="EB524" s="148"/>
      <c r="EC524" s="145"/>
      <c r="ED524" s="145"/>
      <c r="EK524" s="263">
        <v>0</v>
      </c>
      <c r="EL524" s="263">
        <v>0</v>
      </c>
      <c r="EM524" s="263"/>
      <c r="EN524" s="264"/>
    </row>
    <row r="525" spans="1:187" ht="20.100000000000001" customHeight="1" x14ac:dyDescent="0.3">
      <c r="A525" s="25" t="s">
        <v>3289</v>
      </c>
      <c r="B525" s="40" t="s">
        <v>126</v>
      </c>
      <c r="C525" s="26">
        <v>83589</v>
      </c>
      <c r="D525" s="71" t="s">
        <v>3294</v>
      </c>
      <c r="E525" s="26" t="s">
        <v>108</v>
      </c>
      <c r="F525" s="26" t="s">
        <v>3549</v>
      </c>
      <c r="G525" s="26" t="s">
        <v>114</v>
      </c>
      <c r="H525" s="26" t="s">
        <v>128</v>
      </c>
      <c r="I525" s="26" t="s">
        <v>516</v>
      </c>
      <c r="J525" s="25" t="s">
        <v>275</v>
      </c>
      <c r="K525" s="25" t="s">
        <v>3295</v>
      </c>
      <c r="L525" s="45"/>
      <c r="M525" s="272"/>
      <c r="N525" s="272"/>
      <c r="O525" s="272"/>
      <c r="P525" s="272"/>
      <c r="Q525" s="272"/>
      <c r="R525" s="272"/>
      <c r="S525" s="272"/>
      <c r="U525" s="145"/>
      <c r="V525" s="148"/>
      <c r="W525" s="145"/>
      <c r="X525" s="145"/>
      <c r="Y525" s="145"/>
      <c r="Z525" s="145"/>
      <c r="AA525" s="145"/>
      <c r="AB525" s="332"/>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5"/>
      <c r="DG525" s="145"/>
      <c r="DH525" s="148"/>
      <c r="DI525" s="145"/>
      <c r="DJ525" s="145"/>
      <c r="DK525" s="145"/>
      <c r="DL525" s="145"/>
      <c r="DM525" s="145"/>
      <c r="DN525" s="145"/>
      <c r="DO525" s="145"/>
      <c r="DP525" s="145"/>
      <c r="DQ525" s="145"/>
      <c r="DR525" s="145"/>
      <c r="DS525" s="145"/>
      <c r="DT525" s="145"/>
      <c r="DU525" s="145"/>
      <c r="DV525" s="145"/>
      <c r="DW525" s="145"/>
      <c r="DX525" s="145"/>
      <c r="DY525" s="145"/>
      <c r="DZ525" s="145"/>
      <c r="EA525" s="145"/>
      <c r="EB525" s="148"/>
      <c r="EC525" s="145"/>
      <c r="ED525" s="148"/>
      <c r="EE525" s="145"/>
      <c r="EF525" s="145"/>
      <c r="EG525" s="145"/>
      <c r="EH525" s="145"/>
      <c r="EI525" s="145"/>
      <c r="EJ525" s="145"/>
      <c r="EK525" s="145">
        <v>0</v>
      </c>
      <c r="EL525" s="145">
        <v>0</v>
      </c>
      <c r="EM525" s="145"/>
    </row>
    <row r="526" spans="1:187" ht="20.100000000000001" customHeight="1" x14ac:dyDescent="0.3">
      <c r="A526" s="25" t="s">
        <v>3300</v>
      </c>
      <c r="B526" s="40" t="s">
        <v>126</v>
      </c>
      <c r="C526" s="26">
        <v>83590</v>
      </c>
      <c r="D526" s="71" t="s">
        <v>3294</v>
      </c>
      <c r="E526" s="26" t="s">
        <v>108</v>
      </c>
      <c r="F526" s="26" t="s">
        <v>3556</v>
      </c>
      <c r="G526" s="26" t="s">
        <v>114</v>
      </c>
      <c r="H526" s="26" t="s">
        <v>128</v>
      </c>
      <c r="I526" s="26" t="s">
        <v>516</v>
      </c>
      <c r="J526" s="25" t="s">
        <v>275</v>
      </c>
      <c r="K526" s="25" t="s">
        <v>3330</v>
      </c>
      <c r="L526" s="25"/>
      <c r="M526" s="25"/>
      <c r="N526" s="272"/>
      <c r="O526" s="272"/>
      <c r="P526" s="272"/>
      <c r="Q526" s="272"/>
      <c r="R526" s="272"/>
      <c r="S526" s="272"/>
      <c r="U526" s="145"/>
      <c r="V526" s="148"/>
      <c r="W526" s="145"/>
      <c r="X526" s="145"/>
      <c r="Y526" s="145"/>
      <c r="Z526" s="145"/>
      <c r="AA526" s="145"/>
      <c r="AB526" s="332"/>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c r="BT526" s="145"/>
      <c r="BU526" s="145"/>
      <c r="BV526" s="145"/>
      <c r="BW526" s="145"/>
      <c r="BX526" s="145"/>
      <c r="BY526" s="145"/>
      <c r="BZ526" s="145"/>
      <c r="CA526" s="145"/>
      <c r="CB526" s="145"/>
      <c r="CC526" s="145"/>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5"/>
      <c r="DG526" s="145"/>
      <c r="DH526" s="148"/>
      <c r="DI526" s="145"/>
      <c r="DJ526" s="145"/>
      <c r="DK526" s="145"/>
      <c r="DL526" s="145"/>
      <c r="DM526" s="145"/>
      <c r="DN526" s="145"/>
      <c r="DO526" s="145"/>
      <c r="DP526" s="145"/>
      <c r="DQ526" s="145"/>
      <c r="DR526" s="145"/>
      <c r="DS526" s="145"/>
      <c r="DT526" s="145"/>
      <c r="DU526" s="145"/>
      <c r="DV526" s="145"/>
      <c r="DW526" s="145"/>
      <c r="DX526" s="145"/>
      <c r="DY526" s="145"/>
      <c r="DZ526" s="145"/>
      <c r="EA526" s="145"/>
      <c r="EB526" s="148"/>
      <c r="EC526" s="145"/>
      <c r="ED526" s="148"/>
      <c r="EE526" s="145"/>
      <c r="EF526" s="145"/>
      <c r="EG526" s="145"/>
      <c r="EH526" s="145"/>
      <c r="EI526" s="145"/>
      <c r="EJ526" s="145"/>
      <c r="EK526" s="145">
        <v>0</v>
      </c>
      <c r="EL526" s="145">
        <v>0</v>
      </c>
      <c r="EM526" s="145"/>
    </row>
    <row r="527" spans="1:187" ht="20.100000000000001" customHeight="1" x14ac:dyDescent="0.3">
      <c r="A527" s="25" t="s">
        <v>3343</v>
      </c>
      <c r="B527" s="40" t="s">
        <v>126</v>
      </c>
      <c r="C527" s="26">
        <v>83591</v>
      </c>
      <c r="D527" s="71" t="s">
        <v>3294</v>
      </c>
      <c r="E527" s="26" t="s">
        <v>108</v>
      </c>
      <c r="F527" s="26" t="s">
        <v>3556</v>
      </c>
      <c r="G527" s="26" t="s">
        <v>114</v>
      </c>
      <c r="H527" s="26" t="s">
        <v>128</v>
      </c>
      <c r="I527" s="26" t="s">
        <v>516</v>
      </c>
      <c r="J527" s="25" t="s">
        <v>275</v>
      </c>
      <c r="K527" s="25" t="s">
        <v>3360</v>
      </c>
      <c r="L527" s="43"/>
      <c r="M527" s="25"/>
      <c r="N527" s="272"/>
      <c r="O527" s="272"/>
      <c r="P527" s="272"/>
      <c r="Q527" s="272"/>
      <c r="R527" s="272"/>
      <c r="S527" s="272"/>
      <c r="U527" s="145"/>
      <c r="V527" s="148"/>
      <c r="W527" s="145"/>
      <c r="X527" s="145"/>
      <c r="Y527" s="145"/>
      <c r="Z527" s="145"/>
      <c r="AA527" s="145"/>
      <c r="AB527" s="332"/>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c r="AW527" s="145"/>
      <c r="AX527" s="145"/>
      <c r="AY527" s="145"/>
      <c r="AZ527" s="145"/>
      <c r="BA527" s="145"/>
      <c r="BB527" s="145"/>
      <c r="BC527" s="145"/>
      <c r="BD527" s="145"/>
      <c r="BE527" s="145"/>
      <c r="BF527" s="145"/>
      <c r="BG527" s="145"/>
      <c r="BH527" s="145"/>
      <c r="BI527" s="145"/>
      <c r="BJ527" s="145"/>
      <c r="BK527" s="145"/>
      <c r="BL527" s="145"/>
      <c r="BM527" s="145"/>
      <c r="BN527" s="145"/>
      <c r="BO527" s="145"/>
      <c r="BP527" s="145"/>
      <c r="BQ527" s="145"/>
      <c r="BR527" s="145"/>
      <c r="BS527" s="145"/>
      <c r="BT527" s="145"/>
      <c r="BU527" s="145"/>
      <c r="BV527" s="145"/>
      <c r="BW527" s="145"/>
      <c r="BX527" s="145"/>
      <c r="BY527" s="145"/>
      <c r="BZ527" s="145"/>
      <c r="CA527" s="145"/>
      <c r="CB527" s="145"/>
      <c r="CC527" s="145"/>
      <c r="CD527" s="145"/>
      <c r="CE527" s="145"/>
      <c r="CF527" s="145"/>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c r="DC527" s="145"/>
      <c r="DD527" s="145"/>
      <c r="DE527" s="145"/>
      <c r="DF527" s="145"/>
      <c r="DG527" s="145"/>
      <c r="DH527" s="148"/>
      <c r="DI527" s="145"/>
      <c r="DJ527" s="145"/>
      <c r="DK527" s="145"/>
      <c r="DL527" s="145"/>
      <c r="DM527" s="145"/>
      <c r="DN527" s="145"/>
      <c r="DO527" s="145"/>
      <c r="DP527" s="145"/>
      <c r="DQ527" s="145"/>
      <c r="DR527" s="145"/>
      <c r="DS527" s="145"/>
      <c r="DT527" s="145"/>
      <c r="DU527" s="145"/>
      <c r="DV527" s="145"/>
      <c r="DW527" s="145"/>
      <c r="DX527" s="145"/>
      <c r="DY527" s="145"/>
      <c r="DZ527" s="145"/>
      <c r="EA527" s="145"/>
      <c r="EB527" s="148"/>
      <c r="EC527" s="145"/>
      <c r="ED527" s="148"/>
      <c r="EE527" s="145"/>
      <c r="EF527" s="145"/>
      <c r="EG527" s="145"/>
      <c r="EH527" s="145"/>
      <c r="EI527" s="145"/>
      <c r="EJ527" s="145"/>
      <c r="EK527" s="145">
        <v>0</v>
      </c>
      <c r="EL527" s="145">
        <v>0</v>
      </c>
      <c r="EM527" s="145"/>
    </row>
    <row r="528" spans="1:187" ht="20.100000000000001" customHeight="1" x14ac:dyDescent="0.3">
      <c r="A528" s="25" t="s">
        <v>3367</v>
      </c>
      <c r="B528" s="26" t="s">
        <v>126</v>
      </c>
      <c r="C528" s="26">
        <v>83592</v>
      </c>
      <c r="D528" s="71" t="s">
        <v>3294</v>
      </c>
      <c r="E528" s="26" t="s">
        <v>108</v>
      </c>
      <c r="F528" s="26" t="s">
        <v>3556</v>
      </c>
      <c r="G528" s="26" t="s">
        <v>114</v>
      </c>
      <c r="H528" s="26" t="s">
        <v>128</v>
      </c>
      <c r="I528" s="26" t="s">
        <v>516</v>
      </c>
      <c r="J528" s="25" t="s">
        <v>275</v>
      </c>
      <c r="K528" s="25" t="s">
        <v>3360</v>
      </c>
      <c r="L528" s="25"/>
      <c r="M528" s="25"/>
      <c r="N528" s="272"/>
      <c r="O528" s="272"/>
      <c r="P528" s="272"/>
      <c r="Q528" s="272"/>
      <c r="R528" s="272"/>
      <c r="S528" s="272"/>
      <c r="U528" s="145"/>
      <c r="V528" s="148"/>
      <c r="W528" s="145"/>
      <c r="X528" s="145"/>
      <c r="Y528" s="145"/>
      <c r="Z528" s="145"/>
      <c r="AA528" s="145"/>
      <c r="AB528" s="332"/>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5"/>
      <c r="DG528" s="145"/>
      <c r="DH528" s="148"/>
      <c r="DI528" s="145"/>
      <c r="DJ528" s="145"/>
      <c r="DK528" s="145"/>
      <c r="DL528" s="145"/>
      <c r="DM528" s="145"/>
      <c r="DN528" s="145"/>
      <c r="DO528" s="145"/>
      <c r="DP528" s="145"/>
      <c r="DQ528" s="145"/>
      <c r="DR528" s="145"/>
      <c r="DS528" s="145"/>
      <c r="DT528" s="145"/>
      <c r="DU528" s="145"/>
      <c r="DV528" s="145"/>
      <c r="DW528" s="145"/>
      <c r="DX528" s="145"/>
      <c r="DY528" s="145"/>
      <c r="DZ528" s="145"/>
      <c r="EA528" s="145"/>
      <c r="EB528" s="148"/>
      <c r="EC528" s="145"/>
      <c r="ED528" s="148"/>
      <c r="EE528" s="145"/>
      <c r="EF528" s="145"/>
      <c r="EG528" s="145"/>
      <c r="EH528" s="145"/>
      <c r="EI528" s="145"/>
      <c r="EJ528" s="145"/>
      <c r="EK528" s="145">
        <v>0</v>
      </c>
      <c r="EL528" s="145">
        <v>0</v>
      </c>
      <c r="EM528" s="145"/>
    </row>
    <row r="529" spans="1:187" ht="20.100000000000001" customHeight="1" x14ac:dyDescent="0.3">
      <c r="A529" s="25" t="s">
        <v>3395</v>
      </c>
      <c r="B529" s="26" t="s">
        <v>126</v>
      </c>
      <c r="C529" s="26">
        <v>83593</v>
      </c>
      <c r="D529" s="71" t="s">
        <v>3294</v>
      </c>
      <c r="E529" s="26" t="s">
        <v>108</v>
      </c>
      <c r="F529" s="26" t="s">
        <v>3549</v>
      </c>
      <c r="G529" s="26" t="s">
        <v>114</v>
      </c>
      <c r="H529" s="26" t="s">
        <v>128</v>
      </c>
      <c r="I529" s="26" t="s">
        <v>516</v>
      </c>
      <c r="J529" s="25" t="s">
        <v>275</v>
      </c>
      <c r="K529" s="25" t="s">
        <v>3360</v>
      </c>
      <c r="L529" s="25"/>
      <c r="M529" s="25"/>
      <c r="N529" s="272"/>
      <c r="O529" s="272"/>
      <c r="P529" s="272"/>
      <c r="Q529" s="272"/>
      <c r="R529" s="272"/>
      <c r="S529" s="272"/>
      <c r="U529" s="145"/>
      <c r="V529" s="148"/>
      <c r="W529" s="145"/>
      <c r="X529" s="145"/>
      <c r="Y529" s="145"/>
      <c r="Z529" s="145"/>
      <c r="AA529" s="145"/>
      <c r="AB529" s="332"/>
      <c r="AC529" s="145"/>
      <c r="AD529" s="145"/>
      <c r="AE529" s="145"/>
      <c r="AF529" s="145"/>
      <c r="AG529" s="145"/>
      <c r="AH529" s="145"/>
      <c r="AI529" s="145"/>
      <c r="AJ529" s="145"/>
      <c r="AK529" s="145"/>
      <c r="AL529" s="145"/>
      <c r="AM529" s="145"/>
      <c r="AN529" s="145"/>
      <c r="AO529" s="145"/>
      <c r="AP529" s="145"/>
      <c r="AQ529" s="145"/>
      <c r="AR529" s="145"/>
      <c r="AS529" s="145"/>
      <c r="AT529" s="145"/>
      <c r="AU529" s="145"/>
      <c r="AV529" s="145"/>
      <c r="AW529" s="145"/>
      <c r="AX529" s="145"/>
      <c r="AY529" s="145"/>
      <c r="AZ529" s="145"/>
      <c r="BA529" s="145"/>
      <c r="BB529" s="145"/>
      <c r="BC529" s="145"/>
      <c r="BD529" s="145"/>
      <c r="BE529" s="145"/>
      <c r="BF529" s="145"/>
      <c r="BG529" s="145"/>
      <c r="BH529" s="145"/>
      <c r="BI529" s="145"/>
      <c r="BJ529" s="145"/>
      <c r="BK529" s="145"/>
      <c r="BL529" s="145"/>
      <c r="BM529" s="145"/>
      <c r="BN529" s="145"/>
      <c r="BO529" s="145"/>
      <c r="BP529" s="145"/>
      <c r="BQ529" s="145"/>
      <c r="BR529" s="145"/>
      <c r="BS529" s="145"/>
      <c r="BT529" s="145"/>
      <c r="BU529" s="145"/>
      <c r="BV529" s="145"/>
      <c r="BW529" s="145"/>
      <c r="BX529" s="145"/>
      <c r="BY529" s="145"/>
      <c r="BZ529" s="145"/>
      <c r="CA529" s="145"/>
      <c r="CB529" s="145"/>
      <c r="CC529" s="145"/>
      <c r="CD529" s="145"/>
      <c r="CE529" s="145"/>
      <c r="CF529" s="145"/>
      <c r="CG529" s="145"/>
      <c r="CH529" s="145"/>
      <c r="CI529" s="145"/>
      <c r="CJ529" s="145"/>
      <c r="CK529" s="145"/>
      <c r="CL529" s="145"/>
      <c r="CM529" s="145"/>
      <c r="CN529" s="145"/>
      <c r="CO529" s="145"/>
      <c r="CP529" s="145"/>
      <c r="CQ529" s="145"/>
      <c r="CR529" s="145"/>
      <c r="CS529" s="145"/>
      <c r="CT529" s="145"/>
      <c r="CU529" s="145"/>
      <c r="CV529" s="145"/>
      <c r="CW529" s="145"/>
      <c r="CX529" s="145"/>
      <c r="CY529" s="145"/>
      <c r="CZ529" s="145"/>
      <c r="DA529" s="145"/>
      <c r="DB529" s="145"/>
      <c r="DC529" s="145"/>
      <c r="DD529" s="145"/>
      <c r="DE529" s="145"/>
      <c r="DF529" s="145"/>
      <c r="DG529" s="145"/>
      <c r="DH529" s="148"/>
      <c r="DI529" s="145"/>
      <c r="DJ529" s="145"/>
      <c r="DK529" s="145"/>
      <c r="DL529" s="145"/>
      <c r="DM529" s="145"/>
      <c r="DN529" s="145"/>
      <c r="DO529" s="145"/>
      <c r="DP529" s="145"/>
      <c r="DQ529" s="145"/>
      <c r="DR529" s="145"/>
      <c r="DS529" s="145"/>
      <c r="DT529" s="145"/>
      <c r="DU529" s="145"/>
      <c r="DV529" s="145"/>
      <c r="DW529" s="145"/>
      <c r="DX529" s="145"/>
      <c r="DY529" s="145"/>
      <c r="DZ529" s="145"/>
      <c r="EA529" s="145"/>
      <c r="EB529" s="148"/>
      <c r="EC529" s="145"/>
      <c r="ED529" s="148"/>
      <c r="EE529" s="145"/>
      <c r="EF529" s="145"/>
      <c r="EG529" s="145"/>
      <c r="EH529" s="145"/>
      <c r="EI529" s="145"/>
      <c r="EJ529" s="145"/>
      <c r="EK529" s="145">
        <v>0</v>
      </c>
      <c r="EL529" s="145">
        <v>0</v>
      </c>
      <c r="EM529" s="145"/>
    </row>
    <row r="530" spans="1:187" ht="20.100000000000001" customHeight="1" x14ac:dyDescent="0.3">
      <c r="A530" s="25" t="s">
        <v>3547</v>
      </c>
      <c r="B530" s="40" t="s">
        <v>143</v>
      </c>
      <c r="C530" s="26">
        <v>84182</v>
      </c>
      <c r="D530" s="25" t="s">
        <v>3548</v>
      </c>
      <c r="E530" s="26" t="s">
        <v>108</v>
      </c>
      <c r="F530" s="116" t="s">
        <v>3549</v>
      </c>
      <c r="G530" s="26" t="s">
        <v>109</v>
      </c>
      <c r="H530" s="26" t="s">
        <v>567</v>
      </c>
      <c r="I530" s="26" t="s">
        <v>385</v>
      </c>
      <c r="J530" s="25" t="s">
        <v>228</v>
      </c>
      <c r="K530" s="25" t="s">
        <v>3550</v>
      </c>
      <c r="L530" s="25"/>
      <c r="M530" s="25" t="s">
        <v>3551</v>
      </c>
      <c r="N530" s="273"/>
      <c r="O530" s="273"/>
      <c r="P530" s="273"/>
      <c r="Q530" s="239"/>
      <c r="R530" s="25" t="s">
        <v>3552</v>
      </c>
      <c r="S530" s="25" t="s">
        <v>3553</v>
      </c>
      <c r="T530" s="145"/>
      <c r="U530" s="145"/>
      <c r="V530" s="148"/>
      <c r="W530" s="145"/>
      <c r="X530" s="145"/>
      <c r="Y530" s="145"/>
      <c r="Z530" s="145"/>
      <c r="AA530" s="145"/>
      <c r="AB530" s="332"/>
      <c r="AC530" s="145"/>
      <c r="AD530" s="145"/>
      <c r="AE530" s="145"/>
      <c r="AF530" s="145"/>
      <c r="AG530" s="145"/>
      <c r="AH530" s="145"/>
      <c r="AI530" s="145"/>
      <c r="AJ530" s="145"/>
      <c r="AK530" s="145"/>
      <c r="AL530" s="145">
        <v>1</v>
      </c>
      <c r="AM530" s="145"/>
      <c r="AN530" s="145"/>
      <c r="AO530" s="145"/>
      <c r="AP530" s="145"/>
      <c r="AQ530" s="145"/>
      <c r="AR530" s="145">
        <v>1</v>
      </c>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v>1</v>
      </c>
      <c r="DC530" s="145"/>
      <c r="DD530" s="145"/>
      <c r="DE530" s="145"/>
      <c r="DF530" s="145"/>
      <c r="DG530" s="145"/>
      <c r="DH530" s="148"/>
      <c r="DI530" s="145"/>
      <c r="DJ530" s="145"/>
      <c r="DK530" s="145"/>
      <c r="DL530" s="145"/>
      <c r="DM530" s="145"/>
      <c r="DN530" s="145"/>
      <c r="DO530" s="145"/>
      <c r="DP530" s="145"/>
      <c r="DQ530" s="145"/>
      <c r="DR530" s="145"/>
      <c r="DS530" s="145"/>
      <c r="DT530" s="145"/>
      <c r="DU530" s="145"/>
      <c r="DV530" s="145"/>
      <c r="DW530" s="145"/>
      <c r="DX530" s="145"/>
      <c r="DY530" s="145"/>
      <c r="DZ530" s="145"/>
      <c r="EA530" s="145"/>
      <c r="EB530" s="148"/>
      <c r="EC530" s="145"/>
      <c r="ED530" s="148"/>
      <c r="EE530" s="145"/>
      <c r="EF530" s="145"/>
      <c r="EG530" s="145"/>
      <c r="EH530" s="145"/>
      <c r="EI530" s="145"/>
      <c r="EJ530" s="145"/>
      <c r="EK530" s="145">
        <v>1</v>
      </c>
      <c r="EL530" s="145">
        <v>1</v>
      </c>
      <c r="EM530" s="145"/>
      <c r="EN530" s="228" t="s">
        <v>3554</v>
      </c>
    </row>
    <row r="531" spans="1:187" ht="20.100000000000001" customHeight="1" x14ac:dyDescent="0.3">
      <c r="A531" s="25" t="s">
        <v>3087</v>
      </c>
      <c r="B531" s="40" t="s">
        <v>126</v>
      </c>
      <c r="C531" s="26">
        <v>83420</v>
      </c>
      <c r="D531" s="25" t="s">
        <v>3092</v>
      </c>
      <c r="E531" s="26" t="s">
        <v>108</v>
      </c>
      <c r="F531" s="26"/>
      <c r="G531" s="26" t="s">
        <v>114</v>
      </c>
      <c r="H531" s="26" t="s">
        <v>128</v>
      </c>
      <c r="I531" s="26" t="s">
        <v>385</v>
      </c>
      <c r="J531" s="25" t="s">
        <v>129</v>
      </c>
      <c r="K531" s="25" t="s">
        <v>3093</v>
      </c>
      <c r="L531" s="25"/>
      <c r="M531" s="25" t="s">
        <v>3094</v>
      </c>
      <c r="N531" s="83"/>
      <c r="O531" s="83"/>
      <c r="P531" s="83"/>
      <c r="Q531" s="83"/>
      <c r="R531" s="25" t="s">
        <v>3095</v>
      </c>
      <c r="S531" s="83"/>
      <c r="T531" s="145"/>
      <c r="U531" s="145"/>
      <c r="V531" s="148"/>
      <c r="W531" s="145"/>
      <c r="X531" s="145"/>
      <c r="Y531" s="145"/>
      <c r="Z531" s="145"/>
      <c r="AA531" s="145"/>
      <c r="AB531" s="332"/>
      <c r="AC531" s="145"/>
      <c r="AD531" s="145"/>
      <c r="AE531" s="145"/>
      <c r="AF531" s="145"/>
      <c r="AG531" s="145">
        <v>1</v>
      </c>
      <c r="AH531" s="145"/>
      <c r="AI531" s="145">
        <v>1</v>
      </c>
      <c r="AJ531" s="145"/>
      <c r="AK531" s="145"/>
      <c r="AL531" s="145"/>
      <c r="AM531" s="145"/>
      <c r="AN531" s="145"/>
      <c r="AO531" s="145"/>
      <c r="AP531" s="145"/>
      <c r="AQ531" s="145"/>
      <c r="AR531" s="145"/>
      <c r="AS531" s="145"/>
      <c r="AT531" s="145"/>
      <c r="AU531" s="145"/>
      <c r="AV531" s="145"/>
      <c r="AW531" s="145"/>
      <c r="AX531" s="145"/>
      <c r="AY531" s="145"/>
      <c r="AZ531" s="145"/>
      <c r="BA531" s="145"/>
      <c r="BB531" s="145"/>
      <c r="BC531" s="145"/>
      <c r="BD531" s="145"/>
      <c r="BE531" s="145"/>
      <c r="BF531" s="145"/>
      <c r="BG531" s="145"/>
      <c r="BH531" s="145"/>
      <c r="BI531" s="145"/>
      <c r="BJ531" s="145"/>
      <c r="BK531" s="145"/>
      <c r="BL531" s="145"/>
      <c r="BM531" s="145"/>
      <c r="BN531" s="145">
        <v>1</v>
      </c>
      <c r="BO531" s="145"/>
      <c r="BP531" s="145"/>
      <c r="BQ531" s="145"/>
      <c r="BR531" s="145"/>
      <c r="BS531" s="145"/>
      <c r="BT531" s="145"/>
      <c r="BU531" s="145">
        <v>1</v>
      </c>
      <c r="BV531" s="145"/>
      <c r="BW531" s="145"/>
      <c r="BX531" s="145"/>
      <c r="BY531" s="145"/>
      <c r="BZ531" s="145"/>
      <c r="CA531" s="145"/>
      <c r="CB531" s="145"/>
      <c r="CC531" s="145"/>
      <c r="CD531" s="145"/>
      <c r="CE531" s="145"/>
      <c r="CF531" s="145"/>
      <c r="CG531" s="145"/>
      <c r="CH531" s="145"/>
      <c r="CI531" s="145"/>
      <c r="CJ531" s="145"/>
      <c r="CK531" s="145"/>
      <c r="CL531" s="145"/>
      <c r="CM531" s="145"/>
      <c r="CN531" s="145"/>
      <c r="CO531" s="145"/>
      <c r="CP531" s="145"/>
      <c r="CQ531" s="145">
        <v>1</v>
      </c>
      <c r="CR531" s="145"/>
      <c r="CS531" s="145"/>
      <c r="CT531" s="145">
        <v>1</v>
      </c>
      <c r="CU531" s="145"/>
      <c r="CV531" s="145"/>
      <c r="CW531" s="145"/>
      <c r="CX531" s="145"/>
      <c r="CY531" s="145"/>
      <c r="CZ531" s="145"/>
      <c r="DA531" s="145"/>
      <c r="DB531" s="145"/>
      <c r="DC531" s="145"/>
      <c r="DD531" s="145"/>
      <c r="DE531" s="145"/>
      <c r="DF531" s="145"/>
      <c r="DG531" s="145"/>
      <c r="DH531" s="148"/>
      <c r="DI531" s="145"/>
      <c r="DJ531" s="145"/>
      <c r="DK531" s="145"/>
      <c r="DL531" s="145"/>
      <c r="DM531" s="145"/>
      <c r="DN531" s="145"/>
      <c r="DO531" s="145"/>
      <c r="DP531" s="145"/>
      <c r="DQ531" s="145"/>
      <c r="DR531" s="145"/>
      <c r="DS531" s="145"/>
      <c r="DT531" s="145"/>
      <c r="DU531" s="145"/>
      <c r="DV531" s="145"/>
      <c r="DW531" s="145"/>
      <c r="DX531" s="145"/>
      <c r="DY531" s="145"/>
      <c r="DZ531" s="145"/>
      <c r="EA531" s="145"/>
      <c r="EB531" s="148"/>
      <c r="EC531" s="145"/>
      <c r="ED531" s="148"/>
      <c r="EE531" s="145"/>
      <c r="EF531" s="145"/>
      <c r="EG531" s="145"/>
      <c r="EH531" s="145"/>
      <c r="EI531" s="145"/>
      <c r="EJ531" s="145"/>
      <c r="EK531" s="145">
        <v>1</v>
      </c>
      <c r="EL531" s="145">
        <v>1</v>
      </c>
      <c r="EN531" s="228" t="s">
        <v>3096</v>
      </c>
    </row>
    <row r="532" spans="1:187" ht="20.100000000000001" customHeight="1" x14ac:dyDescent="0.3">
      <c r="A532" s="25" t="s">
        <v>2465</v>
      </c>
      <c r="B532" s="40" t="s">
        <v>143</v>
      </c>
      <c r="C532" s="26">
        <v>82294</v>
      </c>
      <c r="D532" s="25" t="s">
        <v>2466</v>
      </c>
      <c r="E532" s="26" t="s">
        <v>108</v>
      </c>
      <c r="F532" s="26"/>
      <c r="G532" s="26" t="s">
        <v>109</v>
      </c>
      <c r="H532" s="26" t="s">
        <v>567</v>
      </c>
      <c r="I532" s="26" t="s">
        <v>449</v>
      </c>
      <c r="J532" s="25" t="s">
        <v>228</v>
      </c>
      <c r="K532" s="25" t="s">
        <v>2467</v>
      </c>
      <c r="L532" s="25"/>
      <c r="M532" s="25" t="s">
        <v>2468</v>
      </c>
      <c r="N532" s="25" t="s">
        <v>2469</v>
      </c>
      <c r="O532" s="25" t="s">
        <v>2470</v>
      </c>
      <c r="P532" s="239"/>
      <c r="Q532" s="25" t="s">
        <v>2471</v>
      </c>
      <c r="R532" s="25" t="s">
        <v>2472</v>
      </c>
      <c r="S532" s="25" t="s">
        <v>2473</v>
      </c>
      <c r="T532" s="145"/>
      <c r="U532" s="145">
        <v>1</v>
      </c>
      <c r="V532" s="145"/>
      <c r="W532" s="145">
        <v>1</v>
      </c>
      <c r="X532" s="145"/>
      <c r="Y532" s="145"/>
      <c r="Z532" s="145"/>
      <c r="AA532" s="145"/>
      <c r="AB532" s="332"/>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v>1</v>
      </c>
      <c r="AX532" s="145"/>
      <c r="AY532" s="145"/>
      <c r="AZ532" s="145"/>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v>1</v>
      </c>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v>1</v>
      </c>
      <c r="DE532" s="145"/>
      <c r="DF532" s="145"/>
      <c r="DG532" s="145"/>
      <c r="DH532" s="148"/>
      <c r="DI532" s="145"/>
      <c r="DJ532" s="145"/>
      <c r="DK532" s="145"/>
      <c r="DL532" s="145"/>
      <c r="DM532" s="145"/>
      <c r="DN532" s="145"/>
      <c r="DO532" s="145"/>
      <c r="DP532" s="145"/>
      <c r="DQ532" s="145"/>
      <c r="DR532" s="145"/>
      <c r="DS532" s="145"/>
      <c r="DT532" s="145"/>
      <c r="DU532" s="145"/>
      <c r="DV532" s="145"/>
      <c r="DW532" s="145"/>
      <c r="DX532" s="145"/>
      <c r="DY532" s="145"/>
      <c r="DZ532" s="145"/>
      <c r="EA532" s="145"/>
      <c r="EB532" s="148"/>
      <c r="EC532" s="145"/>
      <c r="ED532" s="148"/>
      <c r="EE532" s="145"/>
      <c r="EF532" s="145"/>
      <c r="EG532" s="145"/>
      <c r="EH532" s="145"/>
      <c r="EI532" s="145"/>
      <c r="EJ532" s="145"/>
      <c r="EK532" s="145">
        <v>1</v>
      </c>
      <c r="EL532" s="145">
        <v>1</v>
      </c>
      <c r="EM532" s="145"/>
    </row>
    <row r="533" spans="1:187" ht="20.100000000000001" customHeight="1" x14ac:dyDescent="0.3">
      <c r="A533" s="25" t="s">
        <v>3222</v>
      </c>
      <c r="B533" s="40" t="s">
        <v>106</v>
      </c>
      <c r="C533" s="26">
        <v>84107</v>
      </c>
      <c r="D533" s="71" t="s">
        <v>3223</v>
      </c>
      <c r="E533" s="26" t="s">
        <v>108</v>
      </c>
      <c r="F533" s="26" t="s">
        <v>3549</v>
      </c>
      <c r="G533" s="26" t="s">
        <v>109</v>
      </c>
      <c r="H533" s="26" t="s">
        <v>554</v>
      </c>
      <c r="I533" s="26" t="s">
        <v>385</v>
      </c>
      <c r="J533" s="25" t="s">
        <v>643</v>
      </c>
      <c r="K533" s="25" t="s">
        <v>3224</v>
      </c>
      <c r="L533" s="25"/>
      <c r="M533" s="25"/>
      <c r="N533" s="272"/>
      <c r="O533" s="272"/>
      <c r="P533" s="272"/>
      <c r="Q533" s="272"/>
      <c r="R533" s="25" t="s">
        <v>3225</v>
      </c>
      <c r="S533" s="25" t="s">
        <v>3226</v>
      </c>
      <c r="U533" s="145"/>
      <c r="V533" s="148"/>
      <c r="W533" s="145"/>
      <c r="X533" s="145"/>
      <c r="Y533" s="145"/>
      <c r="Z533" s="145"/>
      <c r="AA533" s="145"/>
      <c r="AB533" s="332"/>
      <c r="AC533" s="145"/>
      <c r="AD533" s="145"/>
      <c r="AE533" s="145"/>
      <c r="AF533" s="145"/>
      <c r="AG533" s="145"/>
      <c r="AH533" s="145"/>
      <c r="AI533" s="145">
        <v>1</v>
      </c>
      <c r="AJ533" s="145"/>
      <c r="AK533" s="145"/>
      <c r="AL533" s="145"/>
      <c r="AM533" s="145"/>
      <c r="AN533" s="145"/>
      <c r="AO533" s="145"/>
      <c r="AP533" s="145"/>
      <c r="AQ533" s="145"/>
      <c r="AR533" s="145"/>
      <c r="AS533" s="145"/>
      <c r="AT533" s="145"/>
      <c r="AU533" s="145"/>
      <c r="AV533" s="145"/>
      <c r="AW533" s="145">
        <v>1</v>
      </c>
      <c r="AX533" s="145"/>
      <c r="AY533" s="145"/>
      <c r="AZ533" s="145"/>
      <c r="BA533" s="145"/>
      <c r="BB533" s="145"/>
      <c r="BC533" s="145"/>
      <c r="BD533" s="145"/>
      <c r="BE533" s="145"/>
      <c r="BF533" s="145">
        <v>1</v>
      </c>
      <c r="BG533" s="145"/>
      <c r="BH533" s="145"/>
      <c r="BI533" s="145"/>
      <c r="BJ533" s="145"/>
      <c r="BK533" s="145"/>
      <c r="BL533" s="145"/>
      <c r="BM533" s="145"/>
      <c r="BN533" s="145"/>
      <c r="BO533" s="145"/>
      <c r="BP533" s="145"/>
      <c r="BQ533" s="145"/>
      <c r="BR533" s="145">
        <v>1</v>
      </c>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v>1</v>
      </c>
      <c r="CN533" s="145"/>
      <c r="CO533" s="145"/>
      <c r="CP533" s="145"/>
      <c r="CQ533" s="145"/>
      <c r="CR533" s="145"/>
      <c r="CS533" s="145"/>
      <c r="CT533" s="145"/>
      <c r="CU533" s="145"/>
      <c r="CV533" s="145"/>
      <c r="CW533" s="145"/>
      <c r="CX533" s="145"/>
      <c r="CY533" s="145"/>
      <c r="CZ533" s="145"/>
      <c r="DA533" s="145"/>
      <c r="DB533" s="145"/>
      <c r="DC533" s="145"/>
      <c r="DD533" s="145"/>
      <c r="DE533" s="145"/>
      <c r="DF533" s="145"/>
      <c r="DG533" s="145"/>
      <c r="DH533" s="148"/>
      <c r="DI533" s="145"/>
      <c r="DJ533" s="145"/>
      <c r="DK533" s="145"/>
      <c r="DL533" s="145"/>
      <c r="DM533" s="145"/>
      <c r="DN533" s="145"/>
      <c r="DO533" s="145"/>
      <c r="DP533" s="145">
        <v>1</v>
      </c>
      <c r="DQ533" s="145"/>
      <c r="DR533" s="145"/>
      <c r="DS533" s="145"/>
      <c r="DT533" s="145"/>
      <c r="DU533" s="145">
        <v>1</v>
      </c>
      <c r="DV533" s="145"/>
      <c r="DW533" s="145"/>
      <c r="DX533" s="145"/>
      <c r="DY533" s="145"/>
      <c r="DZ533" s="145"/>
      <c r="EA533" s="145"/>
      <c r="EB533" s="148"/>
      <c r="EC533" s="145"/>
      <c r="ED533" s="148"/>
      <c r="EE533" s="145"/>
      <c r="EF533" s="145"/>
      <c r="EG533" s="145"/>
      <c r="EH533" s="145"/>
      <c r="EI533" s="145"/>
      <c r="EJ533" s="145"/>
      <c r="EK533" s="145" t="s">
        <v>519</v>
      </c>
      <c r="EL533" s="145">
        <v>1</v>
      </c>
      <c r="EM533" s="145"/>
    </row>
    <row r="534" spans="1:187" ht="20.100000000000001" customHeight="1" x14ac:dyDescent="0.3">
      <c r="A534" s="25" t="s">
        <v>3247</v>
      </c>
      <c r="B534" s="26" t="s">
        <v>152</v>
      </c>
      <c r="C534" s="26">
        <v>84437</v>
      </c>
      <c r="D534" s="71" t="s">
        <v>3253</v>
      </c>
      <c r="E534" s="26" t="s">
        <v>108</v>
      </c>
      <c r="F534" s="26"/>
      <c r="G534" s="26" t="s">
        <v>109</v>
      </c>
      <c r="H534" s="26" t="s">
        <v>554</v>
      </c>
      <c r="I534" s="26" t="s">
        <v>438</v>
      </c>
      <c r="J534" s="25" t="s">
        <v>315</v>
      </c>
      <c r="K534" s="25" t="s">
        <v>3254</v>
      </c>
      <c r="L534" s="25"/>
      <c r="M534" s="25"/>
      <c r="N534" s="272"/>
      <c r="O534" s="272"/>
      <c r="P534" s="272"/>
      <c r="Q534" s="272"/>
      <c r="R534" s="272"/>
      <c r="S534" s="272"/>
      <c r="U534" s="145"/>
      <c r="V534" s="148"/>
      <c r="W534" s="145"/>
      <c r="X534" s="145"/>
      <c r="Y534" s="145"/>
      <c r="Z534" s="145"/>
      <c r="AA534" s="145"/>
      <c r="AB534" s="332"/>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5"/>
      <c r="DG534" s="145"/>
      <c r="DH534" s="148"/>
      <c r="DI534" s="145"/>
      <c r="DJ534" s="145"/>
      <c r="DK534" s="145"/>
      <c r="DL534" s="145"/>
      <c r="DM534" s="145"/>
      <c r="DN534" s="145"/>
      <c r="DO534" s="145"/>
      <c r="DP534" s="145"/>
      <c r="DQ534" s="145"/>
      <c r="DR534" s="145"/>
      <c r="DS534" s="145"/>
      <c r="DT534" s="145"/>
      <c r="DU534" s="145"/>
      <c r="DV534" s="145"/>
      <c r="DW534" s="145"/>
      <c r="DX534" s="145"/>
      <c r="DY534" s="145"/>
      <c r="DZ534" s="145"/>
      <c r="EA534" s="145"/>
      <c r="EB534" s="148"/>
      <c r="EC534" s="145"/>
      <c r="ED534" s="148"/>
      <c r="EE534" s="145"/>
      <c r="EF534" s="145"/>
      <c r="EG534" s="145"/>
      <c r="EH534" s="145"/>
      <c r="EI534" s="145"/>
      <c r="EJ534" s="145"/>
      <c r="EK534" s="145">
        <v>0</v>
      </c>
      <c r="EL534" s="145">
        <v>0</v>
      </c>
      <c r="EM534" s="145"/>
    </row>
    <row r="535" spans="1:187" ht="20.100000000000001" customHeight="1" x14ac:dyDescent="0.3">
      <c r="A535" s="25" t="s">
        <v>1916</v>
      </c>
      <c r="B535" s="26" t="s">
        <v>126</v>
      </c>
      <c r="C535" s="26">
        <v>80319</v>
      </c>
      <c r="D535" s="71" t="s">
        <v>923</v>
      </c>
      <c r="E535" s="26" t="s">
        <v>113</v>
      </c>
      <c r="F535" s="26"/>
      <c r="G535" s="26" t="s">
        <v>114</v>
      </c>
      <c r="H535" s="26" t="s">
        <v>128</v>
      </c>
      <c r="I535" s="26" t="s">
        <v>449</v>
      </c>
      <c r="J535" s="25" t="s">
        <v>326</v>
      </c>
      <c r="K535" s="25" t="s">
        <v>1919</v>
      </c>
      <c r="L535" s="239"/>
      <c r="M535" s="239"/>
      <c r="N535" s="239"/>
      <c r="O535" s="239"/>
      <c r="P535" s="239"/>
      <c r="Q535" s="239"/>
      <c r="R535" s="239"/>
      <c r="S535" s="239"/>
      <c r="U535" s="145"/>
      <c r="V535" s="145"/>
      <c r="W535" s="145"/>
      <c r="X535" s="145"/>
      <c r="Y535" s="145"/>
      <c r="Z535" s="145"/>
      <c r="AA535" s="145"/>
      <c r="AB535" s="332"/>
      <c r="AC535" s="145"/>
      <c r="AD535" s="145"/>
      <c r="AE535" s="145"/>
      <c r="AF535" s="145"/>
      <c r="AG535" s="145"/>
      <c r="AH535" s="145"/>
      <c r="AI535" s="145"/>
      <c r="AJ535" s="145"/>
      <c r="AK535" s="145"/>
      <c r="AL535" s="145"/>
      <c r="AM535" s="145"/>
      <c r="AN535" s="145"/>
      <c r="AO535" s="145"/>
      <c r="AP535" s="145"/>
      <c r="AQ535" s="145"/>
      <c r="AR535" s="145"/>
      <c r="AS535" s="145"/>
      <c r="AT535" s="145"/>
      <c r="AU535" s="145"/>
      <c r="AV535" s="145"/>
      <c r="AW535" s="145"/>
      <c r="AX535" s="145"/>
      <c r="AY535" s="145"/>
      <c r="AZ535" s="145"/>
      <c r="BA535" s="145"/>
      <c r="BB535" s="145"/>
      <c r="BC535" s="145"/>
      <c r="BD535" s="145"/>
      <c r="BE535" s="145"/>
      <c r="BF535" s="145"/>
      <c r="BG535" s="145"/>
      <c r="BH535" s="145"/>
      <c r="BI535" s="145"/>
      <c r="BJ535" s="145"/>
      <c r="BK535" s="145"/>
      <c r="BL535" s="145"/>
      <c r="BM535" s="145"/>
      <c r="BN535" s="145"/>
      <c r="BO535" s="145"/>
      <c r="BP535" s="145"/>
      <c r="BQ535" s="145"/>
      <c r="BR535" s="145"/>
      <c r="BS535" s="145"/>
      <c r="BT535" s="145"/>
      <c r="BU535" s="145"/>
      <c r="BV535" s="145"/>
      <c r="BW535" s="145"/>
      <c r="BX535" s="145"/>
      <c r="BY535" s="145"/>
      <c r="BZ535" s="145"/>
      <c r="CA535" s="145"/>
      <c r="CB535" s="145"/>
      <c r="CC535" s="145"/>
      <c r="CD535" s="145"/>
      <c r="CE535" s="145"/>
      <c r="CF535" s="145"/>
      <c r="CG535" s="145"/>
      <c r="CH535" s="145"/>
      <c r="CI535" s="145"/>
      <c r="CJ535" s="145"/>
      <c r="CK535" s="145"/>
      <c r="CL535" s="145"/>
      <c r="CM535" s="145"/>
      <c r="CN535" s="145"/>
      <c r="CO535" s="145"/>
      <c r="CP535" s="145"/>
      <c r="CQ535" s="145"/>
      <c r="CR535" s="145"/>
      <c r="CS535" s="145"/>
      <c r="CT535" s="145"/>
      <c r="CU535" s="145"/>
      <c r="CV535" s="145"/>
      <c r="CW535" s="145"/>
      <c r="CX535" s="145"/>
      <c r="CY535" s="145"/>
      <c r="CZ535" s="145"/>
      <c r="DA535" s="145"/>
      <c r="DB535" s="145"/>
      <c r="DC535" s="145"/>
      <c r="DD535" s="145"/>
      <c r="DE535" s="145"/>
      <c r="DF535" s="145"/>
      <c r="DG535" s="145"/>
      <c r="DH535" s="148"/>
      <c r="DI535" s="145"/>
      <c r="DJ535" s="145"/>
      <c r="DK535" s="145"/>
      <c r="DL535" s="145"/>
      <c r="DM535" s="145"/>
      <c r="DN535" s="145"/>
      <c r="DO535" s="145"/>
      <c r="DP535" s="145"/>
      <c r="DQ535" s="145"/>
      <c r="DR535" s="145"/>
      <c r="DS535" s="145"/>
      <c r="DT535" s="145"/>
      <c r="DU535" s="145"/>
      <c r="DV535" s="145"/>
      <c r="DW535" s="145"/>
      <c r="DX535" s="145"/>
      <c r="DY535" s="145"/>
      <c r="DZ535" s="145"/>
      <c r="EA535" s="145"/>
      <c r="EB535" s="148"/>
      <c r="EC535" s="145"/>
      <c r="ED535" s="145"/>
      <c r="EE535" s="145"/>
      <c r="EF535" s="145"/>
      <c r="EG535" s="145"/>
      <c r="EH535" s="145"/>
      <c r="EI535" s="145"/>
      <c r="EJ535" s="145"/>
      <c r="EK535" s="145">
        <v>0</v>
      </c>
      <c r="EL535" s="145">
        <v>0</v>
      </c>
    </row>
    <row r="536" spans="1:187" ht="20.100000000000001" customHeight="1" x14ac:dyDescent="0.3">
      <c r="A536" s="25" t="s">
        <v>3564</v>
      </c>
      <c r="B536" s="40" t="s">
        <v>106</v>
      </c>
      <c r="C536" s="26">
        <v>84117</v>
      </c>
      <c r="D536" s="25" t="s">
        <v>3568</v>
      </c>
      <c r="E536" s="26" t="s">
        <v>113</v>
      </c>
      <c r="F536" s="26" t="s">
        <v>3549</v>
      </c>
      <c r="G536" s="26" t="s">
        <v>114</v>
      </c>
      <c r="H536" s="26" t="s">
        <v>615</v>
      </c>
      <c r="I536" s="26" t="s">
        <v>449</v>
      </c>
      <c r="J536" s="25" t="s">
        <v>195</v>
      </c>
      <c r="K536" s="25" t="s">
        <v>3569</v>
      </c>
      <c r="L536" s="25"/>
      <c r="M536" s="25" t="s">
        <v>3570</v>
      </c>
      <c r="N536" s="239"/>
      <c r="O536" s="25" t="s">
        <v>3571</v>
      </c>
      <c r="P536" s="239"/>
      <c r="Q536" s="239"/>
      <c r="R536" s="25" t="s">
        <v>3572</v>
      </c>
      <c r="S536" s="25" t="s">
        <v>3573</v>
      </c>
      <c r="T536" s="145"/>
      <c r="U536" s="145">
        <v>1</v>
      </c>
      <c r="V536" s="148"/>
      <c r="W536" s="145">
        <v>1</v>
      </c>
      <c r="X536" s="145"/>
      <c r="Y536" s="145"/>
      <c r="Z536" s="145"/>
      <c r="AA536" s="145"/>
      <c r="AB536" s="332"/>
      <c r="AC536" s="145"/>
      <c r="AD536" s="145"/>
      <c r="AE536" s="145"/>
      <c r="AF536" s="145"/>
      <c r="AG536" s="145"/>
      <c r="AH536" s="145"/>
      <c r="AI536" s="145">
        <v>1</v>
      </c>
      <c r="AJ536" s="145"/>
      <c r="AK536" s="145"/>
      <c r="AL536" s="145"/>
      <c r="AM536" s="145"/>
      <c r="AN536" s="145"/>
      <c r="AO536" s="145"/>
      <c r="AP536" s="145"/>
      <c r="AQ536" s="145"/>
      <c r="AR536" s="145"/>
      <c r="AS536" s="145"/>
      <c r="AT536" s="145"/>
      <c r="AU536" s="145"/>
      <c r="AV536" s="145"/>
      <c r="AW536" s="145"/>
      <c r="AX536" s="145"/>
      <c r="AY536" s="145"/>
      <c r="AZ536" s="145"/>
      <c r="BA536" s="145">
        <v>1</v>
      </c>
      <c r="BB536" s="145"/>
      <c r="BC536" s="145"/>
      <c r="BD536" s="145"/>
      <c r="BE536" s="145"/>
      <c r="BF536" s="145"/>
      <c r="BG536" s="145"/>
      <c r="BH536" s="145"/>
      <c r="BI536" s="145"/>
      <c r="BJ536" s="145"/>
      <c r="BK536" s="145"/>
      <c r="BL536" s="145"/>
      <c r="BM536" s="145"/>
      <c r="BN536" s="145"/>
      <c r="BO536" s="145"/>
      <c r="BP536" s="145"/>
      <c r="BQ536" s="145"/>
      <c r="BR536" s="145"/>
      <c r="BS536" s="145"/>
      <c r="BT536" s="145">
        <v>1</v>
      </c>
      <c r="BU536" s="145"/>
      <c r="BV536" s="145"/>
      <c r="BW536" s="145"/>
      <c r="BX536" s="145"/>
      <c r="BY536" s="145"/>
      <c r="BZ536" s="145"/>
      <c r="CA536" s="145"/>
      <c r="CB536" s="145"/>
      <c r="CC536" s="145">
        <v>1</v>
      </c>
      <c r="CD536" s="145"/>
      <c r="CE536" s="145"/>
      <c r="CF536" s="145"/>
      <c r="CG536" s="145"/>
      <c r="CH536" s="145"/>
      <c r="CI536" s="145"/>
      <c r="CJ536" s="145"/>
      <c r="CK536" s="145">
        <v>1</v>
      </c>
      <c r="CL536" s="145">
        <v>1</v>
      </c>
      <c r="CM536" s="145">
        <v>1</v>
      </c>
      <c r="CN536" s="145"/>
      <c r="CO536" s="145">
        <v>1</v>
      </c>
      <c r="CP536" s="145"/>
      <c r="CQ536" s="145"/>
      <c r="CR536" s="145"/>
      <c r="CS536" s="145"/>
      <c r="CT536" s="145"/>
      <c r="CU536" s="145"/>
      <c r="CV536" s="145"/>
      <c r="CW536" s="145">
        <v>1</v>
      </c>
      <c r="CX536" s="145"/>
      <c r="CY536" s="145"/>
      <c r="CZ536" s="145">
        <v>1</v>
      </c>
      <c r="DA536" s="145"/>
      <c r="DB536" s="145"/>
      <c r="DC536" s="145"/>
      <c r="DD536" s="145"/>
      <c r="DE536" s="145"/>
      <c r="DF536" s="145"/>
      <c r="DG536" s="145"/>
      <c r="DH536" s="148"/>
      <c r="DI536" s="145">
        <v>1</v>
      </c>
      <c r="DJ536" s="145"/>
      <c r="DK536" s="145"/>
      <c r="DL536" s="145"/>
      <c r="DM536" s="145"/>
      <c r="DN536" s="145"/>
      <c r="DO536" s="145"/>
      <c r="DP536" s="145"/>
      <c r="DQ536" s="145"/>
      <c r="DR536" s="145"/>
      <c r="DS536" s="145"/>
      <c r="DT536" s="145"/>
      <c r="DU536" s="145"/>
      <c r="DV536" s="145"/>
      <c r="DW536" s="145"/>
      <c r="DX536" s="145"/>
      <c r="DY536" s="145"/>
      <c r="DZ536" s="145"/>
      <c r="EA536" s="145"/>
      <c r="EB536" s="148"/>
      <c r="EC536" s="145"/>
      <c r="ED536" s="148"/>
      <c r="EE536" s="145"/>
      <c r="EF536" s="145"/>
      <c r="EG536" s="145"/>
      <c r="EH536" s="145"/>
      <c r="EI536" s="145"/>
      <c r="EJ536" s="145"/>
      <c r="EK536" s="145">
        <v>1</v>
      </c>
      <c r="EL536" s="145">
        <v>1</v>
      </c>
      <c r="EM536" s="145"/>
      <c r="EN536" s="228" t="s">
        <v>3575</v>
      </c>
    </row>
    <row r="537" spans="1:187" ht="20.100000000000001" customHeight="1" x14ac:dyDescent="0.3">
      <c r="A537" s="25" t="s">
        <v>3793</v>
      </c>
      <c r="B537" s="40" t="s">
        <v>106</v>
      </c>
      <c r="C537" s="26">
        <v>84423</v>
      </c>
      <c r="D537" s="71" t="s">
        <v>3813</v>
      </c>
      <c r="E537" s="26" t="s">
        <v>113</v>
      </c>
      <c r="F537" s="26" t="s">
        <v>3549</v>
      </c>
      <c r="G537" s="26" t="s">
        <v>109</v>
      </c>
      <c r="H537" s="26" t="s">
        <v>117</v>
      </c>
      <c r="I537" s="26" t="s">
        <v>438</v>
      </c>
      <c r="J537" s="25" t="s">
        <v>171</v>
      </c>
      <c r="K537" s="25" t="s">
        <v>3814</v>
      </c>
      <c r="L537" s="45" t="s">
        <v>3815</v>
      </c>
      <c r="M537" s="25"/>
      <c r="N537" s="239"/>
      <c r="O537" s="239"/>
      <c r="P537" s="239"/>
      <c r="Q537" s="239"/>
      <c r="R537" s="87" t="s">
        <v>3816</v>
      </c>
      <c r="S537" s="25" t="s">
        <v>3817</v>
      </c>
      <c r="U537" s="145"/>
      <c r="V537" s="148"/>
      <c r="W537" s="145"/>
      <c r="X537" s="145"/>
      <c r="Y537" s="145"/>
      <c r="Z537" s="145"/>
      <c r="AA537" s="145"/>
      <c r="AB537" s="332"/>
      <c r="AC537" s="145"/>
      <c r="AD537" s="145"/>
      <c r="AE537" s="145"/>
      <c r="AF537" s="145"/>
      <c r="AG537" s="145">
        <v>1</v>
      </c>
      <c r="AH537" s="145"/>
      <c r="AI537" s="145">
        <v>1</v>
      </c>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v>1</v>
      </c>
      <c r="CP537" s="145"/>
      <c r="CQ537" s="145"/>
      <c r="CR537" s="145"/>
      <c r="CS537" s="145"/>
      <c r="CT537" s="145"/>
      <c r="CU537" s="145"/>
      <c r="CV537" s="145"/>
      <c r="CW537" s="145"/>
      <c r="CX537" s="145"/>
      <c r="CY537" s="145"/>
      <c r="CZ537" s="145"/>
      <c r="DA537" s="145"/>
      <c r="DB537" s="145"/>
      <c r="DC537" s="145"/>
      <c r="DD537" s="145"/>
      <c r="DE537" s="145"/>
      <c r="DF537" s="145"/>
      <c r="DG537" s="145"/>
      <c r="DH537" s="148"/>
      <c r="DI537" s="145"/>
      <c r="DJ537" s="145"/>
      <c r="DK537" s="145"/>
      <c r="DL537" s="145"/>
      <c r="DM537" s="145"/>
      <c r="DN537" s="145"/>
      <c r="DO537" s="145"/>
      <c r="DP537" s="145"/>
      <c r="DQ537" s="145"/>
      <c r="DR537" s="145"/>
      <c r="DS537" s="145"/>
      <c r="DT537" s="145"/>
      <c r="DU537" s="145">
        <v>1</v>
      </c>
      <c r="DV537" s="145"/>
      <c r="DW537" s="145"/>
      <c r="DX537" s="145"/>
      <c r="DY537" s="145"/>
      <c r="DZ537" s="145"/>
      <c r="EA537" s="145"/>
      <c r="EB537" s="148"/>
      <c r="EC537" s="145"/>
      <c r="ED537" s="148"/>
      <c r="EE537" s="145"/>
      <c r="EF537" s="145"/>
      <c r="EG537" s="145"/>
      <c r="EH537" s="145"/>
      <c r="EI537" s="145"/>
      <c r="EJ537" s="145"/>
      <c r="EK537" s="145" t="s">
        <v>519</v>
      </c>
      <c r="EL537" s="145">
        <v>1</v>
      </c>
      <c r="EN537" s="228" t="s">
        <v>3818</v>
      </c>
    </row>
    <row r="538" spans="1:187" ht="20.100000000000001" customHeight="1" x14ac:dyDescent="0.3">
      <c r="A538" s="25" t="s">
        <v>1958</v>
      </c>
      <c r="B538" s="40" t="s">
        <v>126</v>
      </c>
      <c r="C538" s="26">
        <v>81946</v>
      </c>
      <c r="D538" s="71" t="s">
        <v>1966</v>
      </c>
      <c r="E538" s="26" t="s">
        <v>113</v>
      </c>
      <c r="F538" s="26"/>
      <c r="G538" s="26" t="s">
        <v>114</v>
      </c>
      <c r="H538" s="26" t="s">
        <v>128</v>
      </c>
      <c r="I538" s="26" t="s">
        <v>438</v>
      </c>
      <c r="J538" s="25" t="s">
        <v>326</v>
      </c>
      <c r="K538" s="25" t="s">
        <v>1967</v>
      </c>
      <c r="L538" s="83"/>
      <c r="M538" s="83"/>
      <c r="N538" s="83"/>
      <c r="O538" s="83"/>
      <c r="P538" s="83"/>
      <c r="Q538" s="83"/>
      <c r="R538" s="83"/>
      <c r="S538" s="83"/>
      <c r="T538" s="145"/>
      <c r="U538" s="145"/>
      <c r="V538" s="145"/>
      <c r="W538" s="145"/>
      <c r="X538" s="145"/>
      <c r="Y538" s="145"/>
      <c r="Z538" s="145"/>
      <c r="AA538" s="145"/>
      <c r="AB538" s="332"/>
      <c r="AC538" s="145"/>
      <c r="AD538" s="145"/>
      <c r="AE538" s="145"/>
      <c r="AF538" s="145"/>
      <c r="AG538" s="145"/>
      <c r="AH538" s="145"/>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5"/>
      <c r="DG538" s="145"/>
      <c r="DH538" s="148"/>
      <c r="DI538" s="145"/>
      <c r="DJ538" s="145"/>
      <c r="DK538" s="145"/>
      <c r="DL538" s="145"/>
      <c r="DM538" s="145"/>
      <c r="DN538" s="145"/>
      <c r="DO538" s="145"/>
      <c r="DP538" s="145"/>
      <c r="DQ538" s="145"/>
      <c r="DR538" s="145"/>
      <c r="DS538" s="145"/>
      <c r="DT538" s="145"/>
      <c r="DU538" s="145"/>
      <c r="DV538" s="145"/>
      <c r="DW538" s="145"/>
      <c r="DX538" s="145"/>
      <c r="DY538" s="145"/>
      <c r="DZ538" s="145"/>
      <c r="EA538" s="145"/>
      <c r="EB538" s="148"/>
      <c r="EC538" s="145"/>
      <c r="ED538" s="145"/>
      <c r="EE538" s="145"/>
      <c r="EF538" s="145"/>
      <c r="EG538" s="145"/>
      <c r="EH538" s="145"/>
      <c r="EI538" s="145"/>
      <c r="EJ538" s="145"/>
      <c r="EK538" s="145">
        <v>0</v>
      </c>
      <c r="EL538" s="145">
        <v>0</v>
      </c>
      <c r="EM538" s="145"/>
      <c r="EO538" s="145"/>
      <c r="EP538" s="145"/>
      <c r="EQ538" s="145"/>
      <c r="ER538" s="145"/>
      <c r="ES538" s="145"/>
      <c r="ET538" s="145"/>
      <c r="EU538" s="145"/>
      <c r="EV538" s="145"/>
      <c r="EW538" s="145"/>
      <c r="EX538" s="145"/>
      <c r="EY538" s="145"/>
      <c r="EZ538" s="145"/>
      <c r="FA538" s="145"/>
      <c r="FB538" s="145"/>
      <c r="FC538" s="145"/>
      <c r="FD538" s="145"/>
      <c r="FE538" s="145"/>
      <c r="FF538" s="145"/>
      <c r="FG538" s="145"/>
      <c r="FH538" s="145"/>
      <c r="FI538" s="145"/>
      <c r="FJ538" s="145"/>
      <c r="FK538" s="145"/>
      <c r="FL538" s="145"/>
      <c r="FM538" s="145"/>
      <c r="FN538" s="145"/>
      <c r="FO538" s="145"/>
      <c r="FP538" s="145"/>
      <c r="FQ538" s="145"/>
      <c r="FR538" s="145"/>
      <c r="FS538" s="145"/>
      <c r="FT538" s="145"/>
      <c r="FU538" s="145"/>
      <c r="FV538" s="145"/>
      <c r="FW538" s="145"/>
      <c r="FX538" s="145"/>
      <c r="FY538" s="145"/>
      <c r="FZ538" s="145"/>
      <c r="GA538" s="145"/>
      <c r="GB538" s="145"/>
      <c r="GC538" s="145"/>
      <c r="GD538" s="145"/>
      <c r="GE538" s="145"/>
    </row>
    <row r="539" spans="1:187" ht="20.100000000000001" customHeight="1" x14ac:dyDescent="0.3">
      <c r="A539" s="25" t="s">
        <v>3648</v>
      </c>
      <c r="B539" s="26" t="s">
        <v>152</v>
      </c>
      <c r="C539" s="26">
        <v>84640</v>
      </c>
      <c r="D539" s="71" t="s">
        <v>3654</v>
      </c>
      <c r="E539" s="26" t="s">
        <v>113</v>
      </c>
      <c r="F539" s="26" t="s">
        <v>3549</v>
      </c>
      <c r="G539" s="26" t="s">
        <v>109</v>
      </c>
      <c r="H539" s="26" t="s">
        <v>554</v>
      </c>
      <c r="I539" s="26" t="s">
        <v>438</v>
      </c>
      <c r="J539" s="25" t="s">
        <v>315</v>
      </c>
      <c r="K539" s="25" t="s">
        <v>3655</v>
      </c>
      <c r="L539" s="25" t="s">
        <v>3656</v>
      </c>
      <c r="M539" s="25"/>
      <c r="N539" s="83"/>
      <c r="O539" s="83"/>
      <c r="P539" s="83"/>
      <c r="Q539" s="83"/>
      <c r="R539" s="83"/>
      <c r="S539" s="83"/>
      <c r="CH539" s="198"/>
      <c r="EK539" s="145">
        <v>0</v>
      </c>
      <c r="EL539" s="145">
        <v>0</v>
      </c>
    </row>
    <row r="540" spans="1:187" ht="20.100000000000001" customHeight="1" x14ac:dyDescent="0.3">
      <c r="A540" s="25" t="s">
        <v>2109</v>
      </c>
      <c r="B540" s="26" t="s">
        <v>126</v>
      </c>
      <c r="C540" s="26">
        <v>82673</v>
      </c>
      <c r="D540" s="25" t="s">
        <v>2120</v>
      </c>
      <c r="E540" s="26"/>
      <c r="F540" s="26"/>
      <c r="G540" s="26" t="s">
        <v>114</v>
      </c>
      <c r="H540" s="26" t="s">
        <v>128</v>
      </c>
      <c r="I540" s="26" t="s">
        <v>438</v>
      </c>
      <c r="J540" s="25" t="s">
        <v>129</v>
      </c>
      <c r="K540" s="25" t="s">
        <v>2121</v>
      </c>
      <c r="L540" s="83"/>
      <c r="M540" s="83"/>
      <c r="N540" s="83"/>
      <c r="O540" s="83"/>
      <c r="P540" s="83"/>
      <c r="Q540" s="83"/>
      <c r="R540" s="83"/>
      <c r="S540" s="83"/>
      <c r="T540" s="145"/>
      <c r="U540" s="145"/>
      <c r="V540" s="145"/>
      <c r="W540" s="145"/>
      <c r="X540" s="145"/>
      <c r="Y540" s="145"/>
      <c r="Z540" s="145"/>
      <c r="AA540" s="145"/>
      <c r="AB540" s="332"/>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c r="BA540" s="145"/>
      <c r="BB540" s="145"/>
      <c r="BC540" s="145"/>
      <c r="BD540" s="145"/>
      <c r="BE540" s="145"/>
      <c r="BF540" s="145"/>
      <c r="BG540" s="145"/>
      <c r="BH540" s="145"/>
      <c r="BI540" s="145"/>
      <c r="BJ540" s="145"/>
      <c r="BK540" s="145"/>
      <c r="BL540" s="145"/>
      <c r="BM540" s="145"/>
      <c r="BN540" s="145"/>
      <c r="BO540" s="145"/>
      <c r="BP540" s="145"/>
      <c r="BQ540" s="145"/>
      <c r="BR540" s="145"/>
      <c r="BS540" s="145"/>
      <c r="BT540" s="145"/>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c r="CU540" s="145"/>
      <c r="CV540" s="145"/>
      <c r="CW540" s="145"/>
      <c r="CX540" s="145"/>
      <c r="CY540" s="145"/>
      <c r="CZ540" s="145"/>
      <c r="DA540" s="145"/>
      <c r="DB540" s="145"/>
      <c r="DC540" s="145"/>
      <c r="DD540" s="145"/>
      <c r="DE540" s="145"/>
      <c r="DF540" s="145"/>
      <c r="DG540" s="145"/>
      <c r="DH540" s="148"/>
      <c r="DI540" s="145"/>
      <c r="DJ540" s="145"/>
      <c r="DK540" s="145"/>
      <c r="DL540" s="145"/>
      <c r="DM540" s="145"/>
      <c r="DN540" s="145"/>
      <c r="DO540" s="145"/>
      <c r="DP540" s="145"/>
      <c r="DQ540" s="145"/>
      <c r="DR540" s="145"/>
      <c r="DS540" s="145"/>
      <c r="DT540" s="145"/>
      <c r="DU540" s="145"/>
      <c r="DV540" s="145"/>
      <c r="DW540" s="145"/>
      <c r="DX540" s="145"/>
      <c r="DY540" s="145"/>
      <c r="DZ540" s="145"/>
      <c r="EA540" s="145"/>
      <c r="EB540" s="148"/>
      <c r="EC540" s="145"/>
      <c r="ED540" s="145"/>
      <c r="EE540" s="145"/>
      <c r="EF540" s="145"/>
      <c r="EG540" s="145"/>
      <c r="EH540" s="145"/>
      <c r="EI540" s="145"/>
      <c r="EJ540" s="145"/>
      <c r="EK540" s="145">
        <v>0</v>
      </c>
      <c r="EL540" s="145">
        <v>0</v>
      </c>
      <c r="EM540" s="145"/>
      <c r="EO540" s="145"/>
      <c r="EP540" s="145"/>
      <c r="EQ540" s="145"/>
      <c r="ER540" s="145"/>
      <c r="ES540" s="145"/>
      <c r="ET540" s="145"/>
      <c r="EU540" s="145"/>
      <c r="EV540" s="145"/>
      <c r="EW540" s="145"/>
      <c r="EX540" s="145"/>
      <c r="EY540" s="145"/>
      <c r="EZ540" s="145"/>
      <c r="FA540" s="145"/>
      <c r="FB540" s="145"/>
      <c r="FC540" s="145"/>
      <c r="FD540" s="145"/>
      <c r="FE540" s="145"/>
      <c r="FF540" s="145"/>
      <c r="FG540" s="145"/>
      <c r="FH540" s="145"/>
      <c r="FI540" s="145"/>
      <c r="FJ540" s="145"/>
      <c r="FK540" s="145"/>
      <c r="FL540" s="145"/>
      <c r="FM540" s="145"/>
      <c r="FN540" s="145"/>
      <c r="FO540" s="145"/>
      <c r="FP540" s="145"/>
      <c r="FQ540" s="145"/>
      <c r="FR540" s="145"/>
      <c r="FS540" s="145"/>
      <c r="FT540" s="145"/>
      <c r="FU540" s="145"/>
      <c r="FV540" s="145"/>
      <c r="FW540" s="145"/>
      <c r="FX540" s="145"/>
      <c r="FY540" s="145"/>
      <c r="FZ540" s="145"/>
      <c r="GA540" s="145"/>
      <c r="GB540" s="145"/>
      <c r="GC540" s="145"/>
      <c r="GD540" s="145"/>
      <c r="GE540" s="145"/>
    </row>
    <row r="541" spans="1:187" ht="20.100000000000001" customHeight="1" x14ac:dyDescent="0.3">
      <c r="A541" s="25" t="s">
        <v>1833</v>
      </c>
      <c r="B541" s="40" t="s">
        <v>106</v>
      </c>
      <c r="C541" s="26">
        <v>82453</v>
      </c>
      <c r="D541" s="71" t="s">
        <v>1870</v>
      </c>
      <c r="E541" s="26" t="s">
        <v>108</v>
      </c>
      <c r="F541" s="26"/>
      <c r="G541" s="26" t="s">
        <v>109</v>
      </c>
      <c r="H541" s="26" t="s">
        <v>554</v>
      </c>
      <c r="I541" s="26" t="s">
        <v>706</v>
      </c>
      <c r="J541" s="25" t="s">
        <v>171</v>
      </c>
      <c r="K541" s="25" t="s">
        <v>1871</v>
      </c>
      <c r="L541" s="43" t="s">
        <v>1872</v>
      </c>
      <c r="M541" s="239"/>
      <c r="N541" s="239"/>
      <c r="O541" s="239"/>
      <c r="P541" s="239"/>
      <c r="Q541" s="239"/>
      <c r="R541" s="239"/>
      <c r="S541" s="239"/>
      <c r="U541" s="145"/>
      <c r="V541" s="145"/>
      <c r="W541" s="145"/>
      <c r="X541" s="145"/>
      <c r="Y541" s="145"/>
      <c r="Z541" s="145"/>
      <c r="AA541" s="145"/>
      <c r="AB541" s="332"/>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145"/>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5"/>
      <c r="DG541" s="145"/>
      <c r="DH541" s="148"/>
      <c r="DI541" s="145"/>
      <c r="DJ541" s="145"/>
      <c r="DK541" s="145"/>
      <c r="DL541" s="145"/>
      <c r="DM541" s="145"/>
      <c r="DN541" s="145"/>
      <c r="DO541" s="145"/>
      <c r="DP541" s="145"/>
      <c r="DQ541" s="145"/>
      <c r="DR541" s="145"/>
      <c r="DS541" s="145"/>
      <c r="DT541" s="145"/>
      <c r="DU541" s="145"/>
      <c r="DV541" s="145"/>
      <c r="DW541" s="145"/>
      <c r="DX541" s="145"/>
      <c r="DY541" s="145"/>
      <c r="DZ541" s="145"/>
      <c r="EA541" s="145"/>
      <c r="EB541" s="148"/>
      <c r="EC541" s="145"/>
      <c r="ED541" s="145"/>
      <c r="EE541" s="145"/>
      <c r="EF541" s="145"/>
      <c r="EG541" s="145"/>
      <c r="EH541" s="145"/>
      <c r="EI541" s="145"/>
      <c r="EJ541" s="145"/>
      <c r="EK541" s="145">
        <v>0</v>
      </c>
      <c r="EL541" s="145">
        <v>0</v>
      </c>
    </row>
    <row r="542" spans="1:187" ht="20.100000000000001" customHeight="1" x14ac:dyDescent="0.3">
      <c r="A542" s="25" t="s">
        <v>4255</v>
      </c>
      <c r="B542" s="40" t="s">
        <v>126</v>
      </c>
      <c r="C542" s="26">
        <v>84728</v>
      </c>
      <c r="D542" s="25" t="s">
        <v>4269</v>
      </c>
      <c r="E542" s="26" t="s">
        <v>108</v>
      </c>
      <c r="F542" s="26" t="s">
        <v>3556</v>
      </c>
      <c r="G542" s="26" t="s">
        <v>114</v>
      </c>
      <c r="H542" s="26" t="s">
        <v>615</v>
      </c>
      <c r="I542" s="26" t="s">
        <v>706</v>
      </c>
      <c r="J542" s="25" t="s">
        <v>1757</v>
      </c>
      <c r="K542" s="25" t="s">
        <v>4270</v>
      </c>
      <c r="L542" s="25"/>
      <c r="M542" s="25" t="s">
        <v>4271</v>
      </c>
      <c r="N542" s="25" t="s">
        <v>4272</v>
      </c>
      <c r="O542" s="25" t="s">
        <v>4273</v>
      </c>
      <c r="P542" s="83"/>
      <c r="Q542" s="25" t="s">
        <v>4274</v>
      </c>
      <c r="R542" s="25" t="s">
        <v>4275</v>
      </c>
      <c r="S542" s="25" t="s">
        <v>4276</v>
      </c>
      <c r="U542" s="145"/>
      <c r="V542" s="148"/>
      <c r="W542" s="145">
        <v>1</v>
      </c>
      <c r="X542" s="145"/>
      <c r="Y542" s="145"/>
      <c r="Z542" s="145"/>
      <c r="AA542" s="145"/>
      <c r="AB542" s="332"/>
      <c r="AC542" s="145">
        <v>1</v>
      </c>
      <c r="AD542" s="145"/>
      <c r="AE542" s="145"/>
      <c r="AF542" s="145"/>
      <c r="AG542" s="145"/>
      <c r="AH542" s="145"/>
      <c r="AI542" s="145"/>
      <c r="AJ542" s="145"/>
      <c r="AK542" s="145"/>
      <c r="AL542" s="145"/>
      <c r="AM542" s="145"/>
      <c r="AN542" s="145"/>
      <c r="AO542" s="145"/>
      <c r="AP542" s="145"/>
      <c r="AQ542" s="145"/>
      <c r="AR542" s="145"/>
      <c r="AS542" s="145"/>
      <c r="AT542" s="145"/>
      <c r="AU542" s="145"/>
      <c r="AV542" s="145"/>
      <c r="AW542" s="145"/>
      <c r="AX542" s="145"/>
      <c r="AY542" s="145"/>
      <c r="AZ542" s="145">
        <v>1</v>
      </c>
      <c r="BA542" s="145"/>
      <c r="BB542" s="145"/>
      <c r="BC542" s="145"/>
      <c r="BD542" s="145"/>
      <c r="BE542" s="145"/>
      <c r="BF542" s="145"/>
      <c r="BG542" s="145"/>
      <c r="BH542" s="145"/>
      <c r="BI542" s="145">
        <v>1</v>
      </c>
      <c r="BJ542" s="145"/>
      <c r="BK542" s="145"/>
      <c r="BL542" s="145"/>
      <c r="BM542" s="145"/>
      <c r="BN542" s="145"/>
      <c r="BO542" s="145"/>
      <c r="BP542" s="145">
        <v>1</v>
      </c>
      <c r="BQ542" s="145"/>
      <c r="BR542" s="145"/>
      <c r="BS542" s="145"/>
      <c r="BT542" s="145"/>
      <c r="BU542" s="145"/>
      <c r="BV542" s="145"/>
      <c r="BW542" s="145"/>
      <c r="BX542" s="145"/>
      <c r="BY542" s="145"/>
      <c r="BZ542" s="145"/>
      <c r="CA542" s="145"/>
      <c r="CB542" s="145"/>
      <c r="CC542" s="145"/>
      <c r="CD542" s="145"/>
      <c r="CE542" s="145"/>
      <c r="CF542" s="145"/>
      <c r="CG542" s="145"/>
      <c r="CH542" s="148"/>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5"/>
      <c r="DG542" s="145"/>
      <c r="DH542" s="148"/>
      <c r="DI542" s="145"/>
      <c r="DJ542" s="145"/>
      <c r="DK542" s="145"/>
      <c r="DL542" s="145"/>
      <c r="DM542" s="145"/>
      <c r="DN542" s="145"/>
      <c r="DO542" s="145"/>
      <c r="DP542" s="145"/>
      <c r="DQ542" s="145"/>
      <c r="DR542" s="145"/>
      <c r="DS542" s="145"/>
      <c r="DT542" s="145"/>
      <c r="DU542" s="145"/>
      <c r="DV542" s="145"/>
      <c r="DW542" s="145"/>
      <c r="DX542" s="145"/>
      <c r="DY542" s="145"/>
      <c r="DZ542" s="145"/>
      <c r="EA542" s="145"/>
      <c r="EB542" s="148"/>
      <c r="EC542" s="145"/>
      <c r="ED542" s="148"/>
      <c r="EE542" s="145"/>
      <c r="EF542" s="145"/>
      <c r="EG542" s="145"/>
      <c r="EH542" s="145"/>
      <c r="EI542" s="145"/>
      <c r="EJ542" s="145"/>
      <c r="EK542" s="145">
        <v>1</v>
      </c>
      <c r="EL542" s="145">
        <v>1</v>
      </c>
      <c r="EM542" s="145"/>
      <c r="EN542" s="228" t="s">
        <v>4277</v>
      </c>
    </row>
    <row r="543" spans="1:187" ht="20.100000000000001" customHeight="1" x14ac:dyDescent="0.3">
      <c r="A543" s="25" t="s">
        <v>2135</v>
      </c>
      <c r="B543" s="40" t="s">
        <v>152</v>
      </c>
      <c r="C543" s="26">
        <v>82456</v>
      </c>
      <c r="D543" s="25" t="s">
        <v>2139</v>
      </c>
      <c r="E543" s="26" t="s">
        <v>108</v>
      </c>
      <c r="F543" s="26"/>
      <c r="G543" s="26" t="s">
        <v>109</v>
      </c>
      <c r="H543" s="26" t="s">
        <v>554</v>
      </c>
      <c r="I543" s="26" t="s">
        <v>385</v>
      </c>
      <c r="J543" s="25" t="s">
        <v>155</v>
      </c>
      <c r="K543" s="25" t="s">
        <v>2140</v>
      </c>
      <c r="L543" s="25"/>
      <c r="M543" s="25" t="s">
        <v>2141</v>
      </c>
      <c r="N543" s="25" t="s">
        <v>2142</v>
      </c>
      <c r="O543" s="25" t="s">
        <v>166</v>
      </c>
      <c r="P543" s="239"/>
      <c r="Q543" s="239"/>
      <c r="R543" s="239"/>
      <c r="S543" s="239"/>
      <c r="T543" s="145"/>
      <c r="U543" s="145"/>
      <c r="V543" s="145"/>
      <c r="W543" s="145"/>
      <c r="X543" s="145"/>
      <c r="Y543" s="145"/>
      <c r="Z543" s="145"/>
      <c r="AA543" s="145"/>
      <c r="AB543" s="332"/>
      <c r="AC543" s="145"/>
      <c r="AD543" s="145"/>
      <c r="AE543" s="145"/>
      <c r="AF543" s="145"/>
      <c r="AG543" s="145"/>
      <c r="AH543" s="145"/>
      <c r="AI543" s="145"/>
      <c r="AJ543" s="145"/>
      <c r="AK543" s="145"/>
      <c r="AL543" s="145"/>
      <c r="AM543" s="145"/>
      <c r="AN543" s="145"/>
      <c r="AO543" s="145"/>
      <c r="AP543" s="145"/>
      <c r="AQ543" s="145"/>
      <c r="AR543" s="145"/>
      <c r="AS543" s="145"/>
      <c r="AT543" s="145"/>
      <c r="AU543" s="145">
        <v>1</v>
      </c>
      <c r="AV543" s="145"/>
      <c r="AW543" s="145"/>
      <c r="AX543" s="145"/>
      <c r="AY543" s="145"/>
      <c r="AZ543" s="145"/>
      <c r="BA543" s="145">
        <v>1</v>
      </c>
      <c r="BB543" s="145"/>
      <c r="BC543" s="145"/>
      <c r="BD543" s="145"/>
      <c r="BE543" s="145"/>
      <c r="BF543" s="145"/>
      <c r="BG543" s="145"/>
      <c r="BH543" s="145"/>
      <c r="BI543" s="145"/>
      <c r="BJ543" s="145"/>
      <c r="BK543" s="145"/>
      <c r="BL543" s="145"/>
      <c r="BM543" s="145"/>
      <c r="BN543" s="145"/>
      <c r="BO543" s="145"/>
      <c r="BP543" s="145"/>
      <c r="BQ543" s="145"/>
      <c r="BR543" s="145"/>
      <c r="BS543" s="145"/>
      <c r="BT543" s="145">
        <v>1</v>
      </c>
      <c r="BU543" s="145"/>
      <c r="BV543" s="145"/>
      <c r="BW543" s="145"/>
      <c r="BX543" s="145"/>
      <c r="BY543" s="145"/>
      <c r="BZ543" s="145"/>
      <c r="CA543" s="145"/>
      <c r="CB543" s="145"/>
      <c r="CC543" s="145"/>
      <c r="CD543" s="145"/>
      <c r="CE543" s="145"/>
      <c r="CF543" s="145"/>
      <c r="CG543" s="145"/>
      <c r="CH543" s="145"/>
      <c r="CI543" s="145"/>
      <c r="CJ543" s="145"/>
      <c r="CK543" s="145"/>
      <c r="CL543" s="145"/>
      <c r="CM543" s="145"/>
      <c r="CN543" s="145"/>
      <c r="CO543" s="145"/>
      <c r="CP543" s="145"/>
      <c r="CQ543" s="145"/>
      <c r="CR543" s="145"/>
      <c r="CS543" s="145"/>
      <c r="CT543" s="145"/>
      <c r="CU543" s="145"/>
      <c r="CV543" s="145"/>
      <c r="CW543" s="145"/>
      <c r="CX543" s="145"/>
      <c r="CY543" s="145"/>
      <c r="CZ543" s="145"/>
      <c r="DA543" s="145"/>
      <c r="DB543" s="145"/>
      <c r="DC543" s="145"/>
      <c r="DD543" s="145"/>
      <c r="DE543" s="145"/>
      <c r="DF543" s="145"/>
      <c r="DG543" s="145"/>
      <c r="DH543" s="148"/>
      <c r="DI543" s="145"/>
      <c r="DJ543" s="145"/>
      <c r="DK543" s="145"/>
      <c r="DL543" s="145">
        <v>1</v>
      </c>
      <c r="DM543" s="145"/>
      <c r="DN543" s="145"/>
      <c r="DO543" s="145"/>
      <c r="DP543" s="145"/>
      <c r="DQ543" s="145"/>
      <c r="DR543" s="145"/>
      <c r="DS543" s="145"/>
      <c r="DT543" s="145"/>
      <c r="DU543" s="145"/>
      <c r="DV543" s="145"/>
      <c r="DW543" s="145"/>
      <c r="DX543" s="145"/>
      <c r="DY543" s="145"/>
      <c r="DZ543" s="145"/>
      <c r="EA543" s="145"/>
      <c r="EB543" s="148"/>
      <c r="EC543" s="145"/>
      <c r="ED543" s="148"/>
      <c r="EE543" s="145"/>
      <c r="EF543" s="145"/>
      <c r="EG543" s="145"/>
      <c r="EH543" s="145"/>
      <c r="EI543" s="145"/>
      <c r="EJ543" s="145"/>
      <c r="EK543" s="145">
        <v>1</v>
      </c>
      <c r="EL543" s="145">
        <v>0</v>
      </c>
      <c r="EM543" s="145"/>
    </row>
    <row r="544" spans="1:187" ht="20.100000000000001" customHeight="1" x14ac:dyDescent="0.3">
      <c r="A544" s="25" t="s">
        <v>2714</v>
      </c>
      <c r="B544" s="40" t="s">
        <v>126</v>
      </c>
      <c r="C544" s="26">
        <v>83509</v>
      </c>
      <c r="D544" s="71" t="s">
        <v>2743</v>
      </c>
      <c r="E544" s="26" t="s">
        <v>108</v>
      </c>
      <c r="F544" s="26"/>
      <c r="G544" s="26" t="s">
        <v>114</v>
      </c>
      <c r="H544" s="26" t="s">
        <v>128</v>
      </c>
      <c r="I544" s="26" t="s">
        <v>3</v>
      </c>
      <c r="J544" s="25" t="s">
        <v>319</v>
      </c>
      <c r="K544" s="25" t="s">
        <v>2744</v>
      </c>
      <c r="L544" s="83"/>
      <c r="M544" s="83"/>
      <c r="N544" s="83"/>
      <c r="O544" s="83"/>
      <c r="P544" s="83"/>
      <c r="Q544" s="83"/>
      <c r="R544" s="83"/>
      <c r="S544" s="83"/>
      <c r="T544" s="145"/>
      <c r="U544" s="145"/>
      <c r="V544" s="145"/>
      <c r="W544" s="145"/>
      <c r="X544" s="145"/>
      <c r="Y544" s="145"/>
      <c r="Z544" s="145"/>
      <c r="AA544" s="145"/>
      <c r="AB544" s="332"/>
      <c r="AC544" s="145"/>
      <c r="AD544" s="145"/>
      <c r="AE544" s="145"/>
      <c r="AF544" s="145"/>
      <c r="AG544" s="145"/>
      <c r="AH544" s="145"/>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c r="CG544" s="145"/>
      <c r="CH544" s="145"/>
      <c r="CI544" s="145"/>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5"/>
      <c r="DG544" s="145"/>
      <c r="DH544" s="148"/>
      <c r="DI544" s="145"/>
      <c r="DJ544" s="145"/>
      <c r="DK544" s="145"/>
      <c r="DL544" s="145"/>
      <c r="DM544" s="145"/>
      <c r="DN544" s="145"/>
      <c r="DO544" s="145"/>
      <c r="DP544" s="145"/>
      <c r="DQ544" s="145"/>
      <c r="DR544" s="145"/>
      <c r="DS544" s="145"/>
      <c r="DT544" s="145"/>
      <c r="DU544" s="145"/>
      <c r="DV544" s="145"/>
      <c r="DW544" s="145"/>
      <c r="DX544" s="145"/>
      <c r="DY544" s="145"/>
      <c r="DZ544" s="145"/>
      <c r="EA544" s="145"/>
      <c r="EB544" s="148"/>
      <c r="EC544" s="145"/>
      <c r="ED544" s="148"/>
      <c r="EE544" s="145"/>
      <c r="EF544" s="145"/>
      <c r="EG544" s="145"/>
      <c r="EH544" s="145"/>
      <c r="EI544" s="145"/>
      <c r="EJ544" s="145"/>
      <c r="EK544" s="145">
        <v>0</v>
      </c>
      <c r="EL544" s="145">
        <v>0</v>
      </c>
      <c r="EM544" s="145"/>
    </row>
    <row r="545" spans="1:187" ht="20.100000000000001" customHeight="1" x14ac:dyDescent="0.3">
      <c r="A545" s="25" t="s">
        <v>3774</v>
      </c>
      <c r="B545" s="40" t="s">
        <v>106</v>
      </c>
      <c r="C545" s="26">
        <v>84052</v>
      </c>
      <c r="D545" s="25" t="s">
        <v>3784</v>
      </c>
      <c r="E545" s="26" t="s">
        <v>113</v>
      </c>
      <c r="F545" s="26" t="s">
        <v>3556</v>
      </c>
      <c r="G545" s="26" t="s">
        <v>121</v>
      </c>
      <c r="H545" s="26" t="s">
        <v>122</v>
      </c>
      <c r="I545" s="26" t="s">
        <v>449</v>
      </c>
      <c r="J545" s="25" t="s">
        <v>123</v>
      </c>
      <c r="K545" s="25" t="s">
        <v>3785</v>
      </c>
      <c r="L545" s="45"/>
      <c r="M545" s="25" t="s">
        <v>3786</v>
      </c>
      <c r="N545" s="25" t="s">
        <v>3787</v>
      </c>
      <c r="O545" s="239"/>
      <c r="P545" s="239"/>
      <c r="Q545" s="239"/>
      <c r="R545" s="25" t="s">
        <v>3788</v>
      </c>
      <c r="S545" s="25" t="s">
        <v>3789</v>
      </c>
      <c r="U545" s="145">
        <v>1</v>
      </c>
      <c r="V545" s="148"/>
      <c r="W545" s="145"/>
      <c r="X545" s="145"/>
      <c r="Y545" s="145"/>
      <c r="Z545" s="145"/>
      <c r="AA545" s="145"/>
      <c r="AB545" s="332"/>
      <c r="AC545" s="145"/>
      <c r="AD545" s="145"/>
      <c r="AE545" s="145"/>
      <c r="AF545" s="145"/>
      <c r="AG545" s="145"/>
      <c r="AH545" s="145"/>
      <c r="AI545" s="145">
        <v>1</v>
      </c>
      <c r="AJ545" s="145"/>
      <c r="AK545" s="145"/>
      <c r="AL545" s="145"/>
      <c r="AM545" s="145"/>
      <c r="AN545" s="145"/>
      <c r="AO545" s="145"/>
      <c r="AP545" s="145"/>
      <c r="AQ545" s="145">
        <v>1</v>
      </c>
      <c r="AR545" s="145"/>
      <c r="AS545" s="145"/>
      <c r="AT545" s="145"/>
      <c r="AU545" s="145"/>
      <c r="AV545" s="145"/>
      <c r="AW545" s="145"/>
      <c r="AX545" s="145"/>
      <c r="AY545" s="145"/>
      <c r="AZ545" s="145"/>
      <c r="BA545" s="145">
        <v>1</v>
      </c>
      <c r="BB545" s="145"/>
      <c r="BC545" s="145"/>
      <c r="BD545" s="145"/>
      <c r="BE545" s="145">
        <v>1</v>
      </c>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v>1</v>
      </c>
      <c r="CH545" s="145"/>
      <c r="CI545" s="145"/>
      <c r="CJ545" s="145"/>
      <c r="CK545" s="145"/>
      <c r="CL545" s="145"/>
      <c r="CM545" s="145">
        <v>1</v>
      </c>
      <c r="CN545" s="145"/>
      <c r="CO545" s="145"/>
      <c r="CP545" s="145"/>
      <c r="CQ545" s="145"/>
      <c r="CR545" s="145"/>
      <c r="CS545" s="145"/>
      <c r="CT545" s="145">
        <v>1</v>
      </c>
      <c r="CU545" s="145"/>
      <c r="CV545" s="145"/>
      <c r="CW545" s="145"/>
      <c r="CX545" s="145"/>
      <c r="CY545" s="145"/>
      <c r="CZ545" s="145"/>
      <c r="DA545" s="145"/>
      <c r="DB545" s="145"/>
      <c r="DC545" s="145"/>
      <c r="DD545" s="145"/>
      <c r="DE545" s="145"/>
      <c r="DF545" s="145"/>
      <c r="DG545" s="145"/>
      <c r="DH545" s="148"/>
      <c r="DI545" s="145"/>
      <c r="DJ545" s="145"/>
      <c r="DK545" s="145"/>
      <c r="DL545" s="145"/>
      <c r="DM545" s="145"/>
      <c r="DN545" s="145"/>
      <c r="DO545" s="145"/>
      <c r="DP545" s="145"/>
      <c r="DQ545" s="145"/>
      <c r="DR545" s="145"/>
      <c r="DS545" s="145"/>
      <c r="DT545" s="145"/>
      <c r="DU545" s="145"/>
      <c r="DV545" s="145"/>
      <c r="DW545" s="145"/>
      <c r="DX545" s="145"/>
      <c r="DY545" s="145"/>
      <c r="DZ545" s="145"/>
      <c r="EA545" s="145"/>
      <c r="EB545" s="148"/>
      <c r="EC545" s="145"/>
      <c r="ED545" s="148"/>
      <c r="EE545" s="145"/>
      <c r="EF545" s="145"/>
      <c r="EG545" s="145"/>
      <c r="EH545" s="145"/>
      <c r="EI545" s="145"/>
      <c r="EJ545" s="145"/>
      <c r="EK545" s="145">
        <v>1</v>
      </c>
      <c r="EL545" s="145">
        <v>1</v>
      </c>
      <c r="EN545" s="228" t="s">
        <v>3790</v>
      </c>
    </row>
    <row r="546" spans="1:187" ht="20.100000000000001" customHeight="1" x14ac:dyDescent="0.3">
      <c r="A546" s="25" t="s">
        <v>2029</v>
      </c>
      <c r="B546" s="40" t="s">
        <v>126</v>
      </c>
      <c r="C546" s="26">
        <v>82502</v>
      </c>
      <c r="D546" s="25" t="s">
        <v>2068</v>
      </c>
      <c r="E546" s="26"/>
      <c r="F546" s="26"/>
      <c r="G546" s="26" t="s">
        <v>114</v>
      </c>
      <c r="H546" s="26" t="s">
        <v>615</v>
      </c>
      <c r="I546" s="26" t="s">
        <v>405</v>
      </c>
      <c r="J546" s="25" t="s">
        <v>129</v>
      </c>
      <c r="K546" s="25" t="s">
        <v>2069</v>
      </c>
      <c r="L546" s="25"/>
      <c r="M546" s="25" t="s">
        <v>2070</v>
      </c>
      <c r="N546" s="25"/>
      <c r="O546" s="25" t="s">
        <v>2071</v>
      </c>
      <c r="P546" s="83"/>
      <c r="Q546" s="83"/>
      <c r="R546" s="83" t="s">
        <v>2072</v>
      </c>
      <c r="S546" s="83"/>
      <c r="T546" s="145"/>
      <c r="U546" s="145"/>
      <c r="V546" s="145"/>
      <c r="W546" s="145"/>
      <c r="X546" s="145"/>
      <c r="Y546" s="145"/>
      <c r="Z546" s="145"/>
      <c r="AA546" s="145"/>
      <c r="AB546" s="332"/>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v>1</v>
      </c>
      <c r="AX546" s="145"/>
      <c r="AY546" s="145"/>
      <c r="AZ546" s="145"/>
      <c r="BA546" s="145"/>
      <c r="BB546" s="145"/>
      <c r="BC546" s="145"/>
      <c r="BD546" s="145">
        <v>1</v>
      </c>
      <c r="BE546" s="145">
        <v>1</v>
      </c>
      <c r="BF546" s="145"/>
      <c r="BG546" s="145"/>
      <c r="BH546" s="145"/>
      <c r="BI546" s="145"/>
      <c r="BJ546" s="145"/>
      <c r="BK546" s="145"/>
      <c r="BL546" s="145"/>
      <c r="BM546" s="145"/>
      <c r="BN546" s="145"/>
      <c r="BO546" s="145"/>
      <c r="BP546" s="145"/>
      <c r="BQ546" s="145"/>
      <c r="BR546" s="145">
        <v>1</v>
      </c>
      <c r="BS546" s="145"/>
      <c r="BT546" s="145">
        <v>1</v>
      </c>
      <c r="BU546" s="145">
        <v>1</v>
      </c>
      <c r="BV546" s="145"/>
      <c r="BW546" s="145"/>
      <c r="BX546" s="145"/>
      <c r="BY546" s="145"/>
      <c r="BZ546" s="145">
        <v>1</v>
      </c>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v>1</v>
      </c>
      <c r="CW546" s="145"/>
      <c r="CX546" s="145"/>
      <c r="CY546" s="145"/>
      <c r="CZ546" s="145"/>
      <c r="DA546" s="145"/>
      <c r="DB546" s="145"/>
      <c r="DC546" s="145"/>
      <c r="DD546" s="145"/>
      <c r="DE546" s="145"/>
      <c r="DF546" s="145"/>
      <c r="DG546" s="145"/>
      <c r="DH546" s="148"/>
      <c r="DI546" s="145"/>
      <c r="DJ546" s="145"/>
      <c r="DK546" s="145"/>
      <c r="DL546" s="145"/>
      <c r="DM546" s="145"/>
      <c r="DN546" s="145"/>
      <c r="DO546" s="145"/>
      <c r="DP546" s="145"/>
      <c r="DQ546" s="145"/>
      <c r="DR546" s="145"/>
      <c r="DS546" s="145"/>
      <c r="DT546" s="145"/>
      <c r="DU546" s="145">
        <v>1</v>
      </c>
      <c r="DV546" s="145"/>
      <c r="DW546" s="145"/>
      <c r="DX546" s="145"/>
      <c r="DY546" s="145"/>
      <c r="DZ546" s="145"/>
      <c r="EA546" s="145"/>
      <c r="EB546" s="148"/>
      <c r="EC546" s="145"/>
      <c r="ED546" s="148"/>
      <c r="EE546" s="145"/>
      <c r="EF546" s="145"/>
      <c r="EG546" s="145"/>
      <c r="EH546" s="145"/>
      <c r="EI546" s="145"/>
      <c r="EJ546" s="145"/>
      <c r="EK546" s="145">
        <v>1</v>
      </c>
      <c r="EL546" s="145">
        <v>1</v>
      </c>
      <c r="EM546" s="145"/>
      <c r="EO546" s="145"/>
      <c r="EP546" s="145"/>
      <c r="EQ546" s="145"/>
      <c r="ER546" s="145"/>
      <c r="ES546" s="145"/>
      <c r="ET546" s="145"/>
      <c r="EU546" s="145"/>
      <c r="EV546" s="145"/>
      <c r="EW546" s="145"/>
      <c r="EX546" s="145"/>
      <c r="EY546" s="145"/>
      <c r="EZ546" s="145"/>
      <c r="FA546" s="145"/>
      <c r="FB546" s="145"/>
      <c r="FC546" s="145"/>
      <c r="FD546" s="145"/>
      <c r="FE546" s="145"/>
      <c r="FF546" s="145"/>
      <c r="FG546" s="145"/>
      <c r="FH546" s="145"/>
      <c r="FI546" s="145"/>
      <c r="FJ546" s="145"/>
      <c r="FK546" s="145"/>
      <c r="FL546" s="145"/>
      <c r="FM546" s="145"/>
      <c r="FN546" s="145"/>
      <c r="FO546" s="145"/>
      <c r="FP546" s="145"/>
      <c r="FQ546" s="145"/>
      <c r="FR546" s="145"/>
      <c r="FS546" s="145"/>
      <c r="FT546" s="145"/>
      <c r="FU546" s="145"/>
      <c r="FV546" s="145"/>
      <c r="FW546" s="145"/>
      <c r="FX546" s="145"/>
      <c r="FY546" s="145"/>
      <c r="FZ546" s="145"/>
      <c r="GA546" s="145"/>
      <c r="GB546" s="145"/>
      <c r="GC546" s="145"/>
      <c r="GD546" s="145"/>
      <c r="GE546" s="145"/>
    </row>
    <row r="547" spans="1:187" ht="20.100000000000001" customHeight="1" x14ac:dyDescent="0.3">
      <c r="A547" s="25" t="s">
        <v>4044</v>
      </c>
      <c r="B547" s="40" t="s">
        <v>187</v>
      </c>
      <c r="C547" s="26">
        <v>84035</v>
      </c>
      <c r="D547" s="25" t="s">
        <v>4056</v>
      </c>
      <c r="E547" s="26" t="s">
        <v>108</v>
      </c>
      <c r="F547" s="26" t="s">
        <v>3556</v>
      </c>
      <c r="G547" s="26" t="s">
        <v>121</v>
      </c>
      <c r="H547" s="26" t="s">
        <v>3</v>
      </c>
      <c r="I547" s="26" t="s">
        <v>449</v>
      </c>
      <c r="J547" s="25" t="s">
        <v>834</v>
      </c>
      <c r="K547" s="25" t="s">
        <v>4057</v>
      </c>
      <c r="L547" s="45"/>
      <c r="M547" s="25" t="s">
        <v>4058</v>
      </c>
      <c r="N547" s="25"/>
      <c r="O547" s="25"/>
      <c r="P547" s="83"/>
      <c r="Q547" s="25" t="s">
        <v>4059</v>
      </c>
      <c r="R547" s="83"/>
      <c r="S547" s="83"/>
      <c r="U547" s="145">
        <v>1</v>
      </c>
      <c r="V547" s="148"/>
      <c r="W547" s="145"/>
      <c r="X547" s="145">
        <v>1</v>
      </c>
      <c r="Y547" s="145"/>
      <c r="Z547" s="145"/>
      <c r="AA547" s="145"/>
      <c r="AB547" s="332"/>
      <c r="AC547" s="145"/>
      <c r="AD547" s="145"/>
      <c r="AE547" s="145"/>
      <c r="AF547" s="145"/>
      <c r="AG547" s="145">
        <v>1</v>
      </c>
      <c r="AH547" s="145"/>
      <c r="AI547" s="145">
        <v>1</v>
      </c>
      <c r="AJ547" s="145"/>
      <c r="AK547" s="145"/>
      <c r="AL547" s="145">
        <v>1</v>
      </c>
      <c r="AM547" s="145"/>
      <c r="AN547" s="145"/>
      <c r="AO547" s="145"/>
      <c r="AP547" s="145"/>
      <c r="AQ547" s="145"/>
      <c r="AR547" s="145">
        <v>1</v>
      </c>
      <c r="AS547" s="145"/>
      <c r="AT547" s="145"/>
      <c r="AU547" s="145"/>
      <c r="AV547" s="145"/>
      <c r="AW547" s="145"/>
      <c r="AX547" s="145"/>
      <c r="AY547" s="145"/>
      <c r="AZ547" s="145"/>
      <c r="BA547" s="145"/>
      <c r="BB547" s="145"/>
      <c r="BC547" s="145"/>
      <c r="BD547" s="145">
        <v>1</v>
      </c>
      <c r="BE547" s="145">
        <v>1</v>
      </c>
      <c r="BF547" s="145"/>
      <c r="BG547" s="145"/>
      <c r="BH547" s="145"/>
      <c r="BI547" s="145"/>
      <c r="BJ547" s="145"/>
      <c r="BK547" s="145"/>
      <c r="BL547" s="145"/>
      <c r="BM547" s="145"/>
      <c r="BN547" s="145"/>
      <c r="BO547" s="145"/>
      <c r="BP547" s="145"/>
      <c r="BQ547" s="145"/>
      <c r="BR547" s="145"/>
      <c r="BS547" s="145"/>
      <c r="BT547" s="145">
        <v>1</v>
      </c>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5"/>
      <c r="DG547" s="145"/>
      <c r="DH547" s="148"/>
      <c r="DI547" s="145"/>
      <c r="DJ547" s="145"/>
      <c r="DK547" s="145"/>
      <c r="DL547" s="145"/>
      <c r="DM547" s="145"/>
      <c r="DN547" s="145"/>
      <c r="DO547" s="145"/>
      <c r="DP547" s="145"/>
      <c r="DQ547" s="145">
        <v>1</v>
      </c>
      <c r="DR547" s="145"/>
      <c r="DS547" s="145"/>
      <c r="DT547" s="145"/>
      <c r="DU547" s="145"/>
      <c r="DV547" s="145"/>
      <c r="DW547" s="145"/>
      <c r="DX547" s="145"/>
      <c r="DY547" s="145"/>
      <c r="DZ547" s="145"/>
      <c r="EA547" s="145"/>
      <c r="EB547" s="148"/>
      <c r="EC547" s="145"/>
      <c r="ED547" s="148"/>
      <c r="EE547" s="145"/>
      <c r="EF547" s="145"/>
      <c r="EG547" s="145"/>
      <c r="EH547" s="145"/>
      <c r="EI547" s="145"/>
      <c r="EJ547" s="145"/>
      <c r="EK547" s="145">
        <v>1</v>
      </c>
      <c r="EL547" s="145">
        <v>0</v>
      </c>
      <c r="EM547" s="145"/>
    </row>
    <row r="548" spans="1:187" ht="20.100000000000001" customHeight="1" x14ac:dyDescent="0.3">
      <c r="A548" s="25" t="s">
        <v>2135</v>
      </c>
      <c r="B548" s="40" t="s">
        <v>106</v>
      </c>
      <c r="C548" s="26">
        <v>83194</v>
      </c>
      <c r="D548" s="71" t="s">
        <v>2150</v>
      </c>
      <c r="E548" s="26" t="s">
        <v>108</v>
      </c>
      <c r="F548" s="26"/>
      <c r="G548" s="26" t="s">
        <v>109</v>
      </c>
      <c r="H548" s="26" t="s">
        <v>539</v>
      </c>
      <c r="I548" s="26" t="s">
        <v>385</v>
      </c>
      <c r="J548" s="25" t="s">
        <v>123</v>
      </c>
      <c r="K548" s="25" t="s">
        <v>2151</v>
      </c>
      <c r="L548" s="239"/>
      <c r="M548" s="239"/>
      <c r="N548" s="239"/>
      <c r="O548" s="239"/>
      <c r="P548" s="239"/>
      <c r="Q548" s="239"/>
      <c r="R548" s="239"/>
      <c r="S548" s="239"/>
      <c r="T548" s="145"/>
      <c r="U548" s="145"/>
      <c r="V548" s="145"/>
      <c r="W548" s="145"/>
      <c r="X548" s="145"/>
      <c r="Y548" s="145"/>
      <c r="Z548" s="145"/>
      <c r="AA548" s="145"/>
      <c r="AB548" s="332"/>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c r="BS548" s="145"/>
      <c r="BT548" s="145"/>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c r="CU548" s="145"/>
      <c r="CV548" s="145"/>
      <c r="CW548" s="145"/>
      <c r="CX548" s="145"/>
      <c r="CY548" s="145"/>
      <c r="CZ548" s="145"/>
      <c r="DA548" s="145"/>
      <c r="DB548" s="145"/>
      <c r="DC548" s="145"/>
      <c r="DD548" s="145"/>
      <c r="DE548" s="145"/>
      <c r="DF548" s="145"/>
      <c r="DG548" s="145"/>
      <c r="DH548" s="148"/>
      <c r="DI548" s="145"/>
      <c r="DJ548" s="145"/>
      <c r="DK548" s="145"/>
      <c r="DL548" s="145"/>
      <c r="DM548" s="145"/>
      <c r="DN548" s="145"/>
      <c r="DO548" s="145"/>
      <c r="DP548" s="145"/>
      <c r="DQ548" s="145"/>
      <c r="DR548" s="145"/>
      <c r="DS548" s="145"/>
      <c r="DT548" s="145"/>
      <c r="DU548" s="145"/>
      <c r="DV548" s="145"/>
      <c r="DW548" s="145"/>
      <c r="DX548" s="145"/>
      <c r="DY548" s="145"/>
      <c r="DZ548" s="145"/>
      <c r="EA548" s="145"/>
      <c r="EB548" s="148"/>
      <c r="EC548" s="145"/>
      <c r="ED548" s="145"/>
      <c r="EE548" s="145"/>
      <c r="EF548" s="145"/>
      <c r="EG548" s="145"/>
      <c r="EH548" s="145"/>
      <c r="EI548" s="145"/>
      <c r="EJ548" s="145"/>
      <c r="EK548" s="145">
        <v>0</v>
      </c>
      <c r="EL548" s="145">
        <v>0</v>
      </c>
      <c r="EM548" s="145"/>
    </row>
    <row r="549" spans="1:187" ht="20.100000000000001" customHeight="1" x14ac:dyDescent="0.3">
      <c r="A549" s="25" t="s">
        <v>4218</v>
      </c>
      <c r="B549" s="40" t="s">
        <v>126</v>
      </c>
      <c r="C549" s="26">
        <v>85068</v>
      </c>
      <c r="D549" s="71" t="s">
        <v>4238</v>
      </c>
      <c r="E549" s="26" t="s">
        <v>113</v>
      </c>
      <c r="F549" s="26"/>
      <c r="G549" s="26" t="s">
        <v>114</v>
      </c>
      <c r="H549" s="26" t="s">
        <v>128</v>
      </c>
      <c r="I549" s="26" t="s">
        <v>3</v>
      </c>
      <c r="J549" s="25" t="s">
        <v>326</v>
      </c>
      <c r="K549" s="25" t="s">
        <v>4239</v>
      </c>
      <c r="L549" s="25"/>
      <c r="M549" s="25"/>
      <c r="N549" s="83"/>
      <c r="O549" s="83"/>
      <c r="P549" s="83"/>
      <c r="Q549" s="83"/>
      <c r="R549" s="83"/>
      <c r="S549" s="83"/>
      <c r="U549" s="145"/>
      <c r="V549" s="148"/>
      <c r="W549" s="145"/>
      <c r="X549" s="145"/>
      <c r="Y549" s="145"/>
      <c r="Z549" s="145"/>
      <c r="AA549" s="145"/>
      <c r="AB549" s="332"/>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8"/>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5"/>
      <c r="DG549" s="145"/>
      <c r="DH549" s="148"/>
      <c r="DI549" s="145"/>
      <c r="DJ549" s="145"/>
      <c r="DK549" s="145"/>
      <c r="DL549" s="145"/>
      <c r="DM549" s="145"/>
      <c r="DN549" s="145"/>
      <c r="DO549" s="145"/>
      <c r="DP549" s="145"/>
      <c r="DQ549" s="145"/>
      <c r="DR549" s="145"/>
      <c r="DS549" s="145"/>
      <c r="DT549" s="145"/>
      <c r="DU549" s="145"/>
      <c r="DV549" s="145"/>
      <c r="DW549" s="145"/>
      <c r="DX549" s="145"/>
      <c r="DY549" s="145"/>
      <c r="DZ549" s="145"/>
      <c r="EA549" s="145"/>
      <c r="EB549" s="148"/>
      <c r="EC549" s="145"/>
      <c r="ED549" s="148"/>
      <c r="EE549" s="145"/>
      <c r="EF549" s="145"/>
      <c r="EG549" s="145"/>
      <c r="EH549" s="145"/>
      <c r="EI549" s="145"/>
      <c r="EJ549" s="145"/>
      <c r="EK549" s="145">
        <v>0</v>
      </c>
      <c r="EL549" s="145">
        <v>0</v>
      </c>
      <c r="EM549" s="145"/>
    </row>
    <row r="550" spans="1:187" ht="20.100000000000001" customHeight="1" x14ac:dyDescent="0.3">
      <c r="A550" s="25" t="s">
        <v>2335</v>
      </c>
      <c r="B550" s="40" t="s">
        <v>143</v>
      </c>
      <c r="C550" s="26">
        <v>81677</v>
      </c>
      <c r="D550" s="25" t="s">
        <v>2345</v>
      </c>
      <c r="E550" s="26" t="s">
        <v>108</v>
      </c>
      <c r="F550" s="26"/>
      <c r="G550" s="26" t="s">
        <v>114</v>
      </c>
      <c r="H550" s="26" t="s">
        <v>2346</v>
      </c>
      <c r="I550" s="26" t="s">
        <v>405</v>
      </c>
      <c r="J550" s="25" t="s">
        <v>2347</v>
      </c>
      <c r="K550" s="25" t="s">
        <v>2348</v>
      </c>
      <c r="L550" s="25"/>
      <c r="M550" s="25" t="s">
        <v>2349</v>
      </c>
      <c r="N550" s="25" t="s">
        <v>2350</v>
      </c>
      <c r="O550" s="25" t="s">
        <v>2351</v>
      </c>
      <c r="P550" s="83"/>
      <c r="Q550" s="83"/>
      <c r="R550" s="83"/>
      <c r="S550" s="83"/>
      <c r="T550" s="145"/>
      <c r="U550" s="145"/>
      <c r="V550" s="145"/>
      <c r="W550" s="145"/>
      <c r="X550" s="145"/>
      <c r="Y550" s="145"/>
      <c r="Z550" s="145"/>
      <c r="AA550" s="145"/>
      <c r="AB550" s="332"/>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c r="AW550" s="145"/>
      <c r="AX550" s="145"/>
      <c r="AY550" s="145"/>
      <c r="AZ550" s="145"/>
      <c r="BA550" s="145">
        <v>1</v>
      </c>
      <c r="BB550" s="145"/>
      <c r="BC550" s="145"/>
      <c r="BD550" s="145"/>
      <c r="BE550" s="145"/>
      <c r="BF550" s="145"/>
      <c r="BG550" s="145"/>
      <c r="BH550" s="145"/>
      <c r="BI550" s="145"/>
      <c r="BJ550" s="145"/>
      <c r="BK550" s="145"/>
      <c r="BL550" s="145"/>
      <c r="BM550" s="145"/>
      <c r="BN550" s="145"/>
      <c r="BO550" s="145"/>
      <c r="BP550" s="145"/>
      <c r="BQ550" s="145"/>
      <c r="BR550" s="145"/>
      <c r="BS550" s="145"/>
      <c r="BT550" s="145"/>
      <c r="BU550" s="145"/>
      <c r="BV550" s="145"/>
      <c r="BW550" s="145"/>
      <c r="BX550" s="145"/>
      <c r="BY550" s="145"/>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v>1</v>
      </c>
      <c r="CU550" s="145"/>
      <c r="CV550" s="145">
        <v>1</v>
      </c>
      <c r="CW550" s="145"/>
      <c r="CX550" s="145"/>
      <c r="CY550" s="145"/>
      <c r="CZ550" s="145"/>
      <c r="DA550" s="145"/>
      <c r="DB550" s="145"/>
      <c r="DC550" s="145"/>
      <c r="DD550" s="145"/>
      <c r="DE550" s="145"/>
      <c r="DF550" s="145"/>
      <c r="DG550" s="145"/>
      <c r="DH550" s="148"/>
      <c r="DI550" s="145"/>
      <c r="DJ550" s="145"/>
      <c r="DK550" s="145"/>
      <c r="DL550" s="145"/>
      <c r="DM550" s="145"/>
      <c r="DN550" s="145"/>
      <c r="DO550" s="145"/>
      <c r="DP550" s="145"/>
      <c r="DQ550" s="145"/>
      <c r="DR550" s="145"/>
      <c r="DS550" s="145"/>
      <c r="DT550" s="145"/>
      <c r="DU550" s="145"/>
      <c r="DV550" s="145"/>
      <c r="DW550" s="145"/>
      <c r="DX550" s="145"/>
      <c r="DY550" s="145"/>
      <c r="DZ550" s="145"/>
      <c r="EA550" s="145"/>
      <c r="EB550" s="148"/>
      <c r="EC550" s="145"/>
      <c r="ED550" s="145"/>
      <c r="EK550" s="263">
        <v>1</v>
      </c>
      <c r="EL550" s="263">
        <v>0</v>
      </c>
      <c r="EM550" s="263"/>
      <c r="EN550" s="264"/>
    </row>
    <row r="551" spans="1:187" ht="20.100000000000001" customHeight="1" x14ac:dyDescent="0.3">
      <c r="A551" s="25" t="s">
        <v>2594</v>
      </c>
      <c r="B551" s="40" t="s">
        <v>126</v>
      </c>
      <c r="C551" s="26">
        <v>83200</v>
      </c>
      <c r="D551" s="71" t="s">
        <v>2608</v>
      </c>
      <c r="E551" s="26" t="s">
        <v>108</v>
      </c>
      <c r="F551" s="26"/>
      <c r="G551" s="26" t="s">
        <v>114</v>
      </c>
      <c r="H551" s="26" t="s">
        <v>128</v>
      </c>
      <c r="I551" s="26" t="s">
        <v>3</v>
      </c>
      <c r="J551" s="25" t="s">
        <v>326</v>
      </c>
      <c r="K551" s="25" t="s">
        <v>2609</v>
      </c>
      <c r="L551" s="79"/>
      <c r="M551" s="83"/>
      <c r="N551" s="83"/>
      <c r="O551" s="83"/>
      <c r="P551" s="83"/>
      <c r="Q551" s="83"/>
      <c r="R551" s="83"/>
      <c r="S551" s="83"/>
      <c r="T551" s="145"/>
      <c r="U551" s="145"/>
      <c r="V551" s="145"/>
      <c r="W551" s="145"/>
      <c r="X551" s="145"/>
      <c r="Y551" s="145"/>
      <c r="Z551" s="145"/>
      <c r="AA551" s="145"/>
      <c r="AB551" s="332"/>
      <c r="AC551" s="145"/>
      <c r="AD551" s="145"/>
      <c r="AE551" s="145"/>
      <c r="AF551" s="145"/>
      <c r="AG551" s="145"/>
      <c r="AH551" s="145"/>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5"/>
      <c r="DG551" s="145"/>
      <c r="DH551" s="148"/>
      <c r="DI551" s="145"/>
      <c r="DJ551" s="145"/>
      <c r="DK551" s="145"/>
      <c r="DL551" s="145"/>
      <c r="DM551" s="145"/>
      <c r="DN551" s="145"/>
      <c r="DO551" s="145"/>
      <c r="DP551" s="145"/>
      <c r="DQ551" s="145"/>
      <c r="DR551" s="145"/>
      <c r="DS551" s="145"/>
      <c r="DT551" s="145"/>
      <c r="DU551" s="145"/>
      <c r="DV551" s="145"/>
      <c r="DW551" s="145"/>
      <c r="DX551" s="145"/>
      <c r="DY551" s="145"/>
      <c r="DZ551" s="145"/>
      <c r="EA551" s="145"/>
      <c r="EB551" s="148"/>
      <c r="EC551" s="145"/>
      <c r="ED551" s="148"/>
      <c r="EE551" s="145"/>
      <c r="EF551" s="145"/>
      <c r="EG551" s="145"/>
      <c r="EH551" s="145"/>
      <c r="EI551" s="145"/>
      <c r="EJ551" s="145"/>
      <c r="EK551" s="145">
        <v>0</v>
      </c>
      <c r="EL551" s="145">
        <v>0</v>
      </c>
      <c r="EM551" s="145"/>
    </row>
    <row r="552" spans="1:187" ht="20.100000000000001" customHeight="1" x14ac:dyDescent="0.3">
      <c r="A552" s="25" t="s">
        <v>4218</v>
      </c>
      <c r="B552" s="40" t="s">
        <v>126</v>
      </c>
      <c r="C552" s="26">
        <v>84959</v>
      </c>
      <c r="D552" s="71" t="s">
        <v>4240</v>
      </c>
      <c r="E552" s="26" t="s">
        <v>108</v>
      </c>
      <c r="F552" s="26" t="s">
        <v>3549</v>
      </c>
      <c r="G552" s="26" t="s">
        <v>114</v>
      </c>
      <c r="H552" s="26" t="s">
        <v>128</v>
      </c>
      <c r="I552" s="26" t="s">
        <v>3</v>
      </c>
      <c r="J552" s="25" t="s">
        <v>2195</v>
      </c>
      <c r="K552" s="25" t="s">
        <v>4241</v>
      </c>
      <c r="L552" s="25"/>
      <c r="M552" s="25"/>
      <c r="N552" s="83"/>
      <c r="O552" s="83"/>
      <c r="P552" s="83"/>
      <c r="Q552" s="83"/>
      <c r="R552" s="83"/>
      <c r="S552" s="83"/>
      <c r="U552" s="145"/>
      <c r="V552" s="148"/>
      <c r="W552" s="145"/>
      <c r="X552" s="145"/>
      <c r="Y552" s="145"/>
      <c r="Z552" s="145"/>
      <c r="AA552" s="145"/>
      <c r="AB552" s="332"/>
      <c r="AC552" s="145"/>
      <c r="AD552" s="145"/>
      <c r="AE552" s="145"/>
      <c r="AF552" s="145"/>
      <c r="AG552" s="145"/>
      <c r="AH552" s="145"/>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c r="CG552" s="145"/>
      <c r="CH552" s="148"/>
      <c r="CI552" s="145"/>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5"/>
      <c r="DG552" s="145"/>
      <c r="DH552" s="148"/>
      <c r="DI552" s="145"/>
      <c r="DJ552" s="145"/>
      <c r="DK552" s="145"/>
      <c r="DL552" s="145"/>
      <c r="DM552" s="145"/>
      <c r="DN552" s="145"/>
      <c r="DO552" s="145"/>
      <c r="DP552" s="145"/>
      <c r="DQ552" s="145"/>
      <c r="DR552" s="145"/>
      <c r="DS552" s="145"/>
      <c r="DT552" s="145"/>
      <c r="DU552" s="145"/>
      <c r="DV552" s="145"/>
      <c r="DW552" s="145"/>
      <c r="DX552" s="145"/>
      <c r="DY552" s="145"/>
      <c r="DZ552" s="145"/>
      <c r="EA552" s="145"/>
      <c r="EB552" s="148"/>
      <c r="EC552" s="145"/>
      <c r="ED552" s="148"/>
      <c r="EE552" s="145"/>
      <c r="EF552" s="145"/>
      <c r="EG552" s="145"/>
      <c r="EH552" s="145"/>
      <c r="EI552" s="145"/>
      <c r="EJ552" s="145"/>
      <c r="EK552" s="145">
        <v>0</v>
      </c>
      <c r="EL552" s="145">
        <v>0</v>
      </c>
      <c r="EM552" s="145"/>
    </row>
    <row r="553" spans="1:187" ht="20.100000000000001" customHeight="1" x14ac:dyDescent="0.3">
      <c r="A553" s="25" t="s">
        <v>3905</v>
      </c>
      <c r="B553" s="40" t="s">
        <v>187</v>
      </c>
      <c r="C553" s="26">
        <v>84726</v>
      </c>
      <c r="D553" s="25" t="s">
        <v>3935</v>
      </c>
      <c r="E553" s="26" t="s">
        <v>108</v>
      </c>
      <c r="F553" s="26" t="s">
        <v>3549</v>
      </c>
      <c r="G553" s="26" t="s">
        <v>121</v>
      </c>
      <c r="H553" s="26" t="s">
        <v>344</v>
      </c>
      <c r="I553" s="26" t="s">
        <v>449</v>
      </c>
      <c r="J553" s="25" t="s">
        <v>834</v>
      </c>
      <c r="K553" s="25" t="s">
        <v>3936</v>
      </c>
      <c r="L553" s="45" t="s">
        <v>3937</v>
      </c>
      <c r="M553" s="25" t="s">
        <v>3938</v>
      </c>
      <c r="N553" s="25"/>
      <c r="O553" s="239"/>
      <c r="P553" s="239"/>
      <c r="Q553" s="239"/>
      <c r="R553" s="25"/>
      <c r="S553" s="25" t="s">
        <v>3939</v>
      </c>
      <c r="U553" s="145"/>
      <c r="V553" s="148"/>
      <c r="W553" s="145">
        <v>1</v>
      </c>
      <c r="X553" s="145"/>
      <c r="Y553" s="145"/>
      <c r="Z553" s="145"/>
      <c r="AA553" s="145"/>
      <c r="AB553" s="332"/>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v>1</v>
      </c>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5"/>
      <c r="DG553" s="145"/>
      <c r="DH553" s="148"/>
      <c r="DI553" s="145"/>
      <c r="DJ553" s="145"/>
      <c r="DK553" s="145"/>
      <c r="DL553" s="145"/>
      <c r="DM553" s="145"/>
      <c r="DN553" s="145"/>
      <c r="DO553" s="145"/>
      <c r="DP553" s="145"/>
      <c r="DQ553" s="145"/>
      <c r="DR553" s="145"/>
      <c r="DS553" s="145"/>
      <c r="DT553" s="145"/>
      <c r="DU553" s="145"/>
      <c r="DV553" s="145"/>
      <c r="DW553" s="145"/>
      <c r="DX553" s="145"/>
      <c r="DY553" s="145"/>
      <c r="DZ553" s="145"/>
      <c r="EA553" s="145"/>
      <c r="EB553" s="148"/>
      <c r="EC553" s="145"/>
      <c r="ED553" s="148"/>
      <c r="EE553" s="145"/>
      <c r="EF553" s="145"/>
      <c r="EG553" s="145"/>
      <c r="EH553" s="145"/>
      <c r="EI553" s="145"/>
      <c r="EJ553" s="145"/>
      <c r="EK553" s="145">
        <v>1</v>
      </c>
      <c r="EL553" s="145">
        <v>1</v>
      </c>
      <c r="EM553" s="145"/>
    </row>
    <row r="554" spans="1:187" ht="20.100000000000001" customHeight="1" x14ac:dyDescent="0.3">
      <c r="A554" s="25" t="s">
        <v>4567</v>
      </c>
      <c r="B554" s="40" t="s">
        <v>126</v>
      </c>
      <c r="C554" s="26">
        <v>85187</v>
      </c>
      <c r="D554" s="71" t="s">
        <v>4568</v>
      </c>
      <c r="E554" s="26" t="s">
        <v>108</v>
      </c>
      <c r="F554" s="26" t="s">
        <v>3549</v>
      </c>
      <c r="G554" s="26" t="s">
        <v>114</v>
      </c>
      <c r="H554" s="26" t="s">
        <v>128</v>
      </c>
      <c r="I554" s="26" t="s">
        <v>438</v>
      </c>
      <c r="J554" s="25" t="s">
        <v>2195</v>
      </c>
      <c r="K554" s="25" t="s">
        <v>4569</v>
      </c>
      <c r="L554" s="25"/>
      <c r="M554" s="25"/>
      <c r="N554" s="25"/>
      <c r="O554" s="83"/>
      <c r="P554" s="83"/>
      <c r="Q554" s="83"/>
      <c r="R554" s="83"/>
      <c r="S554" s="83"/>
      <c r="U554" s="145"/>
      <c r="V554" s="148"/>
      <c r="W554" s="145"/>
      <c r="X554" s="145"/>
      <c r="Y554" s="145"/>
      <c r="Z554" s="145"/>
      <c r="AA554" s="145"/>
      <c r="AB554" s="145"/>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8"/>
      <c r="DG554" s="145"/>
      <c r="DH554" s="145"/>
      <c r="DI554" s="145"/>
      <c r="DJ554" s="145"/>
      <c r="DK554" s="145"/>
      <c r="DL554" s="145"/>
      <c r="DM554" s="145"/>
      <c r="DN554" s="145"/>
      <c r="DO554" s="145"/>
      <c r="DP554" s="145"/>
      <c r="DQ554" s="145"/>
      <c r="DR554" s="145"/>
      <c r="DS554" s="145"/>
      <c r="DT554" s="145"/>
      <c r="DU554" s="145"/>
      <c r="DV554" s="145"/>
      <c r="DW554" s="145"/>
      <c r="DX554" s="145"/>
      <c r="DY554" s="145"/>
      <c r="DZ554" s="148"/>
      <c r="EA554" s="145"/>
      <c r="EB554" s="148"/>
      <c r="EC554" s="145"/>
      <c r="ED554" s="145"/>
      <c r="EE554" s="145"/>
      <c r="EF554" s="145"/>
      <c r="EG554" s="145"/>
      <c r="EH554" s="145"/>
      <c r="EI554" s="145">
        <v>0</v>
      </c>
      <c r="EJ554" s="145">
        <v>0</v>
      </c>
      <c r="EK554" s="240"/>
      <c r="EL554" s="228"/>
      <c r="EM554" s="198"/>
      <c r="EN554" s="198"/>
    </row>
    <row r="555" spans="1:187" ht="20.100000000000001" customHeight="1" x14ac:dyDescent="0.3">
      <c r="A555" s="25" t="s">
        <v>2664</v>
      </c>
      <c r="B555" s="40" t="s">
        <v>187</v>
      </c>
      <c r="C555" s="26">
        <v>83090</v>
      </c>
      <c r="D555" s="25" t="s">
        <v>2665</v>
      </c>
      <c r="E555" s="26" t="s">
        <v>293</v>
      </c>
      <c r="F555" s="26"/>
      <c r="G555" s="26" t="s">
        <v>121</v>
      </c>
      <c r="H555" s="26" t="s">
        <v>835</v>
      </c>
      <c r="I555" s="26" t="s">
        <v>3</v>
      </c>
      <c r="J555" s="25" t="s">
        <v>228</v>
      </c>
      <c r="K555" s="25" t="s">
        <v>2666</v>
      </c>
      <c r="L555" s="25"/>
      <c r="M555" s="25" t="s">
        <v>2667</v>
      </c>
      <c r="N555" s="25" t="s">
        <v>2668</v>
      </c>
      <c r="O555" s="25" t="s">
        <v>2669</v>
      </c>
      <c r="P555" s="83"/>
      <c r="Q555" s="83"/>
      <c r="R555" s="83"/>
      <c r="S555" s="25" t="s">
        <v>2670</v>
      </c>
      <c r="T555" s="145"/>
      <c r="U555" s="145"/>
      <c r="V555" s="145"/>
      <c r="W555" s="145"/>
      <c r="X555" s="145"/>
      <c r="Y555" s="145"/>
      <c r="Z555" s="145"/>
      <c r="AA555" s="145"/>
      <c r="AB555" s="332"/>
      <c r="AC555" s="145"/>
      <c r="AD555" s="145"/>
      <c r="AE555" s="145"/>
      <c r="AF555" s="145">
        <v>1</v>
      </c>
      <c r="AG555" s="145"/>
      <c r="AH555" s="145"/>
      <c r="AI555" s="145"/>
      <c r="AJ555" s="145"/>
      <c r="AK555" s="145"/>
      <c r="AL555" s="145"/>
      <c r="AM555" s="145"/>
      <c r="AN555" s="145"/>
      <c r="AO555" s="145"/>
      <c r="AP555" s="145"/>
      <c r="AQ555" s="145"/>
      <c r="AR555" s="145"/>
      <c r="AS555" s="145"/>
      <c r="AT555" s="145"/>
      <c r="AU555" s="145"/>
      <c r="AV555" s="145"/>
      <c r="AW555" s="145"/>
      <c r="AX555" s="145"/>
      <c r="AY555" s="145"/>
      <c r="AZ555" s="145">
        <v>1</v>
      </c>
      <c r="BA555" s="145">
        <v>1</v>
      </c>
      <c r="BB555" s="145"/>
      <c r="BC555" s="145"/>
      <c r="BD555" s="145"/>
      <c r="BE555" s="145">
        <v>1</v>
      </c>
      <c r="BF555" s="145"/>
      <c r="BG555" s="145">
        <v>1</v>
      </c>
      <c r="BH555" s="145"/>
      <c r="BI555" s="145"/>
      <c r="BJ555" s="145">
        <v>1</v>
      </c>
      <c r="BK555" s="145"/>
      <c r="BL555" s="145"/>
      <c r="BM555" s="145"/>
      <c r="BN555" s="145"/>
      <c r="BO555" s="145"/>
      <c r="BP555" s="145"/>
      <c r="BQ555" s="145"/>
      <c r="BR555" s="145"/>
      <c r="BS555" s="145"/>
      <c r="BT555" s="145"/>
      <c r="BU555" s="145"/>
      <c r="BV555" s="145"/>
      <c r="BW555" s="145"/>
      <c r="BX555" s="145"/>
      <c r="BY555" s="145"/>
      <c r="BZ555" s="145"/>
      <c r="CA555" s="145"/>
      <c r="CB555" s="145"/>
      <c r="CC555" s="145"/>
      <c r="CD555" s="145"/>
      <c r="CE555" s="145"/>
      <c r="CF555" s="145"/>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5"/>
      <c r="DG555" s="145"/>
      <c r="DH555" s="148"/>
      <c r="DI555" s="145"/>
      <c r="DJ555" s="145"/>
      <c r="DK555" s="145"/>
      <c r="DL555" s="145">
        <v>1</v>
      </c>
      <c r="DM555" s="145"/>
      <c r="DN555" s="145"/>
      <c r="DO555" s="145"/>
      <c r="DP555" s="145"/>
      <c r="DQ555" s="145"/>
      <c r="DR555" s="145"/>
      <c r="DS555" s="145"/>
      <c r="DT555" s="145"/>
      <c r="DU555" s="145">
        <v>1</v>
      </c>
      <c r="DV555" s="145"/>
      <c r="DW555" s="145"/>
      <c r="DX555" s="145"/>
      <c r="DY555" s="145"/>
      <c r="DZ555" s="145"/>
      <c r="EA555" s="145"/>
      <c r="EB555" s="148"/>
      <c r="EC555" s="145"/>
      <c r="ED555" s="148"/>
      <c r="EE555" s="145"/>
      <c r="EF555" s="145"/>
      <c r="EG555" s="145"/>
      <c r="EH555" s="145"/>
      <c r="EI555" s="145"/>
      <c r="EJ555" s="145"/>
      <c r="EK555" s="145">
        <v>1</v>
      </c>
      <c r="EL555" s="145">
        <v>1</v>
      </c>
      <c r="EM555" s="145"/>
    </row>
    <row r="556" spans="1:187" ht="20.100000000000001" customHeight="1" x14ac:dyDescent="0.3">
      <c r="A556" s="25" t="s">
        <v>3413</v>
      </c>
      <c r="B556" s="40" t="s">
        <v>187</v>
      </c>
      <c r="C556" s="26">
        <v>83753</v>
      </c>
      <c r="D556" s="25" t="s">
        <v>3454</v>
      </c>
      <c r="E556" s="26" t="s">
        <v>108</v>
      </c>
      <c r="F556" s="26" t="s">
        <v>3556</v>
      </c>
      <c r="G556" s="26" t="s">
        <v>121</v>
      </c>
      <c r="H556" s="26" t="s">
        <v>835</v>
      </c>
      <c r="I556" s="26" t="s">
        <v>3</v>
      </c>
      <c r="J556" s="25" t="s">
        <v>1210</v>
      </c>
      <c r="K556" s="25" t="s">
        <v>3455</v>
      </c>
      <c r="L556" s="25"/>
      <c r="M556" s="25" t="s">
        <v>3456</v>
      </c>
      <c r="N556" s="272"/>
      <c r="O556" s="272"/>
      <c r="P556" s="272"/>
      <c r="Q556" s="25" t="s">
        <v>3457</v>
      </c>
      <c r="R556" s="272"/>
      <c r="S556" s="272"/>
      <c r="U556" s="145"/>
      <c r="V556" s="148"/>
      <c r="W556" s="145"/>
      <c r="X556" s="145"/>
      <c r="Y556" s="145"/>
      <c r="Z556" s="145"/>
      <c r="AA556" s="145"/>
      <c r="AB556" s="332"/>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v>1</v>
      </c>
      <c r="AX556" s="145"/>
      <c r="AY556" s="145"/>
      <c r="AZ556" s="145">
        <v>1</v>
      </c>
      <c r="BA556" s="145"/>
      <c r="BB556" s="145"/>
      <c r="BC556" s="145"/>
      <c r="BD556" s="145"/>
      <c r="BE556" s="145">
        <v>1</v>
      </c>
      <c r="BF556" s="145"/>
      <c r="BG556" s="145"/>
      <c r="BH556" s="145"/>
      <c r="BI556" s="145"/>
      <c r="BJ556" s="145"/>
      <c r="BK556" s="145"/>
      <c r="BL556" s="145"/>
      <c r="BM556" s="145"/>
      <c r="BN556" s="145"/>
      <c r="BO556" s="145"/>
      <c r="BP556" s="145"/>
      <c r="BQ556" s="145"/>
      <c r="BR556" s="145"/>
      <c r="BS556" s="145"/>
      <c r="BT556" s="145">
        <v>1</v>
      </c>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5"/>
      <c r="DG556" s="145"/>
      <c r="DH556" s="148"/>
      <c r="DI556" s="145"/>
      <c r="DJ556" s="145"/>
      <c r="DK556" s="145"/>
      <c r="DL556" s="145"/>
      <c r="DM556" s="145"/>
      <c r="DN556" s="145"/>
      <c r="DO556" s="145"/>
      <c r="DP556" s="145"/>
      <c r="DQ556" s="145"/>
      <c r="DR556" s="145"/>
      <c r="DS556" s="145"/>
      <c r="DT556" s="145"/>
      <c r="DU556" s="145"/>
      <c r="DV556" s="145"/>
      <c r="DW556" s="145"/>
      <c r="DX556" s="145"/>
      <c r="DY556" s="145"/>
      <c r="DZ556" s="145"/>
      <c r="EA556" s="145"/>
      <c r="EB556" s="148"/>
      <c r="EC556" s="145"/>
      <c r="ED556" s="148"/>
      <c r="EE556" s="145"/>
      <c r="EF556" s="145"/>
      <c r="EG556" s="145"/>
      <c r="EH556" s="145"/>
      <c r="EI556" s="145"/>
      <c r="EJ556" s="145"/>
      <c r="EK556" s="145">
        <v>1</v>
      </c>
      <c r="EL556" s="145">
        <v>0</v>
      </c>
      <c r="EM556" s="145"/>
    </row>
    <row r="557" spans="1:187" ht="20.100000000000001" customHeight="1" x14ac:dyDescent="0.3">
      <c r="A557" s="25" t="s">
        <v>2152</v>
      </c>
      <c r="B557" s="40" t="s">
        <v>187</v>
      </c>
      <c r="C557" s="26">
        <v>82043</v>
      </c>
      <c r="D557" s="25" t="s">
        <v>2153</v>
      </c>
      <c r="E557" s="26" t="s">
        <v>108</v>
      </c>
      <c r="F557" s="26"/>
      <c r="G557" s="26" t="s">
        <v>121</v>
      </c>
      <c r="H557" s="26" t="s">
        <v>1048</v>
      </c>
      <c r="I557" s="26" t="s">
        <v>3</v>
      </c>
      <c r="J557" s="25" t="s">
        <v>1210</v>
      </c>
      <c r="K557" s="25" t="s">
        <v>2154</v>
      </c>
      <c r="L557" s="25"/>
      <c r="M557" s="25"/>
      <c r="N557" s="25" t="s">
        <v>2155</v>
      </c>
      <c r="O557" s="25" t="s">
        <v>2156</v>
      </c>
      <c r="P557" s="239"/>
      <c r="Q557" s="239"/>
      <c r="R557" s="25"/>
      <c r="S557" s="25" t="s">
        <v>2157</v>
      </c>
      <c r="T557" s="145"/>
      <c r="U557" s="145"/>
      <c r="V557" s="145"/>
      <c r="W557" s="145"/>
      <c r="X557" s="145"/>
      <c r="Y557" s="145"/>
      <c r="Z557" s="145"/>
      <c r="AA557" s="145"/>
      <c r="AB557" s="332"/>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5"/>
      <c r="DG557" s="145"/>
      <c r="DH557" s="148"/>
      <c r="DI557" s="145"/>
      <c r="DJ557" s="145"/>
      <c r="DK557" s="145"/>
      <c r="DL557" s="145"/>
      <c r="DM557" s="145"/>
      <c r="DN557" s="145"/>
      <c r="DO557" s="145"/>
      <c r="DP557" s="145"/>
      <c r="DQ557" s="145"/>
      <c r="DR557" s="145"/>
      <c r="DS557" s="145"/>
      <c r="DT557" s="145"/>
      <c r="DU557" s="145">
        <v>1</v>
      </c>
      <c r="DV557" s="145">
        <v>1</v>
      </c>
      <c r="DW557" s="145"/>
      <c r="DX557" s="145"/>
      <c r="DY557" s="145"/>
      <c r="DZ557" s="145"/>
      <c r="EA557" s="145"/>
      <c r="EB557" s="148"/>
      <c r="EC557" s="145"/>
      <c r="ED557" s="148"/>
      <c r="EE557" s="145"/>
      <c r="EF557" s="145"/>
      <c r="EG557" s="145">
        <v>1</v>
      </c>
      <c r="EH557" s="145"/>
      <c r="EI557" s="145"/>
      <c r="EJ557" s="145"/>
      <c r="EK557" s="145">
        <v>1</v>
      </c>
      <c r="EL557" s="145">
        <v>1</v>
      </c>
      <c r="EM557" s="145"/>
    </row>
    <row r="558" spans="1:187" ht="20.100000000000001" customHeight="1" x14ac:dyDescent="0.3">
      <c r="A558" s="25" t="s">
        <v>3631</v>
      </c>
      <c r="B558" s="26" t="s">
        <v>126</v>
      </c>
      <c r="C558" s="26">
        <v>84223</v>
      </c>
      <c r="D558" s="71" t="s">
        <v>3646</v>
      </c>
      <c r="E558" s="26" t="s">
        <v>108</v>
      </c>
      <c r="F558" s="26" t="s">
        <v>3549</v>
      </c>
      <c r="G558" s="26" t="s">
        <v>114</v>
      </c>
      <c r="H558" s="26" t="s">
        <v>128</v>
      </c>
      <c r="I558" s="26" t="s">
        <v>3</v>
      </c>
      <c r="J558" s="25" t="s">
        <v>326</v>
      </c>
      <c r="K558" s="25" t="s">
        <v>3647</v>
      </c>
      <c r="L558" s="25"/>
      <c r="M558" s="83"/>
      <c r="N558" s="83"/>
      <c r="O558" s="83"/>
      <c r="P558" s="83"/>
      <c r="Q558" s="83"/>
      <c r="R558" s="83"/>
      <c r="S558" s="83"/>
      <c r="T558" s="145"/>
      <c r="U558" s="145"/>
      <c r="V558" s="148"/>
      <c r="W558" s="145"/>
      <c r="X558" s="145"/>
      <c r="Y558" s="145"/>
      <c r="Z558" s="145"/>
      <c r="AA558" s="145"/>
      <c r="AB558" s="332"/>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5"/>
      <c r="DG558" s="145"/>
      <c r="DH558" s="148"/>
      <c r="DI558" s="145"/>
      <c r="DJ558" s="145"/>
      <c r="DK558" s="145"/>
      <c r="DL558" s="145"/>
      <c r="DM558" s="145"/>
      <c r="DN558" s="145"/>
      <c r="DO558" s="145"/>
      <c r="DP558" s="145"/>
      <c r="DQ558" s="145"/>
      <c r="DR558" s="145"/>
      <c r="DS558" s="145"/>
      <c r="DT558" s="145"/>
      <c r="DU558" s="145"/>
      <c r="DV558" s="145"/>
      <c r="DW558" s="145"/>
      <c r="DX558" s="145"/>
      <c r="DY558" s="145"/>
      <c r="DZ558" s="145"/>
      <c r="EA558" s="145"/>
      <c r="EB558" s="148"/>
      <c r="EC558" s="145"/>
      <c r="ED558" s="148"/>
      <c r="EE558" s="145"/>
      <c r="EF558" s="145"/>
      <c r="EG558" s="145"/>
      <c r="EH558" s="145"/>
      <c r="EI558" s="145"/>
      <c r="EJ558" s="145"/>
      <c r="EK558" s="145">
        <v>0</v>
      </c>
      <c r="EL558" s="145">
        <v>0</v>
      </c>
      <c r="EM558" s="145"/>
    </row>
    <row r="559" spans="1:187" ht="20.100000000000001" customHeight="1" x14ac:dyDescent="0.3">
      <c r="A559" s="25" t="s">
        <v>4291</v>
      </c>
      <c r="B559" s="40" t="s">
        <v>106</v>
      </c>
      <c r="C559" s="26">
        <v>84385</v>
      </c>
      <c r="D559" s="25" t="s">
        <v>4314</v>
      </c>
      <c r="E559" s="26" t="s">
        <v>108</v>
      </c>
      <c r="F559" s="26" t="s">
        <v>3556</v>
      </c>
      <c r="G559" s="26" t="s">
        <v>109</v>
      </c>
      <c r="H559" s="26" t="s">
        <v>567</v>
      </c>
      <c r="I559" s="26" t="s">
        <v>438</v>
      </c>
      <c r="J559" s="25" t="s">
        <v>643</v>
      </c>
      <c r="K559" s="25" t="s">
        <v>4315</v>
      </c>
      <c r="L559" s="25"/>
      <c r="M559" s="25" t="s">
        <v>4316</v>
      </c>
      <c r="N559" s="25"/>
      <c r="O559" s="25" t="s">
        <v>4317</v>
      </c>
      <c r="P559" s="83"/>
      <c r="Q559" s="83"/>
      <c r="R559" s="25" t="s">
        <v>4318</v>
      </c>
      <c r="S559" s="25" t="s">
        <v>4319</v>
      </c>
      <c r="U559" s="145"/>
      <c r="V559" s="148"/>
      <c r="W559" s="145"/>
      <c r="X559" s="145"/>
      <c r="Y559" s="145"/>
      <c r="Z559" s="145"/>
      <c r="AA559" s="145"/>
      <c r="AB559" s="332"/>
      <c r="AC559" s="145"/>
      <c r="AD559" s="145"/>
      <c r="AE559" s="145"/>
      <c r="AF559" s="145"/>
      <c r="AG559" s="145"/>
      <c r="AH559" s="145"/>
      <c r="AI559" s="145"/>
      <c r="AJ559" s="145"/>
      <c r="AK559" s="145"/>
      <c r="AL559" s="145"/>
      <c r="AM559" s="145"/>
      <c r="AN559" s="145"/>
      <c r="AO559" s="145"/>
      <c r="AP559" s="145"/>
      <c r="AQ559" s="145"/>
      <c r="AR559" s="145"/>
      <c r="AS559" s="145"/>
      <c r="AT559" s="145"/>
      <c r="AU559" s="145"/>
      <c r="AV559" s="145"/>
      <c r="AW559" s="145"/>
      <c r="AX559" s="145"/>
      <c r="AY559" s="145"/>
      <c r="AZ559" s="145">
        <v>1</v>
      </c>
      <c r="BA559" s="145">
        <v>1</v>
      </c>
      <c r="BB559" s="145"/>
      <c r="BC559" s="145"/>
      <c r="BD559" s="145"/>
      <c r="BE559" s="145"/>
      <c r="BF559" s="145"/>
      <c r="BG559" s="145"/>
      <c r="BH559" s="145"/>
      <c r="BI559" s="145"/>
      <c r="BJ559" s="145"/>
      <c r="BK559" s="145"/>
      <c r="BL559" s="145"/>
      <c r="BM559" s="145"/>
      <c r="BN559" s="145"/>
      <c r="BO559" s="145"/>
      <c r="BP559" s="145"/>
      <c r="BQ559" s="145"/>
      <c r="BR559" s="145"/>
      <c r="BS559" s="145"/>
      <c r="BT559" s="145">
        <v>1</v>
      </c>
      <c r="BU559" s="145"/>
      <c r="BV559" s="145"/>
      <c r="BW559" s="145"/>
      <c r="BX559" s="145"/>
      <c r="BY559" s="145"/>
      <c r="BZ559" s="145"/>
      <c r="CA559" s="145"/>
      <c r="CB559" s="145"/>
      <c r="CC559" s="145"/>
      <c r="CD559" s="145"/>
      <c r="CE559" s="145"/>
      <c r="CF559" s="145"/>
      <c r="CG559" s="145">
        <v>1</v>
      </c>
      <c r="CH559" s="148"/>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5"/>
      <c r="DG559" s="145"/>
      <c r="DH559" s="148"/>
      <c r="DI559" s="145"/>
      <c r="DJ559" s="145"/>
      <c r="DK559" s="145"/>
      <c r="DL559" s="145"/>
      <c r="DM559" s="145"/>
      <c r="DN559" s="145"/>
      <c r="DO559" s="145"/>
      <c r="DP559" s="145">
        <v>1</v>
      </c>
      <c r="DQ559" s="145"/>
      <c r="DR559" s="145"/>
      <c r="DS559" s="145"/>
      <c r="DT559" s="145"/>
      <c r="DU559" s="145"/>
      <c r="DV559" s="145"/>
      <c r="DW559" s="145"/>
      <c r="DX559" s="145"/>
      <c r="DY559" s="145"/>
      <c r="DZ559" s="145"/>
      <c r="EA559" s="145"/>
      <c r="EB559" s="148"/>
      <c r="EC559" s="145"/>
      <c r="ED559" s="148"/>
      <c r="EE559" s="145"/>
      <c r="EF559" s="145"/>
      <c r="EG559" s="145"/>
      <c r="EH559" s="145"/>
      <c r="EI559" s="145"/>
      <c r="EJ559" s="145"/>
      <c r="EK559" s="145">
        <v>1</v>
      </c>
      <c r="EL559" s="145">
        <v>1</v>
      </c>
      <c r="EM559" s="145"/>
    </row>
    <row r="560" spans="1:187" ht="20.100000000000001" customHeight="1" x14ac:dyDescent="0.3">
      <c r="A560" s="25" t="s">
        <v>1886</v>
      </c>
      <c r="B560" s="40" t="s">
        <v>152</v>
      </c>
      <c r="C560" s="26">
        <v>81953</v>
      </c>
      <c r="D560" s="71" t="s">
        <v>1894</v>
      </c>
      <c r="E560" s="26" t="s">
        <v>108</v>
      </c>
      <c r="F560" s="26"/>
      <c r="G560" s="26" t="s">
        <v>109</v>
      </c>
      <c r="H560" s="26" t="s">
        <v>554</v>
      </c>
      <c r="I560" s="26" t="s">
        <v>438</v>
      </c>
      <c r="J560" s="25" t="s">
        <v>155</v>
      </c>
      <c r="K560" s="25" t="s">
        <v>1895</v>
      </c>
      <c r="L560" s="239"/>
      <c r="M560" s="239"/>
      <c r="N560" s="239"/>
      <c r="O560" s="239"/>
      <c r="P560" s="239"/>
      <c r="Q560" s="239"/>
      <c r="R560" s="239"/>
      <c r="S560" s="239"/>
      <c r="U560" s="145"/>
      <c r="V560" s="145"/>
      <c r="W560" s="145"/>
      <c r="X560" s="145"/>
      <c r="Y560" s="145"/>
      <c r="Z560" s="145"/>
      <c r="AA560" s="145"/>
      <c r="AB560" s="332"/>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5"/>
      <c r="DG560" s="145"/>
      <c r="DH560" s="148"/>
      <c r="DI560" s="145"/>
      <c r="DJ560" s="145"/>
      <c r="DK560" s="145"/>
      <c r="DL560" s="145"/>
      <c r="DM560" s="145"/>
      <c r="DN560" s="145"/>
      <c r="DO560" s="145"/>
      <c r="DP560" s="145"/>
      <c r="DQ560" s="145"/>
      <c r="DR560" s="145"/>
      <c r="DS560" s="145"/>
      <c r="DT560" s="145"/>
      <c r="DU560" s="145"/>
      <c r="DV560" s="145"/>
      <c r="DW560" s="145"/>
      <c r="DX560" s="145"/>
      <c r="DY560" s="145"/>
      <c r="DZ560" s="145"/>
      <c r="EA560" s="145"/>
      <c r="EB560" s="148"/>
      <c r="EC560" s="145"/>
      <c r="ED560" s="145"/>
      <c r="EE560" s="145"/>
      <c r="EF560" s="145"/>
      <c r="EG560" s="145"/>
      <c r="EH560" s="145"/>
      <c r="EI560" s="145"/>
      <c r="EJ560" s="145"/>
      <c r="EK560" s="145">
        <v>0</v>
      </c>
      <c r="EL560" s="145">
        <v>0</v>
      </c>
    </row>
    <row r="561" spans="1:187" ht="20.100000000000001" customHeight="1" x14ac:dyDescent="0.3">
      <c r="A561" s="25" t="s">
        <v>2254</v>
      </c>
      <c r="B561" s="40" t="s">
        <v>187</v>
      </c>
      <c r="C561" s="26">
        <v>82946</v>
      </c>
      <c r="D561" s="71" t="s">
        <v>2268</v>
      </c>
      <c r="E561" s="26" t="s">
        <v>108</v>
      </c>
      <c r="F561" s="26"/>
      <c r="G561" s="26" t="s">
        <v>121</v>
      </c>
      <c r="H561" s="26" t="s">
        <v>344</v>
      </c>
      <c r="I561" s="26" t="s">
        <v>3</v>
      </c>
      <c r="J561" s="25" t="s">
        <v>834</v>
      </c>
      <c r="K561" s="25" t="s">
        <v>2269</v>
      </c>
      <c r="L561" s="83"/>
      <c r="M561" s="83"/>
      <c r="N561" s="83"/>
      <c r="O561" s="83"/>
      <c r="P561" s="83"/>
      <c r="Q561" s="83"/>
      <c r="R561" s="83"/>
      <c r="S561" s="83"/>
      <c r="T561" s="145"/>
      <c r="U561" s="145"/>
      <c r="V561" s="145"/>
      <c r="W561" s="145"/>
      <c r="X561" s="145"/>
      <c r="Y561" s="145"/>
      <c r="Z561" s="145"/>
      <c r="AA561" s="145"/>
      <c r="AB561" s="332"/>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5"/>
      <c r="DG561" s="145"/>
      <c r="DH561" s="148"/>
      <c r="DI561" s="145"/>
      <c r="DJ561" s="145"/>
      <c r="DK561" s="145"/>
      <c r="DL561" s="145"/>
      <c r="DM561" s="145"/>
      <c r="DN561" s="145"/>
      <c r="DO561" s="145"/>
      <c r="DP561" s="145"/>
      <c r="DQ561" s="145"/>
      <c r="DR561" s="145"/>
      <c r="DS561" s="145"/>
      <c r="DT561" s="145"/>
      <c r="DU561" s="145"/>
      <c r="DV561" s="145"/>
      <c r="DW561" s="145"/>
      <c r="DX561" s="145"/>
      <c r="DY561" s="145"/>
      <c r="DZ561" s="145"/>
      <c r="EA561" s="145"/>
      <c r="EB561" s="148"/>
      <c r="EC561" s="145"/>
      <c r="ED561" s="145"/>
      <c r="EK561" s="263">
        <v>0</v>
      </c>
      <c r="EL561" s="263">
        <v>0</v>
      </c>
      <c r="EM561" s="263"/>
      <c r="EN561" s="264"/>
    </row>
    <row r="562" spans="1:187" ht="20.100000000000001" customHeight="1" x14ac:dyDescent="0.3">
      <c r="A562" s="25" t="s">
        <v>2304</v>
      </c>
      <c r="B562" s="26" t="s">
        <v>187</v>
      </c>
      <c r="C562" s="26">
        <v>83380</v>
      </c>
      <c r="D562" s="25" t="s">
        <v>2320</v>
      </c>
      <c r="E562" s="26" t="s">
        <v>108</v>
      </c>
      <c r="F562" s="26"/>
      <c r="G562" s="26" t="s">
        <v>121</v>
      </c>
      <c r="H562" s="26" t="s">
        <v>344</v>
      </c>
      <c r="I562" s="26" t="s">
        <v>415</v>
      </c>
      <c r="J562" s="25" t="s">
        <v>834</v>
      </c>
      <c r="K562" s="25" t="s">
        <v>2321</v>
      </c>
      <c r="L562" s="25"/>
      <c r="M562" s="25" t="s">
        <v>2322</v>
      </c>
      <c r="N562" s="83"/>
      <c r="O562" s="83"/>
      <c r="P562" s="83"/>
      <c r="Q562" s="83"/>
      <c r="R562" s="25"/>
      <c r="S562" s="25" t="s">
        <v>2323</v>
      </c>
      <c r="T562" s="145"/>
      <c r="U562" s="145"/>
      <c r="V562" s="145"/>
      <c r="W562" s="145"/>
      <c r="X562" s="145"/>
      <c r="Y562" s="145"/>
      <c r="Z562" s="145"/>
      <c r="AA562" s="145"/>
      <c r="AB562" s="332"/>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v>1</v>
      </c>
      <c r="BV562" s="145"/>
      <c r="BW562" s="145"/>
      <c r="BX562" s="145"/>
      <c r="BY562" s="145"/>
      <c r="BZ562" s="145"/>
      <c r="CA562" s="145"/>
      <c r="CB562" s="145"/>
      <c r="CC562" s="145"/>
      <c r="CD562" s="145"/>
      <c r="CE562" s="145"/>
      <c r="CF562" s="145"/>
      <c r="CG562" s="145">
        <v>1</v>
      </c>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5"/>
      <c r="DG562" s="145"/>
      <c r="DH562" s="148"/>
      <c r="DI562" s="145"/>
      <c r="DJ562" s="145"/>
      <c r="DK562" s="145"/>
      <c r="DL562" s="145"/>
      <c r="DM562" s="145"/>
      <c r="DN562" s="145"/>
      <c r="DO562" s="145"/>
      <c r="DP562" s="145"/>
      <c r="DQ562" s="145"/>
      <c r="DR562" s="145"/>
      <c r="DS562" s="145"/>
      <c r="DT562" s="145"/>
      <c r="DU562" s="145"/>
      <c r="DV562" s="145"/>
      <c r="DW562" s="145"/>
      <c r="DX562" s="145"/>
      <c r="DY562" s="145"/>
      <c r="DZ562" s="145"/>
      <c r="EA562" s="145"/>
      <c r="EB562" s="148"/>
      <c r="EC562" s="145"/>
      <c r="ED562" s="145"/>
      <c r="EK562" s="263">
        <v>1</v>
      </c>
      <c r="EL562" s="263">
        <v>1</v>
      </c>
      <c r="EM562" s="263"/>
      <c r="EN562" s="264"/>
    </row>
    <row r="563" spans="1:187" ht="20.100000000000001" customHeight="1" x14ac:dyDescent="0.3">
      <c r="A563" s="25" t="s">
        <v>4019</v>
      </c>
      <c r="B563" s="40" t="s">
        <v>187</v>
      </c>
      <c r="C563" s="26">
        <v>84657</v>
      </c>
      <c r="D563" s="25" t="s">
        <v>4020</v>
      </c>
      <c r="E563" s="26" t="s">
        <v>108</v>
      </c>
      <c r="F563" s="116" t="s">
        <v>3549</v>
      </c>
      <c r="G563" s="26" t="s">
        <v>121</v>
      </c>
      <c r="H563" s="26" t="s">
        <v>446</v>
      </c>
      <c r="I563" s="26" t="s">
        <v>405</v>
      </c>
      <c r="J563" s="25" t="s">
        <v>1210</v>
      </c>
      <c r="K563" s="25" t="s">
        <v>4021</v>
      </c>
      <c r="L563" s="25"/>
      <c r="M563" s="87" t="s">
        <v>4022</v>
      </c>
      <c r="N563" s="25"/>
      <c r="O563" s="239"/>
      <c r="P563" s="239"/>
      <c r="Q563" s="239"/>
      <c r="R563" s="239"/>
      <c r="S563" s="239"/>
      <c r="U563" s="145">
        <v>1</v>
      </c>
      <c r="V563" s="148"/>
      <c r="W563" s="145">
        <v>1</v>
      </c>
      <c r="X563" s="145"/>
      <c r="Y563" s="145"/>
      <c r="Z563" s="145"/>
      <c r="AA563" s="145"/>
      <c r="AB563" s="332"/>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5"/>
      <c r="DG563" s="145"/>
      <c r="DH563" s="148"/>
      <c r="DI563" s="145"/>
      <c r="DJ563" s="145"/>
      <c r="DK563" s="145"/>
      <c r="DL563" s="145"/>
      <c r="DM563" s="145"/>
      <c r="DN563" s="145"/>
      <c r="DO563" s="145"/>
      <c r="DP563" s="145"/>
      <c r="DQ563" s="145"/>
      <c r="DR563" s="145"/>
      <c r="DS563" s="145"/>
      <c r="DT563" s="145"/>
      <c r="DU563" s="145"/>
      <c r="DV563" s="145"/>
      <c r="DW563" s="145"/>
      <c r="DX563" s="145"/>
      <c r="DY563" s="145"/>
      <c r="DZ563" s="145"/>
      <c r="EA563" s="145"/>
      <c r="EB563" s="148"/>
      <c r="EC563" s="145"/>
      <c r="ED563" s="148"/>
      <c r="EE563" s="145"/>
      <c r="EF563" s="145"/>
      <c r="EG563" s="145"/>
      <c r="EH563" s="145"/>
      <c r="EI563" s="145"/>
      <c r="EJ563" s="145"/>
      <c r="EK563" s="145">
        <v>1</v>
      </c>
      <c r="EL563" s="145">
        <v>1</v>
      </c>
      <c r="EM563" s="145"/>
      <c r="EN563" s="228" t="s">
        <v>4023</v>
      </c>
    </row>
    <row r="564" spans="1:187" ht="20.100000000000001" customHeight="1" x14ac:dyDescent="0.3">
      <c r="A564" s="25" t="s">
        <v>3102</v>
      </c>
      <c r="B564" s="40" t="s">
        <v>106</v>
      </c>
      <c r="C564" s="26">
        <v>83436</v>
      </c>
      <c r="D564" s="25" t="s">
        <v>3116</v>
      </c>
      <c r="E564" s="26" t="s">
        <v>108</v>
      </c>
      <c r="F564" s="26"/>
      <c r="G564" s="26" t="s">
        <v>114</v>
      </c>
      <c r="H564" s="26" t="s">
        <v>927</v>
      </c>
      <c r="I564" s="26" t="s">
        <v>385</v>
      </c>
      <c r="J564" s="25" t="s">
        <v>195</v>
      </c>
      <c r="K564" s="25" t="s">
        <v>3117</v>
      </c>
      <c r="L564" s="45" t="s">
        <v>3118</v>
      </c>
      <c r="M564" s="25"/>
      <c r="N564" s="25"/>
      <c r="O564" s="83"/>
      <c r="P564" s="83"/>
      <c r="Q564" s="83"/>
      <c r="R564" s="83"/>
      <c r="S564" s="83"/>
      <c r="T564" s="145"/>
      <c r="U564" s="145"/>
      <c r="V564" s="148"/>
      <c r="W564" s="145"/>
      <c r="X564" s="145"/>
      <c r="Y564" s="145"/>
      <c r="Z564" s="145"/>
      <c r="AA564" s="145"/>
      <c r="AB564" s="332"/>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5"/>
      <c r="DG564" s="145"/>
      <c r="DH564" s="148"/>
      <c r="DI564" s="145"/>
      <c r="DJ564" s="145"/>
      <c r="DK564" s="145"/>
      <c r="DL564" s="145"/>
      <c r="DM564" s="145"/>
      <c r="DN564" s="145"/>
      <c r="DO564" s="145"/>
      <c r="DP564" s="145"/>
      <c r="DQ564" s="145"/>
      <c r="DR564" s="145"/>
      <c r="DS564" s="145"/>
      <c r="DT564" s="145"/>
      <c r="DU564" s="145"/>
      <c r="DV564" s="145"/>
      <c r="DW564" s="145"/>
      <c r="DX564" s="145"/>
      <c r="DY564" s="145"/>
      <c r="DZ564" s="145"/>
      <c r="EA564" s="145"/>
      <c r="EB564" s="148"/>
      <c r="EC564" s="145"/>
      <c r="ED564" s="148"/>
      <c r="EE564" s="145"/>
      <c r="EF564" s="145"/>
      <c r="EG564" s="145"/>
      <c r="EH564" s="145"/>
      <c r="EI564" s="145"/>
      <c r="EJ564" s="145"/>
      <c r="EK564" s="145">
        <v>0</v>
      </c>
      <c r="EL564" s="145">
        <v>0</v>
      </c>
    </row>
    <row r="565" spans="1:187" ht="20.100000000000001" customHeight="1" x14ac:dyDescent="0.3">
      <c r="A565" s="25" t="s">
        <v>2851</v>
      </c>
      <c r="B565" s="40" t="s">
        <v>187</v>
      </c>
      <c r="C565" s="26">
        <v>83776</v>
      </c>
      <c r="D565" s="25" t="s">
        <v>2874</v>
      </c>
      <c r="E565" s="26" t="s">
        <v>113</v>
      </c>
      <c r="F565" s="26"/>
      <c r="G565" s="26" t="s">
        <v>121</v>
      </c>
      <c r="H565" s="26" t="s">
        <v>344</v>
      </c>
      <c r="I565" s="26" t="s">
        <v>389</v>
      </c>
      <c r="J565" s="25" t="s">
        <v>975</v>
      </c>
      <c r="K565" s="25" t="s">
        <v>2875</v>
      </c>
      <c r="L565" s="25"/>
      <c r="M565" s="25"/>
      <c r="N565" s="83"/>
      <c r="O565" s="83"/>
      <c r="P565" s="25" t="s">
        <v>2876</v>
      </c>
      <c r="Q565" s="25" t="s">
        <v>2877</v>
      </c>
      <c r="R565" s="25" t="s">
        <v>2878</v>
      </c>
      <c r="S565" s="25" t="s">
        <v>2879</v>
      </c>
      <c r="T565" s="145"/>
      <c r="U565" s="145">
        <v>1</v>
      </c>
      <c r="V565" s="148"/>
      <c r="W565" s="145"/>
      <c r="X565" s="145"/>
      <c r="Y565" s="145"/>
      <c r="Z565" s="145"/>
      <c r="AA565" s="145"/>
      <c r="AB565" s="332"/>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v>1</v>
      </c>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5"/>
      <c r="DG565" s="145"/>
      <c r="DH565" s="148"/>
      <c r="DI565" s="145"/>
      <c r="DJ565" s="145"/>
      <c r="DK565" s="145"/>
      <c r="DL565" s="145"/>
      <c r="DM565" s="145"/>
      <c r="DN565" s="145"/>
      <c r="DO565" s="145"/>
      <c r="DP565" s="145"/>
      <c r="DQ565" s="145"/>
      <c r="DR565" s="145"/>
      <c r="DS565" s="145"/>
      <c r="DT565" s="145"/>
      <c r="DU565" s="145"/>
      <c r="DV565" s="145"/>
      <c r="DW565" s="145"/>
      <c r="DX565" s="145"/>
      <c r="DY565" s="145"/>
      <c r="DZ565" s="145"/>
      <c r="EA565" s="145"/>
      <c r="EB565" s="148"/>
      <c r="EC565" s="145"/>
      <c r="ED565" s="148"/>
      <c r="EE565" s="145"/>
      <c r="EF565" s="145"/>
      <c r="EG565" s="145"/>
      <c r="EH565" s="145"/>
      <c r="EI565" s="145"/>
      <c r="EJ565" s="145"/>
      <c r="EK565" s="145">
        <v>1</v>
      </c>
      <c r="EL565" s="145">
        <v>1</v>
      </c>
      <c r="EM565" s="267"/>
      <c r="EN565" s="228" t="s">
        <v>2880</v>
      </c>
    </row>
    <row r="566" spans="1:187" ht="20.100000000000001" customHeight="1" x14ac:dyDescent="0.3">
      <c r="A566" s="25" t="s">
        <v>3289</v>
      </c>
      <c r="B566" s="40" t="s">
        <v>187</v>
      </c>
      <c r="C566" s="26">
        <v>82540</v>
      </c>
      <c r="D566" s="71" t="s">
        <v>3298</v>
      </c>
      <c r="E566" s="26" t="s">
        <v>113</v>
      </c>
      <c r="F566" s="26" t="s">
        <v>3556</v>
      </c>
      <c r="G566" s="26" t="s">
        <v>121</v>
      </c>
      <c r="H566" s="26" t="s">
        <v>835</v>
      </c>
      <c r="I566" s="26" t="s">
        <v>476</v>
      </c>
      <c r="J566" s="25" t="s">
        <v>1210</v>
      </c>
      <c r="K566" s="25" t="s">
        <v>3299</v>
      </c>
      <c r="L566" s="45"/>
      <c r="M566" s="272"/>
      <c r="N566" s="272"/>
      <c r="O566" s="272"/>
      <c r="P566" s="272"/>
      <c r="Q566" s="272"/>
      <c r="R566" s="272"/>
      <c r="S566" s="272"/>
      <c r="U566" s="145"/>
      <c r="V566" s="148"/>
      <c r="W566" s="145"/>
      <c r="X566" s="145"/>
      <c r="Y566" s="145"/>
      <c r="Z566" s="145"/>
      <c r="AA566" s="145"/>
      <c r="AB566" s="332"/>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5"/>
      <c r="DG566" s="145"/>
      <c r="DH566" s="148"/>
      <c r="DI566" s="145"/>
      <c r="DJ566" s="145"/>
      <c r="DK566" s="145"/>
      <c r="DL566" s="145"/>
      <c r="DM566" s="145"/>
      <c r="DN566" s="145"/>
      <c r="DO566" s="145"/>
      <c r="DP566" s="145"/>
      <c r="DQ566" s="145"/>
      <c r="DR566" s="145"/>
      <c r="DS566" s="145"/>
      <c r="DT566" s="145"/>
      <c r="DU566" s="145"/>
      <c r="DV566" s="145"/>
      <c r="DW566" s="145"/>
      <c r="DX566" s="145"/>
      <c r="DY566" s="145"/>
      <c r="DZ566" s="145"/>
      <c r="EA566" s="145"/>
      <c r="EB566" s="148"/>
      <c r="EC566" s="145"/>
      <c r="ED566" s="148"/>
      <c r="EE566" s="145"/>
      <c r="EF566" s="145"/>
      <c r="EG566" s="145"/>
      <c r="EH566" s="145"/>
      <c r="EI566" s="145"/>
      <c r="EJ566" s="145"/>
      <c r="EK566" s="145">
        <v>0</v>
      </c>
      <c r="EL566" s="145">
        <v>0</v>
      </c>
      <c r="EM566" s="145"/>
    </row>
    <row r="567" spans="1:187" ht="20.100000000000001" customHeight="1" x14ac:dyDescent="0.3">
      <c r="A567" s="25" t="s">
        <v>2216</v>
      </c>
      <c r="B567" s="26" t="s">
        <v>187</v>
      </c>
      <c r="C567" s="26">
        <v>82945</v>
      </c>
      <c r="D567" s="71" t="s">
        <v>2225</v>
      </c>
      <c r="E567" s="26" t="s">
        <v>108</v>
      </c>
      <c r="F567" s="26"/>
      <c r="G567" s="26" t="s">
        <v>121</v>
      </c>
      <c r="H567" s="26" t="s">
        <v>344</v>
      </c>
      <c r="I567" s="26" t="s">
        <v>3</v>
      </c>
      <c r="J567" s="25" t="s">
        <v>834</v>
      </c>
      <c r="K567" s="25" t="s">
        <v>2226</v>
      </c>
      <c r="L567" s="83"/>
      <c r="M567" s="83"/>
      <c r="N567" s="83"/>
      <c r="O567" s="83"/>
      <c r="P567" s="83"/>
      <c r="Q567" s="83"/>
      <c r="R567" s="83"/>
      <c r="S567" s="83"/>
      <c r="T567" s="145"/>
      <c r="U567" s="145"/>
      <c r="V567" s="145"/>
      <c r="W567" s="145"/>
      <c r="X567" s="145"/>
      <c r="Y567" s="145"/>
      <c r="Z567" s="145"/>
      <c r="AA567" s="145"/>
      <c r="AB567" s="332"/>
      <c r="AC567" s="145"/>
      <c r="AD567" s="145"/>
      <c r="AE567" s="145"/>
      <c r="AF567" s="145"/>
      <c r="AG567" s="145"/>
      <c r="AH567" s="145"/>
      <c r="AI567" s="145"/>
      <c r="AJ567" s="145"/>
      <c r="AK567" s="145"/>
      <c r="AL567" s="145"/>
      <c r="AM567" s="145"/>
      <c r="AN567" s="145"/>
      <c r="AO567" s="145"/>
      <c r="AP567" s="145"/>
      <c r="AQ567" s="145"/>
      <c r="AR567" s="145"/>
      <c r="AS567" s="145"/>
      <c r="AT567" s="145"/>
      <c r="AU567" s="145"/>
      <c r="AV567" s="145"/>
      <c r="AW567" s="145"/>
      <c r="AX567" s="145"/>
      <c r="AY567" s="145"/>
      <c r="AZ567" s="145"/>
      <c r="BA567" s="145"/>
      <c r="BB567" s="145"/>
      <c r="BC567" s="145"/>
      <c r="BD567" s="145"/>
      <c r="BE567" s="145"/>
      <c r="BF567" s="145"/>
      <c r="BG567" s="145"/>
      <c r="BH567" s="145"/>
      <c r="BI567" s="145"/>
      <c r="BJ567" s="145"/>
      <c r="BK567" s="145"/>
      <c r="BL567" s="145"/>
      <c r="BM567" s="145"/>
      <c r="BN567" s="145"/>
      <c r="BO567" s="145"/>
      <c r="BP567" s="145"/>
      <c r="BQ567" s="145"/>
      <c r="BR567" s="145"/>
      <c r="BS567" s="145"/>
      <c r="BT567" s="145"/>
      <c r="BU567" s="145"/>
      <c r="BV567" s="145"/>
      <c r="BW567" s="145"/>
      <c r="BX567" s="145"/>
      <c r="BY567" s="145"/>
      <c r="BZ567" s="145"/>
      <c r="CA567" s="145"/>
      <c r="CB567" s="145"/>
      <c r="CC567" s="145"/>
      <c r="CD567" s="145"/>
      <c r="CE567" s="145"/>
      <c r="CF567" s="145"/>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5"/>
      <c r="DG567" s="145"/>
      <c r="DH567" s="148"/>
      <c r="DI567" s="145"/>
      <c r="DJ567" s="145"/>
      <c r="DK567" s="145"/>
      <c r="DL567" s="145"/>
      <c r="DM567" s="145"/>
      <c r="DN567" s="145"/>
      <c r="DO567" s="145"/>
      <c r="DP567" s="145"/>
      <c r="DQ567" s="145"/>
      <c r="DR567" s="145"/>
      <c r="DS567" s="145"/>
      <c r="DT567" s="145"/>
      <c r="DU567" s="145"/>
      <c r="DV567" s="145"/>
      <c r="DW567" s="145"/>
      <c r="DX567" s="145"/>
      <c r="DY567" s="145"/>
      <c r="DZ567" s="145"/>
      <c r="EA567" s="145"/>
      <c r="EB567" s="148"/>
      <c r="EC567" s="145"/>
      <c r="ED567" s="145"/>
      <c r="EE567" s="145"/>
      <c r="EF567" s="145"/>
      <c r="EG567" s="145"/>
      <c r="EH567" s="145"/>
      <c r="EI567" s="145"/>
      <c r="EJ567" s="145"/>
      <c r="EK567" s="145">
        <v>0</v>
      </c>
      <c r="EL567" s="145">
        <v>0</v>
      </c>
      <c r="EM567" s="145"/>
    </row>
    <row r="568" spans="1:187" ht="20.100000000000001" customHeight="1" x14ac:dyDescent="0.3">
      <c r="A568" s="25" t="s">
        <v>1974</v>
      </c>
      <c r="B568" s="40" t="s">
        <v>187</v>
      </c>
      <c r="C568" s="26">
        <v>83136</v>
      </c>
      <c r="D568" s="25" t="s">
        <v>2022</v>
      </c>
      <c r="E568" s="26"/>
      <c r="F568" s="26"/>
      <c r="G568" s="26" t="s">
        <v>121</v>
      </c>
      <c r="H568" s="26" t="s">
        <v>344</v>
      </c>
      <c r="I568" s="26" t="s">
        <v>405</v>
      </c>
      <c r="J568" s="25" t="s">
        <v>834</v>
      </c>
      <c r="K568" s="25" t="s">
        <v>2023</v>
      </c>
      <c r="L568" s="83"/>
      <c r="M568" s="83"/>
      <c r="N568" s="83"/>
      <c r="O568" s="83"/>
      <c r="P568" s="83"/>
      <c r="Q568" s="83"/>
      <c r="R568" s="83"/>
      <c r="S568" s="83"/>
      <c r="T568" s="145"/>
      <c r="U568" s="145"/>
      <c r="V568" s="145"/>
      <c r="W568" s="145"/>
      <c r="X568" s="145"/>
      <c r="Y568" s="145"/>
      <c r="Z568" s="145"/>
      <c r="AA568" s="145"/>
      <c r="AB568" s="332"/>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5"/>
      <c r="DG568" s="145"/>
      <c r="DH568" s="148"/>
      <c r="DI568" s="145"/>
      <c r="DJ568" s="145"/>
      <c r="DK568" s="145"/>
      <c r="DL568" s="145"/>
      <c r="DM568" s="145"/>
      <c r="DN568" s="145"/>
      <c r="DO568" s="145"/>
      <c r="DP568" s="145"/>
      <c r="DQ568" s="145"/>
      <c r="DR568" s="145"/>
      <c r="DS568" s="145"/>
      <c r="DT568" s="145"/>
      <c r="DU568" s="145"/>
      <c r="DV568" s="145"/>
      <c r="DW568" s="145"/>
      <c r="DX568" s="145"/>
      <c r="DY568" s="145"/>
      <c r="DZ568" s="145"/>
      <c r="EA568" s="145"/>
      <c r="EB568" s="148"/>
      <c r="EC568" s="145"/>
      <c r="ED568" s="145"/>
      <c r="EE568" s="145"/>
      <c r="EF568" s="145"/>
      <c r="EG568" s="145"/>
      <c r="EH568" s="145"/>
      <c r="EI568" s="145"/>
      <c r="EJ568" s="145"/>
      <c r="EK568" s="145">
        <v>0</v>
      </c>
      <c r="EL568" s="145">
        <v>0</v>
      </c>
      <c r="EM568" s="145"/>
      <c r="EO568" s="145"/>
      <c r="EP568" s="145"/>
      <c r="EQ568" s="145"/>
      <c r="ER568" s="145"/>
      <c r="ES568" s="145"/>
      <c r="ET568" s="145"/>
      <c r="EU568" s="145"/>
      <c r="EV568" s="145"/>
      <c r="EW568" s="145"/>
      <c r="EX568" s="145"/>
      <c r="EY568" s="145"/>
      <c r="EZ568" s="145"/>
      <c r="FA568" s="145"/>
      <c r="FB568" s="145"/>
      <c r="FC568" s="145"/>
      <c r="FD568" s="145"/>
      <c r="FE568" s="145"/>
      <c r="FF568" s="145"/>
      <c r="FG568" s="145"/>
      <c r="FH568" s="145"/>
      <c r="FI568" s="145"/>
      <c r="FJ568" s="145"/>
      <c r="FK568" s="145"/>
      <c r="FL568" s="145"/>
      <c r="FM568" s="145"/>
      <c r="FN568" s="145"/>
      <c r="FO568" s="145"/>
      <c r="FP568" s="145"/>
      <c r="FQ568" s="145"/>
      <c r="FR568" s="145"/>
      <c r="FS568" s="145"/>
      <c r="FT568" s="145"/>
      <c r="FU568" s="145"/>
      <c r="FV568" s="145"/>
      <c r="FW568" s="145"/>
      <c r="FX568" s="145"/>
      <c r="FY568" s="145"/>
      <c r="FZ568" s="145"/>
      <c r="GA568" s="145"/>
      <c r="GB568" s="145"/>
      <c r="GC568" s="145"/>
      <c r="GD568" s="145"/>
      <c r="GE568" s="145"/>
    </row>
    <row r="569" spans="1:187" ht="20.100000000000001" customHeight="1" x14ac:dyDescent="0.3">
      <c r="A569" s="25" t="s">
        <v>2664</v>
      </c>
      <c r="B569" s="40" t="s">
        <v>187</v>
      </c>
      <c r="C569" s="26">
        <v>83706</v>
      </c>
      <c r="D569" s="25" t="s">
        <v>2680</v>
      </c>
      <c r="E569" s="26" t="s">
        <v>108</v>
      </c>
      <c r="F569" s="26"/>
      <c r="G569" s="26" t="s">
        <v>121</v>
      </c>
      <c r="H569" s="26" t="s">
        <v>122</v>
      </c>
      <c r="I569" s="26" t="s">
        <v>405</v>
      </c>
      <c r="J569" s="25" t="s">
        <v>228</v>
      </c>
      <c r="K569" s="25" t="s">
        <v>2681</v>
      </c>
      <c r="L569" s="25"/>
      <c r="M569" s="25"/>
      <c r="N569" s="83"/>
      <c r="O569" s="83"/>
      <c r="P569" s="83"/>
      <c r="Q569" s="83"/>
      <c r="R569" s="25"/>
      <c r="S569" s="25" t="s">
        <v>2682</v>
      </c>
      <c r="T569" s="145"/>
      <c r="U569" s="145"/>
      <c r="V569" s="145"/>
      <c r="W569" s="145"/>
      <c r="X569" s="145"/>
      <c r="Y569" s="145"/>
      <c r="Z569" s="145"/>
      <c r="AA569" s="145"/>
      <c r="AB569" s="332"/>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5"/>
      <c r="DG569" s="145"/>
      <c r="DH569" s="148"/>
      <c r="DI569" s="145"/>
      <c r="DJ569" s="145"/>
      <c r="DK569" s="145"/>
      <c r="DL569" s="145"/>
      <c r="DM569" s="145"/>
      <c r="DN569" s="145"/>
      <c r="DO569" s="145"/>
      <c r="DP569" s="145"/>
      <c r="DQ569" s="145"/>
      <c r="DR569" s="145"/>
      <c r="DS569" s="145"/>
      <c r="DT569" s="145"/>
      <c r="DU569" s="145"/>
      <c r="DV569" s="145"/>
      <c r="DW569" s="145"/>
      <c r="DX569" s="145"/>
      <c r="DY569" s="145"/>
      <c r="DZ569" s="145"/>
      <c r="EA569" s="145"/>
      <c r="EB569" s="148"/>
      <c r="EC569" s="145"/>
      <c r="ED569" s="148"/>
      <c r="EE569" s="145"/>
      <c r="EF569" s="145"/>
      <c r="EG569" s="145"/>
      <c r="EH569" s="145"/>
      <c r="EI569" s="145"/>
      <c r="EJ569" s="145"/>
      <c r="EK569" s="145" t="s">
        <v>519</v>
      </c>
      <c r="EL569" s="145">
        <v>1</v>
      </c>
      <c r="EM569" s="145"/>
    </row>
    <row r="570" spans="1:187" ht="20.100000000000001" customHeight="1" x14ac:dyDescent="0.3">
      <c r="A570" s="25" t="s">
        <v>3222</v>
      </c>
      <c r="B570" s="26" t="s">
        <v>126</v>
      </c>
      <c r="C570" s="26">
        <v>84398</v>
      </c>
      <c r="D570" s="71" t="s">
        <v>3245</v>
      </c>
      <c r="E570" s="26" t="s">
        <v>113</v>
      </c>
      <c r="F570" s="26" t="s">
        <v>3549</v>
      </c>
      <c r="G570" s="26" t="s">
        <v>114</v>
      </c>
      <c r="H570" s="26" t="s">
        <v>128</v>
      </c>
      <c r="I570" s="26" t="s">
        <v>405</v>
      </c>
      <c r="J570" s="25" t="s">
        <v>326</v>
      </c>
      <c r="K570" s="25" t="s">
        <v>3246</v>
      </c>
      <c r="L570" s="175"/>
      <c r="M570" s="25"/>
      <c r="N570" s="272"/>
      <c r="O570" s="272"/>
      <c r="P570" s="272"/>
      <c r="Q570" s="272"/>
      <c r="R570" s="272"/>
      <c r="S570" s="272"/>
      <c r="U570" s="145"/>
      <c r="V570" s="148"/>
      <c r="W570" s="145"/>
      <c r="X570" s="145"/>
      <c r="Y570" s="145"/>
      <c r="Z570" s="145"/>
      <c r="AA570" s="145"/>
      <c r="AB570" s="332"/>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5"/>
      <c r="DG570" s="145"/>
      <c r="DH570" s="148"/>
      <c r="DI570" s="145"/>
      <c r="DJ570" s="145"/>
      <c r="DK570" s="145"/>
      <c r="DL570" s="145"/>
      <c r="DM570" s="145"/>
      <c r="DN570" s="145"/>
      <c r="DO570" s="145"/>
      <c r="DP570" s="145"/>
      <c r="DQ570" s="145"/>
      <c r="DR570" s="145"/>
      <c r="DS570" s="145"/>
      <c r="DT570" s="145"/>
      <c r="DU570" s="145"/>
      <c r="DV570" s="145"/>
      <c r="DW570" s="145"/>
      <c r="DX570" s="145"/>
      <c r="DY570" s="145"/>
      <c r="DZ570" s="145"/>
      <c r="EA570" s="145"/>
      <c r="EB570" s="148"/>
      <c r="EC570" s="145"/>
      <c r="ED570" s="148"/>
      <c r="EE570" s="145"/>
      <c r="EF570" s="145"/>
      <c r="EG570" s="145"/>
      <c r="EH570" s="145"/>
      <c r="EI570" s="145"/>
      <c r="EJ570" s="145"/>
      <c r="EK570" s="145">
        <v>0</v>
      </c>
      <c r="EL570" s="145">
        <v>0</v>
      </c>
      <c r="EM570" s="145"/>
    </row>
    <row r="571" spans="1:187" ht="20.100000000000001" customHeight="1" x14ac:dyDescent="0.3">
      <c r="A571" s="25" t="s">
        <v>3820</v>
      </c>
      <c r="B571" s="40" t="s">
        <v>106</v>
      </c>
      <c r="C571" s="26">
        <v>84359</v>
      </c>
      <c r="D571" s="25" t="s">
        <v>3826</v>
      </c>
      <c r="E571" s="26" t="s">
        <v>113</v>
      </c>
      <c r="F571" s="26" t="s">
        <v>3549</v>
      </c>
      <c r="G571" s="26" t="s">
        <v>114</v>
      </c>
      <c r="H571" s="26" t="s">
        <v>1475</v>
      </c>
      <c r="I571" s="26" t="s">
        <v>405</v>
      </c>
      <c r="J571" s="25" t="s">
        <v>643</v>
      </c>
      <c r="K571" s="25" t="s">
        <v>3827</v>
      </c>
      <c r="L571" s="25"/>
      <c r="M571" s="25" t="s">
        <v>3828</v>
      </c>
      <c r="N571" s="239"/>
      <c r="O571" s="239"/>
      <c r="P571" s="239"/>
      <c r="Q571" s="239"/>
      <c r="R571" s="87" t="s">
        <v>3829</v>
      </c>
      <c r="S571" s="25" t="s">
        <v>3830</v>
      </c>
      <c r="U571" s="145"/>
      <c r="V571" s="148"/>
      <c r="W571" s="145"/>
      <c r="X571" s="145"/>
      <c r="Y571" s="145"/>
      <c r="Z571" s="145"/>
      <c r="AA571" s="145"/>
      <c r="AB571" s="332"/>
      <c r="AC571" s="145"/>
      <c r="AD571" s="145"/>
      <c r="AE571" s="145"/>
      <c r="AF571" s="145"/>
      <c r="AG571" s="145"/>
      <c r="AH571" s="145"/>
      <c r="AI571" s="145">
        <v>1</v>
      </c>
      <c r="AJ571" s="145"/>
      <c r="AK571" s="145"/>
      <c r="AL571" s="145">
        <v>1</v>
      </c>
      <c r="AM571" s="145"/>
      <c r="AN571" s="145"/>
      <c r="AO571" s="145"/>
      <c r="AP571" s="145">
        <v>1</v>
      </c>
      <c r="AQ571" s="145"/>
      <c r="AR571" s="145">
        <v>1</v>
      </c>
      <c r="AS571" s="145"/>
      <c r="AT571" s="145"/>
      <c r="AU571" s="145"/>
      <c r="AV571" s="145"/>
      <c r="AW571" s="145"/>
      <c r="AX571" s="145"/>
      <c r="AY571" s="145"/>
      <c r="AZ571" s="145"/>
      <c r="BA571" s="145"/>
      <c r="BB571" s="145"/>
      <c r="BC571" s="145"/>
      <c r="BD571" s="145"/>
      <c r="BE571" s="145">
        <v>1</v>
      </c>
      <c r="BF571" s="145"/>
      <c r="BG571" s="145"/>
      <c r="BH571" s="145"/>
      <c r="BI571" s="145">
        <v>1</v>
      </c>
      <c r="BJ571" s="145"/>
      <c r="BK571" s="145"/>
      <c r="BL571" s="145"/>
      <c r="BM571" s="145"/>
      <c r="BN571" s="145"/>
      <c r="BO571" s="145"/>
      <c r="BP571" s="145"/>
      <c r="BQ571" s="145"/>
      <c r="BR571" s="145"/>
      <c r="BS571" s="145"/>
      <c r="BT571" s="145"/>
      <c r="BU571" s="145"/>
      <c r="BV571" s="145"/>
      <c r="BW571" s="145"/>
      <c r="BX571" s="145"/>
      <c r="BY571" s="145">
        <v>1</v>
      </c>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5"/>
      <c r="DG571" s="145"/>
      <c r="DH571" s="148"/>
      <c r="DI571" s="145"/>
      <c r="DJ571" s="145"/>
      <c r="DK571" s="145"/>
      <c r="DL571" s="145"/>
      <c r="DM571" s="145"/>
      <c r="DN571" s="145"/>
      <c r="DO571" s="145"/>
      <c r="DP571" s="145"/>
      <c r="DQ571" s="145">
        <v>1</v>
      </c>
      <c r="DR571" s="145"/>
      <c r="DS571" s="145"/>
      <c r="DT571" s="145"/>
      <c r="DU571" s="145"/>
      <c r="DV571" s="145"/>
      <c r="DW571" s="145"/>
      <c r="DX571" s="145"/>
      <c r="DY571" s="145"/>
      <c r="DZ571" s="145"/>
      <c r="EA571" s="145"/>
      <c r="EB571" s="148"/>
      <c r="EC571" s="145"/>
      <c r="ED571" s="148"/>
      <c r="EE571" s="145"/>
      <c r="EF571" s="145"/>
      <c r="EG571" s="145"/>
      <c r="EH571" s="145"/>
      <c r="EI571" s="145"/>
      <c r="EJ571" s="145"/>
      <c r="EK571" s="145">
        <v>1</v>
      </c>
      <c r="EL571" s="145">
        <v>1</v>
      </c>
      <c r="EN571" s="228" t="s">
        <v>3831</v>
      </c>
    </row>
    <row r="572" spans="1:187" ht="20.100000000000001" customHeight="1" x14ac:dyDescent="0.3">
      <c r="A572" s="25" t="s">
        <v>3547</v>
      </c>
      <c r="B572" s="40" t="s">
        <v>126</v>
      </c>
      <c r="C572" s="26">
        <v>84562</v>
      </c>
      <c r="D572" s="71" t="s">
        <v>3563</v>
      </c>
      <c r="E572" s="26" t="s">
        <v>108</v>
      </c>
      <c r="F572" s="116" t="s">
        <v>3556</v>
      </c>
      <c r="G572" s="26" t="s">
        <v>114</v>
      </c>
      <c r="H572" s="26" t="s">
        <v>128</v>
      </c>
      <c r="I572" s="26" t="s">
        <v>3</v>
      </c>
      <c r="J572" s="25" t="s">
        <v>326</v>
      </c>
      <c r="K572" s="25" t="s">
        <v>28</v>
      </c>
      <c r="L572" s="25"/>
      <c r="M572" s="25"/>
      <c r="N572" s="239"/>
      <c r="O572" s="239"/>
      <c r="P572" s="239"/>
      <c r="Q572" s="239"/>
      <c r="R572" s="239"/>
      <c r="S572" s="239"/>
      <c r="T572" s="235"/>
      <c r="U572" s="145"/>
      <c r="V572" s="148"/>
      <c r="W572" s="145"/>
      <c r="X572" s="145"/>
      <c r="Y572" s="145"/>
      <c r="Z572" s="145"/>
      <c r="AA572" s="145"/>
      <c r="AB572" s="332"/>
      <c r="AC572" s="145"/>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5"/>
      <c r="DG572" s="145"/>
      <c r="DH572" s="148"/>
      <c r="DI572" s="145"/>
      <c r="DJ572" s="145"/>
      <c r="DK572" s="145"/>
      <c r="DL572" s="145"/>
      <c r="DM572" s="145"/>
      <c r="DN572" s="145"/>
      <c r="DO572" s="145"/>
      <c r="DP572" s="145"/>
      <c r="DQ572" s="145"/>
      <c r="DR572" s="145"/>
      <c r="DS572" s="145"/>
      <c r="DT572" s="145"/>
      <c r="DU572" s="145"/>
      <c r="DV572" s="145"/>
      <c r="DW572" s="145"/>
      <c r="DX572" s="145"/>
      <c r="DY572" s="145"/>
      <c r="DZ572" s="145"/>
      <c r="EA572" s="145"/>
      <c r="EB572" s="148"/>
      <c r="EC572" s="145"/>
      <c r="ED572" s="148"/>
      <c r="EE572" s="145"/>
      <c r="EF572" s="145"/>
      <c r="EG572" s="145"/>
      <c r="EH572" s="145"/>
      <c r="EI572" s="145"/>
      <c r="EJ572" s="145"/>
      <c r="EK572" s="145" t="s">
        <v>519</v>
      </c>
      <c r="EL572" s="145">
        <v>1</v>
      </c>
      <c r="EM572" s="145"/>
    </row>
    <row r="573" spans="1:187" ht="20.100000000000001" customHeight="1" x14ac:dyDescent="0.3">
      <c r="A573" s="25" t="s">
        <v>2205</v>
      </c>
      <c r="B573" s="40" t="s">
        <v>126</v>
      </c>
      <c r="C573" s="26">
        <v>82236</v>
      </c>
      <c r="D573" s="25" t="s">
        <v>2206</v>
      </c>
      <c r="E573" s="26" t="s">
        <v>108</v>
      </c>
      <c r="F573" s="26"/>
      <c r="G573" s="26" t="s">
        <v>114</v>
      </c>
      <c r="H573" s="26" t="s">
        <v>2207</v>
      </c>
      <c r="I573" s="26" t="s">
        <v>476</v>
      </c>
      <c r="J573" s="25" t="s">
        <v>129</v>
      </c>
      <c r="K573" s="25" t="s">
        <v>2208</v>
      </c>
      <c r="L573" s="25"/>
      <c r="M573" s="25" t="s">
        <v>2209</v>
      </c>
      <c r="N573" s="83"/>
      <c r="O573" s="83"/>
      <c r="P573" s="83"/>
      <c r="Q573" s="83"/>
      <c r="R573" s="25" t="s">
        <v>2210</v>
      </c>
      <c r="S573" s="25"/>
      <c r="T573" s="145"/>
      <c r="U573" s="145"/>
      <c r="V573" s="145"/>
      <c r="W573" s="145"/>
      <c r="X573" s="145"/>
      <c r="Y573" s="145"/>
      <c r="Z573" s="145"/>
      <c r="AA573" s="145"/>
      <c r="AB573" s="332"/>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v>1</v>
      </c>
      <c r="BB573" s="145"/>
      <c r="BC573" s="145"/>
      <c r="BD573" s="145"/>
      <c r="BE573" s="145"/>
      <c r="BF573" s="145"/>
      <c r="BG573" s="145"/>
      <c r="BH573" s="145"/>
      <c r="BI573" s="145"/>
      <c r="BJ573" s="145"/>
      <c r="BK573" s="145"/>
      <c r="BL573" s="145"/>
      <c r="BM573" s="145"/>
      <c r="BN573" s="145"/>
      <c r="BO573" s="145"/>
      <c r="BP573" s="145"/>
      <c r="BQ573" s="145"/>
      <c r="BR573" s="145">
        <v>1</v>
      </c>
      <c r="BS573" s="145"/>
      <c r="BT573" s="145"/>
      <c r="BU573" s="145"/>
      <c r="BV573" s="145"/>
      <c r="BW573" s="145"/>
      <c r="BX573" s="145"/>
      <c r="BY573" s="145"/>
      <c r="BZ573" s="145">
        <v>1</v>
      </c>
      <c r="CA573" s="145"/>
      <c r="CB573" s="145"/>
      <c r="CC573" s="145"/>
      <c r="CD573" s="145"/>
      <c r="CE573" s="145"/>
      <c r="CF573" s="145"/>
      <c r="CG573" s="145"/>
      <c r="CH573" s="145"/>
      <c r="CI573" s="145"/>
      <c r="CJ573" s="145"/>
      <c r="CK573" s="145"/>
      <c r="CL573" s="145"/>
      <c r="CM573" s="145"/>
      <c r="CN573" s="145"/>
      <c r="CO573" s="145"/>
      <c r="CP573" s="145"/>
      <c r="CQ573" s="145"/>
      <c r="CR573" s="145"/>
      <c r="CS573" s="145"/>
      <c r="CT573" s="145"/>
      <c r="CU573" s="145"/>
      <c r="CV573" s="145"/>
      <c r="CW573" s="145"/>
      <c r="CX573" s="145"/>
      <c r="CY573" s="145"/>
      <c r="CZ573" s="145"/>
      <c r="DA573" s="145"/>
      <c r="DB573" s="145"/>
      <c r="DC573" s="145"/>
      <c r="DD573" s="145"/>
      <c r="DE573" s="145"/>
      <c r="DF573" s="145"/>
      <c r="DG573" s="145"/>
      <c r="DH573" s="148"/>
      <c r="DI573" s="145"/>
      <c r="DJ573" s="145"/>
      <c r="DK573" s="145"/>
      <c r="DL573" s="145"/>
      <c r="DM573" s="145"/>
      <c r="DN573" s="145"/>
      <c r="DO573" s="145"/>
      <c r="DP573" s="145"/>
      <c r="DQ573" s="145"/>
      <c r="DR573" s="145"/>
      <c r="DS573" s="145"/>
      <c r="DT573" s="145"/>
      <c r="DU573" s="145"/>
      <c r="DV573" s="145"/>
      <c r="DW573" s="145"/>
      <c r="DX573" s="145"/>
      <c r="DY573" s="145"/>
      <c r="DZ573" s="145"/>
      <c r="EA573" s="145"/>
      <c r="EB573" s="148"/>
      <c r="EC573" s="145"/>
      <c r="ED573" s="148"/>
      <c r="EE573" s="145"/>
      <c r="EF573" s="145"/>
      <c r="EG573" s="145"/>
      <c r="EH573" s="145"/>
      <c r="EI573" s="145"/>
      <c r="EJ573" s="145"/>
      <c r="EK573" s="145">
        <v>1</v>
      </c>
      <c r="EL573" s="145">
        <v>1</v>
      </c>
      <c r="EM573" s="145"/>
      <c r="EN573" s="228" t="s">
        <v>2211</v>
      </c>
    </row>
    <row r="574" spans="1:187" ht="20.100000000000001" customHeight="1" x14ac:dyDescent="0.3">
      <c r="A574" s="25" t="s">
        <v>4445</v>
      </c>
      <c r="B574" s="26" t="s">
        <v>126</v>
      </c>
      <c r="C574" s="26">
        <v>84974</v>
      </c>
      <c r="D574" s="71" t="s">
        <v>4461</v>
      </c>
      <c r="E574" s="26" t="s">
        <v>108</v>
      </c>
      <c r="F574" s="26" t="s">
        <v>3549</v>
      </c>
      <c r="G574" s="26" t="s">
        <v>114</v>
      </c>
      <c r="H574" s="26" t="s">
        <v>128</v>
      </c>
      <c r="I574" s="26" t="s">
        <v>385</v>
      </c>
      <c r="J574" s="25" t="s">
        <v>1757</v>
      </c>
      <c r="K574" s="25" t="s">
        <v>4462</v>
      </c>
      <c r="L574" s="25"/>
      <c r="M574" s="25"/>
      <c r="N574" s="83"/>
      <c r="O574" s="83"/>
      <c r="P574" s="83"/>
      <c r="Q574" s="83"/>
      <c r="R574" s="25" t="s">
        <v>4463</v>
      </c>
      <c r="S574" s="25" t="s">
        <v>4464</v>
      </c>
      <c r="U574" s="145">
        <v>1</v>
      </c>
      <c r="V574" s="148"/>
      <c r="W574" s="145"/>
      <c r="X574" s="145"/>
      <c r="Y574" s="145"/>
      <c r="Z574" s="145"/>
      <c r="AA574" s="145"/>
      <c r="AB574" s="332"/>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8"/>
      <c r="CI574" s="145"/>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5"/>
      <c r="DG574" s="145"/>
      <c r="DH574" s="148"/>
      <c r="DI574" s="145"/>
      <c r="DJ574" s="145"/>
      <c r="DK574" s="145"/>
      <c r="DL574" s="145"/>
      <c r="DM574" s="145"/>
      <c r="DN574" s="145"/>
      <c r="DO574" s="145"/>
      <c r="DP574" s="145"/>
      <c r="DQ574" s="145"/>
      <c r="DR574" s="145"/>
      <c r="DS574" s="145"/>
      <c r="DT574" s="145"/>
      <c r="DU574" s="145"/>
      <c r="DV574" s="145"/>
      <c r="DW574" s="145"/>
      <c r="DX574" s="145"/>
      <c r="DY574" s="145"/>
      <c r="DZ574" s="145"/>
      <c r="EA574" s="145"/>
      <c r="EB574" s="148"/>
      <c r="EC574" s="145"/>
      <c r="ED574" s="148"/>
      <c r="EE574" s="145"/>
      <c r="EF574" s="145"/>
      <c r="EG574" s="145"/>
      <c r="EH574" s="145"/>
      <c r="EI574" s="145"/>
      <c r="EJ574" s="145"/>
      <c r="EK574" s="145" t="s">
        <v>519</v>
      </c>
      <c r="EL574" s="145">
        <v>1</v>
      </c>
    </row>
    <row r="575" spans="1:187" ht="20.100000000000001" customHeight="1" x14ac:dyDescent="0.3">
      <c r="A575" s="25" t="s">
        <v>3300</v>
      </c>
      <c r="B575" s="40" t="s">
        <v>187</v>
      </c>
      <c r="C575" s="26">
        <v>84095</v>
      </c>
      <c r="D575" s="25" t="s">
        <v>3337</v>
      </c>
      <c r="E575" s="26" t="s">
        <v>108</v>
      </c>
      <c r="F575" s="26" t="s">
        <v>3549</v>
      </c>
      <c r="G575" s="26" t="s">
        <v>121</v>
      </c>
      <c r="H575" s="26" t="s">
        <v>344</v>
      </c>
      <c r="I575" s="26" t="s">
        <v>706</v>
      </c>
      <c r="J575" s="25" t="s">
        <v>1210</v>
      </c>
      <c r="K575" s="25" t="s">
        <v>3338</v>
      </c>
      <c r="L575" s="25"/>
      <c r="M575" s="25" t="s">
        <v>3339</v>
      </c>
      <c r="N575" s="25" t="s">
        <v>3340</v>
      </c>
      <c r="O575" s="25" t="s">
        <v>3341</v>
      </c>
      <c r="P575" s="272"/>
      <c r="Q575" s="272"/>
      <c r="R575" s="25" t="s">
        <v>3342</v>
      </c>
      <c r="S575" s="25"/>
      <c r="U575" s="145">
        <v>1</v>
      </c>
      <c r="V575" s="148"/>
      <c r="W575" s="145"/>
      <c r="X575" s="145"/>
      <c r="Y575" s="145"/>
      <c r="Z575" s="145"/>
      <c r="AA575" s="145"/>
      <c r="AB575" s="332"/>
      <c r="AC575" s="145">
        <v>1</v>
      </c>
      <c r="AD575" s="145"/>
      <c r="AE575" s="145"/>
      <c r="AF575" s="145"/>
      <c r="AG575" s="145"/>
      <c r="AH575" s="145"/>
      <c r="AI575" s="145">
        <v>1</v>
      </c>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5"/>
      <c r="DG575" s="145"/>
      <c r="DH575" s="148"/>
      <c r="DI575" s="145"/>
      <c r="DJ575" s="145"/>
      <c r="DK575" s="145"/>
      <c r="DL575" s="145"/>
      <c r="DM575" s="145"/>
      <c r="DN575" s="145"/>
      <c r="DO575" s="145"/>
      <c r="DP575" s="145"/>
      <c r="DQ575" s="145"/>
      <c r="DR575" s="145"/>
      <c r="DS575" s="145"/>
      <c r="DT575" s="145"/>
      <c r="DU575" s="145"/>
      <c r="DV575" s="145"/>
      <c r="DW575" s="145"/>
      <c r="DX575" s="145"/>
      <c r="DY575" s="145"/>
      <c r="DZ575" s="145"/>
      <c r="EA575" s="145"/>
      <c r="EB575" s="148"/>
      <c r="EC575" s="145"/>
      <c r="ED575" s="148"/>
      <c r="EE575" s="145"/>
      <c r="EF575" s="145"/>
      <c r="EG575" s="145"/>
      <c r="EH575" s="145"/>
      <c r="EI575" s="145"/>
      <c r="EJ575" s="145"/>
      <c r="EK575" s="145">
        <v>1</v>
      </c>
      <c r="EL575" s="145">
        <v>1</v>
      </c>
      <c r="EM575" s="145"/>
    </row>
    <row r="576" spans="1:187" ht="20.100000000000001" customHeight="1" x14ac:dyDescent="0.3">
      <c r="A576" s="25" t="s">
        <v>3495</v>
      </c>
      <c r="B576" s="26" t="s">
        <v>126</v>
      </c>
      <c r="C576" s="26">
        <v>83787</v>
      </c>
      <c r="D576" s="71" t="s">
        <v>3520</v>
      </c>
      <c r="E576" s="26" t="s">
        <v>108</v>
      </c>
      <c r="F576" s="26" t="s">
        <v>3549</v>
      </c>
      <c r="G576" s="26" t="s">
        <v>114</v>
      </c>
      <c r="H576" s="26" t="s">
        <v>128</v>
      </c>
      <c r="I576" s="26" t="s">
        <v>449</v>
      </c>
      <c r="J576" s="25" t="s">
        <v>1757</v>
      </c>
      <c r="K576" s="25" t="s">
        <v>3521</v>
      </c>
      <c r="L576" s="25"/>
      <c r="M576" s="25"/>
      <c r="N576" s="272"/>
      <c r="O576" s="272"/>
      <c r="P576" s="272"/>
      <c r="Q576" s="272"/>
      <c r="R576" s="272"/>
      <c r="S576" s="272"/>
      <c r="T576" s="145"/>
      <c r="U576" s="145"/>
      <c r="V576" s="148"/>
      <c r="W576" s="145"/>
      <c r="X576" s="145"/>
      <c r="Y576" s="145"/>
      <c r="Z576" s="145"/>
      <c r="AA576" s="145"/>
      <c r="AB576" s="332"/>
      <c r="AC576" s="145"/>
      <c r="AD576" s="145"/>
      <c r="AE576" s="145"/>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c r="AZ576" s="145"/>
      <c r="BA576" s="145"/>
      <c r="BB576" s="145"/>
      <c r="BC576" s="145"/>
      <c r="BD576" s="145"/>
      <c r="BE576" s="145"/>
      <c r="BF576" s="145"/>
      <c r="BG576" s="145"/>
      <c r="BH576" s="145"/>
      <c r="BI576" s="145"/>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5"/>
      <c r="DG576" s="145"/>
      <c r="DH576" s="148"/>
      <c r="DI576" s="145"/>
      <c r="DJ576" s="145"/>
      <c r="DK576" s="145"/>
      <c r="DL576" s="145"/>
      <c r="DM576" s="145"/>
      <c r="DN576" s="145"/>
      <c r="DO576" s="145"/>
      <c r="DP576" s="145"/>
      <c r="DQ576" s="145"/>
      <c r="DR576" s="145"/>
      <c r="DS576" s="145"/>
      <c r="DT576" s="145"/>
      <c r="DU576" s="145"/>
      <c r="DV576" s="145"/>
      <c r="DW576" s="145"/>
      <c r="DX576" s="145"/>
      <c r="DY576" s="145"/>
      <c r="DZ576" s="145"/>
      <c r="EA576" s="145"/>
      <c r="EB576" s="148"/>
      <c r="EC576" s="145"/>
      <c r="ED576" s="148"/>
      <c r="EE576" s="145"/>
      <c r="EF576" s="145"/>
      <c r="EG576" s="145"/>
      <c r="EH576" s="145"/>
      <c r="EI576" s="145"/>
      <c r="EJ576" s="145"/>
      <c r="EK576" s="145">
        <v>0</v>
      </c>
      <c r="EL576" s="145">
        <v>0</v>
      </c>
      <c r="EM576" s="145"/>
    </row>
    <row r="577" spans="1:144" ht="20.100000000000001" customHeight="1" x14ac:dyDescent="0.3">
      <c r="A577" s="25" t="s">
        <v>3222</v>
      </c>
      <c r="B577" s="40" t="s">
        <v>106</v>
      </c>
      <c r="C577" s="26">
        <v>83441</v>
      </c>
      <c r="D577" s="25" t="s">
        <v>3227</v>
      </c>
      <c r="E577" s="26" t="s">
        <v>113</v>
      </c>
      <c r="F577" s="26" t="s">
        <v>3549</v>
      </c>
      <c r="G577" s="26" t="s">
        <v>114</v>
      </c>
      <c r="H577" s="26" t="s">
        <v>134</v>
      </c>
      <c r="I577" s="26" t="s">
        <v>438</v>
      </c>
      <c r="J577" s="25" t="s">
        <v>123</v>
      </c>
      <c r="K577" s="25" t="s">
        <v>3228</v>
      </c>
      <c r="L577" s="271" t="s">
        <v>3229</v>
      </c>
      <c r="M577" s="25" t="s">
        <v>3230</v>
      </c>
      <c r="N577" s="25"/>
      <c r="O577" s="25" t="s">
        <v>3231</v>
      </c>
      <c r="P577" s="272"/>
      <c r="Q577" s="272"/>
      <c r="R577" s="87" t="s">
        <v>3232</v>
      </c>
      <c r="S577" s="25"/>
      <c r="U577" s="145"/>
      <c r="V577" s="148"/>
      <c r="W577" s="145"/>
      <c r="X577" s="145"/>
      <c r="Y577" s="145"/>
      <c r="Z577" s="145"/>
      <c r="AA577" s="145"/>
      <c r="AB577" s="332"/>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c r="BA577" s="145">
        <v>1</v>
      </c>
      <c r="BB577" s="145"/>
      <c r="BC577" s="145"/>
      <c r="BD577" s="145"/>
      <c r="BE577" s="145"/>
      <c r="BF577" s="145"/>
      <c r="BG577" s="145"/>
      <c r="BH577" s="145"/>
      <c r="BI577" s="145"/>
      <c r="BJ577" s="145"/>
      <c r="BK577" s="145"/>
      <c r="BL577" s="145"/>
      <c r="BM577" s="145"/>
      <c r="BN577" s="145"/>
      <c r="BO577" s="145"/>
      <c r="BP577" s="145"/>
      <c r="BQ577" s="145"/>
      <c r="BR577" s="145"/>
      <c r="BS577" s="145"/>
      <c r="BT577" s="145"/>
      <c r="BU577" s="145"/>
      <c r="BV577" s="145"/>
      <c r="BW577" s="145"/>
      <c r="BX577" s="145"/>
      <c r="BY577" s="145"/>
      <c r="BZ577" s="145"/>
      <c r="CA577" s="145"/>
      <c r="CB577" s="145"/>
      <c r="CC577" s="145"/>
      <c r="CD577" s="145"/>
      <c r="CE577" s="145"/>
      <c r="CF577" s="145"/>
      <c r="CG577" s="145">
        <v>1</v>
      </c>
      <c r="CH577" s="145"/>
      <c r="CI577" s="145"/>
      <c r="CJ577" s="145"/>
      <c r="CK577" s="145">
        <v>1</v>
      </c>
      <c r="CL577" s="145"/>
      <c r="CM577" s="145"/>
      <c r="CN577" s="145"/>
      <c r="CO577" s="145">
        <v>1</v>
      </c>
      <c r="CP577" s="145">
        <v>1</v>
      </c>
      <c r="CQ577" s="145">
        <v>1</v>
      </c>
      <c r="CR577" s="145"/>
      <c r="CS577" s="145"/>
      <c r="CT577" s="145"/>
      <c r="CU577" s="145"/>
      <c r="CV577" s="145"/>
      <c r="CW577" s="145"/>
      <c r="CX577" s="145"/>
      <c r="CY577" s="145"/>
      <c r="CZ577" s="145"/>
      <c r="DA577" s="145"/>
      <c r="DB577" s="145"/>
      <c r="DC577" s="145"/>
      <c r="DD577" s="145"/>
      <c r="DE577" s="145"/>
      <c r="DF577" s="145"/>
      <c r="DG577" s="145"/>
      <c r="DH577" s="148"/>
      <c r="DI577" s="145"/>
      <c r="DJ577" s="145"/>
      <c r="DK577" s="145"/>
      <c r="DL577" s="145"/>
      <c r="DM577" s="145"/>
      <c r="DN577" s="145"/>
      <c r="DO577" s="145"/>
      <c r="DP577" s="145"/>
      <c r="DQ577" s="145"/>
      <c r="DR577" s="145">
        <v>1</v>
      </c>
      <c r="DS577" s="145"/>
      <c r="DT577" s="145"/>
      <c r="DU577" s="145">
        <v>1</v>
      </c>
      <c r="DV577" s="145"/>
      <c r="DW577" s="145"/>
      <c r="DX577" s="145"/>
      <c r="DY577" s="145"/>
      <c r="DZ577" s="145"/>
      <c r="EA577" s="145"/>
      <c r="EB577" s="148"/>
      <c r="EC577" s="145"/>
      <c r="ED577" s="148"/>
      <c r="EE577" s="145"/>
      <c r="EF577" s="145"/>
      <c r="EG577" s="145"/>
      <c r="EH577" s="145"/>
      <c r="EI577" s="145"/>
      <c r="EJ577" s="145"/>
      <c r="EK577" s="145">
        <v>1</v>
      </c>
      <c r="EL577" s="145">
        <v>1</v>
      </c>
      <c r="EM577" s="145"/>
      <c r="EN577" s="228" t="s">
        <v>3233</v>
      </c>
    </row>
    <row r="578" spans="1:144" ht="20.100000000000001" customHeight="1" x14ac:dyDescent="0.3">
      <c r="A578" s="25" t="s">
        <v>4410</v>
      </c>
      <c r="B578" s="26" t="s">
        <v>106</v>
      </c>
      <c r="C578" s="26">
        <v>84830</v>
      </c>
      <c r="D578" s="25" t="s">
        <v>4422</v>
      </c>
      <c r="E578" s="26" t="s">
        <v>113</v>
      </c>
      <c r="F578" s="26" t="s">
        <v>3549</v>
      </c>
      <c r="G578" s="26" t="s">
        <v>121</v>
      </c>
      <c r="H578" s="26" t="s">
        <v>281</v>
      </c>
      <c r="I578" s="26" t="s">
        <v>405</v>
      </c>
      <c r="J578" s="25" t="s">
        <v>2263</v>
      </c>
      <c r="K578" s="25" t="s">
        <v>4423</v>
      </c>
      <c r="L578" s="45" t="s">
        <v>4424</v>
      </c>
      <c r="M578" s="25"/>
      <c r="N578" s="83"/>
      <c r="O578" s="83"/>
      <c r="P578" s="83"/>
      <c r="Q578" s="83"/>
      <c r="R578" s="25" t="s">
        <v>4425</v>
      </c>
      <c r="S578" s="25" t="s">
        <v>4426</v>
      </c>
      <c r="U578" s="145"/>
      <c r="V578" s="148"/>
      <c r="W578" s="145"/>
      <c r="X578" s="145"/>
      <c r="Y578" s="145"/>
      <c r="Z578" s="145"/>
      <c r="AA578" s="145"/>
      <c r="AB578" s="332"/>
      <c r="AC578" s="145"/>
      <c r="AD578" s="145"/>
      <c r="AE578" s="145"/>
      <c r="AF578" s="145"/>
      <c r="AG578" s="145"/>
      <c r="AH578" s="145"/>
      <c r="AI578" s="145">
        <v>1</v>
      </c>
      <c r="AJ578" s="145">
        <v>1</v>
      </c>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v>1</v>
      </c>
      <c r="BJ578" s="145"/>
      <c r="BK578" s="145"/>
      <c r="BL578" s="145"/>
      <c r="BM578" s="145"/>
      <c r="BN578" s="145"/>
      <c r="BO578" s="145"/>
      <c r="BP578" s="145"/>
      <c r="BQ578" s="145"/>
      <c r="BR578" s="145"/>
      <c r="BS578" s="145"/>
      <c r="BT578" s="145">
        <v>1</v>
      </c>
      <c r="BU578" s="145">
        <v>1</v>
      </c>
      <c r="BV578" s="145"/>
      <c r="BW578" s="145"/>
      <c r="BX578" s="145"/>
      <c r="BY578" s="145"/>
      <c r="BZ578" s="145"/>
      <c r="CA578" s="145"/>
      <c r="CB578" s="145"/>
      <c r="CC578" s="145"/>
      <c r="CD578" s="145"/>
      <c r="CE578" s="145"/>
      <c r="CF578" s="145"/>
      <c r="CG578" s="145">
        <v>1</v>
      </c>
      <c r="CH578" s="148"/>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5"/>
      <c r="DG578" s="145"/>
      <c r="DH578" s="148"/>
      <c r="DI578" s="145"/>
      <c r="DJ578" s="145"/>
      <c r="DK578" s="145"/>
      <c r="DL578" s="145"/>
      <c r="DM578" s="145"/>
      <c r="DN578" s="145"/>
      <c r="DO578" s="145"/>
      <c r="DP578" s="145">
        <v>1</v>
      </c>
      <c r="DQ578" s="145"/>
      <c r="DR578" s="145"/>
      <c r="DS578" s="145"/>
      <c r="DT578" s="145"/>
      <c r="DU578" s="145">
        <v>1</v>
      </c>
      <c r="DV578" s="145"/>
      <c r="DW578" s="145"/>
      <c r="DX578" s="145"/>
      <c r="DY578" s="145"/>
      <c r="DZ578" s="145"/>
      <c r="EA578" s="145"/>
      <c r="EB578" s="148"/>
      <c r="EC578" s="145"/>
      <c r="ED578" s="148"/>
      <c r="EE578" s="145"/>
      <c r="EF578" s="145"/>
      <c r="EG578" s="145"/>
      <c r="EH578" s="145"/>
      <c r="EI578" s="145"/>
      <c r="EJ578" s="145"/>
      <c r="EK578" s="145" t="s">
        <v>519</v>
      </c>
      <c r="EL578" s="145">
        <v>1</v>
      </c>
      <c r="EN578" s="228" t="s">
        <v>4427</v>
      </c>
    </row>
    <row r="579" spans="1:144" ht="20.100000000000001" customHeight="1" x14ac:dyDescent="0.3">
      <c r="A579" s="25" t="s">
        <v>2385</v>
      </c>
      <c r="B579" s="40" t="s">
        <v>126</v>
      </c>
      <c r="C579" s="26">
        <v>83051</v>
      </c>
      <c r="D579" s="25" t="s">
        <v>2400</v>
      </c>
      <c r="E579" s="26" t="s">
        <v>108</v>
      </c>
      <c r="F579" s="26"/>
      <c r="G579" s="26" t="s">
        <v>114</v>
      </c>
      <c r="H579" s="26" t="s">
        <v>128</v>
      </c>
      <c r="I579" s="26" t="s">
        <v>3</v>
      </c>
      <c r="J579" s="25" t="s">
        <v>228</v>
      </c>
      <c r="K579" s="25" t="s">
        <v>2401</v>
      </c>
      <c r="L579" s="181" t="s">
        <v>2402</v>
      </c>
      <c r="M579" s="25" t="s">
        <v>2403</v>
      </c>
      <c r="N579" s="83"/>
      <c r="O579" s="83"/>
      <c r="P579" s="83"/>
      <c r="Q579" s="25" t="s">
        <v>2404</v>
      </c>
      <c r="R579" s="83"/>
      <c r="S579" s="83"/>
      <c r="T579" s="145"/>
      <c r="U579" s="145"/>
      <c r="V579" s="145"/>
      <c r="W579" s="145"/>
      <c r="X579" s="145"/>
      <c r="Y579" s="145"/>
      <c r="Z579" s="145"/>
      <c r="AA579" s="145"/>
      <c r="AB579" s="332"/>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v>1</v>
      </c>
      <c r="BB579" s="145"/>
      <c r="BC579" s="145"/>
      <c r="BD579" s="145"/>
      <c r="BE579" s="145"/>
      <c r="BF579" s="145"/>
      <c r="BG579" s="145"/>
      <c r="BH579" s="145"/>
      <c r="BI579" s="145"/>
      <c r="BJ579" s="145"/>
      <c r="BK579" s="145"/>
      <c r="BL579" s="145"/>
      <c r="BM579" s="145"/>
      <c r="BN579" s="145"/>
      <c r="BO579" s="145"/>
      <c r="BP579" s="145"/>
      <c r="BQ579" s="145"/>
      <c r="BR579" s="145"/>
      <c r="BS579" s="145"/>
      <c r="BT579" s="145">
        <v>1</v>
      </c>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v>1</v>
      </c>
      <c r="CY579" s="145"/>
      <c r="CZ579" s="145"/>
      <c r="DA579" s="145"/>
      <c r="DB579" s="145"/>
      <c r="DC579" s="145"/>
      <c r="DD579" s="145"/>
      <c r="DE579" s="145"/>
      <c r="DF579" s="145"/>
      <c r="DG579" s="145"/>
      <c r="DH579" s="148"/>
      <c r="DI579" s="145"/>
      <c r="DJ579" s="145"/>
      <c r="DK579" s="145"/>
      <c r="DL579" s="145"/>
      <c r="DM579" s="145"/>
      <c r="DN579" s="145"/>
      <c r="DO579" s="145">
        <v>1</v>
      </c>
      <c r="DP579" s="145"/>
      <c r="DQ579" s="145"/>
      <c r="DR579" s="145"/>
      <c r="DS579" s="145"/>
      <c r="DT579" s="145"/>
      <c r="DU579" s="145"/>
      <c r="DV579" s="145"/>
      <c r="DW579" s="145"/>
      <c r="DX579" s="145"/>
      <c r="DY579" s="145"/>
      <c r="DZ579" s="145"/>
      <c r="EA579" s="145"/>
      <c r="EB579" s="148"/>
      <c r="EC579" s="145"/>
      <c r="ED579" s="145"/>
      <c r="EK579" s="263">
        <v>1</v>
      </c>
      <c r="EL579" s="263">
        <v>0</v>
      </c>
      <c r="EM579" s="263"/>
      <c r="EN579" s="264"/>
    </row>
    <row r="580" spans="1:144" ht="20.100000000000001" customHeight="1" x14ac:dyDescent="0.3">
      <c r="A580" s="25" t="s">
        <v>3522</v>
      </c>
      <c r="B580" s="26" t="s">
        <v>126</v>
      </c>
      <c r="C580" s="26">
        <v>83535</v>
      </c>
      <c r="D580" s="71" t="s">
        <v>3534</v>
      </c>
      <c r="E580" s="26" t="s">
        <v>108</v>
      </c>
      <c r="F580" s="26" t="s">
        <v>3556</v>
      </c>
      <c r="G580" s="26" t="s">
        <v>114</v>
      </c>
      <c r="H580" s="26" t="s">
        <v>128</v>
      </c>
      <c r="I580" s="26" t="s">
        <v>3</v>
      </c>
      <c r="J580" s="25" t="s">
        <v>2195</v>
      </c>
      <c r="K580" s="25" t="s">
        <v>3535</v>
      </c>
      <c r="L580" s="25"/>
      <c r="M580" s="25"/>
      <c r="N580" s="272"/>
      <c r="O580" s="272"/>
      <c r="P580" s="272"/>
      <c r="Q580" s="272"/>
      <c r="R580" s="272"/>
      <c r="S580" s="272"/>
      <c r="T580" s="145"/>
      <c r="U580" s="145"/>
      <c r="V580" s="148"/>
      <c r="W580" s="145"/>
      <c r="X580" s="145"/>
      <c r="Y580" s="145"/>
      <c r="Z580" s="145"/>
      <c r="AA580" s="145"/>
      <c r="AB580" s="332"/>
      <c r="AC580" s="145"/>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5"/>
      <c r="DG580" s="145"/>
      <c r="DH580" s="148"/>
      <c r="DI580" s="145"/>
      <c r="DJ580" s="145"/>
      <c r="DK580" s="145"/>
      <c r="DL580" s="145"/>
      <c r="DM580" s="145"/>
      <c r="DN580" s="145"/>
      <c r="DO580" s="145"/>
      <c r="DP580" s="145"/>
      <c r="DQ580" s="145"/>
      <c r="DR580" s="145"/>
      <c r="DS580" s="145"/>
      <c r="DT580" s="145"/>
      <c r="DU580" s="145"/>
      <c r="DV580" s="145"/>
      <c r="DW580" s="145"/>
      <c r="DX580" s="145"/>
      <c r="DY580" s="145"/>
      <c r="DZ580" s="145"/>
      <c r="EA580" s="145"/>
      <c r="EB580" s="148"/>
      <c r="EC580" s="145"/>
      <c r="ED580" s="148"/>
      <c r="EE580" s="145"/>
      <c r="EF580" s="145"/>
      <c r="EG580" s="145"/>
      <c r="EH580" s="145"/>
      <c r="EI580" s="145"/>
      <c r="EJ580" s="145"/>
      <c r="EK580" s="145">
        <v>0</v>
      </c>
      <c r="EL580" s="145">
        <v>0</v>
      </c>
      <c r="EM580" s="145"/>
    </row>
    <row r="581" spans="1:144" ht="20.100000000000001" customHeight="1" x14ac:dyDescent="0.3">
      <c r="A581" s="25" t="s">
        <v>2851</v>
      </c>
      <c r="B581" s="40" t="s">
        <v>187</v>
      </c>
      <c r="C581" s="26">
        <v>83777</v>
      </c>
      <c r="D581" s="25" t="s">
        <v>2881</v>
      </c>
      <c r="E581" s="26" t="s">
        <v>108</v>
      </c>
      <c r="F581" s="26"/>
      <c r="G581" s="26" t="s">
        <v>121</v>
      </c>
      <c r="H581" s="26" t="s">
        <v>344</v>
      </c>
      <c r="I581" s="26" t="s">
        <v>476</v>
      </c>
      <c r="J581" s="25" t="s">
        <v>1210</v>
      </c>
      <c r="K581" s="25" t="s">
        <v>2882</v>
      </c>
      <c r="L581" s="45" t="s">
        <v>2883</v>
      </c>
      <c r="M581" s="25"/>
      <c r="N581" s="83"/>
      <c r="O581" s="83"/>
      <c r="P581" s="83"/>
      <c r="Q581" s="83"/>
      <c r="R581" s="25" t="s">
        <v>2884</v>
      </c>
      <c r="S581" s="25" t="s">
        <v>2885</v>
      </c>
      <c r="T581" s="145"/>
      <c r="U581" s="145"/>
      <c r="V581" s="148"/>
      <c r="W581" s="145"/>
      <c r="X581" s="145"/>
      <c r="Y581" s="145"/>
      <c r="Z581" s="145"/>
      <c r="AA581" s="145"/>
      <c r="AB581" s="332"/>
      <c r="AC581" s="145"/>
      <c r="AD581" s="145"/>
      <c r="AE581" s="145"/>
      <c r="AF581" s="145">
        <v>1</v>
      </c>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v>1</v>
      </c>
      <c r="CH581" s="145"/>
      <c r="CI581" s="145"/>
      <c r="CJ581" s="145"/>
      <c r="CK581" s="145"/>
      <c r="CL581" s="145"/>
      <c r="CM581" s="145"/>
      <c r="CN581" s="145"/>
      <c r="CO581" s="145"/>
      <c r="CP581" s="145"/>
      <c r="CQ581" s="145"/>
      <c r="CR581" s="145"/>
      <c r="CS581" s="145"/>
      <c r="CT581" s="145"/>
      <c r="CU581" s="145"/>
      <c r="CV581" s="145"/>
      <c r="CW581" s="145"/>
      <c r="CX581" s="145"/>
      <c r="CY581" s="145"/>
      <c r="CZ581" s="145"/>
      <c r="DA581" s="145"/>
      <c r="DB581" s="145"/>
      <c r="DC581" s="145"/>
      <c r="DD581" s="145"/>
      <c r="DE581" s="145"/>
      <c r="DF581" s="145"/>
      <c r="DG581" s="145"/>
      <c r="DH581" s="148"/>
      <c r="DI581" s="145"/>
      <c r="DJ581" s="145"/>
      <c r="DK581" s="145"/>
      <c r="DL581" s="145"/>
      <c r="DM581" s="145"/>
      <c r="DN581" s="145"/>
      <c r="DO581" s="145"/>
      <c r="DP581" s="145"/>
      <c r="DQ581" s="145"/>
      <c r="DR581" s="145"/>
      <c r="DS581" s="145"/>
      <c r="DT581" s="145"/>
      <c r="DU581" s="145"/>
      <c r="DV581" s="145"/>
      <c r="DW581" s="145"/>
      <c r="DX581" s="145"/>
      <c r="DY581" s="145"/>
      <c r="DZ581" s="145"/>
      <c r="EA581" s="145"/>
      <c r="EB581" s="148"/>
      <c r="EC581" s="145"/>
      <c r="ED581" s="148"/>
      <c r="EE581" s="145"/>
      <c r="EF581" s="145"/>
      <c r="EG581" s="145"/>
      <c r="EH581" s="145"/>
      <c r="EI581" s="145"/>
      <c r="EJ581" s="145"/>
      <c r="EK581" s="145" t="s">
        <v>519</v>
      </c>
      <c r="EL581" s="145">
        <v>1</v>
      </c>
      <c r="EM581" s="267"/>
    </row>
    <row r="582" spans="1:144" ht="20.100000000000001" customHeight="1" x14ac:dyDescent="0.3">
      <c r="A582" s="25" t="s">
        <v>2187</v>
      </c>
      <c r="B582" s="40" t="s">
        <v>126</v>
      </c>
      <c r="C582" s="26">
        <v>82995</v>
      </c>
      <c r="D582" s="71" t="s">
        <v>2194</v>
      </c>
      <c r="E582" s="26" t="s">
        <v>108</v>
      </c>
      <c r="F582" s="26"/>
      <c r="G582" s="26" t="s">
        <v>114</v>
      </c>
      <c r="H582" s="26" t="s">
        <v>128</v>
      </c>
      <c r="I582" s="26" t="s">
        <v>516</v>
      </c>
      <c r="J582" s="25" t="s">
        <v>2195</v>
      </c>
      <c r="K582" s="25" t="s">
        <v>2196</v>
      </c>
      <c r="L582" s="239"/>
      <c r="M582" s="239"/>
      <c r="N582" s="239"/>
      <c r="O582" s="239"/>
      <c r="P582" s="239"/>
      <c r="Q582" s="239"/>
      <c r="R582" s="239"/>
      <c r="S582" s="239"/>
      <c r="T582" s="145"/>
      <c r="U582" s="145"/>
      <c r="V582" s="145"/>
      <c r="W582" s="145"/>
      <c r="X582" s="145"/>
      <c r="Y582" s="145"/>
      <c r="Z582" s="145"/>
      <c r="AA582" s="145"/>
      <c r="AB582" s="332"/>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5"/>
      <c r="DG582" s="145"/>
      <c r="DH582" s="148"/>
      <c r="DI582" s="145"/>
      <c r="DJ582" s="145"/>
      <c r="DK582" s="145"/>
      <c r="DL582" s="145"/>
      <c r="DM582" s="145"/>
      <c r="DN582" s="145"/>
      <c r="DO582" s="145"/>
      <c r="DP582" s="145"/>
      <c r="DQ582" s="145"/>
      <c r="DR582" s="145"/>
      <c r="DS582" s="145"/>
      <c r="DT582" s="145"/>
      <c r="DU582" s="145"/>
      <c r="DV582" s="145"/>
      <c r="DW582" s="145"/>
      <c r="DX582" s="145"/>
      <c r="DY582" s="145"/>
      <c r="DZ582" s="145"/>
      <c r="EA582" s="145"/>
      <c r="EB582" s="148"/>
      <c r="EC582" s="145"/>
      <c r="ED582" s="145"/>
      <c r="EE582" s="145"/>
      <c r="EF582" s="145"/>
      <c r="EG582" s="145"/>
      <c r="EH582" s="145"/>
      <c r="EI582" s="145"/>
      <c r="EJ582" s="145"/>
      <c r="EK582" s="145">
        <v>0</v>
      </c>
      <c r="EL582" s="145">
        <v>0</v>
      </c>
      <c r="EM582" s="145"/>
    </row>
    <row r="583" spans="1:144" ht="20.100000000000001" customHeight="1" x14ac:dyDescent="0.3">
      <c r="A583" s="25" t="s">
        <v>2594</v>
      </c>
      <c r="B583" s="40" t="s">
        <v>143</v>
      </c>
      <c r="C583" s="26">
        <v>83013</v>
      </c>
      <c r="D583" s="25" t="s">
        <v>2602</v>
      </c>
      <c r="E583" s="26" t="s">
        <v>108</v>
      </c>
      <c r="F583" s="26"/>
      <c r="G583" s="26" t="s">
        <v>109</v>
      </c>
      <c r="H583" s="26" t="s">
        <v>567</v>
      </c>
      <c r="I583" s="26" t="s">
        <v>385</v>
      </c>
      <c r="J583" s="25" t="s">
        <v>228</v>
      </c>
      <c r="K583" s="25" t="s">
        <v>2603</v>
      </c>
      <c r="L583" s="25"/>
      <c r="M583" s="25" t="s">
        <v>2604</v>
      </c>
      <c r="N583" s="83"/>
      <c r="O583" s="83" t="s">
        <v>2605</v>
      </c>
      <c r="P583" s="83"/>
      <c r="Q583" s="83"/>
      <c r="R583" s="25" t="s">
        <v>2606</v>
      </c>
      <c r="S583" s="25" t="s">
        <v>2607</v>
      </c>
      <c r="T583" s="145"/>
      <c r="U583" s="145"/>
      <c r="V583" s="145"/>
      <c r="W583" s="145"/>
      <c r="X583" s="145"/>
      <c r="Y583" s="145"/>
      <c r="Z583" s="145"/>
      <c r="AA583" s="145"/>
      <c r="AB583" s="332"/>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5"/>
      <c r="DG583" s="145"/>
      <c r="DH583" s="148"/>
      <c r="DI583" s="145"/>
      <c r="DJ583" s="145"/>
      <c r="DK583" s="145"/>
      <c r="DL583" s="145"/>
      <c r="DM583" s="145"/>
      <c r="DN583" s="145"/>
      <c r="DO583" s="145"/>
      <c r="DP583" s="145"/>
      <c r="DQ583" s="145"/>
      <c r="DR583" s="145"/>
      <c r="DS583" s="145"/>
      <c r="DT583" s="145"/>
      <c r="DU583" s="145"/>
      <c r="DV583" s="145"/>
      <c r="DW583" s="145"/>
      <c r="DX583" s="145"/>
      <c r="DY583" s="145"/>
      <c r="DZ583" s="145"/>
      <c r="EA583" s="145"/>
      <c r="EB583" s="148"/>
      <c r="EC583" s="145"/>
      <c r="ED583" s="148"/>
      <c r="EE583" s="145"/>
      <c r="EF583" s="145"/>
      <c r="EG583" s="145"/>
      <c r="EH583" s="145"/>
      <c r="EI583" s="145"/>
      <c r="EJ583" s="145"/>
      <c r="EK583" s="145">
        <v>1</v>
      </c>
      <c r="EL583" s="145">
        <v>1</v>
      </c>
      <c r="EM583" s="145"/>
    </row>
    <row r="584" spans="1:144" ht="20.100000000000001" customHeight="1" x14ac:dyDescent="0.3">
      <c r="A584" s="25" t="s">
        <v>2959</v>
      </c>
      <c r="B584" s="40" t="s">
        <v>187</v>
      </c>
      <c r="C584" s="26">
        <v>83794</v>
      </c>
      <c r="D584" s="25" t="s">
        <v>2988</v>
      </c>
      <c r="E584" s="26" t="s">
        <v>318</v>
      </c>
      <c r="F584" s="26"/>
      <c r="G584" s="26" t="s">
        <v>121</v>
      </c>
      <c r="H584" s="26" t="s">
        <v>344</v>
      </c>
      <c r="I584" s="26" t="s">
        <v>415</v>
      </c>
      <c r="J584" s="25" t="s">
        <v>834</v>
      </c>
      <c r="K584" s="25" t="s">
        <v>2989</v>
      </c>
      <c r="L584" s="25"/>
      <c r="M584" s="25" t="s">
        <v>2990</v>
      </c>
      <c r="N584" s="25"/>
      <c r="O584" s="25" t="s">
        <v>2991</v>
      </c>
      <c r="P584" s="83"/>
      <c r="Q584" s="83"/>
      <c r="R584" s="25" t="s">
        <v>2992</v>
      </c>
      <c r="S584" s="25" t="s">
        <v>2993</v>
      </c>
      <c r="T584" s="145"/>
      <c r="U584" s="145"/>
      <c r="V584" s="148"/>
      <c r="W584" s="145"/>
      <c r="X584" s="145"/>
      <c r="Y584" s="145"/>
      <c r="Z584" s="145"/>
      <c r="AA584" s="145"/>
      <c r="AB584" s="332"/>
      <c r="AC584" s="145"/>
      <c r="AD584" s="145"/>
      <c r="AE584" s="145"/>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c r="AZ584" s="145"/>
      <c r="BA584" s="145">
        <v>1</v>
      </c>
      <c r="BB584" s="145"/>
      <c r="BC584" s="145"/>
      <c r="BD584" s="145"/>
      <c r="BE584" s="145"/>
      <c r="BF584" s="145"/>
      <c r="BG584" s="145"/>
      <c r="BH584" s="145"/>
      <c r="BI584" s="145"/>
      <c r="BJ584" s="145"/>
      <c r="BK584" s="145"/>
      <c r="BL584" s="145"/>
      <c r="BM584" s="145"/>
      <c r="BN584" s="145"/>
      <c r="BO584" s="145"/>
      <c r="BP584" s="145"/>
      <c r="BQ584" s="145"/>
      <c r="BR584" s="145"/>
      <c r="BS584" s="145"/>
      <c r="BT584" s="145">
        <v>1</v>
      </c>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c r="CY584" s="145"/>
      <c r="CZ584" s="145"/>
      <c r="DA584" s="145"/>
      <c r="DB584" s="145"/>
      <c r="DC584" s="145"/>
      <c r="DD584" s="145"/>
      <c r="DE584" s="145"/>
      <c r="DF584" s="145"/>
      <c r="DG584" s="145"/>
      <c r="DH584" s="148"/>
      <c r="DI584" s="145"/>
      <c r="DJ584" s="145"/>
      <c r="DK584" s="145"/>
      <c r="DL584" s="145"/>
      <c r="DM584" s="145"/>
      <c r="DN584" s="145"/>
      <c r="DO584" s="145"/>
      <c r="DP584" s="145"/>
      <c r="DQ584" s="145"/>
      <c r="DR584" s="145"/>
      <c r="DS584" s="145"/>
      <c r="DT584" s="145"/>
      <c r="DU584" s="145"/>
      <c r="DV584" s="145"/>
      <c r="DW584" s="145"/>
      <c r="DX584" s="145"/>
      <c r="DY584" s="145"/>
      <c r="DZ584" s="145"/>
      <c r="EA584" s="145"/>
      <c r="EB584" s="148"/>
      <c r="EC584" s="145"/>
      <c r="ED584" s="148"/>
      <c r="EE584" s="145"/>
      <c r="EF584" s="145"/>
      <c r="EG584" s="145"/>
      <c r="EH584" s="145"/>
      <c r="EI584" s="145"/>
      <c r="EJ584" s="145"/>
      <c r="EK584" s="145">
        <v>1</v>
      </c>
      <c r="EL584" s="145">
        <v>1</v>
      </c>
      <c r="EM584" s="267"/>
    </row>
    <row r="585" spans="1:144" ht="20.100000000000001" customHeight="1" x14ac:dyDescent="0.3">
      <c r="A585" s="25" t="s">
        <v>2152</v>
      </c>
      <c r="B585" s="40" t="s">
        <v>187</v>
      </c>
      <c r="C585" s="26">
        <v>82932</v>
      </c>
      <c r="D585" s="25" t="s">
        <v>2175</v>
      </c>
      <c r="E585" s="26" t="s">
        <v>108</v>
      </c>
      <c r="F585" s="26"/>
      <c r="G585" s="26" t="s">
        <v>121</v>
      </c>
      <c r="H585" s="26" t="s">
        <v>344</v>
      </c>
      <c r="I585" s="26" t="s">
        <v>385</v>
      </c>
      <c r="J585" s="25" t="s">
        <v>834</v>
      </c>
      <c r="K585" s="25" t="s">
        <v>2176</v>
      </c>
      <c r="L585" s="25"/>
      <c r="M585" s="25" t="s">
        <v>2177</v>
      </c>
      <c r="N585" s="239"/>
      <c r="O585" s="239"/>
      <c r="P585" s="239"/>
      <c r="Q585" s="239"/>
      <c r="R585" s="25"/>
      <c r="S585" s="25" t="s">
        <v>2178</v>
      </c>
      <c r="T585" s="145"/>
      <c r="U585" s="145"/>
      <c r="V585" s="145"/>
      <c r="W585" s="145"/>
      <c r="X585" s="145"/>
      <c r="Y585" s="145"/>
      <c r="Z585" s="145"/>
      <c r="AA585" s="145"/>
      <c r="AB585" s="332"/>
      <c r="AC585" s="145"/>
      <c r="AD585" s="145"/>
      <c r="AE585" s="145"/>
      <c r="AF585" s="145"/>
      <c r="AG585" s="145"/>
      <c r="AH585" s="145"/>
      <c r="AI585" s="145">
        <v>1</v>
      </c>
      <c r="AJ585" s="145"/>
      <c r="AK585" s="145"/>
      <c r="AL585" s="145"/>
      <c r="AM585" s="145"/>
      <c r="AN585" s="145"/>
      <c r="AO585" s="145"/>
      <c r="AP585" s="145"/>
      <c r="AQ585" s="145"/>
      <c r="AR585" s="145"/>
      <c r="AS585" s="145"/>
      <c r="AT585" s="145"/>
      <c r="AU585" s="145"/>
      <c r="AV585" s="145"/>
      <c r="AW585" s="145"/>
      <c r="AX585" s="145"/>
      <c r="AY585" s="145"/>
      <c r="AZ585" s="145"/>
      <c r="BA585" s="145"/>
      <c r="BB585" s="145"/>
      <c r="BC585" s="145"/>
      <c r="BD585" s="145"/>
      <c r="BE585" s="145"/>
      <c r="BF585" s="145"/>
      <c r="BG585" s="145"/>
      <c r="BH585" s="145"/>
      <c r="BI585" s="145"/>
      <c r="BJ585" s="145"/>
      <c r="BK585" s="145"/>
      <c r="BL585" s="145"/>
      <c r="BM585" s="145"/>
      <c r="BN585" s="145"/>
      <c r="BO585" s="145"/>
      <c r="BP585" s="145"/>
      <c r="BQ585" s="145"/>
      <c r="BR585" s="145"/>
      <c r="BS585" s="145"/>
      <c r="BT585" s="145">
        <v>1</v>
      </c>
      <c r="BU585" s="145"/>
      <c r="BV585" s="145"/>
      <c r="BW585" s="145"/>
      <c r="BX585" s="145"/>
      <c r="BY585" s="145"/>
      <c r="BZ585" s="145"/>
      <c r="CA585" s="145"/>
      <c r="CB585" s="145"/>
      <c r="CC585" s="145"/>
      <c r="CD585" s="145"/>
      <c r="CE585" s="145"/>
      <c r="CF585" s="145"/>
      <c r="CG585" s="145"/>
      <c r="CH585" s="145"/>
      <c r="CI585" s="145"/>
      <c r="CJ585" s="145"/>
      <c r="CK585" s="145"/>
      <c r="CL585" s="145"/>
      <c r="CM585" s="145"/>
      <c r="CN585" s="145"/>
      <c r="CO585" s="145"/>
      <c r="CP585" s="145"/>
      <c r="CQ585" s="145"/>
      <c r="CR585" s="145"/>
      <c r="CS585" s="145"/>
      <c r="CT585" s="145"/>
      <c r="CU585" s="145"/>
      <c r="CV585" s="145"/>
      <c r="CW585" s="145"/>
      <c r="CX585" s="145"/>
      <c r="CY585" s="145"/>
      <c r="CZ585" s="145"/>
      <c r="DA585" s="145"/>
      <c r="DB585" s="145"/>
      <c r="DC585" s="145"/>
      <c r="DD585" s="145"/>
      <c r="DE585" s="145"/>
      <c r="DF585" s="145"/>
      <c r="DG585" s="145"/>
      <c r="DH585" s="148"/>
      <c r="DI585" s="145"/>
      <c r="DJ585" s="145"/>
      <c r="DK585" s="145"/>
      <c r="DL585" s="145"/>
      <c r="DM585" s="145"/>
      <c r="DN585" s="145"/>
      <c r="DO585" s="145"/>
      <c r="DP585" s="145"/>
      <c r="DQ585" s="145"/>
      <c r="DR585" s="145"/>
      <c r="DS585" s="145"/>
      <c r="DT585" s="145"/>
      <c r="DU585" s="145"/>
      <c r="DV585" s="145"/>
      <c r="DW585" s="145"/>
      <c r="DX585" s="145"/>
      <c r="DY585" s="145"/>
      <c r="DZ585" s="145"/>
      <c r="EA585" s="145"/>
      <c r="EB585" s="148"/>
      <c r="EC585" s="145"/>
      <c r="ED585" s="148"/>
      <c r="EE585" s="145"/>
      <c r="EF585" s="145"/>
      <c r="EG585" s="145"/>
      <c r="EH585" s="145"/>
      <c r="EI585" s="145"/>
      <c r="EJ585" s="145"/>
      <c r="EK585" s="145">
        <v>1</v>
      </c>
      <c r="EL585" s="145">
        <v>1</v>
      </c>
      <c r="EM585" s="145"/>
    </row>
    <row r="586" spans="1:144" ht="20.100000000000001" customHeight="1" x14ac:dyDescent="0.3">
      <c r="A586" s="25" t="s">
        <v>3820</v>
      </c>
      <c r="B586" s="26" t="s">
        <v>187</v>
      </c>
      <c r="C586" s="26">
        <v>84789</v>
      </c>
      <c r="D586" s="25" t="s">
        <v>2175</v>
      </c>
      <c r="E586" s="26" t="s">
        <v>108</v>
      </c>
      <c r="F586" s="26" t="s">
        <v>3549</v>
      </c>
      <c r="G586" s="26" t="s">
        <v>121</v>
      </c>
      <c r="H586" s="26" t="s">
        <v>344</v>
      </c>
      <c r="I586" s="26" t="s">
        <v>415</v>
      </c>
      <c r="J586" s="25" t="s">
        <v>834</v>
      </c>
      <c r="K586" s="25" t="s">
        <v>3851</v>
      </c>
      <c r="L586" s="25"/>
      <c r="M586" s="25"/>
      <c r="N586" s="25"/>
      <c r="O586" s="25" t="s">
        <v>3852</v>
      </c>
      <c r="P586" s="239"/>
      <c r="Q586" s="239"/>
      <c r="R586" s="25"/>
      <c r="S586" s="25" t="s">
        <v>3853</v>
      </c>
      <c r="U586" s="145"/>
      <c r="V586" s="148"/>
      <c r="W586" s="145"/>
      <c r="X586" s="145"/>
      <c r="Y586" s="145"/>
      <c r="Z586" s="145"/>
      <c r="AA586" s="145"/>
      <c r="AB586" s="332"/>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5"/>
      <c r="DG586" s="145"/>
      <c r="DH586" s="148"/>
      <c r="DI586" s="145"/>
      <c r="DJ586" s="145"/>
      <c r="DK586" s="145"/>
      <c r="DL586" s="145"/>
      <c r="DM586" s="145"/>
      <c r="DN586" s="145"/>
      <c r="DO586" s="145"/>
      <c r="DP586" s="145"/>
      <c r="DQ586" s="145"/>
      <c r="DR586" s="145"/>
      <c r="DS586" s="145"/>
      <c r="DT586" s="145"/>
      <c r="DU586" s="145"/>
      <c r="DV586" s="145"/>
      <c r="DW586" s="145"/>
      <c r="DX586" s="145"/>
      <c r="DY586" s="145"/>
      <c r="DZ586" s="145"/>
      <c r="EA586" s="145"/>
      <c r="EB586" s="148"/>
      <c r="EC586" s="145"/>
      <c r="ED586" s="148"/>
      <c r="EE586" s="145"/>
      <c r="EF586" s="145"/>
      <c r="EG586" s="145"/>
      <c r="EH586" s="145"/>
      <c r="EI586" s="145"/>
      <c r="EJ586" s="145"/>
      <c r="EK586" s="145">
        <v>1</v>
      </c>
      <c r="EL586" s="145">
        <v>1</v>
      </c>
    </row>
    <row r="587" spans="1:144" ht="20.100000000000001" customHeight="1" x14ac:dyDescent="0.3">
      <c r="A587" s="25" t="s">
        <v>3607</v>
      </c>
      <c r="B587" s="40" t="s">
        <v>187</v>
      </c>
      <c r="C587" s="26">
        <v>84367</v>
      </c>
      <c r="D587" s="25" t="s">
        <v>3628</v>
      </c>
      <c r="E587" s="26" t="s">
        <v>318</v>
      </c>
      <c r="F587" s="26" t="s">
        <v>3549</v>
      </c>
      <c r="G587" s="26" t="s">
        <v>121</v>
      </c>
      <c r="H587" s="26" t="s">
        <v>344</v>
      </c>
      <c r="I587" s="26" t="s">
        <v>385</v>
      </c>
      <c r="J587" s="25" t="s">
        <v>834</v>
      </c>
      <c r="K587" s="25" t="s">
        <v>3629</v>
      </c>
      <c r="L587" s="25"/>
      <c r="M587" s="25" t="s">
        <v>3630</v>
      </c>
      <c r="N587" s="25"/>
      <c r="O587" s="83"/>
      <c r="P587" s="83"/>
      <c r="Q587" s="83"/>
      <c r="R587" s="83"/>
      <c r="S587" s="83"/>
      <c r="T587" s="145"/>
      <c r="U587" s="145"/>
      <c r="V587" s="148"/>
      <c r="W587" s="145"/>
      <c r="X587" s="145"/>
      <c r="Y587" s="145"/>
      <c r="Z587" s="145"/>
      <c r="AA587" s="145"/>
      <c r="AB587" s="332"/>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v>1</v>
      </c>
      <c r="BA587" s="145">
        <v>1</v>
      </c>
      <c r="BB587" s="145"/>
      <c r="BC587" s="145"/>
      <c r="BD587" s="145"/>
      <c r="BE587" s="145"/>
      <c r="BF587" s="145"/>
      <c r="BG587" s="145"/>
      <c r="BH587" s="145"/>
      <c r="BI587" s="145"/>
      <c r="BJ587" s="145"/>
      <c r="BK587" s="145"/>
      <c r="BL587" s="145"/>
      <c r="BM587" s="145"/>
      <c r="BN587" s="145"/>
      <c r="BO587" s="145"/>
      <c r="BP587" s="145"/>
      <c r="BQ587" s="145"/>
      <c r="BR587" s="145"/>
      <c r="BS587" s="145"/>
      <c r="BT587" s="145">
        <v>1</v>
      </c>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c r="CP587" s="145"/>
      <c r="CQ587" s="145"/>
      <c r="CR587" s="145"/>
      <c r="CS587" s="145"/>
      <c r="CT587" s="145"/>
      <c r="CU587" s="145"/>
      <c r="CV587" s="145"/>
      <c r="CW587" s="145"/>
      <c r="CX587" s="145"/>
      <c r="CY587" s="145"/>
      <c r="CZ587" s="145"/>
      <c r="DA587" s="145"/>
      <c r="DB587" s="145"/>
      <c r="DC587" s="145"/>
      <c r="DD587" s="145"/>
      <c r="DE587" s="145"/>
      <c r="DF587" s="145"/>
      <c r="DG587" s="145"/>
      <c r="DH587" s="148"/>
      <c r="DI587" s="145"/>
      <c r="DJ587" s="145"/>
      <c r="DK587" s="145"/>
      <c r="DL587" s="145"/>
      <c r="DM587" s="145"/>
      <c r="DN587" s="145"/>
      <c r="DO587" s="145"/>
      <c r="DP587" s="145"/>
      <c r="DQ587" s="145"/>
      <c r="DR587" s="145"/>
      <c r="DS587" s="145"/>
      <c r="DT587" s="145"/>
      <c r="DU587" s="145"/>
      <c r="DV587" s="145"/>
      <c r="DW587" s="145"/>
      <c r="DX587" s="145"/>
      <c r="DY587" s="145"/>
      <c r="DZ587" s="145"/>
      <c r="EA587" s="145"/>
      <c r="EB587" s="148"/>
      <c r="EC587" s="145"/>
      <c r="ED587" s="148"/>
      <c r="EE587" s="145"/>
      <c r="EF587" s="145"/>
      <c r="EG587" s="145"/>
      <c r="EH587" s="145"/>
      <c r="EI587" s="145"/>
      <c r="EJ587" s="145"/>
      <c r="EK587" s="145">
        <v>1</v>
      </c>
      <c r="EL587" s="145">
        <v>0</v>
      </c>
      <c r="EM587" s="145"/>
    </row>
    <row r="588" spans="1:144" ht="20.100000000000001" customHeight="1" x14ac:dyDescent="0.3">
      <c r="A588" s="25" t="s">
        <v>1937</v>
      </c>
      <c r="B588" s="26" t="s">
        <v>187</v>
      </c>
      <c r="C588" s="26">
        <v>82969</v>
      </c>
      <c r="D588" s="71" t="s">
        <v>1942</v>
      </c>
      <c r="E588" s="26" t="s">
        <v>108</v>
      </c>
      <c r="F588" s="26"/>
      <c r="G588" s="26" t="s">
        <v>121</v>
      </c>
      <c r="H588" s="26" t="s">
        <v>344</v>
      </c>
      <c r="I588" s="26" t="s">
        <v>438</v>
      </c>
      <c r="J588" s="25" t="s">
        <v>834</v>
      </c>
      <c r="K588" s="25" t="s">
        <v>1943</v>
      </c>
      <c r="L588" s="239"/>
      <c r="M588" s="239"/>
      <c r="N588" s="239"/>
      <c r="O588" s="239"/>
      <c r="P588" s="239"/>
      <c r="Q588" s="239"/>
      <c r="R588" s="239"/>
      <c r="S588" s="239"/>
      <c r="U588" s="240"/>
      <c r="V588" s="240"/>
      <c r="W588" s="240"/>
      <c r="X588" s="240"/>
      <c r="Y588" s="240"/>
      <c r="Z588" s="240"/>
      <c r="AA588" s="240"/>
      <c r="AB588" s="338"/>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c r="BQ588" s="240"/>
      <c r="BR588" s="240"/>
      <c r="BS588" s="240"/>
      <c r="BT588" s="240"/>
      <c r="BU588" s="240"/>
      <c r="BV588" s="240"/>
      <c r="BW588" s="240"/>
      <c r="BX588" s="240"/>
      <c r="BY588" s="240"/>
      <c r="BZ588" s="240"/>
      <c r="CA588" s="240"/>
      <c r="CB588" s="240"/>
      <c r="CC588" s="240"/>
      <c r="CD588" s="240"/>
      <c r="CE588" s="240"/>
      <c r="CF588" s="240"/>
      <c r="CG588" s="240"/>
      <c r="CH588" s="240"/>
      <c r="CI588" s="240"/>
      <c r="CJ588" s="240"/>
      <c r="CK588" s="240"/>
      <c r="CL588" s="240"/>
      <c r="CM588" s="240"/>
      <c r="CN588" s="240"/>
      <c r="CO588" s="240"/>
      <c r="CP588" s="240"/>
      <c r="CQ588" s="240"/>
      <c r="CR588" s="240"/>
      <c r="CS588" s="240"/>
      <c r="CT588" s="240"/>
      <c r="CU588" s="240"/>
      <c r="CV588" s="240"/>
      <c r="CW588" s="240"/>
      <c r="CX588" s="240"/>
      <c r="CY588" s="240"/>
      <c r="CZ588" s="240"/>
      <c r="DA588" s="240"/>
      <c r="DB588" s="240"/>
      <c r="DC588" s="240"/>
      <c r="DD588" s="240"/>
      <c r="DE588" s="240"/>
      <c r="DF588" s="240"/>
      <c r="DG588" s="240"/>
      <c r="DH588" s="241"/>
      <c r="DI588" s="240"/>
      <c r="DJ588" s="240"/>
      <c r="DK588" s="240"/>
      <c r="DL588" s="240"/>
      <c r="DM588" s="240"/>
      <c r="DN588" s="240"/>
      <c r="DO588" s="240"/>
      <c r="DP588" s="240"/>
      <c r="DQ588" s="240"/>
      <c r="DR588" s="240"/>
      <c r="DS588" s="240"/>
      <c r="DT588" s="240"/>
      <c r="DU588" s="240"/>
      <c r="DV588" s="240"/>
      <c r="DW588" s="240"/>
      <c r="DX588" s="240"/>
      <c r="DY588" s="240"/>
      <c r="DZ588" s="240"/>
      <c r="EA588" s="240"/>
      <c r="EB588" s="241"/>
      <c r="EC588" s="240"/>
      <c r="ED588" s="240"/>
      <c r="EE588" s="240"/>
      <c r="EF588" s="240"/>
      <c r="EG588" s="240"/>
      <c r="EH588" s="240"/>
      <c r="EI588" s="240"/>
      <c r="EJ588" s="240"/>
      <c r="EK588" s="145">
        <v>0</v>
      </c>
      <c r="EL588" s="145">
        <v>0</v>
      </c>
    </row>
    <row r="589" spans="1:144" ht="20.100000000000001" customHeight="1" x14ac:dyDescent="0.3">
      <c r="A589" s="25" t="s">
        <v>2594</v>
      </c>
      <c r="B589" s="40" t="s">
        <v>187</v>
      </c>
      <c r="C589" s="26">
        <v>83305</v>
      </c>
      <c r="D589" s="25" t="s">
        <v>2615</v>
      </c>
      <c r="E589" s="26" t="s">
        <v>108</v>
      </c>
      <c r="F589" s="26"/>
      <c r="G589" s="26" t="s">
        <v>121</v>
      </c>
      <c r="H589" s="26" t="s">
        <v>344</v>
      </c>
      <c r="I589" s="26" t="s">
        <v>405</v>
      </c>
      <c r="J589" s="25" t="s">
        <v>228</v>
      </c>
      <c r="K589" s="25" t="s">
        <v>2616</v>
      </c>
      <c r="L589" s="45"/>
      <c r="M589" s="25" t="s">
        <v>2617</v>
      </c>
      <c r="N589" s="83"/>
      <c r="O589" s="83"/>
      <c r="P589" s="83"/>
      <c r="Q589" s="83"/>
      <c r="R589" s="25" t="s">
        <v>2618</v>
      </c>
      <c r="S589" s="25" t="s">
        <v>2619</v>
      </c>
      <c r="T589" s="145"/>
      <c r="U589" s="145"/>
      <c r="V589" s="145"/>
      <c r="W589" s="145">
        <v>1</v>
      </c>
      <c r="X589" s="145"/>
      <c r="Y589" s="145"/>
      <c r="Z589" s="145"/>
      <c r="AA589" s="145"/>
      <c r="AB589" s="332"/>
      <c r="AC589" s="145"/>
      <c r="AD589" s="145"/>
      <c r="AE589" s="145"/>
      <c r="AF589" s="145"/>
      <c r="AG589" s="145">
        <v>1</v>
      </c>
      <c r="AH589" s="145"/>
      <c r="AI589" s="145"/>
      <c r="AJ589" s="145"/>
      <c r="AK589" s="145"/>
      <c r="AL589" s="145"/>
      <c r="AM589" s="145"/>
      <c r="AN589" s="145"/>
      <c r="AO589" s="145"/>
      <c r="AP589" s="145">
        <v>1</v>
      </c>
      <c r="AQ589" s="145"/>
      <c r="AR589" s="145"/>
      <c r="AS589" s="145"/>
      <c r="AT589" s="145"/>
      <c r="AU589" s="145">
        <v>1</v>
      </c>
      <c r="AV589" s="145"/>
      <c r="AW589" s="145">
        <v>1</v>
      </c>
      <c r="AX589" s="145"/>
      <c r="AY589" s="145"/>
      <c r="AZ589" s="145"/>
      <c r="BA589" s="145">
        <v>1</v>
      </c>
      <c r="BB589" s="145"/>
      <c r="BC589" s="145"/>
      <c r="BD589" s="145">
        <v>1</v>
      </c>
      <c r="BE589" s="145">
        <v>1</v>
      </c>
      <c r="BF589" s="145"/>
      <c r="BG589" s="145"/>
      <c r="BH589" s="145"/>
      <c r="BI589" s="145"/>
      <c r="BJ589" s="145"/>
      <c r="BK589" s="145">
        <v>1</v>
      </c>
      <c r="BL589" s="145"/>
      <c r="BM589" s="145"/>
      <c r="BN589" s="145"/>
      <c r="BO589" s="145"/>
      <c r="BP589" s="145"/>
      <c r="BQ589" s="145"/>
      <c r="BR589" s="145"/>
      <c r="BS589" s="145"/>
      <c r="BT589" s="145">
        <v>1</v>
      </c>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5"/>
      <c r="DG589" s="145"/>
      <c r="DH589" s="148"/>
      <c r="DI589" s="145"/>
      <c r="DJ589" s="145"/>
      <c r="DK589" s="145"/>
      <c r="DL589" s="145">
        <v>1</v>
      </c>
      <c r="DM589" s="145"/>
      <c r="DN589" s="145"/>
      <c r="DO589" s="145"/>
      <c r="DP589" s="145"/>
      <c r="DQ589" s="145"/>
      <c r="DR589" s="145"/>
      <c r="DS589" s="145"/>
      <c r="DT589" s="145"/>
      <c r="DU589" s="145"/>
      <c r="DV589" s="145"/>
      <c r="DW589" s="145"/>
      <c r="DX589" s="145"/>
      <c r="DY589" s="145"/>
      <c r="DZ589" s="145"/>
      <c r="EA589" s="145"/>
      <c r="EB589" s="148"/>
      <c r="EC589" s="145"/>
      <c r="ED589" s="148"/>
      <c r="EE589" s="145"/>
      <c r="EF589" s="145"/>
      <c r="EG589" s="145"/>
      <c r="EH589" s="145"/>
      <c r="EI589" s="145"/>
      <c r="EJ589" s="145"/>
      <c r="EK589" s="145">
        <v>1</v>
      </c>
      <c r="EL589" s="145">
        <v>1</v>
      </c>
      <c r="EM589" s="145"/>
      <c r="EN589" s="228" t="s">
        <v>2620</v>
      </c>
    </row>
    <row r="590" spans="1:144" ht="20.100000000000001" customHeight="1" x14ac:dyDescent="0.3">
      <c r="A590" s="26" t="s">
        <v>2419</v>
      </c>
      <c r="B590" s="26" t="s">
        <v>187</v>
      </c>
      <c r="C590" s="26">
        <v>83222</v>
      </c>
      <c r="D590" s="79" t="s">
        <v>2431</v>
      </c>
      <c r="E590" s="26" t="s">
        <v>108</v>
      </c>
      <c r="F590" s="26"/>
      <c r="G590" s="26" t="s">
        <v>121</v>
      </c>
      <c r="H590" s="26" t="s">
        <v>344</v>
      </c>
      <c r="I590" s="26" t="s">
        <v>405</v>
      </c>
      <c r="J590" s="25" t="s">
        <v>228</v>
      </c>
      <c r="K590" s="79" t="s">
        <v>2432</v>
      </c>
      <c r="L590" s="79"/>
      <c r="M590" s="79" t="s">
        <v>2433</v>
      </c>
      <c r="N590" s="83"/>
      <c r="O590" s="83"/>
      <c r="P590" s="83"/>
      <c r="Q590" s="83"/>
      <c r="R590" s="83"/>
      <c r="S590" s="83"/>
      <c r="T590" s="145"/>
      <c r="U590" s="145">
        <v>1</v>
      </c>
      <c r="V590" s="145"/>
      <c r="W590" s="145"/>
      <c r="X590" s="145"/>
      <c r="Y590" s="145"/>
      <c r="Z590" s="145"/>
      <c r="AA590" s="145"/>
      <c r="AB590" s="332"/>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c r="CP590" s="145"/>
      <c r="CQ590" s="145"/>
      <c r="CR590" s="145"/>
      <c r="CS590" s="145"/>
      <c r="CT590" s="145"/>
      <c r="CU590" s="145"/>
      <c r="CV590" s="145"/>
      <c r="CW590" s="145"/>
      <c r="CX590" s="145"/>
      <c r="CY590" s="145"/>
      <c r="CZ590" s="145"/>
      <c r="DA590" s="145"/>
      <c r="DB590" s="145"/>
      <c r="DC590" s="145"/>
      <c r="DD590" s="145"/>
      <c r="DE590" s="145"/>
      <c r="DF590" s="145"/>
      <c r="DG590" s="145"/>
      <c r="DH590" s="148"/>
      <c r="DI590" s="145"/>
      <c r="DJ590" s="145"/>
      <c r="DK590" s="145"/>
      <c r="DL590" s="145"/>
      <c r="DM590" s="145"/>
      <c r="DN590" s="145"/>
      <c r="DO590" s="145"/>
      <c r="DP590" s="145"/>
      <c r="DQ590" s="145"/>
      <c r="DR590" s="145"/>
      <c r="DS590" s="145"/>
      <c r="DT590" s="145"/>
      <c r="DU590" s="145"/>
      <c r="DV590" s="145"/>
      <c r="DW590" s="145"/>
      <c r="DX590" s="145"/>
      <c r="DY590" s="145"/>
      <c r="DZ590" s="145"/>
      <c r="EA590" s="145"/>
      <c r="EB590" s="148"/>
      <c r="EC590" s="145"/>
      <c r="ED590" s="145"/>
      <c r="EK590" s="263">
        <v>1</v>
      </c>
      <c r="EL590" s="263">
        <v>0</v>
      </c>
      <c r="EM590" s="263"/>
      <c r="EN590" s="264" t="s">
        <v>2434</v>
      </c>
    </row>
    <row r="591" spans="1:144" ht="20.100000000000001" customHeight="1" x14ac:dyDescent="0.3">
      <c r="A591" s="25" t="s">
        <v>4044</v>
      </c>
      <c r="B591" s="40" t="s">
        <v>126</v>
      </c>
      <c r="C591" s="26">
        <v>83800</v>
      </c>
      <c r="D591" s="71" t="s">
        <v>4054</v>
      </c>
      <c r="E591" s="26" t="s">
        <v>108</v>
      </c>
      <c r="F591" s="26" t="s">
        <v>3549</v>
      </c>
      <c r="G591" s="26" t="s">
        <v>114</v>
      </c>
      <c r="H591" s="26" t="s">
        <v>128</v>
      </c>
      <c r="I591" s="26" t="s">
        <v>438</v>
      </c>
      <c r="J591" s="25" t="s">
        <v>275</v>
      </c>
      <c r="K591" s="25" t="s">
        <v>4055</v>
      </c>
      <c r="L591" s="25"/>
      <c r="M591" s="25"/>
      <c r="N591" s="25"/>
      <c r="O591" s="83"/>
      <c r="P591" s="83"/>
      <c r="Q591" s="83"/>
      <c r="R591" s="83"/>
      <c r="S591" s="83"/>
      <c r="U591" s="145"/>
      <c r="V591" s="148"/>
      <c r="W591" s="145"/>
      <c r="X591" s="145"/>
      <c r="Y591" s="145"/>
      <c r="Z591" s="145"/>
      <c r="AA591" s="145"/>
      <c r="AB591" s="332"/>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5"/>
      <c r="DG591" s="145"/>
      <c r="DH591" s="148"/>
      <c r="DI591" s="145"/>
      <c r="DJ591" s="145"/>
      <c r="DK591" s="145"/>
      <c r="DL591" s="145"/>
      <c r="DM591" s="145"/>
      <c r="DN591" s="145"/>
      <c r="DO591" s="145"/>
      <c r="DP591" s="145"/>
      <c r="DQ591" s="145"/>
      <c r="DR591" s="145"/>
      <c r="DS591" s="145"/>
      <c r="DT591" s="145"/>
      <c r="DU591" s="145"/>
      <c r="DV591" s="145"/>
      <c r="DW591" s="145"/>
      <c r="DX591" s="145"/>
      <c r="DY591" s="145"/>
      <c r="DZ591" s="145"/>
      <c r="EA591" s="145"/>
      <c r="EB591" s="148"/>
      <c r="EC591" s="145"/>
      <c r="ED591" s="148"/>
      <c r="EE591" s="145"/>
      <c r="EF591" s="145"/>
      <c r="EG591" s="145"/>
      <c r="EH591" s="145"/>
      <c r="EI591" s="145"/>
      <c r="EJ591" s="145"/>
      <c r="EK591" s="145">
        <v>0</v>
      </c>
      <c r="EL591" s="145">
        <v>0</v>
      </c>
      <c r="EM591" s="145"/>
    </row>
    <row r="592" spans="1:144" ht="20.100000000000001" customHeight="1" x14ac:dyDescent="0.3">
      <c r="A592" s="25" t="s">
        <v>2254</v>
      </c>
      <c r="B592" s="40" t="s">
        <v>187</v>
      </c>
      <c r="C592" s="26">
        <v>82496</v>
      </c>
      <c r="D592" s="25" t="s">
        <v>2255</v>
      </c>
      <c r="E592" s="26" t="s">
        <v>108</v>
      </c>
      <c r="F592" s="26"/>
      <c r="G592" s="26" t="s">
        <v>121</v>
      </c>
      <c r="H592" s="26" t="s">
        <v>344</v>
      </c>
      <c r="I592" s="26" t="s">
        <v>3</v>
      </c>
      <c r="J592" s="25" t="s">
        <v>834</v>
      </c>
      <c r="K592" s="25" t="s">
        <v>2256</v>
      </c>
      <c r="L592" s="181" t="s">
        <v>2257</v>
      </c>
      <c r="M592" s="25" t="s">
        <v>2258</v>
      </c>
      <c r="N592" s="25" t="s">
        <v>2259</v>
      </c>
      <c r="O592" s="83"/>
      <c r="P592" s="83"/>
      <c r="Q592" s="83"/>
      <c r="R592" s="25"/>
      <c r="S592" s="25" t="s">
        <v>2260</v>
      </c>
      <c r="T592" s="145"/>
      <c r="U592" s="145"/>
      <c r="V592" s="265">
        <v>1</v>
      </c>
      <c r="W592" s="145"/>
      <c r="X592" s="145"/>
      <c r="Y592" s="145"/>
      <c r="Z592" s="145"/>
      <c r="AA592" s="145"/>
      <c r="AB592" s="332"/>
      <c r="AC592" s="266">
        <v>1</v>
      </c>
      <c r="AD592" s="145"/>
      <c r="AE592" s="145"/>
      <c r="AF592" s="145"/>
      <c r="AG592" s="145"/>
      <c r="AH592" s="145"/>
      <c r="AI592" s="145"/>
      <c r="AJ592" s="145"/>
      <c r="AK592" s="145"/>
      <c r="AL592" s="145"/>
      <c r="AM592" s="145"/>
      <c r="AN592" s="145"/>
      <c r="AO592" s="145"/>
      <c r="AP592" s="145">
        <v>1</v>
      </c>
      <c r="AQ592" s="145"/>
      <c r="AR592" s="145"/>
      <c r="AS592" s="145"/>
      <c r="AT592" s="145"/>
      <c r="AU592" s="145"/>
      <c r="AV592" s="145"/>
      <c r="AW592" s="145"/>
      <c r="AX592" s="145"/>
      <c r="AY592" s="145"/>
      <c r="AZ592" s="145"/>
      <c r="BA592" s="145"/>
      <c r="BB592" s="145"/>
      <c r="BC592" s="145"/>
      <c r="BD592" s="145"/>
      <c r="BE592" s="145"/>
      <c r="BF592" s="145"/>
      <c r="BG592" s="145"/>
      <c r="BH592" s="145"/>
      <c r="BI592" s="145"/>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c r="CY592" s="145"/>
      <c r="CZ592" s="145"/>
      <c r="DA592" s="145"/>
      <c r="DB592" s="145"/>
      <c r="DC592" s="145"/>
      <c r="DD592" s="145"/>
      <c r="DE592" s="145"/>
      <c r="DF592" s="145"/>
      <c r="DG592" s="145"/>
      <c r="DH592" s="148"/>
      <c r="DI592" s="145"/>
      <c r="DJ592" s="145"/>
      <c r="DK592" s="145"/>
      <c r="DL592" s="145">
        <v>1</v>
      </c>
      <c r="DM592" s="145"/>
      <c r="DN592" s="145"/>
      <c r="DO592" s="145"/>
      <c r="DP592" s="145"/>
      <c r="DQ592" s="145"/>
      <c r="DR592" s="145"/>
      <c r="DS592" s="145"/>
      <c r="DT592" s="145"/>
      <c r="DU592" s="145"/>
      <c r="DV592" s="145"/>
      <c r="DW592" s="145"/>
      <c r="DX592" s="145"/>
      <c r="DY592" s="145"/>
      <c r="DZ592" s="145"/>
      <c r="EA592" s="145"/>
      <c r="EB592" s="148"/>
      <c r="EC592" s="145">
        <v>1</v>
      </c>
      <c r="ED592" s="145"/>
      <c r="EK592" s="263">
        <v>1</v>
      </c>
      <c r="EL592" s="263">
        <v>1</v>
      </c>
      <c r="EM592" s="263"/>
      <c r="EN592" s="264" t="s">
        <v>2261</v>
      </c>
    </row>
    <row r="593" spans="1:187" ht="20.100000000000001" customHeight="1" x14ac:dyDescent="0.3">
      <c r="A593" s="72" t="s">
        <v>1958</v>
      </c>
      <c r="B593" s="80" t="s">
        <v>106</v>
      </c>
      <c r="C593" s="73">
        <v>82906</v>
      </c>
      <c r="D593" s="72" t="s">
        <v>1959</v>
      </c>
      <c r="E593" s="73"/>
      <c r="F593" s="73"/>
      <c r="G593" s="73" t="s">
        <v>109</v>
      </c>
      <c r="H593" s="73" t="s">
        <v>1960</v>
      </c>
      <c r="I593" s="26" t="s">
        <v>449</v>
      </c>
      <c r="J593" s="72" t="s">
        <v>195</v>
      </c>
      <c r="K593" s="72" t="s">
        <v>735</v>
      </c>
      <c r="L593" s="72"/>
      <c r="M593" s="72" t="s">
        <v>1961</v>
      </c>
      <c r="N593" s="72" t="s">
        <v>1962</v>
      </c>
      <c r="O593" s="72" t="s">
        <v>1963</v>
      </c>
      <c r="P593" s="83"/>
      <c r="Q593" s="83"/>
      <c r="R593" s="72"/>
      <c r="S593" s="72" t="s">
        <v>1964</v>
      </c>
      <c r="T593" s="145"/>
      <c r="U593" s="145"/>
      <c r="V593" s="145"/>
      <c r="W593" s="145"/>
      <c r="X593" s="145"/>
      <c r="Y593" s="145"/>
      <c r="Z593" s="145"/>
      <c r="AA593" s="145"/>
      <c r="AB593" s="332"/>
      <c r="AC593" s="145"/>
      <c r="AD593" s="145"/>
      <c r="AE593" s="145"/>
      <c r="AF593" s="145"/>
      <c r="AG593" s="145"/>
      <c r="AH593" s="145"/>
      <c r="AI593" s="145"/>
      <c r="AJ593" s="145"/>
      <c r="AK593" s="145"/>
      <c r="AL593" s="145"/>
      <c r="AM593" s="145"/>
      <c r="AN593" s="145"/>
      <c r="AO593" s="145"/>
      <c r="AP593" s="145"/>
      <c r="AQ593" s="145"/>
      <c r="AR593" s="145"/>
      <c r="AS593" s="145"/>
      <c r="AT593" s="145"/>
      <c r="AU593" s="145"/>
      <c r="AV593" s="145"/>
      <c r="AW593" s="145"/>
      <c r="AX593" s="145"/>
      <c r="AY593" s="145"/>
      <c r="AZ593" s="145"/>
      <c r="BA593" s="145"/>
      <c r="BB593" s="145"/>
      <c r="BC593" s="145"/>
      <c r="BD593" s="145"/>
      <c r="BE593" s="145">
        <v>1</v>
      </c>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145"/>
      <c r="CO593" s="145"/>
      <c r="CP593" s="145"/>
      <c r="CQ593" s="145"/>
      <c r="CR593" s="145"/>
      <c r="CS593" s="145"/>
      <c r="CT593" s="145"/>
      <c r="CU593" s="145"/>
      <c r="CV593" s="145"/>
      <c r="CW593" s="145"/>
      <c r="CX593" s="145"/>
      <c r="CY593" s="145"/>
      <c r="CZ593" s="145"/>
      <c r="DA593" s="145"/>
      <c r="DB593" s="145"/>
      <c r="DC593" s="145"/>
      <c r="DD593" s="145"/>
      <c r="DE593" s="145"/>
      <c r="DF593" s="145"/>
      <c r="DG593" s="145"/>
      <c r="DH593" s="148"/>
      <c r="DI593" s="145"/>
      <c r="DJ593" s="145"/>
      <c r="DK593" s="145"/>
      <c r="DL593" s="145"/>
      <c r="DM593" s="145"/>
      <c r="DN593" s="145"/>
      <c r="DO593" s="145"/>
      <c r="DP593" s="145"/>
      <c r="DQ593" s="145"/>
      <c r="DR593" s="145"/>
      <c r="DS593" s="145"/>
      <c r="DT593" s="145"/>
      <c r="DU593" s="145"/>
      <c r="DV593" s="145"/>
      <c r="DW593" s="145"/>
      <c r="DX593" s="145"/>
      <c r="DY593" s="145"/>
      <c r="DZ593" s="145"/>
      <c r="EA593" s="145"/>
      <c r="EB593" s="148"/>
      <c r="EC593" s="145"/>
      <c r="ED593" s="148"/>
      <c r="EE593" s="145"/>
      <c r="EF593" s="145"/>
      <c r="EG593" s="145"/>
      <c r="EH593" s="145"/>
      <c r="EI593" s="145"/>
      <c r="EJ593" s="145"/>
      <c r="EK593" s="145">
        <v>1</v>
      </c>
      <c r="EL593" s="145">
        <v>1</v>
      </c>
      <c r="EM593" s="145"/>
      <c r="EN593" s="228" t="s">
        <v>1965</v>
      </c>
      <c r="EO593" s="145"/>
      <c r="EP593" s="145"/>
      <c r="EQ593" s="145"/>
      <c r="ER593" s="145"/>
      <c r="ES593" s="145"/>
      <c r="ET593" s="145"/>
      <c r="EU593" s="145"/>
      <c r="EV593" s="145"/>
      <c r="EW593" s="145"/>
      <c r="EX593" s="145"/>
      <c r="EY593" s="145"/>
      <c r="EZ593" s="145"/>
      <c r="FA593" s="145"/>
      <c r="FB593" s="145"/>
      <c r="FC593" s="145"/>
      <c r="FD593" s="145"/>
      <c r="FE593" s="145"/>
      <c r="FF593" s="145"/>
      <c r="FG593" s="145"/>
      <c r="FH593" s="145"/>
      <c r="FI593" s="145"/>
      <c r="FJ593" s="145"/>
      <c r="FK593" s="145"/>
      <c r="FL593" s="145"/>
      <c r="FM593" s="145"/>
      <c r="FN593" s="145"/>
      <c r="FO593" s="145"/>
      <c r="FP593" s="145"/>
      <c r="FQ593" s="145"/>
      <c r="FR593" s="145"/>
      <c r="FS593" s="145"/>
      <c r="FT593" s="145"/>
      <c r="FU593" s="145"/>
      <c r="FV593" s="145"/>
      <c r="FW593" s="145"/>
      <c r="FX593" s="145"/>
      <c r="FY593" s="145"/>
      <c r="FZ593" s="145"/>
      <c r="GA593" s="145"/>
      <c r="GB593" s="145"/>
      <c r="GC593" s="145"/>
      <c r="GD593" s="145"/>
      <c r="GE593" s="145"/>
    </row>
    <row r="594" spans="1:187" ht="20.100000000000001" customHeight="1" x14ac:dyDescent="0.3">
      <c r="A594" s="25" t="s">
        <v>4255</v>
      </c>
      <c r="B594" s="40" t="s">
        <v>126</v>
      </c>
      <c r="C594" s="26">
        <v>83943</v>
      </c>
      <c r="D594" s="25" t="s">
        <v>4278</v>
      </c>
      <c r="E594" s="26" t="s">
        <v>113</v>
      </c>
      <c r="F594" s="26" t="s">
        <v>3549</v>
      </c>
      <c r="G594" s="26" t="s">
        <v>114</v>
      </c>
      <c r="H594" s="26" t="s">
        <v>547</v>
      </c>
      <c r="I594" s="26" t="s">
        <v>438</v>
      </c>
      <c r="J594" s="25" t="s">
        <v>129</v>
      </c>
      <c r="K594" s="25" t="s">
        <v>4279</v>
      </c>
      <c r="L594" s="25"/>
      <c r="M594" s="25"/>
      <c r="N594" s="25"/>
      <c r="O594" s="83"/>
      <c r="P594" s="83"/>
      <c r="Q594" s="83"/>
      <c r="R594" s="25" t="s">
        <v>4280</v>
      </c>
      <c r="S594" s="25" t="s">
        <v>4281</v>
      </c>
      <c r="U594" s="145"/>
      <c r="V594" s="148"/>
      <c r="W594" s="145"/>
      <c r="X594" s="145"/>
      <c r="Y594" s="145"/>
      <c r="Z594" s="145"/>
      <c r="AA594" s="145"/>
      <c r="AB594" s="332"/>
      <c r="AC594" s="145"/>
      <c r="AD594" s="145"/>
      <c r="AE594" s="145"/>
      <c r="AF594" s="145"/>
      <c r="AG594" s="145"/>
      <c r="AH594" s="145"/>
      <c r="AI594" s="145">
        <v>1</v>
      </c>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v>1</v>
      </c>
      <c r="CB594" s="145"/>
      <c r="CC594" s="145"/>
      <c r="CD594" s="145"/>
      <c r="CE594" s="145"/>
      <c r="CF594" s="145"/>
      <c r="CG594" s="145"/>
      <c r="CH594" s="148"/>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5"/>
      <c r="DG594" s="145"/>
      <c r="DH594" s="148"/>
      <c r="DI594" s="145"/>
      <c r="DJ594" s="145"/>
      <c r="DK594" s="145"/>
      <c r="DL594" s="145"/>
      <c r="DM594" s="145"/>
      <c r="DN594" s="145"/>
      <c r="DO594" s="145"/>
      <c r="DP594" s="145"/>
      <c r="DQ594" s="145"/>
      <c r="DR594" s="145"/>
      <c r="DS594" s="145"/>
      <c r="DT594" s="145"/>
      <c r="DU594" s="145"/>
      <c r="DV594" s="145"/>
      <c r="DW594" s="145"/>
      <c r="DX594" s="145"/>
      <c r="DY594" s="145"/>
      <c r="DZ594" s="145"/>
      <c r="EA594" s="145"/>
      <c r="EB594" s="148"/>
      <c r="EC594" s="145"/>
      <c r="ED594" s="148"/>
      <c r="EE594" s="145"/>
      <c r="EF594" s="145"/>
      <c r="EG594" s="145"/>
      <c r="EH594" s="145"/>
      <c r="EI594" s="145"/>
      <c r="EJ594" s="145"/>
      <c r="EK594" s="145" t="s">
        <v>519</v>
      </c>
      <c r="EL594" s="145">
        <v>1</v>
      </c>
      <c r="EM594" s="145"/>
      <c r="EN594" s="228" t="s">
        <v>4282</v>
      </c>
    </row>
    <row r="595" spans="1:187" ht="20.100000000000001" customHeight="1" x14ac:dyDescent="0.3">
      <c r="A595" s="25" t="s">
        <v>4218</v>
      </c>
      <c r="B595" s="40" t="s">
        <v>126</v>
      </c>
      <c r="C595" s="26">
        <v>84981</v>
      </c>
      <c r="D595" s="71" t="s">
        <v>4242</v>
      </c>
      <c r="E595" s="26" t="s">
        <v>113</v>
      </c>
      <c r="F595" s="26" t="s">
        <v>3549</v>
      </c>
      <c r="G595" s="26" t="s">
        <v>114</v>
      </c>
      <c r="H595" s="26" t="s">
        <v>615</v>
      </c>
      <c r="I595" s="26" t="s">
        <v>3</v>
      </c>
      <c r="J595" s="25" t="s">
        <v>326</v>
      </c>
      <c r="K595" s="25" t="s">
        <v>4243</v>
      </c>
      <c r="L595" s="25"/>
      <c r="M595" s="25"/>
      <c r="N595" s="83"/>
      <c r="O595" s="83"/>
      <c r="P595" s="83"/>
      <c r="Q595" s="83"/>
      <c r="R595" s="83"/>
      <c r="S595" s="83"/>
      <c r="U595" s="145"/>
      <c r="V595" s="148"/>
      <c r="W595" s="145"/>
      <c r="X595" s="145"/>
      <c r="Y595" s="145"/>
      <c r="Z595" s="145"/>
      <c r="AA595" s="145"/>
      <c r="AB595" s="332"/>
      <c r="AC595" s="145"/>
      <c r="AD595" s="145"/>
      <c r="AE595" s="145"/>
      <c r="AF595" s="145"/>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c r="BA595" s="145"/>
      <c r="BB595" s="145"/>
      <c r="BC595" s="145"/>
      <c r="BD595" s="145"/>
      <c r="BE595" s="145"/>
      <c r="BF595" s="145"/>
      <c r="BG595" s="145"/>
      <c r="BH595" s="145"/>
      <c r="BI595" s="145"/>
      <c r="BJ595" s="145"/>
      <c r="BK595" s="145"/>
      <c r="BL595" s="145"/>
      <c r="BM595" s="145"/>
      <c r="BN595" s="145"/>
      <c r="BO595" s="145"/>
      <c r="BP595" s="145"/>
      <c r="BQ595" s="145"/>
      <c r="BR595" s="145"/>
      <c r="BS595" s="145"/>
      <c r="BT595" s="145"/>
      <c r="BU595" s="145"/>
      <c r="BV595" s="145"/>
      <c r="BW595" s="145"/>
      <c r="BX595" s="145"/>
      <c r="BY595" s="145"/>
      <c r="BZ595" s="145"/>
      <c r="CA595" s="145"/>
      <c r="CB595" s="145"/>
      <c r="CC595" s="145"/>
      <c r="CD595" s="145"/>
      <c r="CE595" s="145"/>
      <c r="CF595" s="145"/>
      <c r="CG595" s="145"/>
      <c r="CH595" s="148"/>
      <c r="CI595" s="145"/>
      <c r="CJ595" s="145"/>
      <c r="CK595" s="145"/>
      <c r="CL595" s="145"/>
      <c r="CM595" s="145"/>
      <c r="CN595" s="145"/>
      <c r="CO595" s="145"/>
      <c r="CP595" s="145"/>
      <c r="CQ595" s="145"/>
      <c r="CR595" s="145"/>
      <c r="CS595" s="145"/>
      <c r="CT595" s="145"/>
      <c r="CU595" s="145"/>
      <c r="CV595" s="145"/>
      <c r="CW595" s="145"/>
      <c r="CX595" s="145"/>
      <c r="CY595" s="145"/>
      <c r="CZ595" s="145"/>
      <c r="DA595" s="145"/>
      <c r="DB595" s="145"/>
      <c r="DC595" s="145"/>
      <c r="DD595" s="145"/>
      <c r="DE595" s="145"/>
      <c r="DF595" s="145"/>
      <c r="DG595" s="145"/>
      <c r="DH595" s="148"/>
      <c r="DI595" s="145"/>
      <c r="DJ595" s="145"/>
      <c r="DK595" s="145"/>
      <c r="DL595" s="145"/>
      <c r="DM595" s="145"/>
      <c r="DN595" s="145"/>
      <c r="DO595" s="145"/>
      <c r="DP595" s="145"/>
      <c r="DQ595" s="145"/>
      <c r="DR595" s="145"/>
      <c r="DS595" s="145"/>
      <c r="DT595" s="145"/>
      <c r="DU595" s="145"/>
      <c r="DV595" s="145"/>
      <c r="DW595" s="145"/>
      <c r="DX595" s="145"/>
      <c r="DY595" s="145"/>
      <c r="DZ595" s="145"/>
      <c r="EA595" s="145"/>
      <c r="EB595" s="148"/>
      <c r="EC595" s="145"/>
      <c r="ED595" s="148"/>
      <c r="EE595" s="145"/>
      <c r="EF595" s="145"/>
      <c r="EG595" s="145"/>
      <c r="EH595" s="145"/>
      <c r="EI595" s="145"/>
      <c r="EJ595" s="145"/>
      <c r="EK595" s="145">
        <v>0</v>
      </c>
      <c r="EL595" s="145">
        <v>0</v>
      </c>
      <c r="EM595" s="145"/>
    </row>
    <row r="596" spans="1:187" ht="20.100000000000001" customHeight="1" x14ac:dyDescent="0.3">
      <c r="A596" s="25" t="s">
        <v>1974</v>
      </c>
      <c r="B596" s="40" t="s">
        <v>126</v>
      </c>
      <c r="C596" s="26">
        <v>82474</v>
      </c>
      <c r="D596" s="71" t="s">
        <v>2020</v>
      </c>
      <c r="E596" s="73"/>
      <c r="F596" s="73"/>
      <c r="G596" s="73" t="s">
        <v>114</v>
      </c>
      <c r="H596" s="73" t="s">
        <v>615</v>
      </c>
      <c r="I596" s="26" t="s">
        <v>3</v>
      </c>
      <c r="J596" s="72" t="s">
        <v>326</v>
      </c>
      <c r="K596" s="72" t="s">
        <v>2021</v>
      </c>
      <c r="L596" s="83"/>
      <c r="M596" s="83"/>
      <c r="N596" s="83"/>
      <c r="O596" s="83"/>
      <c r="P596" s="83"/>
      <c r="Q596" s="83"/>
      <c r="R596" s="83"/>
      <c r="S596" s="83"/>
      <c r="T596" s="145"/>
      <c r="U596" s="145"/>
      <c r="V596" s="145"/>
      <c r="W596" s="145"/>
      <c r="X596" s="145"/>
      <c r="Y596" s="145"/>
      <c r="Z596" s="145"/>
      <c r="AA596" s="145"/>
      <c r="AB596" s="332"/>
      <c r="AC596" s="145"/>
      <c r="AD596" s="145"/>
      <c r="AE596" s="145"/>
      <c r="AF596" s="145"/>
      <c r="AG596" s="145"/>
      <c r="AH596" s="145"/>
      <c r="AI596" s="145"/>
      <c r="AJ596" s="145"/>
      <c r="AK596" s="145"/>
      <c r="AL596" s="145"/>
      <c r="AM596" s="145"/>
      <c r="AN596" s="145"/>
      <c r="AO596" s="145"/>
      <c r="AP596" s="145"/>
      <c r="AQ596" s="145"/>
      <c r="AR596" s="145"/>
      <c r="AS596" s="145"/>
      <c r="AT596" s="145"/>
      <c r="AU596" s="145"/>
      <c r="AV596" s="145"/>
      <c r="AW596" s="145"/>
      <c r="AX596" s="145"/>
      <c r="AY596" s="145"/>
      <c r="AZ596" s="145"/>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5"/>
      <c r="DG596" s="145"/>
      <c r="DH596" s="148"/>
      <c r="DI596" s="145"/>
      <c r="DJ596" s="145"/>
      <c r="DK596" s="145"/>
      <c r="DL596" s="145"/>
      <c r="DM596" s="145"/>
      <c r="DN596" s="145"/>
      <c r="DO596" s="145"/>
      <c r="DP596" s="145"/>
      <c r="DQ596" s="145"/>
      <c r="DR596" s="145"/>
      <c r="DS596" s="145"/>
      <c r="DT596" s="145"/>
      <c r="DU596" s="145"/>
      <c r="DV596" s="145"/>
      <c r="DW596" s="145"/>
      <c r="DX596" s="145"/>
      <c r="DY596" s="145"/>
      <c r="DZ596" s="145"/>
      <c r="EA596" s="145"/>
      <c r="EB596" s="148"/>
      <c r="EC596" s="145"/>
      <c r="ED596" s="145"/>
      <c r="EE596" s="145"/>
      <c r="EF596" s="145"/>
      <c r="EG596" s="145"/>
      <c r="EH596" s="145"/>
      <c r="EI596" s="145"/>
      <c r="EJ596" s="145"/>
      <c r="EK596" s="145">
        <v>0</v>
      </c>
      <c r="EL596" s="145">
        <v>0</v>
      </c>
      <c r="EM596" s="145"/>
      <c r="EO596" s="145"/>
      <c r="EP596" s="145"/>
      <c r="EQ596" s="145"/>
      <c r="ER596" s="145"/>
      <c r="ES596" s="145"/>
      <c r="ET596" s="145"/>
      <c r="EU596" s="145"/>
      <c r="EV596" s="145"/>
      <c r="EW596" s="145"/>
      <c r="EX596" s="145"/>
      <c r="EY596" s="145"/>
      <c r="EZ596" s="145"/>
      <c r="FA596" s="145"/>
      <c r="FB596" s="145"/>
      <c r="FC596" s="145"/>
      <c r="FD596" s="145"/>
      <c r="FE596" s="145"/>
      <c r="FF596" s="145"/>
      <c r="FG596" s="145"/>
      <c r="FH596" s="145"/>
      <c r="FI596" s="145"/>
      <c r="FJ596" s="145"/>
      <c r="FK596" s="145"/>
      <c r="FL596" s="145"/>
      <c r="FM596" s="145"/>
      <c r="FN596" s="145"/>
      <c r="FO596" s="145"/>
      <c r="FP596" s="145"/>
      <c r="FQ596" s="145"/>
      <c r="FR596" s="145"/>
      <c r="FS596" s="145"/>
      <c r="FT596" s="145"/>
      <c r="FU596" s="145"/>
      <c r="FV596" s="145"/>
      <c r="FW596" s="145"/>
      <c r="FX596" s="145"/>
      <c r="FY596" s="145"/>
      <c r="FZ596" s="145"/>
      <c r="GA596" s="145"/>
      <c r="GB596" s="145"/>
      <c r="GC596" s="145"/>
      <c r="GD596" s="145"/>
      <c r="GE596" s="145"/>
    </row>
    <row r="597" spans="1:187" ht="20.100000000000001" customHeight="1" x14ac:dyDescent="0.3">
      <c r="A597" s="25" t="s">
        <v>3564</v>
      </c>
      <c r="B597" s="40" t="s">
        <v>106</v>
      </c>
      <c r="C597" s="26">
        <v>83451</v>
      </c>
      <c r="D597" s="25" t="s">
        <v>3576</v>
      </c>
      <c r="E597" s="26" t="s">
        <v>108</v>
      </c>
      <c r="F597" s="26" t="s">
        <v>3556</v>
      </c>
      <c r="G597" s="26" t="s">
        <v>109</v>
      </c>
      <c r="H597" s="26" t="s">
        <v>567</v>
      </c>
      <c r="I597" s="26" t="s">
        <v>3</v>
      </c>
      <c r="J597" s="25" t="s">
        <v>123</v>
      </c>
      <c r="K597" s="25" t="s">
        <v>3577</v>
      </c>
      <c r="L597" s="45"/>
      <c r="M597" s="25" t="s">
        <v>3578</v>
      </c>
      <c r="N597" s="239"/>
      <c r="O597" s="239"/>
      <c r="P597" s="239"/>
      <c r="Q597" s="25" t="s">
        <v>3579</v>
      </c>
      <c r="R597" s="25" t="s">
        <v>3580</v>
      </c>
      <c r="S597" s="25"/>
      <c r="T597" s="145"/>
      <c r="U597" s="145"/>
      <c r="V597" s="148"/>
      <c r="W597" s="145"/>
      <c r="X597" s="145"/>
      <c r="Y597" s="145"/>
      <c r="Z597" s="145"/>
      <c r="AA597" s="145"/>
      <c r="AB597" s="332"/>
      <c r="AC597" s="145"/>
      <c r="AD597" s="145"/>
      <c r="AE597" s="145"/>
      <c r="AF597" s="145"/>
      <c r="AG597" s="145"/>
      <c r="AH597" s="145"/>
      <c r="AI597" s="145">
        <v>1</v>
      </c>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v>1</v>
      </c>
      <c r="BE597" s="145"/>
      <c r="BF597" s="145"/>
      <c r="BG597" s="145"/>
      <c r="BH597" s="145"/>
      <c r="BI597" s="145"/>
      <c r="BJ597" s="145"/>
      <c r="BK597" s="145"/>
      <c r="BL597" s="145"/>
      <c r="BM597" s="145"/>
      <c r="BN597" s="145"/>
      <c r="BO597" s="145"/>
      <c r="BP597" s="145"/>
      <c r="BQ597" s="145"/>
      <c r="BR597" s="145"/>
      <c r="BS597" s="145"/>
      <c r="BT597" s="145">
        <v>1</v>
      </c>
      <c r="BU597" s="145">
        <v>1</v>
      </c>
      <c r="BV597" s="145"/>
      <c r="BW597" s="145"/>
      <c r="BX597" s="145"/>
      <c r="BY597" s="145"/>
      <c r="BZ597" s="145"/>
      <c r="CA597" s="145"/>
      <c r="CB597" s="145"/>
      <c r="CC597" s="145"/>
      <c r="CD597" s="145"/>
      <c r="CE597" s="145"/>
      <c r="CF597" s="145"/>
      <c r="CG597" s="145">
        <v>1</v>
      </c>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5"/>
      <c r="DG597" s="145"/>
      <c r="DH597" s="148"/>
      <c r="DI597" s="145"/>
      <c r="DJ597" s="145"/>
      <c r="DK597" s="145"/>
      <c r="DL597" s="145"/>
      <c r="DM597" s="145"/>
      <c r="DN597" s="145"/>
      <c r="DO597" s="145"/>
      <c r="DP597" s="145"/>
      <c r="DQ597" s="145"/>
      <c r="DR597" s="145"/>
      <c r="DS597" s="145"/>
      <c r="DT597" s="145"/>
      <c r="DU597" s="145"/>
      <c r="DV597" s="145"/>
      <c r="DW597" s="145"/>
      <c r="DX597" s="145"/>
      <c r="DY597" s="145"/>
      <c r="DZ597" s="145"/>
      <c r="EA597" s="145"/>
      <c r="EB597" s="148"/>
      <c r="EC597" s="145"/>
      <c r="ED597" s="148"/>
      <c r="EE597" s="145"/>
      <c r="EF597" s="145"/>
      <c r="EG597" s="145"/>
      <c r="EH597" s="145"/>
      <c r="EI597" s="145"/>
      <c r="EJ597" s="145"/>
      <c r="EK597" s="145">
        <v>1</v>
      </c>
      <c r="EL597" s="145">
        <v>1</v>
      </c>
      <c r="EM597" s="145"/>
      <c r="EN597" s="228" t="s">
        <v>3581</v>
      </c>
    </row>
    <row r="598" spans="1:187" ht="20.100000000000001" customHeight="1" x14ac:dyDescent="0.3">
      <c r="A598" s="25" t="s">
        <v>2465</v>
      </c>
      <c r="B598" s="40" t="s">
        <v>187</v>
      </c>
      <c r="C598" s="26">
        <v>83605</v>
      </c>
      <c r="D598" s="25" t="s">
        <v>2492</v>
      </c>
      <c r="E598" s="26"/>
      <c r="F598" s="26"/>
      <c r="G598" s="26" t="s">
        <v>121</v>
      </c>
      <c r="H598" s="26" t="s">
        <v>1048</v>
      </c>
      <c r="I598" s="26" t="s">
        <v>3</v>
      </c>
      <c r="J598" s="25" t="s">
        <v>228</v>
      </c>
      <c r="K598" s="25" t="s">
        <v>2493</v>
      </c>
      <c r="L598" s="83"/>
      <c r="M598" s="83"/>
      <c r="N598" s="83"/>
      <c r="O598" s="83"/>
      <c r="P598" s="83"/>
      <c r="Q598" s="83"/>
      <c r="R598" s="25"/>
      <c r="S598" s="25" t="s">
        <v>2494</v>
      </c>
      <c r="T598" s="145"/>
      <c r="U598" s="145"/>
      <c r="V598" s="145"/>
      <c r="W598" s="145"/>
      <c r="X598" s="145"/>
      <c r="Y598" s="145"/>
      <c r="Z598" s="145"/>
      <c r="AA598" s="145"/>
      <c r="AB598" s="332"/>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266">
        <v>1</v>
      </c>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c r="CP598" s="145"/>
      <c r="CQ598" s="145"/>
      <c r="CR598" s="145"/>
      <c r="CS598" s="145"/>
      <c r="CT598" s="145"/>
      <c r="CU598" s="145"/>
      <c r="CV598" s="145"/>
      <c r="CW598" s="145"/>
      <c r="CX598" s="145"/>
      <c r="CY598" s="145"/>
      <c r="CZ598" s="145"/>
      <c r="DA598" s="145"/>
      <c r="DB598" s="145"/>
      <c r="DC598" s="145"/>
      <c r="DD598" s="145"/>
      <c r="DE598" s="145"/>
      <c r="DF598" s="145"/>
      <c r="DG598" s="145"/>
      <c r="DH598" s="148"/>
      <c r="DI598" s="145"/>
      <c r="DJ598" s="145"/>
      <c r="DK598" s="145"/>
      <c r="DL598" s="145"/>
      <c r="DM598" s="145"/>
      <c r="DN598" s="145"/>
      <c r="DO598" s="145"/>
      <c r="DP598" s="145"/>
      <c r="DQ598" s="145"/>
      <c r="DR598" s="145"/>
      <c r="DS598" s="145"/>
      <c r="DT598" s="145"/>
      <c r="DU598" s="145"/>
      <c r="DV598" s="145"/>
      <c r="DW598" s="145"/>
      <c r="DX598" s="145"/>
      <c r="DY598" s="145"/>
      <c r="DZ598" s="145"/>
      <c r="EA598" s="145"/>
      <c r="EB598" s="148"/>
      <c r="EC598" s="145"/>
      <c r="ED598" s="148"/>
      <c r="EE598" s="145"/>
      <c r="EF598" s="145"/>
      <c r="EG598" s="145"/>
      <c r="EH598" s="145"/>
      <c r="EI598" s="145"/>
      <c r="EJ598" s="145"/>
      <c r="EK598" s="145">
        <v>1</v>
      </c>
      <c r="EL598" s="145">
        <v>1</v>
      </c>
      <c r="EM598" s="145"/>
    </row>
    <row r="599" spans="1:187" ht="20.100000000000001" customHeight="1" x14ac:dyDescent="0.3">
      <c r="A599" s="25" t="s">
        <v>4357</v>
      </c>
      <c r="B599" s="40" t="s">
        <v>106</v>
      </c>
      <c r="C599" s="26">
        <v>84900</v>
      </c>
      <c r="D599" s="25" t="s">
        <v>4358</v>
      </c>
      <c r="E599" s="26" t="s">
        <v>108</v>
      </c>
      <c r="F599" s="116" t="s">
        <v>3556</v>
      </c>
      <c r="G599" s="26" t="s">
        <v>109</v>
      </c>
      <c r="H599" s="26" t="s">
        <v>139</v>
      </c>
      <c r="I599" s="26" t="s">
        <v>3</v>
      </c>
      <c r="J599" s="25" t="s">
        <v>163</v>
      </c>
      <c r="K599" s="25" t="s">
        <v>4359</v>
      </c>
      <c r="L599" s="45" t="s">
        <v>4360</v>
      </c>
      <c r="M599" s="25" t="s">
        <v>4361</v>
      </c>
      <c r="N599" s="239"/>
      <c r="O599" s="239"/>
      <c r="P599" s="239"/>
      <c r="Q599" s="239"/>
      <c r="R599" s="25" t="s">
        <v>4362</v>
      </c>
      <c r="S599" s="25" t="s">
        <v>4363</v>
      </c>
      <c r="U599" s="145"/>
      <c r="V599" s="148"/>
      <c r="W599" s="145"/>
      <c r="X599" s="145"/>
      <c r="Y599" s="145"/>
      <c r="Z599" s="145"/>
      <c r="AA599" s="145"/>
      <c r="AB599" s="332"/>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v>1</v>
      </c>
      <c r="AY599" s="145"/>
      <c r="AZ599" s="145"/>
      <c r="BA599" s="145"/>
      <c r="BB599" s="145"/>
      <c r="BC599" s="145"/>
      <c r="BD599" s="145">
        <v>1</v>
      </c>
      <c r="BE599" s="145"/>
      <c r="BF599" s="145"/>
      <c r="BG599" s="145"/>
      <c r="BH599" s="145"/>
      <c r="BI599" s="145">
        <v>1</v>
      </c>
      <c r="BJ599" s="145"/>
      <c r="BK599" s="145"/>
      <c r="BL599" s="145"/>
      <c r="BM599" s="145"/>
      <c r="BN599" s="145"/>
      <c r="BO599" s="145">
        <v>1</v>
      </c>
      <c r="BP599" s="145"/>
      <c r="BQ599" s="145"/>
      <c r="BR599" s="145"/>
      <c r="BS599" s="145"/>
      <c r="BT599" s="145">
        <v>1</v>
      </c>
      <c r="BU599" s="145"/>
      <c r="BV599" s="145"/>
      <c r="BW599" s="145"/>
      <c r="BX599" s="145"/>
      <c r="BY599" s="145"/>
      <c r="BZ599" s="145"/>
      <c r="CA599" s="145"/>
      <c r="CB599" s="145"/>
      <c r="CC599" s="145"/>
      <c r="CD599" s="145"/>
      <c r="CE599" s="145"/>
      <c r="CF599" s="145"/>
      <c r="CG599" s="145"/>
      <c r="CH599" s="148"/>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v>1</v>
      </c>
      <c r="DC599" s="145"/>
      <c r="DD599" s="145"/>
      <c r="DE599" s="145"/>
      <c r="DF599" s="145"/>
      <c r="DG599" s="145"/>
      <c r="DH599" s="148"/>
      <c r="DI599" s="145"/>
      <c r="DJ599" s="145"/>
      <c r="DK599" s="145"/>
      <c r="DL599" s="145"/>
      <c r="DM599" s="145"/>
      <c r="DN599" s="145"/>
      <c r="DO599" s="145"/>
      <c r="DP599" s="145"/>
      <c r="DQ599" s="145"/>
      <c r="DR599" s="145"/>
      <c r="DS599" s="145"/>
      <c r="DT599" s="145"/>
      <c r="DU599" s="145"/>
      <c r="DV599" s="145"/>
      <c r="DW599" s="145"/>
      <c r="DX599" s="145"/>
      <c r="DY599" s="145"/>
      <c r="DZ599" s="145"/>
      <c r="EA599" s="145"/>
      <c r="EB599" s="148"/>
      <c r="EC599" s="145"/>
      <c r="ED599" s="148"/>
      <c r="EE599" s="145"/>
      <c r="EF599" s="145"/>
      <c r="EG599" s="145"/>
      <c r="EH599" s="145"/>
      <c r="EI599" s="145"/>
      <c r="EJ599" s="145"/>
      <c r="EK599" s="145">
        <v>1</v>
      </c>
      <c r="EL599" s="145">
        <v>1</v>
      </c>
      <c r="EN599" s="228" t="s">
        <v>4364</v>
      </c>
    </row>
    <row r="600" spans="1:187" ht="20.100000000000001" customHeight="1" x14ac:dyDescent="0.3">
      <c r="A600" s="25" t="s">
        <v>3395</v>
      </c>
      <c r="B600" s="26" t="s">
        <v>187</v>
      </c>
      <c r="C600" s="26">
        <v>84229</v>
      </c>
      <c r="D600" s="25" t="s">
        <v>3403</v>
      </c>
      <c r="E600" s="26" t="s">
        <v>318</v>
      </c>
      <c r="F600" s="26" t="s">
        <v>3556</v>
      </c>
      <c r="G600" s="26" t="s">
        <v>121</v>
      </c>
      <c r="H600" s="26" t="s">
        <v>2592</v>
      </c>
      <c r="I600" s="26" t="s">
        <v>3</v>
      </c>
      <c r="J600" s="25" t="s">
        <v>834</v>
      </c>
      <c r="K600" s="25" t="s">
        <v>3404</v>
      </c>
      <c r="L600" s="45" t="s">
        <v>3405</v>
      </c>
      <c r="M600" s="25"/>
      <c r="N600" s="25"/>
      <c r="O600" s="272"/>
      <c r="P600" s="272"/>
      <c r="Q600" s="272"/>
      <c r="R600" s="25"/>
      <c r="S600" s="25" t="s">
        <v>3406</v>
      </c>
      <c r="U600" s="145"/>
      <c r="V600" s="148"/>
      <c r="W600" s="145"/>
      <c r="X600" s="145"/>
      <c r="Y600" s="145"/>
      <c r="Z600" s="145"/>
      <c r="AA600" s="145"/>
      <c r="AB600" s="332"/>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c r="AZ600" s="145"/>
      <c r="BA600" s="145"/>
      <c r="BB600" s="145"/>
      <c r="BC600" s="145"/>
      <c r="BD600" s="145"/>
      <c r="BE600" s="145"/>
      <c r="BF600" s="145"/>
      <c r="BG600" s="145"/>
      <c r="BH600" s="145"/>
      <c r="BI600" s="145"/>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5"/>
      <c r="DG600" s="145"/>
      <c r="DH600" s="148"/>
      <c r="DI600" s="145"/>
      <c r="DJ600" s="145"/>
      <c r="DK600" s="145"/>
      <c r="DL600" s="145"/>
      <c r="DM600" s="145"/>
      <c r="DN600" s="145"/>
      <c r="DO600" s="145"/>
      <c r="DP600" s="145"/>
      <c r="DQ600" s="145"/>
      <c r="DR600" s="145"/>
      <c r="DS600" s="145"/>
      <c r="DT600" s="145"/>
      <c r="DU600" s="145"/>
      <c r="DV600" s="145"/>
      <c r="DW600" s="145"/>
      <c r="DX600" s="145"/>
      <c r="DY600" s="145"/>
      <c r="DZ600" s="145"/>
      <c r="EA600" s="145"/>
      <c r="EB600" s="148"/>
      <c r="EC600" s="145"/>
      <c r="ED600" s="148"/>
      <c r="EE600" s="145"/>
      <c r="EF600" s="145"/>
      <c r="EG600" s="145"/>
      <c r="EH600" s="145"/>
      <c r="EI600" s="145"/>
      <c r="EJ600" s="145"/>
      <c r="EK600" s="145" t="s">
        <v>519</v>
      </c>
      <c r="EL600" s="145">
        <v>1</v>
      </c>
      <c r="EM600" s="145"/>
    </row>
    <row r="601" spans="1:187" ht="20.100000000000001" customHeight="1" x14ac:dyDescent="0.3">
      <c r="A601" s="25" t="s">
        <v>4218</v>
      </c>
      <c r="B601" s="40" t="s">
        <v>106</v>
      </c>
      <c r="C601" s="26">
        <v>83972</v>
      </c>
      <c r="D601" s="71" t="s">
        <v>4234</v>
      </c>
      <c r="E601" s="26" t="s">
        <v>4235</v>
      </c>
      <c r="F601" s="26"/>
      <c r="G601" s="26" t="s">
        <v>109</v>
      </c>
      <c r="H601" s="26" t="s">
        <v>117</v>
      </c>
      <c r="I601" s="26" t="s">
        <v>438</v>
      </c>
      <c r="J601" s="25" t="s">
        <v>163</v>
      </c>
      <c r="K601" s="25" t="s">
        <v>4236</v>
      </c>
      <c r="L601" s="25"/>
      <c r="M601" s="25"/>
      <c r="N601" s="83"/>
      <c r="O601" s="83"/>
      <c r="P601" s="83"/>
      <c r="Q601" s="83"/>
      <c r="R601" s="25"/>
      <c r="S601" s="25" t="s">
        <v>4237</v>
      </c>
      <c r="U601" s="145"/>
      <c r="V601" s="148"/>
      <c r="W601" s="145"/>
      <c r="X601" s="145"/>
      <c r="Y601" s="145"/>
      <c r="Z601" s="145"/>
      <c r="AA601" s="145"/>
      <c r="AB601" s="332"/>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8"/>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5"/>
      <c r="DG601" s="145"/>
      <c r="DH601" s="148"/>
      <c r="DI601" s="145"/>
      <c r="DJ601" s="145"/>
      <c r="DK601" s="145"/>
      <c r="DL601" s="145"/>
      <c r="DM601" s="145"/>
      <c r="DN601" s="145"/>
      <c r="DO601" s="145"/>
      <c r="DP601" s="145"/>
      <c r="DQ601" s="145"/>
      <c r="DR601" s="145"/>
      <c r="DS601" s="145"/>
      <c r="DT601" s="145"/>
      <c r="DU601" s="145"/>
      <c r="DV601" s="145"/>
      <c r="DW601" s="145"/>
      <c r="DX601" s="145"/>
      <c r="DY601" s="145"/>
      <c r="DZ601" s="145"/>
      <c r="EA601" s="145"/>
      <c r="EB601" s="148"/>
      <c r="EC601" s="145"/>
      <c r="ED601" s="148"/>
      <c r="EE601" s="145"/>
      <c r="EF601" s="145"/>
      <c r="EG601" s="145"/>
      <c r="EH601" s="145"/>
      <c r="EI601" s="145"/>
      <c r="EJ601" s="145"/>
      <c r="EK601" s="145" t="s">
        <v>519</v>
      </c>
      <c r="EL601" s="145">
        <v>1</v>
      </c>
      <c r="EM601" s="145"/>
    </row>
    <row r="602" spans="1:187" ht="20.100000000000001" customHeight="1" x14ac:dyDescent="0.3">
      <c r="A602" s="72" t="s">
        <v>1916</v>
      </c>
      <c r="B602" s="73" t="s">
        <v>106</v>
      </c>
      <c r="C602" s="73">
        <v>82427</v>
      </c>
      <c r="D602" s="72" t="s">
        <v>1920</v>
      </c>
      <c r="E602" s="73" t="s">
        <v>108</v>
      </c>
      <c r="F602" s="73"/>
      <c r="G602" s="73" t="s">
        <v>121</v>
      </c>
      <c r="H602" s="73" t="s">
        <v>344</v>
      </c>
      <c r="I602" s="26" t="s">
        <v>385</v>
      </c>
      <c r="J602" s="72" t="s">
        <v>174</v>
      </c>
      <c r="K602" s="72" t="s">
        <v>1921</v>
      </c>
      <c r="L602" s="78" t="s">
        <v>1922</v>
      </c>
      <c r="M602" s="72" t="s">
        <v>1923</v>
      </c>
      <c r="N602" s="239"/>
      <c r="O602" s="72" t="s">
        <v>1924</v>
      </c>
      <c r="P602" s="72"/>
      <c r="Q602" s="72"/>
      <c r="R602" s="72"/>
      <c r="S602" s="72"/>
      <c r="U602" s="145"/>
      <c r="V602" s="145"/>
      <c r="W602" s="145"/>
      <c r="X602" s="145"/>
      <c r="Y602" s="145"/>
      <c r="Z602" s="145"/>
      <c r="AA602" s="145"/>
      <c r="AB602" s="332"/>
      <c r="AC602" s="145"/>
      <c r="AD602" s="145"/>
      <c r="AE602" s="145"/>
      <c r="AF602" s="145"/>
      <c r="AG602" s="145"/>
      <c r="AH602" s="145"/>
      <c r="AI602" s="145">
        <v>1</v>
      </c>
      <c r="AJ602" s="145"/>
      <c r="AK602" s="145"/>
      <c r="AL602" s="145"/>
      <c r="AM602" s="145"/>
      <c r="AN602" s="145"/>
      <c r="AO602" s="145"/>
      <c r="AP602" s="145"/>
      <c r="AQ602" s="145"/>
      <c r="AR602" s="145"/>
      <c r="AS602" s="145"/>
      <c r="AT602" s="145"/>
      <c r="AU602" s="145"/>
      <c r="AV602" s="145"/>
      <c r="AW602" s="145"/>
      <c r="AX602" s="145"/>
      <c r="AY602" s="145"/>
      <c r="AZ602" s="145"/>
      <c r="BA602" s="145"/>
      <c r="BB602" s="145"/>
      <c r="BC602" s="145"/>
      <c r="BD602" s="145"/>
      <c r="BE602" s="145"/>
      <c r="BF602" s="145"/>
      <c r="BG602" s="145"/>
      <c r="BH602" s="145"/>
      <c r="BI602" s="145"/>
      <c r="BJ602" s="145"/>
      <c r="BK602" s="145"/>
      <c r="BL602" s="145"/>
      <c r="BM602" s="145"/>
      <c r="BN602" s="145"/>
      <c r="BO602" s="145"/>
      <c r="BP602" s="145"/>
      <c r="BQ602" s="145"/>
      <c r="BR602" s="145"/>
      <c r="BS602" s="145"/>
      <c r="BT602" s="145"/>
      <c r="BU602" s="145"/>
      <c r="BV602" s="145"/>
      <c r="BW602" s="145"/>
      <c r="BX602" s="145"/>
      <c r="BY602" s="145"/>
      <c r="BZ602" s="145"/>
      <c r="CA602" s="145"/>
      <c r="CB602" s="145"/>
      <c r="CC602" s="145"/>
      <c r="CD602" s="145"/>
      <c r="CE602" s="145"/>
      <c r="CF602" s="145"/>
      <c r="CG602" s="145"/>
      <c r="CH602" s="145"/>
      <c r="CI602" s="145"/>
      <c r="CJ602" s="145"/>
      <c r="CK602" s="145">
        <v>1</v>
      </c>
      <c r="CL602" s="145"/>
      <c r="CM602" s="145"/>
      <c r="CN602" s="145"/>
      <c r="CO602" s="145"/>
      <c r="CP602" s="145"/>
      <c r="CQ602" s="145"/>
      <c r="CR602" s="145"/>
      <c r="CS602" s="145"/>
      <c r="CT602" s="145"/>
      <c r="CU602" s="145"/>
      <c r="CV602" s="145"/>
      <c r="CW602" s="145"/>
      <c r="CX602" s="145"/>
      <c r="CY602" s="145"/>
      <c r="CZ602" s="145"/>
      <c r="DA602" s="145"/>
      <c r="DB602" s="145"/>
      <c r="DC602" s="145"/>
      <c r="DD602" s="145"/>
      <c r="DE602" s="145"/>
      <c r="DF602" s="145"/>
      <c r="DG602" s="145"/>
      <c r="DH602" s="148"/>
      <c r="DI602" s="145"/>
      <c r="DJ602" s="145"/>
      <c r="DK602" s="145"/>
      <c r="DL602" s="145"/>
      <c r="DM602" s="145"/>
      <c r="DN602" s="145"/>
      <c r="DO602" s="145"/>
      <c r="DP602" s="145"/>
      <c r="DQ602" s="145"/>
      <c r="DR602" s="145"/>
      <c r="DS602" s="145"/>
      <c r="DT602" s="145"/>
      <c r="DU602" s="145">
        <v>1</v>
      </c>
      <c r="DV602" s="145"/>
      <c r="DW602" s="145"/>
      <c r="DX602" s="145"/>
      <c r="DY602" s="145"/>
      <c r="DZ602" s="145"/>
      <c r="EA602" s="145"/>
      <c r="EB602" s="148"/>
      <c r="EC602" s="145"/>
      <c r="ED602" s="148"/>
      <c r="EE602" s="145"/>
      <c r="EF602" s="145"/>
      <c r="EG602" s="145"/>
      <c r="EH602" s="145"/>
      <c r="EI602" s="145"/>
      <c r="EJ602" s="145"/>
      <c r="EK602" s="145">
        <v>1</v>
      </c>
      <c r="EL602" s="145">
        <v>0</v>
      </c>
    </row>
    <row r="603" spans="1:187" ht="20.100000000000001" customHeight="1" x14ac:dyDescent="0.3">
      <c r="A603" s="25" t="s">
        <v>3182</v>
      </c>
      <c r="B603" s="40" t="s">
        <v>126</v>
      </c>
      <c r="C603" s="26">
        <v>84130</v>
      </c>
      <c r="D603" s="71" t="s">
        <v>3212</v>
      </c>
      <c r="E603" s="26" t="s">
        <v>108</v>
      </c>
      <c r="F603" s="26" t="s">
        <v>3549</v>
      </c>
      <c r="G603" s="26" t="s">
        <v>114</v>
      </c>
      <c r="H603" s="26" t="s">
        <v>128</v>
      </c>
      <c r="I603" s="26" t="s">
        <v>3</v>
      </c>
      <c r="J603" s="25" t="s">
        <v>326</v>
      </c>
      <c r="K603" s="25" t="s">
        <v>3213</v>
      </c>
      <c r="L603" s="25"/>
      <c r="M603" s="25"/>
      <c r="N603" s="83"/>
      <c r="O603" s="83"/>
      <c r="P603" s="83"/>
      <c r="Q603" s="83"/>
      <c r="R603" s="83"/>
      <c r="S603" s="83"/>
      <c r="T603" s="145"/>
      <c r="U603" s="145"/>
      <c r="V603" s="148"/>
      <c r="W603" s="145"/>
      <c r="X603" s="145"/>
      <c r="Y603" s="145"/>
      <c r="Z603" s="145"/>
      <c r="AA603" s="145"/>
      <c r="AB603" s="332"/>
      <c r="AC603" s="145"/>
      <c r="AD603" s="145"/>
      <c r="AE603" s="145"/>
      <c r="AF603" s="145"/>
      <c r="AG603" s="145"/>
      <c r="AH603" s="145"/>
      <c r="AI603" s="145"/>
      <c r="AJ603" s="145"/>
      <c r="AK603" s="145"/>
      <c r="AL603" s="145"/>
      <c r="AM603" s="145"/>
      <c r="AN603" s="145"/>
      <c r="AO603" s="145"/>
      <c r="AP603" s="145"/>
      <c r="AQ603" s="145"/>
      <c r="AR603" s="145"/>
      <c r="AS603" s="145"/>
      <c r="AT603" s="145"/>
      <c r="AU603" s="145"/>
      <c r="AV603" s="145"/>
      <c r="AW603" s="145"/>
      <c r="AX603" s="145"/>
      <c r="AY603" s="145"/>
      <c r="AZ603" s="145"/>
      <c r="BA603" s="145"/>
      <c r="BB603" s="145"/>
      <c r="BC603" s="145"/>
      <c r="BD603" s="145"/>
      <c r="BE603" s="145"/>
      <c r="BF603" s="145"/>
      <c r="BG603" s="145"/>
      <c r="BH603" s="145"/>
      <c r="BI603" s="145"/>
      <c r="BJ603" s="145"/>
      <c r="BK603" s="145"/>
      <c r="BL603" s="145"/>
      <c r="BM603" s="145"/>
      <c r="BN603" s="145"/>
      <c r="BO603" s="145"/>
      <c r="BP603" s="145"/>
      <c r="BQ603" s="145"/>
      <c r="BR603" s="145"/>
      <c r="BS603" s="145"/>
      <c r="BT603" s="145"/>
      <c r="BU603" s="145"/>
      <c r="BV603" s="145"/>
      <c r="BW603" s="145"/>
      <c r="BX603" s="145"/>
      <c r="BY603" s="145"/>
      <c r="BZ603" s="145"/>
      <c r="CA603" s="145"/>
      <c r="CB603" s="145"/>
      <c r="CC603" s="145"/>
      <c r="CD603" s="145"/>
      <c r="CE603" s="145"/>
      <c r="CF603" s="145"/>
      <c r="CG603" s="145"/>
      <c r="CH603" s="145"/>
      <c r="CI603" s="145"/>
      <c r="CJ603" s="145"/>
      <c r="CK603" s="145"/>
      <c r="CL603" s="145"/>
      <c r="CM603" s="145"/>
      <c r="CN603" s="145"/>
      <c r="CO603" s="145"/>
      <c r="CP603" s="145"/>
      <c r="CQ603" s="145"/>
      <c r="CR603" s="145"/>
      <c r="CS603" s="145"/>
      <c r="CT603" s="145"/>
      <c r="CU603" s="145"/>
      <c r="CV603" s="145"/>
      <c r="CW603" s="145"/>
      <c r="CX603" s="145"/>
      <c r="CY603" s="145"/>
      <c r="CZ603" s="145"/>
      <c r="DA603" s="145"/>
      <c r="DB603" s="145"/>
      <c r="DC603" s="145"/>
      <c r="DD603" s="145"/>
      <c r="DE603" s="145"/>
      <c r="DF603" s="145"/>
      <c r="DG603" s="145"/>
      <c r="DH603" s="148"/>
      <c r="DI603" s="145"/>
      <c r="DJ603" s="145"/>
      <c r="DK603" s="145"/>
      <c r="DL603" s="145"/>
      <c r="DM603" s="145"/>
      <c r="DN603" s="145"/>
      <c r="DO603" s="145"/>
      <c r="DP603" s="145"/>
      <c r="DQ603" s="145"/>
      <c r="DR603" s="145"/>
      <c r="DS603" s="145"/>
      <c r="DT603" s="145"/>
      <c r="DU603" s="145"/>
      <c r="DV603" s="145"/>
      <c r="DW603" s="145"/>
      <c r="DX603" s="145"/>
      <c r="DY603" s="145"/>
      <c r="DZ603" s="145"/>
      <c r="EA603" s="145"/>
      <c r="EB603" s="148"/>
      <c r="EC603" s="145"/>
      <c r="ED603" s="148"/>
      <c r="EE603" s="145"/>
      <c r="EF603" s="145"/>
      <c r="EG603" s="145"/>
      <c r="EH603" s="145"/>
      <c r="EI603" s="145"/>
      <c r="EJ603" s="145"/>
      <c r="EK603" s="145">
        <v>0</v>
      </c>
      <c r="EL603" s="145">
        <v>0</v>
      </c>
      <c r="EM603" s="145"/>
    </row>
    <row r="604" spans="1:187" ht="20.100000000000001" customHeight="1" x14ac:dyDescent="0.3">
      <c r="A604" s="25" t="s">
        <v>2771</v>
      </c>
      <c r="B604" s="40" t="s">
        <v>187</v>
      </c>
      <c r="C604" s="26">
        <v>83939</v>
      </c>
      <c r="D604" s="25" t="s">
        <v>2772</v>
      </c>
      <c r="E604" s="26" t="s">
        <v>108</v>
      </c>
      <c r="F604" s="26"/>
      <c r="G604" s="26" t="s">
        <v>121</v>
      </c>
      <c r="H604" s="26" t="s">
        <v>344</v>
      </c>
      <c r="I604" s="26" t="s">
        <v>405</v>
      </c>
      <c r="J604" s="25" t="s">
        <v>1210</v>
      </c>
      <c r="K604" s="25" t="s">
        <v>2773</v>
      </c>
      <c r="L604" s="45"/>
      <c r="M604" s="25" t="s">
        <v>2774</v>
      </c>
      <c r="N604" s="242"/>
      <c r="O604" s="242"/>
      <c r="P604" s="242"/>
      <c r="Q604" s="25" t="s">
        <v>2775</v>
      </c>
      <c r="R604" s="87" t="s">
        <v>2776</v>
      </c>
      <c r="S604" s="25" t="s">
        <v>2777</v>
      </c>
      <c r="T604" s="240"/>
      <c r="U604" s="267"/>
      <c r="V604" s="268"/>
      <c r="W604" s="267"/>
      <c r="X604" s="267"/>
      <c r="Y604" s="267"/>
      <c r="Z604" s="267"/>
      <c r="AA604" s="267"/>
      <c r="AB604" s="339"/>
      <c r="AC604" s="267"/>
      <c r="AD604" s="267"/>
      <c r="AE604" s="267"/>
      <c r="AF604" s="267">
        <v>1</v>
      </c>
      <c r="AG604" s="267"/>
      <c r="AH604" s="267"/>
      <c r="AI604" s="267"/>
      <c r="AJ604" s="267"/>
      <c r="AK604" s="267"/>
      <c r="AL604" s="267"/>
      <c r="AM604" s="267"/>
      <c r="AN604" s="267"/>
      <c r="AO604" s="267">
        <v>1</v>
      </c>
      <c r="AP604" s="267"/>
      <c r="AQ604" s="267"/>
      <c r="AR604" s="267"/>
      <c r="AS604" s="267"/>
      <c r="AT604" s="267"/>
      <c r="AU604" s="267"/>
      <c r="AV604" s="267"/>
      <c r="AW604" s="267">
        <v>1</v>
      </c>
      <c r="AX604" s="267"/>
      <c r="AY604" s="267"/>
      <c r="AZ604" s="267"/>
      <c r="BA604" s="267"/>
      <c r="BB604" s="267"/>
      <c r="BC604" s="267"/>
      <c r="BD604" s="267"/>
      <c r="BE604" s="267"/>
      <c r="BF604" s="267"/>
      <c r="BG604" s="267"/>
      <c r="BH604" s="267"/>
      <c r="BI604" s="267"/>
      <c r="BJ604" s="267"/>
      <c r="BK604" s="267"/>
      <c r="BL604" s="267"/>
      <c r="BM604" s="267"/>
      <c r="BN604" s="267"/>
      <c r="BO604" s="267"/>
      <c r="BP604" s="267"/>
      <c r="BQ604" s="267"/>
      <c r="BR604" s="267"/>
      <c r="BS604" s="267"/>
      <c r="BT604" s="267"/>
      <c r="BU604" s="267"/>
      <c r="BV604" s="267"/>
      <c r="BW604" s="267"/>
      <c r="BX604" s="267"/>
      <c r="BY604" s="267"/>
      <c r="BZ604" s="267"/>
      <c r="CA604" s="267"/>
      <c r="CB604" s="267"/>
      <c r="CC604" s="267"/>
      <c r="CD604" s="267"/>
      <c r="CE604" s="267"/>
      <c r="CF604" s="267"/>
      <c r="CG604" s="267"/>
      <c r="CH604" s="267"/>
      <c r="CI604" s="267"/>
      <c r="CJ604" s="267"/>
      <c r="CK604" s="267"/>
      <c r="CL604" s="267"/>
      <c r="CM604" s="267"/>
      <c r="CN604" s="267"/>
      <c r="CO604" s="267"/>
      <c r="CP604" s="267"/>
      <c r="CQ604" s="267">
        <v>1</v>
      </c>
      <c r="CR604" s="267"/>
      <c r="CS604" s="267"/>
      <c r="CT604" s="267"/>
      <c r="CU604" s="267"/>
      <c r="CV604" s="267"/>
      <c r="CW604" s="267"/>
      <c r="CX604" s="267"/>
      <c r="CY604" s="267"/>
      <c r="CZ604" s="267"/>
      <c r="DA604" s="267"/>
      <c r="DB604" s="267"/>
      <c r="DC604" s="267"/>
      <c r="DD604" s="267"/>
      <c r="DE604" s="267"/>
      <c r="DF604" s="267"/>
      <c r="DG604" s="267"/>
      <c r="DH604" s="268"/>
      <c r="DI604" s="267"/>
      <c r="DJ604" s="267"/>
      <c r="DK604" s="267"/>
      <c r="DL604" s="267">
        <v>1</v>
      </c>
      <c r="DM604" s="267"/>
      <c r="DN604" s="267"/>
      <c r="DO604" s="267"/>
      <c r="DP604" s="267"/>
      <c r="DQ604" s="267"/>
      <c r="DR604" s="267"/>
      <c r="DS604" s="267"/>
      <c r="DT604" s="267"/>
      <c r="DU604" s="267"/>
      <c r="DV604" s="267"/>
      <c r="DW604" s="267"/>
      <c r="DX604" s="267"/>
      <c r="DY604" s="267"/>
      <c r="DZ604" s="267"/>
      <c r="EA604" s="267"/>
      <c r="EB604" s="268"/>
      <c r="EC604" s="267"/>
      <c r="ED604" s="268"/>
      <c r="EE604" s="267"/>
      <c r="EF604" s="267"/>
      <c r="EG604" s="267"/>
      <c r="EH604" s="267"/>
      <c r="EI604" s="267"/>
      <c r="EJ604" s="267"/>
      <c r="EK604" s="267">
        <v>1</v>
      </c>
      <c r="EL604" s="267">
        <v>1</v>
      </c>
      <c r="EM604" s="267"/>
      <c r="EN604" s="228" t="s">
        <v>2778</v>
      </c>
    </row>
    <row r="605" spans="1:187" ht="20.100000000000001" customHeight="1" x14ac:dyDescent="0.3">
      <c r="A605" s="25" t="s">
        <v>4470</v>
      </c>
      <c r="B605" s="26" t="s">
        <v>187</v>
      </c>
      <c r="C605" s="26">
        <v>85148</v>
      </c>
      <c r="D605" s="71" t="s">
        <v>4482</v>
      </c>
      <c r="E605" s="26" t="s">
        <v>108</v>
      </c>
      <c r="F605" s="26" t="s">
        <v>3549</v>
      </c>
      <c r="G605" s="26" t="s">
        <v>121</v>
      </c>
      <c r="H605" s="26" t="s">
        <v>384</v>
      </c>
      <c r="I605" s="26" t="s">
        <v>3</v>
      </c>
      <c r="J605" s="25" t="s">
        <v>1210</v>
      </c>
      <c r="K605" s="25" t="s">
        <v>4483</v>
      </c>
      <c r="L605" s="25"/>
      <c r="M605" s="25"/>
      <c r="N605" s="25"/>
      <c r="O605" s="83"/>
      <c r="P605" s="83"/>
      <c r="Q605" s="83"/>
      <c r="R605" s="83"/>
      <c r="S605" s="83"/>
      <c r="U605" s="145"/>
      <c r="V605" s="148"/>
      <c r="W605" s="145"/>
      <c r="X605" s="145"/>
      <c r="Y605" s="145"/>
      <c r="Z605" s="145"/>
      <c r="AA605" s="145"/>
      <c r="AB605" s="332"/>
      <c r="AC605" s="145"/>
      <c r="AD605" s="145"/>
      <c r="AE605" s="145"/>
      <c r="AF605" s="145"/>
      <c r="AG605" s="145"/>
      <c r="AH605" s="145"/>
      <c r="AI605" s="145"/>
      <c r="AJ605" s="145"/>
      <c r="AK605" s="145"/>
      <c r="AL605" s="145"/>
      <c r="AM605" s="145"/>
      <c r="AN605" s="145"/>
      <c r="AO605" s="145"/>
      <c r="AP605" s="145"/>
      <c r="AQ605" s="145"/>
      <c r="AR605" s="145"/>
      <c r="AS605" s="145"/>
      <c r="AT605" s="145"/>
      <c r="AU605" s="145"/>
      <c r="AV605" s="145"/>
      <c r="AW605" s="145"/>
      <c r="AX605" s="145"/>
      <c r="AY605" s="145"/>
      <c r="AZ605" s="145"/>
      <c r="BA605" s="145"/>
      <c r="BB605" s="145"/>
      <c r="BC605" s="145"/>
      <c r="BD605" s="145"/>
      <c r="BE605" s="145"/>
      <c r="BF605" s="145"/>
      <c r="BG605" s="145"/>
      <c r="BH605" s="145"/>
      <c r="BI605" s="145"/>
      <c r="BJ605" s="145"/>
      <c r="BK605" s="145"/>
      <c r="BL605" s="145"/>
      <c r="BM605" s="145"/>
      <c r="BN605" s="145"/>
      <c r="BO605" s="145"/>
      <c r="BP605" s="145"/>
      <c r="BQ605" s="145"/>
      <c r="BR605" s="145"/>
      <c r="BS605" s="145"/>
      <c r="BT605" s="145"/>
      <c r="BU605" s="145"/>
      <c r="BV605" s="145"/>
      <c r="BW605" s="145"/>
      <c r="BX605" s="145"/>
      <c r="BY605" s="145"/>
      <c r="BZ605" s="145"/>
      <c r="CA605" s="145"/>
      <c r="CB605" s="145"/>
      <c r="CC605" s="145"/>
      <c r="CD605" s="145"/>
      <c r="CE605" s="145"/>
      <c r="CF605" s="145"/>
      <c r="CG605" s="145"/>
      <c r="CH605" s="148"/>
      <c r="CI605" s="145"/>
      <c r="CJ605" s="145"/>
      <c r="CK605" s="145"/>
      <c r="CL605" s="145"/>
      <c r="CM605" s="145"/>
      <c r="CN605" s="145"/>
      <c r="CO605" s="145"/>
      <c r="CP605" s="145"/>
      <c r="CQ605" s="145"/>
      <c r="CR605" s="145"/>
      <c r="CS605" s="145"/>
      <c r="CT605" s="145"/>
      <c r="CU605" s="145"/>
      <c r="CV605" s="145"/>
      <c r="CW605" s="145"/>
      <c r="CX605" s="145"/>
      <c r="CY605" s="145"/>
      <c r="CZ605" s="145"/>
      <c r="DA605" s="145"/>
      <c r="DB605" s="145"/>
      <c r="DC605" s="145"/>
      <c r="DD605" s="145"/>
      <c r="DE605" s="145"/>
      <c r="DF605" s="145"/>
      <c r="DG605" s="145"/>
      <c r="DH605" s="148"/>
      <c r="DI605" s="145"/>
      <c r="DJ605" s="145"/>
      <c r="DK605" s="145"/>
      <c r="DL605" s="145"/>
      <c r="DM605" s="145"/>
      <c r="DN605" s="145"/>
      <c r="DO605" s="145"/>
      <c r="DP605" s="145"/>
      <c r="DQ605" s="145"/>
      <c r="DR605" s="145"/>
      <c r="DS605" s="145"/>
      <c r="DT605" s="145"/>
      <c r="DU605" s="145"/>
      <c r="DV605" s="145"/>
      <c r="DW605" s="145"/>
      <c r="DX605" s="145"/>
      <c r="DY605" s="145"/>
      <c r="DZ605" s="145"/>
      <c r="EA605" s="145"/>
      <c r="EB605" s="148"/>
      <c r="EC605" s="145"/>
      <c r="ED605" s="148"/>
      <c r="EE605" s="145"/>
      <c r="EF605" s="145"/>
      <c r="EG605" s="145"/>
      <c r="EH605" s="145"/>
      <c r="EI605" s="145"/>
      <c r="EJ605" s="145"/>
      <c r="EK605" s="145">
        <v>0</v>
      </c>
      <c r="EL605" s="145">
        <v>0</v>
      </c>
    </row>
    <row r="606" spans="1:187" ht="20.100000000000001" customHeight="1" x14ac:dyDescent="0.3">
      <c r="A606" s="25" t="s">
        <v>2355</v>
      </c>
      <c r="B606" s="40" t="s">
        <v>143</v>
      </c>
      <c r="C606" s="26">
        <v>82431</v>
      </c>
      <c r="D606" s="25" t="s">
        <v>2363</v>
      </c>
      <c r="E606" s="26" t="s">
        <v>293</v>
      </c>
      <c r="F606" s="26"/>
      <c r="G606" s="26" t="s">
        <v>109</v>
      </c>
      <c r="H606" s="26" t="s">
        <v>554</v>
      </c>
      <c r="I606" s="26" t="s">
        <v>3</v>
      </c>
      <c r="J606" s="25" t="s">
        <v>228</v>
      </c>
      <c r="K606" s="25" t="s">
        <v>2364</v>
      </c>
      <c r="L606" s="25"/>
      <c r="M606" s="25" t="s">
        <v>2365</v>
      </c>
      <c r="N606" s="83"/>
      <c r="O606" s="83"/>
      <c r="P606" s="83"/>
      <c r="Q606" s="83" t="s">
        <v>2366</v>
      </c>
      <c r="R606" s="25" t="s">
        <v>2367</v>
      </c>
      <c r="S606" s="25" t="s">
        <v>2368</v>
      </c>
      <c r="T606" s="145"/>
      <c r="U606" s="145"/>
      <c r="V606" s="145"/>
      <c r="W606" s="145"/>
      <c r="X606" s="145"/>
      <c r="Y606" s="145"/>
      <c r="Z606" s="145"/>
      <c r="AA606" s="145"/>
      <c r="AB606" s="332">
        <v>1</v>
      </c>
      <c r="AC606" s="145"/>
      <c r="AD606" s="145"/>
      <c r="AE606" s="145"/>
      <c r="AF606" s="145"/>
      <c r="AG606" s="145"/>
      <c r="AH606" s="145"/>
      <c r="AI606" s="145"/>
      <c r="AJ606" s="145"/>
      <c r="AK606" s="145">
        <v>1</v>
      </c>
      <c r="AL606" s="145"/>
      <c r="AM606" s="145"/>
      <c r="AN606" s="145"/>
      <c r="AO606" s="145"/>
      <c r="AP606" s="145"/>
      <c r="AQ606" s="145"/>
      <c r="AR606" s="145"/>
      <c r="AS606" s="145"/>
      <c r="AT606" s="145"/>
      <c r="AU606" s="145"/>
      <c r="AV606" s="145"/>
      <c r="AW606" s="145">
        <v>1</v>
      </c>
      <c r="AX606" s="145"/>
      <c r="AY606" s="145"/>
      <c r="AZ606" s="145"/>
      <c r="BA606" s="145">
        <v>1</v>
      </c>
      <c r="BB606" s="145"/>
      <c r="BC606" s="145"/>
      <c r="BD606" s="145"/>
      <c r="BE606" s="145"/>
      <c r="BF606" s="145"/>
      <c r="BG606" s="145"/>
      <c r="BH606" s="145"/>
      <c r="BI606" s="145"/>
      <c r="BJ606" s="145"/>
      <c r="BK606" s="145"/>
      <c r="BL606" s="145"/>
      <c r="BM606" s="145"/>
      <c r="BN606" s="145"/>
      <c r="BO606" s="145"/>
      <c r="BP606" s="145"/>
      <c r="BQ606" s="145"/>
      <c r="BR606" s="145"/>
      <c r="BS606" s="145"/>
      <c r="BT606" s="145">
        <v>1</v>
      </c>
      <c r="BU606" s="145">
        <v>1</v>
      </c>
      <c r="BV606" s="145"/>
      <c r="BW606" s="145"/>
      <c r="BX606" s="145"/>
      <c r="BY606" s="145"/>
      <c r="BZ606" s="145">
        <v>1</v>
      </c>
      <c r="CA606" s="145"/>
      <c r="CB606" s="145"/>
      <c r="CC606" s="145"/>
      <c r="CD606" s="145"/>
      <c r="CE606" s="145"/>
      <c r="CF606" s="145"/>
      <c r="CG606" s="145"/>
      <c r="CH606" s="145"/>
      <c r="CI606" s="145"/>
      <c r="CJ606" s="145"/>
      <c r="CK606" s="145"/>
      <c r="CL606" s="145"/>
      <c r="CM606" s="145"/>
      <c r="CN606" s="145"/>
      <c r="CO606" s="145"/>
      <c r="CP606" s="145"/>
      <c r="CQ606" s="145"/>
      <c r="CR606" s="145"/>
      <c r="CS606" s="145"/>
      <c r="CT606" s="145"/>
      <c r="CU606" s="145"/>
      <c r="CV606" s="145"/>
      <c r="CW606" s="145"/>
      <c r="CX606" s="145"/>
      <c r="CY606" s="145"/>
      <c r="CZ606" s="145"/>
      <c r="DA606" s="145"/>
      <c r="DB606" s="145"/>
      <c r="DC606" s="145"/>
      <c r="DD606" s="145"/>
      <c r="DE606" s="145"/>
      <c r="DF606" s="145"/>
      <c r="DG606" s="145"/>
      <c r="DH606" s="148"/>
      <c r="DI606" s="145"/>
      <c r="DJ606" s="145"/>
      <c r="DK606" s="145"/>
      <c r="DL606" s="145"/>
      <c r="DM606" s="145"/>
      <c r="DN606" s="145"/>
      <c r="DO606" s="145"/>
      <c r="DP606" s="145"/>
      <c r="DQ606" s="145"/>
      <c r="DR606" s="145"/>
      <c r="DS606" s="145"/>
      <c r="DT606" s="145"/>
      <c r="DU606" s="145"/>
      <c r="DV606" s="145"/>
      <c r="DW606" s="145"/>
      <c r="DX606" s="145"/>
      <c r="DY606" s="145"/>
      <c r="DZ606" s="145"/>
      <c r="EA606" s="145"/>
      <c r="EB606" s="148"/>
      <c r="EC606" s="145"/>
      <c r="ED606" s="145"/>
      <c r="EK606" s="263">
        <v>1</v>
      </c>
      <c r="EL606" s="263">
        <v>1</v>
      </c>
      <c r="EM606" s="263"/>
      <c r="EN606" s="264" t="s">
        <v>2369</v>
      </c>
    </row>
    <row r="607" spans="1:187" ht="20.100000000000001" customHeight="1" x14ac:dyDescent="0.3">
      <c r="A607" s="25" t="s">
        <v>3222</v>
      </c>
      <c r="B607" s="40" t="s">
        <v>106</v>
      </c>
      <c r="C607" s="26">
        <v>83044</v>
      </c>
      <c r="D607" s="25" t="s">
        <v>2363</v>
      </c>
      <c r="E607" s="26" t="s">
        <v>293</v>
      </c>
      <c r="F607" s="26" t="s">
        <v>3556</v>
      </c>
      <c r="G607" s="26" t="s">
        <v>109</v>
      </c>
      <c r="H607" s="26" t="s">
        <v>539</v>
      </c>
      <c r="I607" s="26" t="s">
        <v>449</v>
      </c>
      <c r="J607" s="25" t="s">
        <v>195</v>
      </c>
      <c r="K607" s="25" t="s">
        <v>3234</v>
      </c>
      <c r="L607" s="25"/>
      <c r="M607" s="25" t="s">
        <v>3235</v>
      </c>
      <c r="N607" s="25"/>
      <c r="O607" s="272"/>
      <c r="P607" s="272"/>
      <c r="Q607" s="272"/>
      <c r="R607" s="25" t="s">
        <v>3236</v>
      </c>
      <c r="S607" s="25" t="s">
        <v>3237</v>
      </c>
      <c r="U607" s="145"/>
      <c r="V607" s="148"/>
      <c r="W607" s="145"/>
      <c r="X607" s="145"/>
      <c r="Y607" s="145"/>
      <c r="Z607" s="145"/>
      <c r="AA607" s="145"/>
      <c r="AB607" s="332"/>
      <c r="AC607" s="145"/>
      <c r="AD607" s="145"/>
      <c r="AE607" s="145"/>
      <c r="AF607" s="145"/>
      <c r="AG607" s="145"/>
      <c r="AH607" s="145"/>
      <c r="AI607" s="145">
        <v>1</v>
      </c>
      <c r="AJ607" s="145"/>
      <c r="AK607" s="145"/>
      <c r="AL607" s="145"/>
      <c r="AM607" s="145"/>
      <c r="AN607" s="145"/>
      <c r="AO607" s="145"/>
      <c r="AP607" s="145"/>
      <c r="AQ607" s="145"/>
      <c r="AR607" s="145"/>
      <c r="AS607" s="145"/>
      <c r="AT607" s="145"/>
      <c r="AU607" s="145"/>
      <c r="AV607" s="145"/>
      <c r="AW607" s="145"/>
      <c r="AX607" s="145"/>
      <c r="AY607" s="145"/>
      <c r="AZ607" s="145"/>
      <c r="BA607" s="145"/>
      <c r="BB607" s="145"/>
      <c r="BC607" s="145"/>
      <c r="BD607" s="145"/>
      <c r="BE607" s="145"/>
      <c r="BF607" s="145"/>
      <c r="BG607" s="145"/>
      <c r="BH607" s="145"/>
      <c r="BI607" s="145"/>
      <c r="BJ607" s="145"/>
      <c r="BK607" s="145"/>
      <c r="BL607" s="145"/>
      <c r="BM607" s="145"/>
      <c r="BN607" s="145"/>
      <c r="BO607" s="145"/>
      <c r="BP607" s="145"/>
      <c r="BQ607" s="145"/>
      <c r="BR607" s="145"/>
      <c r="BS607" s="145"/>
      <c r="BT607" s="145"/>
      <c r="BU607" s="145">
        <v>1</v>
      </c>
      <c r="BV607" s="145"/>
      <c r="BW607" s="145"/>
      <c r="BX607" s="145"/>
      <c r="BY607" s="145"/>
      <c r="BZ607" s="145"/>
      <c r="CA607" s="145"/>
      <c r="CB607" s="145"/>
      <c r="CC607" s="145"/>
      <c r="CD607" s="145"/>
      <c r="CE607" s="145"/>
      <c r="CF607" s="145"/>
      <c r="CG607" s="145"/>
      <c r="CH607" s="145"/>
      <c r="CI607" s="145"/>
      <c r="CJ607" s="145"/>
      <c r="CK607" s="145">
        <v>1</v>
      </c>
      <c r="CL607" s="145"/>
      <c r="CM607" s="145"/>
      <c r="CN607" s="145"/>
      <c r="CO607" s="145"/>
      <c r="CP607" s="145"/>
      <c r="CQ607" s="145"/>
      <c r="CR607" s="145"/>
      <c r="CS607" s="145"/>
      <c r="CT607" s="145">
        <v>1</v>
      </c>
      <c r="CU607" s="145"/>
      <c r="CV607" s="145"/>
      <c r="CW607" s="145"/>
      <c r="CX607" s="145"/>
      <c r="CY607" s="145"/>
      <c r="CZ607" s="145"/>
      <c r="DA607" s="145"/>
      <c r="DB607" s="145"/>
      <c r="DC607" s="145"/>
      <c r="DD607" s="145"/>
      <c r="DE607" s="145"/>
      <c r="DF607" s="145"/>
      <c r="DG607" s="145"/>
      <c r="DH607" s="148"/>
      <c r="DI607" s="145"/>
      <c r="DJ607" s="145"/>
      <c r="DK607" s="145"/>
      <c r="DL607" s="145"/>
      <c r="DM607" s="145"/>
      <c r="DN607" s="145"/>
      <c r="DO607" s="145"/>
      <c r="DP607" s="145"/>
      <c r="DQ607" s="145"/>
      <c r="DR607" s="145"/>
      <c r="DS607" s="145"/>
      <c r="DT607" s="145"/>
      <c r="DU607" s="145">
        <v>1</v>
      </c>
      <c r="DV607" s="145"/>
      <c r="DW607" s="145"/>
      <c r="DX607" s="145"/>
      <c r="DY607" s="145"/>
      <c r="DZ607" s="145"/>
      <c r="EA607" s="145"/>
      <c r="EB607" s="148"/>
      <c r="EC607" s="145"/>
      <c r="ED607" s="148"/>
      <c r="EE607" s="145"/>
      <c r="EF607" s="145"/>
      <c r="EG607" s="145"/>
      <c r="EH607" s="145"/>
      <c r="EI607" s="145"/>
      <c r="EJ607" s="145"/>
      <c r="EK607" s="145">
        <v>1</v>
      </c>
      <c r="EL607" s="145">
        <v>1</v>
      </c>
      <c r="EM607" s="145"/>
    </row>
    <row r="608" spans="1:187" ht="20.100000000000001" customHeight="1" x14ac:dyDescent="0.3">
      <c r="A608" s="25" t="s">
        <v>3458</v>
      </c>
      <c r="B608" s="40" t="s">
        <v>106</v>
      </c>
      <c r="C608" s="26">
        <v>83566</v>
      </c>
      <c r="D608" s="25" t="s">
        <v>2363</v>
      </c>
      <c r="E608" s="26" t="s">
        <v>293</v>
      </c>
      <c r="F608" s="26" t="s">
        <v>3556</v>
      </c>
      <c r="G608" s="26" t="s">
        <v>109</v>
      </c>
      <c r="H608" s="26" t="s">
        <v>117</v>
      </c>
      <c r="I608" s="26" t="s">
        <v>706</v>
      </c>
      <c r="J608" s="25" t="s">
        <v>469</v>
      </c>
      <c r="K608" s="25" t="s">
        <v>3475</v>
      </c>
      <c r="L608" s="25"/>
      <c r="M608" s="25" t="s">
        <v>3476</v>
      </c>
      <c r="N608" s="272"/>
      <c r="O608" s="272"/>
      <c r="P608" s="272"/>
      <c r="Q608" s="25" t="s">
        <v>3477</v>
      </c>
      <c r="R608" s="25" t="s">
        <v>3478</v>
      </c>
      <c r="S608" s="25" t="s">
        <v>3479</v>
      </c>
      <c r="U608" s="145"/>
      <c r="V608" s="148"/>
      <c r="W608" s="145">
        <v>1</v>
      </c>
      <c r="X608" s="145"/>
      <c r="Y608" s="145"/>
      <c r="Z608" s="145"/>
      <c r="AA608" s="145"/>
      <c r="AB608" s="332"/>
      <c r="AC608" s="145"/>
      <c r="AD608" s="145"/>
      <c r="AE608" s="145"/>
      <c r="AF608" s="145"/>
      <c r="AG608" s="145"/>
      <c r="AH608" s="145"/>
      <c r="AI608" s="145"/>
      <c r="AJ608" s="145"/>
      <c r="AK608" s="145"/>
      <c r="AL608" s="145"/>
      <c r="AM608" s="145"/>
      <c r="AN608" s="145"/>
      <c r="AO608" s="145"/>
      <c r="AP608" s="145"/>
      <c r="AQ608" s="145"/>
      <c r="AR608" s="145"/>
      <c r="AS608" s="145"/>
      <c r="AT608" s="145"/>
      <c r="AU608" s="145"/>
      <c r="AV608" s="145"/>
      <c r="AW608" s="145"/>
      <c r="AX608" s="145"/>
      <c r="AY608" s="145"/>
      <c r="AZ608" s="145"/>
      <c r="BA608" s="145">
        <v>1</v>
      </c>
      <c r="BB608" s="145"/>
      <c r="BC608" s="145"/>
      <c r="BD608" s="145"/>
      <c r="BE608" s="145">
        <v>1</v>
      </c>
      <c r="BF608" s="145"/>
      <c r="BG608" s="145"/>
      <c r="BH608" s="145"/>
      <c r="BI608" s="145"/>
      <c r="BJ608" s="145"/>
      <c r="BK608" s="145"/>
      <c r="BL608" s="145"/>
      <c r="BM608" s="145"/>
      <c r="BN608" s="145"/>
      <c r="BO608" s="145"/>
      <c r="BP608" s="145"/>
      <c r="BQ608" s="145"/>
      <c r="BR608" s="145"/>
      <c r="BS608" s="145"/>
      <c r="BT608" s="145"/>
      <c r="BU608" s="145"/>
      <c r="BV608" s="145"/>
      <c r="BW608" s="145"/>
      <c r="BX608" s="145"/>
      <c r="BY608" s="145"/>
      <c r="BZ608" s="145"/>
      <c r="CA608" s="145"/>
      <c r="CB608" s="145"/>
      <c r="CC608" s="145"/>
      <c r="CD608" s="145"/>
      <c r="CE608" s="145"/>
      <c r="CF608" s="145"/>
      <c r="CG608" s="145"/>
      <c r="CH608" s="145"/>
      <c r="CI608" s="145"/>
      <c r="CJ608" s="145"/>
      <c r="CK608" s="145"/>
      <c r="CL608" s="145"/>
      <c r="CM608" s="145"/>
      <c r="CN608" s="145"/>
      <c r="CO608" s="145"/>
      <c r="CP608" s="145"/>
      <c r="CQ608" s="145"/>
      <c r="CR608" s="145"/>
      <c r="CS608" s="145"/>
      <c r="CT608" s="145"/>
      <c r="CU608" s="145"/>
      <c r="CV608" s="145"/>
      <c r="CW608" s="145"/>
      <c r="CX608" s="145"/>
      <c r="CY608" s="145"/>
      <c r="CZ608" s="145"/>
      <c r="DA608" s="145"/>
      <c r="DB608" s="145"/>
      <c r="DC608" s="145"/>
      <c r="DD608" s="145"/>
      <c r="DE608" s="145"/>
      <c r="DF608" s="145"/>
      <c r="DG608" s="145"/>
      <c r="DH608" s="148"/>
      <c r="DI608" s="145"/>
      <c r="DJ608" s="145"/>
      <c r="DK608" s="145"/>
      <c r="DL608" s="145">
        <v>1</v>
      </c>
      <c r="DM608" s="145"/>
      <c r="DN608" s="145"/>
      <c r="DO608" s="145"/>
      <c r="DP608" s="145"/>
      <c r="DQ608" s="145">
        <v>1</v>
      </c>
      <c r="DR608" s="145"/>
      <c r="DS608" s="145"/>
      <c r="DT608" s="145"/>
      <c r="DU608" s="145">
        <v>1</v>
      </c>
      <c r="DV608" s="145"/>
      <c r="DW608" s="145"/>
      <c r="DX608" s="145"/>
      <c r="DY608" s="145"/>
      <c r="DZ608" s="145"/>
      <c r="EA608" s="145"/>
      <c r="EB608" s="148"/>
      <c r="EC608" s="145"/>
      <c r="ED608" s="148"/>
      <c r="EE608" s="145"/>
      <c r="EF608" s="145"/>
      <c r="EG608" s="145"/>
      <c r="EH608" s="145"/>
      <c r="EI608" s="145"/>
      <c r="EJ608" s="145"/>
      <c r="EK608" s="145">
        <v>1</v>
      </c>
      <c r="EL608" s="145">
        <v>1</v>
      </c>
      <c r="EM608" s="145"/>
    </row>
    <row r="609" spans="1:187" ht="20.100000000000001" customHeight="1" x14ac:dyDescent="0.3">
      <c r="A609" s="25" t="s">
        <v>3300</v>
      </c>
      <c r="B609" s="40" t="s">
        <v>143</v>
      </c>
      <c r="C609" s="26">
        <v>82719</v>
      </c>
      <c r="D609" s="25" t="s">
        <v>3310</v>
      </c>
      <c r="E609" s="26" t="s">
        <v>293</v>
      </c>
      <c r="F609" s="26" t="s">
        <v>3556</v>
      </c>
      <c r="G609" s="26" t="s">
        <v>109</v>
      </c>
      <c r="H609" s="26" t="s">
        <v>539</v>
      </c>
      <c r="I609" s="26" t="s">
        <v>3</v>
      </c>
      <c r="J609" s="25" t="s">
        <v>228</v>
      </c>
      <c r="K609" s="25" t="s">
        <v>3311</v>
      </c>
      <c r="L609" s="25"/>
      <c r="M609" s="25" t="s">
        <v>3312</v>
      </c>
      <c r="N609" s="272"/>
      <c r="O609" s="272"/>
      <c r="P609" s="272"/>
      <c r="Q609" s="25" t="s">
        <v>3313</v>
      </c>
      <c r="R609" s="25"/>
      <c r="S609" s="25" t="s">
        <v>3314</v>
      </c>
      <c r="U609" s="145"/>
      <c r="V609" s="148"/>
      <c r="W609" s="145"/>
      <c r="X609" s="145"/>
      <c r="Y609" s="145"/>
      <c r="Z609" s="145"/>
      <c r="AA609" s="145"/>
      <c r="AB609" s="332"/>
      <c r="AC609" s="145"/>
      <c r="AD609" s="145"/>
      <c r="AE609" s="145"/>
      <c r="AF609" s="145"/>
      <c r="AG609" s="145"/>
      <c r="AH609" s="145"/>
      <c r="AI609" s="145">
        <v>1</v>
      </c>
      <c r="AJ609" s="145"/>
      <c r="AK609" s="145"/>
      <c r="AL609" s="145"/>
      <c r="AM609" s="145"/>
      <c r="AN609" s="145"/>
      <c r="AO609" s="145"/>
      <c r="AP609" s="145"/>
      <c r="AQ609" s="145"/>
      <c r="AR609" s="145"/>
      <c r="AS609" s="145"/>
      <c r="AT609" s="145"/>
      <c r="AU609" s="145"/>
      <c r="AV609" s="145"/>
      <c r="AW609" s="145"/>
      <c r="AX609" s="145"/>
      <c r="AY609" s="145"/>
      <c r="AZ609" s="145"/>
      <c r="BA609" s="145"/>
      <c r="BB609" s="145"/>
      <c r="BC609" s="145"/>
      <c r="BD609" s="145"/>
      <c r="BE609" s="145"/>
      <c r="BF609" s="145"/>
      <c r="BG609" s="145"/>
      <c r="BH609" s="145"/>
      <c r="BI609" s="145"/>
      <c r="BJ609" s="145"/>
      <c r="BK609" s="145"/>
      <c r="BL609" s="145"/>
      <c r="BM609" s="145"/>
      <c r="BN609" s="145"/>
      <c r="BO609" s="145"/>
      <c r="BP609" s="145"/>
      <c r="BQ609" s="145"/>
      <c r="BR609" s="145"/>
      <c r="BS609" s="145">
        <v>1</v>
      </c>
      <c r="BT609" s="145"/>
      <c r="BU609" s="145"/>
      <c r="BV609" s="145"/>
      <c r="BW609" s="145"/>
      <c r="BX609" s="145"/>
      <c r="BY609" s="145"/>
      <c r="BZ609" s="145"/>
      <c r="CA609" s="145"/>
      <c r="CB609" s="145"/>
      <c r="CC609" s="145"/>
      <c r="CD609" s="145"/>
      <c r="CE609" s="145"/>
      <c r="CF609" s="145"/>
      <c r="CG609" s="145"/>
      <c r="CH609" s="145"/>
      <c r="CI609" s="145"/>
      <c r="CJ609" s="145"/>
      <c r="CK609" s="145"/>
      <c r="CL609" s="145"/>
      <c r="CM609" s="145"/>
      <c r="CN609" s="145"/>
      <c r="CO609" s="145"/>
      <c r="CP609" s="145"/>
      <c r="CQ609" s="145"/>
      <c r="CR609" s="145"/>
      <c r="CS609" s="145"/>
      <c r="CT609" s="145"/>
      <c r="CU609" s="145"/>
      <c r="CV609" s="145"/>
      <c r="CW609" s="145"/>
      <c r="CX609" s="145"/>
      <c r="CY609" s="145"/>
      <c r="CZ609" s="145"/>
      <c r="DA609" s="145"/>
      <c r="DB609" s="145"/>
      <c r="DC609" s="145"/>
      <c r="DD609" s="145"/>
      <c r="DE609" s="145"/>
      <c r="DF609" s="145"/>
      <c r="DG609" s="145"/>
      <c r="DH609" s="148"/>
      <c r="DI609" s="145"/>
      <c r="DJ609" s="145"/>
      <c r="DK609" s="145"/>
      <c r="DL609" s="145"/>
      <c r="DM609" s="145"/>
      <c r="DN609" s="145"/>
      <c r="DO609" s="145"/>
      <c r="DP609" s="145"/>
      <c r="DQ609" s="145"/>
      <c r="DR609" s="145"/>
      <c r="DS609" s="145"/>
      <c r="DT609" s="145"/>
      <c r="DU609" s="145"/>
      <c r="DV609" s="145"/>
      <c r="DW609" s="145"/>
      <c r="DX609" s="145"/>
      <c r="DY609" s="145"/>
      <c r="DZ609" s="145"/>
      <c r="EA609" s="145"/>
      <c r="EB609" s="148"/>
      <c r="EC609" s="145"/>
      <c r="ED609" s="148"/>
      <c r="EE609" s="145"/>
      <c r="EF609" s="145"/>
      <c r="EG609" s="145"/>
      <c r="EH609" s="145"/>
      <c r="EI609" s="145"/>
      <c r="EJ609" s="145"/>
      <c r="EK609" s="145">
        <v>1</v>
      </c>
      <c r="EL609" s="145">
        <v>1</v>
      </c>
      <c r="EM609" s="145"/>
    </row>
    <row r="610" spans="1:187" ht="20.100000000000001" customHeight="1" x14ac:dyDescent="0.3">
      <c r="A610" s="25" t="s">
        <v>3300</v>
      </c>
      <c r="B610" s="40" t="s">
        <v>143</v>
      </c>
      <c r="C610" s="26">
        <v>82683</v>
      </c>
      <c r="D610" s="25" t="s">
        <v>3315</v>
      </c>
      <c r="E610" s="26" t="s">
        <v>293</v>
      </c>
      <c r="F610" s="26" t="s">
        <v>3556</v>
      </c>
      <c r="G610" s="26" t="s">
        <v>109</v>
      </c>
      <c r="H610" s="26" t="s">
        <v>539</v>
      </c>
      <c r="I610" s="26" t="s">
        <v>449</v>
      </c>
      <c r="J610" s="25" t="s">
        <v>3316</v>
      </c>
      <c r="K610" s="25" t="s">
        <v>3311</v>
      </c>
      <c r="L610" s="25"/>
      <c r="M610" s="25" t="s">
        <v>3317</v>
      </c>
      <c r="N610" s="272"/>
      <c r="O610" s="272"/>
      <c r="P610" s="272"/>
      <c r="Q610" s="25" t="s">
        <v>3318</v>
      </c>
      <c r="R610" s="25"/>
      <c r="S610" s="25" t="s">
        <v>3319</v>
      </c>
      <c r="U610" s="145"/>
      <c r="V610" s="148"/>
      <c r="W610" s="145"/>
      <c r="X610" s="145"/>
      <c r="Y610" s="145"/>
      <c r="Z610" s="145"/>
      <c r="AA610" s="145"/>
      <c r="AB610" s="332"/>
      <c r="AC610" s="145"/>
      <c r="AD610" s="145"/>
      <c r="AE610" s="145"/>
      <c r="AF610" s="145"/>
      <c r="AG610" s="145"/>
      <c r="AH610" s="145"/>
      <c r="AI610" s="145"/>
      <c r="AJ610" s="145"/>
      <c r="AK610" s="145"/>
      <c r="AL610" s="145"/>
      <c r="AM610" s="145"/>
      <c r="AN610" s="145"/>
      <c r="AO610" s="145"/>
      <c r="AP610" s="145"/>
      <c r="AQ610" s="145"/>
      <c r="AR610" s="145"/>
      <c r="AS610" s="145"/>
      <c r="AT610" s="145"/>
      <c r="AU610" s="145"/>
      <c r="AV610" s="145"/>
      <c r="AW610" s="145"/>
      <c r="AX610" s="145"/>
      <c r="AY610" s="145"/>
      <c r="AZ610" s="145"/>
      <c r="BA610" s="145">
        <v>1</v>
      </c>
      <c r="BB610" s="145"/>
      <c r="BC610" s="145"/>
      <c r="BD610" s="145"/>
      <c r="BE610" s="145"/>
      <c r="BF610" s="145"/>
      <c r="BG610" s="145"/>
      <c r="BH610" s="145"/>
      <c r="BI610" s="145"/>
      <c r="BJ610" s="145"/>
      <c r="BK610" s="145"/>
      <c r="BL610" s="145"/>
      <c r="BM610" s="145"/>
      <c r="BN610" s="145"/>
      <c r="BO610" s="145"/>
      <c r="BP610" s="145"/>
      <c r="BQ610" s="145"/>
      <c r="BR610" s="145">
        <v>1</v>
      </c>
      <c r="BS610" s="145">
        <v>1</v>
      </c>
      <c r="BT610" s="145">
        <v>1</v>
      </c>
      <c r="BU610" s="145">
        <v>1</v>
      </c>
      <c r="BV610" s="145"/>
      <c r="BW610" s="145">
        <v>1</v>
      </c>
      <c r="BX610" s="145"/>
      <c r="BY610" s="145"/>
      <c r="BZ610" s="145"/>
      <c r="CA610" s="145"/>
      <c r="CB610" s="145"/>
      <c r="CC610" s="145"/>
      <c r="CD610" s="145"/>
      <c r="CE610" s="145"/>
      <c r="CF610" s="145"/>
      <c r="CG610" s="145"/>
      <c r="CH610" s="145"/>
      <c r="CI610" s="145"/>
      <c r="CJ610" s="145"/>
      <c r="CK610" s="145"/>
      <c r="CL610" s="145"/>
      <c r="CM610" s="145"/>
      <c r="CN610" s="145"/>
      <c r="CO610" s="145"/>
      <c r="CP610" s="145"/>
      <c r="CQ610" s="145"/>
      <c r="CR610" s="145"/>
      <c r="CS610" s="145"/>
      <c r="CT610" s="145"/>
      <c r="CU610" s="145"/>
      <c r="CV610" s="145"/>
      <c r="CW610" s="145"/>
      <c r="CX610" s="145"/>
      <c r="CY610" s="145"/>
      <c r="CZ610" s="145"/>
      <c r="DA610" s="145"/>
      <c r="DB610" s="145"/>
      <c r="DC610" s="145"/>
      <c r="DD610" s="145"/>
      <c r="DE610" s="145"/>
      <c r="DF610" s="145"/>
      <c r="DG610" s="145"/>
      <c r="DH610" s="148"/>
      <c r="DI610" s="145"/>
      <c r="DJ610" s="145"/>
      <c r="DK610" s="145"/>
      <c r="DL610" s="145"/>
      <c r="DM610" s="145"/>
      <c r="DN610" s="145"/>
      <c r="DO610" s="145"/>
      <c r="DP610" s="145"/>
      <c r="DQ610" s="145"/>
      <c r="DR610" s="145"/>
      <c r="DS610" s="145"/>
      <c r="DT610" s="145"/>
      <c r="DU610" s="145"/>
      <c r="DV610" s="145"/>
      <c r="DW610" s="145"/>
      <c r="DX610" s="145"/>
      <c r="DY610" s="145"/>
      <c r="DZ610" s="145"/>
      <c r="EA610" s="145"/>
      <c r="EB610" s="148"/>
      <c r="EC610" s="145"/>
      <c r="ED610" s="148"/>
      <c r="EE610" s="145"/>
      <c r="EF610" s="145"/>
      <c r="EG610" s="145"/>
      <c r="EH610" s="145"/>
      <c r="EI610" s="145"/>
      <c r="EJ610" s="145"/>
      <c r="EK610" s="145">
        <v>1</v>
      </c>
      <c r="EL610" s="145">
        <v>1</v>
      </c>
      <c r="EM610" s="145"/>
    </row>
    <row r="611" spans="1:187" ht="20.100000000000001" customHeight="1" x14ac:dyDescent="0.3">
      <c r="A611" s="72" t="s">
        <v>1974</v>
      </c>
      <c r="B611" s="80" t="s">
        <v>187</v>
      </c>
      <c r="C611" s="73">
        <v>82918</v>
      </c>
      <c r="D611" s="72" t="s">
        <v>1370</v>
      </c>
      <c r="E611" s="73"/>
      <c r="F611" s="73"/>
      <c r="G611" s="73" t="s">
        <v>121</v>
      </c>
      <c r="H611" s="73" t="s">
        <v>344</v>
      </c>
      <c r="I611" s="26" t="s">
        <v>449</v>
      </c>
      <c r="J611" s="72" t="s">
        <v>1210</v>
      </c>
      <c r="K611" s="72" t="s">
        <v>2024</v>
      </c>
      <c r="L611" s="72"/>
      <c r="M611" s="72" t="s">
        <v>2025</v>
      </c>
      <c r="N611" s="83"/>
      <c r="O611" s="83"/>
      <c r="P611" s="83"/>
      <c r="Q611" s="83"/>
      <c r="R611" s="72" t="s">
        <v>2026</v>
      </c>
      <c r="S611" s="72" t="s">
        <v>2027</v>
      </c>
      <c r="T611" s="145"/>
      <c r="U611" s="145">
        <v>1</v>
      </c>
      <c r="V611" s="145"/>
      <c r="W611" s="145"/>
      <c r="X611" s="145"/>
      <c r="Y611" s="145"/>
      <c r="Z611" s="145"/>
      <c r="AA611" s="145"/>
      <c r="AB611" s="332"/>
      <c r="AC611" s="145"/>
      <c r="AD611" s="145"/>
      <c r="AE611" s="145"/>
      <c r="AF611" s="145"/>
      <c r="AG611" s="145"/>
      <c r="AH611" s="145"/>
      <c r="AI611" s="145"/>
      <c r="AJ611" s="145"/>
      <c r="AK611" s="145"/>
      <c r="AL611" s="145">
        <v>1</v>
      </c>
      <c r="AM611" s="145"/>
      <c r="AN611" s="145"/>
      <c r="AO611" s="145"/>
      <c r="AP611" s="145"/>
      <c r="AQ611" s="145"/>
      <c r="AR611" s="145"/>
      <c r="AS611" s="145"/>
      <c r="AT611" s="145"/>
      <c r="AU611" s="145"/>
      <c r="AV611" s="145"/>
      <c r="AW611" s="145">
        <v>1</v>
      </c>
      <c r="AX611" s="145"/>
      <c r="AY611" s="145"/>
      <c r="AZ611" s="145"/>
      <c r="BA611" s="145">
        <v>1</v>
      </c>
      <c r="BB611" s="145"/>
      <c r="BC611" s="145"/>
      <c r="BD611" s="145"/>
      <c r="BE611" s="145"/>
      <c r="BF611" s="145"/>
      <c r="BG611" s="145"/>
      <c r="BH611" s="145"/>
      <c r="BI611" s="145"/>
      <c r="BJ611" s="145"/>
      <c r="BK611" s="145"/>
      <c r="BL611" s="145"/>
      <c r="BM611" s="145"/>
      <c r="BN611" s="145"/>
      <c r="BO611" s="145"/>
      <c r="BP611" s="145"/>
      <c r="BQ611" s="145"/>
      <c r="BR611" s="145"/>
      <c r="BS611" s="145"/>
      <c r="BT611" s="145">
        <v>1</v>
      </c>
      <c r="BU611" s="145"/>
      <c r="BV611" s="145"/>
      <c r="BW611" s="145"/>
      <c r="BX611" s="145"/>
      <c r="BY611" s="145"/>
      <c r="BZ611" s="145"/>
      <c r="CA611" s="145"/>
      <c r="CB611" s="145"/>
      <c r="CC611" s="145"/>
      <c r="CD611" s="145"/>
      <c r="CE611" s="145"/>
      <c r="CF611" s="145"/>
      <c r="CG611" s="145"/>
      <c r="CH611" s="145"/>
      <c r="CI611" s="145"/>
      <c r="CJ611" s="145"/>
      <c r="CK611" s="145"/>
      <c r="CL611" s="145"/>
      <c r="CM611" s="145"/>
      <c r="CN611" s="145"/>
      <c r="CO611" s="145"/>
      <c r="CP611" s="145"/>
      <c r="CQ611" s="145"/>
      <c r="CR611" s="145"/>
      <c r="CS611" s="145"/>
      <c r="CT611" s="145"/>
      <c r="CU611" s="145"/>
      <c r="CV611" s="145"/>
      <c r="CW611" s="145"/>
      <c r="CX611" s="145"/>
      <c r="CY611" s="145"/>
      <c r="CZ611" s="145"/>
      <c r="DA611" s="145"/>
      <c r="DB611" s="145"/>
      <c r="DC611" s="145"/>
      <c r="DD611" s="145"/>
      <c r="DE611" s="145"/>
      <c r="DF611" s="145"/>
      <c r="DG611" s="145"/>
      <c r="DH611" s="148"/>
      <c r="DI611" s="145"/>
      <c r="DJ611" s="145"/>
      <c r="DK611" s="145">
        <v>1</v>
      </c>
      <c r="DL611" s="145"/>
      <c r="DM611" s="145"/>
      <c r="DN611" s="145"/>
      <c r="DO611" s="145"/>
      <c r="DP611" s="145"/>
      <c r="DQ611" s="145"/>
      <c r="DR611" s="145"/>
      <c r="DS611" s="145"/>
      <c r="DT611" s="145"/>
      <c r="DU611" s="145"/>
      <c r="DV611" s="145"/>
      <c r="DW611" s="145"/>
      <c r="DX611" s="145"/>
      <c r="DY611" s="145"/>
      <c r="DZ611" s="145"/>
      <c r="EA611" s="145"/>
      <c r="EB611" s="148"/>
      <c r="EC611" s="145"/>
      <c r="ED611" s="148"/>
      <c r="EE611" s="145"/>
      <c r="EF611" s="145"/>
      <c r="EG611" s="145"/>
      <c r="EH611" s="145"/>
      <c r="EI611" s="145"/>
      <c r="EJ611" s="145"/>
      <c r="EK611" s="145">
        <v>1</v>
      </c>
      <c r="EL611" s="145">
        <v>1</v>
      </c>
      <c r="EM611" s="145"/>
      <c r="EN611" s="228" t="s">
        <v>2028</v>
      </c>
      <c r="EO611" s="145"/>
      <c r="EP611" s="145"/>
      <c r="EQ611" s="145"/>
      <c r="ER611" s="145"/>
      <c r="ES611" s="145"/>
      <c r="ET611" s="145"/>
      <c r="EU611" s="145"/>
      <c r="EV611" s="145"/>
      <c r="EW611" s="145"/>
      <c r="EX611" s="145"/>
      <c r="EY611" s="145"/>
      <c r="EZ611" s="145"/>
      <c r="FA611" s="145"/>
      <c r="FB611" s="145"/>
      <c r="FC611" s="145"/>
      <c r="FD611" s="145"/>
      <c r="FE611" s="145"/>
      <c r="FF611" s="145"/>
      <c r="FG611" s="145"/>
      <c r="FH611" s="145"/>
      <c r="FI611" s="145"/>
      <c r="FJ611" s="145"/>
      <c r="FK611" s="145"/>
      <c r="FL611" s="145"/>
      <c r="FM611" s="145"/>
      <c r="FN611" s="145"/>
      <c r="FO611" s="145"/>
      <c r="FP611" s="145"/>
      <c r="FQ611" s="145"/>
      <c r="FR611" s="145"/>
      <c r="FS611" s="145"/>
      <c r="FT611" s="145"/>
      <c r="FU611" s="145"/>
      <c r="FV611" s="145"/>
      <c r="FW611" s="145"/>
      <c r="FX611" s="145"/>
      <c r="FY611" s="145"/>
      <c r="FZ611" s="145"/>
      <c r="GA611" s="145"/>
      <c r="GB611" s="145"/>
      <c r="GC611" s="145"/>
      <c r="GD611" s="145"/>
      <c r="GE611" s="145"/>
    </row>
    <row r="612" spans="1:187" ht="20.100000000000001" customHeight="1" x14ac:dyDescent="0.3">
      <c r="A612" s="25" t="s">
        <v>2748</v>
      </c>
      <c r="B612" s="26" t="s">
        <v>187</v>
      </c>
      <c r="C612" s="26">
        <v>83894</v>
      </c>
      <c r="D612" s="25" t="s">
        <v>1370</v>
      </c>
      <c r="E612" s="26"/>
      <c r="F612" s="26"/>
      <c r="G612" s="26" t="s">
        <v>121</v>
      </c>
      <c r="H612" s="26" t="s">
        <v>344</v>
      </c>
      <c r="I612" s="26" t="s">
        <v>385</v>
      </c>
      <c r="J612" s="25" t="s">
        <v>834</v>
      </c>
      <c r="K612" s="25" t="s">
        <v>2757</v>
      </c>
      <c r="L612" s="242"/>
      <c r="M612" s="242"/>
      <c r="N612" s="242"/>
      <c r="O612" s="242"/>
      <c r="P612" s="242"/>
      <c r="Q612" s="242"/>
      <c r="R612" s="242"/>
      <c r="S612" s="242"/>
      <c r="T612" s="240"/>
      <c r="U612" s="240"/>
      <c r="V612" s="240"/>
      <c r="W612" s="240"/>
      <c r="X612" s="240"/>
      <c r="Y612" s="240"/>
      <c r="Z612" s="240"/>
      <c r="AA612" s="240"/>
      <c r="AB612" s="338"/>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c r="BQ612" s="240"/>
      <c r="BR612" s="240"/>
      <c r="BS612" s="240"/>
      <c r="BT612" s="240"/>
      <c r="BU612" s="240"/>
      <c r="BV612" s="240"/>
      <c r="BW612" s="240"/>
      <c r="BX612" s="240"/>
      <c r="BY612" s="240"/>
      <c r="BZ612" s="240"/>
      <c r="CA612" s="240"/>
      <c r="CB612" s="240"/>
      <c r="CC612" s="240"/>
      <c r="CD612" s="240"/>
      <c r="CE612" s="240"/>
      <c r="CF612" s="240"/>
      <c r="CG612" s="240"/>
      <c r="CH612" s="240"/>
      <c r="CI612" s="240"/>
      <c r="CJ612" s="240"/>
      <c r="CK612" s="240"/>
      <c r="CL612" s="240"/>
      <c r="CM612" s="240"/>
      <c r="CN612" s="240"/>
      <c r="CO612" s="240"/>
      <c r="CP612" s="240"/>
      <c r="CQ612" s="240"/>
      <c r="CR612" s="240"/>
      <c r="CS612" s="240"/>
      <c r="CT612" s="240"/>
      <c r="CU612" s="240"/>
      <c r="CV612" s="240"/>
      <c r="CW612" s="240"/>
      <c r="CX612" s="240"/>
      <c r="CY612" s="240"/>
      <c r="CZ612" s="240"/>
      <c r="DA612" s="240"/>
      <c r="DB612" s="240"/>
      <c r="DC612" s="240"/>
      <c r="DD612" s="240"/>
      <c r="DE612" s="240"/>
      <c r="DF612" s="240"/>
      <c r="DG612" s="240"/>
      <c r="DH612" s="241"/>
      <c r="DI612" s="240"/>
      <c r="DJ612" s="240"/>
      <c r="DK612" s="240"/>
      <c r="DL612" s="240"/>
      <c r="DM612" s="240"/>
      <c r="DN612" s="240"/>
      <c r="DO612" s="240"/>
      <c r="DP612" s="240"/>
      <c r="DQ612" s="240"/>
      <c r="DR612" s="240"/>
      <c r="DS612" s="240"/>
      <c r="DT612" s="240"/>
      <c r="DU612" s="240"/>
      <c r="DV612" s="240"/>
      <c r="DW612" s="240"/>
      <c r="DX612" s="240"/>
      <c r="DY612" s="240"/>
      <c r="DZ612" s="240"/>
      <c r="EA612" s="240"/>
      <c r="EB612" s="241"/>
      <c r="EC612" s="240"/>
      <c r="ED612" s="241"/>
      <c r="EE612" s="240"/>
      <c r="EF612" s="240"/>
      <c r="EG612" s="240"/>
      <c r="EH612" s="240"/>
      <c r="EI612" s="240"/>
      <c r="EJ612" s="240"/>
      <c r="EK612" s="145">
        <v>0</v>
      </c>
      <c r="EL612" s="145">
        <v>0</v>
      </c>
      <c r="EM612" s="145"/>
    </row>
    <row r="613" spans="1:187" ht="20.100000000000001" customHeight="1" x14ac:dyDescent="0.3">
      <c r="A613" s="25" t="s">
        <v>2714</v>
      </c>
      <c r="B613" s="40" t="s">
        <v>106</v>
      </c>
      <c r="C613" s="26">
        <v>83442</v>
      </c>
      <c r="D613" s="71" t="s">
        <v>2739</v>
      </c>
      <c r="E613" s="26" t="s">
        <v>113</v>
      </c>
      <c r="F613" s="26"/>
      <c r="G613" s="26" t="s">
        <v>114</v>
      </c>
      <c r="H613" s="26" t="s">
        <v>2740</v>
      </c>
      <c r="I613" s="26" t="s">
        <v>405</v>
      </c>
      <c r="J613" s="25" t="s">
        <v>228</v>
      </c>
      <c r="K613" s="25" t="s">
        <v>2741</v>
      </c>
      <c r="L613" s="25"/>
      <c r="M613" s="25"/>
      <c r="N613" s="83"/>
      <c r="O613" s="83"/>
      <c r="P613" s="83"/>
      <c r="Q613" s="83"/>
      <c r="R613" s="83"/>
      <c r="S613" s="25" t="s">
        <v>2742</v>
      </c>
      <c r="T613" s="145"/>
      <c r="U613" s="145"/>
      <c r="V613" s="145"/>
      <c r="W613" s="145"/>
      <c r="X613" s="145"/>
      <c r="Y613" s="145"/>
      <c r="Z613" s="145"/>
      <c r="AA613" s="145"/>
      <c r="AB613" s="332"/>
      <c r="AC613" s="145"/>
      <c r="AD613" s="145"/>
      <c r="AE613" s="145"/>
      <c r="AF613" s="145"/>
      <c r="AG613" s="145"/>
      <c r="AH613" s="145"/>
      <c r="AI613" s="145"/>
      <c r="AJ613" s="145"/>
      <c r="AK613" s="145"/>
      <c r="AL613" s="145"/>
      <c r="AM613" s="145"/>
      <c r="AN613" s="145"/>
      <c r="AO613" s="145"/>
      <c r="AP613" s="145"/>
      <c r="AQ613" s="145"/>
      <c r="AR613" s="145"/>
      <c r="AS613" s="145"/>
      <c r="AT613" s="145"/>
      <c r="AU613" s="145"/>
      <c r="AV613" s="145"/>
      <c r="AW613" s="145"/>
      <c r="AX613" s="145"/>
      <c r="AY613" s="145"/>
      <c r="AZ613" s="145"/>
      <c r="BA613" s="145"/>
      <c r="BB613" s="145"/>
      <c r="BC613" s="145"/>
      <c r="BD613" s="145"/>
      <c r="BE613" s="145"/>
      <c r="BF613" s="145"/>
      <c r="BG613" s="145"/>
      <c r="BH613" s="145"/>
      <c r="BI613" s="145"/>
      <c r="BJ613" s="145"/>
      <c r="BK613" s="145"/>
      <c r="BL613" s="145"/>
      <c r="BM613" s="145"/>
      <c r="BN613" s="145"/>
      <c r="BO613" s="145"/>
      <c r="BP613" s="145"/>
      <c r="BQ613" s="145"/>
      <c r="BR613" s="145"/>
      <c r="BS613" s="145"/>
      <c r="BT613" s="145"/>
      <c r="BU613" s="145"/>
      <c r="BV613" s="145"/>
      <c r="BW613" s="145"/>
      <c r="BX613" s="145"/>
      <c r="BY613" s="145"/>
      <c r="BZ613" s="145"/>
      <c r="CA613" s="145"/>
      <c r="CB613" s="145"/>
      <c r="CC613" s="145"/>
      <c r="CD613" s="145"/>
      <c r="CE613" s="145"/>
      <c r="CF613" s="145"/>
      <c r="CG613" s="145"/>
      <c r="CH613" s="145"/>
      <c r="CI613" s="145"/>
      <c r="CJ613" s="145"/>
      <c r="CK613" s="145"/>
      <c r="CL613" s="145"/>
      <c r="CM613" s="145"/>
      <c r="CN613" s="145"/>
      <c r="CO613" s="145"/>
      <c r="CP613" s="145"/>
      <c r="CQ613" s="145"/>
      <c r="CR613" s="145"/>
      <c r="CS613" s="145"/>
      <c r="CT613" s="145"/>
      <c r="CU613" s="145"/>
      <c r="CV613" s="145"/>
      <c r="CW613" s="145"/>
      <c r="CX613" s="145"/>
      <c r="CY613" s="145"/>
      <c r="CZ613" s="145"/>
      <c r="DA613" s="145"/>
      <c r="DB613" s="145"/>
      <c r="DC613" s="145"/>
      <c r="DD613" s="145"/>
      <c r="DE613" s="145"/>
      <c r="DF613" s="145"/>
      <c r="DG613" s="145"/>
      <c r="DH613" s="148"/>
      <c r="DI613" s="145"/>
      <c r="DJ613" s="145"/>
      <c r="DK613" s="145"/>
      <c r="DL613" s="145"/>
      <c r="DM613" s="145"/>
      <c r="DN613" s="145"/>
      <c r="DO613" s="145"/>
      <c r="DP613" s="145"/>
      <c r="DQ613" s="145"/>
      <c r="DR613" s="145"/>
      <c r="DS613" s="145"/>
      <c r="DT613" s="145"/>
      <c r="DU613" s="145"/>
      <c r="DV613" s="145"/>
      <c r="DW613" s="145"/>
      <c r="DX613" s="145"/>
      <c r="DY613" s="145"/>
      <c r="DZ613" s="145"/>
      <c r="EA613" s="145"/>
      <c r="EB613" s="148"/>
      <c r="EC613" s="145"/>
      <c r="ED613" s="148"/>
      <c r="EE613" s="145"/>
      <c r="EF613" s="145"/>
      <c r="EG613" s="145"/>
      <c r="EH613" s="145"/>
      <c r="EI613" s="145"/>
      <c r="EJ613" s="145"/>
      <c r="EK613" s="145" t="s">
        <v>519</v>
      </c>
      <c r="EL613" s="145">
        <v>1</v>
      </c>
      <c r="EM613" s="145"/>
    </row>
    <row r="614" spans="1:187" ht="20.100000000000001" customHeight="1" x14ac:dyDescent="0.3">
      <c r="A614" s="25" t="s">
        <v>2355</v>
      </c>
      <c r="B614" s="40" t="s">
        <v>126</v>
      </c>
      <c r="C614" s="26">
        <v>82628</v>
      </c>
      <c r="D614" s="25" t="s">
        <v>2370</v>
      </c>
      <c r="E614" s="26" t="s">
        <v>113</v>
      </c>
      <c r="F614" s="26"/>
      <c r="G614" s="26" t="s">
        <v>114</v>
      </c>
      <c r="H614" s="26" t="s">
        <v>128</v>
      </c>
      <c r="I614" s="26" t="s">
        <v>405</v>
      </c>
      <c r="J614" s="25" t="s">
        <v>228</v>
      </c>
      <c r="K614" s="25" t="s">
        <v>2371</v>
      </c>
      <c r="L614" s="181" t="s">
        <v>2372</v>
      </c>
      <c r="M614" s="25" t="s">
        <v>2373</v>
      </c>
      <c r="N614" s="25" t="s">
        <v>2374</v>
      </c>
      <c r="O614" s="25" t="s">
        <v>2375</v>
      </c>
      <c r="P614" s="83"/>
      <c r="Q614" s="83"/>
      <c r="R614" s="25" t="s">
        <v>2376</v>
      </c>
      <c r="S614" s="25" t="s">
        <v>2377</v>
      </c>
      <c r="T614" s="145"/>
      <c r="U614" s="145"/>
      <c r="V614" s="145"/>
      <c r="W614" s="145"/>
      <c r="X614" s="145"/>
      <c r="Y614" s="145"/>
      <c r="Z614" s="145"/>
      <c r="AA614" s="145"/>
      <c r="AB614" s="332"/>
      <c r="AC614" s="145"/>
      <c r="AD614" s="145"/>
      <c r="AE614" s="145"/>
      <c r="AF614" s="145"/>
      <c r="AG614" s="145"/>
      <c r="AH614" s="145"/>
      <c r="AI614" s="145"/>
      <c r="AJ614" s="145"/>
      <c r="AK614" s="145"/>
      <c r="AL614" s="145"/>
      <c r="AM614" s="145"/>
      <c r="AN614" s="145"/>
      <c r="AO614" s="145"/>
      <c r="AP614" s="145"/>
      <c r="AQ614" s="145"/>
      <c r="AR614" s="145"/>
      <c r="AS614" s="145"/>
      <c r="AT614" s="145"/>
      <c r="AU614" s="145"/>
      <c r="AV614" s="145"/>
      <c r="AW614" s="145"/>
      <c r="AX614" s="145"/>
      <c r="AY614" s="145"/>
      <c r="AZ614" s="145"/>
      <c r="BA614" s="145"/>
      <c r="BB614" s="145"/>
      <c r="BC614" s="145"/>
      <c r="BD614" s="145"/>
      <c r="BE614" s="145"/>
      <c r="BF614" s="145"/>
      <c r="BG614" s="145"/>
      <c r="BH614" s="145"/>
      <c r="BI614" s="145"/>
      <c r="BJ614" s="145"/>
      <c r="BK614" s="145"/>
      <c r="BL614" s="145">
        <v>1</v>
      </c>
      <c r="BM614" s="145"/>
      <c r="BN614" s="145"/>
      <c r="BO614" s="145"/>
      <c r="BP614" s="145"/>
      <c r="BQ614" s="145"/>
      <c r="BR614" s="145"/>
      <c r="BS614" s="145"/>
      <c r="BT614" s="145"/>
      <c r="BU614" s="145"/>
      <c r="BV614" s="145"/>
      <c r="BW614" s="145"/>
      <c r="BX614" s="145"/>
      <c r="BY614" s="145"/>
      <c r="BZ614" s="145"/>
      <c r="CA614" s="145"/>
      <c r="CB614" s="145"/>
      <c r="CC614" s="145"/>
      <c r="CD614" s="145"/>
      <c r="CE614" s="145"/>
      <c r="CF614" s="145"/>
      <c r="CG614" s="145"/>
      <c r="CH614" s="145"/>
      <c r="CI614" s="145"/>
      <c r="CJ614" s="145"/>
      <c r="CK614" s="145"/>
      <c r="CL614" s="145"/>
      <c r="CM614" s="145">
        <v>1</v>
      </c>
      <c r="CN614" s="145"/>
      <c r="CO614" s="145"/>
      <c r="CP614" s="145"/>
      <c r="CQ614" s="145"/>
      <c r="CR614" s="145"/>
      <c r="CS614" s="145"/>
      <c r="CT614" s="145"/>
      <c r="CU614" s="145"/>
      <c r="CV614" s="145"/>
      <c r="CW614" s="145"/>
      <c r="CX614" s="145"/>
      <c r="CY614" s="145"/>
      <c r="CZ614" s="145"/>
      <c r="DA614" s="145"/>
      <c r="DB614" s="145"/>
      <c r="DC614" s="145"/>
      <c r="DD614" s="145"/>
      <c r="DE614" s="145"/>
      <c r="DF614" s="145"/>
      <c r="DG614" s="145"/>
      <c r="DH614" s="148"/>
      <c r="DI614" s="145"/>
      <c r="DJ614" s="145"/>
      <c r="DK614" s="145">
        <v>1</v>
      </c>
      <c r="DL614" s="145"/>
      <c r="DM614" s="145"/>
      <c r="DN614" s="145"/>
      <c r="DO614" s="145"/>
      <c r="DP614" s="145"/>
      <c r="DQ614" s="145"/>
      <c r="DR614" s="145"/>
      <c r="DS614" s="145"/>
      <c r="DT614" s="145"/>
      <c r="DU614" s="145">
        <v>1</v>
      </c>
      <c r="DV614" s="145">
        <v>1</v>
      </c>
      <c r="DW614" s="145"/>
      <c r="DX614" s="145"/>
      <c r="DY614" s="145"/>
      <c r="DZ614" s="145"/>
      <c r="EA614" s="145"/>
      <c r="EB614" s="148"/>
      <c r="EC614" s="145"/>
      <c r="ED614" s="145"/>
      <c r="EK614" s="263">
        <v>1</v>
      </c>
      <c r="EL614" s="263">
        <v>1</v>
      </c>
      <c r="EM614" s="263"/>
      <c r="EN614" s="264" t="s">
        <v>2378</v>
      </c>
    </row>
    <row r="615" spans="1:187" ht="20.100000000000001" customHeight="1" x14ac:dyDescent="0.3">
      <c r="A615" s="25" t="s">
        <v>3538</v>
      </c>
      <c r="B615" s="26" t="s">
        <v>126</v>
      </c>
      <c r="C615" s="26">
        <v>84521</v>
      </c>
      <c r="D615" s="71" t="s">
        <v>127</v>
      </c>
      <c r="E615" s="26" t="s">
        <v>108</v>
      </c>
      <c r="F615" s="26" t="s">
        <v>3556</v>
      </c>
      <c r="G615" s="26" t="s">
        <v>114</v>
      </c>
      <c r="H615" s="26" t="s">
        <v>583</v>
      </c>
      <c r="I615" s="26" t="s">
        <v>415</v>
      </c>
      <c r="J615" s="25" t="s">
        <v>326</v>
      </c>
      <c r="K615" s="25" t="s">
        <v>3541</v>
      </c>
      <c r="L615" s="45" t="s">
        <v>3542</v>
      </c>
      <c r="M615" s="25"/>
      <c r="N615" s="239"/>
      <c r="O615" s="239"/>
      <c r="P615" s="239"/>
      <c r="Q615" s="239"/>
      <c r="R615" s="239"/>
      <c r="S615" s="239"/>
      <c r="T615" s="235"/>
      <c r="U615" s="145"/>
      <c r="V615" s="148"/>
      <c r="W615" s="145"/>
      <c r="X615" s="145"/>
      <c r="Y615" s="145"/>
      <c r="Z615" s="145"/>
      <c r="AA615" s="145"/>
      <c r="AB615" s="332"/>
      <c r="AC615" s="145"/>
      <c r="AD615" s="145"/>
      <c r="AE615" s="145"/>
      <c r="AF615" s="145"/>
      <c r="AG615" s="145"/>
      <c r="AH615" s="145"/>
      <c r="AI615" s="145"/>
      <c r="AJ615" s="145"/>
      <c r="AK615" s="145"/>
      <c r="AL615" s="145"/>
      <c r="AM615" s="145"/>
      <c r="AN615" s="145"/>
      <c r="AO615" s="145"/>
      <c r="AP615" s="145"/>
      <c r="AQ615" s="145"/>
      <c r="AR615" s="145"/>
      <c r="AS615" s="145"/>
      <c r="AT615" s="145"/>
      <c r="AU615" s="145"/>
      <c r="AV615" s="145"/>
      <c r="AW615" s="145"/>
      <c r="AX615" s="145"/>
      <c r="AY615" s="145"/>
      <c r="AZ615" s="145"/>
      <c r="BA615" s="145"/>
      <c r="BB615" s="145"/>
      <c r="BC615" s="145"/>
      <c r="BD615" s="145"/>
      <c r="BE615" s="145"/>
      <c r="BF615" s="145"/>
      <c r="BG615" s="145"/>
      <c r="BH615" s="145"/>
      <c r="BI615" s="145"/>
      <c r="BJ615" s="145"/>
      <c r="BK615" s="145"/>
      <c r="BL615" s="145"/>
      <c r="BM615" s="145"/>
      <c r="BN615" s="145"/>
      <c r="BO615" s="145"/>
      <c r="BP615" s="145"/>
      <c r="BQ615" s="145"/>
      <c r="BR615" s="145"/>
      <c r="BS615" s="145"/>
      <c r="BT615" s="145"/>
      <c r="BU615" s="145"/>
      <c r="BV615" s="145"/>
      <c r="BW615" s="145"/>
      <c r="BX615" s="145"/>
      <c r="BY615" s="145"/>
      <c r="BZ615" s="145"/>
      <c r="CA615" s="145"/>
      <c r="CB615" s="145"/>
      <c r="CC615" s="145"/>
      <c r="CD615" s="145"/>
      <c r="CE615" s="145"/>
      <c r="CF615" s="145"/>
      <c r="CG615" s="145"/>
      <c r="CH615" s="145"/>
      <c r="CI615" s="145"/>
      <c r="CJ615" s="145"/>
      <c r="CK615" s="145"/>
      <c r="CL615" s="145"/>
      <c r="CM615" s="145"/>
      <c r="CN615" s="145"/>
      <c r="CO615" s="145"/>
      <c r="CP615" s="145"/>
      <c r="CQ615" s="145"/>
      <c r="CR615" s="145"/>
      <c r="CS615" s="145"/>
      <c r="CT615" s="145"/>
      <c r="CU615" s="145"/>
      <c r="CV615" s="145"/>
      <c r="CW615" s="145"/>
      <c r="CX615" s="145"/>
      <c r="CY615" s="145"/>
      <c r="CZ615" s="145"/>
      <c r="DA615" s="145"/>
      <c r="DB615" s="145"/>
      <c r="DC615" s="145"/>
      <c r="DD615" s="145"/>
      <c r="DE615" s="145"/>
      <c r="DF615" s="145"/>
      <c r="DG615" s="145"/>
      <c r="DH615" s="148"/>
      <c r="DI615" s="145"/>
      <c r="DJ615" s="145"/>
      <c r="DK615" s="145"/>
      <c r="DL615" s="145"/>
      <c r="DM615" s="145"/>
      <c r="DN615" s="145"/>
      <c r="DO615" s="145"/>
      <c r="DP615" s="145"/>
      <c r="DQ615" s="145"/>
      <c r="DR615" s="145"/>
      <c r="DS615" s="145"/>
      <c r="DT615" s="145"/>
      <c r="DU615" s="145"/>
      <c r="DV615" s="145"/>
      <c r="DW615" s="145"/>
      <c r="DX615" s="145"/>
      <c r="DY615" s="145"/>
      <c r="DZ615" s="145"/>
      <c r="EA615" s="145"/>
      <c r="EB615" s="148"/>
      <c r="EC615" s="145"/>
      <c r="ED615" s="148"/>
      <c r="EE615" s="145"/>
      <c r="EF615" s="145"/>
      <c r="EG615" s="145"/>
      <c r="EH615" s="145"/>
      <c r="EI615" s="145"/>
      <c r="EJ615" s="145"/>
      <c r="EK615" s="145">
        <v>0</v>
      </c>
      <c r="EL615" s="145">
        <v>0</v>
      </c>
      <c r="EM615" s="145"/>
    </row>
    <row r="616" spans="1:187" ht="20.100000000000001" customHeight="1" x14ac:dyDescent="0.3">
      <c r="A616" s="25" t="s">
        <v>3905</v>
      </c>
      <c r="B616" s="26" t="s">
        <v>106</v>
      </c>
      <c r="C616" s="26">
        <v>84695</v>
      </c>
      <c r="D616" s="71" t="s">
        <v>3917</v>
      </c>
      <c r="E616" s="26" t="s">
        <v>113</v>
      </c>
      <c r="F616" s="26" t="s">
        <v>3549</v>
      </c>
      <c r="G616" s="26" t="s">
        <v>121</v>
      </c>
      <c r="H616" s="26" t="s">
        <v>189</v>
      </c>
      <c r="I616" s="26" t="s">
        <v>405</v>
      </c>
      <c r="J616" s="25" t="s">
        <v>171</v>
      </c>
      <c r="K616" s="25" t="s">
        <v>3918</v>
      </c>
      <c r="L616" s="175"/>
      <c r="M616" s="25"/>
      <c r="N616" s="239"/>
      <c r="O616" s="239"/>
      <c r="P616" s="239"/>
      <c r="Q616" s="239"/>
      <c r="R616" s="25" t="s">
        <v>3919</v>
      </c>
      <c r="S616" s="25" t="s">
        <v>3920</v>
      </c>
      <c r="U616" s="145"/>
      <c r="V616" s="148"/>
      <c r="W616" s="145"/>
      <c r="X616" s="145"/>
      <c r="Y616" s="145"/>
      <c r="Z616" s="145"/>
      <c r="AA616" s="145"/>
      <c r="AB616" s="332"/>
      <c r="AC616" s="145"/>
      <c r="AD616" s="145"/>
      <c r="AE616" s="145"/>
      <c r="AF616" s="145"/>
      <c r="AG616" s="145"/>
      <c r="AH616" s="145"/>
      <c r="AI616" s="145"/>
      <c r="AJ616" s="145"/>
      <c r="AK616" s="145"/>
      <c r="AL616" s="145"/>
      <c r="AM616" s="145"/>
      <c r="AN616" s="145"/>
      <c r="AO616" s="145"/>
      <c r="AP616" s="145"/>
      <c r="AQ616" s="145"/>
      <c r="AR616" s="145"/>
      <c r="AS616" s="145"/>
      <c r="AT616" s="145"/>
      <c r="AU616" s="145"/>
      <c r="AV616" s="145"/>
      <c r="AW616" s="145"/>
      <c r="AX616" s="145"/>
      <c r="AY616" s="145"/>
      <c r="AZ616" s="145"/>
      <c r="BA616" s="145"/>
      <c r="BB616" s="145"/>
      <c r="BC616" s="145"/>
      <c r="BD616" s="145"/>
      <c r="BE616" s="145"/>
      <c r="BF616" s="145"/>
      <c r="BG616" s="145"/>
      <c r="BH616" s="145"/>
      <c r="BI616" s="145"/>
      <c r="BJ616" s="145"/>
      <c r="BK616" s="145"/>
      <c r="BL616" s="145"/>
      <c r="BM616" s="145"/>
      <c r="BN616" s="145"/>
      <c r="BO616" s="145"/>
      <c r="BP616" s="145"/>
      <c r="BQ616" s="145"/>
      <c r="BR616" s="145"/>
      <c r="BS616" s="145"/>
      <c r="BT616" s="145"/>
      <c r="BU616" s="145"/>
      <c r="BV616" s="145"/>
      <c r="BW616" s="145"/>
      <c r="BX616" s="145"/>
      <c r="BY616" s="145"/>
      <c r="BZ616" s="145"/>
      <c r="CA616" s="145"/>
      <c r="CB616" s="145"/>
      <c r="CC616" s="145"/>
      <c r="CD616" s="145"/>
      <c r="CE616" s="145"/>
      <c r="CF616" s="145"/>
      <c r="CG616" s="145"/>
      <c r="CH616" s="145"/>
      <c r="CI616" s="145"/>
      <c r="CJ616" s="145"/>
      <c r="CK616" s="145"/>
      <c r="CL616" s="145"/>
      <c r="CM616" s="145"/>
      <c r="CN616" s="145"/>
      <c r="CO616" s="145"/>
      <c r="CP616" s="145"/>
      <c r="CQ616" s="145"/>
      <c r="CR616" s="145"/>
      <c r="CS616" s="145"/>
      <c r="CT616" s="145"/>
      <c r="CU616" s="145"/>
      <c r="CV616" s="145"/>
      <c r="CW616" s="145"/>
      <c r="CX616" s="145"/>
      <c r="CY616" s="145"/>
      <c r="CZ616" s="145"/>
      <c r="DA616" s="145"/>
      <c r="DB616" s="145"/>
      <c r="DC616" s="145"/>
      <c r="DD616" s="145"/>
      <c r="DE616" s="145"/>
      <c r="DF616" s="145"/>
      <c r="DG616" s="145"/>
      <c r="DH616" s="148"/>
      <c r="DI616" s="145"/>
      <c r="DJ616" s="145"/>
      <c r="DK616" s="145"/>
      <c r="DL616" s="145"/>
      <c r="DM616" s="145"/>
      <c r="DN616" s="145"/>
      <c r="DO616" s="145"/>
      <c r="DP616" s="145"/>
      <c r="DQ616" s="145"/>
      <c r="DR616" s="145"/>
      <c r="DS616" s="145"/>
      <c r="DT616" s="145"/>
      <c r="DU616" s="145"/>
      <c r="DV616" s="145"/>
      <c r="DW616" s="145"/>
      <c r="DX616" s="145"/>
      <c r="DY616" s="145"/>
      <c r="DZ616" s="145"/>
      <c r="EA616" s="145"/>
      <c r="EB616" s="148"/>
      <c r="EC616" s="145"/>
      <c r="ED616" s="148"/>
      <c r="EE616" s="145"/>
      <c r="EF616" s="145"/>
      <c r="EG616" s="145"/>
      <c r="EH616" s="145"/>
      <c r="EI616" s="145"/>
      <c r="EJ616" s="145"/>
      <c r="EK616" s="145" t="s">
        <v>519</v>
      </c>
      <c r="EL616" s="145">
        <v>1</v>
      </c>
      <c r="EM616" s="145"/>
      <c r="EN616" s="228" t="s">
        <v>3921</v>
      </c>
    </row>
    <row r="617" spans="1:187" ht="20.100000000000001" customHeight="1" x14ac:dyDescent="0.3">
      <c r="A617" s="25" t="s">
        <v>3756</v>
      </c>
      <c r="B617" s="40" t="s">
        <v>106</v>
      </c>
      <c r="C617" s="26">
        <v>84771</v>
      </c>
      <c r="D617" s="71" t="s">
        <v>3768</v>
      </c>
      <c r="E617" s="26" t="s">
        <v>113</v>
      </c>
      <c r="F617" s="26" t="s">
        <v>3549</v>
      </c>
      <c r="G617" s="26" t="s">
        <v>121</v>
      </c>
      <c r="H617" s="26" t="s">
        <v>189</v>
      </c>
      <c r="I617" s="26" t="s">
        <v>405</v>
      </c>
      <c r="J617" s="25" t="s">
        <v>3307</v>
      </c>
      <c r="K617" s="25" t="s">
        <v>3769</v>
      </c>
      <c r="L617" s="25"/>
      <c r="M617" s="25"/>
      <c r="N617" s="239"/>
      <c r="O617" s="239"/>
      <c r="P617" s="239"/>
      <c r="Q617" s="239"/>
      <c r="R617" s="25" t="s">
        <v>3770</v>
      </c>
      <c r="S617" s="25"/>
      <c r="U617" s="145"/>
      <c r="V617" s="148"/>
      <c r="W617" s="145"/>
      <c r="X617" s="145"/>
      <c r="Y617" s="145"/>
      <c r="Z617" s="145"/>
      <c r="AA617" s="145"/>
      <c r="AB617" s="332"/>
      <c r="AC617" s="145"/>
      <c r="AD617" s="145"/>
      <c r="AE617" s="145"/>
      <c r="AF617" s="145"/>
      <c r="AG617" s="145"/>
      <c r="AH617" s="145"/>
      <c r="AI617" s="145"/>
      <c r="AJ617" s="145"/>
      <c r="AK617" s="145"/>
      <c r="AL617" s="145"/>
      <c r="AM617" s="145"/>
      <c r="AN617" s="145"/>
      <c r="AO617" s="145"/>
      <c r="AP617" s="145"/>
      <c r="AQ617" s="145"/>
      <c r="AR617" s="145"/>
      <c r="AS617" s="145"/>
      <c r="AT617" s="145"/>
      <c r="AU617" s="145"/>
      <c r="AV617" s="145"/>
      <c r="AW617" s="145"/>
      <c r="AX617" s="145"/>
      <c r="AY617" s="145"/>
      <c r="AZ617" s="145"/>
      <c r="BA617" s="145"/>
      <c r="BB617" s="145"/>
      <c r="BC617" s="145"/>
      <c r="BD617" s="145"/>
      <c r="BE617" s="145"/>
      <c r="BF617" s="145"/>
      <c r="BG617" s="145"/>
      <c r="BH617" s="145"/>
      <c r="BI617" s="145"/>
      <c r="BJ617" s="145"/>
      <c r="BK617" s="145"/>
      <c r="BL617" s="145"/>
      <c r="BM617" s="145"/>
      <c r="BN617" s="145"/>
      <c r="BO617" s="145"/>
      <c r="BP617" s="145"/>
      <c r="BQ617" s="145"/>
      <c r="BR617" s="145"/>
      <c r="BS617" s="145"/>
      <c r="BT617" s="145"/>
      <c r="BU617" s="145"/>
      <c r="BV617" s="145"/>
      <c r="BW617" s="145"/>
      <c r="BX617" s="145"/>
      <c r="BY617" s="145"/>
      <c r="BZ617" s="145"/>
      <c r="CA617" s="145"/>
      <c r="CB617" s="145"/>
      <c r="CC617" s="145"/>
      <c r="CD617" s="145"/>
      <c r="CE617" s="145"/>
      <c r="CF617" s="145"/>
      <c r="CG617" s="145"/>
      <c r="CH617" s="145"/>
      <c r="CI617" s="145"/>
      <c r="CJ617" s="145"/>
      <c r="CK617" s="145"/>
      <c r="CL617" s="145"/>
      <c r="CM617" s="145"/>
      <c r="CN617" s="145"/>
      <c r="CO617" s="145"/>
      <c r="CP617" s="145"/>
      <c r="CQ617" s="145"/>
      <c r="CR617" s="145"/>
      <c r="CS617" s="145"/>
      <c r="CT617" s="145"/>
      <c r="CU617" s="145"/>
      <c r="CV617" s="145"/>
      <c r="CW617" s="145"/>
      <c r="CX617" s="145"/>
      <c r="CY617" s="145"/>
      <c r="CZ617" s="145"/>
      <c r="DA617" s="145"/>
      <c r="DB617" s="145"/>
      <c r="DC617" s="145"/>
      <c r="DD617" s="145"/>
      <c r="DE617" s="145"/>
      <c r="DF617" s="145"/>
      <c r="DG617" s="145"/>
      <c r="DH617" s="148"/>
      <c r="DI617" s="145"/>
      <c r="DJ617" s="145"/>
      <c r="DK617" s="145"/>
      <c r="DL617" s="145"/>
      <c r="DM617" s="145"/>
      <c r="DN617" s="145"/>
      <c r="DO617" s="145"/>
      <c r="DP617" s="145"/>
      <c r="DQ617" s="145"/>
      <c r="DR617" s="145">
        <v>1</v>
      </c>
      <c r="DS617" s="145"/>
      <c r="DT617" s="145"/>
      <c r="DU617" s="145"/>
      <c r="DV617" s="145"/>
      <c r="DW617" s="145"/>
      <c r="DX617" s="145"/>
      <c r="DY617" s="145"/>
      <c r="DZ617" s="145"/>
      <c r="EA617" s="145"/>
      <c r="EB617" s="148"/>
      <c r="EC617" s="145"/>
      <c r="ED617" s="148"/>
      <c r="EE617" s="145"/>
      <c r="EF617" s="145"/>
      <c r="EG617" s="145"/>
      <c r="EH617" s="145"/>
      <c r="EI617" s="145"/>
      <c r="EJ617" s="145"/>
      <c r="EK617" s="145" t="s">
        <v>519</v>
      </c>
      <c r="EL617" s="145">
        <v>1</v>
      </c>
      <c r="EN617" s="228" t="s">
        <v>3771</v>
      </c>
    </row>
    <row r="618" spans="1:187" ht="20.100000000000001" customHeight="1" x14ac:dyDescent="0.3">
      <c r="A618" s="25" t="s">
        <v>3564</v>
      </c>
      <c r="B618" s="40" t="s">
        <v>126</v>
      </c>
      <c r="C618" s="26">
        <v>84162</v>
      </c>
      <c r="D618" s="25" t="s">
        <v>3596</v>
      </c>
      <c r="E618" s="26" t="s">
        <v>113</v>
      </c>
      <c r="F618" s="26" t="s">
        <v>3556</v>
      </c>
      <c r="G618" s="26" t="s">
        <v>114</v>
      </c>
      <c r="H618" s="26" t="s">
        <v>615</v>
      </c>
      <c r="I618" s="26" t="s">
        <v>405</v>
      </c>
      <c r="J618" s="25" t="s">
        <v>275</v>
      </c>
      <c r="K618" s="25" t="s">
        <v>3597</v>
      </c>
      <c r="L618" s="45" t="s">
        <v>3598</v>
      </c>
      <c r="M618" s="25" t="s">
        <v>3599</v>
      </c>
      <c r="N618" s="25"/>
      <c r="O618" s="239"/>
      <c r="P618" s="239"/>
      <c r="Q618" s="239"/>
      <c r="R618" s="25" t="s">
        <v>3600</v>
      </c>
      <c r="S618" s="25" t="s">
        <v>3601</v>
      </c>
      <c r="T618" s="145"/>
      <c r="U618" s="145"/>
      <c r="V618" s="148"/>
      <c r="W618" s="145"/>
      <c r="X618" s="145"/>
      <c r="Y618" s="145"/>
      <c r="Z618" s="145"/>
      <c r="AA618" s="145"/>
      <c r="AB618" s="332"/>
      <c r="AC618" s="145"/>
      <c r="AD618" s="145"/>
      <c r="AE618" s="145"/>
      <c r="AF618" s="145"/>
      <c r="AG618" s="145"/>
      <c r="AH618" s="145"/>
      <c r="AI618" s="145"/>
      <c r="AJ618" s="145"/>
      <c r="AK618" s="145"/>
      <c r="AL618" s="145"/>
      <c r="AM618" s="145"/>
      <c r="AN618" s="145"/>
      <c r="AO618" s="145"/>
      <c r="AP618" s="145"/>
      <c r="AQ618" s="145"/>
      <c r="AR618" s="145"/>
      <c r="AS618" s="145"/>
      <c r="AT618" s="145"/>
      <c r="AU618" s="145"/>
      <c r="AV618" s="145"/>
      <c r="AW618" s="145">
        <v>1</v>
      </c>
      <c r="AX618" s="145"/>
      <c r="AY618" s="145"/>
      <c r="AZ618" s="145">
        <v>1</v>
      </c>
      <c r="BA618" s="145"/>
      <c r="BB618" s="145"/>
      <c r="BC618" s="145"/>
      <c r="BD618" s="145"/>
      <c r="BE618" s="145"/>
      <c r="BF618" s="145"/>
      <c r="BG618" s="145"/>
      <c r="BH618" s="145"/>
      <c r="BI618" s="145"/>
      <c r="BJ618" s="145"/>
      <c r="BK618" s="145"/>
      <c r="BL618" s="145"/>
      <c r="BM618" s="145"/>
      <c r="BN618" s="145"/>
      <c r="BO618" s="145"/>
      <c r="BP618" s="145"/>
      <c r="BQ618" s="145"/>
      <c r="BR618" s="145"/>
      <c r="BS618" s="145"/>
      <c r="BT618" s="145"/>
      <c r="BU618" s="145"/>
      <c r="BV618" s="145"/>
      <c r="BW618" s="145"/>
      <c r="BX618" s="145"/>
      <c r="BY618" s="145"/>
      <c r="BZ618" s="145"/>
      <c r="CA618" s="145"/>
      <c r="CB618" s="145"/>
      <c r="CC618" s="145"/>
      <c r="CD618" s="145"/>
      <c r="CE618" s="145"/>
      <c r="CF618" s="145"/>
      <c r="CG618" s="145"/>
      <c r="CH618" s="145"/>
      <c r="CI618" s="145"/>
      <c r="CJ618" s="145"/>
      <c r="CK618" s="145"/>
      <c r="CL618" s="145"/>
      <c r="CM618" s="145"/>
      <c r="CN618" s="145"/>
      <c r="CO618" s="145"/>
      <c r="CP618" s="145"/>
      <c r="CQ618" s="145"/>
      <c r="CR618" s="145"/>
      <c r="CS618" s="145"/>
      <c r="CT618" s="145"/>
      <c r="CU618" s="145"/>
      <c r="CV618" s="145"/>
      <c r="CW618" s="145"/>
      <c r="CX618" s="145"/>
      <c r="CY618" s="145"/>
      <c r="CZ618" s="145"/>
      <c r="DA618" s="145"/>
      <c r="DB618" s="145"/>
      <c r="DC618" s="145"/>
      <c r="DD618" s="145"/>
      <c r="DE618" s="145"/>
      <c r="DF618" s="145"/>
      <c r="DG618" s="145"/>
      <c r="DH618" s="148"/>
      <c r="DI618" s="145"/>
      <c r="DJ618" s="145"/>
      <c r="DK618" s="145"/>
      <c r="DL618" s="145">
        <v>1</v>
      </c>
      <c r="DM618" s="145"/>
      <c r="DN618" s="145"/>
      <c r="DO618" s="145"/>
      <c r="DP618" s="145"/>
      <c r="DQ618" s="145">
        <v>1</v>
      </c>
      <c r="DR618" s="145"/>
      <c r="DS618" s="145"/>
      <c r="DT618" s="145"/>
      <c r="DU618" s="145">
        <v>1</v>
      </c>
      <c r="DV618" s="145"/>
      <c r="DW618" s="145"/>
      <c r="DX618" s="145"/>
      <c r="DY618" s="145"/>
      <c r="DZ618" s="145"/>
      <c r="EA618" s="145">
        <v>1</v>
      </c>
      <c r="EB618" s="148"/>
      <c r="EC618" s="145"/>
      <c r="ED618" s="148"/>
      <c r="EE618" s="145"/>
      <c r="EF618" s="145"/>
      <c r="EG618" s="145"/>
      <c r="EH618" s="145"/>
      <c r="EI618" s="145"/>
      <c r="EJ618" s="145"/>
      <c r="EK618" s="145">
        <v>1</v>
      </c>
      <c r="EL618" s="145">
        <v>1</v>
      </c>
      <c r="EM618" s="145"/>
      <c r="EN618" s="228" t="s">
        <v>3602</v>
      </c>
    </row>
    <row r="619" spans="1:187" ht="20.100000000000001" customHeight="1" x14ac:dyDescent="0.3">
      <c r="A619" s="72" t="s">
        <v>1797</v>
      </c>
      <c r="B619" s="80" t="s">
        <v>187</v>
      </c>
      <c r="C619" s="73">
        <v>82298</v>
      </c>
      <c r="D619" s="72" t="s">
        <v>1798</v>
      </c>
      <c r="E619" s="73"/>
      <c r="F619" s="73"/>
      <c r="G619" s="73" t="s">
        <v>121</v>
      </c>
      <c r="H619" s="258"/>
      <c r="I619" s="26" t="s">
        <v>385</v>
      </c>
      <c r="J619" s="72" t="s">
        <v>1210</v>
      </c>
      <c r="K619" s="72" t="s">
        <v>1799</v>
      </c>
      <c r="L619" s="74"/>
      <c r="M619" s="72" t="s">
        <v>1800</v>
      </c>
      <c r="N619" s="72" t="s">
        <v>1801</v>
      </c>
      <c r="O619" s="72" t="s">
        <v>1802</v>
      </c>
      <c r="P619" s="226"/>
      <c r="Q619" s="226"/>
      <c r="R619" s="72" t="s">
        <v>1803</v>
      </c>
      <c r="S619" s="72" t="s">
        <v>1804</v>
      </c>
      <c r="T619" s="234"/>
      <c r="U619" s="235"/>
      <c r="V619" s="235"/>
      <c r="W619" s="235"/>
      <c r="X619" s="235"/>
      <c r="Y619" s="235"/>
      <c r="Z619" s="235"/>
      <c r="AA619" s="235"/>
      <c r="AB619" s="336"/>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c r="BQ619" s="235"/>
      <c r="BR619" s="235"/>
      <c r="BS619" s="235"/>
      <c r="BT619" s="235"/>
      <c r="BU619" s="235"/>
      <c r="BV619" s="235"/>
      <c r="BW619" s="235"/>
      <c r="BX619" s="235"/>
      <c r="BY619" s="235"/>
      <c r="BZ619" s="235"/>
      <c r="CA619" s="235"/>
      <c r="CB619" s="235"/>
      <c r="CC619" s="235"/>
      <c r="CD619" s="235"/>
      <c r="CE619" s="235"/>
      <c r="CF619" s="235"/>
      <c r="CG619" s="235"/>
      <c r="CH619" s="235"/>
      <c r="CI619" s="235"/>
      <c r="CJ619" s="235"/>
      <c r="CK619" s="235"/>
      <c r="CL619" s="235"/>
      <c r="CM619" s="235">
        <v>1</v>
      </c>
      <c r="CN619" s="235"/>
      <c r="CO619" s="235"/>
      <c r="CP619" s="235"/>
      <c r="CQ619" s="235"/>
      <c r="CR619" s="235"/>
      <c r="CS619" s="235"/>
      <c r="CT619" s="235"/>
      <c r="CU619" s="235"/>
      <c r="CV619" s="235"/>
      <c r="CW619" s="235"/>
      <c r="CX619" s="235"/>
      <c r="CY619" s="235"/>
      <c r="CZ619" s="235"/>
      <c r="DA619" s="235"/>
      <c r="DB619" s="235"/>
      <c r="DC619" s="235"/>
      <c r="DD619" s="235"/>
      <c r="DE619" s="235"/>
      <c r="DF619" s="235"/>
      <c r="DG619" s="235"/>
      <c r="DH619" s="236"/>
      <c r="DI619" s="235"/>
      <c r="DJ619" s="235"/>
      <c r="DK619" s="235"/>
      <c r="DL619" s="235"/>
      <c r="DM619" s="235"/>
      <c r="DN619" s="235"/>
      <c r="DO619" s="235"/>
      <c r="DP619" s="235"/>
      <c r="DQ619" s="235">
        <v>1</v>
      </c>
      <c r="DR619" s="235"/>
      <c r="DS619" s="235"/>
      <c r="DT619" s="235"/>
      <c r="DU619" s="235">
        <v>1</v>
      </c>
      <c r="DV619" s="235"/>
      <c r="DW619" s="235"/>
      <c r="DX619" s="235"/>
      <c r="DY619" s="235"/>
      <c r="DZ619" s="235"/>
      <c r="EA619" s="235"/>
      <c r="EB619" s="236"/>
      <c r="EC619" s="235"/>
      <c r="ED619" s="236"/>
      <c r="EE619" s="235"/>
      <c r="EF619" s="235"/>
      <c r="EG619" s="235"/>
      <c r="EH619" s="235"/>
      <c r="EI619" s="235"/>
      <c r="EJ619" s="235"/>
      <c r="EK619" s="235">
        <v>1</v>
      </c>
      <c r="EL619" s="235">
        <v>1</v>
      </c>
      <c r="EM619" s="235"/>
      <c r="EN619" s="237" t="s">
        <v>1805</v>
      </c>
      <c r="EO619" s="234"/>
      <c r="EP619" s="234"/>
      <c r="EQ619" s="234"/>
      <c r="ER619" s="234"/>
      <c r="ES619" s="234"/>
      <c r="ET619" s="234"/>
      <c r="EU619" s="234"/>
      <c r="EV619" s="234"/>
      <c r="EW619" s="234"/>
      <c r="EX619" s="234"/>
      <c r="EY619" s="234"/>
      <c r="EZ619" s="234"/>
      <c r="FA619" s="234"/>
      <c r="FB619" s="234"/>
      <c r="FC619" s="234"/>
      <c r="FD619" s="234"/>
      <c r="FE619" s="234"/>
      <c r="FF619" s="234"/>
      <c r="FG619" s="234"/>
      <c r="FH619" s="234"/>
      <c r="FI619" s="234"/>
      <c r="FJ619" s="234"/>
      <c r="FK619" s="234"/>
      <c r="FL619" s="234"/>
      <c r="FM619" s="234"/>
      <c r="FN619" s="238"/>
      <c r="FO619" s="238"/>
      <c r="FP619" s="238"/>
      <c r="FQ619" s="238"/>
      <c r="FR619" s="238"/>
      <c r="FS619" s="238"/>
      <c r="FT619" s="238"/>
      <c r="FU619" s="238"/>
      <c r="FV619" s="238"/>
      <c r="FW619" s="238"/>
      <c r="FX619" s="238"/>
      <c r="FY619" s="238"/>
      <c r="FZ619" s="238"/>
      <c r="GA619" s="238"/>
      <c r="GB619" s="238"/>
      <c r="GC619" s="238"/>
      <c r="GD619" s="238"/>
      <c r="GE619" s="238"/>
    </row>
    <row r="620" spans="1:187" ht="20.100000000000001" customHeight="1" x14ac:dyDescent="0.3">
      <c r="A620" s="25" t="s">
        <v>2524</v>
      </c>
      <c r="B620" s="26" t="s">
        <v>143</v>
      </c>
      <c r="C620" s="26">
        <v>83170</v>
      </c>
      <c r="D620" s="25" t="s">
        <v>2530</v>
      </c>
      <c r="E620" s="26" t="s">
        <v>108</v>
      </c>
      <c r="F620" s="26"/>
      <c r="G620" s="26" t="s">
        <v>109</v>
      </c>
      <c r="H620" s="26" t="s">
        <v>567</v>
      </c>
      <c r="I620" s="26" t="s">
        <v>449</v>
      </c>
      <c r="J620" s="25" t="s">
        <v>228</v>
      </c>
      <c r="K620" s="25" t="s">
        <v>2531</v>
      </c>
      <c r="L620" s="129" t="s">
        <v>2532</v>
      </c>
      <c r="M620" s="25" t="s">
        <v>2533</v>
      </c>
      <c r="N620" s="239"/>
      <c r="O620" s="25" t="s">
        <v>2534</v>
      </c>
      <c r="P620" s="239"/>
      <c r="Q620" s="239"/>
      <c r="R620" s="25" t="s">
        <v>2535</v>
      </c>
      <c r="S620" s="25" t="s">
        <v>2536</v>
      </c>
      <c r="T620" s="145"/>
      <c r="U620" s="145"/>
      <c r="V620" s="145"/>
      <c r="W620" s="145"/>
      <c r="X620" s="145"/>
      <c r="Y620" s="145"/>
      <c r="Z620" s="145"/>
      <c r="AA620" s="145"/>
      <c r="AB620" s="332"/>
      <c r="AC620" s="145"/>
      <c r="AD620" s="145"/>
      <c r="AE620" s="145"/>
      <c r="AF620" s="145"/>
      <c r="AG620" s="145"/>
      <c r="AH620" s="145"/>
      <c r="AI620" s="145">
        <v>1</v>
      </c>
      <c r="AJ620" s="145"/>
      <c r="AK620" s="145"/>
      <c r="AL620" s="145"/>
      <c r="AM620" s="145"/>
      <c r="AN620" s="145"/>
      <c r="AO620" s="145"/>
      <c r="AP620" s="145"/>
      <c r="AQ620" s="145"/>
      <c r="AR620" s="145"/>
      <c r="AS620" s="145"/>
      <c r="AT620" s="145"/>
      <c r="AU620" s="145"/>
      <c r="AV620" s="145"/>
      <c r="AW620" s="145"/>
      <c r="AX620" s="145"/>
      <c r="AY620" s="145"/>
      <c r="AZ620" s="145"/>
      <c r="BA620" s="145"/>
      <c r="BB620" s="145"/>
      <c r="BC620" s="145"/>
      <c r="BD620" s="145"/>
      <c r="BE620" s="145"/>
      <c r="BF620" s="145"/>
      <c r="BG620" s="145"/>
      <c r="BH620" s="145"/>
      <c r="BI620" s="145"/>
      <c r="BJ620" s="145"/>
      <c r="BK620" s="145"/>
      <c r="BL620" s="145"/>
      <c r="BM620" s="145"/>
      <c r="BN620" s="145"/>
      <c r="BO620" s="145"/>
      <c r="BP620" s="145"/>
      <c r="BQ620" s="145"/>
      <c r="BR620" s="145"/>
      <c r="BS620" s="145"/>
      <c r="BT620" s="145"/>
      <c r="BU620" s="145"/>
      <c r="BV620" s="145"/>
      <c r="BW620" s="145"/>
      <c r="BX620" s="145"/>
      <c r="BY620" s="145"/>
      <c r="BZ620" s="145"/>
      <c r="CA620" s="145"/>
      <c r="CB620" s="145"/>
      <c r="CC620" s="145"/>
      <c r="CD620" s="145"/>
      <c r="CE620" s="145"/>
      <c r="CF620" s="145"/>
      <c r="CG620" s="145"/>
      <c r="CH620" s="145"/>
      <c r="CI620" s="145"/>
      <c r="CJ620" s="145"/>
      <c r="CK620" s="145"/>
      <c r="CL620" s="145"/>
      <c r="CM620" s="145"/>
      <c r="CN620" s="145"/>
      <c r="CO620" s="145"/>
      <c r="CP620" s="145"/>
      <c r="CQ620" s="145"/>
      <c r="CR620" s="145"/>
      <c r="CS620" s="145"/>
      <c r="CT620" s="145"/>
      <c r="CU620" s="145"/>
      <c r="CV620" s="145"/>
      <c r="CW620" s="145"/>
      <c r="CX620" s="145"/>
      <c r="CY620" s="145"/>
      <c r="CZ620" s="145"/>
      <c r="DA620" s="145"/>
      <c r="DB620" s="145"/>
      <c r="DC620" s="145"/>
      <c r="DD620" s="145"/>
      <c r="DE620" s="145"/>
      <c r="DF620" s="145"/>
      <c r="DG620" s="145"/>
      <c r="DH620" s="148"/>
      <c r="DI620" s="145"/>
      <c r="DJ620" s="145"/>
      <c r="DK620" s="145"/>
      <c r="DL620" s="145"/>
      <c r="DM620" s="145"/>
      <c r="DN620" s="145"/>
      <c r="DO620" s="145"/>
      <c r="DP620" s="145">
        <v>1</v>
      </c>
      <c r="DQ620" s="145"/>
      <c r="DR620" s="145"/>
      <c r="DS620" s="145"/>
      <c r="DT620" s="145"/>
      <c r="DU620" s="145"/>
      <c r="DV620" s="145"/>
      <c r="DW620" s="145"/>
      <c r="DX620" s="145"/>
      <c r="DY620" s="145"/>
      <c r="DZ620" s="145"/>
      <c r="EA620" s="145"/>
      <c r="EB620" s="148"/>
      <c r="EC620" s="145"/>
      <c r="ED620" s="148"/>
      <c r="EE620" s="145"/>
      <c r="EF620" s="145"/>
      <c r="EG620" s="145"/>
      <c r="EH620" s="145"/>
      <c r="EI620" s="145"/>
      <c r="EJ620" s="145"/>
      <c r="EK620" s="145">
        <v>1</v>
      </c>
      <c r="EL620" s="145">
        <v>1</v>
      </c>
      <c r="EM620" s="145"/>
      <c r="EN620" s="228" t="s">
        <v>2537</v>
      </c>
    </row>
    <row r="621" spans="1:187" ht="20.100000000000001" customHeight="1" x14ac:dyDescent="0.3">
      <c r="A621" s="25" t="s">
        <v>3631</v>
      </c>
      <c r="B621" s="26" t="s">
        <v>152</v>
      </c>
      <c r="C621" s="26">
        <v>83260</v>
      </c>
      <c r="D621" s="25" t="s">
        <v>3640</v>
      </c>
      <c r="E621" s="26" t="s">
        <v>108</v>
      </c>
      <c r="F621" s="26" t="s">
        <v>3556</v>
      </c>
      <c r="G621" s="26" t="s">
        <v>109</v>
      </c>
      <c r="H621" s="26" t="s">
        <v>554</v>
      </c>
      <c r="I621" s="26" t="s">
        <v>389</v>
      </c>
      <c r="J621" s="25" t="s">
        <v>262</v>
      </c>
      <c r="K621" s="25" t="s">
        <v>3641</v>
      </c>
      <c r="L621" s="45" t="s">
        <v>3642</v>
      </c>
      <c r="M621" s="25"/>
      <c r="N621" s="25" t="s">
        <v>3643</v>
      </c>
      <c r="O621" s="83"/>
      <c r="P621" s="83"/>
      <c r="Q621" s="83"/>
      <c r="R621" s="83"/>
      <c r="S621" s="83"/>
      <c r="T621" s="145"/>
      <c r="U621" s="145"/>
      <c r="V621" s="148"/>
      <c r="W621" s="145"/>
      <c r="X621" s="145"/>
      <c r="Y621" s="145"/>
      <c r="Z621" s="145"/>
      <c r="AA621" s="145"/>
      <c r="AB621" s="332"/>
      <c r="AC621" s="145"/>
      <c r="AD621" s="145"/>
      <c r="AE621" s="145"/>
      <c r="AF621" s="145"/>
      <c r="AG621" s="145"/>
      <c r="AH621" s="145"/>
      <c r="AI621" s="145"/>
      <c r="AJ621" s="145"/>
      <c r="AK621" s="145"/>
      <c r="AL621" s="145"/>
      <c r="AM621" s="145"/>
      <c r="AN621" s="145"/>
      <c r="AO621" s="145"/>
      <c r="AP621" s="145"/>
      <c r="AQ621" s="145"/>
      <c r="AR621" s="145"/>
      <c r="AS621" s="145"/>
      <c r="AT621" s="145"/>
      <c r="AU621" s="145"/>
      <c r="AV621" s="145"/>
      <c r="AW621" s="145"/>
      <c r="AX621" s="145"/>
      <c r="AY621" s="145"/>
      <c r="AZ621" s="145"/>
      <c r="BA621" s="145"/>
      <c r="BB621" s="145"/>
      <c r="BC621" s="145"/>
      <c r="BD621" s="145"/>
      <c r="BE621" s="145"/>
      <c r="BF621" s="145"/>
      <c r="BG621" s="145"/>
      <c r="BH621" s="145"/>
      <c r="BI621" s="145"/>
      <c r="BJ621" s="145"/>
      <c r="BK621" s="145"/>
      <c r="BL621" s="145"/>
      <c r="BM621" s="145"/>
      <c r="BN621" s="145"/>
      <c r="BO621" s="145"/>
      <c r="BP621" s="145"/>
      <c r="BQ621" s="145"/>
      <c r="BR621" s="145"/>
      <c r="BS621" s="145"/>
      <c r="BT621" s="145"/>
      <c r="BU621" s="145"/>
      <c r="BV621" s="145"/>
      <c r="BW621" s="145"/>
      <c r="BX621" s="145"/>
      <c r="BY621" s="145"/>
      <c r="BZ621" s="145"/>
      <c r="CA621" s="145"/>
      <c r="CB621" s="145"/>
      <c r="CC621" s="145"/>
      <c r="CD621" s="145"/>
      <c r="CE621" s="145"/>
      <c r="CF621" s="145"/>
      <c r="CG621" s="145"/>
      <c r="CH621" s="145"/>
      <c r="CI621" s="145"/>
      <c r="CJ621" s="145"/>
      <c r="CK621" s="145"/>
      <c r="CL621" s="145"/>
      <c r="CM621" s="145"/>
      <c r="CN621" s="145"/>
      <c r="CO621" s="145"/>
      <c r="CP621" s="145"/>
      <c r="CQ621" s="145"/>
      <c r="CR621" s="145"/>
      <c r="CS621" s="145"/>
      <c r="CT621" s="145"/>
      <c r="CU621" s="145"/>
      <c r="CV621" s="145"/>
      <c r="CW621" s="145"/>
      <c r="CX621" s="145"/>
      <c r="CY621" s="145"/>
      <c r="CZ621" s="145"/>
      <c r="DA621" s="145"/>
      <c r="DB621" s="145"/>
      <c r="DC621" s="145"/>
      <c r="DD621" s="145"/>
      <c r="DE621" s="145"/>
      <c r="DF621" s="145"/>
      <c r="DG621" s="145"/>
      <c r="DH621" s="148"/>
      <c r="DI621" s="145"/>
      <c r="DJ621" s="145"/>
      <c r="DK621" s="145"/>
      <c r="DL621" s="145"/>
      <c r="DM621" s="145"/>
      <c r="DN621" s="145"/>
      <c r="DO621" s="145"/>
      <c r="DP621" s="145"/>
      <c r="DQ621" s="145"/>
      <c r="DR621" s="145"/>
      <c r="DS621" s="145"/>
      <c r="DT621" s="145"/>
      <c r="DU621" s="145"/>
      <c r="DV621" s="145"/>
      <c r="DW621" s="145"/>
      <c r="DX621" s="145"/>
      <c r="DY621" s="145"/>
      <c r="DZ621" s="145"/>
      <c r="EA621" s="145"/>
      <c r="EB621" s="148"/>
      <c r="EC621" s="145"/>
      <c r="ED621" s="148"/>
      <c r="EE621" s="145"/>
      <c r="EF621" s="145"/>
      <c r="EG621" s="145"/>
      <c r="EH621" s="145"/>
      <c r="EI621" s="145"/>
      <c r="EJ621" s="145"/>
      <c r="EK621" s="145">
        <v>1</v>
      </c>
      <c r="EL621" s="145">
        <v>0</v>
      </c>
      <c r="EM621" s="145"/>
    </row>
    <row r="622" spans="1:187" ht="20.100000000000001" customHeight="1" x14ac:dyDescent="0.3">
      <c r="A622" s="25" t="s">
        <v>2407</v>
      </c>
      <c r="B622" s="40" t="s">
        <v>126</v>
      </c>
      <c r="C622" s="26">
        <v>83397</v>
      </c>
      <c r="D622" s="71" t="s">
        <v>2412</v>
      </c>
      <c r="E622" s="26"/>
      <c r="F622" s="26"/>
      <c r="G622" s="26" t="s">
        <v>114</v>
      </c>
      <c r="H622" s="26" t="s">
        <v>583</v>
      </c>
      <c r="I622" s="26" t="s">
        <v>516</v>
      </c>
      <c r="J622" s="25" t="s">
        <v>319</v>
      </c>
      <c r="K622" s="25" t="s">
        <v>2413</v>
      </c>
      <c r="L622" s="83"/>
      <c r="M622" s="83"/>
      <c r="N622" s="83"/>
      <c r="O622" s="83"/>
      <c r="P622" s="83"/>
      <c r="Q622" s="83"/>
      <c r="R622" s="83"/>
      <c r="S622" s="83"/>
      <c r="T622" s="145"/>
      <c r="U622" s="145"/>
      <c r="V622" s="145"/>
      <c r="W622" s="145"/>
      <c r="X622" s="145"/>
      <c r="Y622" s="145"/>
      <c r="Z622" s="145"/>
      <c r="AA622" s="145"/>
      <c r="AB622" s="332"/>
      <c r="AC622" s="145"/>
      <c r="AD622" s="145"/>
      <c r="AE622" s="145"/>
      <c r="AF622" s="145"/>
      <c r="AG622" s="145"/>
      <c r="AH622" s="145"/>
      <c r="AI622" s="145"/>
      <c r="AJ622" s="145"/>
      <c r="AK622" s="145"/>
      <c r="AL622" s="145"/>
      <c r="AM622" s="145"/>
      <c r="AN622" s="145"/>
      <c r="AO622" s="145"/>
      <c r="AP622" s="145"/>
      <c r="AQ622" s="145"/>
      <c r="AR622" s="145"/>
      <c r="AS622" s="145"/>
      <c r="AT622" s="145"/>
      <c r="AU622" s="145"/>
      <c r="AV622" s="145"/>
      <c r="AW622" s="145"/>
      <c r="AX622" s="145"/>
      <c r="AY622" s="145"/>
      <c r="AZ622" s="145"/>
      <c r="BA622" s="145"/>
      <c r="BB622" s="145"/>
      <c r="BC622" s="145"/>
      <c r="BD622" s="145"/>
      <c r="BE622" s="145"/>
      <c r="BF622" s="145"/>
      <c r="BG622" s="145"/>
      <c r="BH622" s="145"/>
      <c r="BI622" s="145"/>
      <c r="BJ622" s="145"/>
      <c r="BK622" s="145"/>
      <c r="BL622" s="145"/>
      <c r="BM622" s="145"/>
      <c r="BN622" s="145"/>
      <c r="BO622" s="145"/>
      <c r="BP622" s="145"/>
      <c r="BQ622" s="145"/>
      <c r="BR622" s="145"/>
      <c r="BS622" s="145"/>
      <c r="BT622" s="145"/>
      <c r="BU622" s="145"/>
      <c r="BV622" s="145"/>
      <c r="BW622" s="145"/>
      <c r="BX622" s="145"/>
      <c r="BY622" s="145"/>
      <c r="BZ622" s="145"/>
      <c r="CA622" s="145"/>
      <c r="CB622" s="145"/>
      <c r="CC622" s="145"/>
      <c r="CD622" s="145"/>
      <c r="CE622" s="145"/>
      <c r="CF622" s="145"/>
      <c r="CG622" s="145"/>
      <c r="CH622" s="145"/>
      <c r="CI622" s="145"/>
      <c r="CJ622" s="145"/>
      <c r="CK622" s="145"/>
      <c r="CL622" s="145"/>
      <c r="CM622" s="145"/>
      <c r="CN622" s="145"/>
      <c r="CO622" s="145"/>
      <c r="CP622" s="145"/>
      <c r="CQ622" s="145"/>
      <c r="CR622" s="145"/>
      <c r="CS622" s="145"/>
      <c r="CT622" s="145"/>
      <c r="CU622" s="145"/>
      <c r="CV622" s="145"/>
      <c r="CW622" s="145"/>
      <c r="CX622" s="145"/>
      <c r="CY622" s="145"/>
      <c r="CZ622" s="145"/>
      <c r="DA622" s="145"/>
      <c r="DB622" s="145"/>
      <c r="DC622" s="145"/>
      <c r="DD622" s="145"/>
      <c r="DE622" s="145"/>
      <c r="DF622" s="145"/>
      <c r="DG622" s="145"/>
      <c r="DH622" s="148"/>
      <c r="DI622" s="145"/>
      <c r="DJ622" s="145"/>
      <c r="DK622" s="145"/>
      <c r="DL622" s="145"/>
      <c r="DM622" s="145"/>
      <c r="DN622" s="145"/>
      <c r="DO622" s="145"/>
      <c r="DP622" s="145"/>
      <c r="DQ622" s="145"/>
      <c r="DR622" s="145"/>
      <c r="DS622" s="145"/>
      <c r="DT622" s="145"/>
      <c r="DU622" s="145"/>
      <c r="DV622" s="145"/>
      <c r="DW622" s="145"/>
      <c r="DX622" s="145"/>
      <c r="DY622" s="145"/>
      <c r="DZ622" s="145"/>
      <c r="EA622" s="145"/>
      <c r="EB622" s="148"/>
      <c r="EC622" s="145"/>
      <c r="ED622" s="145"/>
      <c r="EK622" s="263">
        <v>0</v>
      </c>
      <c r="EL622" s="263">
        <v>0</v>
      </c>
      <c r="EM622" s="263"/>
      <c r="EN622" s="264"/>
    </row>
    <row r="623" spans="1:187" ht="20.100000000000001" customHeight="1" x14ac:dyDescent="0.3">
      <c r="A623" s="25" t="s">
        <v>3495</v>
      </c>
      <c r="B623" s="26" t="s">
        <v>143</v>
      </c>
      <c r="C623" s="26">
        <v>84334</v>
      </c>
      <c r="D623" s="25" t="s">
        <v>3502</v>
      </c>
      <c r="E623" s="26" t="s">
        <v>108</v>
      </c>
      <c r="F623" s="26" t="s">
        <v>3549</v>
      </c>
      <c r="G623" s="26" t="s">
        <v>109</v>
      </c>
      <c r="H623" s="26" t="s">
        <v>567</v>
      </c>
      <c r="I623" s="26" t="s">
        <v>385</v>
      </c>
      <c r="J623" s="25" t="s">
        <v>3316</v>
      </c>
      <c r="K623" s="25" t="s">
        <v>3503</v>
      </c>
      <c r="L623" s="175"/>
      <c r="M623" s="25" t="s">
        <v>3504</v>
      </c>
      <c r="N623" s="25" t="s">
        <v>3505</v>
      </c>
      <c r="O623" s="25" t="s">
        <v>3506</v>
      </c>
      <c r="P623" s="272"/>
      <c r="Q623" s="272"/>
      <c r="R623" s="25" t="s">
        <v>3507</v>
      </c>
      <c r="S623" s="25" t="s">
        <v>3508</v>
      </c>
      <c r="U623" s="145"/>
      <c r="V623" s="148"/>
      <c r="W623" s="145"/>
      <c r="X623" s="145"/>
      <c r="Y623" s="145"/>
      <c r="Z623" s="145"/>
      <c r="AA623" s="145"/>
      <c r="AB623" s="332"/>
      <c r="AC623" s="145"/>
      <c r="AD623" s="145"/>
      <c r="AE623" s="145"/>
      <c r="AF623" s="145"/>
      <c r="AG623" s="145"/>
      <c r="AH623" s="145"/>
      <c r="AI623" s="145"/>
      <c r="AJ623" s="145"/>
      <c r="AK623" s="145"/>
      <c r="AL623" s="145"/>
      <c r="AM623" s="145"/>
      <c r="AN623" s="145"/>
      <c r="AO623" s="145"/>
      <c r="AP623" s="145"/>
      <c r="AQ623" s="145"/>
      <c r="AR623" s="145"/>
      <c r="AS623" s="145"/>
      <c r="AT623" s="145"/>
      <c r="AU623" s="145"/>
      <c r="AV623" s="145"/>
      <c r="AW623" s="145"/>
      <c r="AX623" s="145"/>
      <c r="AY623" s="145"/>
      <c r="AZ623" s="145"/>
      <c r="BA623" s="145"/>
      <c r="BB623" s="145"/>
      <c r="BC623" s="145"/>
      <c r="BD623" s="145"/>
      <c r="BE623" s="145"/>
      <c r="BF623" s="145"/>
      <c r="BG623" s="145"/>
      <c r="BH623" s="145"/>
      <c r="BI623" s="145"/>
      <c r="BJ623" s="145"/>
      <c r="BK623" s="145"/>
      <c r="BL623" s="145"/>
      <c r="BM623" s="145"/>
      <c r="BN623" s="145"/>
      <c r="BO623" s="145"/>
      <c r="BP623" s="145"/>
      <c r="BQ623" s="145"/>
      <c r="BR623" s="145">
        <v>1</v>
      </c>
      <c r="BS623" s="145"/>
      <c r="BT623" s="145"/>
      <c r="BU623" s="145"/>
      <c r="BV623" s="145"/>
      <c r="BW623" s="145"/>
      <c r="BX623" s="145"/>
      <c r="BY623" s="145"/>
      <c r="BZ623" s="145"/>
      <c r="CA623" s="145"/>
      <c r="CB623" s="145"/>
      <c r="CC623" s="145"/>
      <c r="CD623" s="145"/>
      <c r="CE623" s="145"/>
      <c r="CF623" s="145"/>
      <c r="CG623" s="145"/>
      <c r="CH623" s="145"/>
      <c r="CI623" s="145"/>
      <c r="CJ623" s="145"/>
      <c r="CK623" s="145"/>
      <c r="CL623" s="145"/>
      <c r="CM623" s="145"/>
      <c r="CN623" s="145"/>
      <c r="CO623" s="145"/>
      <c r="CP623" s="145"/>
      <c r="CQ623" s="145">
        <v>1</v>
      </c>
      <c r="CR623" s="145"/>
      <c r="CS623" s="145"/>
      <c r="CT623" s="145"/>
      <c r="CU623" s="145"/>
      <c r="CV623" s="145"/>
      <c r="CW623" s="145">
        <v>1</v>
      </c>
      <c r="CX623" s="145"/>
      <c r="CY623" s="145"/>
      <c r="CZ623" s="145"/>
      <c r="DA623" s="145"/>
      <c r="DB623" s="145"/>
      <c r="DC623" s="145"/>
      <c r="DD623" s="145"/>
      <c r="DE623" s="145"/>
      <c r="DF623" s="145"/>
      <c r="DG623" s="145"/>
      <c r="DH623" s="148"/>
      <c r="DI623" s="145"/>
      <c r="DJ623" s="145"/>
      <c r="DK623" s="145"/>
      <c r="DL623" s="145">
        <v>1</v>
      </c>
      <c r="DM623" s="145"/>
      <c r="DN623" s="145"/>
      <c r="DO623" s="145"/>
      <c r="DP623" s="145"/>
      <c r="DQ623" s="145"/>
      <c r="DR623" s="145"/>
      <c r="DS623" s="145"/>
      <c r="DT623" s="145"/>
      <c r="DU623" s="145"/>
      <c r="DV623" s="145"/>
      <c r="DW623" s="145"/>
      <c r="DX623" s="145"/>
      <c r="DY623" s="145"/>
      <c r="DZ623" s="145"/>
      <c r="EA623" s="145"/>
      <c r="EB623" s="148"/>
      <c r="EC623" s="145"/>
      <c r="ED623" s="148"/>
      <c r="EE623" s="145"/>
      <c r="EF623" s="145"/>
      <c r="EG623" s="145"/>
      <c r="EH623" s="145"/>
      <c r="EI623" s="145"/>
      <c r="EJ623" s="145"/>
      <c r="EK623" s="145">
        <v>1</v>
      </c>
      <c r="EL623" s="145">
        <v>1</v>
      </c>
      <c r="EM623" s="145"/>
      <c r="EN623" s="228" t="s">
        <v>3509</v>
      </c>
    </row>
    <row r="624" spans="1:187" ht="20.100000000000001" customHeight="1" x14ac:dyDescent="0.3">
      <c r="A624" s="25" t="s">
        <v>1886</v>
      </c>
      <c r="B624" s="40" t="s">
        <v>143</v>
      </c>
      <c r="C624" s="26">
        <v>83055</v>
      </c>
      <c r="D624" s="71" t="s">
        <v>1911</v>
      </c>
      <c r="E624" s="26" t="s">
        <v>108</v>
      </c>
      <c r="F624" s="26"/>
      <c r="G624" s="26" t="s">
        <v>109</v>
      </c>
      <c r="H624" s="26" t="s">
        <v>567</v>
      </c>
      <c r="I624" s="26" t="s">
        <v>476</v>
      </c>
      <c r="J624" s="25" t="s">
        <v>145</v>
      </c>
      <c r="K624" s="25" t="s">
        <v>1912</v>
      </c>
      <c r="L624" s="239"/>
      <c r="M624" s="239"/>
      <c r="N624" s="239"/>
      <c r="O624" s="239"/>
      <c r="P624" s="239"/>
      <c r="Q624" s="239"/>
      <c r="R624" s="239"/>
      <c r="S624" s="239"/>
      <c r="U624" s="145"/>
      <c r="V624" s="145"/>
      <c r="W624" s="145"/>
      <c r="X624" s="145"/>
      <c r="Y624" s="145"/>
      <c r="Z624" s="145"/>
      <c r="AA624" s="145"/>
      <c r="AB624" s="332"/>
      <c r="AC624" s="145"/>
      <c r="AD624" s="145"/>
      <c r="AE624" s="145"/>
      <c r="AF624" s="145"/>
      <c r="AG624" s="145"/>
      <c r="AH624" s="145"/>
      <c r="AI624" s="145"/>
      <c r="AJ624" s="145"/>
      <c r="AK624" s="145"/>
      <c r="AL624" s="145"/>
      <c r="AM624" s="145"/>
      <c r="AN624" s="145"/>
      <c r="AO624" s="145"/>
      <c r="AP624" s="145"/>
      <c r="AQ624" s="145"/>
      <c r="AR624" s="145"/>
      <c r="AS624" s="145"/>
      <c r="AT624" s="145"/>
      <c r="AU624" s="145"/>
      <c r="AV624" s="145"/>
      <c r="AW624" s="145"/>
      <c r="AX624" s="145"/>
      <c r="AY624" s="145"/>
      <c r="AZ624" s="145"/>
      <c r="BA624" s="145"/>
      <c r="BB624" s="145"/>
      <c r="BC624" s="145"/>
      <c r="BD624" s="145"/>
      <c r="BE624" s="145"/>
      <c r="BF624" s="145"/>
      <c r="BG624" s="145"/>
      <c r="BH624" s="145"/>
      <c r="BI624" s="145"/>
      <c r="BJ624" s="145"/>
      <c r="BK624" s="145"/>
      <c r="BL624" s="145"/>
      <c r="BM624" s="145"/>
      <c r="BN624" s="145"/>
      <c r="BO624" s="145"/>
      <c r="BP624" s="145"/>
      <c r="BQ624" s="145"/>
      <c r="BR624" s="145"/>
      <c r="BS624" s="145"/>
      <c r="BT624" s="145"/>
      <c r="BU624" s="145"/>
      <c r="BV624" s="145"/>
      <c r="BW624" s="145"/>
      <c r="BX624" s="145"/>
      <c r="BY624" s="145"/>
      <c r="BZ624" s="145"/>
      <c r="CA624" s="145"/>
      <c r="CB624" s="145"/>
      <c r="CC624" s="145"/>
      <c r="CD624" s="145"/>
      <c r="CE624" s="145"/>
      <c r="CF624" s="145"/>
      <c r="CG624" s="145"/>
      <c r="CH624" s="145"/>
      <c r="CI624" s="145"/>
      <c r="CJ624" s="145"/>
      <c r="CK624" s="145"/>
      <c r="CL624" s="145"/>
      <c r="CM624" s="145"/>
      <c r="CN624" s="145"/>
      <c r="CO624" s="145"/>
      <c r="CP624" s="145"/>
      <c r="CQ624" s="145"/>
      <c r="CR624" s="145"/>
      <c r="CS624" s="145"/>
      <c r="CT624" s="145"/>
      <c r="CU624" s="145"/>
      <c r="CV624" s="145"/>
      <c r="CW624" s="145"/>
      <c r="CX624" s="145"/>
      <c r="CY624" s="145"/>
      <c r="CZ624" s="145"/>
      <c r="DA624" s="145"/>
      <c r="DB624" s="145"/>
      <c r="DC624" s="145"/>
      <c r="DD624" s="145"/>
      <c r="DE624" s="145"/>
      <c r="DF624" s="145"/>
      <c r="DG624" s="145"/>
      <c r="DH624" s="148"/>
      <c r="DI624" s="145"/>
      <c r="DJ624" s="145"/>
      <c r="DK624" s="145"/>
      <c r="DL624" s="145"/>
      <c r="DM624" s="145"/>
      <c r="DN624" s="145"/>
      <c r="DO624" s="145"/>
      <c r="DP624" s="145"/>
      <c r="DQ624" s="145"/>
      <c r="DR624" s="145"/>
      <c r="DS624" s="145"/>
      <c r="DT624" s="145"/>
      <c r="DU624" s="145"/>
      <c r="DV624" s="145"/>
      <c r="DW624" s="145"/>
      <c r="DX624" s="145"/>
      <c r="DY624" s="145"/>
      <c r="DZ624" s="145"/>
      <c r="EA624" s="145"/>
      <c r="EB624" s="148"/>
      <c r="EC624" s="145"/>
      <c r="ED624" s="145"/>
      <c r="EE624" s="145"/>
      <c r="EF624" s="145"/>
      <c r="EG624" s="145"/>
      <c r="EH624" s="145"/>
      <c r="EI624" s="145"/>
      <c r="EJ624" s="145"/>
      <c r="EK624" s="145">
        <v>0</v>
      </c>
      <c r="EL624" s="145">
        <v>0</v>
      </c>
    </row>
    <row r="625" spans="1:187" ht="20.100000000000001" customHeight="1" x14ac:dyDescent="0.3">
      <c r="A625" s="25" t="s">
        <v>2664</v>
      </c>
      <c r="B625" s="40" t="s">
        <v>187</v>
      </c>
      <c r="C625" s="26">
        <v>83709</v>
      </c>
      <c r="D625" s="71" t="s">
        <v>2683</v>
      </c>
      <c r="E625" s="26" t="s">
        <v>108</v>
      </c>
      <c r="F625" s="26"/>
      <c r="G625" s="26" t="s">
        <v>121</v>
      </c>
      <c r="H625" s="26" t="s">
        <v>692</v>
      </c>
      <c r="I625" s="26" t="s">
        <v>385</v>
      </c>
      <c r="J625" s="25" t="s">
        <v>1210</v>
      </c>
      <c r="K625" s="25" t="s">
        <v>2684</v>
      </c>
      <c r="L625" s="25"/>
      <c r="M625" s="25"/>
      <c r="N625" s="83"/>
      <c r="O625" s="83"/>
      <c r="P625" s="83"/>
      <c r="Q625" s="83"/>
      <c r="R625" s="83"/>
      <c r="S625" s="83"/>
      <c r="T625" s="145"/>
      <c r="U625" s="145"/>
      <c r="V625" s="145"/>
      <c r="W625" s="145"/>
      <c r="X625" s="145"/>
      <c r="Y625" s="145"/>
      <c r="Z625" s="145"/>
      <c r="AA625" s="145"/>
      <c r="AB625" s="332"/>
      <c r="AC625" s="145"/>
      <c r="AD625" s="145"/>
      <c r="AE625" s="145"/>
      <c r="AF625" s="145"/>
      <c r="AG625" s="145"/>
      <c r="AH625" s="145"/>
      <c r="AI625" s="145"/>
      <c r="AJ625" s="145"/>
      <c r="AK625" s="145"/>
      <c r="AL625" s="145"/>
      <c r="AM625" s="145"/>
      <c r="AN625" s="145"/>
      <c r="AO625" s="145"/>
      <c r="AP625" s="145"/>
      <c r="AQ625" s="145"/>
      <c r="AR625" s="145"/>
      <c r="AS625" s="145"/>
      <c r="AT625" s="145"/>
      <c r="AU625" s="145"/>
      <c r="AV625" s="145"/>
      <c r="AW625" s="145"/>
      <c r="AX625" s="145"/>
      <c r="AY625" s="145"/>
      <c r="AZ625" s="145"/>
      <c r="BA625" s="145"/>
      <c r="BB625" s="145"/>
      <c r="BC625" s="145"/>
      <c r="BD625" s="145"/>
      <c r="BE625" s="145"/>
      <c r="BF625" s="145"/>
      <c r="BG625" s="145"/>
      <c r="BH625" s="145"/>
      <c r="BI625" s="145"/>
      <c r="BJ625" s="145"/>
      <c r="BK625" s="145"/>
      <c r="BL625" s="145"/>
      <c r="BM625" s="145"/>
      <c r="BN625" s="145"/>
      <c r="BO625" s="145"/>
      <c r="BP625" s="145"/>
      <c r="BQ625" s="145"/>
      <c r="BR625" s="145"/>
      <c r="BS625" s="145"/>
      <c r="BT625" s="145"/>
      <c r="BU625" s="145"/>
      <c r="BV625" s="145"/>
      <c r="BW625" s="145"/>
      <c r="BX625" s="145"/>
      <c r="BY625" s="145"/>
      <c r="BZ625" s="145"/>
      <c r="CA625" s="145"/>
      <c r="CB625" s="145"/>
      <c r="CC625" s="145"/>
      <c r="CD625" s="145"/>
      <c r="CE625" s="145"/>
      <c r="CF625" s="145"/>
      <c r="CG625" s="145"/>
      <c r="CH625" s="145"/>
      <c r="CI625" s="145"/>
      <c r="CJ625" s="145"/>
      <c r="CK625" s="145"/>
      <c r="CL625" s="145"/>
      <c r="CM625" s="145"/>
      <c r="CN625" s="145"/>
      <c r="CO625" s="145"/>
      <c r="CP625" s="145"/>
      <c r="CQ625" s="145"/>
      <c r="CR625" s="145"/>
      <c r="CS625" s="145"/>
      <c r="CT625" s="145"/>
      <c r="CU625" s="145"/>
      <c r="CV625" s="145"/>
      <c r="CW625" s="145"/>
      <c r="CX625" s="145"/>
      <c r="CY625" s="145"/>
      <c r="CZ625" s="145"/>
      <c r="DA625" s="145"/>
      <c r="DB625" s="145"/>
      <c r="DC625" s="145"/>
      <c r="DD625" s="145"/>
      <c r="DE625" s="145"/>
      <c r="DF625" s="145"/>
      <c r="DG625" s="145"/>
      <c r="DH625" s="148"/>
      <c r="DI625" s="145"/>
      <c r="DJ625" s="145"/>
      <c r="DK625" s="145"/>
      <c r="DL625" s="145"/>
      <c r="DM625" s="145"/>
      <c r="DN625" s="145"/>
      <c r="DO625" s="145"/>
      <c r="DP625" s="145"/>
      <c r="DQ625" s="145"/>
      <c r="DR625" s="145"/>
      <c r="DS625" s="145"/>
      <c r="DT625" s="145"/>
      <c r="DU625" s="145"/>
      <c r="DV625" s="145"/>
      <c r="DW625" s="145"/>
      <c r="DX625" s="145"/>
      <c r="DY625" s="145"/>
      <c r="DZ625" s="145"/>
      <c r="EA625" s="145"/>
      <c r="EB625" s="148"/>
      <c r="EC625" s="145"/>
      <c r="ED625" s="148"/>
      <c r="EE625" s="145"/>
      <c r="EF625" s="145"/>
      <c r="EG625" s="145"/>
      <c r="EH625" s="145"/>
      <c r="EI625" s="145"/>
      <c r="EJ625" s="145"/>
      <c r="EK625" s="145">
        <v>0</v>
      </c>
      <c r="EL625" s="145">
        <v>0</v>
      </c>
      <c r="EM625" s="145"/>
    </row>
    <row r="626" spans="1:187" ht="20.100000000000001" customHeight="1" x14ac:dyDescent="0.3">
      <c r="A626" s="25" t="s">
        <v>2664</v>
      </c>
      <c r="B626" s="40" t="s">
        <v>152</v>
      </c>
      <c r="C626" s="26">
        <v>83287</v>
      </c>
      <c r="D626" s="71" t="s">
        <v>2677</v>
      </c>
      <c r="E626" s="26" t="s">
        <v>108</v>
      </c>
      <c r="F626" s="26"/>
      <c r="G626" s="26" t="s">
        <v>109</v>
      </c>
      <c r="H626" s="26" t="s">
        <v>154</v>
      </c>
      <c r="I626" s="26" t="s">
        <v>3</v>
      </c>
      <c r="J626" s="25" t="s">
        <v>155</v>
      </c>
      <c r="K626" s="25" t="s">
        <v>2678</v>
      </c>
      <c r="L626" s="45" t="s">
        <v>2679</v>
      </c>
      <c r="M626" s="25"/>
      <c r="N626" s="83"/>
      <c r="O626" s="83"/>
      <c r="P626" s="83"/>
      <c r="Q626" s="83"/>
      <c r="R626" s="83"/>
      <c r="S626" s="83"/>
      <c r="T626" s="145"/>
      <c r="U626" s="145"/>
      <c r="V626" s="145"/>
      <c r="W626" s="145"/>
      <c r="X626" s="145"/>
      <c r="Y626" s="145"/>
      <c r="Z626" s="145"/>
      <c r="AA626" s="145"/>
      <c r="AB626" s="332"/>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5"/>
      <c r="DG626" s="145"/>
      <c r="DH626" s="148"/>
      <c r="DI626" s="145"/>
      <c r="DJ626" s="145"/>
      <c r="DK626" s="145"/>
      <c r="DL626" s="145"/>
      <c r="DM626" s="145"/>
      <c r="DN626" s="145"/>
      <c r="DO626" s="145"/>
      <c r="DP626" s="145"/>
      <c r="DQ626" s="145"/>
      <c r="DR626" s="145"/>
      <c r="DS626" s="145"/>
      <c r="DT626" s="145"/>
      <c r="DU626" s="145"/>
      <c r="DV626" s="145"/>
      <c r="DW626" s="145"/>
      <c r="DX626" s="145"/>
      <c r="DY626" s="145"/>
      <c r="DZ626" s="145"/>
      <c r="EA626" s="145"/>
      <c r="EB626" s="148"/>
      <c r="EC626" s="145"/>
      <c r="ED626" s="148"/>
      <c r="EE626" s="145"/>
      <c r="EF626" s="145"/>
      <c r="EG626" s="145"/>
      <c r="EH626" s="145"/>
      <c r="EI626" s="145"/>
      <c r="EJ626" s="145"/>
      <c r="EK626" s="145">
        <v>0</v>
      </c>
      <c r="EL626" s="145">
        <v>0</v>
      </c>
      <c r="EM626" s="145"/>
    </row>
    <row r="627" spans="1:187" ht="20.100000000000001" customHeight="1" x14ac:dyDescent="0.3">
      <c r="A627" s="25" t="s">
        <v>2304</v>
      </c>
      <c r="B627" s="26" t="s">
        <v>187</v>
      </c>
      <c r="C627" s="26">
        <v>83413</v>
      </c>
      <c r="D627" s="25" t="s">
        <v>2324</v>
      </c>
      <c r="E627" s="26" t="s">
        <v>108</v>
      </c>
      <c r="F627" s="26"/>
      <c r="G627" s="26" t="s">
        <v>121</v>
      </c>
      <c r="H627" s="26" t="s">
        <v>1931</v>
      </c>
      <c r="I627" s="26" t="s">
        <v>3</v>
      </c>
      <c r="J627" s="25" t="s">
        <v>834</v>
      </c>
      <c r="K627" s="25" t="s">
        <v>2325</v>
      </c>
      <c r="L627" s="43" t="s">
        <v>2326</v>
      </c>
      <c r="M627" s="25" t="s">
        <v>2327</v>
      </c>
      <c r="N627" s="83"/>
      <c r="O627" s="237"/>
      <c r="P627" s="83"/>
      <c r="Q627" s="83"/>
      <c r="R627" s="25"/>
      <c r="S627" s="25" t="s">
        <v>2328</v>
      </c>
      <c r="T627" s="145"/>
      <c r="U627" s="145"/>
      <c r="V627" s="145"/>
      <c r="W627" s="145"/>
      <c r="X627" s="145"/>
      <c r="Y627" s="145"/>
      <c r="Z627" s="145"/>
      <c r="AA627" s="145"/>
      <c r="AB627" s="332"/>
      <c r="AC627" s="145"/>
      <c r="AD627" s="145"/>
      <c r="AE627" s="145"/>
      <c r="AF627" s="145"/>
      <c r="AG627" s="145"/>
      <c r="AH627" s="145"/>
      <c r="AI627" s="145"/>
      <c r="AJ627" s="145"/>
      <c r="AK627" s="145"/>
      <c r="AL627" s="145">
        <v>1</v>
      </c>
      <c r="AM627" s="145"/>
      <c r="AN627" s="145"/>
      <c r="AO627" s="145"/>
      <c r="AP627" s="145">
        <v>1</v>
      </c>
      <c r="AQ627" s="145"/>
      <c r="AR627" s="145"/>
      <c r="AS627" s="145"/>
      <c r="AT627" s="145"/>
      <c r="AU627" s="145"/>
      <c r="AV627" s="145"/>
      <c r="AW627" s="145"/>
      <c r="AX627" s="145"/>
      <c r="AY627" s="145"/>
      <c r="AZ627" s="145"/>
      <c r="BA627" s="145"/>
      <c r="BB627" s="145"/>
      <c r="BC627" s="145"/>
      <c r="BD627" s="145"/>
      <c r="BE627" s="145"/>
      <c r="BF627" s="145"/>
      <c r="BG627" s="145"/>
      <c r="BH627" s="145"/>
      <c r="BI627" s="145"/>
      <c r="BJ627" s="145"/>
      <c r="BK627" s="145"/>
      <c r="BL627" s="145"/>
      <c r="BM627" s="145"/>
      <c r="BN627" s="145"/>
      <c r="BO627" s="145"/>
      <c r="BP627" s="145"/>
      <c r="BQ627" s="145"/>
      <c r="BR627" s="145"/>
      <c r="BS627" s="145"/>
      <c r="BT627" s="145"/>
      <c r="BU627" s="145"/>
      <c r="BV627" s="145"/>
      <c r="BW627" s="145"/>
      <c r="BX627" s="145"/>
      <c r="BY627" s="145"/>
      <c r="BZ627" s="145"/>
      <c r="CA627" s="145"/>
      <c r="CB627" s="145"/>
      <c r="CC627" s="145"/>
      <c r="CD627" s="145"/>
      <c r="CE627" s="145"/>
      <c r="CF627" s="145"/>
      <c r="CG627" s="145"/>
      <c r="CH627" s="145"/>
      <c r="CI627" s="145"/>
      <c r="CJ627" s="145"/>
      <c r="CK627" s="145"/>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5"/>
      <c r="DG627" s="145"/>
      <c r="DH627" s="148"/>
      <c r="DI627" s="145"/>
      <c r="DJ627" s="145"/>
      <c r="DK627" s="145"/>
      <c r="DL627" s="145"/>
      <c r="DM627" s="145"/>
      <c r="DN627" s="145"/>
      <c r="DO627" s="145"/>
      <c r="DP627" s="145"/>
      <c r="DQ627" s="145"/>
      <c r="DR627" s="145"/>
      <c r="DS627" s="145"/>
      <c r="DT627" s="145"/>
      <c r="DU627" s="145"/>
      <c r="DV627" s="145"/>
      <c r="DW627" s="145"/>
      <c r="DX627" s="145"/>
      <c r="DY627" s="145"/>
      <c r="DZ627" s="145"/>
      <c r="EA627" s="145"/>
      <c r="EB627" s="148"/>
      <c r="EC627" s="145"/>
      <c r="ED627" s="145"/>
      <c r="EK627" s="263">
        <v>1</v>
      </c>
      <c r="EL627" s="263">
        <v>1</v>
      </c>
      <c r="EM627" s="263"/>
      <c r="EN627" s="264"/>
    </row>
    <row r="628" spans="1:187" ht="20.100000000000001" customHeight="1" x14ac:dyDescent="0.3">
      <c r="A628" s="25" t="s">
        <v>2994</v>
      </c>
      <c r="B628" s="40" t="s">
        <v>152</v>
      </c>
      <c r="C628" s="26">
        <v>83759</v>
      </c>
      <c r="D628" s="71" t="s">
        <v>3006</v>
      </c>
      <c r="E628" s="26" t="s">
        <v>108</v>
      </c>
      <c r="F628" s="26"/>
      <c r="G628" s="26" t="s">
        <v>109</v>
      </c>
      <c r="H628" s="26" t="s">
        <v>554</v>
      </c>
      <c r="I628" s="26" t="s">
        <v>389</v>
      </c>
      <c r="J628" s="25" t="s">
        <v>1284</v>
      </c>
      <c r="K628" s="25" t="s">
        <v>3007</v>
      </c>
      <c r="L628" s="25"/>
      <c r="M628" s="25"/>
      <c r="N628" s="83"/>
      <c r="O628" s="83"/>
      <c r="P628" s="83"/>
      <c r="Q628" s="83"/>
      <c r="R628" s="83"/>
      <c r="S628" s="83"/>
      <c r="T628" s="145"/>
      <c r="U628" s="145"/>
      <c r="V628" s="148"/>
      <c r="W628" s="145"/>
      <c r="X628" s="145"/>
      <c r="Y628" s="145"/>
      <c r="Z628" s="145"/>
      <c r="AA628" s="145"/>
      <c r="AB628" s="332"/>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c r="BD628" s="145"/>
      <c r="BE628" s="145"/>
      <c r="BF628" s="145"/>
      <c r="BG628" s="145"/>
      <c r="BH628" s="145"/>
      <c r="BI628" s="145"/>
      <c r="BJ628" s="145"/>
      <c r="BK628" s="145"/>
      <c r="BL628" s="145"/>
      <c r="BM628" s="145"/>
      <c r="BN628" s="145"/>
      <c r="BO628" s="145"/>
      <c r="BP628" s="145"/>
      <c r="BQ628" s="145"/>
      <c r="BR628" s="145"/>
      <c r="BS628" s="145"/>
      <c r="BT628" s="145"/>
      <c r="BU628" s="145"/>
      <c r="BV628" s="145"/>
      <c r="BW628" s="145"/>
      <c r="BX628" s="145"/>
      <c r="BY628" s="145"/>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5"/>
      <c r="DG628" s="145"/>
      <c r="DH628" s="148"/>
      <c r="DI628" s="145"/>
      <c r="DJ628" s="145"/>
      <c r="DK628" s="145"/>
      <c r="DL628" s="145"/>
      <c r="DM628" s="145"/>
      <c r="DN628" s="145"/>
      <c r="DO628" s="145"/>
      <c r="DP628" s="145"/>
      <c r="DQ628" s="145"/>
      <c r="DR628" s="145"/>
      <c r="DS628" s="145"/>
      <c r="DT628" s="145"/>
      <c r="DU628" s="145"/>
      <c r="DV628" s="145"/>
      <c r="DW628" s="145"/>
      <c r="DX628" s="145"/>
      <c r="DY628" s="145"/>
      <c r="DZ628" s="145"/>
      <c r="EA628" s="145"/>
      <c r="EB628" s="148"/>
      <c r="EC628" s="145"/>
      <c r="ED628" s="148"/>
      <c r="EE628" s="145"/>
      <c r="EF628" s="145"/>
      <c r="EG628" s="145"/>
      <c r="EH628" s="145"/>
      <c r="EI628" s="145"/>
      <c r="EJ628" s="145"/>
      <c r="EK628" s="145">
        <v>0</v>
      </c>
      <c r="EL628" s="145">
        <v>0</v>
      </c>
      <c r="EM628" s="267"/>
    </row>
    <row r="629" spans="1:187" ht="20.100000000000001" customHeight="1" x14ac:dyDescent="0.3">
      <c r="A629" s="25" t="s">
        <v>1755</v>
      </c>
      <c r="B629" s="40" t="s">
        <v>126</v>
      </c>
      <c r="C629" s="26">
        <v>81875</v>
      </c>
      <c r="D629" s="25" t="s">
        <v>1761</v>
      </c>
      <c r="E629" s="26" t="s">
        <v>108</v>
      </c>
      <c r="F629" s="26"/>
      <c r="G629" s="26" t="s">
        <v>114</v>
      </c>
      <c r="H629" s="258"/>
      <c r="I629" s="26" t="s">
        <v>385</v>
      </c>
      <c r="J629" s="25" t="s">
        <v>275</v>
      </c>
      <c r="K629" s="25" t="s">
        <v>1762</v>
      </c>
      <c r="L629" s="25"/>
      <c r="M629" s="25"/>
      <c r="N629" s="25"/>
      <c r="O629" s="25"/>
      <c r="P629" s="25"/>
      <c r="Q629" s="25"/>
      <c r="R629" s="87" t="s">
        <v>1763</v>
      </c>
      <c r="S629" s="220"/>
      <c r="T629" s="234"/>
      <c r="U629" s="235"/>
      <c r="V629" s="235"/>
      <c r="W629" s="235"/>
      <c r="X629" s="235"/>
      <c r="Y629" s="235"/>
      <c r="Z629" s="235"/>
      <c r="AA629" s="235"/>
      <c r="AB629" s="336"/>
      <c r="AC629" s="235">
        <v>1</v>
      </c>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c r="BQ629" s="235"/>
      <c r="BR629" s="235"/>
      <c r="BS629" s="235"/>
      <c r="BT629" s="235"/>
      <c r="BU629" s="235"/>
      <c r="BV629" s="235"/>
      <c r="BW629" s="235"/>
      <c r="BX629" s="235"/>
      <c r="BY629" s="235"/>
      <c r="BZ629" s="235"/>
      <c r="CA629" s="235"/>
      <c r="CB629" s="235"/>
      <c r="CC629" s="235"/>
      <c r="CD629" s="235"/>
      <c r="CE629" s="235"/>
      <c r="CF629" s="235"/>
      <c r="CG629" s="235"/>
      <c r="CH629" s="235"/>
      <c r="CI629" s="235"/>
      <c r="CJ629" s="235"/>
      <c r="CK629" s="235"/>
      <c r="CL629" s="235"/>
      <c r="CM629" s="235"/>
      <c r="CN629" s="235"/>
      <c r="CO629" s="235"/>
      <c r="CP629" s="235"/>
      <c r="CQ629" s="235"/>
      <c r="CR629" s="235"/>
      <c r="CS629" s="235"/>
      <c r="CT629" s="235"/>
      <c r="CU629" s="235"/>
      <c r="CV629" s="235"/>
      <c r="CW629" s="235"/>
      <c r="CX629" s="235"/>
      <c r="CY629" s="235"/>
      <c r="CZ629" s="235"/>
      <c r="DA629" s="235"/>
      <c r="DB629" s="235"/>
      <c r="DC629" s="235"/>
      <c r="DD629" s="235"/>
      <c r="DE629" s="235"/>
      <c r="DF629" s="235"/>
      <c r="DG629" s="235"/>
      <c r="DH629" s="236"/>
      <c r="DI629" s="235"/>
      <c r="DJ629" s="235"/>
      <c r="DK629" s="235"/>
      <c r="DL629" s="235"/>
      <c r="DM629" s="235"/>
      <c r="DN629" s="235"/>
      <c r="DO629" s="235"/>
      <c r="DP629" s="235"/>
      <c r="DQ629" s="235"/>
      <c r="DR629" s="235">
        <v>1</v>
      </c>
      <c r="DS629" s="235"/>
      <c r="DT629" s="235"/>
      <c r="DU629" s="235"/>
      <c r="DV629" s="235"/>
      <c r="DW629" s="235"/>
      <c r="DX629" s="235"/>
      <c r="DY629" s="235"/>
      <c r="DZ629" s="235"/>
      <c r="EA629" s="235"/>
      <c r="EB629" s="236"/>
      <c r="EC629" s="235"/>
      <c r="ED629" s="236"/>
      <c r="EE629" s="235"/>
      <c r="EF629" s="235">
        <v>1</v>
      </c>
      <c r="EG629" s="235"/>
      <c r="EH629" s="235"/>
      <c r="EI629" s="235"/>
      <c r="EJ629" s="235"/>
      <c r="EK629" s="235" t="s">
        <v>519</v>
      </c>
      <c r="EL629" s="235">
        <v>1</v>
      </c>
      <c r="EM629" s="235"/>
      <c r="EN629" s="237" t="s">
        <v>1764</v>
      </c>
      <c r="EO629" s="234"/>
      <c r="EP629" s="234"/>
      <c r="EQ629" s="234"/>
      <c r="ER629" s="234"/>
      <c r="ES629" s="234"/>
      <c r="ET629" s="234"/>
      <c r="EU629" s="234"/>
      <c r="EV629" s="234"/>
      <c r="EW629" s="234"/>
      <c r="EX629" s="234"/>
      <c r="EY629" s="234"/>
      <c r="EZ629" s="234"/>
      <c r="FA629" s="234"/>
      <c r="FB629" s="234"/>
      <c r="FC629" s="234"/>
      <c r="FD629" s="234"/>
      <c r="FE629" s="234"/>
      <c r="FF629" s="234"/>
      <c r="FG629" s="234"/>
      <c r="FH629" s="234"/>
      <c r="FI629" s="234"/>
      <c r="FJ629" s="234"/>
      <c r="FK629" s="234"/>
      <c r="FL629" s="234"/>
      <c r="FM629" s="234"/>
      <c r="FN629" s="238"/>
      <c r="FO629" s="238"/>
      <c r="FP629" s="238"/>
      <c r="FQ629" s="238"/>
      <c r="FR629" s="238"/>
      <c r="FS629" s="238"/>
      <c r="FT629" s="238"/>
      <c r="FU629" s="238"/>
      <c r="FV629" s="238"/>
      <c r="FW629" s="238"/>
      <c r="FX629" s="238"/>
      <c r="FY629" s="238"/>
      <c r="FZ629" s="238"/>
      <c r="GA629" s="238"/>
      <c r="GB629" s="238"/>
      <c r="GC629" s="238"/>
      <c r="GD629" s="238"/>
      <c r="GE629" s="238"/>
    </row>
    <row r="630" spans="1:187" ht="20.100000000000001" customHeight="1" x14ac:dyDescent="0.3">
      <c r="A630" s="25" t="s">
        <v>2029</v>
      </c>
      <c r="B630" s="40" t="s">
        <v>143</v>
      </c>
      <c r="C630" s="26">
        <v>82801</v>
      </c>
      <c r="D630" s="25" t="s">
        <v>2058</v>
      </c>
      <c r="E630" s="26"/>
      <c r="F630" s="26"/>
      <c r="G630" s="26" t="s">
        <v>109</v>
      </c>
      <c r="H630" s="26" t="s">
        <v>177</v>
      </c>
      <c r="I630" s="26" t="s">
        <v>385</v>
      </c>
      <c r="J630" s="25" t="s">
        <v>215</v>
      </c>
      <c r="K630" s="25" t="s">
        <v>2059</v>
      </c>
      <c r="L630" s="45" t="s">
        <v>2060</v>
      </c>
      <c r="M630" s="25" t="s">
        <v>2061</v>
      </c>
      <c r="N630" s="25" t="s">
        <v>2062</v>
      </c>
      <c r="O630" s="83"/>
      <c r="P630" s="83"/>
      <c r="Q630" s="83"/>
      <c r="R630" s="25" t="s">
        <v>2063</v>
      </c>
      <c r="S630" s="25" t="s">
        <v>2064</v>
      </c>
      <c r="T630" s="145"/>
      <c r="U630" s="145">
        <v>1</v>
      </c>
      <c r="V630" s="145"/>
      <c r="W630" s="145"/>
      <c r="X630" s="145"/>
      <c r="Y630" s="145"/>
      <c r="Z630" s="145"/>
      <c r="AA630" s="145"/>
      <c r="AB630" s="332"/>
      <c r="AC630" s="145">
        <v>1</v>
      </c>
      <c r="AD630" s="145"/>
      <c r="AE630" s="145"/>
      <c r="AF630" s="145"/>
      <c r="AG630" s="145"/>
      <c r="AH630" s="145"/>
      <c r="AI630" s="145">
        <v>1</v>
      </c>
      <c r="AJ630" s="145"/>
      <c r="AK630" s="145"/>
      <c r="AL630" s="145"/>
      <c r="AM630" s="145"/>
      <c r="AN630" s="145"/>
      <c r="AO630" s="145"/>
      <c r="AP630" s="145"/>
      <c r="AQ630" s="145"/>
      <c r="AR630" s="145">
        <v>1</v>
      </c>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v>1</v>
      </c>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v>1</v>
      </c>
      <c r="DC630" s="145"/>
      <c r="DD630" s="145"/>
      <c r="DE630" s="145"/>
      <c r="DF630" s="145">
        <v>1</v>
      </c>
      <c r="DG630" s="145"/>
      <c r="DH630" s="148"/>
      <c r="DI630" s="145"/>
      <c r="DJ630" s="145"/>
      <c r="DK630" s="145"/>
      <c r="DL630" s="145"/>
      <c r="DM630" s="145"/>
      <c r="DN630" s="145"/>
      <c r="DO630" s="145"/>
      <c r="DP630" s="145"/>
      <c r="DQ630" s="145"/>
      <c r="DR630" s="145"/>
      <c r="DS630" s="145"/>
      <c r="DT630" s="145"/>
      <c r="DU630" s="145"/>
      <c r="DV630" s="145"/>
      <c r="DW630" s="145"/>
      <c r="DX630" s="145"/>
      <c r="DY630" s="145"/>
      <c r="DZ630" s="145"/>
      <c r="EA630" s="145"/>
      <c r="EB630" s="148"/>
      <c r="EC630" s="145"/>
      <c r="ED630" s="148"/>
      <c r="EE630" s="145"/>
      <c r="EF630" s="145"/>
      <c r="EG630" s="145"/>
      <c r="EH630" s="145"/>
      <c r="EI630" s="145"/>
      <c r="EJ630" s="145"/>
      <c r="EK630" s="145">
        <v>1</v>
      </c>
      <c r="EL630" s="145">
        <v>1</v>
      </c>
      <c r="EM630" s="145"/>
      <c r="EN630" s="228" t="s">
        <v>2065</v>
      </c>
      <c r="EO630" s="145"/>
      <c r="EP630" s="145"/>
      <c r="EQ630" s="145"/>
      <c r="ER630" s="145"/>
      <c r="ES630" s="145"/>
      <c r="ET630" s="145"/>
      <c r="EU630" s="145"/>
      <c r="EV630" s="145"/>
      <c r="EW630" s="145"/>
      <c r="EX630" s="145"/>
      <c r="EY630" s="145"/>
      <c r="EZ630" s="145"/>
      <c r="FA630" s="145"/>
      <c r="FB630" s="145"/>
      <c r="FC630" s="145"/>
      <c r="FD630" s="145"/>
      <c r="FE630" s="145"/>
      <c r="FF630" s="145"/>
      <c r="FG630" s="145"/>
      <c r="FH630" s="145"/>
      <c r="FI630" s="145"/>
      <c r="FJ630" s="145"/>
      <c r="FK630" s="145"/>
      <c r="FL630" s="145"/>
      <c r="FM630" s="145"/>
      <c r="FN630" s="145"/>
      <c r="FO630" s="145"/>
      <c r="FP630" s="145"/>
      <c r="FQ630" s="145"/>
      <c r="FR630" s="145"/>
      <c r="FS630" s="145"/>
      <c r="FT630" s="145"/>
      <c r="FU630" s="145"/>
      <c r="FV630" s="145"/>
      <c r="FW630" s="145"/>
      <c r="FX630" s="145"/>
      <c r="FY630" s="145"/>
      <c r="FZ630" s="145"/>
      <c r="GA630" s="145"/>
      <c r="GB630" s="145"/>
      <c r="GC630" s="145"/>
      <c r="GD630" s="145"/>
      <c r="GE630" s="145"/>
    </row>
    <row r="631" spans="1:187" ht="20.100000000000001" customHeight="1" x14ac:dyDescent="0.3">
      <c r="A631" s="25" t="s">
        <v>1833</v>
      </c>
      <c r="B631" s="40" t="s">
        <v>126</v>
      </c>
      <c r="C631" s="26">
        <v>82357</v>
      </c>
      <c r="D631" s="71" t="s">
        <v>1868</v>
      </c>
      <c r="E631" s="26" t="s">
        <v>108</v>
      </c>
      <c r="F631" s="26"/>
      <c r="G631" s="26" t="s">
        <v>114</v>
      </c>
      <c r="H631" s="26" t="s">
        <v>128</v>
      </c>
      <c r="I631" s="26" t="s">
        <v>516</v>
      </c>
      <c r="J631" s="25" t="s">
        <v>326</v>
      </c>
      <c r="K631" s="25" t="s">
        <v>1869</v>
      </c>
      <c r="L631" s="25"/>
      <c r="M631" s="239"/>
      <c r="N631" s="239"/>
      <c r="O631" s="239"/>
      <c r="P631" s="239"/>
      <c r="Q631" s="239"/>
      <c r="R631" s="239"/>
      <c r="S631" s="239"/>
      <c r="U631" s="145"/>
      <c r="V631" s="145"/>
      <c r="W631" s="145"/>
      <c r="X631" s="145"/>
      <c r="Y631" s="145"/>
      <c r="Z631" s="145"/>
      <c r="AA631" s="145"/>
      <c r="AB631" s="332"/>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c r="BA631" s="145"/>
      <c r="BB631" s="145"/>
      <c r="BC631" s="145"/>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5"/>
      <c r="DG631" s="145"/>
      <c r="DH631" s="148"/>
      <c r="DI631" s="145"/>
      <c r="DJ631" s="145"/>
      <c r="DK631" s="145"/>
      <c r="DL631" s="145"/>
      <c r="DM631" s="145"/>
      <c r="DN631" s="145"/>
      <c r="DO631" s="145"/>
      <c r="DP631" s="145"/>
      <c r="DQ631" s="145"/>
      <c r="DR631" s="145"/>
      <c r="DS631" s="145"/>
      <c r="DT631" s="145"/>
      <c r="DU631" s="145"/>
      <c r="DV631" s="145"/>
      <c r="DW631" s="145"/>
      <c r="DX631" s="145"/>
      <c r="DY631" s="145"/>
      <c r="DZ631" s="145"/>
      <c r="EA631" s="145"/>
      <c r="EB631" s="148"/>
      <c r="EC631" s="145"/>
      <c r="ED631" s="145"/>
      <c r="EE631" s="145"/>
      <c r="EF631" s="145"/>
      <c r="EG631" s="145"/>
      <c r="EH631" s="145"/>
      <c r="EI631" s="145"/>
      <c r="EJ631" s="145"/>
      <c r="EK631" s="145">
        <v>0</v>
      </c>
      <c r="EL631" s="145">
        <v>0</v>
      </c>
    </row>
    <row r="632" spans="1:187" ht="20.100000000000001" customHeight="1" x14ac:dyDescent="0.3">
      <c r="A632" s="25" t="s">
        <v>2524</v>
      </c>
      <c r="B632" s="55" t="s">
        <v>187</v>
      </c>
      <c r="C632" s="55">
        <v>83746</v>
      </c>
      <c r="D632" s="186" t="s">
        <v>2546</v>
      </c>
      <c r="E632" s="26"/>
      <c r="F632" s="26"/>
      <c r="G632" s="26" t="s">
        <v>674</v>
      </c>
      <c r="H632" s="26"/>
      <c r="I632" s="26" t="s">
        <v>3</v>
      </c>
      <c r="J632" s="25" t="s">
        <v>975</v>
      </c>
      <c r="K632" s="25" t="s">
        <v>2547</v>
      </c>
      <c r="L632" s="239"/>
      <c r="M632" s="239"/>
      <c r="N632" s="239"/>
      <c r="O632" s="239"/>
      <c r="P632" s="239"/>
      <c r="Q632" s="239"/>
      <c r="R632" s="239"/>
      <c r="S632" s="239"/>
      <c r="T632" s="145"/>
      <c r="U632" s="145"/>
      <c r="V632" s="145"/>
      <c r="W632" s="145"/>
      <c r="X632" s="145"/>
      <c r="Y632" s="145"/>
      <c r="Z632" s="145"/>
      <c r="AA632" s="145"/>
      <c r="AB632" s="332"/>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c r="AZ632" s="145"/>
      <c r="BA632" s="145"/>
      <c r="BB632" s="145"/>
      <c r="BC632" s="145"/>
      <c r="BD632" s="145"/>
      <c r="BE632" s="145"/>
      <c r="BF632" s="145"/>
      <c r="BG632" s="145"/>
      <c r="BH632" s="145"/>
      <c r="BI632" s="145"/>
      <c r="BJ632" s="145"/>
      <c r="BK632" s="145"/>
      <c r="BL632" s="145"/>
      <c r="BM632" s="145"/>
      <c r="BN632" s="145"/>
      <c r="BO632" s="145"/>
      <c r="BP632" s="145"/>
      <c r="BQ632" s="145"/>
      <c r="BR632" s="145"/>
      <c r="BS632" s="145"/>
      <c r="BT632" s="145"/>
      <c r="BU632" s="145"/>
      <c r="BV632" s="145"/>
      <c r="BW632" s="145"/>
      <c r="BX632" s="145"/>
      <c r="BY632" s="145"/>
      <c r="BZ632" s="145"/>
      <c r="CA632" s="145"/>
      <c r="CB632" s="145"/>
      <c r="CC632" s="145"/>
      <c r="CD632" s="145"/>
      <c r="CE632" s="145"/>
      <c r="CF632" s="145"/>
      <c r="CG632" s="145"/>
      <c r="CH632" s="145"/>
      <c r="CI632" s="145"/>
      <c r="CJ632" s="145"/>
      <c r="CK632" s="145"/>
      <c r="CL632" s="145"/>
      <c r="CM632" s="145"/>
      <c r="CN632" s="145"/>
      <c r="CO632" s="145"/>
      <c r="CP632" s="145"/>
      <c r="CQ632" s="145"/>
      <c r="CR632" s="145"/>
      <c r="CS632" s="145"/>
      <c r="CT632" s="145"/>
      <c r="CU632" s="145"/>
      <c r="CV632" s="145"/>
      <c r="CW632" s="145"/>
      <c r="CX632" s="145"/>
      <c r="CY632" s="145"/>
      <c r="CZ632" s="145"/>
      <c r="DA632" s="145"/>
      <c r="DB632" s="145"/>
      <c r="DC632" s="145"/>
      <c r="DD632" s="145"/>
      <c r="DE632" s="145"/>
      <c r="DF632" s="145"/>
      <c r="DG632" s="145"/>
      <c r="DH632" s="148"/>
      <c r="DI632" s="145"/>
      <c r="DJ632" s="145"/>
      <c r="DK632" s="145"/>
      <c r="DL632" s="145"/>
      <c r="DM632" s="145"/>
      <c r="DN632" s="145"/>
      <c r="DO632" s="145"/>
      <c r="DP632" s="145"/>
      <c r="DQ632" s="145"/>
      <c r="DR632" s="145"/>
      <c r="DS632" s="145"/>
      <c r="DT632" s="145"/>
      <c r="DU632" s="145"/>
      <c r="DV632" s="145"/>
      <c r="DW632" s="145"/>
      <c r="DX632" s="145"/>
      <c r="DY632" s="145"/>
      <c r="DZ632" s="145"/>
      <c r="EA632" s="145"/>
      <c r="EB632" s="148"/>
      <c r="EC632" s="145"/>
      <c r="ED632" s="148"/>
      <c r="EE632" s="145"/>
      <c r="EF632" s="145"/>
      <c r="EG632" s="145"/>
      <c r="EH632" s="145"/>
      <c r="EI632" s="145"/>
      <c r="EJ632" s="145"/>
      <c r="EK632" s="145">
        <v>0</v>
      </c>
      <c r="EL632" s="145">
        <v>0</v>
      </c>
      <c r="EM632" s="145"/>
    </row>
    <row r="633" spans="1:187" ht="20.100000000000001" customHeight="1" x14ac:dyDescent="0.3">
      <c r="A633" s="25" t="s">
        <v>3864</v>
      </c>
      <c r="B633" s="40" t="s">
        <v>187</v>
      </c>
      <c r="C633" s="26">
        <v>84475</v>
      </c>
      <c r="D633" s="25" t="s">
        <v>3901</v>
      </c>
      <c r="E633" s="26" t="s">
        <v>108</v>
      </c>
      <c r="F633" s="26" t="s">
        <v>3556</v>
      </c>
      <c r="G633" s="26" t="s">
        <v>121</v>
      </c>
      <c r="H633" s="26" t="s">
        <v>3</v>
      </c>
      <c r="I633" s="26" t="s">
        <v>438</v>
      </c>
      <c r="J633" s="25" t="s">
        <v>1210</v>
      </c>
      <c r="K633" s="25" t="s">
        <v>3902</v>
      </c>
      <c r="L633" s="25"/>
      <c r="M633" s="25" t="s">
        <v>3903</v>
      </c>
      <c r="N633" s="25"/>
      <c r="O633" s="239"/>
      <c r="P633" s="239"/>
      <c r="Q633" s="239"/>
      <c r="R633" s="25"/>
      <c r="S633" s="25" t="s">
        <v>3904</v>
      </c>
      <c r="T633" s="238"/>
      <c r="U633" s="145"/>
      <c r="V633" s="148"/>
      <c r="W633" s="145"/>
      <c r="X633" s="145"/>
      <c r="Y633" s="145"/>
      <c r="Z633" s="145"/>
      <c r="AA633" s="145"/>
      <c r="AB633" s="332"/>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v>1</v>
      </c>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v>1</v>
      </c>
      <c r="CN633" s="145"/>
      <c r="CO633" s="145"/>
      <c r="CP633" s="145"/>
      <c r="CQ633" s="145"/>
      <c r="CR633" s="145"/>
      <c r="CS633" s="145"/>
      <c r="CT633" s="145"/>
      <c r="CU633" s="145"/>
      <c r="CV633" s="145"/>
      <c r="CW633" s="145"/>
      <c r="CX633" s="145"/>
      <c r="CY633" s="145"/>
      <c r="CZ633" s="145"/>
      <c r="DA633" s="145"/>
      <c r="DB633" s="145"/>
      <c r="DC633" s="145"/>
      <c r="DD633" s="145"/>
      <c r="DE633" s="145"/>
      <c r="DF633" s="145"/>
      <c r="DG633" s="145"/>
      <c r="DH633" s="148"/>
      <c r="DI633" s="145"/>
      <c r="DJ633" s="145"/>
      <c r="DK633" s="145"/>
      <c r="DL633" s="145"/>
      <c r="DM633" s="145"/>
      <c r="DN633" s="145"/>
      <c r="DO633" s="145"/>
      <c r="DP633" s="145"/>
      <c r="DQ633" s="145"/>
      <c r="DR633" s="145"/>
      <c r="DS633" s="145"/>
      <c r="DT633" s="145"/>
      <c r="DU633" s="145"/>
      <c r="DV633" s="145"/>
      <c r="DW633" s="145"/>
      <c r="DX633" s="145"/>
      <c r="DY633" s="145"/>
      <c r="DZ633" s="145"/>
      <c r="EA633" s="145"/>
      <c r="EB633" s="148"/>
      <c r="EC633" s="145"/>
      <c r="ED633" s="148"/>
      <c r="EE633" s="145"/>
      <c r="EF633" s="145"/>
      <c r="EG633" s="145"/>
      <c r="EH633" s="145"/>
      <c r="EI633" s="145"/>
      <c r="EJ633" s="145"/>
      <c r="EK633" s="145">
        <v>1</v>
      </c>
      <c r="EL633" s="145">
        <v>1</v>
      </c>
      <c r="EM633" s="145"/>
    </row>
    <row r="634" spans="1:187" ht="20.100000000000001" customHeight="1" x14ac:dyDescent="0.3">
      <c r="A634" s="25" t="s">
        <v>2109</v>
      </c>
      <c r="B634" s="26" t="s">
        <v>187</v>
      </c>
      <c r="C634" s="26">
        <v>83143</v>
      </c>
      <c r="D634" s="25" t="s">
        <v>2130</v>
      </c>
      <c r="E634" s="26"/>
      <c r="F634" s="26"/>
      <c r="G634" s="26" t="s">
        <v>121</v>
      </c>
      <c r="H634" s="26" t="s">
        <v>3</v>
      </c>
      <c r="I634" s="26" t="s">
        <v>3</v>
      </c>
      <c r="J634" s="25" t="s">
        <v>1210</v>
      </c>
      <c r="K634" s="25" t="s">
        <v>2131</v>
      </c>
      <c r="L634" s="25"/>
      <c r="M634" s="25" t="s">
        <v>2132</v>
      </c>
      <c r="N634" s="83"/>
      <c r="O634" s="83"/>
      <c r="P634" s="83"/>
      <c r="Q634" s="83"/>
      <c r="R634" s="25"/>
      <c r="S634" s="25" t="s">
        <v>2133</v>
      </c>
      <c r="T634" s="145"/>
      <c r="U634" s="145"/>
      <c r="V634" s="145"/>
      <c r="W634" s="145"/>
      <c r="X634" s="145"/>
      <c r="Y634" s="145"/>
      <c r="Z634" s="145"/>
      <c r="AA634" s="145"/>
      <c r="AB634" s="332"/>
      <c r="AC634" s="145"/>
      <c r="AD634" s="145"/>
      <c r="AE634" s="145"/>
      <c r="AF634" s="145"/>
      <c r="AG634" s="145"/>
      <c r="AH634" s="145"/>
      <c r="AI634" s="145"/>
      <c r="AJ634" s="145"/>
      <c r="AK634" s="145"/>
      <c r="AL634" s="145"/>
      <c r="AM634" s="145"/>
      <c r="AN634" s="145"/>
      <c r="AO634" s="145"/>
      <c r="AP634" s="145">
        <v>1</v>
      </c>
      <c r="AQ634" s="145"/>
      <c r="AR634" s="145">
        <v>1</v>
      </c>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5"/>
      <c r="DG634" s="145"/>
      <c r="DH634" s="148"/>
      <c r="DI634" s="145"/>
      <c r="DJ634" s="145"/>
      <c r="DK634" s="145"/>
      <c r="DL634" s="145"/>
      <c r="DM634" s="145"/>
      <c r="DN634" s="145"/>
      <c r="DO634" s="145"/>
      <c r="DP634" s="145"/>
      <c r="DQ634" s="145"/>
      <c r="DR634" s="145"/>
      <c r="DS634" s="145"/>
      <c r="DT634" s="145"/>
      <c r="DU634" s="145"/>
      <c r="DV634" s="145"/>
      <c r="DW634" s="145"/>
      <c r="DX634" s="145"/>
      <c r="DY634" s="145"/>
      <c r="DZ634" s="145"/>
      <c r="EA634" s="145"/>
      <c r="EB634" s="148"/>
      <c r="EC634" s="145"/>
      <c r="ED634" s="148"/>
      <c r="EE634" s="145"/>
      <c r="EF634" s="145"/>
      <c r="EG634" s="145"/>
      <c r="EH634" s="145"/>
      <c r="EI634" s="145"/>
      <c r="EJ634" s="145"/>
      <c r="EK634" s="145">
        <v>1</v>
      </c>
      <c r="EL634" s="145">
        <v>1</v>
      </c>
      <c r="EM634" s="145"/>
      <c r="EO634" s="145"/>
      <c r="EP634" s="145"/>
      <c r="EQ634" s="145"/>
      <c r="ER634" s="145"/>
      <c r="ES634" s="145"/>
      <c r="ET634" s="145"/>
      <c r="EU634" s="145"/>
      <c r="EV634" s="145"/>
      <c r="EW634" s="145"/>
      <c r="EX634" s="145"/>
      <c r="EY634" s="145"/>
      <c r="EZ634" s="145"/>
      <c r="FA634" s="145"/>
      <c r="FB634" s="145"/>
      <c r="FC634" s="145"/>
      <c r="FD634" s="145"/>
      <c r="FE634" s="145"/>
      <c r="FF634" s="145"/>
      <c r="FG634" s="145"/>
      <c r="FH634" s="145"/>
      <c r="FI634" s="145"/>
      <c r="FJ634" s="145"/>
      <c r="FK634" s="145"/>
      <c r="FL634" s="145"/>
      <c r="FM634" s="145"/>
      <c r="FN634" s="145"/>
      <c r="FO634" s="145"/>
      <c r="FP634" s="145"/>
      <c r="FQ634" s="145"/>
      <c r="FR634" s="145"/>
      <c r="FS634" s="145"/>
      <c r="FT634" s="145"/>
      <c r="FU634" s="145"/>
      <c r="FV634" s="145"/>
      <c r="FW634" s="145"/>
      <c r="FX634" s="145"/>
      <c r="FY634" s="145"/>
      <c r="FZ634" s="145"/>
      <c r="GA634" s="145"/>
      <c r="GB634" s="145"/>
      <c r="GC634" s="145"/>
      <c r="GD634" s="145"/>
      <c r="GE634" s="145"/>
    </row>
    <row r="635" spans="1:187" ht="20.100000000000001" customHeight="1" x14ac:dyDescent="0.3">
      <c r="A635" s="25" t="s">
        <v>2274</v>
      </c>
      <c r="B635" s="40" t="s">
        <v>106</v>
      </c>
      <c r="C635" s="26">
        <v>82892</v>
      </c>
      <c r="D635" s="71" t="s">
        <v>2282</v>
      </c>
      <c r="E635" s="26" t="s">
        <v>108</v>
      </c>
      <c r="F635" s="26"/>
      <c r="G635" s="26" t="s">
        <v>121</v>
      </c>
      <c r="H635" s="26" t="s">
        <v>281</v>
      </c>
      <c r="I635" s="26" t="s">
        <v>449</v>
      </c>
      <c r="J635" s="25" t="s">
        <v>643</v>
      </c>
      <c r="K635" s="25" t="s">
        <v>2283</v>
      </c>
      <c r="L635" s="181" t="s">
        <v>2284</v>
      </c>
      <c r="M635" s="83"/>
      <c r="N635" s="83"/>
      <c r="O635" s="83"/>
      <c r="P635" s="83"/>
      <c r="Q635" s="83"/>
      <c r="R635" s="83"/>
      <c r="S635" s="83"/>
      <c r="T635" s="145"/>
      <c r="U635" s="145"/>
      <c r="V635" s="145"/>
      <c r="W635" s="145"/>
      <c r="X635" s="145"/>
      <c r="Y635" s="145"/>
      <c r="Z635" s="145"/>
      <c r="AA635" s="145"/>
      <c r="AB635" s="332"/>
      <c r="AC635" s="145"/>
      <c r="AD635" s="145"/>
      <c r="AE635" s="145"/>
      <c r="AF635" s="145"/>
      <c r="AG635" s="145"/>
      <c r="AH635" s="145"/>
      <c r="AI635" s="145"/>
      <c r="AJ635" s="145"/>
      <c r="AK635" s="145"/>
      <c r="AL635" s="145"/>
      <c r="AM635" s="145"/>
      <c r="AN635" s="145"/>
      <c r="AO635" s="145"/>
      <c r="AP635" s="145"/>
      <c r="AQ635" s="145"/>
      <c r="AR635" s="145"/>
      <c r="AS635" s="145"/>
      <c r="AT635" s="145"/>
      <c r="AU635" s="145"/>
      <c r="AV635" s="145"/>
      <c r="AW635" s="145"/>
      <c r="AX635" s="145"/>
      <c r="AY635" s="145"/>
      <c r="AZ635" s="145"/>
      <c r="BA635" s="145"/>
      <c r="BB635" s="145"/>
      <c r="BC635" s="145"/>
      <c r="BD635" s="145"/>
      <c r="BE635" s="145"/>
      <c r="BF635" s="145"/>
      <c r="BG635" s="145"/>
      <c r="BH635" s="145"/>
      <c r="BI635" s="145"/>
      <c r="BJ635" s="145"/>
      <c r="BK635" s="145"/>
      <c r="BL635" s="145"/>
      <c r="BM635" s="145"/>
      <c r="BN635" s="145"/>
      <c r="BO635" s="145"/>
      <c r="BP635" s="145"/>
      <c r="BQ635" s="145"/>
      <c r="BR635" s="145"/>
      <c r="BS635" s="145"/>
      <c r="BT635" s="145"/>
      <c r="BU635" s="145"/>
      <c r="BV635" s="145"/>
      <c r="BW635" s="145"/>
      <c r="BX635" s="145"/>
      <c r="BY635" s="145"/>
      <c r="BZ635" s="145"/>
      <c r="CA635" s="145"/>
      <c r="CB635" s="145"/>
      <c r="CC635" s="145"/>
      <c r="CD635" s="145"/>
      <c r="CE635" s="145"/>
      <c r="CF635" s="145"/>
      <c r="CG635" s="145"/>
      <c r="CH635" s="145"/>
      <c r="CI635" s="145"/>
      <c r="CJ635" s="145"/>
      <c r="CK635" s="145"/>
      <c r="CL635" s="145"/>
      <c r="CM635" s="145"/>
      <c r="CN635" s="145"/>
      <c r="CO635" s="145"/>
      <c r="CP635" s="145"/>
      <c r="CQ635" s="145"/>
      <c r="CR635" s="145"/>
      <c r="CS635" s="145"/>
      <c r="CT635" s="145"/>
      <c r="CU635" s="145"/>
      <c r="CV635" s="145"/>
      <c r="CW635" s="145"/>
      <c r="CX635" s="145"/>
      <c r="CY635" s="145"/>
      <c r="CZ635" s="145"/>
      <c r="DA635" s="145"/>
      <c r="DB635" s="145"/>
      <c r="DC635" s="145"/>
      <c r="DD635" s="145"/>
      <c r="DE635" s="145"/>
      <c r="DF635" s="145"/>
      <c r="DG635" s="145"/>
      <c r="DH635" s="148"/>
      <c r="DI635" s="145"/>
      <c r="DJ635" s="145"/>
      <c r="DK635" s="145"/>
      <c r="DL635" s="145"/>
      <c r="DM635" s="145"/>
      <c r="DN635" s="145"/>
      <c r="DO635" s="145"/>
      <c r="DP635" s="145"/>
      <c r="DQ635" s="145"/>
      <c r="DR635" s="145"/>
      <c r="DS635" s="145"/>
      <c r="DT635" s="145"/>
      <c r="DU635" s="145"/>
      <c r="DV635" s="145"/>
      <c r="DW635" s="145"/>
      <c r="DX635" s="145"/>
      <c r="DY635" s="145"/>
      <c r="DZ635" s="145"/>
      <c r="EA635" s="145"/>
      <c r="EB635" s="148"/>
      <c r="EC635" s="145"/>
      <c r="ED635" s="145"/>
      <c r="EK635" s="263">
        <v>0</v>
      </c>
      <c r="EL635" s="263">
        <v>0</v>
      </c>
      <c r="EM635" s="263"/>
      <c r="EN635" s="264"/>
    </row>
    <row r="636" spans="1:187" ht="20.100000000000001" customHeight="1" x14ac:dyDescent="0.3">
      <c r="A636" s="25" t="s">
        <v>2594</v>
      </c>
      <c r="B636" s="40" t="s">
        <v>106</v>
      </c>
      <c r="C636" s="26">
        <v>83268</v>
      </c>
      <c r="D636" s="25" t="s">
        <v>2610</v>
      </c>
      <c r="E636" s="26" t="s">
        <v>108</v>
      </c>
      <c r="F636" s="26"/>
      <c r="G636" s="26" t="s">
        <v>121</v>
      </c>
      <c r="H636" s="26" t="s">
        <v>281</v>
      </c>
      <c r="I636" s="26" t="s">
        <v>476</v>
      </c>
      <c r="J636" s="25" t="s">
        <v>228</v>
      </c>
      <c r="K636" s="25" t="s">
        <v>2611</v>
      </c>
      <c r="L636" s="181" t="s">
        <v>2612</v>
      </c>
      <c r="M636" s="25" t="s">
        <v>2613</v>
      </c>
      <c r="N636" s="83"/>
      <c r="O636" s="25" t="s">
        <v>2614</v>
      </c>
      <c r="P636" s="83"/>
      <c r="Q636" s="83"/>
      <c r="R636" s="83"/>
      <c r="S636" s="83"/>
      <c r="T636" s="145"/>
      <c r="U636" s="145">
        <v>1</v>
      </c>
      <c r="V636" s="145"/>
      <c r="W636" s="145"/>
      <c r="X636" s="145"/>
      <c r="Y636" s="145"/>
      <c r="Z636" s="145"/>
      <c r="AA636" s="145"/>
      <c r="AB636" s="332"/>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5"/>
      <c r="DG636" s="145"/>
      <c r="DH636" s="148"/>
      <c r="DI636" s="145"/>
      <c r="DJ636" s="145"/>
      <c r="DK636" s="145"/>
      <c r="DL636" s="145"/>
      <c r="DM636" s="145"/>
      <c r="DN636" s="145"/>
      <c r="DO636" s="145"/>
      <c r="DP636" s="145"/>
      <c r="DQ636" s="145"/>
      <c r="DR636" s="145"/>
      <c r="DS636" s="145"/>
      <c r="DT636" s="145"/>
      <c r="DU636" s="145">
        <v>1</v>
      </c>
      <c r="DV636" s="145"/>
      <c r="DW636" s="145"/>
      <c r="DX636" s="145"/>
      <c r="DY636" s="145"/>
      <c r="DZ636" s="145"/>
      <c r="EA636" s="145"/>
      <c r="EB636" s="148"/>
      <c r="EC636" s="145"/>
      <c r="ED636" s="148"/>
      <c r="EE636" s="145"/>
      <c r="EF636" s="145"/>
      <c r="EG636" s="145"/>
      <c r="EH636" s="145"/>
      <c r="EI636" s="145"/>
      <c r="EJ636" s="145"/>
      <c r="EK636" s="145">
        <v>1</v>
      </c>
      <c r="EL636" s="145">
        <v>0</v>
      </c>
      <c r="EM636" s="145"/>
    </row>
    <row r="637" spans="1:187" ht="20.100000000000001" customHeight="1" x14ac:dyDescent="0.3">
      <c r="A637" s="25" t="s">
        <v>3367</v>
      </c>
      <c r="B637" s="26" t="s">
        <v>187</v>
      </c>
      <c r="C637" s="26">
        <v>84516</v>
      </c>
      <c r="D637" s="71" t="s">
        <v>3393</v>
      </c>
      <c r="E637" s="26" t="s">
        <v>108</v>
      </c>
      <c r="F637" s="26" t="s">
        <v>3549</v>
      </c>
      <c r="G637" s="26" t="s">
        <v>121</v>
      </c>
      <c r="H637" s="26" t="s">
        <v>344</v>
      </c>
      <c r="I637" s="26" t="s">
        <v>438</v>
      </c>
      <c r="J637" s="25" t="s">
        <v>975</v>
      </c>
      <c r="K637" s="25" t="s">
        <v>3394</v>
      </c>
      <c r="L637" s="25"/>
      <c r="M637" s="25"/>
      <c r="N637" s="272"/>
      <c r="O637" s="272"/>
      <c r="P637" s="272"/>
      <c r="Q637" s="272"/>
      <c r="R637" s="272"/>
      <c r="S637" s="272"/>
      <c r="T637" s="238"/>
      <c r="U637" s="145"/>
      <c r="V637" s="148"/>
      <c r="W637" s="145"/>
      <c r="X637" s="145"/>
      <c r="Y637" s="145"/>
      <c r="Z637" s="145"/>
      <c r="AA637" s="145"/>
      <c r="AB637" s="332"/>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5"/>
      <c r="DG637" s="145"/>
      <c r="DH637" s="148"/>
      <c r="DI637" s="145"/>
      <c r="DJ637" s="145"/>
      <c r="DK637" s="145"/>
      <c r="DL637" s="145"/>
      <c r="DM637" s="145"/>
      <c r="DN637" s="145"/>
      <c r="DO637" s="145"/>
      <c r="DP637" s="145"/>
      <c r="DQ637" s="145"/>
      <c r="DR637" s="145"/>
      <c r="DS637" s="145"/>
      <c r="DT637" s="145"/>
      <c r="DU637" s="145"/>
      <c r="DV637" s="145"/>
      <c r="DW637" s="145"/>
      <c r="DX637" s="145"/>
      <c r="DY637" s="145"/>
      <c r="DZ637" s="145"/>
      <c r="EA637" s="145"/>
      <c r="EB637" s="148"/>
      <c r="EC637" s="145"/>
      <c r="ED637" s="148"/>
      <c r="EE637" s="145"/>
      <c r="EF637" s="145"/>
      <c r="EG637" s="145"/>
      <c r="EH637" s="145"/>
      <c r="EI637" s="145"/>
      <c r="EJ637" s="145"/>
      <c r="EK637" s="145">
        <v>0</v>
      </c>
      <c r="EL637" s="145">
        <v>0</v>
      </c>
      <c r="EM637" s="145"/>
    </row>
    <row r="638" spans="1:187" ht="20.100000000000001" customHeight="1" x14ac:dyDescent="0.3">
      <c r="A638" s="25" t="s">
        <v>3061</v>
      </c>
      <c r="B638" s="40" t="s">
        <v>126</v>
      </c>
      <c r="C638" s="26">
        <v>83389</v>
      </c>
      <c r="D638" s="25" t="s">
        <v>3084</v>
      </c>
      <c r="E638" s="26" t="s">
        <v>113</v>
      </c>
      <c r="F638" s="26"/>
      <c r="G638" s="26" t="s">
        <v>114</v>
      </c>
      <c r="H638" s="26" t="s">
        <v>128</v>
      </c>
      <c r="I638" s="26" t="s">
        <v>449</v>
      </c>
      <c r="J638" s="25" t="s">
        <v>129</v>
      </c>
      <c r="K638" s="25" t="s">
        <v>3085</v>
      </c>
      <c r="L638" s="45" t="s">
        <v>3086</v>
      </c>
      <c r="M638" s="25"/>
      <c r="N638" s="83"/>
      <c r="O638" s="83"/>
      <c r="P638" s="83"/>
      <c r="Q638" s="83"/>
      <c r="R638" s="83"/>
      <c r="S638" s="83"/>
      <c r="T638" s="145"/>
      <c r="U638" s="145"/>
      <c r="V638" s="148"/>
      <c r="W638" s="145"/>
      <c r="X638" s="145"/>
      <c r="Y638" s="145"/>
      <c r="Z638" s="145"/>
      <c r="AA638" s="145"/>
      <c r="AB638" s="332"/>
      <c r="AC638" s="145"/>
      <c r="AD638" s="145"/>
      <c r="AE638" s="145"/>
      <c r="AF638" s="145"/>
      <c r="AG638" s="145"/>
      <c r="AH638" s="145"/>
      <c r="AI638" s="145"/>
      <c r="AJ638" s="145"/>
      <c r="AK638" s="145"/>
      <c r="AL638" s="145"/>
      <c r="AM638" s="145"/>
      <c r="AN638" s="145"/>
      <c r="AO638" s="145"/>
      <c r="AP638" s="145"/>
      <c r="AQ638" s="145"/>
      <c r="AR638" s="145"/>
      <c r="AS638" s="145"/>
      <c r="AT638" s="145"/>
      <c r="AU638" s="145"/>
      <c r="AV638" s="145"/>
      <c r="AW638" s="145"/>
      <c r="AX638" s="145"/>
      <c r="AY638" s="145"/>
      <c r="AZ638" s="145"/>
      <c r="BA638" s="145"/>
      <c r="BB638" s="145"/>
      <c r="BC638" s="145"/>
      <c r="BD638" s="145"/>
      <c r="BE638" s="145"/>
      <c r="BF638" s="145"/>
      <c r="BG638" s="145"/>
      <c r="BH638" s="145"/>
      <c r="BI638" s="145"/>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5"/>
      <c r="DG638" s="145"/>
      <c r="DH638" s="148"/>
      <c r="DI638" s="145"/>
      <c r="DJ638" s="145"/>
      <c r="DK638" s="145"/>
      <c r="DL638" s="145"/>
      <c r="DM638" s="145"/>
      <c r="DN638" s="145"/>
      <c r="DO638" s="145"/>
      <c r="DP638" s="145"/>
      <c r="DQ638" s="145"/>
      <c r="DR638" s="145"/>
      <c r="DS638" s="145"/>
      <c r="DT638" s="145"/>
      <c r="DU638" s="145"/>
      <c r="DV638" s="145"/>
      <c r="DW638" s="145"/>
      <c r="DX638" s="145"/>
      <c r="DY638" s="145"/>
      <c r="DZ638" s="145"/>
      <c r="EA638" s="145"/>
      <c r="EB638" s="148"/>
      <c r="EC638" s="145"/>
      <c r="ED638" s="148"/>
      <c r="EE638" s="145"/>
      <c r="EF638" s="145"/>
      <c r="EG638" s="145"/>
      <c r="EH638" s="145"/>
      <c r="EI638" s="145"/>
      <c r="EJ638" s="145"/>
      <c r="EK638" s="145">
        <v>0</v>
      </c>
      <c r="EL638" s="145">
        <v>0</v>
      </c>
      <c r="EM638" s="267"/>
    </row>
    <row r="639" spans="1:187" ht="20.100000000000001" customHeight="1" x14ac:dyDescent="0.3">
      <c r="A639" s="25" t="s">
        <v>2152</v>
      </c>
      <c r="B639" s="40" t="s">
        <v>106</v>
      </c>
      <c r="C639" s="26">
        <v>82865</v>
      </c>
      <c r="D639" s="25" t="s">
        <v>2162</v>
      </c>
      <c r="E639" s="26" t="s">
        <v>113</v>
      </c>
      <c r="F639" s="26"/>
      <c r="G639" s="26" t="s">
        <v>109</v>
      </c>
      <c r="H639" s="26" t="s">
        <v>567</v>
      </c>
      <c r="I639" s="26" t="s">
        <v>449</v>
      </c>
      <c r="J639" s="25" t="s">
        <v>163</v>
      </c>
      <c r="K639" s="25" t="s">
        <v>2163</v>
      </c>
      <c r="L639" s="45" t="s">
        <v>2164</v>
      </c>
      <c r="M639" s="239"/>
      <c r="N639" s="239"/>
      <c r="O639" s="239"/>
      <c r="P639" s="239"/>
      <c r="Q639" s="239"/>
      <c r="R639" s="25" t="s">
        <v>2165</v>
      </c>
      <c r="S639" s="25" t="s">
        <v>2166</v>
      </c>
      <c r="T639" s="145"/>
      <c r="U639" s="145">
        <v>1</v>
      </c>
      <c r="V639" s="145"/>
      <c r="W639" s="145"/>
      <c r="X639" s="145"/>
      <c r="Y639" s="145"/>
      <c r="Z639" s="145">
        <v>1</v>
      </c>
      <c r="AA639" s="145"/>
      <c r="AB639" s="332"/>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5">
        <v>1</v>
      </c>
      <c r="DG639" s="145"/>
      <c r="DH639" s="148"/>
      <c r="DI639" s="145"/>
      <c r="DJ639" s="145"/>
      <c r="DK639" s="145"/>
      <c r="DL639" s="145">
        <v>1</v>
      </c>
      <c r="DM639" s="145"/>
      <c r="DN639" s="145"/>
      <c r="DO639" s="145"/>
      <c r="DP639" s="145"/>
      <c r="DQ639" s="145">
        <v>1</v>
      </c>
      <c r="DR639" s="145"/>
      <c r="DS639" s="145"/>
      <c r="DT639" s="145"/>
      <c r="DU639" s="145">
        <v>1</v>
      </c>
      <c r="DV639" s="145"/>
      <c r="DW639" s="145"/>
      <c r="DX639" s="145"/>
      <c r="DY639" s="145"/>
      <c r="DZ639" s="145">
        <v>1</v>
      </c>
      <c r="EA639" s="145"/>
      <c r="EB639" s="148"/>
      <c r="EC639" s="145"/>
      <c r="ED639" s="148"/>
      <c r="EE639" s="145"/>
      <c r="EF639" s="145"/>
      <c r="EG639" s="145"/>
      <c r="EH639" s="145"/>
      <c r="EI639" s="145"/>
      <c r="EJ639" s="145"/>
      <c r="EK639" s="145" t="s">
        <v>519</v>
      </c>
      <c r="EL639" s="145">
        <v>1</v>
      </c>
      <c r="EM639" s="145"/>
      <c r="EN639" s="228" t="s">
        <v>2167</v>
      </c>
    </row>
    <row r="640" spans="1:187" ht="20.100000000000001" customHeight="1" x14ac:dyDescent="0.3">
      <c r="A640" s="25" t="s">
        <v>3905</v>
      </c>
      <c r="B640" s="40" t="s">
        <v>106</v>
      </c>
      <c r="C640" s="26">
        <v>84605</v>
      </c>
      <c r="D640" s="71" t="s">
        <v>2162</v>
      </c>
      <c r="E640" s="26" t="s">
        <v>113</v>
      </c>
      <c r="F640" s="26" t="s">
        <v>3556</v>
      </c>
      <c r="G640" s="26" t="s">
        <v>109</v>
      </c>
      <c r="H640" s="26" t="s">
        <v>567</v>
      </c>
      <c r="I640" s="26" t="s">
        <v>449</v>
      </c>
      <c r="J640" s="25" t="s">
        <v>2263</v>
      </c>
      <c r="K640" s="25" t="s">
        <v>3922</v>
      </c>
      <c r="L640" s="45" t="s">
        <v>3923</v>
      </c>
      <c r="M640" s="25"/>
      <c r="N640" s="25"/>
      <c r="O640" s="239"/>
      <c r="P640" s="239"/>
      <c r="Q640" s="239"/>
      <c r="R640" s="239"/>
      <c r="S640" s="239"/>
      <c r="T640" s="238"/>
      <c r="U640" s="145"/>
      <c r="V640" s="148"/>
      <c r="W640" s="145"/>
      <c r="X640" s="145"/>
      <c r="Y640" s="145"/>
      <c r="Z640" s="145"/>
      <c r="AA640" s="145"/>
      <c r="AB640" s="332"/>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c r="CG640" s="145"/>
      <c r="CH640" s="145"/>
      <c r="CI640" s="145"/>
      <c r="CJ640" s="145"/>
      <c r="CK640" s="145"/>
      <c r="CL640" s="145"/>
      <c r="CM640" s="145"/>
      <c r="CN640" s="145"/>
      <c r="CO640" s="145"/>
      <c r="CP640" s="145"/>
      <c r="CQ640" s="145"/>
      <c r="CR640" s="145"/>
      <c r="CS640" s="145"/>
      <c r="CT640" s="145"/>
      <c r="CU640" s="145"/>
      <c r="CV640" s="145"/>
      <c r="CW640" s="145"/>
      <c r="CX640" s="145"/>
      <c r="CY640" s="145"/>
      <c r="CZ640" s="145"/>
      <c r="DA640" s="145"/>
      <c r="DB640" s="145"/>
      <c r="DC640" s="145"/>
      <c r="DD640" s="145"/>
      <c r="DE640" s="145"/>
      <c r="DF640" s="145"/>
      <c r="DG640" s="145"/>
      <c r="DH640" s="148"/>
      <c r="DI640" s="145"/>
      <c r="DJ640" s="145"/>
      <c r="DK640" s="145"/>
      <c r="DL640" s="145"/>
      <c r="DM640" s="145"/>
      <c r="DN640" s="145"/>
      <c r="DO640" s="145"/>
      <c r="DP640" s="145"/>
      <c r="DQ640" s="145"/>
      <c r="DR640" s="145"/>
      <c r="DS640" s="145"/>
      <c r="DT640" s="145"/>
      <c r="DU640" s="145"/>
      <c r="DV640" s="145"/>
      <c r="DW640" s="145"/>
      <c r="DX640" s="145"/>
      <c r="DY640" s="145"/>
      <c r="DZ640" s="145"/>
      <c r="EA640" s="145"/>
      <c r="EB640" s="148"/>
      <c r="EC640" s="145"/>
      <c r="ED640" s="148"/>
      <c r="EE640" s="145"/>
      <c r="EF640" s="145"/>
      <c r="EG640" s="145"/>
      <c r="EH640" s="145"/>
      <c r="EI640" s="145"/>
      <c r="EJ640" s="145"/>
      <c r="EK640" s="145">
        <v>0</v>
      </c>
      <c r="EL640" s="145">
        <v>0</v>
      </c>
      <c r="EM640" s="145"/>
    </row>
    <row r="641" spans="1:187" ht="20.100000000000001" customHeight="1" x14ac:dyDescent="0.3">
      <c r="A641" s="25" t="s">
        <v>2959</v>
      </c>
      <c r="B641" s="40" t="s">
        <v>126</v>
      </c>
      <c r="C641" s="26">
        <v>84177</v>
      </c>
      <c r="D641" s="71" t="s">
        <v>2986</v>
      </c>
      <c r="E641" s="26" t="s">
        <v>108</v>
      </c>
      <c r="F641" s="26"/>
      <c r="G641" s="26" t="s">
        <v>114</v>
      </c>
      <c r="H641" s="26" t="s">
        <v>128</v>
      </c>
      <c r="I641" s="26" t="s">
        <v>3</v>
      </c>
      <c r="J641" s="25" t="s">
        <v>326</v>
      </c>
      <c r="K641" s="25" t="s">
        <v>2987</v>
      </c>
      <c r="L641" s="79"/>
      <c r="M641" s="25"/>
      <c r="N641" s="83"/>
      <c r="O641" s="83"/>
      <c r="P641" s="83"/>
      <c r="Q641" s="83"/>
      <c r="R641" s="83"/>
      <c r="S641" s="83"/>
      <c r="T641" s="145"/>
      <c r="U641" s="145"/>
      <c r="V641" s="148"/>
      <c r="W641" s="145"/>
      <c r="X641" s="145"/>
      <c r="Y641" s="145"/>
      <c r="Z641" s="145"/>
      <c r="AA641" s="145"/>
      <c r="AB641" s="332"/>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5"/>
      <c r="DG641" s="145"/>
      <c r="DH641" s="148"/>
      <c r="DI641" s="145"/>
      <c r="DJ641" s="145"/>
      <c r="DK641" s="145"/>
      <c r="DL641" s="145"/>
      <c r="DM641" s="145"/>
      <c r="DN641" s="145"/>
      <c r="DO641" s="145"/>
      <c r="DP641" s="145"/>
      <c r="DQ641" s="145"/>
      <c r="DR641" s="145"/>
      <c r="DS641" s="145"/>
      <c r="DT641" s="145"/>
      <c r="DU641" s="145"/>
      <c r="DV641" s="145"/>
      <c r="DW641" s="145"/>
      <c r="DX641" s="145"/>
      <c r="DY641" s="145"/>
      <c r="DZ641" s="145"/>
      <c r="EA641" s="145"/>
      <c r="EB641" s="148"/>
      <c r="EC641" s="145"/>
      <c r="ED641" s="148"/>
      <c r="EE641" s="145"/>
      <c r="EF641" s="145"/>
      <c r="EG641" s="145"/>
      <c r="EH641" s="145"/>
      <c r="EI641" s="145"/>
      <c r="EJ641" s="145"/>
      <c r="EK641" s="145">
        <v>0</v>
      </c>
      <c r="EL641" s="145">
        <v>0</v>
      </c>
      <c r="EM641" s="267"/>
    </row>
    <row r="642" spans="1:187" ht="20.100000000000001" customHeight="1" x14ac:dyDescent="0.3">
      <c r="A642" s="25" t="s">
        <v>1747</v>
      </c>
      <c r="B642" s="40" t="s">
        <v>187</v>
      </c>
      <c r="C642" s="26">
        <v>82486</v>
      </c>
      <c r="D642" s="25" t="s">
        <v>1748</v>
      </c>
      <c r="E642" s="26" t="s">
        <v>108</v>
      </c>
      <c r="F642" s="26"/>
      <c r="G642" s="26" t="s">
        <v>121</v>
      </c>
      <c r="H642" s="26"/>
      <c r="I642" s="26" t="s">
        <v>449</v>
      </c>
      <c r="J642" s="25" t="s">
        <v>834</v>
      </c>
      <c r="K642" s="25" t="s">
        <v>1749</v>
      </c>
      <c r="L642" s="25"/>
      <c r="M642" s="25" t="s">
        <v>1750</v>
      </c>
      <c r="N642" s="25" t="s">
        <v>1751</v>
      </c>
      <c r="O642" s="25" t="s">
        <v>1752</v>
      </c>
      <c r="P642" s="220"/>
      <c r="Q642" s="220"/>
      <c r="R642" s="25"/>
      <c r="S642" s="25" t="s">
        <v>1753</v>
      </c>
      <c r="T642" s="255"/>
      <c r="U642" s="236"/>
      <c r="V642" s="236"/>
      <c r="W642" s="236"/>
      <c r="X642" s="236"/>
      <c r="Y642" s="236">
        <v>1</v>
      </c>
      <c r="Z642" s="236"/>
      <c r="AA642" s="236"/>
      <c r="AB642" s="336"/>
      <c r="AC642" s="236"/>
      <c r="AD642" s="236"/>
      <c r="AE642" s="236"/>
      <c r="AF642" s="236"/>
      <c r="AG642" s="236"/>
      <c r="AH642" s="236"/>
      <c r="AI642" s="236">
        <v>1</v>
      </c>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v>1</v>
      </c>
      <c r="BF642" s="236"/>
      <c r="BG642" s="236"/>
      <c r="BH642" s="236"/>
      <c r="BI642" s="236"/>
      <c r="BJ642" s="236">
        <v>1</v>
      </c>
      <c r="BK642" s="236"/>
      <c r="BL642" s="236"/>
      <c r="BM642" s="236"/>
      <c r="BN642" s="236"/>
      <c r="BO642" s="236"/>
      <c r="BP642" s="236"/>
      <c r="BQ642" s="236"/>
      <c r="BR642" s="236">
        <v>1</v>
      </c>
      <c r="BS642" s="236"/>
      <c r="BT642" s="236"/>
      <c r="BU642" s="236"/>
      <c r="BV642" s="236"/>
      <c r="BW642" s="236"/>
      <c r="BX642" s="236"/>
      <c r="BY642" s="236"/>
      <c r="BZ642" s="236"/>
      <c r="CA642" s="236"/>
      <c r="CB642" s="236"/>
      <c r="CC642" s="236"/>
      <c r="CD642" s="236"/>
      <c r="CE642" s="236"/>
      <c r="CF642" s="236"/>
      <c r="CG642" s="236">
        <v>1</v>
      </c>
      <c r="CH642" s="236"/>
      <c r="CI642" s="236"/>
      <c r="CJ642" s="236"/>
      <c r="CK642" s="236"/>
      <c r="CL642" s="236"/>
      <c r="CM642" s="236"/>
      <c r="CN642" s="236"/>
      <c r="CO642" s="236"/>
      <c r="CP642" s="236"/>
      <c r="CQ642" s="236"/>
      <c r="CR642" s="236"/>
      <c r="CS642" s="236"/>
      <c r="CT642" s="236"/>
      <c r="CU642" s="236"/>
      <c r="CV642" s="236"/>
      <c r="CW642" s="236"/>
      <c r="CX642" s="236"/>
      <c r="CY642" s="236"/>
      <c r="CZ642" s="236"/>
      <c r="DA642" s="236"/>
      <c r="DB642" s="236"/>
      <c r="DC642" s="236"/>
      <c r="DD642" s="236"/>
      <c r="DE642" s="236"/>
      <c r="DF642" s="236"/>
      <c r="DG642" s="236"/>
      <c r="DH642" s="236"/>
      <c r="DI642" s="236"/>
      <c r="DJ642" s="236"/>
      <c r="DK642" s="236">
        <v>1</v>
      </c>
      <c r="DL642" s="236">
        <v>1</v>
      </c>
      <c r="DM642" s="236"/>
      <c r="DN642" s="236"/>
      <c r="DO642" s="236"/>
      <c r="DP642" s="236"/>
      <c r="DQ642" s="236"/>
      <c r="DR642" s="236"/>
      <c r="DS642" s="236"/>
      <c r="DT642" s="236"/>
      <c r="DU642" s="236"/>
      <c r="DV642" s="236"/>
      <c r="DW642" s="236">
        <v>1</v>
      </c>
      <c r="DX642" s="236"/>
      <c r="DY642" s="236"/>
      <c r="DZ642" s="236"/>
      <c r="EA642" s="236"/>
      <c r="EB642" s="236"/>
      <c r="EC642" s="236"/>
      <c r="ED642" s="236"/>
      <c r="EE642" s="236"/>
      <c r="EF642" s="236"/>
      <c r="EG642" s="236"/>
      <c r="EH642" s="236"/>
      <c r="EI642" s="236"/>
      <c r="EJ642" s="236"/>
      <c r="EK642" s="236">
        <v>1</v>
      </c>
      <c r="EL642" s="236">
        <v>1</v>
      </c>
      <c r="EM642" s="236"/>
      <c r="EN642" s="256" t="s">
        <v>1754</v>
      </c>
      <c r="EO642" s="255"/>
      <c r="EP642" s="255"/>
      <c r="EQ642" s="255"/>
      <c r="ER642" s="255"/>
      <c r="ES642" s="255"/>
      <c r="ET642" s="255"/>
      <c r="EU642" s="255"/>
      <c r="EV642" s="255"/>
      <c r="EW642" s="255"/>
      <c r="EX642" s="255"/>
      <c r="EY642" s="255"/>
      <c r="EZ642" s="255"/>
      <c r="FA642" s="255"/>
      <c r="FB642" s="255"/>
      <c r="FC642" s="255"/>
      <c r="FD642" s="255"/>
      <c r="FE642" s="255"/>
      <c r="FF642" s="255"/>
      <c r="FG642" s="255"/>
      <c r="FH642" s="255"/>
      <c r="FI642" s="255"/>
      <c r="FJ642" s="255"/>
      <c r="FK642" s="255"/>
      <c r="FL642" s="255"/>
      <c r="FM642" s="255"/>
      <c r="FN642" s="257"/>
      <c r="FO642" s="257"/>
      <c r="FP642" s="257"/>
      <c r="FQ642" s="257"/>
      <c r="FR642" s="257"/>
      <c r="FS642" s="257"/>
      <c r="FT642" s="257"/>
      <c r="FU642" s="257"/>
      <c r="FV642" s="257"/>
      <c r="FW642" s="257"/>
      <c r="FX642" s="257"/>
      <c r="FY642" s="257"/>
      <c r="FZ642" s="257"/>
      <c r="GA642" s="257"/>
      <c r="GB642" s="257"/>
      <c r="GC642" s="257"/>
      <c r="GD642" s="257"/>
      <c r="GE642" s="257"/>
    </row>
    <row r="643" spans="1:187" ht="20.100000000000001" customHeight="1" x14ac:dyDescent="0.3">
      <c r="A643" s="25" t="s">
        <v>2779</v>
      </c>
      <c r="B643" s="40" t="s">
        <v>126</v>
      </c>
      <c r="C643" s="26">
        <v>83345</v>
      </c>
      <c r="D643" s="71" t="s">
        <v>2782</v>
      </c>
      <c r="E643" s="26" t="s">
        <v>108</v>
      </c>
      <c r="F643" s="26"/>
      <c r="G643" s="26" t="s">
        <v>114</v>
      </c>
      <c r="H643" s="26" t="s">
        <v>615</v>
      </c>
      <c r="I643" s="26" t="s">
        <v>385</v>
      </c>
      <c r="J643" s="25" t="s">
        <v>326</v>
      </c>
      <c r="K643" s="25" t="s">
        <v>2783</v>
      </c>
      <c r="L643" s="25"/>
      <c r="M643" s="242"/>
      <c r="N643" s="242"/>
      <c r="O643" s="242"/>
      <c r="P643" s="242"/>
      <c r="Q643" s="242"/>
      <c r="R643" s="242"/>
      <c r="S643" s="242"/>
      <c r="T643" s="240"/>
      <c r="U643" s="267"/>
      <c r="V643" s="268"/>
      <c r="W643" s="267"/>
      <c r="X643" s="267"/>
      <c r="Y643" s="267"/>
      <c r="Z643" s="267"/>
      <c r="AA643" s="267"/>
      <c r="AB643" s="339"/>
      <c r="AC643" s="267"/>
      <c r="AD643" s="267"/>
      <c r="AE643" s="267"/>
      <c r="AF643" s="267"/>
      <c r="AG643" s="267"/>
      <c r="AH643" s="267"/>
      <c r="AI643" s="267"/>
      <c r="AJ643" s="267"/>
      <c r="AK643" s="267"/>
      <c r="AL643" s="267"/>
      <c r="AM643" s="267"/>
      <c r="AN643" s="267"/>
      <c r="AO643" s="267"/>
      <c r="AP643" s="267"/>
      <c r="AQ643" s="267"/>
      <c r="AR643" s="267"/>
      <c r="AS643" s="267"/>
      <c r="AT643" s="267"/>
      <c r="AU643" s="267"/>
      <c r="AV643" s="267"/>
      <c r="AW643" s="267"/>
      <c r="AX643" s="267"/>
      <c r="AY643" s="267"/>
      <c r="AZ643" s="267"/>
      <c r="BA643" s="267"/>
      <c r="BB643" s="267"/>
      <c r="BC643" s="267"/>
      <c r="BD643" s="267"/>
      <c r="BE643" s="267"/>
      <c r="BF643" s="267"/>
      <c r="BG643" s="267"/>
      <c r="BH643" s="267"/>
      <c r="BI643" s="267"/>
      <c r="BJ643" s="267"/>
      <c r="BK643" s="267"/>
      <c r="BL643" s="267"/>
      <c r="BM643" s="267"/>
      <c r="BN643" s="267"/>
      <c r="BO643" s="267"/>
      <c r="BP643" s="267"/>
      <c r="BQ643" s="267"/>
      <c r="BR643" s="267"/>
      <c r="BS643" s="267"/>
      <c r="BT643" s="267"/>
      <c r="BU643" s="267"/>
      <c r="BV643" s="267"/>
      <c r="BW643" s="267"/>
      <c r="BX643" s="267"/>
      <c r="BY643" s="267"/>
      <c r="BZ643" s="267"/>
      <c r="CA643" s="267"/>
      <c r="CB643" s="267"/>
      <c r="CC643" s="267"/>
      <c r="CD643" s="267"/>
      <c r="CE643" s="267"/>
      <c r="CF643" s="267"/>
      <c r="CG643" s="267"/>
      <c r="CH643" s="267"/>
      <c r="CI643" s="267"/>
      <c r="CJ643" s="267"/>
      <c r="CK643" s="267"/>
      <c r="CL643" s="267"/>
      <c r="CM643" s="267"/>
      <c r="CN643" s="267"/>
      <c r="CO643" s="267"/>
      <c r="CP643" s="267"/>
      <c r="CQ643" s="267"/>
      <c r="CR643" s="267"/>
      <c r="CS643" s="267"/>
      <c r="CT643" s="267"/>
      <c r="CU643" s="267"/>
      <c r="CV643" s="267"/>
      <c r="CW643" s="267"/>
      <c r="CX643" s="267"/>
      <c r="CY643" s="267"/>
      <c r="CZ643" s="267"/>
      <c r="DA643" s="267"/>
      <c r="DB643" s="267"/>
      <c r="DC643" s="267"/>
      <c r="DD643" s="267"/>
      <c r="DE643" s="267"/>
      <c r="DF643" s="267"/>
      <c r="DG643" s="267"/>
      <c r="DH643" s="268"/>
      <c r="DI643" s="267"/>
      <c r="DJ643" s="267"/>
      <c r="DK643" s="267"/>
      <c r="DL643" s="267"/>
      <c r="DM643" s="267"/>
      <c r="DN643" s="267"/>
      <c r="DO643" s="267"/>
      <c r="DP643" s="267"/>
      <c r="DQ643" s="267"/>
      <c r="DR643" s="267"/>
      <c r="DS643" s="267"/>
      <c r="DT643" s="267"/>
      <c r="DU643" s="267"/>
      <c r="DV643" s="267"/>
      <c r="DW643" s="267"/>
      <c r="DX643" s="267"/>
      <c r="DY643" s="267"/>
      <c r="DZ643" s="267"/>
      <c r="EA643" s="267"/>
      <c r="EB643" s="268"/>
      <c r="EC643" s="267"/>
      <c r="ED643" s="268"/>
      <c r="EE643" s="267"/>
      <c r="EF643" s="267"/>
      <c r="EG643" s="267"/>
      <c r="EH643" s="267"/>
      <c r="EI643" s="267"/>
      <c r="EJ643" s="267"/>
      <c r="EK643" s="267">
        <v>0</v>
      </c>
      <c r="EL643" s="267">
        <v>0</v>
      </c>
      <c r="EM643" s="267"/>
    </row>
    <row r="644" spans="1:187" ht="20.100000000000001" customHeight="1" x14ac:dyDescent="0.3">
      <c r="A644" s="25" t="s">
        <v>2841</v>
      </c>
      <c r="B644" s="40" t="s">
        <v>126</v>
      </c>
      <c r="C644" s="26">
        <v>83963</v>
      </c>
      <c r="D644" s="71" t="s">
        <v>2842</v>
      </c>
      <c r="E644" s="26" t="s">
        <v>108</v>
      </c>
      <c r="F644" s="26"/>
      <c r="G644" s="26" t="s">
        <v>114</v>
      </c>
      <c r="H644" s="26" t="s">
        <v>615</v>
      </c>
      <c r="I644" s="26" t="s">
        <v>438</v>
      </c>
      <c r="J644" s="25" t="s">
        <v>2195</v>
      </c>
      <c r="K644" s="25" t="s">
        <v>2843</v>
      </c>
      <c r="L644" s="25"/>
      <c r="M644" s="83"/>
      <c r="N644" s="83"/>
      <c r="O644" s="83"/>
      <c r="P644" s="83"/>
      <c r="Q644" s="83"/>
      <c r="R644" s="83"/>
      <c r="S644" s="83"/>
      <c r="T644" s="145"/>
      <c r="U644" s="145"/>
      <c r="V644" s="148"/>
      <c r="W644" s="145"/>
      <c r="X644" s="145"/>
      <c r="Y644" s="145"/>
      <c r="Z644" s="145"/>
      <c r="AA644" s="145"/>
      <c r="AB644" s="332"/>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5"/>
      <c r="DG644" s="145"/>
      <c r="DH644" s="148"/>
      <c r="DI644" s="145"/>
      <c r="DJ644" s="145"/>
      <c r="DK644" s="145"/>
      <c r="DL644" s="145"/>
      <c r="DM644" s="145"/>
      <c r="DN644" s="145"/>
      <c r="DO644" s="145"/>
      <c r="DP644" s="145"/>
      <c r="DQ644" s="145"/>
      <c r="DR644" s="145"/>
      <c r="DS644" s="145"/>
      <c r="DT644" s="145"/>
      <c r="DU644" s="145"/>
      <c r="DV644" s="145"/>
      <c r="DW644" s="145"/>
      <c r="DX644" s="145"/>
      <c r="DY644" s="145"/>
      <c r="DZ644" s="145"/>
      <c r="EA644" s="145"/>
      <c r="EB644" s="148"/>
      <c r="EC644" s="145"/>
      <c r="ED644" s="148"/>
      <c r="EE644" s="145"/>
      <c r="EF644" s="145"/>
      <c r="EG644" s="145"/>
      <c r="EH644" s="145"/>
      <c r="EI644" s="145"/>
      <c r="EJ644" s="145"/>
      <c r="EK644" s="145">
        <v>0</v>
      </c>
      <c r="EL644" s="145">
        <v>0</v>
      </c>
      <c r="EM644" s="267"/>
    </row>
    <row r="645" spans="1:187" ht="20.100000000000001" customHeight="1" x14ac:dyDescent="0.3">
      <c r="A645" s="25" t="s">
        <v>3367</v>
      </c>
      <c r="B645" s="26" t="s">
        <v>106</v>
      </c>
      <c r="C645" s="26">
        <v>83240</v>
      </c>
      <c r="D645" s="25" t="s">
        <v>3371</v>
      </c>
      <c r="E645" s="26" t="s">
        <v>108</v>
      </c>
      <c r="F645" s="26" t="s">
        <v>3556</v>
      </c>
      <c r="G645" s="26" t="s">
        <v>109</v>
      </c>
      <c r="H645" s="26" t="s">
        <v>567</v>
      </c>
      <c r="I645" s="26" t="s">
        <v>449</v>
      </c>
      <c r="J645" s="25" t="s">
        <v>163</v>
      </c>
      <c r="K645" s="25" t="s">
        <v>3372</v>
      </c>
      <c r="L645" s="45" t="s">
        <v>3373</v>
      </c>
      <c r="M645" s="25" t="s">
        <v>3374</v>
      </c>
      <c r="N645" s="25"/>
      <c r="O645" s="25" t="s">
        <v>3375</v>
      </c>
      <c r="P645" s="272"/>
      <c r="Q645" s="272"/>
      <c r="R645" s="25" t="s">
        <v>3376</v>
      </c>
      <c r="S645" s="25" t="s">
        <v>3377</v>
      </c>
      <c r="U645" s="145"/>
      <c r="V645" s="148"/>
      <c r="W645" s="145"/>
      <c r="X645" s="145"/>
      <c r="Y645" s="145">
        <v>1</v>
      </c>
      <c r="Z645" s="145"/>
      <c r="AA645" s="145"/>
      <c r="AB645" s="332"/>
      <c r="AC645" s="145"/>
      <c r="AD645" s="145"/>
      <c r="AE645" s="145"/>
      <c r="AF645" s="145"/>
      <c r="AG645" s="145"/>
      <c r="AH645" s="145"/>
      <c r="AI645" s="145">
        <v>1</v>
      </c>
      <c r="AJ645" s="145"/>
      <c r="AK645" s="145"/>
      <c r="AL645" s="145"/>
      <c r="AM645" s="145"/>
      <c r="AN645" s="145"/>
      <c r="AO645" s="145"/>
      <c r="AP645" s="145"/>
      <c r="AQ645" s="145"/>
      <c r="AR645" s="145"/>
      <c r="AS645" s="145"/>
      <c r="AT645" s="145"/>
      <c r="AU645" s="145"/>
      <c r="AV645" s="145"/>
      <c r="AW645" s="145"/>
      <c r="AX645" s="145"/>
      <c r="AY645" s="145"/>
      <c r="AZ645" s="145"/>
      <c r="BA645" s="145">
        <v>1</v>
      </c>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v>1</v>
      </c>
      <c r="CD645" s="145"/>
      <c r="CE645" s="145"/>
      <c r="CF645" s="145"/>
      <c r="CG645" s="145">
        <v>1</v>
      </c>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5"/>
      <c r="DG645" s="145"/>
      <c r="DH645" s="148"/>
      <c r="DI645" s="145"/>
      <c r="DJ645" s="145"/>
      <c r="DK645" s="145"/>
      <c r="DL645" s="145"/>
      <c r="DM645" s="145"/>
      <c r="DN645" s="145"/>
      <c r="DO645" s="145"/>
      <c r="DP645" s="145"/>
      <c r="DQ645" s="145"/>
      <c r="DR645" s="145"/>
      <c r="DS645" s="145"/>
      <c r="DT645" s="145"/>
      <c r="DU645" s="145"/>
      <c r="DV645" s="145"/>
      <c r="DW645" s="145"/>
      <c r="DX645" s="145"/>
      <c r="DY645" s="145"/>
      <c r="DZ645" s="145"/>
      <c r="EA645" s="145"/>
      <c r="EB645" s="148"/>
      <c r="EC645" s="145"/>
      <c r="ED645" s="148"/>
      <c r="EE645" s="145"/>
      <c r="EF645" s="145"/>
      <c r="EG645" s="145"/>
      <c r="EH645" s="145"/>
      <c r="EI645" s="145"/>
      <c r="EJ645" s="145"/>
      <c r="EK645" s="145">
        <v>1</v>
      </c>
      <c r="EL645" s="145">
        <v>1</v>
      </c>
      <c r="EM645" s="145"/>
    </row>
    <row r="646" spans="1:187" ht="20.100000000000001" customHeight="1" x14ac:dyDescent="0.3">
      <c r="A646" s="25" t="s">
        <v>4410</v>
      </c>
      <c r="B646" s="40" t="s">
        <v>152</v>
      </c>
      <c r="C646" s="26">
        <v>84883</v>
      </c>
      <c r="D646" s="71" t="s">
        <v>4437</v>
      </c>
      <c r="E646" s="26" t="s">
        <v>108</v>
      </c>
      <c r="F646" s="26"/>
      <c r="G646" s="26" t="s">
        <v>109</v>
      </c>
      <c r="H646" s="26" t="s">
        <v>154</v>
      </c>
      <c r="I646" s="26" t="s">
        <v>389</v>
      </c>
      <c r="J646" s="25" t="s">
        <v>262</v>
      </c>
      <c r="K646" s="25" t="s">
        <v>4438</v>
      </c>
      <c r="L646" s="25"/>
      <c r="M646" s="25"/>
      <c r="N646" s="83"/>
      <c r="O646" s="83"/>
      <c r="P646" s="83"/>
      <c r="Q646" s="83"/>
      <c r="R646" s="83"/>
      <c r="S646" s="83"/>
      <c r="U646" s="145"/>
      <c r="V646" s="148"/>
      <c r="W646" s="145"/>
      <c r="X646" s="145"/>
      <c r="Y646" s="145"/>
      <c r="Z646" s="145"/>
      <c r="AA646" s="145"/>
      <c r="AB646" s="332"/>
      <c r="AC646" s="145"/>
      <c r="AD646" s="145"/>
      <c r="AE646" s="145"/>
      <c r="AF646" s="145"/>
      <c r="AG646" s="145"/>
      <c r="AH646" s="145"/>
      <c r="AI646" s="145"/>
      <c r="AJ646" s="145"/>
      <c r="AK646" s="145"/>
      <c r="AL646" s="145"/>
      <c r="AM646" s="145"/>
      <c r="AN646" s="145"/>
      <c r="AO646" s="145"/>
      <c r="AP646" s="145"/>
      <c r="AQ646" s="145"/>
      <c r="AR646" s="145"/>
      <c r="AS646" s="145"/>
      <c r="AT646" s="145"/>
      <c r="AU646" s="145"/>
      <c r="AV646" s="145"/>
      <c r="AW646" s="145"/>
      <c r="AX646" s="145"/>
      <c r="AY646" s="145"/>
      <c r="AZ646" s="145"/>
      <c r="BA646" s="145"/>
      <c r="BB646" s="145"/>
      <c r="BC646" s="145"/>
      <c r="BD646" s="145"/>
      <c r="BE646" s="145"/>
      <c r="BF646" s="145"/>
      <c r="BG646" s="145"/>
      <c r="BH646" s="145"/>
      <c r="BI646" s="145"/>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8"/>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5"/>
      <c r="DG646" s="145"/>
      <c r="DH646" s="148"/>
      <c r="DI646" s="145"/>
      <c r="DJ646" s="145"/>
      <c r="DK646" s="145"/>
      <c r="DL646" s="145"/>
      <c r="DM646" s="145"/>
      <c r="DN646" s="145"/>
      <c r="DO646" s="145"/>
      <c r="DP646" s="145"/>
      <c r="DQ646" s="145"/>
      <c r="DR646" s="145"/>
      <c r="DS646" s="145"/>
      <c r="DT646" s="145"/>
      <c r="DU646" s="145"/>
      <c r="DV646" s="145"/>
      <c r="DW646" s="145"/>
      <c r="DX646" s="145"/>
      <c r="DY646" s="145"/>
      <c r="DZ646" s="145"/>
      <c r="EA646" s="145"/>
      <c r="EB646" s="148"/>
      <c r="EC646" s="145"/>
      <c r="ED646" s="148"/>
      <c r="EE646" s="145"/>
      <c r="EF646" s="145"/>
      <c r="EG646" s="145"/>
      <c r="EH646" s="145"/>
      <c r="EI646" s="145"/>
      <c r="EJ646" s="145"/>
      <c r="EK646" s="145">
        <v>0</v>
      </c>
      <c r="EL646" s="145">
        <v>0</v>
      </c>
    </row>
    <row r="647" spans="1:187" ht="20.100000000000001" customHeight="1" x14ac:dyDescent="0.3">
      <c r="A647" s="25" t="s">
        <v>3087</v>
      </c>
      <c r="B647" s="40" t="s">
        <v>187</v>
      </c>
      <c r="C647" s="26">
        <v>83942</v>
      </c>
      <c r="D647" s="25" t="s">
        <v>3098</v>
      </c>
      <c r="E647" s="26" t="s">
        <v>108</v>
      </c>
      <c r="F647" s="26"/>
      <c r="G647" s="26" t="s">
        <v>121</v>
      </c>
      <c r="H647" s="26" t="s">
        <v>344</v>
      </c>
      <c r="I647" s="26" t="s">
        <v>3</v>
      </c>
      <c r="J647" s="25" t="s">
        <v>834</v>
      </c>
      <c r="K647" s="25" t="s">
        <v>3099</v>
      </c>
      <c r="L647" s="25"/>
      <c r="M647" s="25" t="s">
        <v>3100</v>
      </c>
      <c r="N647" s="25"/>
      <c r="O647" s="83"/>
      <c r="P647" s="83"/>
      <c r="Q647" s="83"/>
      <c r="R647" s="83"/>
      <c r="S647" s="25" t="s">
        <v>3101</v>
      </c>
      <c r="T647" s="145"/>
      <c r="U647" s="145"/>
      <c r="V647" s="148"/>
      <c r="W647" s="145"/>
      <c r="X647" s="145"/>
      <c r="Y647" s="145"/>
      <c r="Z647" s="145"/>
      <c r="AA647" s="145"/>
      <c r="AB647" s="332"/>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v>1</v>
      </c>
      <c r="BU647" s="145">
        <v>1</v>
      </c>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5"/>
      <c r="DG647" s="145"/>
      <c r="DH647" s="148"/>
      <c r="DI647" s="145"/>
      <c r="DJ647" s="145"/>
      <c r="DK647" s="145"/>
      <c r="DL647" s="145"/>
      <c r="DM647" s="145"/>
      <c r="DN647" s="145"/>
      <c r="DO647" s="145"/>
      <c r="DP647" s="145"/>
      <c r="DQ647" s="145"/>
      <c r="DR647" s="145"/>
      <c r="DS647" s="145"/>
      <c r="DT647" s="145"/>
      <c r="DU647" s="145"/>
      <c r="DV647" s="145"/>
      <c r="DW647" s="145"/>
      <c r="DX647" s="145"/>
      <c r="DY647" s="145"/>
      <c r="DZ647" s="145"/>
      <c r="EA647" s="145"/>
      <c r="EB647" s="148"/>
      <c r="EC647" s="145"/>
      <c r="ED647" s="148"/>
      <c r="EE647" s="145"/>
      <c r="EF647" s="145"/>
      <c r="EG647" s="145"/>
      <c r="EH647" s="145"/>
      <c r="EI647" s="145"/>
      <c r="EJ647" s="145"/>
      <c r="EK647" s="145">
        <v>1</v>
      </c>
      <c r="EL647" s="145">
        <v>1</v>
      </c>
    </row>
    <row r="648" spans="1:187" ht="20.100000000000001" customHeight="1" x14ac:dyDescent="0.3">
      <c r="A648" s="25" t="s">
        <v>3905</v>
      </c>
      <c r="B648" s="40" t="s">
        <v>143</v>
      </c>
      <c r="C648" s="26">
        <v>84517</v>
      </c>
      <c r="D648" s="71" t="s">
        <v>3924</v>
      </c>
      <c r="E648" s="26" t="s">
        <v>108</v>
      </c>
      <c r="F648" s="26" t="s">
        <v>3549</v>
      </c>
      <c r="G648" s="26" t="s">
        <v>109</v>
      </c>
      <c r="H648" s="26" t="s">
        <v>539</v>
      </c>
      <c r="I648" s="26" t="s">
        <v>405</v>
      </c>
      <c r="J648" s="25" t="s">
        <v>145</v>
      </c>
      <c r="K648" s="25" t="s">
        <v>3925</v>
      </c>
      <c r="L648" s="25"/>
      <c r="M648" s="25"/>
      <c r="N648" s="239"/>
      <c r="O648" s="239"/>
      <c r="P648" s="239"/>
      <c r="Q648" s="239"/>
      <c r="R648" s="239"/>
      <c r="S648" s="239"/>
      <c r="T648" s="238"/>
      <c r="U648" s="145"/>
      <c r="V648" s="148"/>
      <c r="W648" s="145"/>
      <c r="X648" s="145"/>
      <c r="Y648" s="145"/>
      <c r="Z648" s="145"/>
      <c r="AA648" s="145"/>
      <c r="AB648" s="332"/>
      <c r="AC648" s="145"/>
      <c r="AD648" s="145"/>
      <c r="AE648" s="145"/>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c r="CG648" s="145"/>
      <c r="CH648" s="145"/>
      <c r="CI648" s="145"/>
      <c r="CJ648" s="145"/>
      <c r="CK648" s="145"/>
      <c r="CL648" s="145"/>
      <c r="CM648" s="145"/>
      <c r="CN648" s="145"/>
      <c r="CO648" s="145"/>
      <c r="CP648" s="145"/>
      <c r="CQ648" s="145"/>
      <c r="CR648" s="145"/>
      <c r="CS648" s="145"/>
      <c r="CT648" s="145"/>
      <c r="CU648" s="145"/>
      <c r="CV648" s="145"/>
      <c r="CW648" s="145"/>
      <c r="CX648" s="145"/>
      <c r="CY648" s="145"/>
      <c r="CZ648" s="145"/>
      <c r="DA648" s="145"/>
      <c r="DB648" s="145"/>
      <c r="DC648" s="145"/>
      <c r="DD648" s="145"/>
      <c r="DE648" s="145"/>
      <c r="DF648" s="145"/>
      <c r="DG648" s="145"/>
      <c r="DH648" s="148"/>
      <c r="DI648" s="145"/>
      <c r="DJ648" s="145"/>
      <c r="DK648" s="145"/>
      <c r="DL648" s="145"/>
      <c r="DM648" s="145"/>
      <c r="DN648" s="145"/>
      <c r="DO648" s="145"/>
      <c r="DP648" s="145"/>
      <c r="DQ648" s="145"/>
      <c r="DR648" s="145"/>
      <c r="DS648" s="145"/>
      <c r="DT648" s="145"/>
      <c r="DU648" s="145"/>
      <c r="DV648" s="145"/>
      <c r="DW648" s="145"/>
      <c r="DX648" s="145"/>
      <c r="DY648" s="145"/>
      <c r="DZ648" s="145"/>
      <c r="EA648" s="145"/>
      <c r="EB648" s="148"/>
      <c r="EC648" s="145"/>
      <c r="ED648" s="148"/>
      <c r="EE648" s="145"/>
      <c r="EF648" s="145"/>
      <c r="EG648" s="145"/>
      <c r="EH648" s="145"/>
      <c r="EI648" s="145"/>
      <c r="EJ648" s="145"/>
      <c r="EK648" s="145">
        <v>0</v>
      </c>
      <c r="EL648" s="145">
        <v>0</v>
      </c>
      <c r="EM648" s="145"/>
    </row>
    <row r="649" spans="1:187" ht="20.100000000000001" customHeight="1" x14ac:dyDescent="0.3">
      <c r="A649" s="25" t="s">
        <v>2784</v>
      </c>
      <c r="B649" s="40" t="s">
        <v>106</v>
      </c>
      <c r="C649" s="26">
        <v>83676</v>
      </c>
      <c r="D649" s="25" t="s">
        <v>2797</v>
      </c>
      <c r="E649" s="26" t="s">
        <v>108</v>
      </c>
      <c r="F649" s="26"/>
      <c r="G649" s="26" t="s">
        <v>114</v>
      </c>
      <c r="H649" s="26" t="s">
        <v>1021</v>
      </c>
      <c r="I649" s="26" t="s">
        <v>385</v>
      </c>
      <c r="J649" s="25" t="s">
        <v>643</v>
      </c>
      <c r="K649" s="25" t="s">
        <v>2798</v>
      </c>
      <c r="L649" s="25"/>
      <c r="M649" s="25" t="s">
        <v>2799</v>
      </c>
      <c r="N649" s="242"/>
      <c r="O649" s="242"/>
      <c r="P649" s="242"/>
      <c r="Q649" s="242"/>
      <c r="R649" s="25" t="s">
        <v>2800</v>
      </c>
      <c r="S649" s="242"/>
      <c r="T649" s="240"/>
      <c r="U649" s="267"/>
      <c r="V649" s="268"/>
      <c r="W649" s="267">
        <v>1</v>
      </c>
      <c r="X649" s="267"/>
      <c r="Y649" s="267"/>
      <c r="Z649" s="267"/>
      <c r="AA649" s="267"/>
      <c r="AB649" s="339"/>
      <c r="AC649" s="267"/>
      <c r="AD649" s="267"/>
      <c r="AE649" s="267"/>
      <c r="AF649" s="267"/>
      <c r="AG649" s="267"/>
      <c r="AH649" s="267"/>
      <c r="AI649" s="267"/>
      <c r="AJ649" s="267"/>
      <c r="AK649" s="267"/>
      <c r="AL649" s="267"/>
      <c r="AM649" s="267"/>
      <c r="AN649" s="267"/>
      <c r="AO649" s="267"/>
      <c r="AP649" s="267"/>
      <c r="AQ649" s="267"/>
      <c r="AR649" s="267"/>
      <c r="AS649" s="267"/>
      <c r="AT649" s="267"/>
      <c r="AU649" s="267"/>
      <c r="AV649" s="267"/>
      <c r="AW649" s="267"/>
      <c r="AX649" s="267"/>
      <c r="AY649" s="267"/>
      <c r="AZ649" s="267"/>
      <c r="BA649" s="267"/>
      <c r="BB649" s="267"/>
      <c r="BC649" s="267"/>
      <c r="BD649" s="267"/>
      <c r="BE649" s="267"/>
      <c r="BF649" s="267"/>
      <c r="BG649" s="267"/>
      <c r="BH649" s="267"/>
      <c r="BI649" s="267"/>
      <c r="BJ649" s="267"/>
      <c r="BK649" s="267"/>
      <c r="BL649" s="267"/>
      <c r="BM649" s="267"/>
      <c r="BN649" s="267"/>
      <c r="BO649" s="267"/>
      <c r="BP649" s="267"/>
      <c r="BQ649" s="267"/>
      <c r="BR649" s="267"/>
      <c r="BS649" s="267"/>
      <c r="BT649" s="267"/>
      <c r="BU649" s="267"/>
      <c r="BV649" s="267"/>
      <c r="BW649" s="267"/>
      <c r="BX649" s="267"/>
      <c r="BY649" s="267"/>
      <c r="BZ649" s="267"/>
      <c r="CA649" s="267"/>
      <c r="CB649" s="267"/>
      <c r="CC649" s="267"/>
      <c r="CD649" s="267"/>
      <c r="CE649" s="267"/>
      <c r="CF649" s="267"/>
      <c r="CG649" s="267"/>
      <c r="CH649" s="267"/>
      <c r="CI649" s="267"/>
      <c r="CJ649" s="267"/>
      <c r="CK649" s="267">
        <v>1</v>
      </c>
      <c r="CL649" s="267"/>
      <c r="CM649" s="267"/>
      <c r="CN649" s="267"/>
      <c r="CO649" s="267"/>
      <c r="CP649" s="267"/>
      <c r="CQ649" s="267"/>
      <c r="CR649" s="267"/>
      <c r="CS649" s="267"/>
      <c r="CT649" s="267"/>
      <c r="CU649" s="267"/>
      <c r="CV649" s="267"/>
      <c r="CW649" s="267"/>
      <c r="CX649" s="267"/>
      <c r="CY649" s="267"/>
      <c r="CZ649" s="267"/>
      <c r="DA649" s="267"/>
      <c r="DB649" s="267"/>
      <c r="DC649" s="267"/>
      <c r="DD649" s="267"/>
      <c r="DE649" s="267"/>
      <c r="DF649" s="267">
        <v>1</v>
      </c>
      <c r="DG649" s="267"/>
      <c r="DH649" s="268"/>
      <c r="DI649" s="267"/>
      <c r="DJ649" s="267"/>
      <c r="DK649" s="267"/>
      <c r="DL649" s="267"/>
      <c r="DM649" s="267"/>
      <c r="DN649" s="267"/>
      <c r="DO649" s="267"/>
      <c r="DP649" s="267"/>
      <c r="DQ649" s="267"/>
      <c r="DR649" s="267"/>
      <c r="DS649" s="267"/>
      <c r="DT649" s="267"/>
      <c r="DU649" s="267"/>
      <c r="DV649" s="267"/>
      <c r="DW649" s="267"/>
      <c r="DX649" s="267"/>
      <c r="DY649" s="267"/>
      <c r="DZ649" s="267"/>
      <c r="EA649" s="267"/>
      <c r="EB649" s="268"/>
      <c r="EC649" s="267"/>
      <c r="ED649" s="268"/>
      <c r="EE649" s="267"/>
      <c r="EF649" s="267"/>
      <c r="EG649" s="267"/>
      <c r="EH649" s="267"/>
      <c r="EI649" s="267"/>
      <c r="EJ649" s="267"/>
      <c r="EK649" s="145">
        <v>1</v>
      </c>
      <c r="EL649" s="145">
        <v>1</v>
      </c>
      <c r="EM649" s="267"/>
    </row>
    <row r="650" spans="1:187" ht="20.100000000000001" customHeight="1" x14ac:dyDescent="0.3">
      <c r="A650" s="25" t="s">
        <v>2497</v>
      </c>
      <c r="B650" s="40" t="s">
        <v>187</v>
      </c>
      <c r="C650" s="26">
        <v>83266</v>
      </c>
      <c r="D650" s="25" t="s">
        <v>1338</v>
      </c>
      <c r="E650" s="26"/>
      <c r="F650" s="26"/>
      <c r="G650" s="26" t="s">
        <v>121</v>
      </c>
      <c r="H650" s="26" t="s">
        <v>344</v>
      </c>
      <c r="I650" s="26" t="s">
        <v>438</v>
      </c>
      <c r="J650" s="25" t="s">
        <v>228</v>
      </c>
      <c r="K650" s="25" t="s">
        <v>2506</v>
      </c>
      <c r="L650" s="83"/>
      <c r="M650" s="83"/>
      <c r="N650" s="83"/>
      <c r="O650" s="83"/>
      <c r="P650" s="83"/>
      <c r="Q650" s="83"/>
      <c r="R650" s="25" t="s">
        <v>2507</v>
      </c>
      <c r="S650" s="25" t="s">
        <v>2508</v>
      </c>
      <c r="T650" s="145"/>
      <c r="U650" s="145"/>
      <c r="V650" s="145"/>
      <c r="W650" s="145"/>
      <c r="X650" s="145"/>
      <c r="Y650" s="145"/>
      <c r="Z650" s="145"/>
      <c r="AA650" s="145"/>
      <c r="AB650" s="332"/>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v>1</v>
      </c>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v>1</v>
      </c>
      <c r="CU650" s="145"/>
      <c r="CV650" s="145"/>
      <c r="CW650" s="145"/>
      <c r="CX650" s="145"/>
      <c r="CY650" s="145"/>
      <c r="CZ650" s="145"/>
      <c r="DA650" s="145"/>
      <c r="DB650" s="145"/>
      <c r="DC650" s="145"/>
      <c r="DD650" s="145"/>
      <c r="DE650" s="145"/>
      <c r="DF650" s="145"/>
      <c r="DG650" s="145"/>
      <c r="DH650" s="148"/>
      <c r="DI650" s="145"/>
      <c r="DJ650" s="145"/>
      <c r="DK650" s="145"/>
      <c r="DL650" s="145"/>
      <c r="DM650" s="145"/>
      <c r="DN650" s="145"/>
      <c r="DO650" s="145"/>
      <c r="DP650" s="145"/>
      <c r="DQ650" s="145"/>
      <c r="DR650" s="145">
        <v>1</v>
      </c>
      <c r="DS650" s="145"/>
      <c r="DT650" s="145"/>
      <c r="DU650" s="145"/>
      <c r="DV650" s="145"/>
      <c r="DW650" s="145"/>
      <c r="DX650" s="145"/>
      <c r="DY650" s="145"/>
      <c r="DZ650" s="145"/>
      <c r="EA650" s="145"/>
      <c r="EB650" s="148"/>
      <c r="EC650" s="145"/>
      <c r="ED650" s="148"/>
      <c r="EE650" s="145"/>
      <c r="EF650" s="145"/>
      <c r="EG650" s="145"/>
      <c r="EH650" s="145"/>
      <c r="EI650" s="145"/>
      <c r="EJ650" s="145"/>
      <c r="EK650" s="145" t="s">
        <v>519</v>
      </c>
      <c r="EL650" s="145">
        <v>1</v>
      </c>
      <c r="EM650" s="145"/>
      <c r="EN650" s="228" t="s">
        <v>2509</v>
      </c>
    </row>
    <row r="651" spans="1:187" ht="20.100000000000001" customHeight="1" x14ac:dyDescent="0.3">
      <c r="A651" s="25" t="s">
        <v>3970</v>
      </c>
      <c r="B651" s="26" t="s">
        <v>106</v>
      </c>
      <c r="C651" s="26">
        <v>83878</v>
      </c>
      <c r="D651" s="25" t="s">
        <v>1338</v>
      </c>
      <c r="E651" s="26" t="s">
        <v>113</v>
      </c>
      <c r="F651" s="26" t="s">
        <v>3549</v>
      </c>
      <c r="G651" s="26" t="s">
        <v>114</v>
      </c>
      <c r="H651" s="26" t="s">
        <v>547</v>
      </c>
      <c r="I651" s="26" t="s">
        <v>438</v>
      </c>
      <c r="J651" s="25" t="s">
        <v>643</v>
      </c>
      <c r="K651" s="25" t="s">
        <v>3981</v>
      </c>
      <c r="L651" s="45" t="s">
        <v>3982</v>
      </c>
      <c r="M651" s="25" t="s">
        <v>3983</v>
      </c>
      <c r="N651" s="25" t="s">
        <v>3984</v>
      </c>
      <c r="O651" s="25" t="s">
        <v>3985</v>
      </c>
      <c r="P651" s="239"/>
      <c r="Q651" s="239"/>
      <c r="R651" s="25"/>
      <c r="S651" s="25" t="s">
        <v>3986</v>
      </c>
      <c r="U651" s="145"/>
      <c r="V651" s="148"/>
      <c r="W651" s="145"/>
      <c r="X651" s="145"/>
      <c r="Y651" s="145"/>
      <c r="Z651" s="145"/>
      <c r="AA651" s="145"/>
      <c r="AB651" s="332"/>
      <c r="AC651" s="145"/>
      <c r="AD651" s="145"/>
      <c r="AE651" s="145"/>
      <c r="AF651" s="145"/>
      <c r="AG651" s="145"/>
      <c r="AH651" s="145"/>
      <c r="AI651" s="145">
        <v>1</v>
      </c>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v>1</v>
      </c>
      <c r="CU651" s="145"/>
      <c r="CV651" s="145"/>
      <c r="CW651" s="145"/>
      <c r="CX651" s="145">
        <v>1</v>
      </c>
      <c r="CY651" s="145"/>
      <c r="CZ651" s="145"/>
      <c r="DA651" s="145"/>
      <c r="DB651" s="145"/>
      <c r="DC651" s="145"/>
      <c r="DD651" s="145"/>
      <c r="DE651" s="145"/>
      <c r="DF651" s="145"/>
      <c r="DG651" s="145"/>
      <c r="DH651" s="148"/>
      <c r="DI651" s="145"/>
      <c r="DJ651" s="145"/>
      <c r="DK651" s="145"/>
      <c r="DL651" s="145"/>
      <c r="DM651" s="145"/>
      <c r="DN651" s="145"/>
      <c r="DO651" s="145"/>
      <c r="DP651" s="145"/>
      <c r="DQ651" s="145"/>
      <c r="DR651" s="145"/>
      <c r="DS651" s="145"/>
      <c r="DT651" s="145"/>
      <c r="DU651" s="145"/>
      <c r="DV651" s="145"/>
      <c r="DW651" s="145"/>
      <c r="DX651" s="145"/>
      <c r="DY651" s="145"/>
      <c r="DZ651" s="145"/>
      <c r="EA651" s="145"/>
      <c r="EB651" s="148"/>
      <c r="EC651" s="145"/>
      <c r="ED651" s="148"/>
      <c r="EE651" s="145"/>
      <c r="EF651" s="145"/>
      <c r="EG651" s="145"/>
      <c r="EH651" s="145"/>
      <c r="EI651" s="145"/>
      <c r="EJ651" s="145"/>
      <c r="EK651" s="145">
        <v>1</v>
      </c>
      <c r="EL651" s="145">
        <v>1</v>
      </c>
      <c r="EM651" s="145"/>
    </row>
    <row r="652" spans="1:187" ht="20.100000000000001" customHeight="1" x14ac:dyDescent="0.3">
      <c r="A652" s="25" t="s">
        <v>3855</v>
      </c>
      <c r="B652" s="26" t="s">
        <v>187</v>
      </c>
      <c r="C652" s="26">
        <v>84020</v>
      </c>
      <c r="D652" s="25" t="s">
        <v>853</v>
      </c>
      <c r="E652" s="26" t="s">
        <v>113</v>
      </c>
      <c r="F652" s="26" t="s">
        <v>3549</v>
      </c>
      <c r="G652" s="26" t="s">
        <v>121</v>
      </c>
      <c r="H652" s="26" t="s">
        <v>344</v>
      </c>
      <c r="I652" s="26" t="s">
        <v>438</v>
      </c>
      <c r="J652" s="25" t="s">
        <v>1210</v>
      </c>
      <c r="K652" s="25" t="s">
        <v>3856</v>
      </c>
      <c r="L652" s="25"/>
      <c r="M652" s="25"/>
      <c r="N652" s="25"/>
      <c r="O652" s="239"/>
      <c r="P652" s="239"/>
      <c r="Q652" s="239"/>
      <c r="R652" s="239"/>
      <c r="S652" s="239"/>
      <c r="U652" s="145"/>
      <c r="V652" s="148"/>
      <c r="W652" s="145"/>
      <c r="X652" s="145"/>
      <c r="Y652" s="145"/>
      <c r="Z652" s="145"/>
      <c r="AA652" s="145"/>
      <c r="AB652" s="332"/>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5"/>
      <c r="DG652" s="145"/>
      <c r="DH652" s="148"/>
      <c r="DI652" s="145"/>
      <c r="DJ652" s="145"/>
      <c r="DK652" s="145"/>
      <c r="DL652" s="145"/>
      <c r="DM652" s="145"/>
      <c r="DN652" s="145"/>
      <c r="DO652" s="145"/>
      <c r="DP652" s="145"/>
      <c r="DQ652" s="145"/>
      <c r="DR652" s="145"/>
      <c r="DS652" s="145"/>
      <c r="DT652" s="145"/>
      <c r="DU652" s="145"/>
      <c r="DV652" s="145"/>
      <c r="DW652" s="145"/>
      <c r="DX652" s="145"/>
      <c r="DY652" s="145"/>
      <c r="DZ652" s="145"/>
      <c r="EA652" s="145"/>
      <c r="EB652" s="148"/>
      <c r="EC652" s="145"/>
      <c r="ED652" s="148"/>
      <c r="EE652" s="145"/>
      <c r="EF652" s="145"/>
      <c r="EG652" s="145"/>
      <c r="EH652" s="145"/>
      <c r="EI652" s="145"/>
      <c r="EJ652" s="145"/>
      <c r="EK652" s="145">
        <v>0</v>
      </c>
      <c r="EL652" s="145">
        <v>0</v>
      </c>
    </row>
    <row r="653" spans="1:187" ht="20.100000000000001" customHeight="1" x14ac:dyDescent="0.3">
      <c r="A653" s="25" t="s">
        <v>3607</v>
      </c>
      <c r="B653" s="40" t="s">
        <v>126</v>
      </c>
      <c r="C653" s="26">
        <v>83988</v>
      </c>
      <c r="D653" s="71" t="s">
        <v>3626</v>
      </c>
      <c r="E653" s="26" t="s">
        <v>113</v>
      </c>
      <c r="F653" s="26" t="s">
        <v>3549</v>
      </c>
      <c r="G653" s="26" t="s">
        <v>114</v>
      </c>
      <c r="H653" s="26" t="s">
        <v>547</v>
      </c>
      <c r="I653" s="26" t="s">
        <v>438</v>
      </c>
      <c r="J653" s="25" t="s">
        <v>319</v>
      </c>
      <c r="K653" s="25" t="s">
        <v>3627</v>
      </c>
      <c r="L653" s="25"/>
      <c r="M653" s="25"/>
      <c r="N653" s="83"/>
      <c r="O653" s="83"/>
      <c r="P653" s="83"/>
      <c r="Q653" s="83"/>
      <c r="R653" s="83"/>
      <c r="S653" s="83"/>
      <c r="T653" s="145"/>
      <c r="U653" s="145"/>
      <c r="V653" s="148"/>
      <c r="W653" s="145"/>
      <c r="X653" s="145"/>
      <c r="Y653" s="145"/>
      <c r="Z653" s="145"/>
      <c r="AA653" s="145"/>
      <c r="AB653" s="332"/>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5"/>
      <c r="DG653" s="145"/>
      <c r="DH653" s="148"/>
      <c r="DI653" s="145"/>
      <c r="DJ653" s="145"/>
      <c r="DK653" s="145"/>
      <c r="DL653" s="145"/>
      <c r="DM653" s="145"/>
      <c r="DN653" s="145"/>
      <c r="DO653" s="145"/>
      <c r="DP653" s="145"/>
      <c r="DQ653" s="145"/>
      <c r="DR653" s="145"/>
      <c r="DS653" s="145"/>
      <c r="DT653" s="145"/>
      <c r="DU653" s="145"/>
      <c r="DV653" s="145"/>
      <c r="DW653" s="145"/>
      <c r="DX653" s="145"/>
      <c r="DY653" s="145"/>
      <c r="DZ653" s="145"/>
      <c r="EA653" s="145"/>
      <c r="EB653" s="148"/>
      <c r="EC653" s="145"/>
      <c r="ED653" s="148"/>
      <c r="EE653" s="145"/>
      <c r="EF653" s="145"/>
      <c r="EG653" s="145"/>
      <c r="EH653" s="145"/>
      <c r="EI653" s="145"/>
      <c r="EJ653" s="145"/>
      <c r="EK653" s="145">
        <v>0</v>
      </c>
      <c r="EL653" s="145">
        <v>0</v>
      </c>
      <c r="EM653" s="145"/>
    </row>
    <row r="654" spans="1:187" ht="20.100000000000001" customHeight="1" x14ac:dyDescent="0.3">
      <c r="A654" s="25" t="s">
        <v>2959</v>
      </c>
      <c r="B654" s="40" t="s">
        <v>106</v>
      </c>
      <c r="C654" s="26">
        <v>81762</v>
      </c>
      <c r="D654" s="25" t="s">
        <v>2969</v>
      </c>
      <c r="E654" s="26" t="s">
        <v>318</v>
      </c>
      <c r="F654" s="26"/>
      <c r="G654" s="26" t="s">
        <v>114</v>
      </c>
      <c r="H654" s="26" t="s">
        <v>615</v>
      </c>
      <c r="I654" s="26" t="s">
        <v>3</v>
      </c>
      <c r="J654" s="25" t="s">
        <v>643</v>
      </c>
      <c r="K654" s="25" t="s">
        <v>2970</v>
      </c>
      <c r="L654" s="25"/>
      <c r="M654" s="25" t="s">
        <v>2971</v>
      </c>
      <c r="N654" s="83"/>
      <c r="O654" s="83"/>
      <c r="P654" s="83"/>
      <c r="Q654" s="25" t="s">
        <v>2972</v>
      </c>
      <c r="R654" s="83"/>
      <c r="S654" s="83"/>
      <c r="T654" s="145"/>
      <c r="U654" s="145">
        <v>1</v>
      </c>
      <c r="V654" s="148"/>
      <c r="W654" s="145"/>
      <c r="X654" s="145"/>
      <c r="Y654" s="145"/>
      <c r="Z654" s="145"/>
      <c r="AA654" s="145"/>
      <c r="AB654" s="332"/>
      <c r="AC654" s="145"/>
      <c r="AD654" s="145"/>
      <c r="AE654" s="145"/>
      <c r="AF654" s="145"/>
      <c r="AG654" s="145"/>
      <c r="AH654" s="145"/>
      <c r="AI654" s="145">
        <v>1</v>
      </c>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v>1</v>
      </c>
      <c r="BG654" s="145"/>
      <c r="BH654" s="145"/>
      <c r="BI654" s="145">
        <v>1</v>
      </c>
      <c r="BJ654" s="145"/>
      <c r="BK654" s="145"/>
      <c r="BL654" s="145"/>
      <c r="BM654" s="145"/>
      <c r="BN654" s="145"/>
      <c r="BO654" s="145"/>
      <c r="BP654" s="145"/>
      <c r="BQ654" s="145"/>
      <c r="BR654" s="145"/>
      <c r="BS654" s="145"/>
      <c r="BT654" s="145">
        <v>1</v>
      </c>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5"/>
      <c r="DG654" s="145"/>
      <c r="DH654" s="148"/>
      <c r="DI654" s="145"/>
      <c r="DJ654" s="145"/>
      <c r="DK654" s="145"/>
      <c r="DL654" s="145"/>
      <c r="DM654" s="145"/>
      <c r="DN654" s="145"/>
      <c r="DO654" s="145"/>
      <c r="DP654" s="145"/>
      <c r="DQ654" s="145"/>
      <c r="DR654" s="145"/>
      <c r="DS654" s="145"/>
      <c r="DT654" s="145"/>
      <c r="DU654" s="145"/>
      <c r="DV654" s="145"/>
      <c r="DW654" s="145"/>
      <c r="DX654" s="145"/>
      <c r="DY654" s="145"/>
      <c r="DZ654" s="145"/>
      <c r="EA654" s="145"/>
      <c r="EB654" s="148"/>
      <c r="EC654" s="145"/>
      <c r="ED654" s="148"/>
      <c r="EE654" s="145"/>
      <c r="EF654" s="145"/>
      <c r="EG654" s="145"/>
      <c r="EH654" s="145"/>
      <c r="EI654" s="145"/>
      <c r="EJ654" s="145"/>
      <c r="EK654" s="145">
        <v>1</v>
      </c>
      <c r="EL654" s="145">
        <v>1</v>
      </c>
      <c r="EM654" s="267"/>
    </row>
    <row r="655" spans="1:187" ht="20.100000000000001" customHeight="1" x14ac:dyDescent="0.3">
      <c r="A655" s="25" t="s">
        <v>2563</v>
      </c>
      <c r="B655" s="40" t="s">
        <v>126</v>
      </c>
      <c r="C655" s="26">
        <v>82808</v>
      </c>
      <c r="D655" s="71" t="s">
        <v>2564</v>
      </c>
      <c r="E655" s="26" t="s">
        <v>108</v>
      </c>
      <c r="F655" s="26"/>
      <c r="G655" s="26" t="s">
        <v>114</v>
      </c>
      <c r="H655" s="26" t="s">
        <v>128</v>
      </c>
      <c r="I655" s="26" t="s">
        <v>449</v>
      </c>
      <c r="J655" s="25" t="s">
        <v>129</v>
      </c>
      <c r="K655" s="25" t="s">
        <v>2565</v>
      </c>
      <c r="L655" s="239"/>
      <c r="M655" s="239"/>
      <c r="N655" s="239"/>
      <c r="O655" s="239"/>
      <c r="P655" s="239"/>
      <c r="Q655" s="239"/>
      <c r="R655" s="239"/>
      <c r="S655" s="239"/>
      <c r="T655" s="145"/>
      <c r="U655" s="145"/>
      <c r="V655" s="145"/>
      <c r="W655" s="145"/>
      <c r="X655" s="145"/>
      <c r="Y655" s="145"/>
      <c r="Z655" s="145"/>
      <c r="AA655" s="145"/>
      <c r="AB655" s="332"/>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5"/>
      <c r="DG655" s="145"/>
      <c r="DH655" s="148"/>
      <c r="DI655" s="145"/>
      <c r="DJ655" s="145"/>
      <c r="DK655" s="145"/>
      <c r="DL655" s="145"/>
      <c r="DM655" s="145"/>
      <c r="DN655" s="145"/>
      <c r="DO655" s="145"/>
      <c r="DP655" s="145"/>
      <c r="DQ655" s="145"/>
      <c r="DR655" s="145"/>
      <c r="DS655" s="145"/>
      <c r="DT655" s="145"/>
      <c r="DU655" s="145"/>
      <c r="DV655" s="145"/>
      <c r="DW655" s="145"/>
      <c r="DX655" s="145"/>
      <c r="DY655" s="145"/>
      <c r="DZ655" s="145"/>
      <c r="EA655" s="145"/>
      <c r="EB655" s="148"/>
      <c r="EC655" s="145"/>
      <c r="ED655" s="148"/>
      <c r="EE655" s="145"/>
      <c r="EF655" s="145"/>
      <c r="EG655" s="145"/>
      <c r="EH655" s="145"/>
      <c r="EI655" s="145"/>
      <c r="EJ655" s="145"/>
      <c r="EK655" s="145">
        <v>0</v>
      </c>
      <c r="EL655" s="145">
        <v>0</v>
      </c>
      <c r="EM655" s="145"/>
    </row>
    <row r="656" spans="1:187" ht="20.100000000000001" customHeight="1" x14ac:dyDescent="0.3">
      <c r="A656" s="25" t="s">
        <v>4351</v>
      </c>
      <c r="B656" s="26" t="s">
        <v>152</v>
      </c>
      <c r="C656" s="26">
        <v>84926</v>
      </c>
      <c r="D656" s="71" t="s">
        <v>4353</v>
      </c>
      <c r="E656" s="26" t="s">
        <v>108</v>
      </c>
      <c r="F656" s="26" t="s">
        <v>3549</v>
      </c>
      <c r="G656" s="26" t="s">
        <v>109</v>
      </c>
      <c r="H656" s="26" t="s">
        <v>554</v>
      </c>
      <c r="I656" s="26" t="s">
        <v>449</v>
      </c>
      <c r="J656" s="25" t="s">
        <v>315</v>
      </c>
      <c r="K656" s="25" t="s">
        <v>4354</v>
      </c>
      <c r="L656" s="25"/>
      <c r="M656" s="25"/>
      <c r="N656" s="239"/>
      <c r="O656" s="239"/>
      <c r="P656" s="239"/>
      <c r="Q656" s="239"/>
      <c r="R656" s="239"/>
      <c r="S656" s="239"/>
      <c r="U656" s="145"/>
      <c r="V656" s="148"/>
      <c r="W656" s="145"/>
      <c r="X656" s="145"/>
      <c r="Y656" s="145"/>
      <c r="Z656" s="145"/>
      <c r="AA656" s="145"/>
      <c r="AB656" s="332"/>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c r="BB656" s="145"/>
      <c r="BC656" s="145"/>
      <c r="BD656" s="145"/>
      <c r="BE656" s="145"/>
      <c r="BF656" s="145"/>
      <c r="BG656" s="145"/>
      <c r="BH656" s="145"/>
      <c r="BI656" s="145"/>
      <c r="BJ656" s="145"/>
      <c r="BK656" s="145"/>
      <c r="BL656" s="145"/>
      <c r="BM656" s="145"/>
      <c r="BN656" s="145"/>
      <c r="BO656" s="145"/>
      <c r="BP656" s="145"/>
      <c r="BQ656" s="145"/>
      <c r="BR656" s="145"/>
      <c r="BS656" s="145"/>
      <c r="BT656" s="145"/>
      <c r="BU656" s="145"/>
      <c r="BV656" s="145"/>
      <c r="BW656" s="145"/>
      <c r="BX656" s="145"/>
      <c r="BY656" s="145"/>
      <c r="BZ656" s="145"/>
      <c r="CA656" s="145"/>
      <c r="CB656" s="145"/>
      <c r="CC656" s="145"/>
      <c r="CD656" s="145"/>
      <c r="CE656" s="145"/>
      <c r="CF656" s="145"/>
      <c r="CG656" s="145"/>
      <c r="CH656" s="148"/>
      <c r="CI656" s="145"/>
      <c r="CJ656" s="145"/>
      <c r="CK656" s="145"/>
      <c r="CL656" s="145"/>
      <c r="CM656" s="145"/>
      <c r="CN656" s="145"/>
      <c r="CO656" s="145"/>
      <c r="CP656" s="145"/>
      <c r="CQ656" s="145"/>
      <c r="CR656" s="145"/>
      <c r="CS656" s="145"/>
      <c r="CT656" s="145"/>
      <c r="CU656" s="145"/>
      <c r="CV656" s="145"/>
      <c r="CW656" s="145"/>
      <c r="CX656" s="145"/>
      <c r="CY656" s="145"/>
      <c r="CZ656" s="145"/>
      <c r="DA656" s="145"/>
      <c r="DB656" s="145"/>
      <c r="DC656" s="145"/>
      <c r="DD656" s="145"/>
      <c r="DE656" s="145"/>
      <c r="DF656" s="145"/>
      <c r="DG656" s="145"/>
      <c r="DH656" s="148"/>
      <c r="DI656" s="145"/>
      <c r="DJ656" s="145"/>
      <c r="DK656" s="145"/>
      <c r="DL656" s="145"/>
      <c r="DM656" s="145"/>
      <c r="DN656" s="145"/>
      <c r="DO656" s="145"/>
      <c r="DP656" s="145"/>
      <c r="DQ656" s="145"/>
      <c r="DR656" s="145"/>
      <c r="DS656" s="145"/>
      <c r="DT656" s="145"/>
      <c r="DU656" s="145"/>
      <c r="DV656" s="145"/>
      <c r="DW656" s="145"/>
      <c r="DX656" s="145"/>
      <c r="DY656" s="145"/>
      <c r="DZ656" s="145"/>
      <c r="EA656" s="145"/>
      <c r="EB656" s="148"/>
      <c r="EC656" s="145"/>
      <c r="ED656" s="148"/>
      <c r="EE656" s="145"/>
      <c r="EF656" s="145"/>
      <c r="EG656" s="145"/>
      <c r="EH656" s="145"/>
      <c r="EI656" s="145"/>
      <c r="EJ656" s="145"/>
      <c r="EK656" s="145">
        <v>0</v>
      </c>
      <c r="EL656" s="145">
        <v>0</v>
      </c>
    </row>
    <row r="657" spans="1:187" ht="20.100000000000001" customHeight="1" x14ac:dyDescent="0.3">
      <c r="A657" s="25" t="s">
        <v>2029</v>
      </c>
      <c r="B657" s="40" t="s">
        <v>126</v>
      </c>
      <c r="C657" s="26">
        <v>83011</v>
      </c>
      <c r="D657" s="25" t="s">
        <v>2073</v>
      </c>
      <c r="E657" s="26"/>
      <c r="F657" s="26"/>
      <c r="G657" s="26" t="s">
        <v>114</v>
      </c>
      <c r="H657" s="26" t="s">
        <v>128</v>
      </c>
      <c r="I657" s="26" t="s">
        <v>385</v>
      </c>
      <c r="J657" s="25" t="s">
        <v>319</v>
      </c>
      <c r="K657" s="25" t="s">
        <v>2074</v>
      </c>
      <c r="L657" s="25"/>
      <c r="M657" s="25" t="s">
        <v>2075</v>
      </c>
      <c r="N657" s="83"/>
      <c r="O657" s="83"/>
      <c r="P657" s="83"/>
      <c r="Q657" s="83"/>
      <c r="R657" s="83"/>
      <c r="S657" s="83"/>
      <c r="T657" s="145"/>
      <c r="U657" s="145"/>
      <c r="V657" s="145"/>
      <c r="W657" s="145"/>
      <c r="X657" s="145"/>
      <c r="Y657" s="145"/>
      <c r="Z657" s="145"/>
      <c r="AA657" s="145"/>
      <c r="AB657" s="332"/>
      <c r="AC657" s="145"/>
      <c r="AD657" s="145"/>
      <c r="AE657" s="145"/>
      <c r="AF657" s="145"/>
      <c r="AG657" s="145"/>
      <c r="AH657" s="145"/>
      <c r="AI657" s="145"/>
      <c r="AJ657" s="145"/>
      <c r="AK657" s="145"/>
      <c r="AL657" s="145"/>
      <c r="AM657" s="145"/>
      <c r="AN657" s="145"/>
      <c r="AO657" s="145"/>
      <c r="AP657" s="145"/>
      <c r="AQ657" s="145"/>
      <c r="AR657" s="145"/>
      <c r="AS657" s="145"/>
      <c r="AT657" s="145"/>
      <c r="AU657" s="145"/>
      <c r="AV657" s="145"/>
      <c r="AW657" s="145"/>
      <c r="AX657" s="145"/>
      <c r="AY657" s="145"/>
      <c r="AZ657" s="145"/>
      <c r="BA657" s="145"/>
      <c r="BB657" s="145"/>
      <c r="BC657" s="145"/>
      <c r="BD657" s="145"/>
      <c r="BE657" s="145"/>
      <c r="BF657" s="145"/>
      <c r="BG657" s="145"/>
      <c r="BH657" s="145"/>
      <c r="BI657" s="145"/>
      <c r="BJ657" s="145"/>
      <c r="BK657" s="145"/>
      <c r="BL657" s="145"/>
      <c r="BM657" s="145"/>
      <c r="BN657" s="145"/>
      <c r="BO657" s="145"/>
      <c r="BP657" s="145"/>
      <c r="BQ657" s="145"/>
      <c r="BR657" s="145"/>
      <c r="BS657" s="145"/>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5"/>
      <c r="DG657" s="145"/>
      <c r="DH657" s="148"/>
      <c r="DI657" s="145"/>
      <c r="DJ657" s="145"/>
      <c r="DK657" s="145"/>
      <c r="DL657" s="145"/>
      <c r="DM657" s="145"/>
      <c r="DN657" s="145"/>
      <c r="DO657" s="145"/>
      <c r="DP657" s="145"/>
      <c r="DQ657" s="145">
        <v>1</v>
      </c>
      <c r="DR657" s="145"/>
      <c r="DS657" s="145"/>
      <c r="DT657" s="145"/>
      <c r="DU657" s="145">
        <v>1</v>
      </c>
      <c r="DV657" s="145"/>
      <c r="DW657" s="145"/>
      <c r="DX657" s="145"/>
      <c r="DY657" s="145"/>
      <c r="DZ657" s="145"/>
      <c r="EA657" s="145"/>
      <c r="EB657" s="148"/>
      <c r="EC657" s="145"/>
      <c r="ED657" s="148"/>
      <c r="EE657" s="145"/>
      <c r="EF657" s="145"/>
      <c r="EG657" s="145"/>
      <c r="EH657" s="145"/>
      <c r="EI657" s="145"/>
      <c r="EJ657" s="145"/>
      <c r="EK657" s="145">
        <v>1</v>
      </c>
      <c r="EL657" s="145">
        <v>1</v>
      </c>
      <c r="EM657" s="145"/>
      <c r="EN657" s="228" t="s">
        <v>2076</v>
      </c>
      <c r="EO657" s="145"/>
      <c r="EP657" s="145"/>
      <c r="EQ657" s="145"/>
      <c r="ER657" s="145"/>
      <c r="ES657" s="145"/>
      <c r="ET657" s="145"/>
      <c r="EU657" s="145"/>
      <c r="EV657" s="145"/>
      <c r="EW657" s="145"/>
      <c r="EX657" s="145"/>
      <c r="EY657" s="145"/>
      <c r="EZ657" s="145"/>
      <c r="FA657" s="145"/>
      <c r="FB657" s="145"/>
      <c r="FC657" s="145"/>
      <c r="FD657" s="145"/>
      <c r="FE657" s="145"/>
      <c r="FF657" s="145"/>
      <c r="FG657" s="145"/>
      <c r="FH657" s="145"/>
      <c r="FI657" s="145"/>
      <c r="FJ657" s="145"/>
      <c r="FK657" s="145"/>
      <c r="FL657" s="145"/>
      <c r="FM657" s="145"/>
      <c r="FN657" s="145"/>
      <c r="FO657" s="145"/>
      <c r="FP657" s="145"/>
      <c r="FQ657" s="145"/>
      <c r="FR657" s="145"/>
      <c r="FS657" s="145"/>
      <c r="FT657" s="145"/>
      <c r="FU657" s="145"/>
      <c r="FV657" s="145"/>
      <c r="FW657" s="145"/>
      <c r="FX657" s="145"/>
      <c r="FY657" s="145"/>
      <c r="FZ657" s="145"/>
      <c r="GA657" s="145"/>
      <c r="GB657" s="145"/>
      <c r="GC657" s="145"/>
      <c r="GD657" s="145"/>
      <c r="GE657" s="145"/>
    </row>
    <row r="658" spans="1:187" ht="20.100000000000001" customHeight="1" x14ac:dyDescent="0.3">
      <c r="A658" s="25" t="s">
        <v>4445</v>
      </c>
      <c r="B658" s="26" t="s">
        <v>152</v>
      </c>
      <c r="C658" s="26">
        <v>84433</v>
      </c>
      <c r="D658" s="71" t="s">
        <v>4456</v>
      </c>
      <c r="E658" s="26" t="s">
        <v>108</v>
      </c>
      <c r="F658" s="26"/>
      <c r="G658" s="26" t="s">
        <v>109</v>
      </c>
      <c r="H658" s="26" t="s">
        <v>154</v>
      </c>
      <c r="I658" s="26" t="s">
        <v>389</v>
      </c>
      <c r="J658" s="25" t="s">
        <v>262</v>
      </c>
      <c r="K658" s="25" t="s">
        <v>4457</v>
      </c>
      <c r="L658" s="25"/>
      <c r="M658" s="25"/>
      <c r="N658" s="83"/>
      <c r="O658" s="83"/>
      <c r="P658" s="83"/>
      <c r="Q658" s="83"/>
      <c r="R658" s="83"/>
      <c r="S658" s="83"/>
      <c r="U658" s="145"/>
      <c r="V658" s="148"/>
      <c r="W658" s="145"/>
      <c r="X658" s="145"/>
      <c r="Y658" s="145"/>
      <c r="Z658" s="145"/>
      <c r="AA658" s="145"/>
      <c r="AB658" s="332"/>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8"/>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5"/>
      <c r="DG658" s="145"/>
      <c r="DH658" s="148"/>
      <c r="DI658" s="145"/>
      <c r="DJ658" s="145"/>
      <c r="DK658" s="145"/>
      <c r="DL658" s="145"/>
      <c r="DM658" s="145"/>
      <c r="DN658" s="145"/>
      <c r="DO658" s="145"/>
      <c r="DP658" s="145"/>
      <c r="DQ658" s="145"/>
      <c r="DR658" s="145"/>
      <c r="DS658" s="145"/>
      <c r="DT658" s="145"/>
      <c r="DU658" s="145"/>
      <c r="DV658" s="145"/>
      <c r="DW658" s="145"/>
      <c r="DX658" s="145"/>
      <c r="DY658" s="145"/>
      <c r="DZ658" s="145"/>
      <c r="EA658" s="145"/>
      <c r="EB658" s="148"/>
      <c r="EC658" s="145"/>
      <c r="ED658" s="148"/>
      <c r="EE658" s="145"/>
      <c r="EF658" s="145"/>
      <c r="EG658" s="145"/>
      <c r="EH658" s="145"/>
      <c r="EI658" s="145"/>
      <c r="EJ658" s="145"/>
      <c r="EK658" s="145">
        <v>0</v>
      </c>
      <c r="EL658" s="145">
        <v>0</v>
      </c>
    </row>
    <row r="659" spans="1:187" ht="20.100000000000001" customHeight="1" x14ac:dyDescent="0.3">
      <c r="A659" s="25" t="s">
        <v>2524</v>
      </c>
      <c r="B659" s="26" t="s">
        <v>143</v>
      </c>
      <c r="C659" s="26">
        <v>83291</v>
      </c>
      <c r="D659" s="25" t="s">
        <v>2538</v>
      </c>
      <c r="E659" s="26" t="s">
        <v>108</v>
      </c>
      <c r="F659" s="26"/>
      <c r="G659" s="26" t="s">
        <v>109</v>
      </c>
      <c r="H659" s="26" t="s">
        <v>567</v>
      </c>
      <c r="I659" s="26" t="s">
        <v>389</v>
      </c>
      <c r="J659" s="25" t="s">
        <v>228</v>
      </c>
      <c r="K659" s="25" t="s">
        <v>2539</v>
      </c>
      <c r="L659" s="129" t="s">
        <v>2540</v>
      </c>
      <c r="M659" s="25" t="s">
        <v>2541</v>
      </c>
      <c r="N659" s="239"/>
      <c r="O659" s="25" t="s">
        <v>2542</v>
      </c>
      <c r="P659" s="239"/>
      <c r="Q659" s="239"/>
      <c r="R659" s="87" t="s">
        <v>2543</v>
      </c>
      <c r="S659" s="25" t="s">
        <v>2544</v>
      </c>
      <c r="T659" s="145"/>
      <c r="U659" s="145"/>
      <c r="V659" s="145"/>
      <c r="W659" s="145"/>
      <c r="X659" s="145"/>
      <c r="Y659" s="145"/>
      <c r="Z659" s="145"/>
      <c r="AA659" s="145"/>
      <c r="AB659" s="332"/>
      <c r="AC659" s="145"/>
      <c r="AD659" s="145"/>
      <c r="AE659" s="145"/>
      <c r="AF659" s="145"/>
      <c r="AG659" s="145"/>
      <c r="AH659" s="145"/>
      <c r="AI659" s="145">
        <v>1</v>
      </c>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v>1</v>
      </c>
      <c r="CH659" s="145"/>
      <c r="CI659" s="145"/>
      <c r="CJ659" s="145"/>
      <c r="CK659" s="145">
        <v>1</v>
      </c>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5"/>
      <c r="DG659" s="145"/>
      <c r="DH659" s="148"/>
      <c r="DI659" s="145"/>
      <c r="DJ659" s="145"/>
      <c r="DK659" s="145"/>
      <c r="DL659" s="145">
        <v>1</v>
      </c>
      <c r="DM659" s="145"/>
      <c r="DN659" s="145"/>
      <c r="DO659" s="145"/>
      <c r="DP659" s="145"/>
      <c r="DQ659" s="145"/>
      <c r="DR659" s="145"/>
      <c r="DS659" s="145"/>
      <c r="DT659" s="145"/>
      <c r="DU659" s="145"/>
      <c r="DV659" s="145"/>
      <c r="DW659" s="145"/>
      <c r="DX659" s="145"/>
      <c r="DY659" s="145"/>
      <c r="DZ659" s="145"/>
      <c r="EA659" s="145"/>
      <c r="EB659" s="148"/>
      <c r="EC659" s="145"/>
      <c r="ED659" s="148"/>
      <c r="EE659" s="145"/>
      <c r="EF659" s="145">
        <v>1</v>
      </c>
      <c r="EG659" s="145"/>
      <c r="EH659" s="145"/>
      <c r="EI659" s="145"/>
      <c r="EJ659" s="145"/>
      <c r="EK659" s="145">
        <v>1</v>
      </c>
      <c r="EL659" s="145">
        <v>1</v>
      </c>
      <c r="EM659" s="145"/>
    </row>
    <row r="660" spans="1:187" ht="20.100000000000001" customHeight="1" x14ac:dyDescent="0.3">
      <c r="A660" s="72" t="s">
        <v>1833</v>
      </c>
      <c r="B660" s="80" t="s">
        <v>152</v>
      </c>
      <c r="C660" s="73">
        <v>82253</v>
      </c>
      <c r="D660" s="72" t="s">
        <v>1863</v>
      </c>
      <c r="E660" s="73" t="s">
        <v>108</v>
      </c>
      <c r="F660" s="73"/>
      <c r="G660" s="73" t="s">
        <v>109</v>
      </c>
      <c r="H660" s="73" t="s">
        <v>539</v>
      </c>
      <c r="I660" s="26" t="s">
        <v>405</v>
      </c>
      <c r="J660" s="72" t="s">
        <v>155</v>
      </c>
      <c r="K660" s="72" t="s">
        <v>1864</v>
      </c>
      <c r="L660" s="72"/>
      <c r="M660" s="72" t="s">
        <v>1865</v>
      </c>
      <c r="N660" s="72" t="s">
        <v>1866</v>
      </c>
      <c r="O660" s="72" t="s">
        <v>1867</v>
      </c>
      <c r="P660" s="239"/>
      <c r="Q660" s="239"/>
      <c r="R660" s="239"/>
      <c r="S660" s="239"/>
      <c r="U660" s="145"/>
      <c r="V660" s="145"/>
      <c r="W660" s="145"/>
      <c r="X660" s="145"/>
      <c r="Y660" s="145"/>
      <c r="Z660" s="145"/>
      <c r="AA660" s="145"/>
      <c r="AB660" s="332"/>
      <c r="AC660" s="145"/>
      <c r="AD660" s="145"/>
      <c r="AE660" s="145"/>
      <c r="AF660" s="145"/>
      <c r="AG660" s="145"/>
      <c r="AH660" s="145"/>
      <c r="AI660" s="145"/>
      <c r="AJ660" s="145"/>
      <c r="AK660" s="145"/>
      <c r="AL660" s="145"/>
      <c r="AM660" s="145"/>
      <c r="AN660" s="145"/>
      <c r="AO660" s="145"/>
      <c r="AP660" s="145"/>
      <c r="AQ660" s="145"/>
      <c r="AR660" s="145"/>
      <c r="AS660" s="145"/>
      <c r="AT660" s="145"/>
      <c r="AU660" s="145">
        <v>1</v>
      </c>
      <c r="AV660" s="145"/>
      <c r="AW660" s="145"/>
      <c r="AX660" s="145"/>
      <c r="AY660" s="145"/>
      <c r="AZ660" s="145"/>
      <c r="BA660" s="145"/>
      <c r="BB660" s="145"/>
      <c r="BC660" s="145"/>
      <c r="BD660" s="145"/>
      <c r="BE660" s="145"/>
      <c r="BF660" s="145"/>
      <c r="BG660" s="145"/>
      <c r="BH660" s="145"/>
      <c r="BI660" s="145"/>
      <c r="BJ660" s="145"/>
      <c r="BK660" s="145"/>
      <c r="BL660" s="145"/>
      <c r="BM660" s="145"/>
      <c r="BN660" s="145"/>
      <c r="BO660" s="145"/>
      <c r="BP660" s="145"/>
      <c r="BQ660" s="145"/>
      <c r="BR660" s="145"/>
      <c r="BS660" s="145">
        <v>1</v>
      </c>
      <c r="BT660" s="145"/>
      <c r="BU660" s="145"/>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v>1</v>
      </c>
      <c r="DC660" s="145"/>
      <c r="DD660" s="145"/>
      <c r="DE660" s="145"/>
      <c r="DF660" s="145"/>
      <c r="DG660" s="145"/>
      <c r="DH660" s="148"/>
      <c r="DI660" s="145"/>
      <c r="DJ660" s="145"/>
      <c r="DK660" s="145"/>
      <c r="DL660" s="145"/>
      <c r="DM660" s="145"/>
      <c r="DN660" s="145"/>
      <c r="DO660" s="145"/>
      <c r="DP660" s="145"/>
      <c r="DQ660" s="145"/>
      <c r="DR660" s="145"/>
      <c r="DS660" s="145"/>
      <c r="DT660" s="145"/>
      <c r="DU660" s="145"/>
      <c r="DV660" s="145"/>
      <c r="DW660" s="145"/>
      <c r="DX660" s="145"/>
      <c r="DY660" s="145"/>
      <c r="DZ660" s="145"/>
      <c r="EA660" s="145"/>
      <c r="EB660" s="148"/>
      <c r="EC660" s="145"/>
      <c r="ED660" s="148"/>
      <c r="EE660" s="145"/>
      <c r="EF660" s="145"/>
      <c r="EG660" s="145"/>
      <c r="EH660" s="145"/>
      <c r="EI660" s="145"/>
      <c r="EJ660" s="145"/>
      <c r="EK660" s="145">
        <v>1</v>
      </c>
      <c r="EL660" s="145">
        <v>0</v>
      </c>
    </row>
    <row r="661" spans="1:187" ht="20.100000000000001" customHeight="1" x14ac:dyDescent="0.3">
      <c r="A661" s="25" t="s">
        <v>2892</v>
      </c>
      <c r="B661" s="26" t="s">
        <v>126</v>
      </c>
      <c r="C661" s="26">
        <v>84001</v>
      </c>
      <c r="D661" s="25" t="s">
        <v>2918</v>
      </c>
      <c r="E661" s="26" t="s">
        <v>108</v>
      </c>
      <c r="F661" s="26"/>
      <c r="G661" s="26" t="s">
        <v>114</v>
      </c>
      <c r="H661" s="26" t="s">
        <v>128</v>
      </c>
      <c r="I661" s="26" t="s">
        <v>3</v>
      </c>
      <c r="J661" s="25" t="s">
        <v>2195</v>
      </c>
      <c r="K661" s="25" t="s">
        <v>2919</v>
      </c>
      <c r="L661" s="25"/>
      <c r="M661" s="25"/>
      <c r="N661" s="25" t="s">
        <v>2920</v>
      </c>
      <c r="O661" s="83"/>
      <c r="P661" s="83"/>
      <c r="Q661" s="83"/>
      <c r="R661" s="83"/>
      <c r="S661" s="83"/>
      <c r="T661" s="145"/>
      <c r="U661" s="145"/>
      <c r="V661" s="148"/>
      <c r="W661" s="145"/>
      <c r="X661" s="145"/>
      <c r="Y661" s="145"/>
      <c r="Z661" s="145"/>
      <c r="AA661" s="145"/>
      <c r="AB661" s="332"/>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v>1</v>
      </c>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5"/>
      <c r="DG661" s="145"/>
      <c r="DH661" s="148"/>
      <c r="DI661" s="145"/>
      <c r="DJ661" s="145"/>
      <c r="DK661" s="145"/>
      <c r="DL661" s="145"/>
      <c r="DM661" s="145"/>
      <c r="DN661" s="145"/>
      <c r="DO661" s="145"/>
      <c r="DP661" s="145"/>
      <c r="DQ661" s="145"/>
      <c r="DR661" s="145"/>
      <c r="DS661" s="145"/>
      <c r="DT661" s="145"/>
      <c r="DU661" s="145"/>
      <c r="DV661" s="145"/>
      <c r="DW661" s="145"/>
      <c r="DX661" s="145"/>
      <c r="DY661" s="145"/>
      <c r="DZ661" s="145"/>
      <c r="EA661" s="145"/>
      <c r="EB661" s="148"/>
      <c r="EC661" s="145"/>
      <c r="ED661" s="148"/>
      <c r="EE661" s="145"/>
      <c r="EF661" s="145"/>
      <c r="EG661" s="145"/>
      <c r="EH661" s="145"/>
      <c r="EI661" s="145"/>
      <c r="EJ661" s="145"/>
      <c r="EK661" s="145">
        <v>1</v>
      </c>
      <c r="EL661" s="145">
        <v>0</v>
      </c>
      <c r="EM661" s="267"/>
    </row>
    <row r="662" spans="1:187" ht="20.100000000000001" customHeight="1" x14ac:dyDescent="0.3">
      <c r="A662" s="25" t="s">
        <v>3395</v>
      </c>
      <c r="B662" s="26" t="s">
        <v>187</v>
      </c>
      <c r="C662" s="26">
        <v>84307</v>
      </c>
      <c r="D662" s="25" t="s">
        <v>3407</v>
      </c>
      <c r="E662" s="26" t="s">
        <v>108</v>
      </c>
      <c r="F662" s="26" t="s">
        <v>3549</v>
      </c>
      <c r="G662" s="26" t="s">
        <v>121</v>
      </c>
      <c r="H662" s="26" t="s">
        <v>1048</v>
      </c>
      <c r="I662" s="26" t="s">
        <v>405</v>
      </c>
      <c r="J662" s="25" t="s">
        <v>1210</v>
      </c>
      <c r="K662" s="25" t="s">
        <v>3408</v>
      </c>
      <c r="L662" s="25"/>
      <c r="M662" s="25" t="s">
        <v>3409</v>
      </c>
      <c r="N662" s="25" t="s">
        <v>3410</v>
      </c>
      <c r="O662" s="272"/>
      <c r="P662" s="272"/>
      <c r="Q662" s="272"/>
      <c r="R662" s="25"/>
      <c r="S662" s="25" t="s">
        <v>3411</v>
      </c>
      <c r="U662" s="145"/>
      <c r="V662" s="148"/>
      <c r="W662" s="145"/>
      <c r="X662" s="145"/>
      <c r="Y662" s="145">
        <v>1</v>
      </c>
      <c r="Z662" s="145"/>
      <c r="AA662" s="145"/>
      <c r="AB662" s="332"/>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v>1</v>
      </c>
      <c r="BA662" s="145"/>
      <c r="BB662" s="145"/>
      <c r="BC662" s="145"/>
      <c r="BD662" s="145"/>
      <c r="BE662" s="145"/>
      <c r="BF662" s="145"/>
      <c r="BG662" s="145"/>
      <c r="BH662" s="145"/>
      <c r="BI662" s="145"/>
      <c r="BJ662" s="145"/>
      <c r="BK662" s="145"/>
      <c r="BL662" s="145"/>
      <c r="BM662" s="145"/>
      <c r="BN662" s="145"/>
      <c r="BO662" s="145"/>
      <c r="BP662" s="145"/>
      <c r="BQ662" s="145"/>
      <c r="BR662" s="145">
        <v>1</v>
      </c>
      <c r="BS662" s="145"/>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5"/>
      <c r="DG662" s="145"/>
      <c r="DH662" s="148"/>
      <c r="DI662" s="145"/>
      <c r="DJ662" s="145"/>
      <c r="DK662" s="145"/>
      <c r="DL662" s="145"/>
      <c r="DM662" s="145"/>
      <c r="DN662" s="145"/>
      <c r="DO662" s="145"/>
      <c r="DP662" s="145"/>
      <c r="DQ662" s="145"/>
      <c r="DR662" s="145"/>
      <c r="DS662" s="145"/>
      <c r="DT662" s="145"/>
      <c r="DU662" s="145"/>
      <c r="DV662" s="145"/>
      <c r="DW662" s="145"/>
      <c r="DX662" s="145"/>
      <c r="DY662" s="145"/>
      <c r="DZ662" s="145"/>
      <c r="EA662" s="145"/>
      <c r="EB662" s="148"/>
      <c r="EC662" s="145"/>
      <c r="ED662" s="148"/>
      <c r="EE662" s="145"/>
      <c r="EF662" s="145"/>
      <c r="EG662" s="145"/>
      <c r="EH662" s="145"/>
      <c r="EI662" s="145"/>
      <c r="EJ662" s="145"/>
      <c r="EK662" s="145">
        <v>1</v>
      </c>
      <c r="EL662" s="145">
        <v>1</v>
      </c>
      <c r="EM662" s="145"/>
      <c r="EN662" s="228" t="s">
        <v>3412</v>
      </c>
    </row>
    <row r="663" spans="1:187" ht="20.100000000000001" customHeight="1" x14ac:dyDescent="0.3">
      <c r="A663" s="25" t="s">
        <v>3756</v>
      </c>
      <c r="B663" s="40" t="s">
        <v>106</v>
      </c>
      <c r="C663" s="26">
        <v>84479</v>
      </c>
      <c r="D663" s="25" t="s">
        <v>3761</v>
      </c>
      <c r="E663" s="26" t="s">
        <v>108</v>
      </c>
      <c r="F663" s="26" t="s">
        <v>3549</v>
      </c>
      <c r="G663" s="26" t="s">
        <v>109</v>
      </c>
      <c r="H663" s="26" t="s">
        <v>554</v>
      </c>
      <c r="I663" s="26" t="s">
        <v>385</v>
      </c>
      <c r="J663" s="25" t="s">
        <v>163</v>
      </c>
      <c r="K663" s="25" t="s">
        <v>3762</v>
      </c>
      <c r="L663" s="45" t="s">
        <v>3763</v>
      </c>
      <c r="M663" s="25"/>
      <c r="N663" s="83"/>
      <c r="O663" s="83"/>
      <c r="P663" s="83"/>
      <c r="Q663" s="83"/>
      <c r="R663" s="25" t="s">
        <v>3764</v>
      </c>
      <c r="S663" s="25" t="s">
        <v>3765</v>
      </c>
      <c r="T663" s="238"/>
      <c r="U663" s="145"/>
      <c r="V663" s="148"/>
      <c r="W663" s="145"/>
      <c r="X663" s="145"/>
      <c r="Y663" s="145"/>
      <c r="Z663" s="145"/>
      <c r="AA663" s="145"/>
      <c r="AB663" s="332"/>
      <c r="AC663" s="145">
        <v>1</v>
      </c>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v>1</v>
      </c>
      <c r="AX663" s="145"/>
      <c r="AY663" s="145"/>
      <c r="AZ663" s="145"/>
      <c r="BA663" s="145"/>
      <c r="BB663" s="145"/>
      <c r="BC663" s="145"/>
      <c r="BD663" s="145"/>
      <c r="BE663" s="145"/>
      <c r="BF663" s="145"/>
      <c r="BG663" s="145">
        <v>1</v>
      </c>
      <c r="BH663" s="145"/>
      <c r="BI663" s="145"/>
      <c r="BJ663" s="145"/>
      <c r="BK663" s="145"/>
      <c r="BL663" s="145"/>
      <c r="BM663" s="145"/>
      <c r="BN663" s="145"/>
      <c r="BO663" s="145"/>
      <c r="BP663" s="145"/>
      <c r="BQ663" s="145"/>
      <c r="BR663" s="145"/>
      <c r="BS663" s="145"/>
      <c r="BT663" s="145">
        <v>1</v>
      </c>
      <c r="BU663" s="145"/>
      <c r="BV663" s="145"/>
      <c r="BW663" s="145"/>
      <c r="BX663" s="145"/>
      <c r="BY663" s="145"/>
      <c r="BZ663" s="145"/>
      <c r="CA663" s="145"/>
      <c r="CB663" s="145"/>
      <c r="CC663" s="145"/>
      <c r="CD663" s="145"/>
      <c r="CE663" s="145"/>
      <c r="CF663" s="145"/>
      <c r="CG663" s="145">
        <v>1</v>
      </c>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5"/>
      <c r="DG663" s="145"/>
      <c r="DH663" s="148"/>
      <c r="DI663" s="145"/>
      <c r="DJ663" s="145"/>
      <c r="DK663" s="145"/>
      <c r="DL663" s="145"/>
      <c r="DM663" s="145"/>
      <c r="DN663" s="145"/>
      <c r="DO663" s="145"/>
      <c r="DP663" s="145"/>
      <c r="DQ663" s="145"/>
      <c r="DR663" s="145"/>
      <c r="DS663" s="145"/>
      <c r="DT663" s="145"/>
      <c r="DU663" s="145">
        <v>1</v>
      </c>
      <c r="DV663" s="145"/>
      <c r="DW663" s="145"/>
      <c r="DX663" s="145"/>
      <c r="DY663" s="145"/>
      <c r="DZ663" s="145"/>
      <c r="EA663" s="145"/>
      <c r="EB663" s="148"/>
      <c r="EC663" s="145"/>
      <c r="ED663" s="148"/>
      <c r="EE663" s="145"/>
      <c r="EF663" s="145"/>
      <c r="EG663" s="145"/>
      <c r="EH663" s="145"/>
      <c r="EI663" s="145"/>
      <c r="EJ663" s="145"/>
      <c r="EK663" s="145" t="s">
        <v>519</v>
      </c>
      <c r="EL663" s="145">
        <v>1</v>
      </c>
    </row>
    <row r="664" spans="1:187" ht="20.100000000000001" customHeight="1" x14ac:dyDescent="0.3">
      <c r="A664" s="25" t="s">
        <v>4357</v>
      </c>
      <c r="B664" s="40" t="s">
        <v>106</v>
      </c>
      <c r="C664" s="26">
        <v>84990</v>
      </c>
      <c r="D664" s="71" t="s">
        <v>4365</v>
      </c>
      <c r="E664" s="26" t="s">
        <v>113</v>
      </c>
      <c r="F664" s="116" t="s">
        <v>3549</v>
      </c>
      <c r="G664" s="26" t="s">
        <v>109</v>
      </c>
      <c r="H664" s="26" t="s">
        <v>139</v>
      </c>
      <c r="I664" s="26" t="s">
        <v>438</v>
      </c>
      <c r="J664" s="25" t="s">
        <v>195</v>
      </c>
      <c r="K664" s="25" t="s">
        <v>4366</v>
      </c>
      <c r="L664" s="45" t="s">
        <v>4367</v>
      </c>
      <c r="M664" s="25"/>
      <c r="N664" s="239"/>
      <c r="O664" s="239"/>
      <c r="P664" s="239"/>
      <c r="Q664" s="239"/>
      <c r="R664" s="87" t="s">
        <v>4368</v>
      </c>
      <c r="S664" s="25" t="s">
        <v>4369</v>
      </c>
      <c r="U664" s="145"/>
      <c r="V664" s="148"/>
      <c r="W664" s="145"/>
      <c r="X664" s="145"/>
      <c r="Y664" s="145"/>
      <c r="Z664" s="145">
        <v>1</v>
      </c>
      <c r="AA664" s="145"/>
      <c r="AB664" s="332"/>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v>1</v>
      </c>
      <c r="BB664" s="145"/>
      <c r="BC664" s="145"/>
      <c r="BD664" s="145"/>
      <c r="BE664" s="145"/>
      <c r="BF664" s="145"/>
      <c r="BG664" s="145"/>
      <c r="BH664" s="145"/>
      <c r="BI664" s="145">
        <v>1</v>
      </c>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8"/>
      <c r="CI664" s="145"/>
      <c r="CJ664" s="145"/>
      <c r="CK664" s="145"/>
      <c r="CL664" s="145"/>
      <c r="CM664" s="145"/>
      <c r="CN664" s="145"/>
      <c r="CO664" s="145"/>
      <c r="CP664" s="145"/>
      <c r="CQ664" s="145"/>
      <c r="CR664" s="145"/>
      <c r="CS664" s="145"/>
      <c r="CT664" s="145"/>
      <c r="CU664" s="145"/>
      <c r="CV664" s="145">
        <v>1</v>
      </c>
      <c r="CW664" s="145"/>
      <c r="CX664" s="145"/>
      <c r="CY664" s="145"/>
      <c r="CZ664" s="145"/>
      <c r="DA664" s="145"/>
      <c r="DB664" s="145"/>
      <c r="DC664" s="145"/>
      <c r="DD664" s="145"/>
      <c r="DE664" s="145"/>
      <c r="DF664" s="145"/>
      <c r="DG664" s="145"/>
      <c r="DH664" s="148"/>
      <c r="DI664" s="145"/>
      <c r="DJ664" s="145"/>
      <c r="DK664" s="145"/>
      <c r="DL664" s="145"/>
      <c r="DM664" s="145"/>
      <c r="DN664" s="145"/>
      <c r="DO664" s="145">
        <v>1</v>
      </c>
      <c r="DP664" s="145">
        <v>1</v>
      </c>
      <c r="DQ664" s="145">
        <v>1</v>
      </c>
      <c r="DR664" s="145"/>
      <c r="DS664" s="145"/>
      <c r="DT664" s="145"/>
      <c r="DU664" s="145"/>
      <c r="DV664" s="145"/>
      <c r="DW664" s="145"/>
      <c r="DX664" s="145"/>
      <c r="DY664" s="145"/>
      <c r="DZ664" s="145"/>
      <c r="EA664" s="145"/>
      <c r="EB664" s="148"/>
      <c r="EC664" s="145"/>
      <c r="ED664" s="148"/>
      <c r="EE664" s="145"/>
      <c r="EF664" s="145"/>
      <c r="EG664" s="145"/>
      <c r="EH664" s="145"/>
      <c r="EI664" s="145"/>
      <c r="EJ664" s="145"/>
      <c r="EK664" s="145" t="s">
        <v>519</v>
      </c>
      <c r="EL664" s="145">
        <v>1</v>
      </c>
      <c r="EN664" s="228" t="s">
        <v>4370</v>
      </c>
    </row>
    <row r="665" spans="1:187" ht="20.100000000000001" customHeight="1" x14ac:dyDescent="0.3">
      <c r="A665" s="25" t="s">
        <v>2624</v>
      </c>
      <c r="B665" s="40" t="s">
        <v>126</v>
      </c>
      <c r="C665" s="26">
        <v>83367</v>
      </c>
      <c r="D665" s="25" t="s">
        <v>2633</v>
      </c>
      <c r="E665" s="26" t="s">
        <v>108</v>
      </c>
      <c r="F665" s="26"/>
      <c r="G665" s="26" t="s">
        <v>114</v>
      </c>
      <c r="H665" s="26" t="s">
        <v>1018</v>
      </c>
      <c r="I665" s="26" t="s">
        <v>438</v>
      </c>
      <c r="J665" s="25" t="s">
        <v>228</v>
      </c>
      <c r="K665" s="25" t="s">
        <v>2634</v>
      </c>
      <c r="L665" s="25"/>
      <c r="M665" s="25" t="s">
        <v>2635</v>
      </c>
      <c r="N665" s="25" t="s">
        <v>2636</v>
      </c>
      <c r="O665" s="25" t="s">
        <v>2637</v>
      </c>
      <c r="P665" s="83"/>
      <c r="Q665" s="83"/>
      <c r="R665" s="83"/>
      <c r="S665" s="83"/>
      <c r="T665" s="145"/>
      <c r="U665" s="145"/>
      <c r="V665" s="145"/>
      <c r="W665" s="145"/>
      <c r="X665" s="145"/>
      <c r="Y665" s="145"/>
      <c r="Z665" s="145"/>
      <c r="AA665" s="145"/>
      <c r="AB665" s="332"/>
      <c r="AC665" s="145">
        <v>1</v>
      </c>
      <c r="AD665" s="145"/>
      <c r="AE665" s="145"/>
      <c r="AF665" s="145"/>
      <c r="AG665" s="145"/>
      <c r="AH665" s="145"/>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c r="BF665" s="145"/>
      <c r="BG665" s="145"/>
      <c r="BH665" s="145"/>
      <c r="BI665" s="145"/>
      <c r="BJ665" s="145"/>
      <c r="BK665" s="145"/>
      <c r="BL665" s="145"/>
      <c r="BM665" s="145"/>
      <c r="BN665" s="145"/>
      <c r="BO665" s="145"/>
      <c r="BP665" s="145"/>
      <c r="BQ665" s="145"/>
      <c r="BR665" s="145"/>
      <c r="BS665" s="145"/>
      <c r="BT665" s="145"/>
      <c r="BU665" s="145"/>
      <c r="BV665" s="145"/>
      <c r="BW665" s="145"/>
      <c r="BX665" s="145"/>
      <c r="BY665" s="145"/>
      <c r="BZ665" s="145"/>
      <c r="CA665" s="145"/>
      <c r="CB665" s="145"/>
      <c r="CC665" s="145"/>
      <c r="CD665" s="145"/>
      <c r="CE665" s="145"/>
      <c r="CF665" s="145"/>
      <c r="CG665" s="145"/>
      <c r="CH665" s="145"/>
      <c r="CI665" s="145"/>
      <c r="CJ665" s="145"/>
      <c r="CK665" s="145">
        <v>1</v>
      </c>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5"/>
      <c r="DG665" s="145"/>
      <c r="DH665" s="148"/>
      <c r="DI665" s="145"/>
      <c r="DJ665" s="145"/>
      <c r="DK665" s="145"/>
      <c r="DL665" s="145"/>
      <c r="DM665" s="145"/>
      <c r="DN665" s="145"/>
      <c r="DO665" s="145"/>
      <c r="DP665" s="145"/>
      <c r="DQ665" s="145"/>
      <c r="DR665" s="145"/>
      <c r="DS665" s="145"/>
      <c r="DT665" s="145"/>
      <c r="DU665" s="145"/>
      <c r="DV665" s="145"/>
      <c r="DW665" s="145"/>
      <c r="DX665" s="145"/>
      <c r="DY665" s="145"/>
      <c r="DZ665" s="145"/>
      <c r="EA665" s="145"/>
      <c r="EB665" s="148"/>
      <c r="EC665" s="145"/>
      <c r="ED665" s="148"/>
      <c r="EE665" s="145"/>
      <c r="EF665" s="145"/>
      <c r="EG665" s="145"/>
      <c r="EH665" s="145"/>
      <c r="EI665" s="145"/>
      <c r="EJ665" s="145"/>
      <c r="EK665" s="145">
        <v>1</v>
      </c>
      <c r="EL665" s="145">
        <v>0</v>
      </c>
      <c r="EM665" s="145"/>
      <c r="EN665" s="228" t="s">
        <v>2638</v>
      </c>
    </row>
    <row r="666" spans="1:187" ht="20.100000000000001" customHeight="1" x14ac:dyDescent="0.3">
      <c r="A666" s="25" t="s">
        <v>3709</v>
      </c>
      <c r="B666" s="40" t="s">
        <v>126</v>
      </c>
      <c r="C666" s="26">
        <v>84564</v>
      </c>
      <c r="D666" s="71" t="s">
        <v>3731</v>
      </c>
      <c r="E666" s="26" t="s">
        <v>113</v>
      </c>
      <c r="F666" s="26" t="s">
        <v>3549</v>
      </c>
      <c r="G666" s="26" t="s">
        <v>114</v>
      </c>
      <c r="H666" s="26" t="s">
        <v>128</v>
      </c>
      <c r="I666" s="26" t="s">
        <v>405</v>
      </c>
      <c r="J666" s="25" t="s">
        <v>326</v>
      </c>
      <c r="K666" s="25" t="s">
        <v>3708</v>
      </c>
      <c r="L666" s="25"/>
      <c r="M666" s="83"/>
      <c r="N666" s="83"/>
      <c r="O666" s="83"/>
      <c r="P666" s="83"/>
      <c r="Q666" s="83"/>
      <c r="R666" s="83"/>
      <c r="S666" s="83"/>
      <c r="T666" s="238"/>
      <c r="U666" s="145"/>
      <c r="V666" s="148"/>
      <c r="W666" s="145"/>
      <c r="X666" s="145"/>
      <c r="Y666" s="145"/>
      <c r="Z666" s="145"/>
      <c r="AA666" s="145"/>
      <c r="AB666" s="332"/>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c r="BR666" s="145"/>
      <c r="BS666" s="145"/>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c r="DA666" s="145"/>
      <c r="DB666" s="145"/>
      <c r="DC666" s="145"/>
      <c r="DD666" s="145"/>
      <c r="DE666" s="145"/>
      <c r="DF666" s="145"/>
      <c r="DG666" s="145"/>
      <c r="DH666" s="148"/>
      <c r="DI666" s="145"/>
      <c r="DJ666" s="145"/>
      <c r="DK666" s="145"/>
      <c r="DL666" s="145"/>
      <c r="DM666" s="145"/>
      <c r="DN666" s="145"/>
      <c r="DO666" s="145"/>
      <c r="DP666" s="145"/>
      <c r="DQ666" s="145"/>
      <c r="DR666" s="145"/>
      <c r="DS666" s="145"/>
      <c r="DT666" s="145"/>
      <c r="DU666" s="145"/>
      <c r="DV666" s="145"/>
      <c r="DW666" s="145"/>
      <c r="DX666" s="145"/>
      <c r="DY666" s="145"/>
      <c r="DZ666" s="145"/>
      <c r="EA666" s="145"/>
      <c r="EB666" s="148"/>
      <c r="EC666" s="145"/>
      <c r="ED666" s="148"/>
      <c r="EE666" s="145"/>
      <c r="EF666" s="145"/>
      <c r="EG666" s="145"/>
      <c r="EH666" s="145"/>
      <c r="EI666" s="145"/>
      <c r="EJ666" s="145"/>
      <c r="EK666" s="145">
        <v>0</v>
      </c>
      <c r="EL666" s="145">
        <v>0</v>
      </c>
    </row>
    <row r="667" spans="1:187" ht="20.100000000000001" customHeight="1" x14ac:dyDescent="0.3">
      <c r="A667" s="25" t="s">
        <v>2714</v>
      </c>
      <c r="B667" s="40" t="s">
        <v>106</v>
      </c>
      <c r="C667" s="26">
        <v>83185</v>
      </c>
      <c r="D667" s="71" t="s">
        <v>2720</v>
      </c>
      <c r="E667" s="26" t="s">
        <v>108</v>
      </c>
      <c r="F667" s="26"/>
      <c r="G667" s="26" t="s">
        <v>109</v>
      </c>
      <c r="H667" s="26" t="s">
        <v>139</v>
      </c>
      <c r="I667" s="26" t="s">
        <v>706</v>
      </c>
      <c r="J667" s="25" t="s">
        <v>171</v>
      </c>
      <c r="K667" s="25" t="s">
        <v>2721</v>
      </c>
      <c r="L667" s="25"/>
      <c r="M667" s="25"/>
      <c r="N667" s="83"/>
      <c r="O667" s="83"/>
      <c r="P667" s="83"/>
      <c r="Q667" s="83"/>
      <c r="R667" s="83"/>
      <c r="S667" s="83"/>
      <c r="T667" s="145"/>
      <c r="U667" s="145"/>
      <c r="V667" s="145"/>
      <c r="W667" s="145"/>
      <c r="X667" s="145"/>
      <c r="Y667" s="145"/>
      <c r="Z667" s="145"/>
      <c r="AA667" s="145"/>
      <c r="AB667" s="332"/>
      <c r="AC667" s="145"/>
      <c r="AD667" s="145"/>
      <c r="AE667" s="145"/>
      <c r="AF667" s="145"/>
      <c r="AG667" s="145"/>
      <c r="AH667" s="145"/>
      <c r="AI667" s="145"/>
      <c r="AJ667" s="145"/>
      <c r="AK667" s="145"/>
      <c r="AL667" s="145"/>
      <c r="AM667" s="145"/>
      <c r="AN667" s="145"/>
      <c r="AO667" s="145"/>
      <c r="AP667" s="145"/>
      <c r="AQ667" s="145"/>
      <c r="AR667" s="145"/>
      <c r="AS667" s="145"/>
      <c r="AT667" s="145"/>
      <c r="AU667" s="145"/>
      <c r="AV667" s="145"/>
      <c r="AW667" s="145"/>
      <c r="AX667" s="145"/>
      <c r="AY667" s="145"/>
      <c r="AZ667" s="145"/>
      <c r="BA667" s="145"/>
      <c r="BB667" s="145"/>
      <c r="BC667" s="145"/>
      <c r="BD667" s="145"/>
      <c r="BE667" s="145"/>
      <c r="BF667" s="145"/>
      <c r="BG667" s="145"/>
      <c r="BH667" s="145"/>
      <c r="BI667" s="145"/>
      <c r="BJ667" s="145"/>
      <c r="BK667" s="145"/>
      <c r="BL667" s="145"/>
      <c r="BM667" s="145"/>
      <c r="BN667" s="145"/>
      <c r="BO667" s="145"/>
      <c r="BP667" s="145"/>
      <c r="BQ667" s="145"/>
      <c r="BR667" s="145"/>
      <c r="BS667" s="145"/>
      <c r="BT667" s="145"/>
      <c r="BU667" s="145"/>
      <c r="BV667" s="145"/>
      <c r="BW667" s="145"/>
      <c r="BX667" s="145"/>
      <c r="BY667" s="145"/>
      <c r="BZ667" s="145"/>
      <c r="CA667" s="145"/>
      <c r="CB667" s="145"/>
      <c r="CC667" s="145"/>
      <c r="CD667" s="145"/>
      <c r="CE667" s="145"/>
      <c r="CF667" s="145"/>
      <c r="CG667" s="145"/>
      <c r="CH667" s="145"/>
      <c r="CI667" s="145"/>
      <c r="CJ667" s="145"/>
      <c r="CK667" s="145"/>
      <c r="CL667" s="145"/>
      <c r="CM667" s="145"/>
      <c r="CN667" s="145"/>
      <c r="CO667" s="145"/>
      <c r="CP667" s="145"/>
      <c r="CQ667" s="145"/>
      <c r="CR667" s="145"/>
      <c r="CS667" s="145"/>
      <c r="CT667" s="145"/>
      <c r="CU667" s="145"/>
      <c r="CV667" s="145"/>
      <c r="CW667" s="145"/>
      <c r="CX667" s="145"/>
      <c r="CY667" s="145"/>
      <c r="CZ667" s="145"/>
      <c r="DA667" s="145"/>
      <c r="DB667" s="145"/>
      <c r="DC667" s="145"/>
      <c r="DD667" s="145"/>
      <c r="DE667" s="145"/>
      <c r="DF667" s="145"/>
      <c r="DG667" s="145"/>
      <c r="DH667" s="148"/>
      <c r="DI667" s="145"/>
      <c r="DJ667" s="145"/>
      <c r="DK667" s="145"/>
      <c r="DL667" s="145"/>
      <c r="DM667" s="145"/>
      <c r="DN667" s="145"/>
      <c r="DO667" s="145"/>
      <c r="DP667" s="145"/>
      <c r="DQ667" s="145"/>
      <c r="DR667" s="145"/>
      <c r="DS667" s="145"/>
      <c r="DT667" s="145"/>
      <c r="DU667" s="145"/>
      <c r="DV667" s="145"/>
      <c r="DW667" s="145"/>
      <c r="DX667" s="145"/>
      <c r="DY667" s="145"/>
      <c r="DZ667" s="145"/>
      <c r="EA667" s="145"/>
      <c r="EB667" s="148"/>
      <c r="EC667" s="145"/>
      <c r="ED667" s="148"/>
      <c r="EE667" s="145"/>
      <c r="EF667" s="145"/>
      <c r="EG667" s="145"/>
      <c r="EH667" s="145"/>
      <c r="EI667" s="145"/>
      <c r="EJ667" s="145"/>
      <c r="EK667" s="145">
        <v>0</v>
      </c>
      <c r="EL667" s="145">
        <v>0</v>
      </c>
      <c r="EM667" s="145"/>
    </row>
    <row r="668" spans="1:187" ht="20.100000000000001" customHeight="1" x14ac:dyDescent="0.3">
      <c r="A668" s="25" t="s">
        <v>3343</v>
      </c>
      <c r="B668" s="40" t="s">
        <v>106</v>
      </c>
      <c r="C668" s="26">
        <v>82483</v>
      </c>
      <c r="D668" s="71" t="s">
        <v>3348</v>
      </c>
      <c r="E668" s="26" t="s">
        <v>113</v>
      </c>
      <c r="F668" s="26" t="s">
        <v>3549</v>
      </c>
      <c r="G668" s="26" t="s">
        <v>109</v>
      </c>
      <c r="H668" s="26" t="s">
        <v>539</v>
      </c>
      <c r="I668" s="26" t="s">
        <v>438</v>
      </c>
      <c r="J668" s="25" t="s">
        <v>123</v>
      </c>
      <c r="K668" s="25" t="s">
        <v>3349</v>
      </c>
      <c r="L668" s="45" t="s">
        <v>3350</v>
      </c>
      <c r="M668" s="25"/>
      <c r="N668" s="272"/>
      <c r="O668" s="272"/>
      <c r="P668" s="272"/>
      <c r="Q668" s="272"/>
      <c r="R668" s="25" t="s">
        <v>3351</v>
      </c>
      <c r="S668" s="25" t="s">
        <v>3352</v>
      </c>
      <c r="U668" s="145"/>
      <c r="V668" s="148"/>
      <c r="W668" s="145">
        <v>1</v>
      </c>
      <c r="X668" s="145"/>
      <c r="Y668" s="145"/>
      <c r="Z668" s="145"/>
      <c r="AA668" s="145"/>
      <c r="AB668" s="332"/>
      <c r="AC668" s="145"/>
      <c r="AD668" s="145"/>
      <c r="AE668" s="145"/>
      <c r="AF668" s="145"/>
      <c r="AG668" s="145"/>
      <c r="AH668" s="145"/>
      <c r="AI668" s="145">
        <v>1</v>
      </c>
      <c r="AJ668" s="145"/>
      <c r="AK668" s="145"/>
      <c r="AL668" s="145"/>
      <c r="AM668" s="145"/>
      <c r="AN668" s="145"/>
      <c r="AO668" s="145"/>
      <c r="AP668" s="145"/>
      <c r="AQ668" s="145"/>
      <c r="AR668" s="145"/>
      <c r="AS668" s="145"/>
      <c r="AT668" s="145"/>
      <c r="AU668" s="145"/>
      <c r="AV668" s="145"/>
      <c r="AW668" s="145"/>
      <c r="AX668" s="145"/>
      <c r="AY668" s="145"/>
      <c r="AZ668" s="145"/>
      <c r="BA668" s="145">
        <v>1</v>
      </c>
      <c r="BB668" s="145"/>
      <c r="BC668" s="145"/>
      <c r="BD668" s="145"/>
      <c r="BE668" s="145"/>
      <c r="BF668" s="145"/>
      <c r="BG668" s="145"/>
      <c r="BH668" s="145"/>
      <c r="BI668" s="145">
        <v>1</v>
      </c>
      <c r="BJ668" s="145"/>
      <c r="BK668" s="145"/>
      <c r="BL668" s="145"/>
      <c r="BM668" s="145"/>
      <c r="BN668" s="145"/>
      <c r="BO668" s="145"/>
      <c r="BP668" s="145"/>
      <c r="BQ668" s="145"/>
      <c r="BR668" s="145"/>
      <c r="BS668" s="145"/>
      <c r="BT668" s="145"/>
      <c r="BU668" s="145"/>
      <c r="BV668" s="145"/>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5"/>
      <c r="DG668" s="145"/>
      <c r="DH668" s="148"/>
      <c r="DI668" s="145"/>
      <c r="DJ668" s="145"/>
      <c r="DK668" s="145">
        <v>1</v>
      </c>
      <c r="DL668" s="145"/>
      <c r="DM668" s="145"/>
      <c r="DN668" s="145"/>
      <c r="DO668" s="145"/>
      <c r="DP668" s="145"/>
      <c r="DQ668" s="145"/>
      <c r="DR668" s="145"/>
      <c r="DS668" s="145"/>
      <c r="DT668" s="145"/>
      <c r="DU668" s="145"/>
      <c r="DV668" s="145"/>
      <c r="DW668" s="145"/>
      <c r="DX668" s="145"/>
      <c r="DY668" s="145"/>
      <c r="DZ668" s="145"/>
      <c r="EA668" s="145"/>
      <c r="EB668" s="148"/>
      <c r="EC668" s="145"/>
      <c r="ED668" s="148"/>
      <c r="EE668" s="145"/>
      <c r="EF668" s="145"/>
      <c r="EG668" s="145"/>
      <c r="EH668" s="145"/>
      <c r="EI668" s="145"/>
      <c r="EJ668" s="145"/>
      <c r="EK668" s="145" t="s">
        <v>519</v>
      </c>
      <c r="EL668" s="145">
        <v>1</v>
      </c>
      <c r="EM668" s="145"/>
      <c r="EN668" s="228" t="s">
        <v>3353</v>
      </c>
    </row>
    <row r="669" spans="1:187" ht="20.100000000000001" customHeight="1" x14ac:dyDescent="0.3">
      <c r="A669" s="25" t="s">
        <v>3019</v>
      </c>
      <c r="B669" s="26" t="s">
        <v>106</v>
      </c>
      <c r="C669" s="26">
        <v>83438</v>
      </c>
      <c r="D669" s="25" t="s">
        <v>3025</v>
      </c>
      <c r="E669" s="26" t="s">
        <v>108</v>
      </c>
      <c r="F669" s="26"/>
      <c r="G669" s="26" t="s">
        <v>109</v>
      </c>
      <c r="H669" s="26" t="s">
        <v>567</v>
      </c>
      <c r="I669" s="26" t="s">
        <v>438</v>
      </c>
      <c r="J669" s="25" t="s">
        <v>140</v>
      </c>
      <c r="K669" s="25" t="s">
        <v>3026</v>
      </c>
      <c r="L669" s="25"/>
      <c r="M669" s="25" t="s">
        <v>3027</v>
      </c>
      <c r="N669" s="25" t="s">
        <v>3028</v>
      </c>
      <c r="O669" s="25" t="s">
        <v>3029</v>
      </c>
      <c r="P669" s="83"/>
      <c r="Q669" s="83"/>
      <c r="R669" s="83"/>
      <c r="S669" s="83"/>
      <c r="T669" s="145"/>
      <c r="U669" s="145"/>
      <c r="V669" s="148"/>
      <c r="W669" s="145"/>
      <c r="X669" s="145"/>
      <c r="Y669" s="145"/>
      <c r="Z669" s="145"/>
      <c r="AA669" s="145"/>
      <c r="AB669" s="332"/>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c r="BA669" s="145"/>
      <c r="BB669" s="145"/>
      <c r="BC669" s="145"/>
      <c r="BD669" s="145"/>
      <c r="BE669" s="145"/>
      <c r="BF669" s="145"/>
      <c r="BG669" s="145"/>
      <c r="BH669" s="145"/>
      <c r="BI669" s="145"/>
      <c r="BJ669" s="145"/>
      <c r="BK669" s="145"/>
      <c r="BL669" s="145"/>
      <c r="BM669" s="145"/>
      <c r="BN669" s="145"/>
      <c r="BO669" s="145"/>
      <c r="BP669" s="145"/>
      <c r="BQ669" s="145"/>
      <c r="BR669" s="145"/>
      <c r="BS669" s="145"/>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5">
        <v>1</v>
      </c>
      <c r="DG669" s="145"/>
      <c r="DH669" s="148"/>
      <c r="DI669" s="145"/>
      <c r="DJ669" s="145"/>
      <c r="DK669" s="145"/>
      <c r="DL669" s="145"/>
      <c r="DM669" s="145"/>
      <c r="DN669" s="145"/>
      <c r="DO669" s="145"/>
      <c r="DP669" s="145"/>
      <c r="DQ669" s="145"/>
      <c r="DR669" s="145"/>
      <c r="DS669" s="145"/>
      <c r="DT669" s="145"/>
      <c r="DU669" s="145"/>
      <c r="DV669" s="145">
        <v>1</v>
      </c>
      <c r="DW669" s="145"/>
      <c r="DX669" s="145"/>
      <c r="DY669" s="145"/>
      <c r="DZ669" s="145"/>
      <c r="EA669" s="145"/>
      <c r="EB669" s="148"/>
      <c r="EC669" s="145"/>
      <c r="ED669" s="148"/>
      <c r="EE669" s="145">
        <v>1</v>
      </c>
      <c r="EF669" s="145"/>
      <c r="EG669" s="145"/>
      <c r="EH669" s="145"/>
      <c r="EI669" s="145"/>
      <c r="EJ669" s="145"/>
      <c r="EK669" s="145">
        <v>1</v>
      </c>
      <c r="EL669" s="145">
        <v>0</v>
      </c>
      <c r="EM669" s="267"/>
      <c r="EN669" s="228" t="s">
        <v>3030</v>
      </c>
    </row>
    <row r="670" spans="1:187" ht="20.100000000000001" customHeight="1" x14ac:dyDescent="0.3">
      <c r="A670" s="25" t="s">
        <v>2152</v>
      </c>
      <c r="B670" s="40" t="s">
        <v>126</v>
      </c>
      <c r="C670" s="26">
        <v>82896</v>
      </c>
      <c r="D670" s="25" t="s">
        <v>2170</v>
      </c>
      <c r="E670" s="26" t="s">
        <v>108</v>
      </c>
      <c r="F670" s="26"/>
      <c r="G670" s="26" t="s">
        <v>114</v>
      </c>
      <c r="H670" s="26" t="s">
        <v>128</v>
      </c>
      <c r="I670" s="26" t="s">
        <v>438</v>
      </c>
      <c r="J670" s="25" t="s">
        <v>1757</v>
      </c>
      <c r="K670" s="25" t="s">
        <v>2171</v>
      </c>
      <c r="L670" s="25"/>
      <c r="M670" s="25"/>
      <c r="N670" s="25"/>
      <c r="O670" s="25" t="s">
        <v>2172</v>
      </c>
      <c r="P670" s="239"/>
      <c r="Q670" s="239"/>
      <c r="R670" s="25" t="s">
        <v>2173</v>
      </c>
      <c r="S670" s="25"/>
      <c r="T670" s="145"/>
      <c r="U670" s="145"/>
      <c r="V670" s="145"/>
      <c r="W670" s="145"/>
      <c r="X670" s="145"/>
      <c r="Y670" s="145"/>
      <c r="Z670" s="145"/>
      <c r="AA670" s="145"/>
      <c r="AB670" s="332"/>
      <c r="AC670" s="145"/>
      <c r="AD670" s="145"/>
      <c r="AE670" s="145"/>
      <c r="AF670" s="145"/>
      <c r="AG670" s="145"/>
      <c r="AH670" s="145"/>
      <c r="AI670" s="145"/>
      <c r="AJ670" s="145"/>
      <c r="AK670" s="145"/>
      <c r="AL670" s="145"/>
      <c r="AM670" s="145"/>
      <c r="AN670" s="145"/>
      <c r="AO670" s="145"/>
      <c r="AP670" s="145"/>
      <c r="AQ670" s="145"/>
      <c r="AR670" s="145"/>
      <c r="AS670" s="145"/>
      <c r="AT670" s="145"/>
      <c r="AU670" s="145"/>
      <c r="AV670" s="145"/>
      <c r="AW670" s="145"/>
      <c r="AX670" s="145"/>
      <c r="AY670" s="145"/>
      <c r="AZ670" s="145"/>
      <c r="BA670" s="145">
        <v>1</v>
      </c>
      <c r="BB670" s="145"/>
      <c r="BC670" s="145"/>
      <c r="BD670" s="145"/>
      <c r="BE670" s="145"/>
      <c r="BF670" s="145"/>
      <c r="BG670" s="145"/>
      <c r="BH670" s="145"/>
      <c r="BI670" s="145"/>
      <c r="BJ670" s="145"/>
      <c r="BK670" s="145"/>
      <c r="BL670" s="145"/>
      <c r="BM670" s="145"/>
      <c r="BN670" s="145"/>
      <c r="BO670" s="145"/>
      <c r="BP670" s="145"/>
      <c r="BQ670" s="145"/>
      <c r="BR670" s="145"/>
      <c r="BS670" s="145"/>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5"/>
      <c r="DG670" s="145"/>
      <c r="DH670" s="148"/>
      <c r="DI670" s="145"/>
      <c r="DJ670" s="145"/>
      <c r="DK670" s="145"/>
      <c r="DL670" s="145"/>
      <c r="DM670" s="145"/>
      <c r="DN670" s="145"/>
      <c r="DO670" s="145"/>
      <c r="DP670" s="145"/>
      <c r="DQ670" s="145"/>
      <c r="DR670" s="145"/>
      <c r="DS670" s="145"/>
      <c r="DT670" s="145"/>
      <c r="DU670" s="145"/>
      <c r="DV670" s="145"/>
      <c r="DW670" s="145"/>
      <c r="DX670" s="145"/>
      <c r="DY670" s="145"/>
      <c r="DZ670" s="145"/>
      <c r="EA670" s="145"/>
      <c r="EB670" s="148"/>
      <c r="EC670" s="145"/>
      <c r="ED670" s="148"/>
      <c r="EE670" s="145"/>
      <c r="EF670" s="145"/>
      <c r="EG670" s="145"/>
      <c r="EH670" s="145"/>
      <c r="EI670" s="145"/>
      <c r="EJ670" s="145"/>
      <c r="EK670" s="145">
        <v>1</v>
      </c>
      <c r="EL670" s="145">
        <v>1</v>
      </c>
      <c r="EM670" s="145"/>
      <c r="EN670" s="228" t="s">
        <v>2174</v>
      </c>
    </row>
    <row r="671" spans="1:187" ht="20.100000000000001" customHeight="1" x14ac:dyDescent="0.3">
      <c r="A671" s="25" t="s">
        <v>2834</v>
      </c>
      <c r="B671" s="40" t="s">
        <v>126</v>
      </c>
      <c r="C671" s="26">
        <v>81678</v>
      </c>
      <c r="D671" s="25" t="s">
        <v>1355</v>
      </c>
      <c r="E671" s="26" t="s">
        <v>108</v>
      </c>
      <c r="F671" s="26"/>
      <c r="G671" s="26" t="s">
        <v>114</v>
      </c>
      <c r="H671" s="26" t="s">
        <v>128</v>
      </c>
      <c r="I671" s="26" t="s">
        <v>389</v>
      </c>
      <c r="J671" s="25" t="s">
        <v>129</v>
      </c>
      <c r="K671" s="25" t="s">
        <v>1356</v>
      </c>
      <c r="L671" s="25"/>
      <c r="M671" s="25"/>
      <c r="N671" s="83"/>
      <c r="O671" s="83"/>
      <c r="P671" s="83"/>
      <c r="Q671" s="83"/>
      <c r="R671" s="87" t="s">
        <v>2835</v>
      </c>
      <c r="S671" s="83"/>
      <c r="T671" s="145"/>
      <c r="U671" s="145"/>
      <c r="V671" s="148"/>
      <c r="W671" s="145"/>
      <c r="X671" s="145"/>
      <c r="Y671" s="145"/>
      <c r="Z671" s="145"/>
      <c r="AA671" s="145"/>
      <c r="AB671" s="332"/>
      <c r="AC671" s="145"/>
      <c r="AD671" s="145"/>
      <c r="AE671" s="145"/>
      <c r="AF671" s="145"/>
      <c r="AG671" s="145"/>
      <c r="AH671" s="145"/>
      <c r="AI671" s="145"/>
      <c r="AJ671" s="145"/>
      <c r="AK671" s="145"/>
      <c r="AL671" s="145">
        <v>1</v>
      </c>
      <c r="AM671" s="145">
        <v>1</v>
      </c>
      <c r="AN671" s="145"/>
      <c r="AO671" s="145"/>
      <c r="AP671" s="145"/>
      <c r="AQ671" s="145"/>
      <c r="AR671" s="145"/>
      <c r="AS671" s="145"/>
      <c r="AT671" s="145"/>
      <c r="AU671" s="145"/>
      <c r="AV671" s="145"/>
      <c r="AW671" s="145">
        <v>1</v>
      </c>
      <c r="AX671" s="145"/>
      <c r="AY671" s="145"/>
      <c r="AZ671" s="145"/>
      <c r="BA671" s="145">
        <v>1</v>
      </c>
      <c r="BB671" s="145"/>
      <c r="BC671" s="145"/>
      <c r="BD671" s="145"/>
      <c r="BE671" s="145"/>
      <c r="BF671" s="145"/>
      <c r="BG671" s="145"/>
      <c r="BH671" s="145"/>
      <c r="BI671" s="145"/>
      <c r="BJ671" s="145"/>
      <c r="BK671" s="145"/>
      <c r="BL671" s="145"/>
      <c r="BM671" s="145"/>
      <c r="BN671" s="145"/>
      <c r="BO671" s="145"/>
      <c r="BP671" s="145"/>
      <c r="BQ671" s="145"/>
      <c r="BR671" s="145"/>
      <c r="BS671" s="145"/>
      <c r="BT671" s="145">
        <v>1</v>
      </c>
      <c r="BU671" s="145">
        <v>1</v>
      </c>
      <c r="BV671" s="145"/>
      <c r="BW671" s="145"/>
      <c r="BX671" s="145"/>
      <c r="BY671" s="145"/>
      <c r="BZ671" s="145"/>
      <c r="CA671" s="145">
        <v>1</v>
      </c>
      <c r="CB671" s="145"/>
      <c r="CC671" s="145"/>
      <c r="CD671" s="145"/>
      <c r="CE671" s="145"/>
      <c r="CF671" s="145"/>
      <c r="CG671" s="145"/>
      <c r="CH671" s="145"/>
      <c r="CI671" s="145"/>
      <c r="CJ671" s="145"/>
      <c r="CK671" s="145"/>
      <c r="CL671" s="145"/>
      <c r="CM671" s="145"/>
      <c r="CN671" s="145"/>
      <c r="CO671" s="145"/>
      <c r="CP671" s="145"/>
      <c r="CQ671" s="145"/>
      <c r="CR671" s="145"/>
      <c r="CS671" s="145"/>
      <c r="CT671" s="145"/>
      <c r="CU671" s="145"/>
      <c r="CV671" s="145"/>
      <c r="CW671" s="145"/>
      <c r="CX671" s="145"/>
      <c r="CY671" s="145"/>
      <c r="CZ671" s="145"/>
      <c r="DA671" s="145"/>
      <c r="DB671" s="145"/>
      <c r="DC671" s="145"/>
      <c r="DD671" s="145"/>
      <c r="DE671" s="145"/>
      <c r="DF671" s="145"/>
      <c r="DG671" s="145"/>
      <c r="DH671" s="148"/>
      <c r="DI671" s="145"/>
      <c r="DJ671" s="145"/>
      <c r="DK671" s="145"/>
      <c r="DL671" s="145">
        <v>1</v>
      </c>
      <c r="DM671" s="145"/>
      <c r="DN671" s="145"/>
      <c r="DO671" s="145">
        <v>1</v>
      </c>
      <c r="DP671" s="145"/>
      <c r="DQ671" s="145">
        <v>1</v>
      </c>
      <c r="DR671" s="145">
        <v>1</v>
      </c>
      <c r="DS671" s="145"/>
      <c r="DT671" s="145"/>
      <c r="DU671" s="145"/>
      <c r="DV671" s="145"/>
      <c r="DW671" s="145"/>
      <c r="DX671" s="145"/>
      <c r="DY671" s="145"/>
      <c r="DZ671" s="145"/>
      <c r="EA671" s="145"/>
      <c r="EB671" s="148"/>
      <c r="EC671" s="145"/>
      <c r="ED671" s="148"/>
      <c r="EE671" s="145"/>
      <c r="EF671" s="145"/>
      <c r="EG671" s="145"/>
      <c r="EH671" s="145"/>
      <c r="EI671" s="145"/>
      <c r="EJ671" s="145"/>
      <c r="EK671" s="145" t="s">
        <v>519</v>
      </c>
      <c r="EL671" s="145">
        <v>1</v>
      </c>
      <c r="EM671" s="267"/>
      <c r="EN671" s="228" t="s">
        <v>2836</v>
      </c>
    </row>
    <row r="672" spans="1:187" ht="20.100000000000001" customHeight="1" x14ac:dyDescent="0.3">
      <c r="A672" s="25" t="s">
        <v>2892</v>
      </c>
      <c r="B672" s="40" t="s">
        <v>106</v>
      </c>
      <c r="C672" s="26">
        <v>82804</v>
      </c>
      <c r="D672" s="25" t="s">
        <v>2901</v>
      </c>
      <c r="E672" s="26" t="s">
        <v>108</v>
      </c>
      <c r="F672" s="26"/>
      <c r="G672" s="26" t="s">
        <v>109</v>
      </c>
      <c r="H672" s="26" t="s">
        <v>539</v>
      </c>
      <c r="I672" s="26" t="s">
        <v>449</v>
      </c>
      <c r="J672" s="25" t="s">
        <v>123</v>
      </c>
      <c r="K672" s="25" t="s">
        <v>2902</v>
      </c>
      <c r="L672" s="25"/>
      <c r="M672" s="25"/>
      <c r="N672" s="83"/>
      <c r="O672" s="83"/>
      <c r="P672" s="83"/>
      <c r="Q672" s="83"/>
      <c r="R672" s="83"/>
      <c r="S672" s="83" t="s">
        <v>3156</v>
      </c>
      <c r="T672" s="145"/>
      <c r="U672" s="145"/>
      <c r="V672" s="148"/>
      <c r="W672" s="145"/>
      <c r="X672" s="145"/>
      <c r="Y672" s="145"/>
      <c r="Z672" s="145"/>
      <c r="AA672" s="145"/>
      <c r="AB672" s="332"/>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c r="BI672" s="145"/>
      <c r="BJ672" s="145"/>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5"/>
      <c r="DG672" s="145"/>
      <c r="DH672" s="148"/>
      <c r="DI672" s="145"/>
      <c r="DJ672" s="145"/>
      <c r="DK672" s="145"/>
      <c r="DL672" s="145"/>
      <c r="DM672" s="145"/>
      <c r="DN672" s="145"/>
      <c r="DO672" s="145"/>
      <c r="DP672" s="145"/>
      <c r="DQ672" s="145"/>
      <c r="DR672" s="145"/>
      <c r="DS672" s="145"/>
      <c r="DT672" s="145"/>
      <c r="DU672" s="145"/>
      <c r="DV672" s="145"/>
      <c r="DW672" s="145"/>
      <c r="DX672" s="145"/>
      <c r="DY672" s="145"/>
      <c r="DZ672" s="145"/>
      <c r="EA672" s="145"/>
      <c r="EB672" s="148"/>
      <c r="EC672" s="145"/>
      <c r="ED672" s="148"/>
      <c r="EE672" s="145"/>
      <c r="EF672" s="145"/>
      <c r="EG672" s="145"/>
      <c r="EH672" s="145"/>
      <c r="EI672" s="145"/>
      <c r="EJ672" s="145"/>
      <c r="EK672" s="145">
        <v>1</v>
      </c>
      <c r="EL672" s="145">
        <v>1</v>
      </c>
      <c r="EM672" s="267"/>
    </row>
    <row r="673" spans="1:187" ht="20.100000000000001" customHeight="1" x14ac:dyDescent="0.3">
      <c r="A673" s="25" t="s">
        <v>3631</v>
      </c>
      <c r="B673" s="26" t="s">
        <v>106</v>
      </c>
      <c r="C673" s="26">
        <v>84507</v>
      </c>
      <c r="D673" s="25" t="s">
        <v>2901</v>
      </c>
      <c r="E673" s="26" t="s">
        <v>293</v>
      </c>
      <c r="F673" s="26" t="s">
        <v>3556</v>
      </c>
      <c r="G673" s="26" t="s">
        <v>109</v>
      </c>
      <c r="H673" s="26" t="s">
        <v>539</v>
      </c>
      <c r="I673" s="26" t="s">
        <v>449</v>
      </c>
      <c r="J673" s="25" t="s">
        <v>2263</v>
      </c>
      <c r="K673" s="25" t="s">
        <v>3637</v>
      </c>
      <c r="L673" s="25"/>
      <c r="M673" s="25"/>
      <c r="N673" s="83"/>
      <c r="O673" s="83"/>
      <c r="P673" s="83"/>
      <c r="Q673" s="83"/>
      <c r="R673" s="25" t="s">
        <v>3638</v>
      </c>
      <c r="S673" s="25"/>
      <c r="T673" s="235"/>
      <c r="U673" s="145"/>
      <c r="V673" s="148"/>
      <c r="W673" s="145"/>
      <c r="X673" s="145"/>
      <c r="Y673" s="145"/>
      <c r="Z673" s="145"/>
      <c r="AA673" s="145"/>
      <c r="AB673" s="332"/>
      <c r="AC673" s="145"/>
      <c r="AD673" s="145"/>
      <c r="AE673" s="145"/>
      <c r="AF673" s="145"/>
      <c r="AG673" s="145"/>
      <c r="AH673" s="145"/>
      <c r="AI673" s="145"/>
      <c r="AJ673" s="145"/>
      <c r="AK673" s="145"/>
      <c r="AL673" s="145"/>
      <c r="AM673" s="145"/>
      <c r="AN673" s="145"/>
      <c r="AO673" s="145"/>
      <c r="AP673" s="145"/>
      <c r="AQ673" s="145"/>
      <c r="AR673" s="145"/>
      <c r="AS673" s="145"/>
      <c r="AT673" s="145"/>
      <c r="AU673" s="145"/>
      <c r="AV673" s="145"/>
      <c r="AW673" s="145"/>
      <c r="AX673" s="145"/>
      <c r="AY673" s="145"/>
      <c r="AZ673" s="145"/>
      <c r="BA673" s="145">
        <v>1</v>
      </c>
      <c r="BB673" s="145"/>
      <c r="BC673" s="145"/>
      <c r="BD673" s="145"/>
      <c r="BE673" s="145"/>
      <c r="BF673" s="145"/>
      <c r="BG673" s="145"/>
      <c r="BH673" s="145"/>
      <c r="BI673" s="145"/>
      <c r="BJ673" s="145"/>
      <c r="BK673" s="145"/>
      <c r="BL673" s="145"/>
      <c r="BM673" s="145"/>
      <c r="BN673" s="145"/>
      <c r="BO673" s="145"/>
      <c r="BP673" s="145"/>
      <c r="BQ673" s="145"/>
      <c r="BR673" s="145"/>
      <c r="BS673" s="145"/>
      <c r="BT673" s="145"/>
      <c r="BU673" s="145"/>
      <c r="BV673" s="145"/>
      <c r="BW673" s="145"/>
      <c r="BX673" s="145"/>
      <c r="BY673" s="145"/>
      <c r="BZ673" s="145">
        <v>1</v>
      </c>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5"/>
      <c r="DG673" s="145"/>
      <c r="DH673" s="148"/>
      <c r="DI673" s="145"/>
      <c r="DJ673" s="145"/>
      <c r="DK673" s="145"/>
      <c r="DL673" s="145"/>
      <c r="DM673" s="145"/>
      <c r="DN673" s="145"/>
      <c r="DO673" s="145"/>
      <c r="DP673" s="145">
        <v>1</v>
      </c>
      <c r="DQ673" s="145"/>
      <c r="DR673" s="145"/>
      <c r="DS673" s="145"/>
      <c r="DT673" s="145"/>
      <c r="DU673" s="145"/>
      <c r="DV673" s="145"/>
      <c r="DW673" s="145"/>
      <c r="DX673" s="145"/>
      <c r="DY673" s="145"/>
      <c r="DZ673" s="145"/>
      <c r="EA673" s="145"/>
      <c r="EB673" s="148"/>
      <c r="EC673" s="145"/>
      <c r="ED673" s="148"/>
      <c r="EE673" s="145"/>
      <c r="EF673" s="145"/>
      <c r="EG673" s="145"/>
      <c r="EH673" s="145"/>
      <c r="EI673" s="145"/>
      <c r="EJ673" s="145"/>
      <c r="EK673" s="145" t="s">
        <v>519</v>
      </c>
      <c r="EL673" s="145">
        <v>1</v>
      </c>
      <c r="EM673" s="145"/>
      <c r="EN673" s="228" t="s">
        <v>3639</v>
      </c>
    </row>
    <row r="674" spans="1:187" ht="20.100000000000001" customHeight="1" x14ac:dyDescent="0.3">
      <c r="A674" s="25" t="s">
        <v>2513</v>
      </c>
      <c r="B674" s="40" t="s">
        <v>143</v>
      </c>
      <c r="C674" s="26">
        <v>82953</v>
      </c>
      <c r="D674" s="25" t="s">
        <v>2516</v>
      </c>
      <c r="E674" s="26" t="s">
        <v>108</v>
      </c>
      <c r="F674" s="26"/>
      <c r="G674" s="26" t="s">
        <v>109</v>
      </c>
      <c r="H674" s="26" t="s">
        <v>567</v>
      </c>
      <c r="I674" s="26" t="s">
        <v>449</v>
      </c>
      <c r="J674" s="25" t="s">
        <v>228</v>
      </c>
      <c r="K674" s="25" t="s">
        <v>2517</v>
      </c>
      <c r="L674" s="25"/>
      <c r="M674" s="25" t="s">
        <v>2518</v>
      </c>
      <c r="N674" s="25" t="s">
        <v>2519</v>
      </c>
      <c r="O674" s="25" t="s">
        <v>2520</v>
      </c>
      <c r="P674" s="239"/>
      <c r="Q674" s="239"/>
      <c r="R674" s="25" t="s">
        <v>2521</v>
      </c>
      <c r="S674" s="25"/>
      <c r="T674" s="145"/>
      <c r="U674" s="145"/>
      <c r="V674" s="145"/>
      <c r="W674" s="145"/>
      <c r="X674" s="145"/>
      <c r="Y674" s="145"/>
      <c r="Z674" s="145"/>
      <c r="AA674" s="145"/>
      <c r="AB674" s="332"/>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c r="BR674" s="145"/>
      <c r="BS674" s="145">
        <v>1</v>
      </c>
      <c r="BT674" s="145">
        <v>1</v>
      </c>
      <c r="BU674" s="145">
        <v>1</v>
      </c>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v>1</v>
      </c>
      <c r="CW674" s="145"/>
      <c r="CX674" s="145"/>
      <c r="CY674" s="145"/>
      <c r="CZ674" s="145"/>
      <c r="DA674" s="145"/>
      <c r="DB674" s="145"/>
      <c r="DC674" s="145"/>
      <c r="DD674" s="145">
        <v>1</v>
      </c>
      <c r="DE674" s="145"/>
      <c r="DF674" s="145"/>
      <c r="DG674" s="145"/>
      <c r="DH674" s="148"/>
      <c r="DI674" s="145"/>
      <c r="DJ674" s="145"/>
      <c r="DK674" s="145"/>
      <c r="DL674" s="145"/>
      <c r="DM674" s="145"/>
      <c r="DN674" s="145"/>
      <c r="DO674" s="145"/>
      <c r="DP674" s="145"/>
      <c r="DQ674" s="145"/>
      <c r="DR674" s="145"/>
      <c r="DS674" s="145"/>
      <c r="DT674" s="145"/>
      <c r="DU674" s="145"/>
      <c r="DV674" s="145"/>
      <c r="DW674" s="145"/>
      <c r="DX674" s="145"/>
      <c r="DY674" s="145"/>
      <c r="DZ674" s="145"/>
      <c r="EA674" s="145"/>
      <c r="EB674" s="148"/>
      <c r="EC674" s="145"/>
      <c r="ED674" s="148"/>
      <c r="EE674" s="145"/>
      <c r="EF674" s="145"/>
      <c r="EG674" s="145"/>
      <c r="EH674" s="145"/>
      <c r="EI674" s="145"/>
      <c r="EJ674" s="145"/>
      <c r="EK674" s="145">
        <v>1</v>
      </c>
      <c r="EL674" s="145">
        <v>1</v>
      </c>
      <c r="EM674" s="145"/>
    </row>
    <row r="675" spans="1:187" ht="20.100000000000001" customHeight="1" x14ac:dyDescent="0.3">
      <c r="A675" s="25" t="s">
        <v>2304</v>
      </c>
      <c r="B675" s="40" t="s">
        <v>106</v>
      </c>
      <c r="C675" s="26">
        <v>82645</v>
      </c>
      <c r="D675" s="25" t="s">
        <v>2314</v>
      </c>
      <c r="E675" s="26" t="s">
        <v>108</v>
      </c>
      <c r="F675" s="26"/>
      <c r="G675" s="26" t="s">
        <v>121</v>
      </c>
      <c r="H675" s="26" t="s">
        <v>189</v>
      </c>
      <c r="I675" s="26" t="s">
        <v>438</v>
      </c>
      <c r="J675" s="25" t="s">
        <v>163</v>
      </c>
      <c r="K675" s="25" t="s">
        <v>2315</v>
      </c>
      <c r="L675" s="181" t="s">
        <v>2316</v>
      </c>
      <c r="M675" s="25"/>
      <c r="N675" s="25" t="s">
        <v>2317</v>
      </c>
      <c r="O675" s="25" t="s">
        <v>2318</v>
      </c>
      <c r="P675" s="83"/>
      <c r="Q675" s="83"/>
      <c r="R675" s="25"/>
      <c r="S675" s="25" t="s">
        <v>2319</v>
      </c>
      <c r="T675" s="145"/>
      <c r="U675" s="145"/>
      <c r="V675" s="145"/>
      <c r="W675" s="145"/>
      <c r="X675" s="145"/>
      <c r="Y675" s="145"/>
      <c r="Z675" s="145"/>
      <c r="AA675" s="145"/>
      <c r="AB675" s="332"/>
      <c r="AC675" s="145"/>
      <c r="AD675" s="145"/>
      <c r="AE675" s="145"/>
      <c r="AF675" s="145"/>
      <c r="AG675" s="145"/>
      <c r="AH675" s="145"/>
      <c r="AI675" s="145"/>
      <c r="AJ675" s="145"/>
      <c r="AK675" s="145"/>
      <c r="AL675" s="145"/>
      <c r="AM675" s="145"/>
      <c r="AN675" s="145"/>
      <c r="AO675" s="145"/>
      <c r="AP675" s="145"/>
      <c r="AQ675" s="145"/>
      <c r="AR675" s="145"/>
      <c r="AS675" s="145"/>
      <c r="AT675" s="145"/>
      <c r="AU675" s="145"/>
      <c r="AV675" s="145"/>
      <c r="AW675" s="145"/>
      <c r="AX675" s="145"/>
      <c r="AY675" s="145"/>
      <c r="AZ675" s="145"/>
      <c r="BA675" s="145"/>
      <c r="BB675" s="145"/>
      <c r="BC675" s="145"/>
      <c r="BD675" s="145"/>
      <c r="BE675" s="145"/>
      <c r="BF675" s="145"/>
      <c r="BG675" s="145"/>
      <c r="BH675" s="145"/>
      <c r="BI675" s="145"/>
      <c r="BJ675" s="145"/>
      <c r="BK675" s="145"/>
      <c r="BL675" s="145"/>
      <c r="BM675" s="145"/>
      <c r="BN675" s="145"/>
      <c r="BO675" s="145"/>
      <c r="BP675" s="145"/>
      <c r="BQ675" s="145"/>
      <c r="BR675" s="145"/>
      <c r="BS675" s="145"/>
      <c r="BT675" s="145"/>
      <c r="BU675" s="145"/>
      <c r="BV675" s="145"/>
      <c r="BW675" s="145"/>
      <c r="BX675" s="145"/>
      <c r="BY675" s="145"/>
      <c r="BZ675" s="145"/>
      <c r="CA675" s="145"/>
      <c r="CB675" s="145"/>
      <c r="CC675" s="145"/>
      <c r="CD675" s="145"/>
      <c r="CE675" s="145"/>
      <c r="CF675" s="145"/>
      <c r="CG675" s="145"/>
      <c r="CH675" s="145"/>
      <c r="CI675" s="145"/>
      <c r="CJ675" s="145"/>
      <c r="CK675" s="145"/>
      <c r="CL675" s="145"/>
      <c r="CM675" s="145"/>
      <c r="CN675" s="145"/>
      <c r="CO675" s="145"/>
      <c r="CP675" s="145"/>
      <c r="CQ675" s="145"/>
      <c r="CR675" s="145"/>
      <c r="CS675" s="145"/>
      <c r="CT675" s="145"/>
      <c r="CU675" s="145"/>
      <c r="CV675" s="145"/>
      <c r="CW675" s="145"/>
      <c r="CX675" s="145"/>
      <c r="CY675" s="145"/>
      <c r="CZ675" s="145"/>
      <c r="DA675" s="145"/>
      <c r="DB675" s="145"/>
      <c r="DC675" s="145"/>
      <c r="DD675" s="145"/>
      <c r="DE675" s="145"/>
      <c r="DF675" s="145"/>
      <c r="DG675" s="145"/>
      <c r="DH675" s="148"/>
      <c r="DI675" s="145"/>
      <c r="DJ675" s="145"/>
      <c r="DK675" s="145"/>
      <c r="DL675" s="145"/>
      <c r="DM675" s="145"/>
      <c r="DN675" s="145"/>
      <c r="DO675" s="145"/>
      <c r="DP675" s="145"/>
      <c r="DQ675" s="145"/>
      <c r="DR675" s="145"/>
      <c r="DS675" s="145"/>
      <c r="DT675" s="145"/>
      <c r="DU675" s="145"/>
      <c r="DV675" s="145"/>
      <c r="DW675" s="145"/>
      <c r="DX675" s="145"/>
      <c r="DY675" s="145"/>
      <c r="DZ675" s="145"/>
      <c r="EA675" s="145"/>
      <c r="EB675" s="148"/>
      <c r="EC675" s="145"/>
      <c r="ED675" s="145"/>
      <c r="EK675" s="263">
        <v>1</v>
      </c>
      <c r="EL675" s="263">
        <v>1</v>
      </c>
      <c r="EM675" s="263"/>
      <c r="EN675" s="264"/>
    </row>
    <row r="676" spans="1:187" ht="20.100000000000001" customHeight="1" x14ac:dyDescent="0.3">
      <c r="A676" s="25" t="s">
        <v>2385</v>
      </c>
      <c r="B676" s="40" t="s">
        <v>126</v>
      </c>
      <c r="C676" s="26">
        <v>82828</v>
      </c>
      <c r="D676" s="71" t="s">
        <v>2405</v>
      </c>
      <c r="E676" s="26" t="s">
        <v>108</v>
      </c>
      <c r="F676" s="26"/>
      <c r="G676" s="26" t="s">
        <v>114</v>
      </c>
      <c r="H676" s="26" t="s">
        <v>128</v>
      </c>
      <c r="I676" s="26" t="s">
        <v>438</v>
      </c>
      <c r="J676" s="25" t="s">
        <v>326</v>
      </c>
      <c r="K676" s="25" t="s">
        <v>2406</v>
      </c>
      <c r="L676" s="83"/>
      <c r="M676" s="83"/>
      <c r="N676" s="83"/>
      <c r="O676" s="83"/>
      <c r="P676" s="83"/>
      <c r="Q676" s="83"/>
      <c r="R676" s="83"/>
      <c r="S676" s="83"/>
      <c r="T676" s="145"/>
      <c r="U676" s="145"/>
      <c r="V676" s="145"/>
      <c r="W676" s="145"/>
      <c r="X676" s="145"/>
      <c r="Y676" s="145"/>
      <c r="Z676" s="145"/>
      <c r="AA676" s="145"/>
      <c r="AB676" s="332"/>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5"/>
      <c r="DG676" s="145"/>
      <c r="DH676" s="148"/>
      <c r="DI676" s="145"/>
      <c r="DJ676" s="145"/>
      <c r="DK676" s="145"/>
      <c r="DL676" s="145"/>
      <c r="DM676" s="145"/>
      <c r="DN676" s="145"/>
      <c r="DO676" s="145"/>
      <c r="DP676" s="145"/>
      <c r="DQ676" s="145"/>
      <c r="DR676" s="145"/>
      <c r="DS676" s="145"/>
      <c r="DT676" s="145"/>
      <c r="DU676" s="145"/>
      <c r="DV676" s="145"/>
      <c r="DW676" s="145"/>
      <c r="DX676" s="145"/>
      <c r="DY676" s="145"/>
      <c r="DZ676" s="145"/>
      <c r="EA676" s="145"/>
      <c r="EB676" s="148"/>
      <c r="EC676" s="145"/>
      <c r="ED676" s="145"/>
      <c r="EK676" s="263">
        <v>0</v>
      </c>
      <c r="EL676" s="263">
        <v>0</v>
      </c>
      <c r="EM676" s="263"/>
      <c r="EN676" s="264"/>
    </row>
    <row r="677" spans="1:187" ht="20.100000000000001" customHeight="1" x14ac:dyDescent="0.3">
      <c r="A677" s="25" t="s">
        <v>2748</v>
      </c>
      <c r="B677" s="26" t="s">
        <v>187</v>
      </c>
      <c r="C677" s="26">
        <v>83893</v>
      </c>
      <c r="D677" s="25" t="s">
        <v>2755</v>
      </c>
      <c r="E677" s="26"/>
      <c r="F677" s="26"/>
      <c r="G677" s="26" t="s">
        <v>121</v>
      </c>
      <c r="H677" s="26" t="s">
        <v>344</v>
      </c>
      <c r="I677" s="26" t="s">
        <v>385</v>
      </c>
      <c r="J677" s="25" t="s">
        <v>834</v>
      </c>
      <c r="K677" s="25" t="s">
        <v>2756</v>
      </c>
      <c r="L677" s="25"/>
      <c r="M677" s="25"/>
      <c r="N677" s="242"/>
      <c r="O677" s="242"/>
      <c r="P677" s="242"/>
      <c r="Q677" s="242"/>
      <c r="R677" s="242"/>
      <c r="S677" s="242"/>
      <c r="T677" s="240"/>
      <c r="U677" s="240"/>
      <c r="V677" s="240"/>
      <c r="W677" s="240"/>
      <c r="X677" s="240"/>
      <c r="Y677" s="240"/>
      <c r="Z677" s="240"/>
      <c r="AA677" s="240"/>
      <c r="AB677" s="338"/>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c r="BQ677" s="240"/>
      <c r="BR677" s="240"/>
      <c r="BS677" s="240"/>
      <c r="BT677" s="240"/>
      <c r="BU677" s="240"/>
      <c r="BV677" s="240"/>
      <c r="BW677" s="240"/>
      <c r="BX677" s="240"/>
      <c r="BY677" s="240"/>
      <c r="BZ677" s="240"/>
      <c r="CA677" s="240"/>
      <c r="CB677" s="240"/>
      <c r="CC677" s="240"/>
      <c r="CD677" s="240"/>
      <c r="CE677" s="240"/>
      <c r="CF677" s="240"/>
      <c r="CG677" s="240"/>
      <c r="CH677" s="240"/>
      <c r="CI677" s="240"/>
      <c r="CJ677" s="240"/>
      <c r="CK677" s="240"/>
      <c r="CL677" s="240"/>
      <c r="CM677" s="240"/>
      <c r="CN677" s="240"/>
      <c r="CO677" s="240"/>
      <c r="CP677" s="240"/>
      <c r="CQ677" s="240"/>
      <c r="CR677" s="240"/>
      <c r="CS677" s="240"/>
      <c r="CT677" s="240"/>
      <c r="CU677" s="240"/>
      <c r="CV677" s="240"/>
      <c r="CW677" s="240"/>
      <c r="CX677" s="240"/>
      <c r="CY677" s="240"/>
      <c r="CZ677" s="240"/>
      <c r="DA677" s="240"/>
      <c r="DB677" s="240"/>
      <c r="DC677" s="240"/>
      <c r="DD677" s="240"/>
      <c r="DE677" s="240"/>
      <c r="DF677" s="240"/>
      <c r="DG677" s="240"/>
      <c r="DH677" s="241"/>
      <c r="DI677" s="240"/>
      <c r="DJ677" s="240"/>
      <c r="DK677" s="240"/>
      <c r="DL677" s="240"/>
      <c r="DM677" s="240"/>
      <c r="DN677" s="240"/>
      <c r="DO677" s="240"/>
      <c r="DP677" s="240"/>
      <c r="DQ677" s="240"/>
      <c r="DR677" s="240"/>
      <c r="DS677" s="240"/>
      <c r="DT677" s="240"/>
      <c r="DU677" s="240"/>
      <c r="DV677" s="240"/>
      <c r="DW677" s="240"/>
      <c r="DX677" s="240"/>
      <c r="DY677" s="240"/>
      <c r="DZ677" s="240"/>
      <c r="EA677" s="240"/>
      <c r="EB677" s="241"/>
      <c r="EC677" s="240"/>
      <c r="ED677" s="241"/>
      <c r="EE677" s="240"/>
      <c r="EF677" s="240"/>
      <c r="EG677" s="240"/>
      <c r="EH677" s="240"/>
      <c r="EI677" s="240"/>
      <c r="EJ677" s="240"/>
      <c r="EK677" s="145">
        <v>0</v>
      </c>
      <c r="EL677" s="145">
        <v>0</v>
      </c>
      <c r="EM677" s="145"/>
    </row>
    <row r="678" spans="1:187" ht="20.100000000000001" customHeight="1" x14ac:dyDescent="0.3">
      <c r="A678" s="25" t="s">
        <v>3247</v>
      </c>
      <c r="B678" s="26" t="s">
        <v>126</v>
      </c>
      <c r="C678" s="26">
        <v>83108</v>
      </c>
      <c r="D678" s="25" t="s">
        <v>3259</v>
      </c>
      <c r="E678" s="26" t="s">
        <v>318</v>
      </c>
      <c r="F678" s="26" t="s">
        <v>3556</v>
      </c>
      <c r="G678" s="26" t="s">
        <v>114</v>
      </c>
      <c r="H678" s="26" t="s">
        <v>128</v>
      </c>
      <c r="I678" s="26" t="s">
        <v>706</v>
      </c>
      <c r="J678" s="25" t="s">
        <v>275</v>
      </c>
      <c r="K678" s="25" t="s">
        <v>3260</v>
      </c>
      <c r="L678" s="271" t="s">
        <v>3261</v>
      </c>
      <c r="M678" s="25" t="s">
        <v>3262</v>
      </c>
      <c r="N678" s="25"/>
      <c r="O678" s="25"/>
      <c r="P678" s="25" t="s">
        <v>3263</v>
      </c>
      <c r="Q678" s="272"/>
      <c r="R678" s="25" t="s">
        <v>3264</v>
      </c>
      <c r="S678" s="25"/>
      <c r="U678" s="145"/>
      <c r="V678" s="148"/>
      <c r="W678" s="145"/>
      <c r="X678" s="145"/>
      <c r="Y678" s="145"/>
      <c r="Z678" s="145"/>
      <c r="AA678" s="145"/>
      <c r="AB678" s="332">
        <v>1</v>
      </c>
      <c r="AC678" s="145"/>
      <c r="AD678" s="145"/>
      <c r="AE678" s="145"/>
      <c r="AF678" s="145"/>
      <c r="AG678" s="145"/>
      <c r="AH678" s="145"/>
      <c r="AI678" s="145"/>
      <c r="AJ678" s="145"/>
      <c r="AK678" s="145"/>
      <c r="AL678" s="145"/>
      <c r="AM678" s="145"/>
      <c r="AN678" s="145"/>
      <c r="AO678" s="145"/>
      <c r="AP678" s="145"/>
      <c r="AQ678" s="145"/>
      <c r="AR678" s="145"/>
      <c r="AS678" s="145"/>
      <c r="AT678" s="145"/>
      <c r="AU678" s="145">
        <v>1</v>
      </c>
      <c r="AV678" s="145"/>
      <c r="AW678" s="145"/>
      <c r="AX678" s="145"/>
      <c r="AY678" s="145"/>
      <c r="AZ678" s="145"/>
      <c r="BA678" s="145">
        <v>1</v>
      </c>
      <c r="BB678" s="145"/>
      <c r="BC678" s="145"/>
      <c r="BD678" s="145"/>
      <c r="BE678" s="145"/>
      <c r="BF678" s="145"/>
      <c r="BG678" s="145"/>
      <c r="BH678" s="145"/>
      <c r="BI678" s="145"/>
      <c r="BJ678" s="145"/>
      <c r="BK678" s="145"/>
      <c r="BL678" s="145">
        <v>1</v>
      </c>
      <c r="BM678" s="145"/>
      <c r="BN678" s="145"/>
      <c r="BO678" s="145"/>
      <c r="BP678" s="145"/>
      <c r="BQ678" s="145"/>
      <c r="BR678" s="145"/>
      <c r="BS678" s="145"/>
      <c r="BT678" s="145"/>
      <c r="BU678" s="145">
        <v>1</v>
      </c>
      <c r="BV678" s="145"/>
      <c r="BW678" s="145"/>
      <c r="BX678" s="145"/>
      <c r="BY678" s="145"/>
      <c r="BZ678" s="145">
        <v>1</v>
      </c>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v>1</v>
      </c>
      <c r="CU678" s="145"/>
      <c r="CV678" s="145"/>
      <c r="CW678" s="145"/>
      <c r="CX678" s="145">
        <v>1</v>
      </c>
      <c r="CY678" s="145"/>
      <c r="CZ678" s="145"/>
      <c r="DA678" s="145"/>
      <c r="DB678" s="145">
        <v>1</v>
      </c>
      <c r="DC678" s="145"/>
      <c r="DD678" s="145"/>
      <c r="DE678" s="145"/>
      <c r="DF678" s="145"/>
      <c r="DG678" s="145"/>
      <c r="DH678" s="148"/>
      <c r="DI678" s="145"/>
      <c r="DJ678" s="145"/>
      <c r="DK678" s="145"/>
      <c r="DL678" s="145"/>
      <c r="DM678" s="145"/>
      <c r="DN678" s="145"/>
      <c r="DO678" s="145"/>
      <c r="DP678" s="145"/>
      <c r="DQ678" s="145"/>
      <c r="DR678" s="145"/>
      <c r="DS678" s="145"/>
      <c r="DT678" s="145"/>
      <c r="DU678" s="145">
        <v>1</v>
      </c>
      <c r="DV678" s="145"/>
      <c r="DW678" s="145"/>
      <c r="DX678" s="145"/>
      <c r="DY678" s="145"/>
      <c r="DZ678" s="145"/>
      <c r="EA678" s="145"/>
      <c r="EB678" s="148"/>
      <c r="EC678" s="145"/>
      <c r="ED678" s="148"/>
      <c r="EE678" s="145"/>
      <c r="EF678" s="145"/>
      <c r="EG678" s="145"/>
      <c r="EH678" s="145"/>
      <c r="EI678" s="145"/>
      <c r="EJ678" s="145"/>
      <c r="EK678" s="145">
        <v>1</v>
      </c>
      <c r="EL678" s="145">
        <v>1</v>
      </c>
      <c r="EM678" s="145"/>
      <c r="EN678" s="228" t="s">
        <v>3265</v>
      </c>
    </row>
    <row r="679" spans="1:187" ht="20.100000000000001" customHeight="1" x14ac:dyDescent="0.3">
      <c r="A679" s="25" t="s">
        <v>3458</v>
      </c>
      <c r="B679" s="40" t="s">
        <v>126</v>
      </c>
      <c r="C679" s="26">
        <v>83109</v>
      </c>
      <c r="D679" s="71" t="s">
        <v>3493</v>
      </c>
      <c r="E679" s="26" t="s">
        <v>318</v>
      </c>
      <c r="F679" s="26" t="s">
        <v>3556</v>
      </c>
      <c r="G679" s="26" t="s">
        <v>114</v>
      </c>
      <c r="H679" s="26" t="s">
        <v>615</v>
      </c>
      <c r="I679" s="26" t="s">
        <v>476</v>
      </c>
      <c r="J679" s="25" t="s">
        <v>275</v>
      </c>
      <c r="K679" s="25" t="s">
        <v>3494</v>
      </c>
      <c r="L679" s="25"/>
      <c r="M679" s="25"/>
      <c r="N679" s="272"/>
      <c r="O679" s="272"/>
      <c r="P679" s="272"/>
      <c r="Q679" s="272"/>
      <c r="R679" s="272"/>
      <c r="S679" s="272"/>
      <c r="U679" s="145"/>
      <c r="V679" s="148"/>
      <c r="W679" s="145"/>
      <c r="X679" s="145"/>
      <c r="Y679" s="145"/>
      <c r="Z679" s="145"/>
      <c r="AA679" s="145"/>
      <c r="AB679" s="332"/>
      <c r="AC679" s="145"/>
      <c r="AD679" s="145"/>
      <c r="AE679" s="145"/>
      <c r="AF679" s="145"/>
      <c r="AG679" s="145"/>
      <c r="AH679" s="145"/>
      <c r="AI679" s="145"/>
      <c r="AJ679" s="145"/>
      <c r="AK679" s="145"/>
      <c r="AL679" s="145"/>
      <c r="AM679" s="145"/>
      <c r="AN679" s="145"/>
      <c r="AO679" s="145"/>
      <c r="AP679" s="145"/>
      <c r="AQ679" s="145"/>
      <c r="AR679" s="145"/>
      <c r="AS679" s="145"/>
      <c r="AT679" s="145"/>
      <c r="AU679" s="145"/>
      <c r="AV679" s="145"/>
      <c r="AW679" s="145"/>
      <c r="AX679" s="145"/>
      <c r="AY679" s="145"/>
      <c r="AZ679" s="145"/>
      <c r="BA679" s="145"/>
      <c r="BB679" s="145"/>
      <c r="BC679" s="145"/>
      <c r="BD679" s="145"/>
      <c r="BE679" s="145"/>
      <c r="BF679" s="145"/>
      <c r="BG679" s="145"/>
      <c r="BH679" s="145"/>
      <c r="BI679" s="145"/>
      <c r="BJ679" s="145"/>
      <c r="BK679" s="145"/>
      <c r="BL679" s="145"/>
      <c r="BM679" s="145"/>
      <c r="BN679" s="145"/>
      <c r="BO679" s="145"/>
      <c r="BP679" s="145"/>
      <c r="BQ679" s="145"/>
      <c r="BR679" s="145"/>
      <c r="BS679" s="145"/>
      <c r="BT679" s="145"/>
      <c r="BU679" s="145"/>
      <c r="BV679" s="145"/>
      <c r="BW679" s="145"/>
      <c r="BX679" s="145"/>
      <c r="BY679" s="145"/>
      <c r="BZ679" s="145"/>
      <c r="CA679" s="145"/>
      <c r="CB679" s="145"/>
      <c r="CC679" s="145"/>
      <c r="CD679" s="145"/>
      <c r="CE679" s="145"/>
      <c r="CF679" s="145"/>
      <c r="CG679" s="145"/>
      <c r="CH679" s="145"/>
      <c r="CI679" s="145"/>
      <c r="CJ679" s="145"/>
      <c r="CK679" s="145"/>
      <c r="CL679" s="145"/>
      <c r="CM679" s="145"/>
      <c r="CN679" s="145"/>
      <c r="CO679" s="145"/>
      <c r="CP679" s="145"/>
      <c r="CQ679" s="145"/>
      <c r="CR679" s="145"/>
      <c r="CS679" s="145"/>
      <c r="CT679" s="145"/>
      <c r="CU679" s="145"/>
      <c r="CV679" s="145"/>
      <c r="CW679" s="145"/>
      <c r="CX679" s="145"/>
      <c r="CY679" s="145"/>
      <c r="CZ679" s="145"/>
      <c r="DA679" s="145"/>
      <c r="DB679" s="145"/>
      <c r="DC679" s="145"/>
      <c r="DD679" s="145"/>
      <c r="DE679" s="145"/>
      <c r="DF679" s="145"/>
      <c r="DG679" s="145"/>
      <c r="DH679" s="148"/>
      <c r="DI679" s="145"/>
      <c r="DJ679" s="145"/>
      <c r="DK679" s="145"/>
      <c r="DL679" s="145"/>
      <c r="DM679" s="145"/>
      <c r="DN679" s="145"/>
      <c r="DO679" s="145"/>
      <c r="DP679" s="145"/>
      <c r="DQ679" s="145"/>
      <c r="DR679" s="145"/>
      <c r="DS679" s="145"/>
      <c r="DT679" s="145"/>
      <c r="DU679" s="145"/>
      <c r="DV679" s="145"/>
      <c r="DW679" s="145"/>
      <c r="DX679" s="145"/>
      <c r="DY679" s="145"/>
      <c r="DZ679" s="145"/>
      <c r="EA679" s="145"/>
      <c r="EB679" s="148"/>
      <c r="EC679" s="145"/>
      <c r="ED679" s="148"/>
      <c r="EE679" s="145"/>
      <c r="EF679" s="145"/>
      <c r="EG679" s="145"/>
      <c r="EH679" s="145"/>
      <c r="EI679" s="145"/>
      <c r="EJ679" s="145"/>
      <c r="EK679" s="145">
        <v>0</v>
      </c>
      <c r="EL679" s="145">
        <v>0</v>
      </c>
      <c r="EM679" s="145"/>
    </row>
    <row r="680" spans="1:187" ht="20.100000000000001" customHeight="1" x14ac:dyDescent="0.3">
      <c r="A680" s="25" t="s">
        <v>2892</v>
      </c>
      <c r="B680" s="40" t="s">
        <v>126</v>
      </c>
      <c r="C680" s="26">
        <v>82526</v>
      </c>
      <c r="D680" s="71" t="s">
        <v>2921</v>
      </c>
      <c r="E680" s="26" t="s">
        <v>108</v>
      </c>
      <c r="F680" s="26"/>
      <c r="G680" s="26" t="s">
        <v>114</v>
      </c>
      <c r="H680" s="26" t="s">
        <v>128</v>
      </c>
      <c r="I680" s="26" t="s">
        <v>438</v>
      </c>
      <c r="J680" s="25" t="s">
        <v>275</v>
      </c>
      <c r="K680" s="25" t="s">
        <v>2922</v>
      </c>
      <c r="L680" s="25"/>
      <c r="M680" s="25"/>
      <c r="N680" s="83"/>
      <c r="O680" s="83"/>
      <c r="P680" s="83"/>
      <c r="Q680" s="83"/>
      <c r="R680" s="83"/>
      <c r="S680" s="83"/>
      <c r="T680" s="145"/>
      <c r="U680" s="145"/>
      <c r="V680" s="148"/>
      <c r="W680" s="145"/>
      <c r="X680" s="145"/>
      <c r="Y680" s="145"/>
      <c r="Z680" s="145"/>
      <c r="AA680" s="145"/>
      <c r="AB680" s="332"/>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c r="DE680" s="145"/>
      <c r="DF680" s="145"/>
      <c r="DG680" s="145"/>
      <c r="DH680" s="148"/>
      <c r="DI680" s="145"/>
      <c r="DJ680" s="145"/>
      <c r="DK680" s="145"/>
      <c r="DL680" s="145"/>
      <c r="DM680" s="145"/>
      <c r="DN680" s="145"/>
      <c r="DO680" s="145"/>
      <c r="DP680" s="145"/>
      <c r="DQ680" s="145"/>
      <c r="DR680" s="145"/>
      <c r="DS680" s="145"/>
      <c r="DT680" s="145"/>
      <c r="DU680" s="145"/>
      <c r="DV680" s="145"/>
      <c r="DW680" s="145"/>
      <c r="DX680" s="145"/>
      <c r="DY680" s="145"/>
      <c r="DZ680" s="145"/>
      <c r="EA680" s="145"/>
      <c r="EB680" s="148"/>
      <c r="EC680" s="145"/>
      <c r="ED680" s="148"/>
      <c r="EE680" s="145"/>
      <c r="EF680" s="145"/>
      <c r="EG680" s="145"/>
      <c r="EH680" s="145"/>
      <c r="EI680" s="145"/>
      <c r="EJ680" s="145"/>
      <c r="EK680" s="145">
        <v>0</v>
      </c>
      <c r="EL680" s="145">
        <v>0</v>
      </c>
      <c r="EM680" s="267"/>
    </row>
    <row r="681" spans="1:187" ht="20.100000000000001" customHeight="1" x14ac:dyDescent="0.3">
      <c r="A681" s="72" t="s">
        <v>1755</v>
      </c>
      <c r="B681" s="80" t="s">
        <v>126</v>
      </c>
      <c r="C681" s="73">
        <v>81977</v>
      </c>
      <c r="D681" s="72" t="s">
        <v>1765</v>
      </c>
      <c r="E681" s="73" t="s">
        <v>113</v>
      </c>
      <c r="F681" s="73"/>
      <c r="G681" s="73" t="s">
        <v>114</v>
      </c>
      <c r="H681" s="258"/>
      <c r="I681" s="26" t="s">
        <v>3</v>
      </c>
      <c r="J681" s="72" t="s">
        <v>129</v>
      </c>
      <c r="K681" s="72" t="s">
        <v>1766</v>
      </c>
      <c r="L681" s="72"/>
      <c r="M681" s="72" t="s">
        <v>1767</v>
      </c>
      <c r="N681" s="72" t="s">
        <v>1768</v>
      </c>
      <c r="O681" s="72" t="s">
        <v>1769</v>
      </c>
      <c r="P681" s="226"/>
      <c r="Q681" s="226"/>
      <c r="R681" s="72" t="s">
        <v>1770</v>
      </c>
      <c r="S681" s="72"/>
      <c r="T681" s="234"/>
      <c r="U681" s="235">
        <v>1</v>
      </c>
      <c r="V681" s="235"/>
      <c r="W681" s="235"/>
      <c r="X681" s="235"/>
      <c r="Y681" s="235"/>
      <c r="Z681" s="235">
        <v>1</v>
      </c>
      <c r="AA681" s="235"/>
      <c r="AB681" s="336"/>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v>1</v>
      </c>
      <c r="BB681" s="235">
        <v>1</v>
      </c>
      <c r="BC681" s="235"/>
      <c r="BD681" s="235"/>
      <c r="BE681" s="235"/>
      <c r="BF681" s="235"/>
      <c r="BG681" s="235"/>
      <c r="BH681" s="235"/>
      <c r="BI681" s="235"/>
      <c r="BJ681" s="235"/>
      <c r="BK681" s="235"/>
      <c r="BL681" s="235"/>
      <c r="BM681" s="235"/>
      <c r="BN681" s="235"/>
      <c r="BO681" s="235"/>
      <c r="BP681" s="235"/>
      <c r="BQ681" s="235"/>
      <c r="BR681" s="235"/>
      <c r="BS681" s="235"/>
      <c r="BT681" s="235"/>
      <c r="BU681" s="235"/>
      <c r="BV681" s="235"/>
      <c r="BW681" s="235"/>
      <c r="BX681" s="235"/>
      <c r="BY681" s="235"/>
      <c r="BZ681" s="235"/>
      <c r="CA681" s="235"/>
      <c r="CB681" s="235"/>
      <c r="CC681" s="235"/>
      <c r="CD681" s="235"/>
      <c r="CE681" s="235">
        <v>1</v>
      </c>
      <c r="CF681" s="235"/>
      <c r="CG681" s="235"/>
      <c r="CH681" s="235"/>
      <c r="CI681" s="235"/>
      <c r="CJ681" s="235"/>
      <c r="CK681" s="235"/>
      <c r="CL681" s="235"/>
      <c r="CM681" s="235"/>
      <c r="CN681" s="235"/>
      <c r="CO681" s="235"/>
      <c r="CP681" s="235"/>
      <c r="CQ681" s="235"/>
      <c r="CR681" s="235"/>
      <c r="CS681" s="235"/>
      <c r="CT681" s="235">
        <v>1</v>
      </c>
      <c r="CU681" s="235"/>
      <c r="CV681" s="235"/>
      <c r="CW681" s="235"/>
      <c r="CX681" s="235"/>
      <c r="CY681" s="235"/>
      <c r="CZ681" s="235"/>
      <c r="DA681" s="235"/>
      <c r="DB681" s="235"/>
      <c r="DC681" s="235"/>
      <c r="DD681" s="235"/>
      <c r="DE681" s="235"/>
      <c r="DF681" s="235"/>
      <c r="DG681" s="235"/>
      <c r="DH681" s="236"/>
      <c r="DI681" s="235"/>
      <c r="DJ681" s="235"/>
      <c r="DK681" s="235"/>
      <c r="DL681" s="235">
        <v>1</v>
      </c>
      <c r="DM681" s="235"/>
      <c r="DN681" s="235"/>
      <c r="DO681" s="235"/>
      <c r="DP681" s="235"/>
      <c r="DQ681" s="235">
        <v>1</v>
      </c>
      <c r="DR681" s="235"/>
      <c r="DS681" s="235"/>
      <c r="DT681" s="235"/>
      <c r="DU681" s="235">
        <v>1</v>
      </c>
      <c r="DV681" s="235"/>
      <c r="DW681" s="235"/>
      <c r="DX681" s="235"/>
      <c r="DY681" s="235"/>
      <c r="DZ681" s="235"/>
      <c r="EA681" s="235"/>
      <c r="EB681" s="236"/>
      <c r="EC681" s="235"/>
      <c r="ED681" s="236"/>
      <c r="EE681" s="235"/>
      <c r="EF681" s="235"/>
      <c r="EG681" s="235"/>
      <c r="EH681" s="235"/>
      <c r="EI681" s="235"/>
      <c r="EJ681" s="235"/>
      <c r="EK681" s="235">
        <v>1</v>
      </c>
      <c r="EL681" s="235">
        <v>1</v>
      </c>
      <c r="EM681" s="235"/>
      <c r="EN681" s="237" t="s">
        <v>1771</v>
      </c>
      <c r="EO681" s="234"/>
      <c r="EP681" s="234"/>
      <c r="EQ681" s="234"/>
      <c r="ER681" s="234"/>
      <c r="ES681" s="234"/>
      <c r="ET681" s="234"/>
      <c r="EU681" s="234"/>
      <c r="EV681" s="234"/>
      <c r="EW681" s="234"/>
      <c r="EX681" s="234"/>
      <c r="EY681" s="234"/>
      <c r="EZ681" s="234"/>
      <c r="FA681" s="234"/>
      <c r="FB681" s="234"/>
      <c r="FC681" s="234"/>
      <c r="FD681" s="234"/>
      <c r="FE681" s="234"/>
      <c r="FF681" s="234"/>
      <c r="FG681" s="234"/>
      <c r="FH681" s="234"/>
      <c r="FI681" s="234"/>
      <c r="FJ681" s="234"/>
      <c r="FK681" s="234"/>
      <c r="FL681" s="234"/>
      <c r="FM681" s="234"/>
      <c r="FN681" s="238"/>
      <c r="FO681" s="238"/>
      <c r="FP681" s="238"/>
      <c r="FQ681" s="238"/>
      <c r="FR681" s="238"/>
      <c r="FS681" s="238"/>
      <c r="FT681" s="238"/>
      <c r="FU681" s="238"/>
      <c r="FV681" s="238"/>
      <c r="FW681" s="238"/>
      <c r="FX681" s="238"/>
      <c r="FY681" s="238"/>
      <c r="FZ681" s="238"/>
      <c r="GA681" s="238"/>
      <c r="GB681" s="238"/>
      <c r="GC681" s="238"/>
      <c r="GD681" s="238"/>
      <c r="GE681" s="238"/>
    </row>
    <row r="682" spans="1:187" ht="20.100000000000001" customHeight="1" x14ac:dyDescent="0.3">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row>
    <row r="683" spans="1:187" ht="20.100000000000001" customHeight="1" x14ac:dyDescent="0.3">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row>
    <row r="684" spans="1:187" ht="20.100000000000001" customHeight="1" x14ac:dyDescent="0.3">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row>
    <row r="685" spans="1:187" ht="20.100000000000001" customHeight="1" x14ac:dyDescent="0.3">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row>
    <row r="686" spans="1:187" ht="20.100000000000001" customHeight="1" x14ac:dyDescent="0.3">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row>
    <row r="687" spans="1:187" ht="20.100000000000001" customHeight="1" x14ac:dyDescent="0.3">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row>
    <row r="688" spans="1:187" ht="20.100000000000001" customHeight="1" x14ac:dyDescent="0.3">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row>
    <row r="689" spans="1:187" ht="20.100000000000001" customHeight="1" x14ac:dyDescent="0.3">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row>
    <row r="690" spans="1:187" ht="20.100000000000001" customHeight="1" x14ac:dyDescent="0.3">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row>
    <row r="691" spans="1:187" x14ac:dyDescent="0.3">
      <c r="U691" s="145"/>
      <c r="V691" s="148"/>
      <c r="W691" s="145"/>
      <c r="X691" s="145"/>
      <c r="Y691" s="145"/>
      <c r="Z691" s="145"/>
      <c r="AA691" s="145"/>
      <c r="AB691" s="332"/>
      <c r="AC691" s="145"/>
      <c r="AD691" s="145"/>
      <c r="AE691" s="145"/>
      <c r="AF691" s="145"/>
      <c r="AG691" s="145"/>
      <c r="AH691" s="145"/>
      <c r="AI691" s="145"/>
      <c r="AJ691" s="145"/>
      <c r="AK691" s="145"/>
      <c r="AL691" s="145"/>
      <c r="AM691" s="145"/>
      <c r="AN691" s="145"/>
      <c r="AO691" s="145"/>
      <c r="AP691" s="145"/>
      <c r="AQ691" s="145"/>
      <c r="AR691" s="145"/>
      <c r="AS691" s="145"/>
      <c r="AT691" s="145"/>
      <c r="AU691" s="145"/>
      <c r="AV691" s="145"/>
      <c r="AW691" s="145"/>
      <c r="AX691" s="145"/>
      <c r="AY691" s="145"/>
      <c r="AZ691" s="145"/>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8"/>
      <c r="CI691" s="145"/>
      <c r="CJ691" s="145"/>
      <c r="CK691" s="145"/>
      <c r="CL691" s="145"/>
      <c r="CM691" s="145"/>
      <c r="CN691" s="145"/>
      <c r="CO691" s="145"/>
      <c r="CP691" s="145"/>
      <c r="CQ691" s="145"/>
      <c r="CR691" s="145"/>
      <c r="CS691" s="145"/>
      <c r="CT691" s="145"/>
      <c r="CU691" s="145"/>
      <c r="CV691" s="145"/>
      <c r="CW691" s="145"/>
      <c r="CX691" s="145"/>
      <c r="CY691" s="145"/>
      <c r="CZ691" s="145"/>
      <c r="DA691" s="145"/>
      <c r="DB691" s="145"/>
      <c r="DC691" s="145"/>
      <c r="DD691" s="145"/>
      <c r="DE691" s="145"/>
      <c r="DF691" s="145"/>
      <c r="DG691" s="145"/>
      <c r="DH691" s="148"/>
      <c r="DI691" s="145"/>
      <c r="DJ691" s="145"/>
      <c r="DK691" s="145"/>
      <c r="DL691" s="145"/>
      <c r="DM691" s="145"/>
      <c r="DN691" s="145"/>
      <c r="DO691" s="145"/>
      <c r="DP691" s="145"/>
      <c r="DQ691" s="145"/>
      <c r="DR691" s="145"/>
      <c r="DS691" s="145"/>
      <c r="DT691" s="145"/>
      <c r="DU691" s="145"/>
      <c r="DV691" s="145"/>
      <c r="DW691" s="145"/>
      <c r="DX691" s="145"/>
      <c r="DY691" s="145"/>
      <c r="DZ691" s="145"/>
      <c r="EA691" s="145"/>
      <c r="EB691" s="148"/>
      <c r="EC691" s="145"/>
      <c r="ED691" s="148"/>
      <c r="EE691" s="145"/>
      <c r="EF691" s="145"/>
      <c r="EG691" s="145"/>
      <c r="EH691" s="145"/>
      <c r="EI691" s="145"/>
      <c r="EJ691" s="145"/>
      <c r="EK691" s="145"/>
      <c r="EL691" s="145"/>
    </row>
    <row r="692" spans="1:187" x14ac:dyDescent="0.3">
      <c r="U692" s="145"/>
      <c r="V692" s="148"/>
      <c r="W692" s="145"/>
      <c r="X692" s="145"/>
      <c r="Y692" s="145"/>
      <c r="Z692" s="145"/>
      <c r="AA692" s="145"/>
      <c r="AB692" s="332"/>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c r="AW692" s="145"/>
      <c r="AX692" s="145"/>
      <c r="AY692" s="145"/>
      <c r="AZ692" s="145"/>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8"/>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5"/>
      <c r="DG692" s="145"/>
      <c r="DH692" s="148"/>
      <c r="DI692" s="145"/>
      <c r="DJ692" s="145"/>
      <c r="DK692" s="145"/>
      <c r="DL692" s="145"/>
      <c r="DM692" s="145"/>
      <c r="DN692" s="145"/>
      <c r="DO692" s="145"/>
      <c r="DP692" s="145"/>
      <c r="DQ692" s="145"/>
      <c r="DR692" s="145"/>
      <c r="DS692" s="145"/>
      <c r="DT692" s="145"/>
      <c r="DU692" s="145"/>
      <c r="DV692" s="145"/>
      <c r="DW692" s="145"/>
      <c r="DX692" s="145"/>
      <c r="DY692" s="145"/>
      <c r="DZ692" s="145"/>
      <c r="EA692" s="145"/>
      <c r="EB692" s="148"/>
      <c r="EC692" s="145"/>
      <c r="ED692" s="148"/>
      <c r="EE692" s="145"/>
      <c r="EF692" s="145"/>
      <c r="EG692" s="145"/>
      <c r="EH692" s="145"/>
      <c r="EI692" s="145"/>
      <c r="EJ692" s="145"/>
      <c r="EK692" s="145"/>
      <c r="EL692" s="145"/>
    </row>
    <row r="693" spans="1:187" x14ac:dyDescent="0.3">
      <c r="U693" s="145"/>
      <c r="V693" s="148"/>
      <c r="W693" s="145"/>
      <c r="X693" s="145"/>
      <c r="Y693" s="145"/>
      <c r="Z693" s="145"/>
      <c r="AA693" s="145"/>
      <c r="AB693" s="332"/>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8"/>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5"/>
      <c r="DG693" s="145"/>
      <c r="DH693" s="148"/>
      <c r="DI693" s="145"/>
      <c r="DJ693" s="145"/>
      <c r="DK693" s="145"/>
      <c r="DL693" s="145"/>
      <c r="DM693" s="145"/>
      <c r="DN693" s="145"/>
      <c r="DO693" s="145"/>
      <c r="DP693" s="145"/>
      <c r="DQ693" s="145"/>
      <c r="DR693" s="145"/>
      <c r="DS693" s="145"/>
      <c r="DT693" s="145"/>
      <c r="DU693" s="145"/>
      <c r="DV693" s="145"/>
      <c r="DW693" s="145"/>
      <c r="DX693" s="145"/>
      <c r="DY693" s="145"/>
      <c r="DZ693" s="145"/>
      <c r="EA693" s="145"/>
      <c r="EB693" s="148"/>
      <c r="EC693" s="145"/>
      <c r="ED693" s="148"/>
      <c r="EE693" s="145"/>
      <c r="EF693" s="145"/>
      <c r="EG693" s="145"/>
      <c r="EH693" s="145"/>
      <c r="EI693" s="145"/>
      <c r="EJ693" s="145"/>
      <c r="EK693" s="145"/>
      <c r="EL693" s="145"/>
    </row>
    <row r="694" spans="1:187" x14ac:dyDescent="0.3">
      <c r="U694" s="145"/>
      <c r="V694" s="148"/>
      <c r="W694" s="145"/>
      <c r="X694" s="145"/>
      <c r="Y694" s="145"/>
      <c r="Z694" s="145"/>
      <c r="AA694" s="145"/>
      <c r="AB694" s="332"/>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c r="CG694" s="145"/>
      <c r="CH694" s="148"/>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5"/>
      <c r="DG694" s="145"/>
      <c r="DH694" s="148"/>
      <c r="DI694" s="145"/>
      <c r="DJ694" s="145"/>
      <c r="DK694" s="145"/>
      <c r="DL694" s="145"/>
      <c r="DM694" s="145"/>
      <c r="DN694" s="145"/>
      <c r="DO694" s="145"/>
      <c r="DP694" s="145"/>
      <c r="DQ694" s="145"/>
      <c r="DR694" s="145"/>
      <c r="DS694" s="145"/>
      <c r="DT694" s="145"/>
      <c r="DU694" s="145"/>
      <c r="DV694" s="145"/>
      <c r="DW694" s="145"/>
      <c r="DX694" s="145"/>
      <c r="DY694" s="145"/>
      <c r="DZ694" s="145"/>
      <c r="EA694" s="145"/>
      <c r="EB694" s="148"/>
      <c r="EC694" s="145"/>
      <c r="ED694" s="148"/>
      <c r="EE694" s="145"/>
      <c r="EF694" s="145"/>
      <c r="EG694" s="145"/>
      <c r="EH694" s="145"/>
      <c r="EI694" s="145"/>
      <c r="EJ694" s="145"/>
      <c r="EK694" s="145"/>
      <c r="EL694" s="145"/>
    </row>
    <row r="695" spans="1:187" x14ac:dyDescent="0.3">
      <c r="U695" s="145"/>
      <c r="V695" s="148"/>
      <c r="W695" s="145"/>
      <c r="X695" s="145"/>
      <c r="Y695" s="145"/>
      <c r="Z695" s="145"/>
      <c r="AA695" s="145"/>
      <c r="AB695" s="332"/>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8"/>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5"/>
      <c r="DG695" s="145"/>
      <c r="DH695" s="148"/>
      <c r="DI695" s="145"/>
      <c r="DJ695" s="145"/>
      <c r="DK695" s="145"/>
      <c r="DL695" s="145"/>
      <c r="DM695" s="145"/>
      <c r="DN695" s="145"/>
      <c r="DO695" s="145"/>
      <c r="DP695" s="145"/>
      <c r="DQ695" s="145"/>
      <c r="DR695" s="145"/>
      <c r="DS695" s="145"/>
      <c r="DT695" s="145"/>
      <c r="DU695" s="145"/>
      <c r="DV695" s="145"/>
      <c r="DW695" s="145"/>
      <c r="DX695" s="145"/>
      <c r="DY695" s="145"/>
      <c r="DZ695" s="145"/>
      <c r="EA695" s="145"/>
      <c r="EB695" s="148"/>
      <c r="EC695" s="145"/>
      <c r="ED695" s="148"/>
      <c r="EE695" s="145"/>
      <c r="EF695" s="145"/>
      <c r="EG695" s="145"/>
      <c r="EH695" s="145"/>
      <c r="EI695" s="145"/>
      <c r="EJ695" s="145"/>
      <c r="EK695" s="145"/>
      <c r="EL695" s="145"/>
    </row>
    <row r="696" spans="1:187" x14ac:dyDescent="0.3">
      <c r="U696" s="145"/>
      <c r="V696" s="148"/>
      <c r="W696" s="145"/>
      <c r="X696" s="145"/>
      <c r="Y696" s="145"/>
      <c r="Z696" s="145"/>
      <c r="AA696" s="145"/>
      <c r="AB696" s="332"/>
      <c r="AC696" s="145"/>
      <c r="AD696" s="145"/>
      <c r="AE696" s="145"/>
      <c r="AF696" s="145"/>
      <c r="AG696" s="145"/>
      <c r="AH696" s="145"/>
      <c r="AI696" s="145"/>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8"/>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5"/>
      <c r="DG696" s="145"/>
      <c r="DH696" s="148"/>
      <c r="DI696" s="145"/>
      <c r="DJ696" s="145"/>
      <c r="DK696" s="145"/>
      <c r="DL696" s="145"/>
      <c r="DM696" s="145"/>
      <c r="DN696" s="145"/>
      <c r="DO696" s="145"/>
      <c r="DP696" s="145"/>
      <c r="DQ696" s="145"/>
      <c r="DR696" s="145"/>
      <c r="DS696" s="145"/>
      <c r="DT696" s="145"/>
      <c r="DU696" s="145"/>
      <c r="DV696" s="145"/>
      <c r="DW696" s="145"/>
      <c r="DX696" s="145"/>
      <c r="DY696" s="145"/>
      <c r="DZ696" s="145"/>
      <c r="EA696" s="145"/>
      <c r="EB696" s="148"/>
      <c r="EC696" s="145"/>
      <c r="ED696" s="148"/>
      <c r="EE696" s="145"/>
      <c r="EF696" s="145"/>
      <c r="EG696" s="145"/>
      <c r="EH696" s="145"/>
      <c r="EI696" s="145"/>
      <c r="EJ696" s="145"/>
      <c r="EK696" s="145"/>
      <c r="EL696" s="145"/>
    </row>
    <row r="697" spans="1:187" x14ac:dyDescent="0.3">
      <c r="U697" s="145"/>
      <c r="V697" s="148"/>
      <c r="W697" s="145"/>
      <c r="X697" s="145"/>
      <c r="Y697" s="145"/>
      <c r="Z697" s="145"/>
      <c r="AA697" s="145"/>
      <c r="AB697" s="332"/>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8"/>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5"/>
      <c r="DG697" s="145"/>
      <c r="DH697" s="148"/>
      <c r="DI697" s="145"/>
      <c r="DJ697" s="145"/>
      <c r="DK697" s="145"/>
      <c r="DL697" s="145"/>
      <c r="DM697" s="145"/>
      <c r="DN697" s="145"/>
      <c r="DO697" s="145"/>
      <c r="DP697" s="145"/>
      <c r="DQ697" s="145"/>
      <c r="DR697" s="145"/>
      <c r="DS697" s="145"/>
      <c r="DT697" s="145"/>
      <c r="DU697" s="145"/>
      <c r="DV697" s="145"/>
      <c r="DW697" s="145"/>
      <c r="DX697" s="145"/>
      <c r="DY697" s="145"/>
      <c r="DZ697" s="145"/>
      <c r="EA697" s="145"/>
      <c r="EB697" s="148"/>
      <c r="EC697" s="145"/>
      <c r="ED697" s="148"/>
      <c r="EE697" s="145"/>
      <c r="EF697" s="145"/>
      <c r="EG697" s="145"/>
      <c r="EH697" s="145"/>
      <c r="EI697" s="145"/>
      <c r="EJ697" s="145"/>
      <c r="EK697" s="145"/>
      <c r="EL697" s="145"/>
    </row>
    <row r="698" spans="1:187" x14ac:dyDescent="0.3">
      <c r="U698" s="145"/>
      <c r="V698" s="148"/>
      <c r="W698" s="145"/>
      <c r="X698" s="145"/>
      <c r="Y698" s="145"/>
      <c r="Z698" s="145"/>
      <c r="AA698" s="145"/>
      <c r="AB698" s="332"/>
      <c r="AC698" s="145"/>
      <c r="AD698" s="145"/>
      <c r="AE698" s="145"/>
      <c r="AF698" s="145"/>
      <c r="AG698" s="145"/>
      <c r="AH698" s="145"/>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c r="BL698" s="145"/>
      <c r="BM698" s="145"/>
      <c r="BN698" s="145"/>
      <c r="BO698" s="145"/>
      <c r="BP698" s="145"/>
      <c r="BQ698" s="145"/>
      <c r="BR698" s="145"/>
      <c r="BS698" s="145"/>
      <c r="BT698" s="145"/>
      <c r="BU698" s="145"/>
      <c r="BV698" s="145"/>
      <c r="BW698" s="145"/>
      <c r="BX698" s="145"/>
      <c r="BY698" s="145"/>
      <c r="BZ698" s="145"/>
      <c r="CA698" s="145"/>
      <c r="CB698" s="145"/>
      <c r="CC698" s="145"/>
      <c r="CD698" s="145"/>
      <c r="CE698" s="145"/>
      <c r="CF698" s="145"/>
      <c r="CG698" s="145"/>
      <c r="CH698" s="148"/>
      <c r="CI698" s="145"/>
      <c r="CJ698" s="145"/>
      <c r="CK698" s="145"/>
      <c r="CL698" s="145"/>
      <c r="CM698" s="145"/>
      <c r="CN698" s="145"/>
      <c r="CO698" s="145"/>
      <c r="CP698" s="145"/>
      <c r="CQ698" s="145"/>
      <c r="CR698" s="145"/>
      <c r="CS698" s="145"/>
      <c r="CT698" s="145"/>
      <c r="CU698" s="145"/>
      <c r="CV698" s="145"/>
      <c r="CW698" s="145"/>
      <c r="CX698" s="145"/>
      <c r="CY698" s="145"/>
      <c r="CZ698" s="145"/>
      <c r="DA698" s="145"/>
      <c r="DB698" s="145"/>
      <c r="DC698" s="145"/>
      <c r="DD698" s="145"/>
      <c r="DE698" s="145"/>
      <c r="DF698" s="145"/>
      <c r="DG698" s="145"/>
      <c r="DH698" s="148"/>
      <c r="DI698" s="145"/>
      <c r="DJ698" s="145"/>
      <c r="DK698" s="145"/>
      <c r="DL698" s="145"/>
      <c r="DM698" s="145"/>
      <c r="DN698" s="145"/>
      <c r="DO698" s="145"/>
      <c r="DP698" s="145"/>
      <c r="DQ698" s="145"/>
      <c r="DR698" s="145"/>
      <c r="DS698" s="145"/>
      <c r="DT698" s="145"/>
      <c r="DU698" s="145"/>
      <c r="DV698" s="145"/>
      <c r="DW698" s="145"/>
      <c r="DX698" s="145"/>
      <c r="DY698" s="145"/>
      <c r="DZ698" s="145"/>
      <c r="EA698" s="145"/>
      <c r="EB698" s="148"/>
      <c r="EC698" s="145"/>
      <c r="ED698" s="148"/>
      <c r="EE698" s="145"/>
      <c r="EF698" s="145"/>
      <c r="EG698" s="145"/>
      <c r="EH698" s="145"/>
      <c r="EI698" s="145"/>
      <c r="EJ698" s="145"/>
      <c r="EK698" s="145"/>
      <c r="EL698" s="145"/>
    </row>
    <row r="699" spans="1:187" x14ac:dyDescent="0.3">
      <c r="U699" s="145"/>
      <c r="V699" s="148"/>
      <c r="W699" s="145"/>
      <c r="X699" s="145"/>
      <c r="Y699" s="145"/>
      <c r="Z699" s="145"/>
      <c r="AA699" s="145"/>
      <c r="AB699" s="332"/>
      <c r="AC699" s="145"/>
      <c r="AD699" s="145"/>
      <c r="AE699" s="145"/>
      <c r="AF699" s="145"/>
      <c r="AG699" s="145"/>
      <c r="AH699" s="145"/>
      <c r="AI699" s="145"/>
      <c r="AJ699" s="145"/>
      <c r="AK699" s="145"/>
      <c r="AL699" s="145"/>
      <c r="AM699" s="145"/>
      <c r="AN699" s="145"/>
      <c r="AO699" s="145"/>
      <c r="AP699" s="145"/>
      <c r="AQ699" s="145"/>
      <c r="AR699" s="145"/>
      <c r="AS699" s="145"/>
      <c r="AT699" s="145"/>
      <c r="AU699" s="145"/>
      <c r="AV699" s="145"/>
      <c r="AW699" s="145"/>
      <c r="AX699" s="145"/>
      <c r="AY699" s="145"/>
      <c r="AZ699" s="145"/>
      <c r="BA699" s="145"/>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8"/>
      <c r="CI699" s="145"/>
      <c r="CJ699" s="145"/>
      <c r="CK699" s="145"/>
      <c r="CL699" s="145"/>
      <c r="CM699" s="145"/>
      <c r="CN699" s="145"/>
      <c r="CO699" s="145"/>
      <c r="CP699" s="145"/>
      <c r="CQ699" s="145"/>
      <c r="CR699" s="145"/>
      <c r="CS699" s="145"/>
      <c r="CT699" s="145"/>
      <c r="CU699" s="145"/>
      <c r="CV699" s="145"/>
      <c r="CW699" s="145"/>
      <c r="CX699" s="145"/>
      <c r="CY699" s="145"/>
      <c r="CZ699" s="145"/>
      <c r="DA699" s="145"/>
      <c r="DB699" s="145"/>
      <c r="DC699" s="145"/>
      <c r="DD699" s="145"/>
      <c r="DE699" s="145"/>
      <c r="DF699" s="145"/>
      <c r="DG699" s="145"/>
      <c r="DH699" s="148"/>
      <c r="DI699" s="145"/>
      <c r="DJ699" s="145"/>
      <c r="DK699" s="145"/>
      <c r="DL699" s="145"/>
      <c r="DM699" s="145"/>
      <c r="DN699" s="145"/>
      <c r="DO699" s="145"/>
      <c r="DP699" s="145"/>
      <c r="DQ699" s="145"/>
      <c r="DR699" s="145"/>
      <c r="DS699" s="145"/>
      <c r="DT699" s="145"/>
      <c r="DU699" s="145"/>
      <c r="DV699" s="145"/>
      <c r="DW699" s="145"/>
      <c r="DX699" s="145"/>
      <c r="DY699" s="145"/>
      <c r="DZ699" s="145"/>
      <c r="EA699" s="145"/>
      <c r="EB699" s="148"/>
      <c r="EC699" s="145"/>
      <c r="ED699" s="148"/>
      <c r="EE699" s="145"/>
      <c r="EF699" s="145"/>
      <c r="EG699" s="145"/>
      <c r="EH699" s="145"/>
      <c r="EI699" s="145"/>
      <c r="EJ699" s="145"/>
      <c r="EK699" s="145"/>
      <c r="EL699" s="145"/>
    </row>
    <row r="700" spans="1:187" x14ac:dyDescent="0.3">
      <c r="U700" s="145"/>
      <c r="V700" s="148"/>
      <c r="W700" s="145"/>
      <c r="X700" s="145"/>
      <c r="Y700" s="145"/>
      <c r="Z700" s="145"/>
      <c r="AA700" s="145"/>
      <c r="AB700" s="332"/>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c r="AW700" s="145"/>
      <c r="AX700" s="145"/>
      <c r="AY700" s="145"/>
      <c r="AZ700" s="145"/>
      <c r="BA700" s="145"/>
      <c r="BB700" s="145"/>
      <c r="BC700" s="145"/>
      <c r="BD700" s="145"/>
      <c r="BE700" s="145"/>
      <c r="BF700" s="145"/>
      <c r="BG700" s="145"/>
      <c r="BH700" s="145"/>
      <c r="BI700" s="145"/>
      <c r="BJ700" s="145"/>
      <c r="BK700" s="145"/>
      <c r="BL700" s="145"/>
      <c r="BM700" s="145"/>
      <c r="BN700" s="145"/>
      <c r="BO700" s="145"/>
      <c r="BP700" s="145"/>
      <c r="BQ700" s="145"/>
      <c r="BR700" s="145"/>
      <c r="BS700" s="145"/>
      <c r="BT700" s="145"/>
      <c r="BU700" s="145"/>
      <c r="BV700" s="145"/>
      <c r="BW700" s="145"/>
      <c r="BX700" s="145"/>
      <c r="BY700" s="145"/>
      <c r="BZ700" s="145"/>
      <c r="CA700" s="145"/>
      <c r="CB700" s="145"/>
      <c r="CC700" s="145"/>
      <c r="CD700" s="145"/>
      <c r="CE700" s="145"/>
      <c r="CF700" s="145"/>
      <c r="CG700" s="145"/>
      <c r="CH700" s="148"/>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5"/>
      <c r="DG700" s="145"/>
      <c r="DH700" s="148"/>
      <c r="DI700" s="145"/>
      <c r="DJ700" s="145"/>
      <c r="DK700" s="145"/>
      <c r="DL700" s="145"/>
      <c r="DM700" s="145"/>
      <c r="DN700" s="145"/>
      <c r="DO700" s="145"/>
      <c r="DP700" s="145"/>
      <c r="DQ700" s="145"/>
      <c r="DR700" s="145"/>
      <c r="DS700" s="145"/>
      <c r="DT700" s="145"/>
      <c r="DU700" s="145"/>
      <c r="DV700" s="145"/>
      <c r="DW700" s="145"/>
      <c r="DX700" s="145"/>
      <c r="DY700" s="145"/>
      <c r="DZ700" s="145"/>
      <c r="EA700" s="145"/>
      <c r="EB700" s="148"/>
      <c r="EC700" s="145"/>
      <c r="ED700" s="148"/>
      <c r="EE700" s="145"/>
      <c r="EF700" s="145"/>
      <c r="EG700" s="145"/>
      <c r="EH700" s="145"/>
      <c r="EI700" s="145"/>
      <c r="EJ700" s="145"/>
      <c r="EK700" s="145"/>
      <c r="EL700" s="145"/>
    </row>
    <row r="701" spans="1:187" x14ac:dyDescent="0.3">
      <c r="U701" s="145"/>
      <c r="V701" s="148"/>
      <c r="W701" s="145"/>
      <c r="X701" s="145"/>
      <c r="Y701" s="145"/>
      <c r="Z701" s="145"/>
      <c r="AA701" s="145"/>
      <c r="AB701" s="332"/>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c r="BR701" s="145"/>
      <c r="BS701" s="145"/>
      <c r="BT701" s="145"/>
      <c r="BU701" s="145"/>
      <c r="BV701" s="145"/>
      <c r="BW701" s="145"/>
      <c r="BX701" s="145"/>
      <c r="BY701" s="145"/>
      <c r="BZ701" s="145"/>
      <c r="CA701" s="145"/>
      <c r="CB701" s="145"/>
      <c r="CC701" s="145"/>
      <c r="CD701" s="145"/>
      <c r="CE701" s="145"/>
      <c r="CF701" s="145"/>
      <c r="CG701" s="145"/>
      <c r="CH701" s="148"/>
      <c r="CI701" s="145"/>
      <c r="CJ701" s="145"/>
      <c r="CK701" s="145"/>
      <c r="CL701" s="145"/>
      <c r="CM701" s="145"/>
      <c r="CN701" s="145"/>
      <c r="CO701" s="145"/>
      <c r="CP701" s="145"/>
      <c r="CQ701" s="145"/>
      <c r="CR701" s="145"/>
      <c r="CS701" s="145"/>
      <c r="CT701" s="145"/>
      <c r="CU701" s="145"/>
      <c r="CV701" s="145"/>
      <c r="CW701" s="145"/>
      <c r="CX701" s="145"/>
      <c r="CY701" s="145"/>
      <c r="CZ701" s="145"/>
      <c r="DA701" s="145"/>
      <c r="DB701" s="145"/>
      <c r="DC701" s="145"/>
      <c r="DD701" s="145"/>
      <c r="DE701" s="145"/>
      <c r="DF701" s="145"/>
      <c r="DG701" s="145"/>
      <c r="DH701" s="148"/>
      <c r="DI701" s="145"/>
      <c r="DJ701" s="145"/>
      <c r="DK701" s="145"/>
      <c r="DL701" s="145"/>
      <c r="DM701" s="145"/>
      <c r="DN701" s="145"/>
      <c r="DO701" s="145"/>
      <c r="DP701" s="145"/>
      <c r="DQ701" s="145"/>
      <c r="DR701" s="145"/>
      <c r="DS701" s="145"/>
      <c r="DT701" s="145"/>
      <c r="DU701" s="145"/>
      <c r="DV701" s="145"/>
      <c r="DW701" s="145"/>
      <c r="DX701" s="145"/>
      <c r="DY701" s="145"/>
      <c r="DZ701" s="145"/>
      <c r="EA701" s="145"/>
      <c r="EB701" s="148"/>
      <c r="EC701" s="145"/>
      <c r="ED701" s="148"/>
      <c r="EE701" s="145"/>
      <c r="EF701" s="145"/>
      <c r="EG701" s="145"/>
      <c r="EH701" s="145"/>
      <c r="EI701" s="145"/>
      <c r="EJ701" s="145"/>
      <c r="EK701" s="145"/>
      <c r="EL701" s="145"/>
    </row>
    <row r="702" spans="1:187" s="240" customFormat="1" x14ac:dyDescent="0.3">
      <c r="A702" s="198"/>
      <c r="B702" s="198"/>
      <c r="C702" s="198"/>
      <c r="D702" s="198"/>
      <c r="E702" s="185"/>
      <c r="F702" s="185"/>
      <c r="G702" s="198"/>
      <c r="H702" s="198"/>
      <c r="I702" s="203"/>
      <c r="J702" s="185"/>
      <c r="K702" s="243"/>
      <c r="L702" s="243"/>
      <c r="M702" s="243"/>
      <c r="N702" s="243"/>
      <c r="O702" s="243"/>
      <c r="P702" s="243"/>
      <c r="Q702" s="243"/>
      <c r="R702" s="243"/>
      <c r="S702" s="243"/>
      <c r="T702" s="198"/>
      <c r="U702" s="145"/>
      <c r="V702" s="148"/>
      <c r="W702" s="145"/>
      <c r="X702" s="145"/>
      <c r="Y702" s="145"/>
      <c r="Z702" s="145"/>
      <c r="AA702" s="145"/>
      <c r="AB702" s="332"/>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8"/>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5"/>
      <c r="DG702" s="145"/>
      <c r="DH702" s="148"/>
      <c r="DI702" s="145"/>
      <c r="DJ702" s="145"/>
      <c r="DK702" s="145"/>
      <c r="DL702" s="145"/>
      <c r="DM702" s="145"/>
      <c r="DN702" s="145"/>
      <c r="DO702" s="145"/>
      <c r="DP702" s="145"/>
      <c r="DQ702" s="145"/>
      <c r="DR702" s="145"/>
      <c r="DS702" s="145"/>
      <c r="DT702" s="145"/>
      <c r="DU702" s="145"/>
      <c r="DV702" s="145"/>
      <c r="DW702" s="145"/>
      <c r="DX702" s="145"/>
      <c r="DY702" s="145"/>
      <c r="DZ702" s="145"/>
      <c r="EA702" s="145"/>
      <c r="EB702" s="148"/>
      <c r="EC702" s="145"/>
      <c r="ED702" s="148"/>
      <c r="EE702" s="145"/>
      <c r="EF702" s="145"/>
      <c r="EG702" s="145"/>
      <c r="EH702" s="145"/>
      <c r="EI702" s="145"/>
      <c r="EJ702" s="145"/>
      <c r="EK702" s="145"/>
      <c r="EL702" s="145"/>
      <c r="EN702" s="228"/>
      <c r="EO702" s="198"/>
      <c r="EP702" s="198"/>
      <c r="EQ702" s="198"/>
      <c r="ER702" s="198"/>
      <c r="ES702" s="198"/>
      <c r="ET702" s="198"/>
      <c r="EU702" s="198"/>
      <c r="EV702" s="198"/>
      <c r="EW702" s="198"/>
      <c r="EX702" s="198"/>
      <c r="EY702" s="198"/>
      <c r="EZ702" s="198"/>
      <c r="FA702" s="198"/>
      <c r="FB702" s="198"/>
      <c r="FC702" s="198"/>
      <c r="FD702" s="198"/>
      <c r="FE702" s="198"/>
      <c r="FF702" s="198"/>
      <c r="FG702" s="198"/>
      <c r="FH702" s="198"/>
      <c r="FI702" s="198"/>
      <c r="FJ702" s="198"/>
      <c r="FK702" s="198"/>
      <c r="FL702" s="198"/>
      <c r="FM702" s="198"/>
      <c r="FN702" s="198"/>
      <c r="FO702" s="198"/>
      <c r="FP702" s="198"/>
      <c r="FQ702" s="198"/>
      <c r="FR702" s="198"/>
      <c r="FS702" s="198"/>
      <c r="FT702" s="198"/>
      <c r="FU702" s="198"/>
      <c r="FV702" s="198"/>
      <c r="FW702" s="198"/>
      <c r="FX702" s="198"/>
      <c r="FY702" s="198"/>
      <c r="FZ702" s="198"/>
      <c r="GA702" s="198"/>
      <c r="GB702" s="198"/>
      <c r="GC702" s="198"/>
      <c r="GD702" s="198"/>
      <c r="GE702" s="198"/>
    </row>
    <row r="703" spans="1:187" s="240" customFormat="1" x14ac:dyDescent="0.3">
      <c r="A703" s="198"/>
      <c r="B703" s="198"/>
      <c r="C703" s="198"/>
      <c r="D703" s="198"/>
      <c r="E703" s="185"/>
      <c r="F703" s="185"/>
      <c r="G703" s="198"/>
      <c r="H703" s="198"/>
      <c r="I703" s="203"/>
      <c r="J703" s="185"/>
      <c r="K703" s="243"/>
      <c r="L703" s="243"/>
      <c r="M703" s="243"/>
      <c r="N703" s="243"/>
      <c r="O703" s="243"/>
      <c r="P703" s="243"/>
      <c r="Q703" s="243"/>
      <c r="R703" s="243"/>
      <c r="S703" s="243"/>
      <c r="T703" s="198"/>
      <c r="U703" s="145"/>
      <c r="V703" s="148"/>
      <c r="W703" s="145"/>
      <c r="X703" s="145"/>
      <c r="Y703" s="145"/>
      <c r="Z703" s="145"/>
      <c r="AA703" s="145"/>
      <c r="AB703" s="332"/>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8"/>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5"/>
      <c r="DG703" s="145"/>
      <c r="DH703" s="148"/>
      <c r="DI703" s="145"/>
      <c r="DJ703" s="145"/>
      <c r="DK703" s="145"/>
      <c r="DL703" s="145"/>
      <c r="DM703" s="145"/>
      <c r="DN703" s="145"/>
      <c r="DO703" s="145"/>
      <c r="DP703" s="145"/>
      <c r="DQ703" s="145"/>
      <c r="DR703" s="145"/>
      <c r="DS703" s="145"/>
      <c r="DT703" s="145"/>
      <c r="DU703" s="145"/>
      <c r="DV703" s="145"/>
      <c r="DW703" s="145"/>
      <c r="DX703" s="145"/>
      <c r="DY703" s="145"/>
      <c r="DZ703" s="145"/>
      <c r="EA703" s="145"/>
      <c r="EB703" s="148"/>
      <c r="EC703" s="145"/>
      <c r="ED703" s="148"/>
      <c r="EE703" s="145"/>
      <c r="EF703" s="145"/>
      <c r="EG703" s="145"/>
      <c r="EH703" s="145"/>
      <c r="EI703" s="145"/>
      <c r="EJ703" s="145"/>
      <c r="EK703" s="145"/>
      <c r="EL703" s="145"/>
      <c r="EN703" s="228"/>
      <c r="EO703" s="198"/>
      <c r="EP703" s="198"/>
      <c r="EQ703" s="198"/>
      <c r="ER703" s="198"/>
      <c r="ES703" s="198"/>
      <c r="ET703" s="198"/>
      <c r="EU703" s="198"/>
      <c r="EV703" s="198"/>
      <c r="EW703" s="198"/>
      <c r="EX703" s="198"/>
      <c r="EY703" s="198"/>
      <c r="EZ703" s="198"/>
      <c r="FA703" s="198"/>
      <c r="FB703" s="198"/>
      <c r="FC703" s="198"/>
      <c r="FD703" s="198"/>
      <c r="FE703" s="198"/>
      <c r="FF703" s="198"/>
      <c r="FG703" s="198"/>
      <c r="FH703" s="198"/>
      <c r="FI703" s="198"/>
      <c r="FJ703" s="198"/>
      <c r="FK703" s="198"/>
      <c r="FL703" s="198"/>
      <c r="FM703" s="198"/>
      <c r="FN703" s="198"/>
      <c r="FO703" s="198"/>
      <c r="FP703" s="198"/>
      <c r="FQ703" s="198"/>
      <c r="FR703" s="198"/>
      <c r="FS703" s="198"/>
      <c r="FT703" s="198"/>
      <c r="FU703" s="198"/>
      <c r="FV703" s="198"/>
      <c r="FW703" s="198"/>
      <c r="FX703" s="198"/>
      <c r="FY703" s="198"/>
      <c r="FZ703" s="198"/>
      <c r="GA703" s="198"/>
      <c r="GB703" s="198"/>
      <c r="GC703" s="198"/>
      <c r="GD703" s="198"/>
      <c r="GE703" s="198"/>
    </row>
    <row r="704" spans="1:187" s="240" customFormat="1" x14ac:dyDescent="0.3">
      <c r="A704" s="198"/>
      <c r="B704" s="198"/>
      <c r="C704" s="198"/>
      <c r="D704" s="198"/>
      <c r="E704" s="185"/>
      <c r="F704" s="185"/>
      <c r="G704" s="198"/>
      <c r="H704" s="198"/>
      <c r="I704" s="203"/>
      <c r="J704" s="185"/>
      <c r="K704" s="243"/>
      <c r="L704" s="243"/>
      <c r="M704" s="243"/>
      <c r="N704" s="243"/>
      <c r="O704" s="243"/>
      <c r="P704" s="243"/>
      <c r="Q704" s="243"/>
      <c r="R704" s="243"/>
      <c r="S704" s="243"/>
      <c r="T704" s="198"/>
      <c r="U704" s="145"/>
      <c r="V704" s="148"/>
      <c r="W704" s="145"/>
      <c r="X704" s="145"/>
      <c r="Y704" s="145"/>
      <c r="Z704" s="145"/>
      <c r="AA704" s="145"/>
      <c r="AB704" s="332"/>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c r="AW704" s="145"/>
      <c r="AX704" s="145"/>
      <c r="AY704" s="145"/>
      <c r="AZ704" s="145"/>
      <c r="BA704" s="145"/>
      <c r="BB704" s="145"/>
      <c r="BC704" s="145"/>
      <c r="BD704" s="145"/>
      <c r="BE704" s="145"/>
      <c r="BF704" s="145"/>
      <c r="BG704" s="145"/>
      <c r="BH704" s="145"/>
      <c r="BI704" s="145"/>
      <c r="BJ704" s="145"/>
      <c r="BK704" s="145"/>
      <c r="BL704" s="145"/>
      <c r="BM704" s="145"/>
      <c r="BN704" s="145"/>
      <c r="BO704" s="145"/>
      <c r="BP704" s="145"/>
      <c r="BQ704" s="145"/>
      <c r="BR704" s="145"/>
      <c r="BS704" s="145"/>
      <c r="BT704" s="145"/>
      <c r="BU704" s="145"/>
      <c r="BV704" s="145"/>
      <c r="BW704" s="145"/>
      <c r="BX704" s="145"/>
      <c r="BY704" s="145"/>
      <c r="BZ704" s="145"/>
      <c r="CA704" s="145"/>
      <c r="CB704" s="145"/>
      <c r="CC704" s="145"/>
      <c r="CD704" s="145"/>
      <c r="CE704" s="145"/>
      <c r="CF704" s="145"/>
      <c r="CG704" s="145"/>
      <c r="CH704" s="148"/>
      <c r="CI704" s="145"/>
      <c r="CJ704" s="145"/>
      <c r="CK704" s="145"/>
      <c r="CL704" s="145"/>
      <c r="CM704" s="145"/>
      <c r="CN704" s="145"/>
      <c r="CO704" s="145"/>
      <c r="CP704" s="145"/>
      <c r="CQ704" s="145"/>
      <c r="CR704" s="145"/>
      <c r="CS704" s="145"/>
      <c r="CT704" s="145"/>
      <c r="CU704" s="145"/>
      <c r="CV704" s="145"/>
      <c r="CW704" s="145"/>
      <c r="CX704" s="145"/>
      <c r="CY704" s="145"/>
      <c r="CZ704" s="145"/>
      <c r="DA704" s="145"/>
      <c r="DB704" s="145"/>
      <c r="DC704" s="145"/>
      <c r="DD704" s="145"/>
      <c r="DE704" s="145"/>
      <c r="DF704" s="145"/>
      <c r="DG704" s="145"/>
      <c r="DH704" s="148"/>
      <c r="DI704" s="145"/>
      <c r="DJ704" s="145"/>
      <c r="DK704" s="145"/>
      <c r="DL704" s="145"/>
      <c r="DM704" s="145"/>
      <c r="DN704" s="145"/>
      <c r="DO704" s="145"/>
      <c r="DP704" s="145"/>
      <c r="DQ704" s="145"/>
      <c r="DR704" s="145"/>
      <c r="DS704" s="145"/>
      <c r="DT704" s="145"/>
      <c r="DU704" s="145"/>
      <c r="DV704" s="145"/>
      <c r="DW704" s="145"/>
      <c r="DX704" s="145"/>
      <c r="DY704" s="145"/>
      <c r="DZ704" s="145"/>
      <c r="EA704" s="145"/>
      <c r="EB704" s="148"/>
      <c r="EC704" s="145"/>
      <c r="ED704" s="148"/>
      <c r="EE704" s="145"/>
      <c r="EF704" s="145"/>
      <c r="EG704" s="145"/>
      <c r="EH704" s="145"/>
      <c r="EI704" s="145"/>
      <c r="EJ704" s="145"/>
      <c r="EK704" s="145"/>
      <c r="EL704" s="145"/>
      <c r="EN704" s="228"/>
      <c r="EO704" s="198"/>
      <c r="EP704" s="198"/>
      <c r="EQ704" s="198"/>
      <c r="ER704" s="198"/>
      <c r="ES704" s="198"/>
      <c r="ET704" s="198"/>
      <c r="EU704" s="198"/>
      <c r="EV704" s="198"/>
      <c r="EW704" s="198"/>
      <c r="EX704" s="198"/>
      <c r="EY704" s="198"/>
      <c r="EZ704" s="198"/>
      <c r="FA704" s="198"/>
      <c r="FB704" s="198"/>
      <c r="FC704" s="198"/>
      <c r="FD704" s="198"/>
      <c r="FE704" s="198"/>
      <c r="FF704" s="198"/>
      <c r="FG704" s="198"/>
      <c r="FH704" s="198"/>
      <c r="FI704" s="198"/>
      <c r="FJ704" s="198"/>
      <c r="FK704" s="198"/>
      <c r="FL704" s="198"/>
      <c r="FM704" s="198"/>
      <c r="FN704" s="198"/>
      <c r="FO704" s="198"/>
      <c r="FP704" s="198"/>
      <c r="FQ704" s="198"/>
      <c r="FR704" s="198"/>
      <c r="FS704" s="198"/>
      <c r="FT704" s="198"/>
      <c r="FU704" s="198"/>
      <c r="FV704" s="198"/>
      <c r="FW704" s="198"/>
      <c r="FX704" s="198"/>
      <c r="FY704" s="198"/>
      <c r="FZ704" s="198"/>
      <c r="GA704" s="198"/>
      <c r="GB704" s="198"/>
      <c r="GC704" s="198"/>
      <c r="GD704" s="198"/>
      <c r="GE704" s="198"/>
    </row>
    <row r="705" spans="1:187" s="240" customFormat="1" x14ac:dyDescent="0.3">
      <c r="A705" s="198"/>
      <c r="B705" s="198"/>
      <c r="C705" s="198"/>
      <c r="D705" s="198"/>
      <c r="E705" s="185"/>
      <c r="F705" s="185"/>
      <c r="G705" s="198"/>
      <c r="H705" s="198"/>
      <c r="I705" s="203"/>
      <c r="J705" s="185"/>
      <c r="K705" s="243"/>
      <c r="L705" s="243"/>
      <c r="M705" s="243"/>
      <c r="N705" s="243"/>
      <c r="O705" s="243"/>
      <c r="P705" s="243"/>
      <c r="Q705" s="243"/>
      <c r="R705" s="243"/>
      <c r="S705" s="243"/>
      <c r="T705" s="198"/>
      <c r="U705" s="198"/>
      <c r="V705" s="203"/>
      <c r="W705" s="198"/>
      <c r="X705" s="198"/>
      <c r="Y705" s="198"/>
      <c r="Z705" s="198"/>
      <c r="AA705" s="198"/>
      <c r="AB705" s="340"/>
      <c r="AC705" s="198"/>
      <c r="AD705" s="198"/>
      <c r="AE705" s="198"/>
      <c r="AF705" s="198"/>
      <c r="AG705" s="198"/>
      <c r="AH705" s="198"/>
      <c r="AI705" s="198"/>
      <c r="AJ705" s="198"/>
      <c r="AK705" s="198"/>
      <c r="AL705" s="198"/>
      <c r="AM705" s="198"/>
      <c r="AN705" s="198"/>
      <c r="AO705" s="198"/>
      <c r="AP705" s="198"/>
      <c r="AQ705" s="198"/>
      <c r="AR705" s="198"/>
      <c r="AS705" s="198"/>
      <c r="AT705" s="198"/>
      <c r="AU705" s="198"/>
      <c r="AV705" s="198"/>
      <c r="AW705" s="198"/>
      <c r="AX705" s="198"/>
      <c r="AY705" s="198"/>
      <c r="AZ705" s="198"/>
      <c r="BA705" s="198"/>
      <c r="BB705" s="198"/>
      <c r="BC705" s="198"/>
      <c r="BD705" s="198"/>
      <c r="BE705" s="198"/>
      <c r="BF705" s="198"/>
      <c r="BG705" s="198"/>
      <c r="BH705" s="198"/>
      <c r="BI705" s="198"/>
      <c r="BJ705" s="198"/>
      <c r="BK705" s="198"/>
      <c r="BL705" s="198"/>
      <c r="BM705" s="198"/>
      <c r="BN705" s="198"/>
      <c r="BO705" s="198"/>
      <c r="BP705" s="198"/>
      <c r="BQ705" s="198"/>
      <c r="BR705" s="198"/>
      <c r="BS705" s="198"/>
      <c r="BT705" s="198"/>
      <c r="BU705" s="198"/>
      <c r="BV705" s="198"/>
      <c r="BW705" s="198"/>
      <c r="BX705" s="198"/>
      <c r="BY705" s="198"/>
      <c r="BZ705" s="198"/>
      <c r="CA705" s="198"/>
      <c r="CB705" s="198"/>
      <c r="CC705" s="198"/>
      <c r="CD705" s="198"/>
      <c r="CE705" s="198"/>
      <c r="CF705" s="198"/>
      <c r="CG705" s="198"/>
      <c r="CH705" s="203"/>
      <c r="CI705" s="198"/>
      <c r="CJ705" s="198"/>
      <c r="CK705" s="198"/>
      <c r="CL705" s="198"/>
      <c r="CM705" s="198"/>
      <c r="CN705" s="198"/>
      <c r="CO705" s="198"/>
      <c r="CP705" s="198"/>
      <c r="CQ705" s="198"/>
      <c r="CR705" s="198"/>
      <c r="CS705" s="198"/>
      <c r="CT705" s="198"/>
      <c r="CU705" s="198"/>
      <c r="CV705" s="198"/>
      <c r="CW705" s="198"/>
      <c r="CX705" s="198"/>
      <c r="CY705" s="198"/>
      <c r="CZ705" s="198"/>
      <c r="DA705" s="198"/>
      <c r="DB705" s="198"/>
      <c r="DC705" s="198"/>
      <c r="DD705" s="198"/>
      <c r="DE705" s="198"/>
      <c r="DF705" s="198"/>
      <c r="DG705" s="198"/>
      <c r="DH705" s="203"/>
      <c r="DI705" s="198"/>
      <c r="DJ705" s="198"/>
      <c r="DK705" s="198"/>
      <c r="DL705" s="198"/>
      <c r="DM705" s="198"/>
      <c r="DN705" s="198"/>
      <c r="DO705" s="198"/>
      <c r="DP705" s="198"/>
      <c r="DQ705" s="198"/>
      <c r="DR705" s="198"/>
      <c r="DS705" s="198"/>
      <c r="DT705" s="198"/>
      <c r="DU705" s="198"/>
      <c r="DV705" s="198"/>
      <c r="DW705" s="198"/>
      <c r="DX705" s="198"/>
      <c r="DY705" s="198"/>
      <c r="DZ705" s="198"/>
      <c r="EA705" s="198"/>
      <c r="EB705" s="203"/>
      <c r="EC705" s="198"/>
      <c r="ED705" s="203"/>
      <c r="EE705" s="198"/>
      <c r="EF705" s="198"/>
      <c r="EG705" s="198"/>
      <c r="EH705" s="198"/>
      <c r="EI705" s="198"/>
      <c r="EJ705" s="198"/>
      <c r="EN705" s="228"/>
      <c r="EO705" s="198"/>
      <c r="EP705" s="198"/>
      <c r="EQ705" s="198"/>
      <c r="ER705" s="198"/>
      <c r="ES705" s="198"/>
      <c r="ET705" s="198"/>
      <c r="EU705" s="198"/>
      <c r="EV705" s="198"/>
      <c r="EW705" s="198"/>
      <c r="EX705" s="198"/>
      <c r="EY705" s="198"/>
      <c r="EZ705" s="198"/>
      <c r="FA705" s="198"/>
      <c r="FB705" s="198"/>
      <c r="FC705" s="198"/>
      <c r="FD705" s="198"/>
      <c r="FE705" s="198"/>
      <c r="FF705" s="198"/>
      <c r="FG705" s="198"/>
      <c r="FH705" s="198"/>
      <c r="FI705" s="198"/>
      <c r="FJ705" s="198"/>
      <c r="FK705" s="198"/>
      <c r="FL705" s="198"/>
      <c r="FM705" s="198"/>
      <c r="FN705" s="198"/>
      <c r="FO705" s="198"/>
      <c r="FP705" s="198"/>
      <c r="FQ705" s="198"/>
      <c r="FR705" s="198"/>
      <c r="FS705" s="198"/>
      <c r="FT705" s="198"/>
      <c r="FU705" s="198"/>
      <c r="FV705" s="198"/>
      <c r="FW705" s="198"/>
      <c r="FX705" s="198"/>
      <c r="FY705" s="198"/>
      <c r="FZ705" s="198"/>
      <c r="GA705" s="198"/>
      <c r="GB705" s="198"/>
      <c r="GC705" s="198"/>
      <c r="GD705" s="198"/>
      <c r="GE705" s="198"/>
    </row>
    <row r="706" spans="1:187" s="240" customFormat="1" x14ac:dyDescent="0.3">
      <c r="A706" s="198"/>
      <c r="B706" s="198"/>
      <c r="C706" s="198"/>
      <c r="D706" s="198"/>
      <c r="E706" s="185"/>
      <c r="F706" s="185"/>
      <c r="G706" s="198"/>
      <c r="H706" s="198"/>
      <c r="I706" s="203"/>
      <c r="J706" s="185"/>
      <c r="K706" s="243"/>
      <c r="L706" s="243"/>
      <c r="M706" s="243"/>
      <c r="N706" s="243"/>
      <c r="O706" s="243"/>
      <c r="P706" s="243"/>
      <c r="Q706" s="243"/>
      <c r="R706" s="243"/>
      <c r="S706" s="243"/>
      <c r="T706" s="198"/>
      <c r="U706" s="198"/>
      <c r="V706" s="203"/>
      <c r="W706" s="198"/>
      <c r="X706" s="198"/>
      <c r="Y706" s="198"/>
      <c r="Z706" s="198"/>
      <c r="AA706" s="198"/>
      <c r="AB706" s="340"/>
      <c r="AC706" s="198"/>
      <c r="AD706" s="198"/>
      <c r="AE706" s="198"/>
      <c r="AF706" s="198"/>
      <c r="AG706" s="198"/>
      <c r="AH706" s="198"/>
      <c r="AI706" s="198"/>
      <c r="AJ706" s="198"/>
      <c r="AK706" s="198"/>
      <c r="AL706" s="198"/>
      <c r="AM706" s="198"/>
      <c r="AN706" s="198"/>
      <c r="AO706" s="198"/>
      <c r="AP706" s="198"/>
      <c r="AQ706" s="198"/>
      <c r="AR706" s="198"/>
      <c r="AS706" s="198"/>
      <c r="AT706" s="198"/>
      <c r="AU706" s="198"/>
      <c r="AV706" s="198"/>
      <c r="AW706" s="198"/>
      <c r="AX706" s="198"/>
      <c r="AY706" s="198"/>
      <c r="AZ706" s="198"/>
      <c r="BA706" s="198"/>
      <c r="BB706" s="198"/>
      <c r="BC706" s="198"/>
      <c r="BD706" s="198"/>
      <c r="BE706" s="198"/>
      <c r="BF706" s="198"/>
      <c r="BG706" s="198"/>
      <c r="BH706" s="198"/>
      <c r="BI706" s="198"/>
      <c r="BJ706" s="198"/>
      <c r="BK706" s="198"/>
      <c r="BL706" s="198"/>
      <c r="BM706" s="198"/>
      <c r="BN706" s="198"/>
      <c r="BO706" s="198"/>
      <c r="BP706" s="198"/>
      <c r="BQ706" s="198"/>
      <c r="BR706" s="198"/>
      <c r="BS706" s="198"/>
      <c r="BT706" s="198"/>
      <c r="BU706" s="198"/>
      <c r="BV706" s="198"/>
      <c r="BW706" s="198"/>
      <c r="BX706" s="198"/>
      <c r="BY706" s="198"/>
      <c r="BZ706" s="198"/>
      <c r="CA706" s="198"/>
      <c r="CB706" s="198"/>
      <c r="CC706" s="198"/>
      <c r="CD706" s="198"/>
      <c r="CE706" s="198"/>
      <c r="CF706" s="198"/>
      <c r="CG706" s="198"/>
      <c r="CH706" s="203"/>
      <c r="CI706" s="198"/>
      <c r="CJ706" s="198"/>
      <c r="CK706" s="198"/>
      <c r="CL706" s="198"/>
      <c r="CM706" s="198"/>
      <c r="CN706" s="198"/>
      <c r="CO706" s="198"/>
      <c r="CP706" s="198"/>
      <c r="CQ706" s="198"/>
      <c r="CR706" s="198"/>
      <c r="CS706" s="198"/>
      <c r="CT706" s="198"/>
      <c r="CU706" s="198"/>
      <c r="CV706" s="198"/>
      <c r="CW706" s="198"/>
      <c r="CX706" s="198"/>
      <c r="CY706" s="198"/>
      <c r="CZ706" s="198"/>
      <c r="DA706" s="198"/>
      <c r="DB706" s="198"/>
      <c r="DC706" s="198"/>
      <c r="DD706" s="198"/>
      <c r="DE706" s="198"/>
      <c r="DF706" s="198"/>
      <c r="DG706" s="198"/>
      <c r="DH706" s="203"/>
      <c r="DI706" s="198"/>
      <c r="DJ706" s="198"/>
      <c r="DK706" s="198"/>
      <c r="DL706" s="198"/>
      <c r="DM706" s="198"/>
      <c r="DN706" s="198"/>
      <c r="DO706" s="198"/>
      <c r="DP706" s="198"/>
      <c r="DQ706" s="198"/>
      <c r="DR706" s="198"/>
      <c r="DS706" s="198"/>
      <c r="DT706" s="198"/>
      <c r="DU706" s="198"/>
      <c r="DV706" s="198"/>
      <c r="DW706" s="198"/>
      <c r="DX706" s="198"/>
      <c r="DY706" s="198"/>
      <c r="DZ706" s="198"/>
      <c r="EA706" s="198"/>
      <c r="EB706" s="203"/>
      <c r="EC706" s="198"/>
      <c r="ED706" s="203"/>
      <c r="EE706" s="198"/>
      <c r="EF706" s="198"/>
      <c r="EG706" s="198"/>
      <c r="EH706" s="198"/>
      <c r="EI706" s="198"/>
      <c r="EJ706" s="198"/>
      <c r="EN706" s="228"/>
      <c r="EO706" s="198"/>
      <c r="EP706" s="198"/>
      <c r="EQ706" s="198"/>
      <c r="ER706" s="198"/>
      <c r="ES706" s="198"/>
      <c r="ET706" s="198"/>
      <c r="EU706" s="198"/>
      <c r="EV706" s="198"/>
      <c r="EW706" s="198"/>
      <c r="EX706" s="198"/>
      <c r="EY706" s="198"/>
      <c r="EZ706" s="198"/>
      <c r="FA706" s="198"/>
      <c r="FB706" s="198"/>
      <c r="FC706" s="198"/>
      <c r="FD706" s="198"/>
      <c r="FE706" s="198"/>
      <c r="FF706" s="198"/>
      <c r="FG706" s="198"/>
      <c r="FH706" s="198"/>
      <c r="FI706" s="198"/>
      <c r="FJ706" s="198"/>
      <c r="FK706" s="198"/>
      <c r="FL706" s="198"/>
      <c r="FM706" s="198"/>
      <c r="FN706" s="198"/>
      <c r="FO706" s="198"/>
      <c r="FP706" s="198"/>
      <c r="FQ706" s="198"/>
      <c r="FR706" s="198"/>
      <c r="FS706" s="198"/>
      <c r="FT706" s="198"/>
      <c r="FU706" s="198"/>
      <c r="FV706" s="198"/>
      <c r="FW706" s="198"/>
      <c r="FX706" s="198"/>
      <c r="FY706" s="198"/>
      <c r="FZ706" s="198"/>
      <c r="GA706" s="198"/>
      <c r="GB706" s="198"/>
      <c r="GC706" s="198"/>
      <c r="GD706" s="198"/>
      <c r="GE706" s="198"/>
    </row>
    <row r="707" spans="1:187" s="240" customFormat="1" x14ac:dyDescent="0.3">
      <c r="A707" s="198"/>
      <c r="B707" s="198"/>
      <c r="C707" s="198"/>
      <c r="D707" s="198"/>
      <c r="E707" s="185"/>
      <c r="F707" s="185"/>
      <c r="G707" s="198"/>
      <c r="H707" s="198"/>
      <c r="I707" s="203"/>
      <c r="J707" s="185"/>
      <c r="K707" s="243"/>
      <c r="L707" s="243"/>
      <c r="M707" s="243"/>
      <c r="N707" s="243"/>
      <c r="O707" s="243"/>
      <c r="P707" s="243"/>
      <c r="Q707" s="243"/>
      <c r="R707" s="243"/>
      <c r="S707" s="243"/>
      <c r="T707" s="198"/>
      <c r="U707" s="198"/>
      <c r="V707" s="203"/>
      <c r="W707" s="198"/>
      <c r="X707" s="198"/>
      <c r="Y707" s="198"/>
      <c r="Z707" s="198"/>
      <c r="AA707" s="198"/>
      <c r="AB707" s="340"/>
      <c r="AC707" s="198"/>
      <c r="AD707" s="198"/>
      <c r="AE707" s="198"/>
      <c r="AF707" s="198"/>
      <c r="AG707" s="198"/>
      <c r="AH707" s="198"/>
      <c r="AI707" s="198"/>
      <c r="AJ707" s="198"/>
      <c r="AK707" s="198"/>
      <c r="AL707" s="198"/>
      <c r="AM707" s="198"/>
      <c r="AN707" s="198"/>
      <c r="AO707" s="198"/>
      <c r="AP707" s="198"/>
      <c r="AQ707" s="198"/>
      <c r="AR707" s="198"/>
      <c r="AS707" s="198"/>
      <c r="AT707" s="198"/>
      <c r="AU707" s="198"/>
      <c r="AV707" s="198"/>
      <c r="AW707" s="198"/>
      <c r="AX707" s="198"/>
      <c r="AY707" s="198"/>
      <c r="AZ707" s="198"/>
      <c r="BA707" s="198"/>
      <c r="BB707" s="198"/>
      <c r="BC707" s="198"/>
      <c r="BD707" s="198"/>
      <c r="BE707" s="198"/>
      <c r="BF707" s="198"/>
      <c r="BG707" s="198"/>
      <c r="BH707" s="198"/>
      <c r="BI707" s="198"/>
      <c r="BJ707" s="198"/>
      <c r="BK707" s="198"/>
      <c r="BL707" s="198"/>
      <c r="BM707" s="198"/>
      <c r="BN707" s="198"/>
      <c r="BO707" s="198"/>
      <c r="BP707" s="198"/>
      <c r="BQ707" s="198"/>
      <c r="BR707" s="198"/>
      <c r="BS707" s="198"/>
      <c r="BT707" s="198"/>
      <c r="BU707" s="198"/>
      <c r="BV707" s="198"/>
      <c r="BW707" s="198"/>
      <c r="BX707" s="198"/>
      <c r="BY707" s="198"/>
      <c r="BZ707" s="198"/>
      <c r="CA707" s="198"/>
      <c r="CB707" s="198"/>
      <c r="CC707" s="198"/>
      <c r="CD707" s="198"/>
      <c r="CE707" s="198"/>
      <c r="CF707" s="198"/>
      <c r="CG707" s="198"/>
      <c r="CH707" s="203"/>
      <c r="CI707" s="198"/>
      <c r="CJ707" s="198"/>
      <c r="CK707" s="198"/>
      <c r="CL707" s="198"/>
      <c r="CM707" s="198"/>
      <c r="CN707" s="198"/>
      <c r="CO707" s="198"/>
      <c r="CP707" s="198"/>
      <c r="CQ707" s="198"/>
      <c r="CR707" s="198"/>
      <c r="CS707" s="198"/>
      <c r="CT707" s="198"/>
      <c r="CU707" s="198"/>
      <c r="CV707" s="198"/>
      <c r="CW707" s="198"/>
      <c r="CX707" s="198"/>
      <c r="CY707" s="198"/>
      <c r="CZ707" s="198"/>
      <c r="DA707" s="198"/>
      <c r="DB707" s="198"/>
      <c r="DC707" s="198"/>
      <c r="DD707" s="198"/>
      <c r="DE707" s="198"/>
      <c r="DF707" s="198"/>
      <c r="DG707" s="198"/>
      <c r="DH707" s="203"/>
      <c r="DI707" s="198"/>
      <c r="DJ707" s="198"/>
      <c r="DK707" s="198"/>
      <c r="DL707" s="198"/>
      <c r="DM707" s="198"/>
      <c r="DN707" s="198"/>
      <c r="DO707" s="198"/>
      <c r="DP707" s="198"/>
      <c r="DQ707" s="198"/>
      <c r="DR707" s="198"/>
      <c r="DS707" s="198"/>
      <c r="DT707" s="198"/>
      <c r="DU707" s="198"/>
      <c r="DV707" s="198"/>
      <c r="DW707" s="198"/>
      <c r="DX707" s="198"/>
      <c r="DY707" s="198"/>
      <c r="DZ707" s="198"/>
      <c r="EA707" s="198"/>
      <c r="EB707" s="203"/>
      <c r="EC707" s="198"/>
      <c r="ED707" s="203"/>
      <c r="EE707" s="198"/>
      <c r="EF707" s="198"/>
      <c r="EG707" s="198"/>
      <c r="EH707" s="198"/>
      <c r="EI707" s="198"/>
      <c r="EJ707" s="198"/>
      <c r="EN707" s="228"/>
      <c r="EO707" s="198"/>
      <c r="EP707" s="198"/>
      <c r="EQ707" s="198"/>
      <c r="ER707" s="198"/>
      <c r="ES707" s="198"/>
      <c r="ET707" s="198"/>
      <c r="EU707" s="198"/>
      <c r="EV707" s="198"/>
      <c r="EW707" s="198"/>
      <c r="EX707" s="198"/>
      <c r="EY707" s="198"/>
      <c r="EZ707" s="198"/>
      <c r="FA707" s="198"/>
      <c r="FB707" s="198"/>
      <c r="FC707" s="198"/>
      <c r="FD707" s="198"/>
      <c r="FE707" s="198"/>
      <c r="FF707" s="198"/>
      <c r="FG707" s="198"/>
      <c r="FH707" s="198"/>
      <c r="FI707" s="198"/>
      <c r="FJ707" s="198"/>
      <c r="FK707" s="198"/>
      <c r="FL707" s="198"/>
      <c r="FM707" s="198"/>
      <c r="FN707" s="198"/>
      <c r="FO707" s="198"/>
      <c r="FP707" s="198"/>
      <c r="FQ707" s="198"/>
      <c r="FR707" s="198"/>
      <c r="FS707" s="198"/>
      <c r="FT707" s="198"/>
      <c r="FU707" s="198"/>
      <c r="FV707" s="198"/>
      <c r="FW707" s="198"/>
      <c r="FX707" s="198"/>
      <c r="FY707" s="198"/>
      <c r="FZ707" s="198"/>
      <c r="GA707" s="198"/>
      <c r="GB707" s="198"/>
      <c r="GC707" s="198"/>
      <c r="GD707" s="198"/>
      <c r="GE707" s="198"/>
    </row>
    <row r="708" spans="1:187" s="240" customFormat="1" x14ac:dyDescent="0.3">
      <c r="A708" s="198"/>
      <c r="B708" s="198"/>
      <c r="C708" s="198"/>
      <c r="D708" s="198"/>
      <c r="E708" s="185"/>
      <c r="F708" s="185"/>
      <c r="G708" s="198"/>
      <c r="H708" s="198"/>
      <c r="I708" s="203"/>
      <c r="J708" s="185"/>
      <c r="K708" s="243"/>
      <c r="L708" s="243"/>
      <c r="M708" s="243"/>
      <c r="N708" s="243"/>
      <c r="O708" s="243"/>
      <c r="P708" s="243"/>
      <c r="Q708" s="243"/>
      <c r="R708" s="243"/>
      <c r="S708" s="243"/>
      <c r="T708" s="198"/>
      <c r="U708" s="198"/>
      <c r="V708" s="203"/>
      <c r="W708" s="198"/>
      <c r="X708" s="198"/>
      <c r="Y708" s="198"/>
      <c r="Z708" s="198"/>
      <c r="AA708" s="198"/>
      <c r="AB708" s="340"/>
      <c r="AC708" s="198"/>
      <c r="AD708" s="198"/>
      <c r="AE708" s="198"/>
      <c r="AF708" s="198"/>
      <c r="AG708" s="198"/>
      <c r="AH708" s="198"/>
      <c r="AI708" s="198"/>
      <c r="AJ708" s="198"/>
      <c r="AK708" s="198"/>
      <c r="AL708" s="198"/>
      <c r="AM708" s="198"/>
      <c r="AN708" s="198"/>
      <c r="AO708" s="198"/>
      <c r="AP708" s="198"/>
      <c r="AQ708" s="198"/>
      <c r="AR708" s="198"/>
      <c r="AS708" s="198"/>
      <c r="AT708" s="198"/>
      <c r="AU708" s="198"/>
      <c r="AV708" s="198"/>
      <c r="AW708" s="198"/>
      <c r="AX708" s="198"/>
      <c r="AY708" s="198"/>
      <c r="AZ708" s="198"/>
      <c r="BA708" s="198"/>
      <c r="BB708" s="198"/>
      <c r="BC708" s="198"/>
      <c r="BD708" s="198"/>
      <c r="BE708" s="198"/>
      <c r="BF708" s="198"/>
      <c r="BG708" s="198"/>
      <c r="BH708" s="198"/>
      <c r="BI708" s="198"/>
      <c r="BJ708" s="198"/>
      <c r="BK708" s="198"/>
      <c r="BL708" s="198"/>
      <c r="BM708" s="198"/>
      <c r="BN708" s="198"/>
      <c r="BO708" s="198"/>
      <c r="BP708" s="198"/>
      <c r="BQ708" s="198"/>
      <c r="BR708" s="198"/>
      <c r="BS708" s="198"/>
      <c r="BT708" s="198"/>
      <c r="BU708" s="198"/>
      <c r="BV708" s="198"/>
      <c r="BW708" s="198"/>
      <c r="BX708" s="198"/>
      <c r="BY708" s="198"/>
      <c r="BZ708" s="198"/>
      <c r="CA708" s="198"/>
      <c r="CB708" s="198"/>
      <c r="CC708" s="198"/>
      <c r="CD708" s="198"/>
      <c r="CE708" s="198"/>
      <c r="CF708" s="198"/>
      <c r="CG708" s="198"/>
      <c r="CH708" s="203"/>
      <c r="CI708" s="198"/>
      <c r="CJ708" s="198"/>
      <c r="CK708" s="198"/>
      <c r="CL708" s="198"/>
      <c r="CM708" s="198"/>
      <c r="CN708" s="198"/>
      <c r="CO708" s="198"/>
      <c r="CP708" s="198"/>
      <c r="CQ708" s="198"/>
      <c r="CR708" s="198"/>
      <c r="CS708" s="198"/>
      <c r="CT708" s="198"/>
      <c r="CU708" s="198"/>
      <c r="CV708" s="198"/>
      <c r="CW708" s="198"/>
      <c r="CX708" s="198"/>
      <c r="CY708" s="198"/>
      <c r="CZ708" s="198"/>
      <c r="DA708" s="198"/>
      <c r="DB708" s="198"/>
      <c r="DC708" s="198"/>
      <c r="DD708" s="198"/>
      <c r="DE708" s="198"/>
      <c r="DF708" s="198"/>
      <c r="DG708" s="198"/>
      <c r="DH708" s="203"/>
      <c r="DI708" s="198"/>
      <c r="DJ708" s="198"/>
      <c r="DK708" s="198"/>
      <c r="DL708" s="198"/>
      <c r="DM708" s="198"/>
      <c r="DN708" s="198"/>
      <c r="DO708" s="198"/>
      <c r="DP708" s="198"/>
      <c r="DQ708" s="198"/>
      <c r="DR708" s="198"/>
      <c r="DS708" s="198"/>
      <c r="DT708" s="198"/>
      <c r="DU708" s="198"/>
      <c r="DV708" s="198"/>
      <c r="DW708" s="198"/>
      <c r="DX708" s="198"/>
      <c r="DY708" s="198"/>
      <c r="DZ708" s="198"/>
      <c r="EA708" s="198"/>
      <c r="EB708" s="203"/>
      <c r="EC708" s="198"/>
      <c r="ED708" s="203"/>
      <c r="EE708" s="198"/>
      <c r="EF708" s="198"/>
      <c r="EG708" s="198"/>
      <c r="EH708" s="198"/>
      <c r="EI708" s="198"/>
      <c r="EJ708" s="198"/>
      <c r="EN708" s="228"/>
      <c r="EO708" s="198"/>
      <c r="EP708" s="198"/>
      <c r="EQ708" s="198"/>
      <c r="ER708" s="198"/>
      <c r="ES708" s="198"/>
      <c r="ET708" s="198"/>
      <c r="EU708" s="198"/>
      <c r="EV708" s="198"/>
      <c r="EW708" s="198"/>
      <c r="EX708" s="198"/>
      <c r="EY708" s="198"/>
      <c r="EZ708" s="198"/>
      <c r="FA708" s="198"/>
      <c r="FB708" s="198"/>
      <c r="FC708" s="198"/>
      <c r="FD708" s="198"/>
      <c r="FE708" s="198"/>
      <c r="FF708" s="198"/>
      <c r="FG708" s="198"/>
      <c r="FH708" s="198"/>
      <c r="FI708" s="198"/>
      <c r="FJ708" s="198"/>
      <c r="FK708" s="198"/>
      <c r="FL708" s="198"/>
      <c r="FM708" s="198"/>
      <c r="FN708" s="198"/>
      <c r="FO708" s="198"/>
      <c r="FP708" s="198"/>
      <c r="FQ708" s="198"/>
      <c r="FR708" s="198"/>
      <c r="FS708" s="198"/>
      <c r="FT708" s="198"/>
      <c r="FU708" s="198"/>
      <c r="FV708" s="198"/>
      <c r="FW708" s="198"/>
      <c r="FX708" s="198"/>
      <c r="FY708" s="198"/>
      <c r="FZ708" s="198"/>
      <c r="GA708" s="198"/>
      <c r="GB708" s="198"/>
      <c r="GC708" s="198"/>
      <c r="GD708" s="198"/>
      <c r="GE708" s="198"/>
    </row>
  </sheetData>
  <autoFilter ref="A9:GE681">
    <sortState ref="A10:GE681">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275"/>
  <sheetViews>
    <sheetView zoomScale="39" zoomScaleNormal="39" workbookViewId="0">
      <selection activeCell="AM281" sqref="AM281"/>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hidden="1" customWidth="1"/>
    <col min="108" max="111" width="2.6640625" style="198" hidden="1" customWidth="1"/>
    <col min="112" max="112" width="2.6640625" style="203" hidden="1" customWidth="1"/>
    <col min="113" max="131" width="2.6640625" style="198" hidden="1" customWidth="1"/>
    <col min="132" max="132" width="2.6640625" style="203" hidden="1" customWidth="1"/>
    <col min="133" max="133" width="2.6640625" style="198" hidden="1" customWidth="1"/>
    <col min="134" max="134" width="2.6640625" style="203" hidden="1" customWidth="1"/>
    <col min="135" max="139" width="2.6640625" style="198" hidden="1" customWidth="1"/>
    <col min="140" max="140" width="9.109375" style="198" hidden="1"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350"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350"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353" t="s">
        <v>27</v>
      </c>
      <c r="AX9" s="189" t="s">
        <v>684</v>
      </c>
      <c r="AY9" s="189" t="s">
        <v>31</v>
      </c>
      <c r="AZ9" s="190" t="s">
        <v>2446</v>
      </c>
      <c r="BA9" s="351" t="s">
        <v>32</v>
      </c>
      <c r="BB9" s="191" t="s">
        <v>26</v>
      </c>
      <c r="BC9" s="189" t="s">
        <v>35</v>
      </c>
      <c r="BD9" s="189" t="s">
        <v>36</v>
      </c>
      <c r="BE9" s="189" t="s">
        <v>37</v>
      </c>
      <c r="BF9" s="189" t="s">
        <v>38</v>
      </c>
      <c r="BG9" s="189" t="s">
        <v>49</v>
      </c>
      <c r="BH9" s="193"/>
      <c r="BI9" s="352" t="s">
        <v>4556</v>
      </c>
      <c r="BJ9" s="189" t="s">
        <v>75</v>
      </c>
      <c r="BK9" s="189" t="s">
        <v>80</v>
      </c>
      <c r="BL9" s="189" t="s">
        <v>2435</v>
      </c>
      <c r="BM9" s="189" t="s">
        <v>71</v>
      </c>
      <c r="BN9" s="189" t="s">
        <v>60</v>
      </c>
      <c r="BO9" s="189" t="s">
        <v>76</v>
      </c>
      <c r="BP9" s="189" t="s">
        <v>67</v>
      </c>
      <c r="BQ9" s="193"/>
      <c r="BR9" s="189" t="s">
        <v>1501</v>
      </c>
      <c r="BS9" s="189" t="s">
        <v>33</v>
      </c>
      <c r="BT9" s="350" t="s">
        <v>43</v>
      </c>
      <c r="BU9" s="189" t="s">
        <v>74</v>
      </c>
      <c r="BV9" s="189" t="s">
        <v>45</v>
      </c>
      <c r="BW9" s="189" t="s">
        <v>56</v>
      </c>
      <c r="BX9" s="192"/>
      <c r="BY9" s="190" t="s">
        <v>2447</v>
      </c>
      <c r="BZ9" s="350" t="s">
        <v>42</v>
      </c>
      <c r="CA9" s="189" t="s">
        <v>55</v>
      </c>
      <c r="CB9" s="192"/>
      <c r="CC9" s="189" t="s">
        <v>84</v>
      </c>
      <c r="CD9" s="189" t="s">
        <v>72</v>
      </c>
      <c r="CE9" s="189" t="s">
        <v>986</v>
      </c>
      <c r="CF9" s="192"/>
      <c r="CG9" s="350" t="s">
        <v>522</v>
      </c>
      <c r="CH9" s="195" t="s">
        <v>4557</v>
      </c>
      <c r="CI9" s="189" t="s">
        <v>220</v>
      </c>
      <c r="CJ9" s="192"/>
      <c r="CK9" s="350" t="s">
        <v>24</v>
      </c>
      <c r="CL9" s="189" t="s">
        <v>52</v>
      </c>
      <c r="CM9" s="350" t="s">
        <v>73</v>
      </c>
      <c r="CN9" s="189" t="s">
        <v>46</v>
      </c>
      <c r="CO9" s="350"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hidden="1" x14ac:dyDescent="0.3">
      <c r="A10" s="6"/>
      <c r="B10" s="6"/>
      <c r="C10" s="6"/>
      <c r="D10" s="6"/>
      <c r="E10" s="183"/>
      <c r="F10" s="183"/>
      <c r="G10" s="6"/>
      <c r="H10" s="6"/>
      <c r="I10" s="183"/>
      <c r="J10" s="183"/>
      <c r="K10" s="183"/>
      <c r="L10" s="183"/>
      <c r="M10" s="183"/>
      <c r="N10" s="183"/>
      <c r="O10" s="183"/>
      <c r="P10" s="183"/>
      <c r="Q10" s="200"/>
      <c r="R10" s="183"/>
      <c r="S10" s="183"/>
      <c r="T10" s="316" t="s">
        <v>63</v>
      </c>
      <c r="U10" s="316">
        <f t="shared" ref="U10:AZ10" si="0">SUM(U11:U312)</f>
        <v>24</v>
      </c>
      <c r="V10" s="316">
        <f t="shared" si="0"/>
        <v>5</v>
      </c>
      <c r="W10" s="316">
        <f t="shared" si="0"/>
        <v>8</v>
      </c>
      <c r="X10" s="316">
        <f t="shared" si="0"/>
        <v>3</v>
      </c>
      <c r="Y10" s="316">
        <f t="shared" si="0"/>
        <v>7</v>
      </c>
      <c r="Z10" s="316">
        <f t="shared" si="0"/>
        <v>2</v>
      </c>
      <c r="AA10" s="316">
        <f t="shared" si="0"/>
        <v>1</v>
      </c>
      <c r="AB10" s="326">
        <f t="shared" si="0"/>
        <v>4</v>
      </c>
      <c r="AC10" s="316">
        <f t="shared" si="0"/>
        <v>9</v>
      </c>
      <c r="AD10" s="316">
        <f t="shared" si="0"/>
        <v>2</v>
      </c>
      <c r="AE10" s="316">
        <f t="shared" si="0"/>
        <v>0</v>
      </c>
      <c r="AF10" s="316">
        <f t="shared" si="0"/>
        <v>7</v>
      </c>
      <c r="AG10" s="316">
        <f t="shared" si="0"/>
        <v>4</v>
      </c>
      <c r="AH10" s="316">
        <f t="shared" si="0"/>
        <v>1</v>
      </c>
      <c r="AI10" s="316">
        <f t="shared" si="0"/>
        <v>30</v>
      </c>
      <c r="AJ10" s="316">
        <f t="shared" si="0"/>
        <v>1</v>
      </c>
      <c r="AK10" s="316">
        <f t="shared" si="0"/>
        <v>3</v>
      </c>
      <c r="AL10" s="316">
        <f t="shared" si="0"/>
        <v>5</v>
      </c>
      <c r="AM10" s="316">
        <f t="shared" si="0"/>
        <v>0</v>
      </c>
      <c r="AN10" s="316">
        <f t="shared" si="0"/>
        <v>0</v>
      </c>
      <c r="AO10" s="316">
        <f t="shared" si="0"/>
        <v>2</v>
      </c>
      <c r="AP10" s="316">
        <f t="shared" si="0"/>
        <v>1</v>
      </c>
      <c r="AQ10" s="316">
        <f t="shared" si="0"/>
        <v>1</v>
      </c>
      <c r="AR10" s="316">
        <f t="shared" si="0"/>
        <v>2</v>
      </c>
      <c r="AS10" s="316">
        <f t="shared" si="0"/>
        <v>0</v>
      </c>
      <c r="AT10" s="316">
        <f t="shared" si="0"/>
        <v>0</v>
      </c>
      <c r="AU10" s="316">
        <f t="shared" si="0"/>
        <v>7</v>
      </c>
      <c r="AV10" s="316">
        <f t="shared" si="0"/>
        <v>1</v>
      </c>
      <c r="AW10" s="316">
        <f t="shared" si="0"/>
        <v>15</v>
      </c>
      <c r="AX10" s="316">
        <f t="shared" si="0"/>
        <v>1</v>
      </c>
      <c r="AY10" s="316">
        <f t="shared" si="0"/>
        <v>5</v>
      </c>
      <c r="AZ10" s="316">
        <f t="shared" si="0"/>
        <v>5</v>
      </c>
      <c r="BA10" s="316">
        <f t="shared" ref="BA10:CF10" si="1">SUM(BA11:BA312)</f>
        <v>31</v>
      </c>
      <c r="BB10" s="316">
        <f t="shared" si="1"/>
        <v>0</v>
      </c>
      <c r="BC10" s="316">
        <f t="shared" si="1"/>
        <v>1</v>
      </c>
      <c r="BD10" s="316">
        <f t="shared" si="1"/>
        <v>9</v>
      </c>
      <c r="BE10" s="316">
        <f t="shared" si="1"/>
        <v>7</v>
      </c>
      <c r="BF10" s="316">
        <f t="shared" si="1"/>
        <v>3</v>
      </c>
      <c r="BG10" s="316">
        <f t="shared" si="1"/>
        <v>2</v>
      </c>
      <c r="BH10" s="316">
        <f t="shared" si="1"/>
        <v>0</v>
      </c>
      <c r="BI10" s="316">
        <f t="shared" si="1"/>
        <v>17</v>
      </c>
      <c r="BJ10" s="316">
        <f t="shared" si="1"/>
        <v>8</v>
      </c>
      <c r="BK10" s="316">
        <f t="shared" si="1"/>
        <v>0</v>
      </c>
      <c r="BL10" s="316">
        <f t="shared" si="1"/>
        <v>3</v>
      </c>
      <c r="BM10" s="316">
        <f t="shared" si="1"/>
        <v>0</v>
      </c>
      <c r="BN10" s="316">
        <f t="shared" si="1"/>
        <v>0</v>
      </c>
      <c r="BO10" s="316">
        <f t="shared" si="1"/>
        <v>2</v>
      </c>
      <c r="BP10" s="316">
        <f t="shared" si="1"/>
        <v>1</v>
      </c>
      <c r="BQ10" s="316">
        <f t="shared" si="1"/>
        <v>0</v>
      </c>
      <c r="BR10" s="316">
        <f t="shared" si="1"/>
        <v>9</v>
      </c>
      <c r="BS10" s="316">
        <f t="shared" si="1"/>
        <v>5</v>
      </c>
      <c r="BT10" s="316">
        <f t="shared" si="1"/>
        <v>25</v>
      </c>
      <c r="BU10" s="316">
        <f t="shared" si="1"/>
        <v>13</v>
      </c>
      <c r="BV10" s="316">
        <f t="shared" si="1"/>
        <v>1</v>
      </c>
      <c r="BW10" s="316">
        <f t="shared" si="1"/>
        <v>1</v>
      </c>
      <c r="BX10" s="316">
        <f t="shared" si="1"/>
        <v>0</v>
      </c>
      <c r="BY10" s="316">
        <f t="shared" si="1"/>
        <v>2</v>
      </c>
      <c r="BZ10" s="316">
        <f t="shared" si="1"/>
        <v>8</v>
      </c>
      <c r="CA10" s="316">
        <f t="shared" si="1"/>
        <v>0</v>
      </c>
      <c r="CB10" s="316">
        <f t="shared" si="1"/>
        <v>0</v>
      </c>
      <c r="CC10" s="316">
        <f t="shared" si="1"/>
        <v>7</v>
      </c>
      <c r="CD10" s="316">
        <f t="shared" si="1"/>
        <v>1</v>
      </c>
      <c r="CE10" s="316">
        <f t="shared" si="1"/>
        <v>2</v>
      </c>
      <c r="CF10" s="316">
        <f t="shared" si="1"/>
        <v>0</v>
      </c>
      <c r="CG10" s="316">
        <f t="shared" ref="CG10:DL10" si="2">SUM(CG11:CG312)</f>
        <v>25</v>
      </c>
      <c r="CH10" s="316">
        <f t="shared" si="2"/>
        <v>2</v>
      </c>
      <c r="CI10" s="316">
        <f t="shared" si="2"/>
        <v>0</v>
      </c>
      <c r="CJ10" s="316">
        <f t="shared" si="2"/>
        <v>0</v>
      </c>
      <c r="CK10" s="316">
        <f t="shared" si="2"/>
        <v>17</v>
      </c>
      <c r="CL10" s="316">
        <f t="shared" si="2"/>
        <v>2</v>
      </c>
      <c r="CM10" s="316">
        <f t="shared" si="2"/>
        <v>14</v>
      </c>
      <c r="CN10" s="316">
        <f t="shared" si="2"/>
        <v>1</v>
      </c>
      <c r="CO10" s="316">
        <f t="shared" si="2"/>
        <v>15</v>
      </c>
      <c r="CP10" s="316">
        <f t="shared" si="2"/>
        <v>2</v>
      </c>
      <c r="CQ10" s="316">
        <f t="shared" si="2"/>
        <v>9</v>
      </c>
      <c r="CR10" s="316">
        <f t="shared" si="2"/>
        <v>0</v>
      </c>
      <c r="CS10" s="316">
        <f t="shared" si="2"/>
        <v>1</v>
      </c>
      <c r="CT10" s="316">
        <f t="shared" si="2"/>
        <v>6</v>
      </c>
      <c r="CU10" s="316">
        <f t="shared" si="2"/>
        <v>2</v>
      </c>
      <c r="CV10" s="316">
        <f t="shared" si="2"/>
        <v>6</v>
      </c>
      <c r="CW10" s="316">
        <f t="shared" si="2"/>
        <v>2</v>
      </c>
      <c r="CX10" s="316">
        <f t="shared" si="2"/>
        <v>2</v>
      </c>
      <c r="CY10" s="316">
        <f t="shared" si="2"/>
        <v>0</v>
      </c>
      <c r="CZ10" s="316">
        <f t="shared" si="2"/>
        <v>4</v>
      </c>
      <c r="DA10" s="316">
        <f t="shared" si="2"/>
        <v>0</v>
      </c>
      <c r="DB10" s="316">
        <f t="shared" si="2"/>
        <v>12</v>
      </c>
      <c r="DC10" s="316">
        <f t="shared" si="2"/>
        <v>0</v>
      </c>
      <c r="DD10" s="316">
        <f t="shared" si="2"/>
        <v>2</v>
      </c>
      <c r="DE10" s="316">
        <f t="shared" si="2"/>
        <v>1</v>
      </c>
      <c r="DF10" s="316">
        <f t="shared" si="2"/>
        <v>11</v>
      </c>
      <c r="DG10" s="316">
        <f t="shared" si="2"/>
        <v>0</v>
      </c>
      <c r="DH10" s="316">
        <f t="shared" si="2"/>
        <v>3</v>
      </c>
      <c r="DI10" s="316">
        <f t="shared" si="2"/>
        <v>1</v>
      </c>
      <c r="DJ10" s="316">
        <f t="shared" si="2"/>
        <v>0</v>
      </c>
      <c r="DK10" s="316">
        <f t="shared" si="2"/>
        <v>10</v>
      </c>
      <c r="DL10" s="316">
        <f t="shared" si="2"/>
        <v>16</v>
      </c>
      <c r="DM10" s="316">
        <f t="shared" ref="DM10:EL10" si="3">SUM(DM11:DM312)</f>
        <v>3</v>
      </c>
      <c r="DN10" s="316">
        <f t="shared" si="3"/>
        <v>1</v>
      </c>
      <c r="DO10" s="316">
        <f t="shared" si="3"/>
        <v>4</v>
      </c>
      <c r="DP10" s="316">
        <f t="shared" si="3"/>
        <v>9</v>
      </c>
      <c r="DQ10" s="316">
        <f t="shared" si="3"/>
        <v>13</v>
      </c>
      <c r="DR10" s="316">
        <f t="shared" si="3"/>
        <v>4</v>
      </c>
      <c r="DS10" s="316">
        <f t="shared" si="3"/>
        <v>0</v>
      </c>
      <c r="DT10" s="316">
        <f t="shared" si="3"/>
        <v>0</v>
      </c>
      <c r="DU10" s="316">
        <f t="shared" si="3"/>
        <v>33</v>
      </c>
      <c r="DV10" s="316">
        <f t="shared" si="3"/>
        <v>5</v>
      </c>
      <c r="DW10" s="316">
        <f t="shared" si="3"/>
        <v>0</v>
      </c>
      <c r="DX10" s="316">
        <f t="shared" si="3"/>
        <v>0</v>
      </c>
      <c r="DY10" s="316">
        <f t="shared" si="3"/>
        <v>1</v>
      </c>
      <c r="DZ10" s="316">
        <f t="shared" si="3"/>
        <v>1</v>
      </c>
      <c r="EA10" s="316">
        <f t="shared" si="3"/>
        <v>2</v>
      </c>
      <c r="EB10" s="316">
        <f t="shared" si="3"/>
        <v>0</v>
      </c>
      <c r="EC10" s="316">
        <f t="shared" si="3"/>
        <v>1</v>
      </c>
      <c r="ED10" s="316">
        <f t="shared" si="3"/>
        <v>0</v>
      </c>
      <c r="EE10" s="316">
        <f t="shared" si="3"/>
        <v>3</v>
      </c>
      <c r="EF10" s="316">
        <f t="shared" si="3"/>
        <v>0</v>
      </c>
      <c r="EG10" s="316">
        <f t="shared" si="3"/>
        <v>2</v>
      </c>
      <c r="EH10" s="316">
        <f t="shared" si="3"/>
        <v>0</v>
      </c>
      <c r="EI10" s="316">
        <f t="shared" si="3"/>
        <v>3</v>
      </c>
      <c r="EJ10" s="316">
        <f t="shared" si="3"/>
        <v>0</v>
      </c>
      <c r="EK10" s="316">
        <f t="shared" si="3"/>
        <v>80</v>
      </c>
      <c r="EL10" s="316">
        <f t="shared" si="3"/>
        <v>113</v>
      </c>
      <c r="EM10" s="316">
        <f>SUM(EM11:EM236)</f>
        <v>0</v>
      </c>
      <c r="EN10" s="316"/>
      <c r="EO10" s="316"/>
      <c r="EP10" s="316"/>
      <c r="EQ10" s="316"/>
      <c r="ER10" s="316"/>
      <c r="ES10" s="316"/>
      <c r="ET10" s="316"/>
      <c r="EU10" s="316"/>
      <c r="EV10" s="316"/>
      <c r="EW10" s="316"/>
      <c r="EX10" s="316"/>
      <c r="EY10" s="316"/>
      <c r="EZ10" s="316"/>
      <c r="FA10" s="316"/>
      <c r="FB10" s="316"/>
      <c r="FC10" s="316"/>
      <c r="FD10" s="316"/>
      <c r="FE10" s="316"/>
      <c r="FF10" s="316"/>
      <c r="FG10" s="316"/>
      <c r="FH10" s="316"/>
      <c r="FI10" s="316"/>
      <c r="FJ10" s="316"/>
      <c r="FK10" s="316"/>
      <c r="FL10" s="316"/>
      <c r="FM10" s="316"/>
      <c r="FN10" s="316"/>
      <c r="FO10" s="316"/>
      <c r="FP10" s="316"/>
      <c r="FQ10" s="316"/>
      <c r="FR10" s="316"/>
      <c r="FS10" s="316"/>
      <c r="FT10" s="316"/>
      <c r="FU10" s="316"/>
      <c r="FV10" s="316"/>
      <c r="FW10" s="316"/>
      <c r="FX10" s="316"/>
      <c r="FY10" s="316"/>
      <c r="FZ10" s="316"/>
      <c r="GA10" s="316"/>
      <c r="GB10" s="316"/>
      <c r="GC10" s="316"/>
      <c r="GD10" s="316"/>
      <c r="GE10" s="316"/>
    </row>
    <row r="11" spans="1:187" s="238" customFormat="1" ht="20.100000000000001" customHeight="1" x14ac:dyDescent="0.3">
      <c r="A11" s="25" t="s">
        <v>3607</v>
      </c>
      <c r="B11" s="40" t="s">
        <v>106</v>
      </c>
      <c r="C11" s="26">
        <v>84483</v>
      </c>
      <c r="D11" s="25" t="s">
        <v>3608</v>
      </c>
      <c r="E11" s="26" t="s">
        <v>113</v>
      </c>
      <c r="F11" s="26" t="s">
        <v>3549</v>
      </c>
      <c r="G11" s="26" t="s">
        <v>114</v>
      </c>
      <c r="H11" s="26" t="s">
        <v>927</v>
      </c>
      <c r="I11" s="26" t="s">
        <v>449</v>
      </c>
      <c r="J11" s="25" t="s">
        <v>171</v>
      </c>
      <c r="K11" s="25" t="s">
        <v>3609</v>
      </c>
      <c r="L11" s="45" t="s">
        <v>3610</v>
      </c>
      <c r="M11" s="25" t="s">
        <v>3611</v>
      </c>
      <c r="N11" s="239"/>
      <c r="O11" s="25" t="s">
        <v>3612</v>
      </c>
      <c r="P11" s="239"/>
      <c r="Q11" s="239"/>
      <c r="R11" s="25" t="s">
        <v>3613</v>
      </c>
      <c r="S11" s="25" t="s">
        <v>3614</v>
      </c>
      <c r="T11" s="235"/>
      <c r="U11" s="266"/>
      <c r="V11" s="148"/>
      <c r="W11" s="145"/>
      <c r="X11" s="145"/>
      <c r="Y11" s="145"/>
      <c r="Z11" s="145"/>
      <c r="AA11" s="145"/>
      <c r="AB11" s="332"/>
      <c r="AC11" s="145"/>
      <c r="AD11" s="145"/>
      <c r="AE11" s="145"/>
      <c r="AF11" s="145"/>
      <c r="AG11" s="145"/>
      <c r="AH11" s="145"/>
      <c r="AI11" s="266">
        <v>1</v>
      </c>
      <c r="AJ11" s="145"/>
      <c r="AK11" s="145"/>
      <c r="AL11" s="145"/>
      <c r="AM11" s="145"/>
      <c r="AN11" s="145"/>
      <c r="AO11" s="145"/>
      <c r="AP11" s="145"/>
      <c r="AQ11" s="145"/>
      <c r="AR11" s="145"/>
      <c r="AS11" s="145"/>
      <c r="AT11" s="145"/>
      <c r="AU11" s="145">
        <v>1</v>
      </c>
      <c r="AV11" s="145"/>
      <c r="AW11" s="266"/>
      <c r="AX11" s="145"/>
      <c r="AY11" s="145"/>
      <c r="AZ11" s="145"/>
      <c r="BA11" s="266">
        <v>1</v>
      </c>
      <c r="BB11" s="145"/>
      <c r="BC11" s="145"/>
      <c r="BD11" s="145"/>
      <c r="BE11" s="145"/>
      <c r="BF11" s="145"/>
      <c r="BG11" s="145"/>
      <c r="BH11" s="145"/>
      <c r="BI11" s="266"/>
      <c r="BJ11" s="145"/>
      <c r="BK11" s="145"/>
      <c r="BL11" s="145"/>
      <c r="BM11" s="145"/>
      <c r="BN11" s="145"/>
      <c r="BO11" s="145"/>
      <c r="BP11" s="145"/>
      <c r="BQ11" s="145"/>
      <c r="BR11" s="145"/>
      <c r="BS11" s="145"/>
      <c r="BT11" s="266"/>
      <c r="BU11" s="145"/>
      <c r="BV11" s="145"/>
      <c r="BW11" s="145"/>
      <c r="BX11" s="145"/>
      <c r="BY11" s="145"/>
      <c r="BZ11" s="266"/>
      <c r="CA11" s="145"/>
      <c r="CB11" s="145"/>
      <c r="CC11" s="145"/>
      <c r="CD11" s="145"/>
      <c r="CE11" s="145"/>
      <c r="CF11" s="145"/>
      <c r="CG11" s="266"/>
      <c r="CH11" s="145"/>
      <c r="CI11" s="145"/>
      <c r="CJ11" s="145"/>
      <c r="CK11" s="145"/>
      <c r="CL11" s="145"/>
      <c r="CM11" s="266"/>
      <c r="CN11" s="145"/>
      <c r="CO11" s="266"/>
      <c r="CP11" s="145"/>
      <c r="CQ11" s="145"/>
      <c r="CR11" s="145"/>
      <c r="CS11" s="145"/>
      <c r="CT11" s="145"/>
      <c r="CU11" s="145"/>
      <c r="CV11" s="145"/>
      <c r="CW11" s="145"/>
      <c r="CX11" s="145"/>
      <c r="CY11" s="145"/>
      <c r="CZ11" s="145"/>
      <c r="DA11" s="145"/>
      <c r="DB11" s="145">
        <v>1</v>
      </c>
      <c r="DC11" s="145"/>
      <c r="DD11" s="145"/>
      <c r="DE11" s="145"/>
      <c r="DF11" s="145"/>
      <c r="DG11" s="145"/>
      <c r="DH11" s="148"/>
      <c r="DI11" s="145"/>
      <c r="DJ11" s="145"/>
      <c r="DK11" s="145"/>
      <c r="DL11" s="145">
        <v>1</v>
      </c>
      <c r="DM11" s="145"/>
      <c r="DN11" s="145"/>
      <c r="DO11" s="145"/>
      <c r="DP11" s="145"/>
      <c r="DQ11" s="145"/>
      <c r="DR11" s="145"/>
      <c r="DS11" s="145"/>
      <c r="DT11" s="145"/>
      <c r="DU11" s="145">
        <v>1</v>
      </c>
      <c r="DV11" s="145"/>
      <c r="DW11" s="145"/>
      <c r="DX11" s="145"/>
      <c r="DY11" s="145"/>
      <c r="DZ11" s="145"/>
      <c r="EA11" s="145"/>
      <c r="EB11" s="148"/>
      <c r="EC11" s="145"/>
      <c r="ED11" s="148"/>
      <c r="EE11" s="145"/>
      <c r="EF11" s="145"/>
      <c r="EG11" s="145"/>
      <c r="EH11" s="145"/>
      <c r="EI11" s="145"/>
      <c r="EJ11" s="145"/>
      <c r="EK11" s="145">
        <v>1</v>
      </c>
      <c r="EL11" s="145">
        <v>1</v>
      </c>
      <c r="EM11" s="145"/>
      <c r="EN11" s="228" t="s">
        <v>3615</v>
      </c>
      <c r="EO11" s="198"/>
      <c r="EP11" s="198"/>
      <c r="EQ11" s="198"/>
      <c r="ER11" s="198"/>
      <c r="ES11" s="198"/>
      <c r="ET11" s="198"/>
      <c r="EU11" s="198"/>
      <c r="EV11" s="198"/>
      <c r="EW11" s="198"/>
      <c r="EX11" s="198"/>
      <c r="EY11" s="198"/>
      <c r="EZ11" s="198"/>
      <c r="FA11" s="198"/>
      <c r="FB11" s="198"/>
      <c r="FC11" s="198"/>
      <c r="FD11" s="198"/>
      <c r="FE11" s="198"/>
      <c r="FF11" s="198"/>
      <c r="FG11" s="198"/>
      <c r="FH11" s="198"/>
      <c r="FI11" s="198"/>
      <c r="FJ11" s="198"/>
      <c r="FK11" s="198"/>
      <c r="FL11" s="198"/>
      <c r="FM11" s="198"/>
      <c r="FN11" s="198"/>
      <c r="FO11" s="198"/>
      <c r="FP11" s="198"/>
      <c r="FQ11" s="198"/>
      <c r="FR11" s="198"/>
      <c r="FS11" s="198"/>
      <c r="FT11" s="198"/>
      <c r="FU11" s="198"/>
      <c r="FV11" s="198"/>
      <c r="FW11" s="198"/>
      <c r="FX11" s="198"/>
      <c r="FY11" s="198"/>
      <c r="FZ11" s="198"/>
      <c r="GA11" s="198"/>
      <c r="GB11" s="198"/>
      <c r="GC11" s="198"/>
      <c r="GD11" s="198"/>
      <c r="GE11" s="198"/>
    </row>
    <row r="12" spans="1:187" s="238" customFormat="1" ht="20.100000000000001" hidden="1" customHeight="1" x14ac:dyDescent="0.3">
      <c r="A12" s="25" t="s">
        <v>1786</v>
      </c>
      <c r="B12" s="40" t="s">
        <v>106</v>
      </c>
      <c r="C12" s="26">
        <v>82897</v>
      </c>
      <c r="D12" s="71" t="s">
        <v>1793</v>
      </c>
      <c r="E12" s="26" t="s">
        <v>108</v>
      </c>
      <c r="F12" s="26"/>
      <c r="G12" s="26" t="s">
        <v>109</v>
      </c>
      <c r="H12" s="258"/>
      <c r="I12" s="26" t="s">
        <v>3</v>
      </c>
      <c r="J12" s="25" t="s">
        <v>1795</v>
      </c>
      <c r="K12" s="25" t="s">
        <v>1796</v>
      </c>
      <c r="L12" s="226"/>
      <c r="M12" s="226"/>
      <c r="N12" s="226"/>
      <c r="O12" s="226"/>
      <c r="P12" s="226"/>
      <c r="Q12" s="226"/>
      <c r="R12" s="226"/>
      <c r="S12" s="226"/>
      <c r="T12" s="234"/>
      <c r="U12" s="235"/>
      <c r="V12" s="235"/>
      <c r="W12" s="235"/>
      <c r="X12" s="235"/>
      <c r="Y12" s="235"/>
      <c r="Z12" s="235"/>
      <c r="AA12" s="235"/>
      <c r="AB12" s="336"/>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c r="CV12" s="235"/>
      <c r="CW12" s="235"/>
      <c r="CX12" s="235"/>
      <c r="CY12" s="235"/>
      <c r="CZ12" s="235"/>
      <c r="DA12" s="235"/>
      <c r="DB12" s="235"/>
      <c r="DC12" s="235"/>
      <c r="DD12" s="235"/>
      <c r="DE12" s="235"/>
      <c r="DF12" s="235"/>
      <c r="DG12" s="235"/>
      <c r="DH12" s="236"/>
      <c r="DI12" s="235"/>
      <c r="DJ12" s="235"/>
      <c r="DK12" s="235"/>
      <c r="DL12" s="235"/>
      <c r="DM12" s="235"/>
      <c r="DN12" s="235"/>
      <c r="DO12" s="235"/>
      <c r="DP12" s="235"/>
      <c r="DQ12" s="235"/>
      <c r="DR12" s="235"/>
      <c r="DS12" s="235"/>
      <c r="DT12" s="235"/>
      <c r="DU12" s="235"/>
      <c r="DV12" s="235"/>
      <c r="DW12" s="235"/>
      <c r="DX12" s="235"/>
      <c r="DY12" s="235"/>
      <c r="DZ12" s="235"/>
      <c r="EA12" s="235"/>
      <c r="EB12" s="236"/>
      <c r="EC12" s="235"/>
      <c r="ED12" s="235"/>
      <c r="EE12" s="235"/>
      <c r="EF12" s="235"/>
      <c r="EG12" s="235"/>
      <c r="EH12" s="235"/>
      <c r="EI12" s="235"/>
      <c r="EJ12" s="235"/>
      <c r="EK12" s="235">
        <v>0</v>
      </c>
      <c r="EL12" s="235">
        <v>0</v>
      </c>
      <c r="EM12" s="235"/>
      <c r="EN12" s="237"/>
      <c r="EO12" s="234"/>
      <c r="EP12" s="234"/>
      <c r="EQ12" s="234"/>
      <c r="ER12" s="234"/>
      <c r="ES12" s="234"/>
      <c r="ET12" s="234"/>
      <c r="EU12" s="234"/>
      <c r="EV12" s="234"/>
      <c r="EW12" s="234"/>
      <c r="EX12" s="234"/>
      <c r="EY12" s="234"/>
      <c r="EZ12" s="234"/>
      <c r="FA12" s="234"/>
      <c r="FB12" s="234"/>
      <c r="FC12" s="234"/>
      <c r="FD12" s="234"/>
      <c r="FE12" s="234"/>
      <c r="FF12" s="234"/>
      <c r="FG12" s="234"/>
      <c r="FH12" s="234"/>
      <c r="FI12" s="234"/>
      <c r="FJ12" s="234"/>
      <c r="FK12" s="234"/>
      <c r="FL12" s="234"/>
      <c r="FM12" s="234"/>
    </row>
    <row r="13" spans="1:187" s="238" customFormat="1" ht="20.100000000000001" customHeight="1" x14ac:dyDescent="0.3">
      <c r="A13" s="25" t="s">
        <v>2274</v>
      </c>
      <c r="B13" s="40" t="s">
        <v>106</v>
      </c>
      <c r="C13" s="26">
        <v>83290</v>
      </c>
      <c r="D13" s="25" t="s">
        <v>2288</v>
      </c>
      <c r="E13" s="26" t="s">
        <v>108</v>
      </c>
      <c r="F13" s="26"/>
      <c r="G13" s="26" t="s">
        <v>109</v>
      </c>
      <c r="H13" s="26" t="s">
        <v>1960</v>
      </c>
      <c r="I13" s="26" t="s">
        <v>3</v>
      </c>
      <c r="J13" s="25" t="s">
        <v>195</v>
      </c>
      <c r="K13" s="25" t="s">
        <v>2289</v>
      </c>
      <c r="L13" s="25"/>
      <c r="M13" s="25" t="s">
        <v>2290</v>
      </c>
      <c r="N13" s="25" t="s">
        <v>2291</v>
      </c>
      <c r="O13" s="25" t="s">
        <v>2292</v>
      </c>
      <c r="P13" s="83"/>
      <c r="Q13" s="83"/>
      <c r="R13" s="25" t="s">
        <v>2293</v>
      </c>
      <c r="S13" s="25" t="s">
        <v>2294</v>
      </c>
      <c r="T13" s="145"/>
      <c r="U13" s="145">
        <v>1</v>
      </c>
      <c r="V13" s="145"/>
      <c r="W13" s="145">
        <v>1</v>
      </c>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v>1</v>
      </c>
      <c r="BK13" s="145"/>
      <c r="BL13" s="145"/>
      <c r="BM13" s="145"/>
      <c r="BN13" s="145"/>
      <c r="BO13" s="145"/>
      <c r="BP13" s="145"/>
      <c r="BQ13" s="145"/>
      <c r="BR13" s="145">
        <v>1</v>
      </c>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v>1</v>
      </c>
      <c r="DF13" s="145">
        <v>1</v>
      </c>
      <c r="DG13" s="145"/>
      <c r="DH13" s="148"/>
      <c r="DI13" s="145"/>
      <c r="DJ13" s="145"/>
      <c r="DK13" s="145"/>
      <c r="DL13" s="145"/>
      <c r="DM13" s="145"/>
      <c r="DN13" s="145"/>
      <c r="DO13" s="145"/>
      <c r="DP13" s="145"/>
      <c r="DQ13" s="145"/>
      <c r="DR13" s="145"/>
      <c r="DS13" s="145"/>
      <c r="DT13" s="145"/>
      <c r="DU13" s="145">
        <v>1</v>
      </c>
      <c r="DV13" s="145"/>
      <c r="DW13" s="145"/>
      <c r="DX13" s="145"/>
      <c r="DY13" s="145"/>
      <c r="DZ13" s="145"/>
      <c r="EA13" s="145"/>
      <c r="EB13" s="148"/>
      <c r="EC13" s="145"/>
      <c r="ED13" s="145"/>
      <c r="EE13" s="198"/>
      <c r="EF13" s="198"/>
      <c r="EG13" s="198"/>
      <c r="EH13" s="198"/>
      <c r="EI13" s="198"/>
      <c r="EJ13" s="198"/>
      <c r="EK13" s="263">
        <v>1</v>
      </c>
      <c r="EL13" s="263">
        <v>1</v>
      </c>
      <c r="EM13" s="263"/>
      <c r="EN13" s="264" t="s">
        <v>2295</v>
      </c>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row>
    <row r="14" spans="1:187" s="238" customFormat="1" ht="20.100000000000001" customHeight="1" x14ac:dyDescent="0.3">
      <c r="A14" s="25" t="s">
        <v>3793</v>
      </c>
      <c r="B14" s="40" t="s">
        <v>106</v>
      </c>
      <c r="C14" s="26">
        <v>84333</v>
      </c>
      <c r="D14" s="25" t="s">
        <v>3794</v>
      </c>
      <c r="E14" s="26" t="s">
        <v>293</v>
      </c>
      <c r="F14" s="26" t="s">
        <v>3556</v>
      </c>
      <c r="G14" s="26" t="s">
        <v>109</v>
      </c>
      <c r="H14" s="26" t="s">
        <v>567</v>
      </c>
      <c r="I14" s="26" t="s">
        <v>405</v>
      </c>
      <c r="J14" s="25" t="s">
        <v>163</v>
      </c>
      <c r="K14" s="25" t="s">
        <v>3795</v>
      </c>
      <c r="L14" s="25"/>
      <c r="M14" s="25" t="s">
        <v>3796</v>
      </c>
      <c r="N14" s="25" t="s">
        <v>3797</v>
      </c>
      <c r="O14" s="25" t="s">
        <v>3798</v>
      </c>
      <c r="P14" s="239"/>
      <c r="Q14" s="239"/>
      <c r="R14" s="25" t="s">
        <v>3799</v>
      </c>
      <c r="S14" s="25" t="s">
        <v>3800</v>
      </c>
      <c r="T14" s="198"/>
      <c r="U14" s="145"/>
      <c r="V14" s="148"/>
      <c r="W14" s="145"/>
      <c r="X14" s="145"/>
      <c r="Y14" s="145"/>
      <c r="Z14" s="145"/>
      <c r="AA14" s="145"/>
      <c r="AB14" s="332"/>
      <c r="AC14" s="145"/>
      <c r="AD14" s="145"/>
      <c r="AE14" s="145"/>
      <c r="AF14" s="145">
        <v>1</v>
      </c>
      <c r="AG14" s="145"/>
      <c r="AH14" s="145"/>
      <c r="AI14" s="145"/>
      <c r="AJ14" s="145"/>
      <c r="AK14" s="145"/>
      <c r="AL14" s="145"/>
      <c r="AM14" s="145"/>
      <c r="AN14" s="145"/>
      <c r="AO14" s="145"/>
      <c r="AP14" s="145"/>
      <c r="AQ14" s="145"/>
      <c r="AR14" s="145"/>
      <c r="AS14" s="145"/>
      <c r="AT14" s="145"/>
      <c r="AU14" s="145"/>
      <c r="AV14" s="145"/>
      <c r="AW14" s="145"/>
      <c r="AX14" s="145"/>
      <c r="AY14" s="145"/>
      <c r="AZ14" s="145"/>
      <c r="BA14" s="145">
        <v>1</v>
      </c>
      <c r="BB14" s="145"/>
      <c r="BC14" s="145"/>
      <c r="BD14" s="145"/>
      <c r="BE14" s="145"/>
      <c r="BF14" s="145"/>
      <c r="BG14" s="145"/>
      <c r="BH14" s="145"/>
      <c r="BI14" s="145"/>
      <c r="BJ14" s="145">
        <v>1</v>
      </c>
      <c r="BK14" s="145"/>
      <c r="BL14" s="145"/>
      <c r="BM14" s="145"/>
      <c r="BN14" s="145"/>
      <c r="BO14" s="145"/>
      <c r="BP14" s="145"/>
      <c r="BQ14" s="145"/>
      <c r="BR14" s="145">
        <v>1</v>
      </c>
      <c r="BS14" s="145"/>
      <c r="BT14" s="145">
        <v>1</v>
      </c>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v>1</v>
      </c>
      <c r="DR14" s="145"/>
      <c r="DS14" s="145"/>
      <c r="DT14" s="145"/>
      <c r="DU14" s="145">
        <v>1</v>
      </c>
      <c r="DV14" s="145"/>
      <c r="DW14" s="145"/>
      <c r="DX14" s="145"/>
      <c r="DY14" s="145"/>
      <c r="DZ14" s="145"/>
      <c r="EA14" s="145"/>
      <c r="EB14" s="148"/>
      <c r="EC14" s="145"/>
      <c r="ED14" s="148"/>
      <c r="EE14" s="145"/>
      <c r="EF14" s="145"/>
      <c r="EG14" s="145"/>
      <c r="EH14" s="145"/>
      <c r="EI14" s="145"/>
      <c r="EJ14" s="145"/>
      <c r="EK14" s="145">
        <v>1</v>
      </c>
      <c r="EL14" s="145">
        <v>1</v>
      </c>
      <c r="EM14" s="240"/>
      <c r="EN14" s="228" t="s">
        <v>3801</v>
      </c>
      <c r="EO14" s="198"/>
      <c r="EP14" s="198"/>
      <c r="EQ14" s="198"/>
      <c r="ER14" s="198"/>
      <c r="ES14" s="198"/>
      <c r="ET14" s="198"/>
      <c r="EU14" s="198"/>
      <c r="EV14" s="198"/>
      <c r="EW14" s="198"/>
      <c r="EX14" s="198"/>
      <c r="EY14" s="198"/>
      <c r="EZ14" s="198"/>
      <c r="FA14" s="198"/>
      <c r="FB14" s="198"/>
      <c r="FC14" s="198"/>
      <c r="FD14" s="198"/>
      <c r="FE14" s="198"/>
      <c r="FF14" s="198"/>
      <c r="FG14" s="198"/>
      <c r="FH14" s="198"/>
      <c r="FI14" s="198"/>
      <c r="FJ14" s="198"/>
      <c r="FK14" s="198"/>
      <c r="FL14" s="198"/>
      <c r="FM14" s="198"/>
      <c r="FN14" s="198"/>
      <c r="FO14" s="198"/>
      <c r="FP14" s="198"/>
      <c r="FQ14" s="198"/>
      <c r="FR14" s="198"/>
      <c r="FS14" s="198"/>
      <c r="FT14" s="198"/>
      <c r="FU14" s="198"/>
      <c r="FV14" s="198"/>
      <c r="FW14" s="198"/>
      <c r="FX14" s="198"/>
      <c r="FY14" s="198"/>
      <c r="FZ14" s="198"/>
      <c r="GA14" s="198"/>
      <c r="GB14" s="198"/>
      <c r="GC14" s="198"/>
      <c r="GD14" s="198"/>
      <c r="GE14" s="198"/>
    </row>
    <row r="15" spans="1:187" ht="20.100000000000001" hidden="1" customHeight="1" x14ac:dyDescent="0.3">
      <c r="A15" s="25" t="s">
        <v>1813</v>
      </c>
      <c r="B15" s="40" t="s">
        <v>106</v>
      </c>
      <c r="C15" s="26">
        <v>83040</v>
      </c>
      <c r="D15" s="71" t="s">
        <v>1831</v>
      </c>
      <c r="E15" s="26" t="s">
        <v>108</v>
      </c>
      <c r="F15" s="26"/>
      <c r="G15" s="26" t="s">
        <v>121</v>
      </c>
      <c r="H15" s="26" t="s">
        <v>446</v>
      </c>
      <c r="I15" s="26" t="s">
        <v>3</v>
      </c>
      <c r="J15" s="25" t="s">
        <v>174</v>
      </c>
      <c r="K15" s="25" t="s">
        <v>1832</v>
      </c>
      <c r="L15" s="239"/>
      <c r="M15" s="239"/>
      <c r="N15" s="239"/>
      <c r="O15" s="239"/>
      <c r="P15" s="239"/>
      <c r="Q15" s="239"/>
      <c r="R15" s="239"/>
      <c r="S15" s="239"/>
      <c r="U15" s="145"/>
      <c r="V15" s="145"/>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5"/>
      <c r="EE15" s="145"/>
      <c r="EF15" s="145"/>
      <c r="EG15" s="145"/>
      <c r="EH15" s="145"/>
      <c r="EI15" s="145"/>
      <c r="EJ15" s="145"/>
      <c r="EK15" s="145">
        <v>0</v>
      </c>
      <c r="EL15" s="145">
        <v>0</v>
      </c>
    </row>
    <row r="16" spans="1:187" ht="20.100000000000001" customHeight="1" x14ac:dyDescent="0.3">
      <c r="A16" s="72" t="s">
        <v>1974</v>
      </c>
      <c r="B16" s="80" t="s">
        <v>106</v>
      </c>
      <c r="C16" s="73">
        <v>82365</v>
      </c>
      <c r="D16" s="72" t="s">
        <v>1975</v>
      </c>
      <c r="E16" s="73" t="s">
        <v>113</v>
      </c>
      <c r="F16" s="73"/>
      <c r="G16" s="73" t="s">
        <v>109</v>
      </c>
      <c r="H16" s="73" t="s">
        <v>139</v>
      </c>
      <c r="I16" s="26" t="s">
        <v>449</v>
      </c>
      <c r="J16" s="72" t="s">
        <v>469</v>
      </c>
      <c r="K16" s="72" t="s">
        <v>1976</v>
      </c>
      <c r="L16" s="74" t="s">
        <v>1977</v>
      </c>
      <c r="M16" s="72" t="s">
        <v>1978</v>
      </c>
      <c r="N16" s="83"/>
      <c r="O16" s="83"/>
      <c r="P16" s="83"/>
      <c r="Q16" s="83"/>
      <c r="R16" s="25" t="s">
        <v>1979</v>
      </c>
      <c r="S16" s="25" t="s">
        <v>1980</v>
      </c>
      <c r="T16" s="145"/>
      <c r="U16" s="266"/>
      <c r="V16" s="145"/>
      <c r="W16" s="145"/>
      <c r="X16" s="145"/>
      <c r="Y16" s="145">
        <v>1</v>
      </c>
      <c r="Z16" s="145"/>
      <c r="AA16" s="145"/>
      <c r="AB16" s="332">
        <v>1</v>
      </c>
      <c r="AC16" s="145"/>
      <c r="AD16" s="145">
        <v>1</v>
      </c>
      <c r="AE16" s="145"/>
      <c r="AF16" s="145"/>
      <c r="AG16" s="145"/>
      <c r="AH16" s="145"/>
      <c r="AI16" s="266"/>
      <c r="AJ16" s="145"/>
      <c r="AK16" s="145"/>
      <c r="AL16" s="145"/>
      <c r="AM16" s="145"/>
      <c r="AN16" s="145"/>
      <c r="AO16" s="145"/>
      <c r="AP16" s="145"/>
      <c r="AQ16" s="145"/>
      <c r="AR16" s="145"/>
      <c r="AS16" s="145"/>
      <c r="AT16" s="145"/>
      <c r="AU16" s="145">
        <v>1</v>
      </c>
      <c r="AV16" s="145"/>
      <c r="AW16" s="266">
        <v>1</v>
      </c>
      <c r="AX16" s="145"/>
      <c r="AY16" s="145"/>
      <c r="AZ16" s="145"/>
      <c r="BA16" s="266">
        <v>1</v>
      </c>
      <c r="BB16" s="145"/>
      <c r="BC16" s="145"/>
      <c r="BD16" s="145"/>
      <c r="BE16" s="145"/>
      <c r="BF16" s="145"/>
      <c r="BG16" s="145"/>
      <c r="BH16" s="145"/>
      <c r="BI16" s="266">
        <v>1</v>
      </c>
      <c r="BJ16" s="145"/>
      <c r="BK16" s="145"/>
      <c r="BL16" s="145"/>
      <c r="BM16" s="145"/>
      <c r="BN16" s="145"/>
      <c r="BO16" s="145"/>
      <c r="BP16" s="145"/>
      <c r="BQ16" s="145"/>
      <c r="BR16" s="145"/>
      <c r="BS16" s="145">
        <v>1</v>
      </c>
      <c r="BT16" s="266"/>
      <c r="BU16" s="145">
        <v>1</v>
      </c>
      <c r="BV16" s="145"/>
      <c r="BW16" s="145"/>
      <c r="BX16" s="145"/>
      <c r="BY16" s="145"/>
      <c r="BZ16" s="266"/>
      <c r="CA16" s="145"/>
      <c r="CB16" s="145"/>
      <c r="CC16" s="145"/>
      <c r="CD16" s="145"/>
      <c r="CE16" s="145"/>
      <c r="CF16" s="145"/>
      <c r="CG16" s="266"/>
      <c r="CH16" s="145"/>
      <c r="CI16" s="145"/>
      <c r="CJ16" s="145"/>
      <c r="CK16" s="266">
        <v>1</v>
      </c>
      <c r="CL16" s="145"/>
      <c r="CM16" s="266"/>
      <c r="CN16" s="145"/>
      <c r="CO16" s="266"/>
      <c r="CP16" s="145"/>
      <c r="CQ16" s="145"/>
      <c r="CR16" s="145"/>
      <c r="CS16" s="145"/>
      <c r="CT16" s="145">
        <v>1</v>
      </c>
      <c r="CU16" s="145"/>
      <c r="CV16" s="145"/>
      <c r="CW16" s="145"/>
      <c r="CX16" s="145"/>
      <c r="CY16" s="145"/>
      <c r="CZ16" s="145"/>
      <c r="DA16" s="145"/>
      <c r="DB16" s="145"/>
      <c r="DC16" s="145"/>
      <c r="DD16" s="145"/>
      <c r="DE16" s="145"/>
      <c r="DF16" s="145"/>
      <c r="DG16" s="145"/>
      <c r="DH16" s="148"/>
      <c r="DI16" s="145"/>
      <c r="DJ16" s="145"/>
      <c r="DK16" s="145"/>
      <c r="DL16" s="145">
        <v>1</v>
      </c>
      <c r="DM16" s="145"/>
      <c r="DN16" s="145"/>
      <c r="DO16" s="145">
        <v>1</v>
      </c>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1</v>
      </c>
      <c r="EL16" s="145">
        <v>1</v>
      </c>
      <c r="EM16" s="145"/>
      <c r="EN16" s="228" t="s">
        <v>1981</v>
      </c>
      <c r="EO16" s="145"/>
      <c r="EP16" s="145"/>
      <c r="EQ16" s="145"/>
      <c r="ER16" s="145"/>
      <c r="ES16" s="145"/>
      <c r="ET16" s="145"/>
      <c r="EU16" s="145"/>
      <c r="EV16" s="145"/>
      <c r="EW16" s="145"/>
      <c r="EX16" s="145"/>
      <c r="EY16" s="145"/>
      <c r="EZ16" s="145"/>
      <c r="FA16" s="145"/>
      <c r="FB16" s="145"/>
      <c r="FC16" s="145"/>
      <c r="FD16" s="145"/>
      <c r="FE16" s="145"/>
      <c r="FF16" s="145"/>
      <c r="FG16" s="145"/>
      <c r="FH16" s="145"/>
      <c r="FI16" s="145"/>
      <c r="FJ16" s="145"/>
      <c r="FK16" s="145"/>
      <c r="FL16" s="145"/>
      <c r="FM16" s="145"/>
      <c r="FN16" s="145"/>
      <c r="FO16" s="145"/>
      <c r="FP16" s="145"/>
      <c r="FQ16" s="145"/>
      <c r="FR16" s="145"/>
      <c r="FS16" s="145"/>
      <c r="FT16" s="145"/>
      <c r="FU16" s="145"/>
      <c r="FV16" s="145"/>
      <c r="FW16" s="145"/>
      <c r="FX16" s="145"/>
      <c r="FY16" s="145"/>
      <c r="FZ16" s="145"/>
      <c r="GA16" s="145"/>
      <c r="GB16" s="145"/>
      <c r="GC16" s="145"/>
      <c r="GD16" s="145"/>
      <c r="GE16" s="145"/>
    </row>
    <row r="17" spans="1:187" ht="20.100000000000001" customHeight="1" x14ac:dyDescent="0.3">
      <c r="A17" s="25" t="s">
        <v>2646</v>
      </c>
      <c r="B17" s="26" t="s">
        <v>106</v>
      </c>
      <c r="C17" s="26">
        <v>83679</v>
      </c>
      <c r="D17" s="71" t="s">
        <v>2651</v>
      </c>
      <c r="E17" s="26" t="s">
        <v>108</v>
      </c>
      <c r="F17" s="26"/>
      <c r="G17" s="26" t="s">
        <v>109</v>
      </c>
      <c r="H17" s="26" t="s">
        <v>539</v>
      </c>
      <c r="I17" s="26" t="s">
        <v>449</v>
      </c>
      <c r="J17" s="25" t="s">
        <v>228</v>
      </c>
      <c r="K17" s="25" t="s">
        <v>2652</v>
      </c>
      <c r="L17" s="83"/>
      <c r="M17" s="83"/>
      <c r="N17" s="83"/>
      <c r="O17" s="83"/>
      <c r="P17" s="83"/>
      <c r="Q17" s="83"/>
      <c r="R17" s="25" t="s">
        <v>2658</v>
      </c>
      <c r="S17" s="83"/>
      <c r="T17" s="145"/>
      <c r="U17" s="266"/>
      <c r="V17" s="145"/>
      <c r="W17" s="145"/>
      <c r="X17" s="145"/>
      <c r="Y17" s="145"/>
      <c r="Z17" s="145"/>
      <c r="AA17" s="145"/>
      <c r="AB17" s="332"/>
      <c r="AC17" s="145"/>
      <c r="AD17" s="145"/>
      <c r="AE17" s="145"/>
      <c r="AF17" s="145"/>
      <c r="AG17" s="145"/>
      <c r="AH17" s="145"/>
      <c r="AI17" s="266"/>
      <c r="AJ17" s="145"/>
      <c r="AK17" s="145"/>
      <c r="AL17" s="145"/>
      <c r="AM17" s="145"/>
      <c r="AN17" s="145"/>
      <c r="AO17" s="145"/>
      <c r="AP17" s="145"/>
      <c r="AQ17" s="145"/>
      <c r="AR17" s="145"/>
      <c r="AS17" s="145"/>
      <c r="AT17" s="145"/>
      <c r="AU17" s="145"/>
      <c r="AV17" s="145"/>
      <c r="AW17" s="266"/>
      <c r="AX17" s="145"/>
      <c r="AY17" s="145"/>
      <c r="AZ17" s="145"/>
      <c r="BA17" s="266"/>
      <c r="BB17" s="145"/>
      <c r="BC17" s="145"/>
      <c r="BD17" s="145"/>
      <c r="BE17" s="145"/>
      <c r="BF17" s="145"/>
      <c r="BG17" s="145"/>
      <c r="BH17" s="145"/>
      <c r="BI17" s="266"/>
      <c r="BJ17" s="145"/>
      <c r="BK17" s="145"/>
      <c r="BL17" s="145"/>
      <c r="BM17" s="145"/>
      <c r="BN17" s="145"/>
      <c r="BO17" s="145"/>
      <c r="BP17" s="145"/>
      <c r="BQ17" s="145"/>
      <c r="BR17" s="145"/>
      <c r="BS17" s="145"/>
      <c r="BT17" s="266"/>
      <c r="BU17" s="145"/>
      <c r="BV17" s="145"/>
      <c r="BW17" s="145"/>
      <c r="BX17" s="145"/>
      <c r="BY17" s="145"/>
      <c r="BZ17" s="266"/>
      <c r="CA17" s="145"/>
      <c r="CB17" s="145"/>
      <c r="CC17" s="145"/>
      <c r="CD17" s="145"/>
      <c r="CE17" s="145"/>
      <c r="CF17" s="145"/>
      <c r="CG17" s="266"/>
      <c r="CH17" s="145"/>
      <c r="CI17" s="145"/>
      <c r="CJ17" s="145"/>
      <c r="CK17" s="266"/>
      <c r="CL17" s="145"/>
      <c r="CM17" s="266">
        <v>1</v>
      </c>
      <c r="CN17" s="145"/>
      <c r="CO17" s="266"/>
      <c r="CP17" s="145"/>
      <c r="CQ17" s="145"/>
      <c r="CR17" s="145"/>
      <c r="CS17" s="145"/>
      <c r="CT17" s="145"/>
      <c r="CU17" s="145"/>
      <c r="CV17" s="145">
        <v>1</v>
      </c>
      <c r="CW17" s="145"/>
      <c r="CX17" s="145"/>
      <c r="CY17" s="145"/>
      <c r="CZ17" s="145"/>
      <c r="DA17" s="145"/>
      <c r="DB17" s="145"/>
      <c r="DC17" s="145"/>
      <c r="DD17" s="145"/>
      <c r="DE17" s="145"/>
      <c r="DF17" s="145">
        <v>1</v>
      </c>
      <c r="DG17" s="145"/>
      <c r="DH17" s="148"/>
      <c r="DI17" s="145"/>
      <c r="DJ17" s="145"/>
      <c r="DK17" s="145"/>
      <c r="DL17" s="145"/>
      <c r="DM17" s="145"/>
      <c r="DN17" s="145"/>
      <c r="DO17" s="145"/>
      <c r="DP17" s="145"/>
      <c r="DQ17" s="145"/>
      <c r="DR17" s="145"/>
      <c r="DS17" s="145"/>
      <c r="DT17" s="145"/>
      <c r="DU17" s="145"/>
      <c r="DV17" s="145"/>
      <c r="DW17" s="145"/>
      <c r="DX17" s="145"/>
      <c r="DY17" s="145"/>
      <c r="DZ17" s="145"/>
      <c r="EA17" s="145"/>
      <c r="EB17" s="148"/>
      <c r="EC17" s="145"/>
      <c r="ED17" s="148"/>
      <c r="EE17" s="145"/>
      <c r="EF17" s="145"/>
      <c r="EG17" s="145"/>
      <c r="EH17" s="145"/>
      <c r="EI17" s="145"/>
      <c r="EJ17" s="145"/>
      <c r="EK17" s="145" t="s">
        <v>519</v>
      </c>
      <c r="EL17" s="145">
        <v>1</v>
      </c>
      <c r="EM17" s="145"/>
    </row>
    <row r="18" spans="1:187" ht="20.100000000000001" hidden="1" customHeight="1" x14ac:dyDescent="0.3">
      <c r="A18" s="25" t="s">
        <v>1833</v>
      </c>
      <c r="B18" s="40" t="s">
        <v>106</v>
      </c>
      <c r="C18" s="26">
        <v>82453</v>
      </c>
      <c r="D18" s="71" t="s">
        <v>1870</v>
      </c>
      <c r="E18" s="26" t="s">
        <v>108</v>
      </c>
      <c r="F18" s="26"/>
      <c r="G18" s="26" t="s">
        <v>109</v>
      </c>
      <c r="H18" s="26" t="s">
        <v>554</v>
      </c>
      <c r="I18" s="26" t="s">
        <v>706</v>
      </c>
      <c r="J18" s="25" t="s">
        <v>171</v>
      </c>
      <c r="K18" s="25" t="s">
        <v>1871</v>
      </c>
      <c r="L18" s="43" t="s">
        <v>1872</v>
      </c>
      <c r="M18" s="239"/>
      <c r="N18" s="239"/>
      <c r="O18" s="239"/>
      <c r="P18" s="239"/>
      <c r="Q18" s="239"/>
      <c r="R18" s="239"/>
      <c r="S18" s="239"/>
      <c r="U18" s="145"/>
      <c r="V18" s="145"/>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5"/>
      <c r="EE18" s="145"/>
      <c r="EF18" s="145"/>
      <c r="EG18" s="145"/>
      <c r="EH18" s="145"/>
      <c r="EI18" s="145"/>
      <c r="EJ18" s="145"/>
      <c r="EK18" s="145">
        <v>0</v>
      </c>
      <c r="EL18" s="145">
        <v>0</v>
      </c>
    </row>
    <row r="19" spans="1:187" ht="20.100000000000001" hidden="1" customHeight="1" x14ac:dyDescent="0.3">
      <c r="A19" s="25" t="s">
        <v>1833</v>
      </c>
      <c r="B19" s="40" t="s">
        <v>106</v>
      </c>
      <c r="C19" s="26">
        <v>83056</v>
      </c>
      <c r="D19" s="71" t="s">
        <v>1885</v>
      </c>
      <c r="E19" s="26" t="s">
        <v>108</v>
      </c>
      <c r="F19" s="26"/>
      <c r="G19" s="26" t="s">
        <v>109</v>
      </c>
      <c r="H19" s="26" t="s">
        <v>1128</v>
      </c>
      <c r="I19" s="26" t="s">
        <v>3</v>
      </c>
      <c r="J19" s="25" t="s">
        <v>1517</v>
      </c>
      <c r="K19" s="25" t="s">
        <v>1518</v>
      </c>
      <c r="L19" s="239"/>
      <c r="M19" s="239"/>
      <c r="N19" s="239"/>
      <c r="O19" s="239"/>
      <c r="P19" s="239"/>
      <c r="Q19" s="239"/>
      <c r="R19" s="239"/>
      <c r="S19" s="239"/>
      <c r="U19" s="145"/>
      <c r="V19" s="145"/>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5"/>
      <c r="EE19" s="145"/>
      <c r="EF19" s="145"/>
      <c r="EG19" s="145"/>
      <c r="EH19" s="145"/>
      <c r="EI19" s="145"/>
      <c r="EJ19" s="145"/>
      <c r="EK19" s="145">
        <v>0</v>
      </c>
      <c r="EL19" s="145">
        <v>0</v>
      </c>
    </row>
    <row r="20" spans="1:187" ht="20.100000000000001" hidden="1" customHeight="1" x14ac:dyDescent="0.3">
      <c r="A20" s="25" t="s">
        <v>1886</v>
      </c>
      <c r="B20" s="40" t="s">
        <v>106</v>
      </c>
      <c r="C20" s="26">
        <v>82678</v>
      </c>
      <c r="D20" s="71" t="s">
        <v>1907</v>
      </c>
      <c r="E20" s="26" t="s">
        <v>108</v>
      </c>
      <c r="F20" s="26"/>
      <c r="G20" s="26" t="s">
        <v>109</v>
      </c>
      <c r="H20" s="26" t="s">
        <v>539</v>
      </c>
      <c r="I20" s="26" t="s">
        <v>3</v>
      </c>
      <c r="J20" s="25" t="s">
        <v>195</v>
      </c>
      <c r="K20" s="25" t="s">
        <v>1908</v>
      </c>
      <c r="L20" s="43"/>
      <c r="M20" s="239"/>
      <c r="N20" s="239"/>
      <c r="O20" s="239"/>
      <c r="P20" s="239"/>
      <c r="Q20" s="239"/>
      <c r="R20" s="239"/>
      <c r="S20" s="239"/>
      <c r="U20" s="145"/>
      <c r="V20" s="145"/>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5"/>
      <c r="EE20" s="145"/>
      <c r="EF20" s="145"/>
      <c r="EG20" s="145"/>
      <c r="EH20" s="145"/>
      <c r="EI20" s="145"/>
      <c r="EJ20" s="145"/>
      <c r="EK20" s="145">
        <v>0</v>
      </c>
      <c r="EL20" s="145">
        <v>0</v>
      </c>
    </row>
    <row r="21" spans="1:187" ht="20.100000000000001" hidden="1" customHeight="1" x14ac:dyDescent="0.3">
      <c r="A21" s="25" t="s">
        <v>1886</v>
      </c>
      <c r="B21" s="40" t="s">
        <v>106</v>
      </c>
      <c r="C21" s="26">
        <v>83019</v>
      </c>
      <c r="D21" s="25" t="s">
        <v>1909</v>
      </c>
      <c r="E21" s="26" t="s">
        <v>108</v>
      </c>
      <c r="F21" s="26"/>
      <c r="G21" s="26" t="s">
        <v>121</v>
      </c>
      <c r="H21" s="26" t="s">
        <v>446</v>
      </c>
      <c r="I21" s="26" t="s">
        <v>3</v>
      </c>
      <c r="J21" s="25" t="s">
        <v>174</v>
      </c>
      <c r="K21" s="25" t="s">
        <v>1910</v>
      </c>
      <c r="L21" s="239"/>
      <c r="M21" s="239"/>
      <c r="N21" s="239"/>
      <c r="O21" s="239"/>
      <c r="P21" s="239"/>
      <c r="Q21" s="239"/>
      <c r="R21" s="239"/>
      <c r="S21" s="239"/>
      <c r="U21" s="145"/>
      <c r="V21" s="145"/>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5"/>
      <c r="EE21" s="145"/>
      <c r="EF21" s="145"/>
      <c r="EG21" s="145"/>
      <c r="EH21" s="145"/>
      <c r="EI21" s="145"/>
      <c r="EJ21" s="145"/>
      <c r="EK21" s="145">
        <v>0</v>
      </c>
      <c r="EL21" s="145">
        <v>0</v>
      </c>
    </row>
    <row r="22" spans="1:187" ht="20.100000000000001" hidden="1" customHeight="1" x14ac:dyDescent="0.3">
      <c r="A22" s="25" t="s">
        <v>1886</v>
      </c>
      <c r="B22" s="26" t="s">
        <v>106</v>
      </c>
      <c r="C22" s="26">
        <v>83123</v>
      </c>
      <c r="D22" s="71" t="s">
        <v>352</v>
      </c>
      <c r="E22" s="26" t="s">
        <v>113</v>
      </c>
      <c r="F22" s="26"/>
      <c r="G22" s="26" t="s">
        <v>109</v>
      </c>
      <c r="H22" s="26" t="s">
        <v>539</v>
      </c>
      <c r="I22" s="26" t="s">
        <v>405</v>
      </c>
      <c r="J22" s="25" t="s">
        <v>698</v>
      </c>
      <c r="K22" s="25" t="s">
        <v>1915</v>
      </c>
      <c r="L22" s="239"/>
      <c r="M22" s="239"/>
      <c r="N22" s="239"/>
      <c r="O22" s="239"/>
      <c r="P22" s="239"/>
      <c r="Q22" s="239"/>
      <c r="R22" s="239"/>
      <c r="S22" s="239"/>
      <c r="U22" s="145"/>
      <c r="V22" s="145"/>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5"/>
      <c r="EE22" s="145"/>
      <c r="EF22" s="145"/>
      <c r="EG22" s="145"/>
      <c r="EH22" s="145"/>
      <c r="EI22" s="145"/>
      <c r="EJ22" s="145"/>
      <c r="EK22" s="145">
        <v>0</v>
      </c>
      <c r="EL22" s="145">
        <v>0</v>
      </c>
    </row>
    <row r="23" spans="1:187" ht="20.100000000000001" customHeight="1" x14ac:dyDescent="0.3">
      <c r="A23" s="72" t="s">
        <v>1916</v>
      </c>
      <c r="B23" s="73" t="s">
        <v>106</v>
      </c>
      <c r="C23" s="73">
        <v>82427</v>
      </c>
      <c r="D23" s="72" t="s">
        <v>1920</v>
      </c>
      <c r="E23" s="73" t="s">
        <v>108</v>
      </c>
      <c r="F23" s="73"/>
      <c r="G23" s="73" t="s">
        <v>121</v>
      </c>
      <c r="H23" s="73" t="s">
        <v>344</v>
      </c>
      <c r="I23" s="26" t="s">
        <v>385</v>
      </c>
      <c r="J23" s="72" t="s">
        <v>174</v>
      </c>
      <c r="K23" s="72" t="s">
        <v>1921</v>
      </c>
      <c r="L23" s="78" t="s">
        <v>1922</v>
      </c>
      <c r="M23" s="72" t="s">
        <v>1923</v>
      </c>
      <c r="N23" s="239"/>
      <c r="O23" s="72" t="s">
        <v>1924</v>
      </c>
      <c r="P23" s="72"/>
      <c r="Q23" s="72"/>
      <c r="R23" s="72"/>
      <c r="S23" s="72"/>
      <c r="U23" s="145"/>
      <c r="V23" s="145"/>
      <c r="W23" s="145"/>
      <c r="X23" s="145"/>
      <c r="Y23" s="145"/>
      <c r="Z23" s="145"/>
      <c r="AA23" s="145"/>
      <c r="AB23" s="332"/>
      <c r="AC23" s="266"/>
      <c r="AD23" s="145"/>
      <c r="AE23" s="145"/>
      <c r="AF23" s="145"/>
      <c r="AG23" s="145"/>
      <c r="AH23" s="145"/>
      <c r="AI23" s="266">
        <v>1</v>
      </c>
      <c r="AJ23" s="145"/>
      <c r="AK23" s="145"/>
      <c r="AL23" s="145"/>
      <c r="AM23" s="145"/>
      <c r="AN23" s="145"/>
      <c r="AO23" s="145"/>
      <c r="AP23" s="145"/>
      <c r="AQ23" s="145"/>
      <c r="AR23" s="145"/>
      <c r="AS23" s="145"/>
      <c r="AT23" s="145"/>
      <c r="AU23" s="145"/>
      <c r="AV23" s="145"/>
      <c r="AW23" s="266"/>
      <c r="AX23" s="145"/>
      <c r="AY23" s="145"/>
      <c r="AZ23" s="145"/>
      <c r="BA23" s="266"/>
      <c r="BB23" s="145"/>
      <c r="BC23" s="145"/>
      <c r="BD23" s="145"/>
      <c r="BE23" s="145"/>
      <c r="BF23" s="145"/>
      <c r="BG23" s="145"/>
      <c r="BH23" s="145"/>
      <c r="BI23" s="145"/>
      <c r="BJ23" s="145"/>
      <c r="BK23" s="145"/>
      <c r="BL23" s="145"/>
      <c r="BM23" s="145"/>
      <c r="BN23" s="145"/>
      <c r="BO23" s="145"/>
      <c r="BP23" s="145"/>
      <c r="BQ23" s="145"/>
      <c r="BR23" s="145"/>
      <c r="BS23" s="145"/>
      <c r="BT23" s="266"/>
      <c r="BU23" s="145"/>
      <c r="BV23" s="145"/>
      <c r="BW23" s="145"/>
      <c r="BX23" s="145"/>
      <c r="BY23" s="145"/>
      <c r="BZ23" s="266"/>
      <c r="CA23" s="145"/>
      <c r="CB23" s="145"/>
      <c r="CC23" s="145"/>
      <c r="CD23" s="145"/>
      <c r="CE23" s="145"/>
      <c r="CF23" s="145"/>
      <c r="CG23" s="266"/>
      <c r="CH23" s="145"/>
      <c r="CI23" s="145"/>
      <c r="CJ23" s="145"/>
      <c r="CK23" s="266">
        <v>1</v>
      </c>
      <c r="CL23" s="145"/>
      <c r="CM23" s="266"/>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v>1</v>
      </c>
      <c r="DV23" s="145"/>
      <c r="DW23" s="145"/>
      <c r="DX23" s="145"/>
      <c r="DY23" s="145"/>
      <c r="DZ23" s="145"/>
      <c r="EA23" s="145"/>
      <c r="EB23" s="148"/>
      <c r="EC23" s="145"/>
      <c r="ED23" s="148"/>
      <c r="EE23" s="145"/>
      <c r="EF23" s="145"/>
      <c r="EG23" s="145"/>
      <c r="EH23" s="145"/>
      <c r="EI23" s="145"/>
      <c r="EJ23" s="145"/>
      <c r="EK23" s="145">
        <v>1</v>
      </c>
      <c r="EL23" s="145">
        <v>0</v>
      </c>
    </row>
    <row r="24" spans="1:187" ht="20.100000000000001" customHeight="1" x14ac:dyDescent="0.3">
      <c r="A24" s="25" t="s">
        <v>2701</v>
      </c>
      <c r="B24" s="40" t="s">
        <v>106</v>
      </c>
      <c r="C24" s="26">
        <v>83643</v>
      </c>
      <c r="D24" s="71" t="s">
        <v>2704</v>
      </c>
      <c r="E24" s="26" t="s">
        <v>108</v>
      </c>
      <c r="F24" s="26"/>
      <c r="G24" s="26" t="s">
        <v>109</v>
      </c>
      <c r="H24" s="26" t="s">
        <v>194</v>
      </c>
      <c r="I24" s="26" t="s">
        <v>438</v>
      </c>
      <c r="J24" s="25" t="s">
        <v>228</v>
      </c>
      <c r="K24" s="25" t="s">
        <v>2705</v>
      </c>
      <c r="L24" s="25"/>
      <c r="M24" s="25"/>
      <c r="N24" s="83"/>
      <c r="O24" s="83"/>
      <c r="P24" s="83"/>
      <c r="Q24" s="83"/>
      <c r="R24" s="83"/>
      <c r="S24" s="25" t="s">
        <v>2706</v>
      </c>
      <c r="T24" s="145"/>
      <c r="U24" s="266"/>
      <c r="V24" s="145"/>
      <c r="W24" s="145"/>
      <c r="X24" s="145"/>
      <c r="Y24" s="145"/>
      <c r="Z24" s="145"/>
      <c r="AA24" s="145"/>
      <c r="AB24" s="332"/>
      <c r="AC24" s="145"/>
      <c r="AD24" s="145"/>
      <c r="AE24" s="145"/>
      <c r="AF24" s="145"/>
      <c r="AG24" s="145"/>
      <c r="AH24" s="145"/>
      <c r="AI24" s="266"/>
      <c r="AJ24" s="145"/>
      <c r="AK24" s="145"/>
      <c r="AL24" s="145"/>
      <c r="AM24" s="145"/>
      <c r="AN24" s="145"/>
      <c r="AO24" s="145"/>
      <c r="AP24" s="145"/>
      <c r="AQ24" s="145"/>
      <c r="AR24" s="145"/>
      <c r="AS24" s="145"/>
      <c r="AT24" s="145"/>
      <c r="AU24" s="145"/>
      <c r="AV24" s="145"/>
      <c r="AW24" s="266"/>
      <c r="AX24" s="145"/>
      <c r="AY24" s="145"/>
      <c r="AZ24" s="145"/>
      <c r="BA24" s="266"/>
      <c r="BB24" s="145"/>
      <c r="BC24" s="145"/>
      <c r="BD24" s="145"/>
      <c r="BE24" s="145"/>
      <c r="BF24" s="145"/>
      <c r="BG24" s="145"/>
      <c r="BH24" s="145"/>
      <c r="BI24" s="266"/>
      <c r="BJ24" s="145"/>
      <c r="BK24" s="145"/>
      <c r="BL24" s="145"/>
      <c r="BM24" s="145"/>
      <c r="BN24" s="145"/>
      <c r="BO24" s="145"/>
      <c r="BP24" s="145"/>
      <c r="BQ24" s="145"/>
      <c r="BR24" s="145"/>
      <c r="BS24" s="145"/>
      <c r="BT24" s="266"/>
      <c r="BU24" s="145"/>
      <c r="BV24" s="145"/>
      <c r="BW24" s="145"/>
      <c r="BX24" s="145"/>
      <c r="BY24" s="145"/>
      <c r="BZ24" s="145"/>
      <c r="CA24" s="145"/>
      <c r="CB24" s="145"/>
      <c r="CC24" s="145"/>
      <c r="CD24" s="145"/>
      <c r="CE24" s="145"/>
      <c r="CF24" s="145"/>
      <c r="CG24" s="266"/>
      <c r="CH24" s="145"/>
      <c r="CI24" s="145"/>
      <c r="CJ24" s="145"/>
      <c r="CK24" s="266"/>
      <c r="CL24" s="145"/>
      <c r="CM24" s="266"/>
      <c r="CN24" s="145"/>
      <c r="CO24" s="266"/>
      <c r="CP24" s="145"/>
      <c r="CQ24" s="266"/>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t="s">
        <v>519</v>
      </c>
      <c r="EL24" s="145">
        <v>1</v>
      </c>
      <c r="EM24" s="145"/>
    </row>
    <row r="25" spans="1:187" s="145" customFormat="1" ht="20.100000000000001" customHeight="1" x14ac:dyDescent="0.3">
      <c r="A25" s="25" t="s">
        <v>2437</v>
      </c>
      <c r="B25" s="40" t="s">
        <v>106</v>
      </c>
      <c r="C25" s="26">
        <v>83293</v>
      </c>
      <c r="D25" s="25" t="s">
        <v>2451</v>
      </c>
      <c r="E25" s="26" t="s">
        <v>108</v>
      </c>
      <c r="F25" s="26"/>
      <c r="G25" s="26" t="s">
        <v>109</v>
      </c>
      <c r="H25" s="26" t="s">
        <v>567</v>
      </c>
      <c r="I25" s="26" t="s">
        <v>389</v>
      </c>
      <c r="J25" s="25" t="s">
        <v>228</v>
      </c>
      <c r="K25" s="25" t="s">
        <v>2452</v>
      </c>
      <c r="L25" s="25"/>
      <c r="M25" s="25" t="s">
        <v>2453</v>
      </c>
      <c r="N25" s="25" t="s">
        <v>2454</v>
      </c>
      <c r="O25" s="25" t="s">
        <v>2455</v>
      </c>
      <c r="P25" s="83"/>
      <c r="Q25" s="83"/>
      <c r="R25" s="87" t="s">
        <v>2456</v>
      </c>
      <c r="S25" s="25" t="s">
        <v>2457</v>
      </c>
      <c r="AB25" s="332"/>
      <c r="AG25" s="145">
        <v>1</v>
      </c>
      <c r="AI25" s="145">
        <v>1</v>
      </c>
      <c r="AK25" s="145">
        <v>1</v>
      </c>
      <c r="BA25" s="145">
        <v>1</v>
      </c>
      <c r="BZ25" s="145">
        <v>1</v>
      </c>
      <c r="CG25" s="145">
        <v>1</v>
      </c>
      <c r="CK25" s="145">
        <v>1</v>
      </c>
      <c r="CT25" s="145">
        <v>1</v>
      </c>
      <c r="DB25" s="145">
        <v>1</v>
      </c>
      <c r="DH25" s="148"/>
      <c r="DV25" s="145">
        <v>1</v>
      </c>
      <c r="EB25" s="148"/>
      <c r="ED25" s="148"/>
      <c r="EK25" s="145">
        <v>1</v>
      </c>
      <c r="EL25" s="145">
        <v>1</v>
      </c>
      <c r="EN25" s="228" t="s">
        <v>2458</v>
      </c>
      <c r="EO25" s="198"/>
      <c r="EP25" s="198"/>
      <c r="EQ25" s="198"/>
      <c r="ER25" s="198"/>
      <c r="ES25" s="198"/>
      <c r="ET25" s="198"/>
      <c r="EU25" s="198"/>
      <c r="EV25" s="198"/>
      <c r="EW25" s="198"/>
      <c r="EX25" s="198"/>
      <c r="EY25" s="198"/>
      <c r="EZ25" s="198"/>
      <c r="FA25" s="198"/>
      <c r="FB25" s="198"/>
      <c r="FC25" s="198"/>
      <c r="FD25" s="198"/>
      <c r="FE25" s="198"/>
      <c r="FF25" s="198"/>
      <c r="FG25" s="198"/>
      <c r="FH25" s="198"/>
      <c r="FI25" s="198"/>
      <c r="FJ25" s="198"/>
      <c r="FK25" s="198"/>
      <c r="FL25" s="198"/>
      <c r="FM25" s="198"/>
      <c r="FN25" s="198"/>
      <c r="FO25" s="198"/>
      <c r="FP25" s="198"/>
      <c r="FQ25" s="198"/>
      <c r="FR25" s="198"/>
      <c r="FS25" s="198"/>
      <c r="FT25" s="198"/>
      <c r="FU25" s="198"/>
      <c r="FV25" s="198"/>
      <c r="FW25" s="198"/>
      <c r="FX25" s="198"/>
      <c r="FY25" s="198"/>
      <c r="FZ25" s="198"/>
      <c r="GA25" s="198"/>
      <c r="GB25" s="198"/>
      <c r="GC25" s="198"/>
      <c r="GD25" s="198"/>
      <c r="GE25" s="198"/>
    </row>
    <row r="26" spans="1:187" s="145" customFormat="1" ht="20.100000000000001" customHeight="1" x14ac:dyDescent="0.3">
      <c r="A26" s="25" t="s">
        <v>2851</v>
      </c>
      <c r="B26" s="40" t="s">
        <v>106</v>
      </c>
      <c r="C26" s="26">
        <v>78826</v>
      </c>
      <c r="D26" s="25" t="s">
        <v>2857</v>
      </c>
      <c r="E26" s="26" t="s">
        <v>293</v>
      </c>
      <c r="F26" s="26"/>
      <c r="G26" s="26" t="s">
        <v>114</v>
      </c>
      <c r="H26" s="26" t="s">
        <v>2858</v>
      </c>
      <c r="I26" s="26" t="s">
        <v>3</v>
      </c>
      <c r="J26" s="25" t="s">
        <v>643</v>
      </c>
      <c r="K26" s="25" t="s">
        <v>2859</v>
      </c>
      <c r="L26" s="25"/>
      <c r="M26" s="25" t="s">
        <v>2860</v>
      </c>
      <c r="N26" s="83"/>
      <c r="O26" s="83"/>
      <c r="P26" s="83"/>
      <c r="Q26" s="83"/>
      <c r="R26" s="25" t="s">
        <v>2861</v>
      </c>
      <c r="S26" s="83"/>
      <c r="V26" s="148"/>
      <c r="AB26" s="332">
        <v>1</v>
      </c>
      <c r="AU26" s="145">
        <v>1</v>
      </c>
      <c r="AW26" s="145">
        <v>1</v>
      </c>
      <c r="BA26" s="145">
        <v>1</v>
      </c>
      <c r="BU26" s="145">
        <v>1</v>
      </c>
      <c r="CG26" s="145">
        <v>1</v>
      </c>
      <c r="CK26" s="145">
        <v>1</v>
      </c>
      <c r="CO26" s="145">
        <v>1</v>
      </c>
      <c r="CV26" s="145">
        <v>1</v>
      </c>
      <c r="DF26" s="145">
        <v>1</v>
      </c>
      <c r="DH26" s="148"/>
      <c r="DO26" s="145">
        <v>1</v>
      </c>
      <c r="DU26" s="145">
        <v>1</v>
      </c>
      <c r="EB26" s="148"/>
      <c r="ED26" s="148"/>
      <c r="EK26" s="145">
        <v>1</v>
      </c>
      <c r="EL26" s="145">
        <v>1</v>
      </c>
      <c r="EM26" s="267"/>
      <c r="EN26" s="228" t="s">
        <v>2862</v>
      </c>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row>
    <row r="27" spans="1:187" s="145" customFormat="1" ht="20.100000000000001" hidden="1" customHeight="1" x14ac:dyDescent="0.3">
      <c r="A27" s="25" t="s">
        <v>1937</v>
      </c>
      <c r="B27" s="26" t="s">
        <v>106</v>
      </c>
      <c r="C27" s="26">
        <v>83119</v>
      </c>
      <c r="D27" s="71" t="s">
        <v>1955</v>
      </c>
      <c r="E27" s="26" t="s">
        <v>108</v>
      </c>
      <c r="F27" s="26"/>
      <c r="G27" s="26" t="s">
        <v>121</v>
      </c>
      <c r="H27" s="26" t="s">
        <v>446</v>
      </c>
      <c r="I27" s="26" t="s">
        <v>3</v>
      </c>
      <c r="J27" s="25" t="s">
        <v>174</v>
      </c>
      <c r="K27" s="25" t="s">
        <v>1956</v>
      </c>
      <c r="L27" s="83"/>
      <c r="M27" s="83"/>
      <c r="N27" s="83"/>
      <c r="O27" s="83"/>
      <c r="P27" s="83"/>
      <c r="Q27" s="83"/>
      <c r="R27" s="83"/>
      <c r="S27" s="83"/>
      <c r="AB27" s="332"/>
      <c r="DH27" s="148"/>
      <c r="EB27" s="148"/>
      <c r="EK27" s="145">
        <v>0</v>
      </c>
      <c r="EL27" s="145">
        <v>0</v>
      </c>
      <c r="EN27" s="228"/>
    </row>
    <row r="28" spans="1:187" s="145" customFormat="1" ht="20.100000000000001" hidden="1" customHeight="1" x14ac:dyDescent="0.3">
      <c r="A28" s="25" t="s">
        <v>1974</v>
      </c>
      <c r="B28" s="40" t="s">
        <v>106</v>
      </c>
      <c r="C28" s="26">
        <v>82835</v>
      </c>
      <c r="D28" s="71" t="s">
        <v>1982</v>
      </c>
      <c r="E28" s="26" t="s">
        <v>108</v>
      </c>
      <c r="F28" s="26"/>
      <c r="G28" s="26" t="s">
        <v>121</v>
      </c>
      <c r="H28" s="26" t="s">
        <v>446</v>
      </c>
      <c r="I28" s="26" t="s">
        <v>3</v>
      </c>
      <c r="J28" s="25" t="s">
        <v>174</v>
      </c>
      <c r="K28" s="25" t="s">
        <v>1983</v>
      </c>
      <c r="L28" s="83"/>
      <c r="M28" s="83"/>
      <c r="N28" s="83"/>
      <c r="O28" s="83"/>
      <c r="P28" s="83"/>
      <c r="Q28" s="83"/>
      <c r="R28" s="83"/>
      <c r="S28" s="83"/>
      <c r="AB28" s="332"/>
      <c r="DH28" s="148"/>
      <c r="EB28" s="148"/>
      <c r="EK28" s="145">
        <v>0</v>
      </c>
      <c r="EL28" s="145">
        <v>0</v>
      </c>
      <c r="EN28" s="228"/>
    </row>
    <row r="29" spans="1:187" s="145" customFormat="1" ht="20.100000000000001" customHeight="1" x14ac:dyDescent="0.3">
      <c r="A29" s="25" t="s">
        <v>2784</v>
      </c>
      <c r="B29" s="40" t="s">
        <v>106</v>
      </c>
      <c r="C29" s="26">
        <v>83848</v>
      </c>
      <c r="D29" s="71" t="s">
        <v>2806</v>
      </c>
      <c r="E29" s="26" t="s">
        <v>113</v>
      </c>
      <c r="F29" s="26"/>
      <c r="G29" s="26" t="s">
        <v>114</v>
      </c>
      <c r="H29" s="26" t="s">
        <v>927</v>
      </c>
      <c r="I29" s="26" t="s">
        <v>449</v>
      </c>
      <c r="J29" s="25" t="s">
        <v>171</v>
      </c>
      <c r="K29" s="25" t="s">
        <v>1835</v>
      </c>
      <c r="L29" s="25"/>
      <c r="M29" s="83"/>
      <c r="N29" s="83"/>
      <c r="O29" s="83"/>
      <c r="P29" s="83"/>
      <c r="Q29" s="83"/>
      <c r="R29" s="25" t="s">
        <v>2807</v>
      </c>
      <c r="S29" s="25" t="s">
        <v>2808</v>
      </c>
      <c r="U29" s="266"/>
      <c r="V29" s="148"/>
      <c r="AB29" s="332"/>
      <c r="AI29" s="266"/>
      <c r="AW29" s="266"/>
      <c r="BA29" s="266"/>
      <c r="BI29" s="266"/>
      <c r="BT29" s="266"/>
      <c r="BZ29" s="266"/>
      <c r="CG29" s="266"/>
      <c r="CK29" s="266"/>
      <c r="CM29" s="266">
        <v>1</v>
      </c>
      <c r="CO29" s="266"/>
      <c r="DH29" s="148"/>
      <c r="DL29" s="145">
        <v>1</v>
      </c>
      <c r="DP29" s="145">
        <v>1</v>
      </c>
      <c r="EB29" s="148"/>
      <c r="ED29" s="148"/>
      <c r="EK29" s="145" t="s">
        <v>519</v>
      </c>
      <c r="EL29" s="145">
        <v>1</v>
      </c>
      <c r="EM29" s="267"/>
      <c r="EN29" s="228" t="s">
        <v>2809</v>
      </c>
      <c r="EO29" s="198"/>
      <c r="EP29" s="198"/>
      <c r="EQ29" s="198"/>
      <c r="ER29" s="198"/>
      <c r="ES29" s="198"/>
      <c r="ET29" s="198"/>
      <c r="EU29" s="198"/>
      <c r="EV29" s="198"/>
      <c r="EW29" s="198"/>
      <c r="EX29" s="198"/>
      <c r="EY29" s="198"/>
      <c r="EZ29" s="198"/>
      <c r="FA29" s="198"/>
      <c r="FB29" s="198"/>
      <c r="FC29" s="198"/>
      <c r="FD29" s="198"/>
      <c r="FE29" s="198"/>
      <c r="FF29" s="198"/>
      <c r="FG29" s="198"/>
      <c r="FH29" s="198"/>
      <c r="FI29" s="198"/>
      <c r="FJ29" s="198"/>
      <c r="FK29" s="198"/>
      <c r="FL29" s="198"/>
      <c r="FM29" s="198"/>
      <c r="FN29" s="198"/>
      <c r="FO29" s="198"/>
      <c r="FP29" s="198"/>
      <c r="FQ29" s="198"/>
      <c r="FR29" s="198"/>
      <c r="FS29" s="198"/>
      <c r="FT29" s="198"/>
      <c r="FU29" s="198"/>
      <c r="FV29" s="198"/>
      <c r="FW29" s="198"/>
      <c r="FX29" s="198"/>
      <c r="FY29" s="198"/>
      <c r="FZ29" s="198"/>
      <c r="GA29" s="198"/>
      <c r="GB29" s="198"/>
      <c r="GC29" s="198"/>
      <c r="GD29" s="198"/>
      <c r="GE29" s="198"/>
    </row>
    <row r="30" spans="1:187" s="145" customFormat="1" ht="20.100000000000001" customHeight="1" x14ac:dyDescent="0.3">
      <c r="A30" s="72" t="s">
        <v>1833</v>
      </c>
      <c r="B30" s="80" t="s">
        <v>106</v>
      </c>
      <c r="C30" s="73">
        <v>80384</v>
      </c>
      <c r="D30" s="72" t="s">
        <v>1834</v>
      </c>
      <c r="E30" s="73" t="s">
        <v>113</v>
      </c>
      <c r="F30" s="73"/>
      <c r="G30" s="73" t="s">
        <v>114</v>
      </c>
      <c r="H30" s="73" t="s">
        <v>927</v>
      </c>
      <c r="I30" s="26" t="s">
        <v>449</v>
      </c>
      <c r="J30" s="72" t="s">
        <v>469</v>
      </c>
      <c r="K30" s="72" t="s">
        <v>1835</v>
      </c>
      <c r="L30" s="72"/>
      <c r="M30" s="72" t="s">
        <v>1836</v>
      </c>
      <c r="N30" s="87" t="s">
        <v>1837</v>
      </c>
      <c r="O30" s="72" t="s">
        <v>1838</v>
      </c>
      <c r="P30" s="72"/>
      <c r="Q30" s="72"/>
      <c r="R30" s="87" t="s">
        <v>1839</v>
      </c>
      <c r="S30" s="72" t="s">
        <v>1840</v>
      </c>
      <c r="T30" s="198"/>
      <c r="U30" s="266"/>
      <c r="AB30" s="332"/>
      <c r="AF30" s="145">
        <v>1</v>
      </c>
      <c r="AI30" s="266">
        <v>1</v>
      </c>
      <c r="AK30" s="145">
        <v>1</v>
      </c>
      <c r="AW30" s="266">
        <v>1</v>
      </c>
      <c r="BA30" s="266">
        <v>1</v>
      </c>
      <c r="BD30" s="145">
        <v>1</v>
      </c>
      <c r="BI30" s="266">
        <v>1</v>
      </c>
      <c r="BJ30" s="145">
        <v>1</v>
      </c>
      <c r="BL30" s="145">
        <v>1</v>
      </c>
      <c r="BT30" s="266">
        <v>1</v>
      </c>
      <c r="BZ30" s="266"/>
      <c r="CG30" s="266"/>
      <c r="CK30" s="266"/>
      <c r="CM30" s="266"/>
      <c r="CO30" s="266"/>
      <c r="CQ30" s="145">
        <v>1</v>
      </c>
      <c r="DB30" s="145">
        <v>1</v>
      </c>
      <c r="DD30" s="145">
        <v>1</v>
      </c>
      <c r="DF30" s="145">
        <v>1</v>
      </c>
      <c r="DH30" s="148"/>
      <c r="DK30" s="145">
        <v>1</v>
      </c>
      <c r="DM30" s="145">
        <v>1</v>
      </c>
      <c r="DP30" s="145">
        <v>1</v>
      </c>
      <c r="DV30" s="145">
        <v>1</v>
      </c>
      <c r="EB30" s="148"/>
      <c r="ED30" s="148"/>
      <c r="EK30" s="145">
        <v>1</v>
      </c>
      <c r="EL30" s="145">
        <v>1</v>
      </c>
      <c r="EM30" s="240"/>
      <c r="EN30" s="228" t="s">
        <v>1841</v>
      </c>
      <c r="EO30" s="198"/>
      <c r="EP30" s="198"/>
      <c r="EQ30" s="198"/>
      <c r="ER30" s="198"/>
      <c r="ES30" s="198"/>
      <c r="ET30" s="198"/>
      <c r="EU30" s="198"/>
      <c r="EV30" s="198"/>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row>
    <row r="31" spans="1:187" s="145" customFormat="1" ht="20.100000000000001" customHeight="1" x14ac:dyDescent="0.3">
      <c r="A31" s="25" t="s">
        <v>3102</v>
      </c>
      <c r="B31" s="40" t="s">
        <v>106</v>
      </c>
      <c r="C31" s="26">
        <v>83311</v>
      </c>
      <c r="D31" s="25" t="s">
        <v>107</v>
      </c>
      <c r="E31" s="26" t="s">
        <v>108</v>
      </c>
      <c r="F31" s="26"/>
      <c r="G31" s="26" t="s">
        <v>109</v>
      </c>
      <c r="H31" s="26" t="s">
        <v>117</v>
      </c>
      <c r="I31" s="26" t="s">
        <v>405</v>
      </c>
      <c r="J31" s="25" t="s">
        <v>171</v>
      </c>
      <c r="K31" s="25" t="s">
        <v>3103</v>
      </c>
      <c r="L31" s="25"/>
      <c r="M31" s="25" t="s">
        <v>3104</v>
      </c>
      <c r="N31" s="25" t="s">
        <v>3105</v>
      </c>
      <c r="O31" s="25" t="s">
        <v>3106</v>
      </c>
      <c r="P31" s="83"/>
      <c r="Q31" s="25" t="s">
        <v>3107</v>
      </c>
      <c r="R31" s="25" t="s">
        <v>3108</v>
      </c>
      <c r="S31" s="25" t="s">
        <v>3109</v>
      </c>
      <c r="V31" s="148"/>
      <c r="Y31" s="145">
        <v>1</v>
      </c>
      <c r="AB31" s="332"/>
      <c r="BR31" s="145">
        <v>1</v>
      </c>
      <c r="BT31" s="145">
        <v>1</v>
      </c>
      <c r="BU31" s="145">
        <v>1</v>
      </c>
      <c r="CX31" s="145">
        <v>1</v>
      </c>
      <c r="DH31" s="148"/>
      <c r="DL31" s="145">
        <v>1</v>
      </c>
      <c r="EB31" s="148"/>
      <c r="ED31" s="148"/>
      <c r="EK31" s="145">
        <v>1</v>
      </c>
      <c r="EL31" s="145">
        <v>1</v>
      </c>
      <c r="EM31" s="240"/>
      <c r="EN31" s="228" t="s">
        <v>3110</v>
      </c>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row>
    <row r="32" spans="1:187" s="145" customFormat="1" ht="20.100000000000001" hidden="1" customHeight="1" x14ac:dyDescent="0.3">
      <c r="A32" s="25" t="s">
        <v>2029</v>
      </c>
      <c r="B32" s="40" t="s">
        <v>106</v>
      </c>
      <c r="C32" s="26">
        <v>83118</v>
      </c>
      <c r="D32" s="71" t="s">
        <v>2040</v>
      </c>
      <c r="E32" s="26" t="s">
        <v>108</v>
      </c>
      <c r="F32" s="26"/>
      <c r="G32" s="26" t="s">
        <v>121</v>
      </c>
      <c r="H32" s="26" t="s">
        <v>446</v>
      </c>
      <c r="I32" s="26" t="s">
        <v>3</v>
      </c>
      <c r="J32" s="25" t="s">
        <v>174</v>
      </c>
      <c r="K32" s="25" t="s">
        <v>2041</v>
      </c>
      <c r="L32" s="83"/>
      <c r="M32" s="83"/>
      <c r="N32" s="83"/>
      <c r="O32" s="83"/>
      <c r="P32" s="83"/>
      <c r="Q32" s="83"/>
      <c r="R32" s="83"/>
      <c r="S32" s="83"/>
      <c r="AB32" s="332"/>
      <c r="DH32" s="148"/>
      <c r="EB32" s="148"/>
      <c r="EK32" s="145">
        <v>0</v>
      </c>
      <c r="EL32" s="145">
        <v>0</v>
      </c>
      <c r="EN32" s="228"/>
    </row>
    <row r="33" spans="1:187" s="145" customFormat="1" ht="20.100000000000001" customHeight="1" x14ac:dyDescent="0.3">
      <c r="A33" s="25" t="s">
        <v>3300</v>
      </c>
      <c r="B33" s="40" t="s">
        <v>106</v>
      </c>
      <c r="C33" s="26">
        <v>78636</v>
      </c>
      <c r="D33" s="25" t="s">
        <v>3301</v>
      </c>
      <c r="E33" s="26" t="s">
        <v>108</v>
      </c>
      <c r="F33" s="26" t="s">
        <v>3549</v>
      </c>
      <c r="G33" s="26" t="s">
        <v>109</v>
      </c>
      <c r="H33" s="26" t="s">
        <v>554</v>
      </c>
      <c r="I33" s="26" t="s">
        <v>389</v>
      </c>
      <c r="J33" s="25" t="s">
        <v>643</v>
      </c>
      <c r="K33" s="25" t="s">
        <v>3302</v>
      </c>
      <c r="L33" s="45" t="s">
        <v>3303</v>
      </c>
      <c r="M33" s="25" t="s">
        <v>3304</v>
      </c>
      <c r="N33" s="272"/>
      <c r="O33" s="272"/>
      <c r="P33" s="272"/>
      <c r="Q33" s="272"/>
      <c r="R33" s="25" t="s">
        <v>3305</v>
      </c>
      <c r="S33" s="25" t="s">
        <v>3306</v>
      </c>
      <c r="T33" s="198"/>
      <c r="V33" s="148"/>
      <c r="AB33" s="332"/>
      <c r="BA33" s="145">
        <v>1</v>
      </c>
      <c r="BT33" s="145">
        <v>1</v>
      </c>
      <c r="DF33" s="145">
        <v>1</v>
      </c>
      <c r="DH33" s="148"/>
      <c r="DU33" s="145">
        <v>1</v>
      </c>
      <c r="EB33" s="148"/>
      <c r="ED33" s="148"/>
      <c r="EK33" s="145">
        <v>1</v>
      </c>
      <c r="EL33" s="145">
        <v>1</v>
      </c>
      <c r="EN33" s="228"/>
      <c r="EO33" s="198"/>
      <c r="EP33" s="198"/>
      <c r="EQ33" s="198"/>
      <c r="ER33" s="198"/>
      <c r="ES33" s="198"/>
      <c r="ET33" s="198"/>
      <c r="EU33" s="198"/>
      <c r="EV33" s="198"/>
      <c r="EW33" s="198"/>
      <c r="EX33" s="198"/>
      <c r="EY33" s="198"/>
      <c r="EZ33" s="198"/>
      <c r="FA33" s="198"/>
      <c r="FB33" s="198"/>
      <c r="FC33" s="198"/>
      <c r="FD33" s="198"/>
      <c r="FE33" s="198"/>
      <c r="FF33" s="198"/>
      <c r="FG33" s="198"/>
      <c r="FH33" s="198"/>
      <c r="FI33" s="198"/>
      <c r="FJ33" s="198"/>
      <c r="FK33" s="198"/>
      <c r="FL33" s="198"/>
      <c r="FM33" s="198"/>
      <c r="FN33" s="198"/>
      <c r="FO33" s="198"/>
      <c r="FP33" s="198"/>
      <c r="FQ33" s="198"/>
      <c r="FR33" s="198"/>
      <c r="FS33" s="198"/>
      <c r="FT33" s="198"/>
      <c r="FU33" s="198"/>
      <c r="FV33" s="198"/>
      <c r="FW33" s="198"/>
      <c r="FX33" s="198"/>
      <c r="FY33" s="198"/>
      <c r="FZ33" s="198"/>
      <c r="GA33" s="198"/>
      <c r="GB33" s="198"/>
      <c r="GC33" s="198"/>
      <c r="GD33" s="198"/>
      <c r="GE33" s="198"/>
    </row>
    <row r="34" spans="1:187" s="145" customFormat="1" ht="20.100000000000001" hidden="1" customHeight="1" x14ac:dyDescent="0.3">
      <c r="A34" s="25" t="s">
        <v>2029</v>
      </c>
      <c r="B34" s="40" t="s">
        <v>106</v>
      </c>
      <c r="C34" s="26">
        <v>82601</v>
      </c>
      <c r="D34" s="71" t="s">
        <v>2053</v>
      </c>
      <c r="E34" s="26"/>
      <c r="F34" s="26"/>
      <c r="G34" s="26" t="s">
        <v>109</v>
      </c>
      <c r="H34" s="26" t="s">
        <v>154</v>
      </c>
      <c r="I34" s="26" t="s">
        <v>3</v>
      </c>
      <c r="J34" s="25" t="s">
        <v>1517</v>
      </c>
      <c r="K34" s="25" t="s">
        <v>2054</v>
      </c>
      <c r="L34" s="45" t="s">
        <v>2055</v>
      </c>
      <c r="M34" s="83"/>
      <c r="N34" s="83"/>
      <c r="O34" s="83"/>
      <c r="P34" s="83"/>
      <c r="Q34" s="83"/>
      <c r="R34" s="83"/>
      <c r="S34" s="83"/>
      <c r="AB34" s="332"/>
      <c r="DH34" s="148"/>
      <c r="EB34" s="148"/>
      <c r="EK34" s="145">
        <v>0</v>
      </c>
      <c r="EL34" s="145">
        <v>0</v>
      </c>
      <c r="EN34" s="228"/>
    </row>
    <row r="35" spans="1:187" s="145" customFormat="1" ht="20.100000000000001" customHeight="1" x14ac:dyDescent="0.3">
      <c r="A35" s="25" t="s">
        <v>3300</v>
      </c>
      <c r="B35" s="40" t="s">
        <v>106</v>
      </c>
      <c r="C35" s="26">
        <v>84471</v>
      </c>
      <c r="D35" s="71" t="s">
        <v>798</v>
      </c>
      <c r="E35" s="26" t="s">
        <v>113</v>
      </c>
      <c r="F35" s="26" t="s">
        <v>3549</v>
      </c>
      <c r="G35" s="26" t="s">
        <v>114</v>
      </c>
      <c r="H35" s="26" t="s">
        <v>128</v>
      </c>
      <c r="I35" s="26" t="s">
        <v>476</v>
      </c>
      <c r="J35" s="25" t="s">
        <v>3307</v>
      </c>
      <c r="K35" s="25" t="s">
        <v>3308</v>
      </c>
      <c r="L35" s="79"/>
      <c r="M35" s="25"/>
      <c r="N35" s="272"/>
      <c r="O35" s="272"/>
      <c r="P35" s="272"/>
      <c r="Q35" s="272"/>
      <c r="R35" s="25" t="s">
        <v>3309</v>
      </c>
      <c r="S35" s="25"/>
      <c r="T35" s="238"/>
      <c r="V35" s="148"/>
      <c r="AB35" s="332"/>
      <c r="DH35" s="148"/>
      <c r="EB35" s="148"/>
      <c r="ED35" s="148"/>
      <c r="EK35" s="145" t="s">
        <v>519</v>
      </c>
      <c r="EL35" s="145">
        <v>1</v>
      </c>
      <c r="EN35" s="228"/>
      <c r="EO35" s="198"/>
      <c r="EP35" s="198"/>
      <c r="EQ35" s="198"/>
      <c r="ER35" s="198"/>
      <c r="ES35" s="198"/>
      <c r="ET35" s="198"/>
      <c r="EU35" s="198"/>
      <c r="EV35" s="198"/>
      <c r="EW35" s="198"/>
      <c r="EX35" s="198"/>
      <c r="EY35" s="198"/>
      <c r="EZ35" s="198"/>
      <c r="FA35" s="198"/>
      <c r="FB35" s="198"/>
      <c r="FC35" s="198"/>
      <c r="FD35" s="198"/>
      <c r="FE35" s="198"/>
      <c r="FF35" s="198"/>
      <c r="FG35" s="198"/>
      <c r="FH35" s="198"/>
      <c r="FI35" s="198"/>
      <c r="FJ35" s="198"/>
      <c r="FK35" s="198"/>
      <c r="FL35" s="198"/>
      <c r="FM35" s="198"/>
      <c r="FN35" s="198"/>
      <c r="FO35" s="198"/>
      <c r="FP35" s="198"/>
      <c r="FQ35" s="198"/>
      <c r="FR35" s="198"/>
      <c r="FS35" s="198"/>
      <c r="FT35" s="198"/>
      <c r="FU35" s="198"/>
      <c r="FV35" s="198"/>
      <c r="FW35" s="198"/>
      <c r="FX35" s="198"/>
      <c r="FY35" s="198"/>
      <c r="FZ35" s="198"/>
      <c r="GA35" s="198"/>
      <c r="GB35" s="198"/>
      <c r="GC35" s="198"/>
      <c r="GD35" s="198"/>
      <c r="GE35" s="198"/>
    </row>
    <row r="36" spans="1:187" s="145" customFormat="1" ht="20.100000000000001" hidden="1" customHeight="1" x14ac:dyDescent="0.3">
      <c r="A36" s="25" t="s">
        <v>2077</v>
      </c>
      <c r="B36" s="26" t="s">
        <v>106</v>
      </c>
      <c r="C36" s="26">
        <v>83159</v>
      </c>
      <c r="D36" s="71" t="s">
        <v>2082</v>
      </c>
      <c r="E36" s="26" t="s">
        <v>108</v>
      </c>
      <c r="F36" s="26"/>
      <c r="G36" s="26" t="s">
        <v>109</v>
      </c>
      <c r="H36" s="26" t="s">
        <v>139</v>
      </c>
      <c r="I36" s="26" t="s">
        <v>405</v>
      </c>
      <c r="J36" s="25" t="s">
        <v>502</v>
      </c>
      <c r="K36" s="25" t="s">
        <v>2083</v>
      </c>
      <c r="L36" s="83"/>
      <c r="M36" s="83"/>
      <c r="N36" s="83"/>
      <c r="O36" s="83"/>
      <c r="P36" s="83"/>
      <c r="Q36" s="83"/>
      <c r="R36" s="83"/>
      <c r="S36" s="83"/>
      <c r="AB36" s="332"/>
      <c r="DH36" s="148"/>
      <c r="EB36" s="148"/>
      <c r="EK36" s="145">
        <v>0</v>
      </c>
      <c r="EL36" s="145">
        <v>0</v>
      </c>
      <c r="EN36" s="228"/>
    </row>
    <row r="37" spans="1:187" s="145" customFormat="1" ht="20.100000000000001" customHeight="1" x14ac:dyDescent="0.3">
      <c r="A37" s="25" t="s">
        <v>3182</v>
      </c>
      <c r="B37" s="40" t="s">
        <v>106</v>
      </c>
      <c r="C37" s="26">
        <v>82297</v>
      </c>
      <c r="D37" s="25" t="s">
        <v>3183</v>
      </c>
      <c r="E37" s="26" t="s">
        <v>108</v>
      </c>
      <c r="F37" s="26" t="s">
        <v>3556</v>
      </c>
      <c r="G37" s="26" t="s">
        <v>109</v>
      </c>
      <c r="H37" s="26" t="s">
        <v>567</v>
      </c>
      <c r="I37" s="26" t="s">
        <v>438</v>
      </c>
      <c r="J37" s="25" t="s">
        <v>171</v>
      </c>
      <c r="K37" s="25" t="s">
        <v>3184</v>
      </c>
      <c r="L37" s="25"/>
      <c r="M37" s="25" t="s">
        <v>3185</v>
      </c>
      <c r="N37" s="25"/>
      <c r="O37" s="25" t="s">
        <v>3186</v>
      </c>
      <c r="P37" s="83"/>
      <c r="Q37" s="83"/>
      <c r="R37" s="25" t="s">
        <v>3187</v>
      </c>
      <c r="S37" s="25" t="s">
        <v>3188</v>
      </c>
      <c r="U37" s="266">
        <v>1</v>
      </c>
      <c r="V37" s="148"/>
      <c r="AB37" s="332"/>
      <c r="AI37" s="266">
        <v>1</v>
      </c>
      <c r="AO37" s="145">
        <v>1</v>
      </c>
      <c r="AW37" s="266">
        <v>1</v>
      </c>
      <c r="BA37" s="266"/>
      <c r="BI37" s="266"/>
      <c r="BL37" s="145">
        <v>1</v>
      </c>
      <c r="BR37" s="145">
        <v>1</v>
      </c>
      <c r="BS37" s="145">
        <v>1</v>
      </c>
      <c r="BT37" s="266"/>
      <c r="BU37" s="145">
        <v>1</v>
      </c>
      <c r="CG37" s="266"/>
      <c r="CK37" s="266"/>
      <c r="CM37" s="266"/>
      <c r="CO37" s="266"/>
      <c r="CQ37" s="266">
        <v>1</v>
      </c>
      <c r="DB37" s="145">
        <v>1</v>
      </c>
      <c r="DH37" s="148"/>
      <c r="DQ37" s="145">
        <v>1</v>
      </c>
      <c r="EB37" s="148"/>
      <c r="ED37" s="148"/>
      <c r="EK37" s="145">
        <v>1</v>
      </c>
      <c r="EL37" s="145">
        <v>1</v>
      </c>
      <c r="EN37" s="228" t="s">
        <v>3189</v>
      </c>
      <c r="EO37" s="198"/>
      <c r="EP37" s="198"/>
      <c r="EQ37" s="198"/>
      <c r="ER37" s="198"/>
      <c r="ES37" s="198"/>
      <c r="ET37" s="198"/>
      <c r="EU37" s="198"/>
      <c r="EV37" s="198"/>
      <c r="EW37" s="198"/>
      <c r="EX37" s="198"/>
      <c r="EY37" s="198"/>
      <c r="EZ37" s="198"/>
      <c r="FA37" s="198"/>
      <c r="FB37" s="198"/>
      <c r="FC37" s="198"/>
      <c r="FD37" s="198"/>
      <c r="FE37" s="198"/>
      <c r="FF37" s="198"/>
      <c r="FG37" s="198"/>
      <c r="FH37" s="198"/>
      <c r="FI37" s="198"/>
      <c r="FJ37" s="198"/>
      <c r="FK37" s="198"/>
      <c r="FL37" s="198"/>
      <c r="FM37" s="198"/>
      <c r="FN37" s="198"/>
      <c r="FO37" s="198"/>
      <c r="FP37" s="198"/>
      <c r="FQ37" s="198"/>
      <c r="FR37" s="198"/>
      <c r="FS37" s="198"/>
      <c r="FT37" s="198"/>
      <c r="FU37" s="198"/>
      <c r="FV37" s="198"/>
      <c r="FW37" s="198"/>
      <c r="FX37" s="198"/>
      <c r="FY37" s="198"/>
      <c r="FZ37" s="198"/>
      <c r="GA37" s="198"/>
      <c r="GB37" s="198"/>
      <c r="GC37" s="198"/>
      <c r="GD37" s="198"/>
      <c r="GE37" s="198"/>
    </row>
    <row r="38" spans="1:187" s="145" customFormat="1" ht="20.100000000000001" customHeight="1" x14ac:dyDescent="0.3">
      <c r="A38" s="25" t="s">
        <v>2419</v>
      </c>
      <c r="B38" s="40" t="s">
        <v>106</v>
      </c>
      <c r="C38" s="26">
        <v>82997</v>
      </c>
      <c r="D38" s="25" t="s">
        <v>2420</v>
      </c>
      <c r="E38" s="26" t="s">
        <v>113</v>
      </c>
      <c r="F38" s="26"/>
      <c r="G38" s="26" t="s">
        <v>121</v>
      </c>
      <c r="H38" s="26" t="s">
        <v>281</v>
      </c>
      <c r="I38" s="26" t="s">
        <v>449</v>
      </c>
      <c r="J38" s="25" t="s">
        <v>228</v>
      </c>
      <c r="K38" s="25" t="s">
        <v>2421</v>
      </c>
      <c r="L38" s="83"/>
      <c r="M38" s="83"/>
      <c r="N38" s="83"/>
      <c r="O38" s="83"/>
      <c r="P38" s="83"/>
      <c r="Q38" s="83"/>
      <c r="R38" s="87" t="s">
        <v>2422</v>
      </c>
      <c r="S38" s="25" t="s">
        <v>2423</v>
      </c>
      <c r="U38" s="266">
        <v>1</v>
      </c>
      <c r="AB38" s="332"/>
      <c r="AI38" s="266"/>
      <c r="AW38" s="266"/>
      <c r="BA38" s="266"/>
      <c r="BI38" s="266"/>
      <c r="BT38" s="266">
        <v>1</v>
      </c>
      <c r="BZ38" s="266"/>
      <c r="CD38" s="145">
        <v>1</v>
      </c>
      <c r="CG38" s="266"/>
      <c r="CK38" s="266"/>
      <c r="CM38" s="266"/>
      <c r="CO38" s="266"/>
      <c r="DH38" s="148"/>
      <c r="DK38" s="145">
        <v>1</v>
      </c>
      <c r="DU38" s="145">
        <v>1</v>
      </c>
      <c r="EB38" s="148"/>
      <c r="EE38" s="198"/>
      <c r="EF38" s="198"/>
      <c r="EG38" s="198"/>
      <c r="EH38" s="198"/>
      <c r="EI38" s="198"/>
      <c r="EJ38" s="198"/>
      <c r="EK38" s="263" t="s">
        <v>519</v>
      </c>
      <c r="EL38" s="263">
        <v>1</v>
      </c>
      <c r="EM38" s="263"/>
      <c r="EN38" s="264" t="s">
        <v>2424</v>
      </c>
      <c r="EO38" s="198"/>
      <c r="EP38" s="198"/>
      <c r="EQ38" s="198"/>
      <c r="ER38" s="198"/>
      <c r="ES38" s="198"/>
      <c r="ET38" s="198"/>
      <c r="EU38" s="198"/>
      <c r="EV38" s="198"/>
      <c r="EW38" s="198"/>
      <c r="EX38" s="198"/>
      <c r="EY38" s="198"/>
      <c r="EZ38" s="198"/>
      <c r="FA38" s="198"/>
      <c r="FB38" s="198"/>
      <c r="FC38" s="198"/>
      <c r="FD38" s="198"/>
      <c r="FE38" s="198"/>
      <c r="FF38" s="198"/>
      <c r="FG38" s="198"/>
      <c r="FH38" s="198"/>
      <c r="FI38" s="198"/>
      <c r="FJ38" s="198"/>
      <c r="FK38" s="198"/>
      <c r="FL38" s="198"/>
      <c r="FM38" s="198"/>
      <c r="FN38" s="198"/>
      <c r="FO38" s="198"/>
      <c r="FP38" s="198"/>
      <c r="FQ38" s="198"/>
      <c r="FR38" s="198"/>
      <c r="FS38" s="198"/>
      <c r="FT38" s="198"/>
      <c r="FU38" s="198"/>
      <c r="FV38" s="198"/>
      <c r="FW38" s="198"/>
      <c r="FX38" s="198"/>
      <c r="FY38" s="198"/>
      <c r="FZ38" s="198"/>
      <c r="GA38" s="198"/>
      <c r="GB38" s="198"/>
      <c r="GC38" s="198"/>
      <c r="GD38" s="198"/>
      <c r="GE38" s="198"/>
    </row>
    <row r="39" spans="1:187" s="145" customFormat="1" ht="20.100000000000001" customHeight="1" x14ac:dyDescent="0.3">
      <c r="A39" s="25" t="s">
        <v>3019</v>
      </c>
      <c r="B39" s="26" t="s">
        <v>106</v>
      </c>
      <c r="C39" s="26">
        <v>83978</v>
      </c>
      <c r="D39" s="25" t="s">
        <v>3020</v>
      </c>
      <c r="E39" s="26" t="s">
        <v>108</v>
      </c>
      <c r="F39" s="26"/>
      <c r="G39" s="26" t="s">
        <v>114</v>
      </c>
      <c r="H39" s="26" t="s">
        <v>2740</v>
      </c>
      <c r="I39" s="26" t="s">
        <v>3</v>
      </c>
      <c r="J39" s="25" t="s">
        <v>123</v>
      </c>
      <c r="K39" s="25" t="s">
        <v>3021</v>
      </c>
      <c r="L39" s="45" t="s">
        <v>3022</v>
      </c>
      <c r="M39" s="25"/>
      <c r="N39" s="83"/>
      <c r="O39" s="83"/>
      <c r="P39" s="83"/>
      <c r="Q39" s="83"/>
      <c r="R39" s="83"/>
      <c r="S39" s="83" t="s">
        <v>3158</v>
      </c>
      <c r="V39" s="148"/>
      <c r="AB39" s="332"/>
      <c r="DH39" s="148"/>
      <c r="EB39" s="148"/>
      <c r="ED39" s="148"/>
      <c r="EK39" s="145" t="s">
        <v>519</v>
      </c>
      <c r="EL39" s="145">
        <v>1</v>
      </c>
      <c r="EM39" s="267"/>
      <c r="EN39" s="228"/>
      <c r="EO39" s="198"/>
      <c r="EP39" s="198"/>
      <c r="EQ39" s="198"/>
      <c r="ER39" s="198"/>
      <c r="ES39" s="198"/>
      <c r="ET39" s="198"/>
      <c r="EU39" s="198"/>
      <c r="EV39" s="198"/>
      <c r="EW39" s="198"/>
      <c r="EX39" s="198"/>
      <c r="EY39" s="198"/>
      <c r="EZ39" s="198"/>
      <c r="FA39" s="198"/>
      <c r="FB39" s="198"/>
      <c r="FC39" s="198"/>
      <c r="FD39" s="198"/>
      <c r="FE39" s="198"/>
      <c r="FF39" s="198"/>
      <c r="FG39" s="198"/>
      <c r="FH39" s="198"/>
      <c r="FI39" s="198"/>
      <c r="FJ39" s="198"/>
      <c r="FK39" s="198"/>
      <c r="FL39" s="198"/>
      <c r="FM39" s="198"/>
      <c r="FN39" s="198"/>
      <c r="FO39" s="198"/>
      <c r="FP39" s="198"/>
      <c r="FQ39" s="198"/>
      <c r="FR39" s="198"/>
      <c r="FS39" s="198"/>
      <c r="FT39" s="198"/>
      <c r="FU39" s="198"/>
      <c r="FV39" s="198"/>
      <c r="FW39" s="198"/>
      <c r="FX39" s="198"/>
      <c r="FY39" s="198"/>
      <c r="FZ39" s="198"/>
      <c r="GA39" s="198"/>
      <c r="GB39" s="198"/>
      <c r="GC39" s="198"/>
      <c r="GD39" s="198"/>
      <c r="GE39" s="198"/>
    </row>
    <row r="40" spans="1:187" ht="20.100000000000001" customHeight="1" x14ac:dyDescent="0.3">
      <c r="A40" s="25" t="s">
        <v>2994</v>
      </c>
      <c r="B40" s="40" t="s">
        <v>106</v>
      </c>
      <c r="C40" s="26">
        <v>82484</v>
      </c>
      <c r="D40" s="25" t="s">
        <v>2995</v>
      </c>
      <c r="E40" s="26" t="s">
        <v>108</v>
      </c>
      <c r="F40" s="26"/>
      <c r="G40" s="26" t="s">
        <v>109</v>
      </c>
      <c r="H40" s="26" t="s">
        <v>397</v>
      </c>
      <c r="I40" s="26" t="s">
        <v>3</v>
      </c>
      <c r="J40" s="25" t="s">
        <v>2263</v>
      </c>
      <c r="K40" s="25" t="s">
        <v>2996</v>
      </c>
      <c r="L40" s="43"/>
      <c r="M40" s="25"/>
      <c r="N40" s="83"/>
      <c r="O40" s="83"/>
      <c r="P40" s="83"/>
      <c r="Q40" s="83"/>
      <c r="R40" s="25" t="s">
        <v>2997</v>
      </c>
      <c r="S40" s="25" t="s">
        <v>2998</v>
      </c>
      <c r="T40" s="145"/>
      <c r="U40" s="145">
        <v>1</v>
      </c>
      <c r="V40" s="148">
        <v>1</v>
      </c>
      <c r="W40" s="145"/>
      <c r="X40" s="145"/>
      <c r="Y40" s="145">
        <v>1</v>
      </c>
      <c r="Z40" s="145"/>
      <c r="AA40" s="145"/>
      <c r="AB40" s="332"/>
      <c r="AC40" s="145"/>
      <c r="AD40" s="145"/>
      <c r="AE40" s="145"/>
      <c r="AF40" s="145"/>
      <c r="AG40" s="145"/>
      <c r="AH40" s="145"/>
      <c r="AI40" s="145">
        <v>1</v>
      </c>
      <c r="AJ40" s="145"/>
      <c r="AK40" s="145">
        <v>1</v>
      </c>
      <c r="AL40" s="145"/>
      <c r="AM40" s="145"/>
      <c r="AN40" s="145"/>
      <c r="AO40" s="145"/>
      <c r="AP40" s="145"/>
      <c r="AQ40" s="145"/>
      <c r="AR40" s="145"/>
      <c r="AS40" s="145"/>
      <c r="AT40" s="145"/>
      <c r="AU40" s="145">
        <v>1</v>
      </c>
      <c r="AV40" s="145"/>
      <c r="AW40" s="145">
        <v>1</v>
      </c>
      <c r="AX40" s="145"/>
      <c r="AY40" s="145"/>
      <c r="AZ40" s="145"/>
      <c r="BA40" s="145"/>
      <c r="BB40" s="145"/>
      <c r="BC40" s="145"/>
      <c r="BD40" s="145">
        <v>1</v>
      </c>
      <c r="BE40" s="145">
        <v>1</v>
      </c>
      <c r="BF40" s="145"/>
      <c r="BG40" s="145"/>
      <c r="BH40" s="145"/>
      <c r="BI40" s="145"/>
      <c r="BJ40" s="145"/>
      <c r="BK40" s="145"/>
      <c r="BL40" s="145"/>
      <c r="BM40" s="145"/>
      <c r="BN40" s="145"/>
      <c r="BO40" s="145"/>
      <c r="BP40" s="145"/>
      <c r="BQ40" s="145"/>
      <c r="BR40" s="145">
        <v>1</v>
      </c>
      <c r="BS40" s="145">
        <v>1</v>
      </c>
      <c r="BT40" s="145">
        <v>1</v>
      </c>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t="s">
        <v>519</v>
      </c>
      <c r="EL40" s="145">
        <v>1</v>
      </c>
      <c r="EM40" s="267"/>
      <c r="EN40" s="228" t="s">
        <v>2999</v>
      </c>
    </row>
    <row r="41" spans="1:187" ht="20.100000000000001" customHeight="1" x14ac:dyDescent="0.3">
      <c r="A41" s="25" t="s">
        <v>2029</v>
      </c>
      <c r="B41" s="40" t="s">
        <v>106</v>
      </c>
      <c r="C41" s="26">
        <v>83116</v>
      </c>
      <c r="D41" s="25" t="s">
        <v>2030</v>
      </c>
      <c r="E41" s="26" t="s">
        <v>108</v>
      </c>
      <c r="F41" s="26"/>
      <c r="G41" s="26" t="s">
        <v>109</v>
      </c>
      <c r="H41" s="26" t="s">
        <v>2031</v>
      </c>
      <c r="I41" s="26" t="s">
        <v>389</v>
      </c>
      <c r="J41" s="25" t="s">
        <v>195</v>
      </c>
      <c r="K41" s="25" t="s">
        <v>2032</v>
      </c>
      <c r="L41" s="45" t="s">
        <v>2033</v>
      </c>
      <c r="M41" s="25" t="s">
        <v>2034</v>
      </c>
      <c r="N41" s="25" t="s">
        <v>2035</v>
      </c>
      <c r="O41" s="25" t="s">
        <v>2036</v>
      </c>
      <c r="P41" s="83"/>
      <c r="Q41" s="83"/>
      <c r="R41" s="87" t="s">
        <v>2037</v>
      </c>
      <c r="S41" s="25" t="s">
        <v>2038</v>
      </c>
      <c r="T41" s="145"/>
      <c r="U41" s="145"/>
      <c r="V41" s="145"/>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v>1</v>
      </c>
      <c r="CD41" s="145"/>
      <c r="CE41" s="145"/>
      <c r="CF41" s="145"/>
      <c r="CG41" s="145">
        <v>1</v>
      </c>
      <c r="CH41" s="145"/>
      <c r="CI41" s="145"/>
      <c r="CJ41" s="145"/>
      <c r="CK41" s="145">
        <v>1</v>
      </c>
      <c r="CL41" s="145"/>
      <c r="CM41" s="145">
        <v>1</v>
      </c>
      <c r="CN41" s="145"/>
      <c r="CO41" s="145"/>
      <c r="CP41" s="145"/>
      <c r="CQ41" s="145"/>
      <c r="CR41" s="145"/>
      <c r="CS41" s="145"/>
      <c r="CT41" s="145"/>
      <c r="CU41" s="145"/>
      <c r="CV41" s="145"/>
      <c r="CW41" s="145"/>
      <c r="CX41" s="145"/>
      <c r="CY41" s="145"/>
      <c r="CZ41" s="145"/>
      <c r="DA41" s="145"/>
      <c r="DB41" s="145"/>
      <c r="DC41" s="145"/>
      <c r="DD41" s="145"/>
      <c r="DE41" s="145"/>
      <c r="DF41" s="145"/>
      <c r="DG41" s="145"/>
      <c r="DH41" s="148">
        <v>1</v>
      </c>
      <c r="DI41" s="145"/>
      <c r="DJ41" s="145"/>
      <c r="DK41" s="145"/>
      <c r="DL41" s="145">
        <v>1</v>
      </c>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1</v>
      </c>
      <c r="EL41" s="145">
        <v>1</v>
      </c>
      <c r="EM41" s="145"/>
      <c r="EN41" s="228" t="s">
        <v>2039</v>
      </c>
      <c r="EO41" s="145"/>
      <c r="EP41" s="145"/>
      <c r="EQ41" s="145"/>
      <c r="ER41" s="145"/>
      <c r="ES41" s="145"/>
      <c r="ET41" s="145"/>
      <c r="EU41" s="145"/>
      <c r="EV41" s="145"/>
      <c r="EW41" s="145"/>
      <c r="EX41" s="145"/>
      <c r="EY41" s="145"/>
      <c r="EZ41" s="145"/>
      <c r="FA41" s="145"/>
      <c r="FB41" s="145"/>
      <c r="FC41" s="145"/>
      <c r="FD41" s="145"/>
      <c r="FE41" s="145"/>
      <c r="FF41" s="145"/>
      <c r="FG41" s="145"/>
      <c r="FH41" s="145"/>
      <c r="FI41" s="145"/>
      <c r="FJ41" s="145"/>
      <c r="FK41" s="145"/>
      <c r="FL41" s="145"/>
      <c r="FM41" s="145"/>
      <c r="FN41" s="145"/>
      <c r="FO41" s="145"/>
      <c r="FP41" s="145"/>
      <c r="FQ41" s="145"/>
      <c r="FR41" s="145"/>
      <c r="FS41" s="145"/>
      <c r="FT41" s="145"/>
      <c r="FU41" s="145"/>
      <c r="FV41" s="145"/>
      <c r="FW41" s="145"/>
      <c r="FX41" s="145"/>
      <c r="FY41" s="145"/>
      <c r="FZ41" s="145"/>
      <c r="GA41" s="145"/>
      <c r="GB41" s="145"/>
      <c r="GC41" s="145"/>
      <c r="GD41" s="145"/>
      <c r="GE41" s="145"/>
    </row>
    <row r="42" spans="1:187" ht="20.100000000000001" hidden="1" customHeight="1" x14ac:dyDescent="0.3">
      <c r="A42" s="25" t="s">
        <v>2135</v>
      </c>
      <c r="B42" s="40" t="s">
        <v>106</v>
      </c>
      <c r="C42" s="26">
        <v>83194</v>
      </c>
      <c r="D42" s="71" t="s">
        <v>2150</v>
      </c>
      <c r="E42" s="26" t="s">
        <v>108</v>
      </c>
      <c r="F42" s="26"/>
      <c r="G42" s="26" t="s">
        <v>109</v>
      </c>
      <c r="H42" s="26" t="s">
        <v>539</v>
      </c>
      <c r="I42" s="26" t="s">
        <v>385</v>
      </c>
      <c r="J42" s="25" t="s">
        <v>123</v>
      </c>
      <c r="K42" s="25" t="s">
        <v>2151</v>
      </c>
      <c r="L42" s="239"/>
      <c r="M42" s="239"/>
      <c r="N42" s="239"/>
      <c r="O42" s="239"/>
      <c r="P42" s="239"/>
      <c r="Q42" s="239"/>
      <c r="R42" s="239"/>
      <c r="S42" s="239"/>
      <c r="T42" s="145"/>
      <c r="U42" s="145"/>
      <c r="V42" s="145"/>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5"/>
      <c r="EE42" s="145"/>
      <c r="EF42" s="145"/>
      <c r="EG42" s="145"/>
      <c r="EH42" s="145"/>
      <c r="EI42" s="145"/>
      <c r="EJ42" s="145"/>
      <c r="EK42" s="145">
        <v>0</v>
      </c>
      <c r="EL42" s="145">
        <v>0</v>
      </c>
      <c r="EM42" s="145"/>
    </row>
    <row r="43" spans="1:187" ht="20.100000000000001" customHeight="1" x14ac:dyDescent="0.3">
      <c r="A43" s="25" t="s">
        <v>3940</v>
      </c>
      <c r="B43" s="26" t="s">
        <v>106</v>
      </c>
      <c r="C43" s="26">
        <v>83009</v>
      </c>
      <c r="D43" s="25" t="s">
        <v>3941</v>
      </c>
      <c r="E43" s="26" t="s">
        <v>113</v>
      </c>
      <c r="F43" s="26" t="s">
        <v>3549</v>
      </c>
      <c r="G43" s="26" t="s">
        <v>109</v>
      </c>
      <c r="H43" s="26" t="s">
        <v>567</v>
      </c>
      <c r="I43" s="26" t="s">
        <v>389</v>
      </c>
      <c r="J43" s="25" t="s">
        <v>163</v>
      </c>
      <c r="K43" s="25" t="s">
        <v>3942</v>
      </c>
      <c r="L43" s="45" t="s">
        <v>3943</v>
      </c>
      <c r="M43" s="25" t="s">
        <v>3944</v>
      </c>
      <c r="N43" s="25" t="s">
        <v>3945</v>
      </c>
      <c r="O43" s="239"/>
      <c r="P43" s="239"/>
      <c r="Q43" s="239"/>
      <c r="R43" s="25" t="s">
        <v>3946</v>
      </c>
      <c r="S43" s="25" t="s">
        <v>3947</v>
      </c>
      <c r="U43" s="145"/>
      <c r="V43" s="148"/>
      <c r="W43" s="145"/>
      <c r="X43" s="145"/>
      <c r="Y43" s="145"/>
      <c r="Z43" s="145"/>
      <c r="AA43" s="145"/>
      <c r="AB43" s="332"/>
      <c r="AC43" s="145"/>
      <c r="AD43" s="145"/>
      <c r="AE43" s="145"/>
      <c r="AF43" s="145"/>
      <c r="AG43" s="145"/>
      <c r="AH43" s="145"/>
      <c r="AI43" s="145">
        <v>1</v>
      </c>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v>1</v>
      </c>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v>1</v>
      </c>
      <c r="CH43" s="145"/>
      <c r="CI43" s="145"/>
      <c r="CJ43" s="145"/>
      <c r="CK43" s="145"/>
      <c r="CL43" s="145"/>
      <c r="CM43" s="145"/>
      <c r="CN43" s="145">
        <v>1</v>
      </c>
      <c r="CO43" s="145">
        <v>1</v>
      </c>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v>1</v>
      </c>
      <c r="DR43" s="145"/>
      <c r="DS43" s="145"/>
      <c r="DT43" s="145"/>
      <c r="DU43" s="145"/>
      <c r="DV43" s="145"/>
      <c r="DW43" s="145"/>
      <c r="DX43" s="145"/>
      <c r="DY43" s="145"/>
      <c r="DZ43" s="145"/>
      <c r="EA43" s="145"/>
      <c r="EB43" s="148"/>
      <c r="EC43" s="145"/>
      <c r="ED43" s="148"/>
      <c r="EE43" s="145"/>
      <c r="EF43" s="145"/>
      <c r="EG43" s="145"/>
      <c r="EH43" s="145"/>
      <c r="EI43" s="145"/>
      <c r="EJ43" s="145"/>
      <c r="EK43" s="145">
        <v>1</v>
      </c>
      <c r="EL43" s="145">
        <v>1</v>
      </c>
      <c r="EM43" s="145"/>
    </row>
    <row r="44" spans="1:187" ht="20.100000000000001" hidden="1" customHeight="1" x14ac:dyDescent="0.3">
      <c r="A44" s="25" t="s">
        <v>2152</v>
      </c>
      <c r="B44" s="40" t="s">
        <v>106</v>
      </c>
      <c r="C44" s="26">
        <v>82836</v>
      </c>
      <c r="D44" s="25" t="s">
        <v>2160</v>
      </c>
      <c r="E44" s="26" t="s">
        <v>108</v>
      </c>
      <c r="F44" s="26"/>
      <c r="G44" s="26" t="s">
        <v>121</v>
      </c>
      <c r="H44" s="26" t="s">
        <v>446</v>
      </c>
      <c r="I44" s="26" t="s">
        <v>449</v>
      </c>
      <c r="J44" s="25" t="s">
        <v>174</v>
      </c>
      <c r="K44" s="25" t="s">
        <v>2161</v>
      </c>
      <c r="L44" s="239"/>
      <c r="M44" s="239"/>
      <c r="N44" s="239"/>
      <c r="O44" s="239"/>
      <c r="P44" s="239"/>
      <c r="Q44" s="239"/>
      <c r="R44" s="239"/>
      <c r="S44" s="239"/>
      <c r="T44" s="145"/>
      <c r="U44" s="145"/>
      <c r="V44" s="145"/>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5"/>
      <c r="EE44" s="145"/>
      <c r="EF44" s="145"/>
      <c r="EG44" s="145"/>
      <c r="EH44" s="145"/>
      <c r="EI44" s="145"/>
      <c r="EJ44" s="145"/>
      <c r="EK44" s="145">
        <v>0</v>
      </c>
      <c r="EL44" s="145">
        <v>0</v>
      </c>
      <c r="EM44" s="145"/>
    </row>
    <row r="45" spans="1:187" ht="20.100000000000001" hidden="1" customHeight="1" x14ac:dyDescent="0.3">
      <c r="A45" s="25" t="s">
        <v>2152</v>
      </c>
      <c r="B45" s="40" t="s">
        <v>106</v>
      </c>
      <c r="C45" s="26">
        <v>83120</v>
      </c>
      <c r="D45" s="71" t="s">
        <v>300</v>
      </c>
      <c r="E45" s="26" t="s">
        <v>108</v>
      </c>
      <c r="F45" s="26"/>
      <c r="G45" s="26" t="s">
        <v>109</v>
      </c>
      <c r="H45" s="26" t="s">
        <v>554</v>
      </c>
      <c r="I45" s="26" t="s">
        <v>438</v>
      </c>
      <c r="J45" s="25" t="s">
        <v>1517</v>
      </c>
      <c r="K45" s="25" t="s">
        <v>2186</v>
      </c>
      <c r="L45" s="239"/>
      <c r="M45" s="239"/>
      <c r="N45" s="239"/>
      <c r="O45" s="239"/>
      <c r="P45" s="239"/>
      <c r="Q45" s="239"/>
      <c r="R45" s="239"/>
      <c r="S45" s="239"/>
      <c r="T45" s="145"/>
      <c r="U45" s="145"/>
      <c r="V45" s="145"/>
      <c r="W45" s="145"/>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5"/>
      <c r="EE45" s="145"/>
      <c r="EF45" s="145"/>
      <c r="EG45" s="145"/>
      <c r="EH45" s="145"/>
      <c r="EI45" s="145"/>
      <c r="EJ45" s="145"/>
      <c r="EK45" s="145">
        <v>0</v>
      </c>
      <c r="EL45" s="145">
        <v>0</v>
      </c>
      <c r="EM45" s="145"/>
    </row>
    <row r="46" spans="1:187" ht="20.100000000000001" hidden="1" customHeight="1" x14ac:dyDescent="0.3">
      <c r="A46" s="25" t="s">
        <v>2187</v>
      </c>
      <c r="B46" s="40" t="s">
        <v>106</v>
      </c>
      <c r="C46" s="26">
        <v>83033</v>
      </c>
      <c r="D46" s="25" t="s">
        <v>2197</v>
      </c>
      <c r="E46" s="26" t="s">
        <v>113</v>
      </c>
      <c r="F46" s="26"/>
      <c r="G46" s="26" t="s">
        <v>109</v>
      </c>
      <c r="H46" s="26" t="s">
        <v>554</v>
      </c>
      <c r="I46" s="26" t="s">
        <v>449</v>
      </c>
      <c r="J46" s="25" t="s">
        <v>643</v>
      </c>
      <c r="K46" s="25" t="s">
        <v>2198</v>
      </c>
      <c r="L46" s="239"/>
      <c r="M46" s="239"/>
      <c r="N46" s="239"/>
      <c r="O46" s="239"/>
      <c r="P46" s="239"/>
      <c r="Q46" s="239"/>
      <c r="R46" s="239"/>
      <c r="S46" s="239"/>
      <c r="T46" s="145"/>
      <c r="U46" s="145"/>
      <c r="V46" s="145"/>
      <c r="W46" s="145"/>
      <c r="X46" s="145"/>
      <c r="Y46" s="145"/>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c r="DQ46" s="145"/>
      <c r="DR46" s="145"/>
      <c r="DS46" s="145"/>
      <c r="DT46" s="145"/>
      <c r="DU46" s="145"/>
      <c r="DV46" s="145"/>
      <c r="DW46" s="145"/>
      <c r="DX46" s="145"/>
      <c r="DY46" s="145"/>
      <c r="DZ46" s="145"/>
      <c r="EA46" s="145"/>
      <c r="EB46" s="148"/>
      <c r="EC46" s="145"/>
      <c r="ED46" s="145"/>
      <c r="EE46" s="145"/>
      <c r="EF46" s="145"/>
      <c r="EG46" s="145"/>
      <c r="EH46" s="145"/>
      <c r="EI46" s="145"/>
      <c r="EJ46" s="145"/>
      <c r="EK46" s="145">
        <v>0</v>
      </c>
      <c r="EL46" s="145">
        <v>0</v>
      </c>
      <c r="EM46" s="145"/>
    </row>
    <row r="47" spans="1:187" ht="20.100000000000001" hidden="1" customHeight="1" x14ac:dyDescent="0.3">
      <c r="A47" s="25" t="s">
        <v>2240</v>
      </c>
      <c r="B47" s="40" t="s">
        <v>106</v>
      </c>
      <c r="C47" s="26">
        <v>82028</v>
      </c>
      <c r="D47" s="25" t="s">
        <v>2241</v>
      </c>
      <c r="E47" s="26" t="s">
        <v>113</v>
      </c>
      <c r="F47" s="26"/>
      <c r="G47" s="26" t="s">
        <v>109</v>
      </c>
      <c r="H47" s="26" t="s">
        <v>554</v>
      </c>
      <c r="I47" s="26" t="s">
        <v>389</v>
      </c>
      <c r="J47" s="25" t="s">
        <v>643</v>
      </c>
      <c r="K47" s="25" t="s">
        <v>2242</v>
      </c>
      <c r="L47" s="83"/>
      <c r="M47" s="83"/>
      <c r="N47" s="83"/>
      <c r="O47" s="83"/>
      <c r="P47" s="83"/>
      <c r="Q47" s="83"/>
      <c r="R47" s="83"/>
      <c r="S47" s="83"/>
      <c r="T47" s="145"/>
      <c r="U47" s="145"/>
      <c r="V47" s="145"/>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c r="DM47" s="145"/>
      <c r="DN47" s="145"/>
      <c r="DO47" s="145"/>
      <c r="DP47" s="145"/>
      <c r="DQ47" s="145"/>
      <c r="DR47" s="145"/>
      <c r="DS47" s="145"/>
      <c r="DT47" s="145"/>
      <c r="DU47" s="145"/>
      <c r="DV47" s="145"/>
      <c r="DW47" s="145"/>
      <c r="DX47" s="145"/>
      <c r="DY47" s="145"/>
      <c r="DZ47" s="145"/>
      <c r="EA47" s="145"/>
      <c r="EB47" s="148"/>
      <c r="EC47" s="145"/>
      <c r="ED47" s="145"/>
      <c r="EK47" s="263">
        <v>0</v>
      </c>
      <c r="EL47" s="263">
        <v>0</v>
      </c>
      <c r="EM47" s="263"/>
      <c r="EN47" s="264"/>
    </row>
    <row r="48" spans="1:187" ht="20.100000000000001" customHeight="1" x14ac:dyDescent="0.3">
      <c r="A48" s="25" t="s">
        <v>2077</v>
      </c>
      <c r="B48" s="26" t="s">
        <v>106</v>
      </c>
      <c r="C48" s="26">
        <v>83218</v>
      </c>
      <c r="D48" s="25" t="s">
        <v>2078</v>
      </c>
      <c r="E48" s="26" t="s">
        <v>108</v>
      </c>
      <c r="F48" s="26"/>
      <c r="G48" s="26" t="s">
        <v>109</v>
      </c>
      <c r="H48" s="26" t="s">
        <v>117</v>
      </c>
      <c r="I48" s="26" t="s">
        <v>385</v>
      </c>
      <c r="J48" s="25" t="s">
        <v>643</v>
      </c>
      <c r="K48" s="25" t="s">
        <v>2079</v>
      </c>
      <c r="L48" s="83"/>
      <c r="M48" s="83"/>
      <c r="N48" s="83"/>
      <c r="O48" s="83"/>
      <c r="P48" s="83"/>
      <c r="Q48" s="83"/>
      <c r="R48" s="25" t="s">
        <v>2080</v>
      </c>
      <c r="S48" s="25" t="s">
        <v>2081</v>
      </c>
      <c r="T48" s="145"/>
      <c r="U48" s="145"/>
      <c r="V48" s="145"/>
      <c r="W48" s="145"/>
      <c r="X48" s="145"/>
      <c r="Y48" s="145"/>
      <c r="Z48" s="145"/>
      <c r="AA48" s="145"/>
      <c r="AB48" s="332"/>
      <c r="AC48" s="266">
        <v>1</v>
      </c>
      <c r="AD48" s="145"/>
      <c r="AE48" s="145"/>
      <c r="AF48" s="145"/>
      <c r="AG48" s="145"/>
      <c r="AH48" s="145"/>
      <c r="AI48" s="266"/>
      <c r="AJ48" s="145"/>
      <c r="AK48" s="145"/>
      <c r="AL48" s="145"/>
      <c r="AM48" s="145"/>
      <c r="AN48" s="145"/>
      <c r="AO48" s="145"/>
      <c r="AP48" s="145"/>
      <c r="AQ48" s="145"/>
      <c r="AR48" s="145"/>
      <c r="AS48" s="145"/>
      <c r="AT48" s="145"/>
      <c r="AU48" s="145"/>
      <c r="AV48" s="145"/>
      <c r="AW48" s="266"/>
      <c r="AX48" s="145"/>
      <c r="AY48" s="145"/>
      <c r="AZ48" s="145"/>
      <c r="BA48" s="266"/>
      <c r="BB48" s="145"/>
      <c r="BC48" s="145"/>
      <c r="BD48" s="145"/>
      <c r="BE48" s="145"/>
      <c r="BF48" s="145"/>
      <c r="BG48" s="145"/>
      <c r="BH48" s="145"/>
      <c r="BI48" s="145"/>
      <c r="BJ48" s="145"/>
      <c r="BK48" s="145"/>
      <c r="BL48" s="145"/>
      <c r="BM48" s="145"/>
      <c r="BN48" s="145"/>
      <c r="BO48" s="145"/>
      <c r="BP48" s="145"/>
      <c r="BQ48" s="145"/>
      <c r="BR48" s="145"/>
      <c r="BS48" s="145"/>
      <c r="BT48" s="266"/>
      <c r="BU48" s="145"/>
      <c r="BV48" s="145"/>
      <c r="BW48" s="145"/>
      <c r="BX48" s="145"/>
      <c r="BY48" s="145"/>
      <c r="BZ48" s="266"/>
      <c r="CA48" s="145"/>
      <c r="CB48" s="145"/>
      <c r="CC48" s="145"/>
      <c r="CD48" s="145"/>
      <c r="CE48" s="145"/>
      <c r="CF48" s="145"/>
      <c r="CG48" s="266"/>
      <c r="CH48" s="145"/>
      <c r="CI48" s="145"/>
      <c r="CJ48" s="145"/>
      <c r="CK48" s="266"/>
      <c r="CL48" s="145"/>
      <c r="CM48" s="266"/>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t="s">
        <v>519</v>
      </c>
      <c r="EL48" s="145">
        <v>1</v>
      </c>
      <c r="EM48" s="145"/>
      <c r="EO48" s="145"/>
      <c r="EP48" s="145"/>
      <c r="EQ48" s="145"/>
      <c r="ER48" s="145"/>
      <c r="ES48" s="145"/>
      <c r="ET48" s="145"/>
      <c r="EU48" s="145"/>
      <c r="EV48" s="145"/>
      <c r="EW48" s="145"/>
      <c r="EX48" s="145"/>
      <c r="EY48" s="145"/>
      <c r="EZ48" s="145"/>
      <c r="FA48" s="145"/>
      <c r="FB48" s="145"/>
      <c r="FC48" s="145"/>
      <c r="FD48" s="145"/>
      <c r="FE48" s="145"/>
      <c r="FF48" s="145"/>
      <c r="FG48" s="145"/>
      <c r="FH48" s="145"/>
      <c r="FI48" s="145"/>
      <c r="FJ48" s="145"/>
      <c r="FK48" s="145"/>
      <c r="FL48" s="145"/>
      <c r="FM48" s="145"/>
      <c r="FN48" s="145"/>
      <c r="FO48" s="145"/>
      <c r="FP48" s="145"/>
      <c r="FQ48" s="145"/>
      <c r="FR48" s="145"/>
      <c r="FS48" s="145"/>
      <c r="FT48" s="145"/>
      <c r="FU48" s="145"/>
      <c r="FV48" s="145"/>
      <c r="FW48" s="145"/>
      <c r="FX48" s="145"/>
      <c r="FY48" s="145"/>
      <c r="FZ48" s="145"/>
      <c r="GA48" s="145"/>
      <c r="GB48" s="145"/>
      <c r="GC48" s="145"/>
      <c r="GD48" s="145"/>
      <c r="GE48" s="145"/>
    </row>
    <row r="49" spans="1:144" ht="20.100000000000001" customHeight="1" x14ac:dyDescent="0.3">
      <c r="A49" s="25" t="s">
        <v>3756</v>
      </c>
      <c r="B49" s="40" t="s">
        <v>106</v>
      </c>
      <c r="C49" s="26">
        <v>84203</v>
      </c>
      <c r="D49" s="25" t="s">
        <v>3757</v>
      </c>
      <c r="E49" s="26" t="s">
        <v>108</v>
      </c>
      <c r="F49" s="26" t="s">
        <v>3549</v>
      </c>
      <c r="G49" s="26" t="s">
        <v>114</v>
      </c>
      <c r="H49" s="26" t="s">
        <v>633</v>
      </c>
      <c r="I49" s="26" t="s">
        <v>516</v>
      </c>
      <c r="J49" s="25" t="s">
        <v>195</v>
      </c>
      <c r="K49" s="25" t="s">
        <v>3758</v>
      </c>
      <c r="L49" s="25"/>
      <c r="M49" s="25"/>
      <c r="N49" s="25"/>
      <c r="O49" s="25"/>
      <c r="P49" s="83"/>
      <c r="Q49" s="83"/>
      <c r="R49" s="25" t="s">
        <v>3759</v>
      </c>
      <c r="S49" s="25" t="s">
        <v>3760</v>
      </c>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v>1</v>
      </c>
      <c r="DV49" s="145"/>
      <c r="DW49" s="145"/>
      <c r="DX49" s="145"/>
      <c r="DY49" s="145"/>
      <c r="DZ49" s="145"/>
      <c r="EA49" s="145"/>
      <c r="EB49" s="148"/>
      <c r="EC49" s="145"/>
      <c r="ED49" s="148"/>
      <c r="EE49" s="145"/>
      <c r="EF49" s="145"/>
      <c r="EG49" s="145"/>
      <c r="EH49" s="145"/>
      <c r="EI49" s="145"/>
      <c r="EJ49" s="145"/>
      <c r="EK49" s="145" t="s">
        <v>519</v>
      </c>
      <c r="EL49" s="145">
        <v>1</v>
      </c>
    </row>
    <row r="50" spans="1:144" ht="20.100000000000001" hidden="1" customHeight="1" x14ac:dyDescent="0.3">
      <c r="A50" s="25" t="s">
        <v>2274</v>
      </c>
      <c r="B50" s="40" t="s">
        <v>106</v>
      </c>
      <c r="C50" s="26">
        <v>82892</v>
      </c>
      <c r="D50" s="71" t="s">
        <v>2282</v>
      </c>
      <c r="E50" s="26" t="s">
        <v>108</v>
      </c>
      <c r="F50" s="26"/>
      <c r="G50" s="26" t="s">
        <v>121</v>
      </c>
      <c r="H50" s="26" t="s">
        <v>281</v>
      </c>
      <c r="I50" s="26" t="s">
        <v>449</v>
      </c>
      <c r="J50" s="25" t="s">
        <v>643</v>
      </c>
      <c r="K50" s="25" t="s">
        <v>2283</v>
      </c>
      <c r="L50" s="181" t="s">
        <v>2284</v>
      </c>
      <c r="M50" s="83"/>
      <c r="N50" s="83"/>
      <c r="O50" s="83"/>
      <c r="P50" s="83"/>
      <c r="Q50" s="83"/>
      <c r="R50" s="83"/>
      <c r="S50" s="83"/>
      <c r="T50" s="145"/>
      <c r="U50" s="145"/>
      <c r="V50" s="145"/>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5"/>
      <c r="EK50" s="263">
        <v>0</v>
      </c>
      <c r="EL50" s="263">
        <v>0</v>
      </c>
      <c r="EM50" s="263"/>
      <c r="EN50" s="264"/>
    </row>
    <row r="51" spans="1:144" ht="20.100000000000001" customHeight="1" x14ac:dyDescent="0.3">
      <c r="A51" s="25" t="s">
        <v>4291</v>
      </c>
      <c r="B51" s="40" t="s">
        <v>106</v>
      </c>
      <c r="C51" s="26">
        <v>84513</v>
      </c>
      <c r="D51" s="25" t="s">
        <v>4293</v>
      </c>
      <c r="E51" s="26" t="s">
        <v>108</v>
      </c>
      <c r="F51" s="26"/>
      <c r="G51" s="26" t="s">
        <v>121</v>
      </c>
      <c r="H51" s="26" t="s">
        <v>281</v>
      </c>
      <c r="I51" s="26" t="s">
        <v>3</v>
      </c>
      <c r="J51" s="25" t="s">
        <v>195</v>
      </c>
      <c r="K51" s="25" t="s">
        <v>4294</v>
      </c>
      <c r="L51" s="25"/>
      <c r="M51" s="25" t="s">
        <v>4295</v>
      </c>
      <c r="N51" s="25"/>
      <c r="O51" s="83"/>
      <c r="P51" s="83"/>
      <c r="Q51" s="25" t="s">
        <v>4296</v>
      </c>
      <c r="R51" s="25" t="s">
        <v>4297</v>
      </c>
      <c r="S51" s="25" t="s">
        <v>4298</v>
      </c>
      <c r="T51" s="238"/>
      <c r="U51" s="145"/>
      <c r="V51" s="148"/>
      <c r="W51" s="145"/>
      <c r="X51" s="145"/>
      <c r="Y51" s="145"/>
      <c r="Z51" s="145"/>
      <c r="AA51" s="145"/>
      <c r="AB51" s="332"/>
      <c r="AC51" s="145"/>
      <c r="AD51" s="145"/>
      <c r="AE51" s="145"/>
      <c r="AF51" s="145"/>
      <c r="AG51" s="145"/>
      <c r="AH51" s="145"/>
      <c r="AI51" s="145">
        <v>1</v>
      </c>
      <c r="AJ51" s="145"/>
      <c r="AK51" s="145"/>
      <c r="AL51" s="145"/>
      <c r="AM51" s="145"/>
      <c r="AN51" s="145"/>
      <c r="AO51" s="145"/>
      <c r="AP51" s="145"/>
      <c r="AQ51" s="145"/>
      <c r="AR51" s="145"/>
      <c r="AS51" s="145"/>
      <c r="AT51" s="145"/>
      <c r="AU51" s="145"/>
      <c r="AV51" s="145"/>
      <c r="AW51" s="145"/>
      <c r="AX51" s="145"/>
      <c r="AY51" s="145"/>
      <c r="AZ51" s="145"/>
      <c r="BA51" s="145">
        <v>1</v>
      </c>
      <c r="BB51" s="145"/>
      <c r="BC51" s="145"/>
      <c r="BD51" s="145"/>
      <c r="BE51" s="145"/>
      <c r="BF51" s="145"/>
      <c r="BG51" s="145"/>
      <c r="BH51" s="145"/>
      <c r="BI51" s="145"/>
      <c r="BJ51" s="145"/>
      <c r="BK51" s="145"/>
      <c r="BL51" s="145"/>
      <c r="BM51" s="145"/>
      <c r="BN51" s="145"/>
      <c r="BO51" s="145"/>
      <c r="BP51" s="145"/>
      <c r="BQ51" s="145"/>
      <c r="BR51" s="145"/>
      <c r="BS51" s="145"/>
      <c r="BT51" s="145">
        <v>1</v>
      </c>
      <c r="BU51" s="145"/>
      <c r="BV51" s="145"/>
      <c r="BW51" s="145"/>
      <c r="BX51" s="145"/>
      <c r="BY51" s="145"/>
      <c r="BZ51" s="145"/>
      <c r="CA51" s="145"/>
      <c r="CB51" s="145"/>
      <c r="CC51" s="145">
        <v>1</v>
      </c>
      <c r="CD51" s="145"/>
      <c r="CE51" s="145"/>
      <c r="CF51" s="145"/>
      <c r="CG51" s="145"/>
      <c r="CH51" s="148"/>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v>1</v>
      </c>
      <c r="EL51" s="145">
        <v>1</v>
      </c>
      <c r="EM51" s="145"/>
      <c r="EN51" s="228" t="s">
        <v>4299</v>
      </c>
    </row>
    <row r="52" spans="1:144" ht="20.100000000000001" hidden="1" customHeight="1" x14ac:dyDescent="0.3">
      <c r="A52" s="25" t="s">
        <v>2304</v>
      </c>
      <c r="B52" s="40" t="s">
        <v>106</v>
      </c>
      <c r="C52" s="26">
        <v>82576</v>
      </c>
      <c r="D52" s="71" t="s">
        <v>2311</v>
      </c>
      <c r="E52" s="26" t="s">
        <v>108</v>
      </c>
      <c r="F52" s="26"/>
      <c r="G52" s="26" t="s">
        <v>121</v>
      </c>
      <c r="H52" s="26" t="s">
        <v>189</v>
      </c>
      <c r="I52" s="26" t="s">
        <v>405</v>
      </c>
      <c r="J52" s="25" t="s">
        <v>469</v>
      </c>
      <c r="K52" s="25" t="s">
        <v>2312</v>
      </c>
      <c r="L52" s="181" t="s">
        <v>2313</v>
      </c>
      <c r="M52" s="83"/>
      <c r="N52" s="83"/>
      <c r="O52" s="83"/>
      <c r="P52" s="83"/>
      <c r="Q52" s="83"/>
      <c r="R52" s="83"/>
      <c r="S52" s="83"/>
      <c r="T52" s="145"/>
      <c r="U52" s="145"/>
      <c r="V52" s="145"/>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c r="DV52" s="145"/>
      <c r="DW52" s="145"/>
      <c r="DX52" s="145"/>
      <c r="DY52" s="145"/>
      <c r="DZ52" s="145"/>
      <c r="EA52" s="145"/>
      <c r="EB52" s="148"/>
      <c r="EC52" s="145"/>
      <c r="ED52" s="145"/>
      <c r="EK52" s="263">
        <v>0</v>
      </c>
      <c r="EL52" s="263">
        <v>0</v>
      </c>
      <c r="EM52" s="263"/>
      <c r="EN52" s="264"/>
    </row>
    <row r="53" spans="1:144" ht="20.100000000000001" customHeight="1" x14ac:dyDescent="0.3">
      <c r="A53" s="25" t="s">
        <v>2784</v>
      </c>
      <c r="B53" s="40" t="s">
        <v>106</v>
      </c>
      <c r="C53" s="26">
        <v>83881</v>
      </c>
      <c r="D53" s="25" t="s">
        <v>2810</v>
      </c>
      <c r="E53" s="26" t="s">
        <v>293</v>
      </c>
      <c r="F53" s="26"/>
      <c r="G53" s="26" t="s">
        <v>109</v>
      </c>
      <c r="H53" s="26" t="s">
        <v>539</v>
      </c>
      <c r="I53" s="26" t="s">
        <v>449</v>
      </c>
      <c r="J53" s="25" t="s">
        <v>140</v>
      </c>
      <c r="K53" s="25" t="s">
        <v>2811</v>
      </c>
      <c r="L53" s="45" t="s">
        <v>2812</v>
      </c>
      <c r="M53" s="25"/>
      <c r="N53" s="83"/>
      <c r="O53" s="83"/>
      <c r="P53" s="83"/>
      <c r="Q53" s="83"/>
      <c r="R53" s="25" t="s">
        <v>2813</v>
      </c>
      <c r="S53" s="25" t="s">
        <v>2814</v>
      </c>
      <c r="T53" s="145"/>
      <c r="U53" s="266"/>
      <c r="V53" s="148"/>
      <c r="W53" s="145"/>
      <c r="X53" s="145"/>
      <c r="Y53" s="145"/>
      <c r="Z53" s="145"/>
      <c r="AA53" s="145"/>
      <c r="AB53" s="332"/>
      <c r="AC53" s="145"/>
      <c r="AD53" s="145"/>
      <c r="AE53" s="145"/>
      <c r="AF53" s="145"/>
      <c r="AG53" s="145"/>
      <c r="AH53" s="145"/>
      <c r="AI53" s="266"/>
      <c r="AJ53" s="145"/>
      <c r="AK53" s="145"/>
      <c r="AL53" s="145"/>
      <c r="AM53" s="145"/>
      <c r="AN53" s="145"/>
      <c r="AO53" s="145"/>
      <c r="AP53" s="145"/>
      <c r="AQ53" s="145"/>
      <c r="AR53" s="145"/>
      <c r="AS53" s="145"/>
      <c r="AT53" s="145"/>
      <c r="AU53" s="145"/>
      <c r="AV53" s="145"/>
      <c r="AW53" s="266"/>
      <c r="AX53" s="145"/>
      <c r="AY53" s="145"/>
      <c r="AZ53" s="145"/>
      <c r="BA53" s="266"/>
      <c r="BB53" s="145"/>
      <c r="BC53" s="145"/>
      <c r="BD53" s="145">
        <v>1</v>
      </c>
      <c r="BE53" s="145"/>
      <c r="BF53" s="145"/>
      <c r="BG53" s="145"/>
      <c r="BH53" s="145"/>
      <c r="BI53" s="266"/>
      <c r="BJ53" s="145"/>
      <c r="BK53" s="145"/>
      <c r="BL53" s="145"/>
      <c r="BM53" s="145"/>
      <c r="BN53" s="145"/>
      <c r="BO53" s="145"/>
      <c r="BP53" s="145"/>
      <c r="BQ53" s="145"/>
      <c r="BR53" s="145"/>
      <c r="BS53" s="145"/>
      <c r="BT53" s="266">
        <v>1</v>
      </c>
      <c r="BU53" s="145"/>
      <c r="BV53" s="145"/>
      <c r="BW53" s="145"/>
      <c r="BX53" s="145"/>
      <c r="BY53" s="145"/>
      <c r="BZ53" s="266">
        <v>1</v>
      </c>
      <c r="CA53" s="145"/>
      <c r="CB53" s="145"/>
      <c r="CC53" s="145"/>
      <c r="CD53" s="145"/>
      <c r="CE53" s="145"/>
      <c r="CF53" s="145"/>
      <c r="CG53" s="266"/>
      <c r="CH53" s="145"/>
      <c r="CI53" s="145"/>
      <c r="CJ53" s="145"/>
      <c r="CK53" s="266"/>
      <c r="CL53" s="145"/>
      <c r="CM53" s="266"/>
      <c r="CN53" s="145"/>
      <c r="CO53" s="266"/>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v>1</v>
      </c>
      <c r="DO53" s="145"/>
      <c r="DP53" s="145"/>
      <c r="DQ53" s="145"/>
      <c r="DR53" s="145"/>
      <c r="DS53" s="145"/>
      <c r="DT53" s="145"/>
      <c r="DU53" s="145"/>
      <c r="DV53" s="145"/>
      <c r="DW53" s="145"/>
      <c r="DX53" s="145"/>
      <c r="DY53" s="145"/>
      <c r="DZ53" s="145"/>
      <c r="EA53" s="145">
        <v>1</v>
      </c>
      <c r="EB53" s="148"/>
      <c r="EC53" s="145"/>
      <c r="ED53" s="148"/>
      <c r="EE53" s="145"/>
      <c r="EF53" s="145"/>
      <c r="EG53" s="145"/>
      <c r="EH53" s="145"/>
      <c r="EI53" s="145"/>
      <c r="EJ53" s="145"/>
      <c r="EK53" s="145" t="s">
        <v>519</v>
      </c>
      <c r="EL53" s="145">
        <v>1</v>
      </c>
      <c r="EM53" s="267"/>
      <c r="EN53" s="228" t="s">
        <v>2815</v>
      </c>
    </row>
    <row r="54" spans="1:144" ht="20.100000000000001" customHeight="1" x14ac:dyDescent="0.3">
      <c r="A54" s="25" t="s">
        <v>2355</v>
      </c>
      <c r="B54" s="40" t="s">
        <v>106</v>
      </c>
      <c r="C54" s="26">
        <v>81768</v>
      </c>
      <c r="D54" s="25" t="s">
        <v>1938</v>
      </c>
      <c r="E54" s="26" t="s">
        <v>108</v>
      </c>
      <c r="F54" s="26"/>
      <c r="G54" s="26" t="s">
        <v>109</v>
      </c>
      <c r="H54" s="26" t="s">
        <v>554</v>
      </c>
      <c r="I54" s="26" t="s">
        <v>438</v>
      </c>
      <c r="J54" s="25" t="s">
        <v>163</v>
      </c>
      <c r="K54" s="25" t="s">
        <v>2356</v>
      </c>
      <c r="L54" s="182" t="s">
        <v>2357</v>
      </c>
      <c r="M54" s="25" t="s">
        <v>2358</v>
      </c>
      <c r="N54" s="25"/>
      <c r="O54" s="25" t="s">
        <v>2359</v>
      </c>
      <c r="P54" s="83"/>
      <c r="Q54" s="83"/>
      <c r="R54" s="25" t="s">
        <v>2360</v>
      </c>
      <c r="S54" s="25" t="s">
        <v>2361</v>
      </c>
      <c r="T54" s="145"/>
      <c r="U54" s="266"/>
      <c r="V54" s="145"/>
      <c r="W54" s="145"/>
      <c r="X54" s="145"/>
      <c r="Y54" s="145"/>
      <c r="Z54" s="145"/>
      <c r="AA54" s="145"/>
      <c r="AB54" s="332"/>
      <c r="AC54" s="145"/>
      <c r="AD54" s="145">
        <v>1</v>
      </c>
      <c r="AE54" s="145"/>
      <c r="AF54" s="145"/>
      <c r="AG54" s="145"/>
      <c r="AH54" s="145"/>
      <c r="AI54" s="266"/>
      <c r="AJ54" s="145"/>
      <c r="AK54" s="145"/>
      <c r="AL54" s="145"/>
      <c r="AM54" s="145"/>
      <c r="AN54" s="145"/>
      <c r="AO54" s="145"/>
      <c r="AP54" s="145"/>
      <c r="AQ54" s="145"/>
      <c r="AR54" s="145"/>
      <c r="AS54" s="145"/>
      <c r="AT54" s="145"/>
      <c r="AU54" s="145"/>
      <c r="AV54" s="145"/>
      <c r="AW54" s="266"/>
      <c r="AX54" s="145"/>
      <c r="AY54" s="145">
        <v>1</v>
      </c>
      <c r="AZ54" s="266">
        <v>1</v>
      </c>
      <c r="BA54" s="266">
        <v>1</v>
      </c>
      <c r="BB54" s="145"/>
      <c r="BC54" s="145"/>
      <c r="BD54" s="145"/>
      <c r="BE54" s="145"/>
      <c r="BF54" s="145"/>
      <c r="BG54" s="145"/>
      <c r="BH54" s="145"/>
      <c r="BI54" s="266">
        <v>1</v>
      </c>
      <c r="BJ54" s="145"/>
      <c r="BK54" s="145"/>
      <c r="BL54" s="145"/>
      <c r="BM54" s="145"/>
      <c r="BN54" s="145"/>
      <c r="BO54" s="145"/>
      <c r="BP54" s="145"/>
      <c r="BQ54" s="145"/>
      <c r="BR54" s="145"/>
      <c r="BS54" s="145"/>
      <c r="BT54" s="266"/>
      <c r="BU54" s="145"/>
      <c r="BV54" s="145"/>
      <c r="BW54" s="145"/>
      <c r="BX54" s="145"/>
      <c r="BY54" s="145"/>
      <c r="BZ54" s="145"/>
      <c r="CA54" s="145"/>
      <c r="CB54" s="145"/>
      <c r="CC54" s="145"/>
      <c r="CD54" s="145"/>
      <c r="CE54" s="145">
        <v>1</v>
      </c>
      <c r="CF54" s="145"/>
      <c r="CG54" s="266"/>
      <c r="CH54" s="145"/>
      <c r="CI54" s="145"/>
      <c r="CJ54" s="145"/>
      <c r="CK54" s="266"/>
      <c r="CL54" s="145"/>
      <c r="CM54" s="266">
        <v>1</v>
      </c>
      <c r="CN54" s="145"/>
      <c r="CO54" s="266">
        <v>1</v>
      </c>
      <c r="CP54" s="145"/>
      <c r="CQ54" s="266"/>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v>1</v>
      </c>
      <c r="DV54" s="145"/>
      <c r="DW54" s="145"/>
      <c r="DX54" s="145"/>
      <c r="DY54" s="145"/>
      <c r="DZ54" s="145"/>
      <c r="EA54" s="145"/>
      <c r="EB54" s="148"/>
      <c r="EC54" s="145"/>
      <c r="ED54" s="145"/>
      <c r="EK54" s="263">
        <v>1</v>
      </c>
      <c r="EL54" s="263">
        <v>1</v>
      </c>
      <c r="EM54" s="263"/>
      <c r="EN54" s="264" t="s">
        <v>2362</v>
      </c>
    </row>
    <row r="55" spans="1:144" ht="20.100000000000001" hidden="1" customHeight="1" x14ac:dyDescent="0.3">
      <c r="A55" s="25" t="s">
        <v>2335</v>
      </c>
      <c r="B55" s="40" t="s">
        <v>106</v>
      </c>
      <c r="C55" s="26">
        <v>83452</v>
      </c>
      <c r="D55" s="71" t="s">
        <v>2336</v>
      </c>
      <c r="E55" s="26" t="s">
        <v>108</v>
      </c>
      <c r="F55" s="26"/>
      <c r="G55" s="26" t="s">
        <v>121</v>
      </c>
      <c r="H55" s="26" t="s">
        <v>446</v>
      </c>
      <c r="I55" s="26" t="s">
        <v>3</v>
      </c>
      <c r="J55" s="25" t="s">
        <v>174</v>
      </c>
      <c r="K55" s="25" t="s">
        <v>2337</v>
      </c>
      <c r="L55" s="83"/>
      <c r="M55" s="83"/>
      <c r="N55" s="83"/>
      <c r="O55" s="83"/>
      <c r="P55" s="83"/>
      <c r="Q55" s="83"/>
      <c r="R55" s="83"/>
      <c r="S55" s="83"/>
      <c r="T55" s="145"/>
      <c r="U55" s="145"/>
      <c r="V55" s="145"/>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5"/>
      <c r="EK55" s="263">
        <v>0</v>
      </c>
      <c r="EL55" s="263">
        <v>0</v>
      </c>
      <c r="EM55" s="263"/>
      <c r="EN55" s="264"/>
    </row>
    <row r="56" spans="1:144" ht="20.100000000000001" customHeight="1" x14ac:dyDescent="0.3">
      <c r="A56" s="25" t="s">
        <v>3820</v>
      </c>
      <c r="B56" s="26" t="s">
        <v>106</v>
      </c>
      <c r="C56" s="26">
        <v>84571</v>
      </c>
      <c r="D56" s="25" t="s">
        <v>3842</v>
      </c>
      <c r="E56" s="26" t="s">
        <v>108</v>
      </c>
      <c r="F56" s="26" t="s">
        <v>3556</v>
      </c>
      <c r="G56" s="26" t="s">
        <v>109</v>
      </c>
      <c r="H56" s="26" t="s">
        <v>554</v>
      </c>
      <c r="I56" s="26" t="s">
        <v>438</v>
      </c>
      <c r="J56" s="25" t="s">
        <v>163</v>
      </c>
      <c r="K56" s="25" t="s">
        <v>3843</v>
      </c>
      <c r="L56" s="45" t="s">
        <v>3844</v>
      </c>
      <c r="M56" s="25" t="s">
        <v>3845</v>
      </c>
      <c r="N56" s="25"/>
      <c r="O56" s="239"/>
      <c r="P56" s="239"/>
      <c r="Q56" s="239"/>
      <c r="R56" s="25" t="s">
        <v>3846</v>
      </c>
      <c r="S56" s="25" t="s">
        <v>3847</v>
      </c>
      <c r="T56" s="238"/>
      <c r="U56" s="266"/>
      <c r="V56" s="148"/>
      <c r="W56" s="145"/>
      <c r="X56" s="145"/>
      <c r="Y56" s="145"/>
      <c r="Z56" s="145"/>
      <c r="AA56" s="145"/>
      <c r="AB56" s="332"/>
      <c r="AC56" s="145"/>
      <c r="AD56" s="145"/>
      <c r="AE56" s="145"/>
      <c r="AF56" s="145"/>
      <c r="AG56" s="145"/>
      <c r="AH56" s="145"/>
      <c r="AI56" s="266"/>
      <c r="AJ56" s="145"/>
      <c r="AK56" s="145"/>
      <c r="AL56" s="145"/>
      <c r="AM56" s="145"/>
      <c r="AN56" s="145"/>
      <c r="AO56" s="145"/>
      <c r="AP56" s="145"/>
      <c r="AQ56" s="145"/>
      <c r="AR56" s="145"/>
      <c r="AS56" s="145"/>
      <c r="AT56" s="145"/>
      <c r="AU56" s="145"/>
      <c r="AV56" s="145"/>
      <c r="AW56" s="266"/>
      <c r="AX56" s="145"/>
      <c r="AY56" s="145"/>
      <c r="AZ56" s="145">
        <v>1</v>
      </c>
      <c r="BA56" s="266">
        <v>1</v>
      </c>
      <c r="BB56" s="145"/>
      <c r="BC56" s="145"/>
      <c r="BD56" s="145"/>
      <c r="BE56" s="145"/>
      <c r="BF56" s="145"/>
      <c r="BG56" s="145"/>
      <c r="BH56" s="145"/>
      <c r="BI56" s="266"/>
      <c r="BJ56" s="145"/>
      <c r="BK56" s="145"/>
      <c r="BL56" s="145"/>
      <c r="BM56" s="145"/>
      <c r="BN56" s="145"/>
      <c r="BO56" s="145"/>
      <c r="BP56" s="145"/>
      <c r="BQ56" s="145"/>
      <c r="BR56" s="145"/>
      <c r="BS56" s="145"/>
      <c r="BT56" s="266">
        <v>1</v>
      </c>
      <c r="BU56" s="145"/>
      <c r="BV56" s="145"/>
      <c r="BW56" s="145"/>
      <c r="BX56" s="145"/>
      <c r="BY56" s="145"/>
      <c r="BZ56" s="145"/>
      <c r="CA56" s="145"/>
      <c r="CB56" s="145"/>
      <c r="CC56" s="145"/>
      <c r="CD56" s="145"/>
      <c r="CE56" s="145"/>
      <c r="CF56" s="145"/>
      <c r="CG56" s="266"/>
      <c r="CH56" s="145"/>
      <c r="CI56" s="145"/>
      <c r="CJ56" s="145"/>
      <c r="CK56" s="266"/>
      <c r="CL56" s="145"/>
      <c r="CM56" s="266"/>
      <c r="CN56" s="145"/>
      <c r="CO56" s="266"/>
      <c r="CP56" s="145"/>
      <c r="CQ56" s="266"/>
      <c r="CR56" s="145"/>
      <c r="CS56" s="145"/>
      <c r="CT56" s="145"/>
      <c r="CU56" s="145"/>
      <c r="CV56" s="145"/>
      <c r="CW56" s="145"/>
      <c r="CX56" s="145"/>
      <c r="CY56" s="145"/>
      <c r="CZ56" s="145"/>
      <c r="DA56" s="145"/>
      <c r="DB56" s="145"/>
      <c r="DC56" s="145"/>
      <c r="DD56" s="145"/>
      <c r="DE56" s="145"/>
      <c r="DF56" s="145"/>
      <c r="DG56" s="145"/>
      <c r="DH56" s="148"/>
      <c r="DI56" s="145"/>
      <c r="DJ56" s="145"/>
      <c r="DK56" s="145">
        <v>1</v>
      </c>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v>1</v>
      </c>
      <c r="EL56" s="145">
        <v>1</v>
      </c>
      <c r="EN56" s="228" t="s">
        <v>3848</v>
      </c>
    </row>
    <row r="57" spans="1:144" ht="20.100000000000001" customHeight="1" x14ac:dyDescent="0.3">
      <c r="A57" s="25" t="s">
        <v>2937</v>
      </c>
      <c r="B57" s="40" t="s">
        <v>106</v>
      </c>
      <c r="C57" s="26">
        <v>83028</v>
      </c>
      <c r="D57" s="25" t="s">
        <v>2943</v>
      </c>
      <c r="E57" s="26" t="s">
        <v>113</v>
      </c>
      <c r="F57" s="26"/>
      <c r="G57" s="26" t="s">
        <v>114</v>
      </c>
      <c r="H57" s="26" t="s">
        <v>927</v>
      </c>
      <c r="I57" s="26" t="s">
        <v>405</v>
      </c>
      <c r="J57" s="25" t="s">
        <v>123</v>
      </c>
      <c r="K57" s="25" t="s">
        <v>2944</v>
      </c>
      <c r="L57" s="45" t="s">
        <v>2945</v>
      </c>
      <c r="M57" s="25"/>
      <c r="N57" s="83"/>
      <c r="O57" s="83"/>
      <c r="P57" s="83"/>
      <c r="Q57" s="83"/>
      <c r="R57" s="25" t="s">
        <v>2946</v>
      </c>
      <c r="S57" s="83"/>
      <c r="T57" s="145"/>
      <c r="U57" s="145"/>
      <c r="V57" s="148"/>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t="s">
        <v>519</v>
      </c>
      <c r="EL57" s="145">
        <v>1</v>
      </c>
      <c r="EM57" s="267"/>
    </row>
    <row r="58" spans="1:144" ht="20.100000000000001" hidden="1" customHeight="1" x14ac:dyDescent="0.3">
      <c r="A58" s="25" t="s">
        <v>2407</v>
      </c>
      <c r="B58" s="40" t="s">
        <v>106</v>
      </c>
      <c r="C58" s="26">
        <v>83292</v>
      </c>
      <c r="D58" s="71" t="s">
        <v>2408</v>
      </c>
      <c r="E58" s="26" t="s">
        <v>293</v>
      </c>
      <c r="F58" s="26"/>
      <c r="G58" s="26" t="s">
        <v>109</v>
      </c>
      <c r="H58" s="26" t="s">
        <v>397</v>
      </c>
      <c r="I58" s="26" t="s">
        <v>449</v>
      </c>
      <c r="J58" s="25" t="s">
        <v>123</v>
      </c>
      <c r="K58" s="25" t="s">
        <v>2409</v>
      </c>
      <c r="L58" s="83"/>
      <c r="M58" s="83"/>
      <c r="N58" s="83"/>
      <c r="O58" s="83"/>
      <c r="P58" s="83"/>
      <c r="Q58" s="83"/>
      <c r="R58" s="83"/>
      <c r="S58" s="83"/>
      <c r="T58" s="145"/>
      <c r="U58" s="145"/>
      <c r="V58" s="145"/>
      <c r="W58" s="145"/>
      <c r="X58" s="145"/>
      <c r="Y58" s="145"/>
      <c r="Z58" s="145"/>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5"/>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c r="DV58" s="145"/>
      <c r="DW58" s="145"/>
      <c r="DX58" s="145"/>
      <c r="DY58" s="145"/>
      <c r="DZ58" s="145"/>
      <c r="EA58" s="145"/>
      <c r="EB58" s="148"/>
      <c r="EC58" s="145"/>
      <c r="ED58" s="145"/>
      <c r="EK58" s="263">
        <v>0</v>
      </c>
      <c r="EL58" s="263">
        <v>0</v>
      </c>
      <c r="EM58" s="263"/>
      <c r="EN58" s="264"/>
    </row>
    <row r="59" spans="1:144" ht="20.100000000000001" customHeight="1" x14ac:dyDescent="0.3">
      <c r="A59" s="25" t="s">
        <v>2419</v>
      </c>
      <c r="B59" s="40" t="s">
        <v>106</v>
      </c>
      <c r="C59" s="26">
        <v>82640</v>
      </c>
      <c r="D59" s="25" t="s">
        <v>2425</v>
      </c>
      <c r="E59" s="26" t="s">
        <v>108</v>
      </c>
      <c r="F59" s="26"/>
      <c r="G59" s="26" t="s">
        <v>109</v>
      </c>
      <c r="H59" s="26" t="s">
        <v>539</v>
      </c>
      <c r="I59" s="26" t="s">
        <v>516</v>
      </c>
      <c r="J59" s="25" t="s">
        <v>228</v>
      </c>
      <c r="K59" s="25" t="s">
        <v>2426</v>
      </c>
      <c r="L59" s="181" t="s">
        <v>2427</v>
      </c>
      <c r="M59" s="25" t="s">
        <v>2428</v>
      </c>
      <c r="N59" s="25" t="s">
        <v>2429</v>
      </c>
      <c r="O59" s="25" t="s">
        <v>2430</v>
      </c>
      <c r="P59" s="83"/>
      <c r="Q59" s="83"/>
      <c r="R59" s="83"/>
      <c r="S59" s="83"/>
      <c r="T59" s="145"/>
      <c r="U59" s="145"/>
      <c r="V59" s="145"/>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v>1</v>
      </c>
      <c r="BB59" s="145"/>
      <c r="BC59" s="145"/>
      <c r="BD59" s="145">
        <v>1</v>
      </c>
      <c r="BE59" s="145"/>
      <c r="BF59" s="145"/>
      <c r="BG59" s="145"/>
      <c r="BH59" s="145"/>
      <c r="BI59" s="145"/>
      <c r="BJ59" s="145"/>
      <c r="BK59" s="145"/>
      <c r="BL59" s="145"/>
      <c r="BM59" s="145"/>
      <c r="BN59" s="145"/>
      <c r="BO59" s="145"/>
      <c r="BP59" s="145"/>
      <c r="BQ59" s="145"/>
      <c r="BR59" s="145"/>
      <c r="BS59" s="145"/>
      <c r="BT59" s="145"/>
      <c r="BU59" s="145"/>
      <c r="BV59" s="145"/>
      <c r="BW59" s="145">
        <v>1</v>
      </c>
      <c r="BX59" s="145"/>
      <c r="BY59" s="145"/>
      <c r="BZ59" s="145"/>
      <c r="CA59" s="145"/>
      <c r="CB59" s="145"/>
      <c r="CC59" s="145"/>
      <c r="CD59" s="145"/>
      <c r="CE59" s="145"/>
      <c r="CF59" s="145"/>
      <c r="CG59" s="145">
        <v>1</v>
      </c>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v>1</v>
      </c>
      <c r="DW59" s="145"/>
      <c r="DX59" s="145"/>
      <c r="DY59" s="145"/>
      <c r="DZ59" s="145"/>
      <c r="EA59" s="145"/>
      <c r="EB59" s="148"/>
      <c r="EC59" s="145"/>
      <c r="ED59" s="145"/>
      <c r="EK59" s="263">
        <v>1</v>
      </c>
      <c r="EL59" s="263">
        <v>0</v>
      </c>
      <c r="EM59" s="263"/>
      <c r="EN59" s="264"/>
    </row>
    <row r="60" spans="1:144" ht="20.100000000000001" customHeight="1" x14ac:dyDescent="0.3">
      <c r="A60" s="25" t="s">
        <v>4060</v>
      </c>
      <c r="B60" s="40" t="s">
        <v>106</v>
      </c>
      <c r="C60" s="26">
        <v>84840</v>
      </c>
      <c r="D60" s="71" t="s">
        <v>4062</v>
      </c>
      <c r="E60" s="26" t="s">
        <v>108</v>
      </c>
      <c r="F60" s="116" t="s">
        <v>3549</v>
      </c>
      <c r="G60" s="26" t="s">
        <v>114</v>
      </c>
      <c r="H60" s="26" t="s">
        <v>3</v>
      </c>
      <c r="I60" s="26" t="s">
        <v>3</v>
      </c>
      <c r="J60" s="25" t="s">
        <v>195</v>
      </c>
      <c r="K60" s="25" t="s">
        <v>4063</v>
      </c>
      <c r="L60" s="25"/>
      <c r="M60" s="83"/>
      <c r="N60" s="83"/>
      <c r="O60" s="83"/>
      <c r="P60" s="83"/>
      <c r="Q60" s="83"/>
      <c r="R60" s="83"/>
      <c r="S60" s="25" t="s">
        <v>4064</v>
      </c>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t="s">
        <v>519</v>
      </c>
      <c r="EL60" s="145">
        <v>1</v>
      </c>
      <c r="EM60" s="145"/>
    </row>
    <row r="61" spans="1:144" ht="20.100000000000001" customHeight="1" x14ac:dyDescent="0.3">
      <c r="A61" s="25" t="s">
        <v>3864</v>
      </c>
      <c r="B61" s="40" t="s">
        <v>106</v>
      </c>
      <c r="C61" s="26">
        <v>84455</v>
      </c>
      <c r="D61" s="25" t="s">
        <v>3869</v>
      </c>
      <c r="E61" s="26" t="s">
        <v>108</v>
      </c>
      <c r="F61" s="26" t="s">
        <v>3549</v>
      </c>
      <c r="G61" s="26" t="s">
        <v>114</v>
      </c>
      <c r="H61" s="26" t="s">
        <v>252</v>
      </c>
      <c r="I61" s="26" t="s">
        <v>3</v>
      </c>
      <c r="J61" s="25" t="s">
        <v>195</v>
      </c>
      <c r="K61" s="25" t="s">
        <v>3870</v>
      </c>
      <c r="L61" s="45" t="s">
        <v>3871</v>
      </c>
      <c r="M61" s="25" t="s">
        <v>3872</v>
      </c>
      <c r="N61" s="239"/>
      <c r="O61" s="25" t="s">
        <v>3873</v>
      </c>
      <c r="P61" s="239"/>
      <c r="Q61" s="239"/>
      <c r="R61" s="25" t="s">
        <v>3874</v>
      </c>
      <c r="S61" s="25" t="s">
        <v>3875</v>
      </c>
      <c r="U61" s="145"/>
      <c r="V61" s="148">
        <v>1</v>
      </c>
      <c r="W61" s="145"/>
      <c r="X61" s="145"/>
      <c r="Y61" s="145"/>
      <c r="Z61" s="145"/>
      <c r="AA61" s="145"/>
      <c r="AB61" s="332"/>
      <c r="AC61" s="145"/>
      <c r="AD61" s="145"/>
      <c r="AE61" s="145"/>
      <c r="AF61" s="145"/>
      <c r="AG61" s="145">
        <v>1</v>
      </c>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5"/>
      <c r="CI61" s="145"/>
      <c r="CJ61" s="145"/>
      <c r="CK61" s="145">
        <v>1</v>
      </c>
      <c r="CL61" s="145"/>
      <c r="CM61" s="145"/>
      <c r="CN61" s="145"/>
      <c r="CO61" s="145"/>
      <c r="CP61" s="145"/>
      <c r="CQ61" s="145">
        <v>1</v>
      </c>
      <c r="CR61" s="145"/>
      <c r="CS61" s="145"/>
      <c r="CT61" s="145"/>
      <c r="CU61" s="145"/>
      <c r="CV61" s="145"/>
      <c r="CW61" s="145"/>
      <c r="CX61" s="145"/>
      <c r="CY61" s="145"/>
      <c r="CZ61" s="145"/>
      <c r="DA61" s="145"/>
      <c r="DB61" s="145"/>
      <c r="DC61" s="145"/>
      <c r="DD61" s="145"/>
      <c r="DE61" s="145"/>
      <c r="DF61" s="145"/>
      <c r="DG61" s="145"/>
      <c r="DH61" s="148"/>
      <c r="DI61" s="145"/>
      <c r="DJ61" s="145"/>
      <c r="DK61" s="145"/>
      <c r="DL61" s="145"/>
      <c r="DM61" s="145"/>
      <c r="DN61" s="145"/>
      <c r="DO61" s="145"/>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v>1</v>
      </c>
      <c r="EL61" s="145">
        <v>1</v>
      </c>
      <c r="EM61" s="145"/>
      <c r="EN61" s="228" t="s">
        <v>3876</v>
      </c>
    </row>
    <row r="62" spans="1:144" ht="20.100000000000001" customHeight="1" x14ac:dyDescent="0.3">
      <c r="A62" s="25" t="s">
        <v>3061</v>
      </c>
      <c r="B62" s="40" t="s">
        <v>106</v>
      </c>
      <c r="C62" s="26">
        <v>82516</v>
      </c>
      <c r="D62" s="25" t="s">
        <v>3062</v>
      </c>
      <c r="E62" s="26" t="s">
        <v>293</v>
      </c>
      <c r="F62" s="26"/>
      <c r="G62" s="26" t="s">
        <v>114</v>
      </c>
      <c r="H62" s="26" t="s">
        <v>633</v>
      </c>
      <c r="I62" s="26" t="s">
        <v>449</v>
      </c>
      <c r="J62" s="25" t="s">
        <v>643</v>
      </c>
      <c r="K62" s="25" t="s">
        <v>3063</v>
      </c>
      <c r="L62" s="45" t="s">
        <v>3064</v>
      </c>
      <c r="M62" s="25" t="s">
        <v>3065</v>
      </c>
      <c r="N62" s="25"/>
      <c r="O62" s="83"/>
      <c r="P62" s="237"/>
      <c r="Q62" s="25" t="s">
        <v>3066</v>
      </c>
      <c r="R62" s="25" t="s">
        <v>3067</v>
      </c>
      <c r="S62" s="25" t="s">
        <v>3068</v>
      </c>
      <c r="T62" s="145"/>
      <c r="U62" s="266"/>
      <c r="V62" s="148"/>
      <c r="W62" s="145"/>
      <c r="X62" s="145"/>
      <c r="Y62" s="145"/>
      <c r="Z62" s="145"/>
      <c r="AA62" s="145"/>
      <c r="AB62" s="332"/>
      <c r="AC62" s="145"/>
      <c r="AD62" s="145"/>
      <c r="AE62" s="145"/>
      <c r="AF62" s="145"/>
      <c r="AG62" s="145"/>
      <c r="AH62" s="145"/>
      <c r="AI62" s="266"/>
      <c r="AJ62" s="145"/>
      <c r="AK62" s="145"/>
      <c r="AL62" s="145"/>
      <c r="AM62" s="145"/>
      <c r="AN62" s="145"/>
      <c r="AO62" s="145"/>
      <c r="AP62" s="145"/>
      <c r="AQ62" s="145"/>
      <c r="AR62" s="145"/>
      <c r="AS62" s="145"/>
      <c r="AT62" s="145"/>
      <c r="AU62" s="145"/>
      <c r="AV62" s="145"/>
      <c r="AW62" s="266"/>
      <c r="AX62" s="145"/>
      <c r="AY62" s="145"/>
      <c r="AZ62" s="145"/>
      <c r="BA62" s="266"/>
      <c r="BB62" s="145"/>
      <c r="BC62" s="145"/>
      <c r="BD62" s="145"/>
      <c r="BE62" s="145"/>
      <c r="BF62" s="145"/>
      <c r="BG62" s="145"/>
      <c r="BH62" s="145"/>
      <c r="BI62" s="266"/>
      <c r="BJ62" s="145"/>
      <c r="BK62" s="145"/>
      <c r="BL62" s="145">
        <v>1</v>
      </c>
      <c r="BM62" s="145"/>
      <c r="BN62" s="145"/>
      <c r="BO62" s="145"/>
      <c r="BP62" s="145"/>
      <c r="BQ62" s="145"/>
      <c r="BR62" s="145"/>
      <c r="BS62" s="145"/>
      <c r="BT62" s="266">
        <v>1</v>
      </c>
      <c r="BU62" s="145">
        <v>1</v>
      </c>
      <c r="BV62" s="145"/>
      <c r="BW62" s="145"/>
      <c r="BX62" s="145"/>
      <c r="BY62" s="145"/>
      <c r="BZ62" s="266"/>
      <c r="CA62" s="145"/>
      <c r="CB62" s="145"/>
      <c r="CC62" s="145"/>
      <c r="CD62" s="145"/>
      <c r="CE62" s="145"/>
      <c r="CF62" s="145"/>
      <c r="CG62" s="266"/>
      <c r="CH62" s="145"/>
      <c r="CI62" s="145"/>
      <c r="CJ62" s="145"/>
      <c r="CK62" s="266"/>
      <c r="CL62" s="145"/>
      <c r="CM62" s="266"/>
      <c r="CN62" s="145"/>
      <c r="CO62" s="266"/>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v>1</v>
      </c>
      <c r="DL62" s="145"/>
      <c r="DM62" s="145"/>
      <c r="DN62" s="145"/>
      <c r="DO62" s="145"/>
      <c r="DP62" s="145"/>
      <c r="DQ62" s="145"/>
      <c r="DR62" s="145"/>
      <c r="DS62" s="145"/>
      <c r="DT62" s="145"/>
      <c r="DU62" s="145">
        <v>1</v>
      </c>
      <c r="DV62" s="145"/>
      <c r="DW62" s="145"/>
      <c r="DX62" s="145"/>
      <c r="DY62" s="145"/>
      <c r="DZ62" s="145"/>
      <c r="EA62" s="145"/>
      <c r="EB62" s="148"/>
      <c r="EC62" s="145"/>
      <c r="ED62" s="148"/>
      <c r="EE62" s="145"/>
      <c r="EF62" s="145"/>
      <c r="EG62" s="145">
        <v>1</v>
      </c>
      <c r="EH62" s="145"/>
      <c r="EI62" s="145"/>
      <c r="EJ62" s="145"/>
      <c r="EK62" s="145">
        <v>1</v>
      </c>
      <c r="EL62" s="145">
        <v>1</v>
      </c>
      <c r="EM62" s="267"/>
      <c r="EN62" s="228" t="s">
        <v>3069</v>
      </c>
    </row>
    <row r="63" spans="1:144" ht="20.100000000000001" hidden="1" customHeight="1" x14ac:dyDescent="0.3">
      <c r="A63" s="25" t="s">
        <v>2465</v>
      </c>
      <c r="B63" s="40" t="s">
        <v>106</v>
      </c>
      <c r="C63" s="26">
        <v>83045</v>
      </c>
      <c r="D63" s="71" t="s">
        <v>566</v>
      </c>
      <c r="E63" s="26" t="s">
        <v>113</v>
      </c>
      <c r="F63" s="26"/>
      <c r="G63" s="26" t="s">
        <v>109</v>
      </c>
      <c r="H63" s="26" t="s">
        <v>567</v>
      </c>
      <c r="I63" s="26" t="s">
        <v>449</v>
      </c>
      <c r="J63" s="25" t="s">
        <v>110</v>
      </c>
      <c r="K63" s="25" t="s">
        <v>2474</v>
      </c>
      <c r="L63" s="83"/>
      <c r="M63" s="83"/>
      <c r="N63" s="83"/>
      <c r="O63" s="83"/>
      <c r="P63" s="83"/>
      <c r="Q63" s="83"/>
      <c r="R63" s="83"/>
      <c r="S63" s="83"/>
      <c r="T63" s="145"/>
      <c r="U63" s="145"/>
      <c r="V63" s="145"/>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v>0</v>
      </c>
      <c r="EL63" s="145">
        <v>0</v>
      </c>
      <c r="EM63" s="145"/>
    </row>
    <row r="64" spans="1:144" ht="20.100000000000001" customHeight="1" x14ac:dyDescent="0.3">
      <c r="A64" s="25" t="s">
        <v>2524</v>
      </c>
      <c r="B64" s="26" t="s">
        <v>106</v>
      </c>
      <c r="C64" s="26">
        <v>83512</v>
      </c>
      <c r="D64" s="71" t="s">
        <v>1570</v>
      </c>
      <c r="E64" s="26" t="s">
        <v>467</v>
      </c>
      <c r="F64" s="26"/>
      <c r="G64" s="26" t="s">
        <v>109</v>
      </c>
      <c r="H64" s="26" t="s">
        <v>539</v>
      </c>
      <c r="I64" s="26" t="s">
        <v>449</v>
      </c>
      <c r="J64" s="25" t="s">
        <v>228</v>
      </c>
      <c r="K64" s="25" t="s">
        <v>2545</v>
      </c>
      <c r="L64" s="239"/>
      <c r="M64" s="239"/>
      <c r="N64" s="239"/>
      <c r="O64" s="239"/>
      <c r="P64" s="239"/>
      <c r="Q64" s="239"/>
      <c r="R64" s="239"/>
      <c r="S64" s="25" t="s">
        <v>2661</v>
      </c>
      <c r="T64" s="145"/>
      <c r="U64" s="266"/>
      <c r="V64" s="145"/>
      <c r="W64" s="145"/>
      <c r="X64" s="145"/>
      <c r="Y64" s="145"/>
      <c r="Z64" s="145"/>
      <c r="AA64" s="145"/>
      <c r="AB64" s="332"/>
      <c r="AC64" s="145"/>
      <c r="AD64" s="145"/>
      <c r="AE64" s="145"/>
      <c r="AF64" s="145"/>
      <c r="AG64" s="145"/>
      <c r="AH64" s="145"/>
      <c r="AI64" s="266"/>
      <c r="AJ64" s="145"/>
      <c r="AK64" s="145"/>
      <c r="AL64" s="145"/>
      <c r="AM64" s="145"/>
      <c r="AN64" s="145"/>
      <c r="AO64" s="145"/>
      <c r="AP64" s="145"/>
      <c r="AQ64" s="145"/>
      <c r="AR64" s="145"/>
      <c r="AS64" s="145"/>
      <c r="AT64" s="145"/>
      <c r="AU64" s="145"/>
      <c r="AV64" s="145"/>
      <c r="AW64" s="266"/>
      <c r="AX64" s="145"/>
      <c r="AY64" s="145"/>
      <c r="AZ64" s="145"/>
      <c r="BA64" s="266"/>
      <c r="BB64" s="145"/>
      <c r="BC64" s="145"/>
      <c r="BD64" s="145"/>
      <c r="BE64" s="145"/>
      <c r="BF64" s="145"/>
      <c r="BG64" s="145"/>
      <c r="BH64" s="145"/>
      <c r="BI64" s="266"/>
      <c r="BJ64" s="145"/>
      <c r="BK64" s="145"/>
      <c r="BL64" s="145"/>
      <c r="BM64" s="145"/>
      <c r="BN64" s="145"/>
      <c r="BO64" s="145"/>
      <c r="BP64" s="145"/>
      <c r="BQ64" s="145"/>
      <c r="BR64" s="145"/>
      <c r="BS64" s="145"/>
      <c r="BT64" s="266"/>
      <c r="BU64" s="145"/>
      <c r="BV64" s="145"/>
      <c r="BW64" s="145"/>
      <c r="BX64" s="145"/>
      <c r="BY64" s="145"/>
      <c r="BZ64" s="266"/>
      <c r="CA64" s="145"/>
      <c r="CB64" s="145"/>
      <c r="CC64" s="145"/>
      <c r="CD64" s="145"/>
      <c r="CE64" s="145"/>
      <c r="CF64" s="145"/>
      <c r="CG64" s="266"/>
      <c r="CH64" s="145"/>
      <c r="CI64" s="145"/>
      <c r="CJ64" s="145"/>
      <c r="CK64" s="266"/>
      <c r="CL64" s="145"/>
      <c r="CM64" s="266"/>
      <c r="CN64" s="145"/>
      <c r="CO64" s="266"/>
      <c r="CP64" s="145"/>
      <c r="CQ64" s="145"/>
      <c r="CR64" s="145"/>
      <c r="CS64" s="145"/>
      <c r="CT64" s="145"/>
      <c r="CU64" s="145"/>
      <c r="CV64" s="145"/>
      <c r="CW64" s="145"/>
      <c r="CX64" s="145"/>
      <c r="CY64" s="145"/>
      <c r="CZ64" s="145"/>
      <c r="DA64" s="145"/>
      <c r="DB64" s="145"/>
      <c r="DC64" s="145"/>
      <c r="DD64" s="145"/>
      <c r="DE64" s="145"/>
      <c r="DF64" s="145"/>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c r="EH64" s="145"/>
      <c r="EI64" s="145"/>
      <c r="EJ64" s="145"/>
      <c r="EK64" s="145" t="s">
        <v>519</v>
      </c>
      <c r="EL64" s="145">
        <v>1</v>
      </c>
      <c r="EM64" s="145"/>
    </row>
    <row r="65" spans="1:187" ht="20.100000000000001" customHeight="1" x14ac:dyDescent="0.3">
      <c r="A65" s="25" t="s">
        <v>3413</v>
      </c>
      <c r="B65" s="40" t="s">
        <v>106</v>
      </c>
      <c r="C65" s="26">
        <v>83075</v>
      </c>
      <c r="D65" s="25" t="s">
        <v>3418</v>
      </c>
      <c r="E65" s="26" t="s">
        <v>108</v>
      </c>
      <c r="F65" s="26" t="s">
        <v>3556</v>
      </c>
      <c r="G65" s="26" t="s">
        <v>114</v>
      </c>
      <c r="H65" s="26" t="s">
        <v>3419</v>
      </c>
      <c r="I65" s="26" t="s">
        <v>385</v>
      </c>
      <c r="J65" s="25" t="s">
        <v>643</v>
      </c>
      <c r="K65" s="25" t="s">
        <v>3420</v>
      </c>
      <c r="L65" s="25"/>
      <c r="M65" s="25" t="s">
        <v>3421</v>
      </c>
      <c r="N65" s="25" t="s">
        <v>3422</v>
      </c>
      <c r="O65" s="25" t="s">
        <v>3423</v>
      </c>
      <c r="P65" s="272"/>
      <c r="Q65" s="272"/>
      <c r="R65" s="25" t="s">
        <v>3424</v>
      </c>
      <c r="S65" s="25" t="s">
        <v>3425</v>
      </c>
      <c r="U65" s="145">
        <v>1</v>
      </c>
      <c r="V65" s="148">
        <v>1</v>
      </c>
      <c r="W65" s="145"/>
      <c r="X65" s="145">
        <v>1</v>
      </c>
      <c r="Y65" s="145"/>
      <c r="Z65" s="145"/>
      <c r="AA65" s="145"/>
      <c r="AB65" s="332"/>
      <c r="AC65" s="266">
        <v>1</v>
      </c>
      <c r="AD65" s="145"/>
      <c r="AE65" s="145"/>
      <c r="AF65" s="145"/>
      <c r="AG65" s="145"/>
      <c r="AH65" s="145"/>
      <c r="AI65" s="266"/>
      <c r="AJ65" s="145"/>
      <c r="AK65" s="145"/>
      <c r="AL65" s="145"/>
      <c r="AM65" s="145"/>
      <c r="AN65" s="145"/>
      <c r="AO65" s="145"/>
      <c r="AP65" s="145"/>
      <c r="AQ65" s="145"/>
      <c r="AR65" s="145"/>
      <c r="AS65" s="145"/>
      <c r="AT65" s="145"/>
      <c r="AU65" s="145">
        <v>1</v>
      </c>
      <c r="AV65" s="145"/>
      <c r="AW65" s="266"/>
      <c r="AX65" s="145"/>
      <c r="AY65" s="145"/>
      <c r="AZ65" s="145"/>
      <c r="BA65" s="266">
        <v>1</v>
      </c>
      <c r="BB65" s="145"/>
      <c r="BC65" s="145"/>
      <c r="BD65" s="145"/>
      <c r="BE65" s="145"/>
      <c r="BF65" s="145"/>
      <c r="BG65" s="145"/>
      <c r="BH65" s="145"/>
      <c r="BI65" s="145"/>
      <c r="BJ65" s="145"/>
      <c r="BK65" s="145"/>
      <c r="BL65" s="145"/>
      <c r="BM65" s="145"/>
      <c r="BN65" s="145"/>
      <c r="BO65" s="145">
        <v>1</v>
      </c>
      <c r="BP65" s="145"/>
      <c r="BQ65" s="145"/>
      <c r="BR65" s="145">
        <v>1</v>
      </c>
      <c r="BS65" s="145"/>
      <c r="BT65" s="266"/>
      <c r="BU65" s="145"/>
      <c r="BV65" s="145"/>
      <c r="BW65" s="145"/>
      <c r="BX65" s="145"/>
      <c r="BY65" s="145"/>
      <c r="BZ65" s="266">
        <v>1</v>
      </c>
      <c r="CA65" s="145"/>
      <c r="CB65" s="145"/>
      <c r="CC65" s="145">
        <v>1</v>
      </c>
      <c r="CD65" s="145"/>
      <c r="CE65" s="145"/>
      <c r="CF65" s="145"/>
      <c r="CG65" s="266">
        <v>1</v>
      </c>
      <c r="CH65" s="145"/>
      <c r="CI65" s="145"/>
      <c r="CJ65" s="145"/>
      <c r="CK65" s="266"/>
      <c r="CL65" s="145"/>
      <c r="CM65" s="266"/>
      <c r="CN65" s="145"/>
      <c r="CO65" s="145"/>
      <c r="CP65" s="145"/>
      <c r="CQ65" s="145"/>
      <c r="CR65" s="145"/>
      <c r="CS65" s="145"/>
      <c r="CT65" s="145"/>
      <c r="CU65" s="145"/>
      <c r="CV65" s="145">
        <v>1</v>
      </c>
      <c r="CW65" s="145"/>
      <c r="CX65" s="145"/>
      <c r="CY65" s="145"/>
      <c r="CZ65" s="145"/>
      <c r="DA65" s="145"/>
      <c r="DB65" s="145"/>
      <c r="DC65" s="145"/>
      <c r="DD65" s="145"/>
      <c r="DE65" s="145"/>
      <c r="DF65" s="145">
        <v>1</v>
      </c>
      <c r="DG65" s="145"/>
      <c r="DH65" s="148"/>
      <c r="DI65" s="145"/>
      <c r="DJ65" s="145"/>
      <c r="DK65" s="145"/>
      <c r="DL65" s="145"/>
      <c r="DM65" s="145"/>
      <c r="DN65" s="145"/>
      <c r="DO65" s="145"/>
      <c r="DP65" s="145">
        <v>1</v>
      </c>
      <c r="DQ65" s="145">
        <v>1</v>
      </c>
      <c r="DR65" s="145"/>
      <c r="DS65" s="145"/>
      <c r="DT65" s="145"/>
      <c r="DU65" s="145">
        <v>1</v>
      </c>
      <c r="DV65" s="145"/>
      <c r="DW65" s="145"/>
      <c r="DX65" s="145"/>
      <c r="DY65" s="145"/>
      <c r="DZ65" s="145"/>
      <c r="EA65" s="145"/>
      <c r="EB65" s="148"/>
      <c r="EC65" s="145"/>
      <c r="ED65" s="148"/>
      <c r="EE65" s="145"/>
      <c r="EF65" s="145"/>
      <c r="EG65" s="145"/>
      <c r="EH65" s="145"/>
      <c r="EI65" s="145"/>
      <c r="EJ65" s="145"/>
      <c r="EK65" s="145">
        <v>1</v>
      </c>
      <c r="EL65" s="145">
        <v>1</v>
      </c>
      <c r="EM65" s="145"/>
      <c r="EN65" s="228" t="s">
        <v>3426</v>
      </c>
    </row>
    <row r="66" spans="1:187" ht="20.100000000000001" customHeight="1" x14ac:dyDescent="0.3">
      <c r="A66" s="25" t="s">
        <v>3970</v>
      </c>
      <c r="B66" s="26" t="s">
        <v>106</v>
      </c>
      <c r="C66" s="26">
        <v>84199</v>
      </c>
      <c r="D66" s="25" t="s">
        <v>3971</v>
      </c>
      <c r="E66" s="26" t="s">
        <v>108</v>
      </c>
      <c r="F66" s="26" t="s">
        <v>3549</v>
      </c>
      <c r="G66" s="26" t="s">
        <v>114</v>
      </c>
      <c r="H66" s="26" t="s">
        <v>547</v>
      </c>
      <c r="I66" s="26" t="s">
        <v>385</v>
      </c>
      <c r="J66" s="25" t="s">
        <v>2263</v>
      </c>
      <c r="K66" s="25" t="s">
        <v>3972</v>
      </c>
      <c r="L66" s="45" t="s">
        <v>3973</v>
      </c>
      <c r="M66" s="25" t="s">
        <v>3974</v>
      </c>
      <c r="N66" s="239"/>
      <c r="O66" s="239"/>
      <c r="P66" s="239"/>
      <c r="Q66" s="239"/>
      <c r="R66" s="25" t="s">
        <v>3975</v>
      </c>
      <c r="S66" s="25" t="s">
        <v>3976</v>
      </c>
      <c r="U66" s="145"/>
      <c r="V66" s="148"/>
      <c r="W66" s="145"/>
      <c r="X66" s="145"/>
      <c r="Y66" s="145"/>
      <c r="Z66" s="145"/>
      <c r="AA66" s="145"/>
      <c r="AB66" s="332"/>
      <c r="AC66" s="266"/>
      <c r="AD66" s="145"/>
      <c r="AE66" s="145"/>
      <c r="AF66" s="145">
        <v>1</v>
      </c>
      <c r="AG66" s="145"/>
      <c r="AH66" s="145"/>
      <c r="AI66" s="266"/>
      <c r="AJ66" s="145"/>
      <c r="AK66" s="145"/>
      <c r="AL66" s="145"/>
      <c r="AM66" s="145"/>
      <c r="AN66" s="145"/>
      <c r="AO66" s="145"/>
      <c r="AP66" s="145"/>
      <c r="AQ66" s="145"/>
      <c r="AR66" s="145"/>
      <c r="AS66" s="145"/>
      <c r="AT66" s="145"/>
      <c r="AU66" s="145"/>
      <c r="AV66" s="145"/>
      <c r="AW66" s="266"/>
      <c r="AX66" s="145"/>
      <c r="AY66" s="145"/>
      <c r="AZ66" s="145"/>
      <c r="BA66" s="266"/>
      <c r="BB66" s="145"/>
      <c r="BC66" s="145"/>
      <c r="BD66" s="145"/>
      <c r="BE66" s="145"/>
      <c r="BF66" s="145"/>
      <c r="BG66" s="145"/>
      <c r="BH66" s="145"/>
      <c r="BI66" s="145"/>
      <c r="BJ66" s="145"/>
      <c r="BK66" s="145"/>
      <c r="BL66" s="145"/>
      <c r="BM66" s="145"/>
      <c r="BN66" s="145"/>
      <c r="BO66" s="145"/>
      <c r="BP66" s="145"/>
      <c r="BQ66" s="145"/>
      <c r="BR66" s="145"/>
      <c r="BS66" s="145"/>
      <c r="BT66" s="266"/>
      <c r="BU66" s="145"/>
      <c r="BV66" s="145"/>
      <c r="BW66" s="145"/>
      <c r="BX66" s="145"/>
      <c r="BY66" s="145"/>
      <c r="BZ66" s="266"/>
      <c r="CA66" s="145"/>
      <c r="CB66" s="145"/>
      <c r="CC66" s="145"/>
      <c r="CD66" s="145"/>
      <c r="CE66" s="145"/>
      <c r="CF66" s="145"/>
      <c r="CG66" s="266"/>
      <c r="CH66" s="145"/>
      <c r="CI66" s="145"/>
      <c r="CJ66" s="145"/>
      <c r="CK66" s="266">
        <v>1</v>
      </c>
      <c r="CL66" s="145"/>
      <c r="CM66" s="266"/>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c r="DR66" s="145"/>
      <c r="DS66" s="145"/>
      <c r="DT66" s="145"/>
      <c r="DU66" s="145"/>
      <c r="DV66" s="145"/>
      <c r="DW66" s="145"/>
      <c r="DX66" s="145"/>
      <c r="DY66" s="145"/>
      <c r="DZ66" s="145"/>
      <c r="EA66" s="145"/>
      <c r="EB66" s="148"/>
      <c r="EC66" s="145"/>
      <c r="ED66" s="148"/>
      <c r="EE66" s="145"/>
      <c r="EF66" s="145"/>
      <c r="EG66" s="145"/>
      <c r="EH66" s="145"/>
      <c r="EI66" s="145"/>
      <c r="EJ66" s="145"/>
      <c r="EK66" s="145">
        <v>1</v>
      </c>
      <c r="EL66" s="145">
        <v>1</v>
      </c>
      <c r="EM66" s="145"/>
      <c r="EN66" s="228" t="s">
        <v>3977</v>
      </c>
    </row>
    <row r="67" spans="1:187" ht="20.100000000000001" customHeight="1" x14ac:dyDescent="0.3">
      <c r="A67" s="25" t="s">
        <v>2937</v>
      </c>
      <c r="B67" s="40" t="s">
        <v>106</v>
      </c>
      <c r="C67" s="26">
        <v>82830</v>
      </c>
      <c r="D67" s="25" t="s">
        <v>2947</v>
      </c>
      <c r="E67" s="26" t="s">
        <v>318</v>
      </c>
      <c r="F67" s="26"/>
      <c r="G67" s="26" t="s">
        <v>114</v>
      </c>
      <c r="H67" s="26" t="s">
        <v>1475</v>
      </c>
      <c r="I67" s="26" t="s">
        <v>3</v>
      </c>
      <c r="J67" s="25" t="s">
        <v>163</v>
      </c>
      <c r="K67" s="25" t="s">
        <v>2948</v>
      </c>
      <c r="L67" s="45" t="s">
        <v>2949</v>
      </c>
      <c r="M67" s="25" t="s">
        <v>2950</v>
      </c>
      <c r="N67" s="83"/>
      <c r="O67" s="83"/>
      <c r="P67" s="83"/>
      <c r="Q67" s="83"/>
      <c r="R67" s="25" t="s">
        <v>2951</v>
      </c>
      <c r="S67" s="25" t="s">
        <v>2952</v>
      </c>
      <c r="T67" s="145"/>
      <c r="U67" s="145"/>
      <c r="V67" s="148"/>
      <c r="W67" s="145"/>
      <c r="X67" s="145"/>
      <c r="Y67" s="145"/>
      <c r="Z67" s="145"/>
      <c r="AA67" s="145"/>
      <c r="AB67" s="332"/>
      <c r="AC67" s="145"/>
      <c r="AD67" s="145"/>
      <c r="AE67" s="145"/>
      <c r="AF67" s="145"/>
      <c r="AG67" s="145"/>
      <c r="AH67" s="145"/>
      <c r="AI67" s="145"/>
      <c r="AJ67" s="145"/>
      <c r="AK67" s="145"/>
      <c r="AL67" s="145"/>
      <c r="AM67" s="145"/>
      <c r="AN67" s="145"/>
      <c r="AO67" s="145"/>
      <c r="AP67" s="145"/>
      <c r="AQ67" s="145"/>
      <c r="AR67" s="145"/>
      <c r="AS67" s="145"/>
      <c r="AT67" s="145"/>
      <c r="AU67" s="145"/>
      <c r="AV67" s="145"/>
      <c r="AW67" s="145">
        <v>1</v>
      </c>
      <c r="AX67" s="145"/>
      <c r="AY67" s="145"/>
      <c r="AZ67" s="145"/>
      <c r="BA67" s="145"/>
      <c r="BB67" s="145"/>
      <c r="BC67" s="145"/>
      <c r="BD67" s="145"/>
      <c r="BE67" s="145"/>
      <c r="BF67" s="145"/>
      <c r="BG67" s="145"/>
      <c r="BH67" s="145"/>
      <c r="BI67" s="145"/>
      <c r="BJ67" s="145"/>
      <c r="BK67" s="145"/>
      <c r="BL67" s="145"/>
      <c r="BM67" s="145"/>
      <c r="BN67" s="145"/>
      <c r="BO67" s="145"/>
      <c r="BP67" s="145"/>
      <c r="BQ67" s="145"/>
      <c r="BR67" s="145">
        <v>1</v>
      </c>
      <c r="BS67" s="145"/>
      <c r="BT67" s="145"/>
      <c r="BU67" s="145">
        <v>1</v>
      </c>
      <c r="BV67" s="145">
        <v>1</v>
      </c>
      <c r="BW67" s="145"/>
      <c r="BX67" s="145"/>
      <c r="BY67" s="145"/>
      <c r="BZ67" s="145"/>
      <c r="CA67" s="145"/>
      <c r="CB67" s="145"/>
      <c r="CC67" s="145"/>
      <c r="CD67" s="145"/>
      <c r="CE67" s="145"/>
      <c r="CF67" s="145"/>
      <c r="CG67" s="145"/>
      <c r="CH67" s="145"/>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5"/>
      <c r="DG67" s="145"/>
      <c r="DH67" s="148"/>
      <c r="DI67" s="145"/>
      <c r="DJ67" s="145"/>
      <c r="DK67" s="145"/>
      <c r="DL67" s="145"/>
      <c r="DM67" s="145"/>
      <c r="DN67" s="145"/>
      <c r="DO67" s="145"/>
      <c r="DP67" s="145"/>
      <c r="DQ67" s="145"/>
      <c r="DR67" s="145"/>
      <c r="DS67" s="145"/>
      <c r="DT67" s="145"/>
      <c r="DU67" s="145">
        <v>1</v>
      </c>
      <c r="DV67" s="145"/>
      <c r="DW67" s="145"/>
      <c r="DX67" s="145"/>
      <c r="DY67" s="145"/>
      <c r="DZ67" s="145"/>
      <c r="EA67" s="145"/>
      <c r="EB67" s="148"/>
      <c r="EC67" s="145"/>
      <c r="ED67" s="148"/>
      <c r="EE67" s="145"/>
      <c r="EF67" s="145"/>
      <c r="EG67" s="145"/>
      <c r="EH67" s="145"/>
      <c r="EI67" s="145"/>
      <c r="EJ67" s="145"/>
      <c r="EK67" s="145">
        <v>1</v>
      </c>
      <c r="EL67" s="145">
        <v>1</v>
      </c>
      <c r="EM67" s="267"/>
    </row>
    <row r="68" spans="1:187" ht="20.100000000000001" hidden="1" customHeight="1" x14ac:dyDescent="0.3">
      <c r="A68" s="25" t="s">
        <v>2497</v>
      </c>
      <c r="B68" s="40" t="s">
        <v>106</v>
      </c>
      <c r="C68" s="26">
        <v>82811</v>
      </c>
      <c r="D68" s="71" t="s">
        <v>2504</v>
      </c>
      <c r="E68" s="26" t="s">
        <v>108</v>
      </c>
      <c r="F68" s="26"/>
      <c r="G68" s="26" t="s">
        <v>109</v>
      </c>
      <c r="H68" s="26" t="s">
        <v>117</v>
      </c>
      <c r="I68" s="26" t="s">
        <v>405</v>
      </c>
      <c r="J68" s="25" t="s">
        <v>1517</v>
      </c>
      <c r="K68" s="25" t="s">
        <v>2505</v>
      </c>
      <c r="L68" s="83"/>
      <c r="M68" s="83"/>
      <c r="N68" s="83"/>
      <c r="O68" s="83"/>
      <c r="P68" s="83"/>
      <c r="Q68" s="83"/>
      <c r="R68" s="83"/>
      <c r="S68" s="83"/>
      <c r="T68" s="145"/>
      <c r="U68" s="145"/>
      <c r="V68" s="145"/>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v>0</v>
      </c>
      <c r="EL68" s="145">
        <v>0</v>
      </c>
      <c r="EM68" s="145"/>
    </row>
    <row r="69" spans="1:187" ht="20.100000000000001" customHeight="1" x14ac:dyDescent="0.3">
      <c r="A69" s="25" t="s">
        <v>4378</v>
      </c>
      <c r="B69" s="40" t="s">
        <v>106</v>
      </c>
      <c r="C69" s="26">
        <v>84755</v>
      </c>
      <c r="D69" s="25" t="s">
        <v>941</v>
      </c>
      <c r="E69" s="26" t="s">
        <v>113</v>
      </c>
      <c r="F69" s="26" t="s">
        <v>3556</v>
      </c>
      <c r="G69" s="26" t="s">
        <v>109</v>
      </c>
      <c r="H69" s="26" t="s">
        <v>177</v>
      </c>
      <c r="I69" s="26" t="s">
        <v>476</v>
      </c>
      <c r="J69" s="25" t="s">
        <v>163</v>
      </c>
      <c r="K69" s="25" t="s">
        <v>4381</v>
      </c>
      <c r="L69" s="25"/>
      <c r="M69" s="239"/>
      <c r="N69" s="239"/>
      <c r="O69" s="239"/>
      <c r="P69" s="239"/>
      <c r="Q69" s="239"/>
      <c r="R69" s="25" t="s">
        <v>4382</v>
      </c>
      <c r="S69" s="25" t="s">
        <v>4383</v>
      </c>
      <c r="U69" s="145">
        <v>1</v>
      </c>
      <c r="V69" s="148"/>
      <c r="W69" s="145"/>
      <c r="X69" s="145"/>
      <c r="Y69" s="145"/>
      <c r="Z69" s="145"/>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8"/>
      <c r="CI69" s="145"/>
      <c r="CJ69" s="145"/>
      <c r="CK69" s="145"/>
      <c r="CL69" s="145"/>
      <c r="CM69" s="145"/>
      <c r="CN69" s="145"/>
      <c r="CO69" s="145">
        <v>1</v>
      </c>
      <c r="CP69" s="145"/>
      <c r="CQ69" s="145"/>
      <c r="CR69" s="145"/>
      <c r="CS69" s="145"/>
      <c r="CT69" s="145"/>
      <c r="CU69" s="145"/>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c r="DS69" s="145"/>
      <c r="DT69" s="145"/>
      <c r="DU69" s="145"/>
      <c r="DV69" s="145"/>
      <c r="DW69" s="145"/>
      <c r="DX69" s="145"/>
      <c r="DY69" s="145"/>
      <c r="DZ69" s="145"/>
      <c r="EA69" s="145"/>
      <c r="EB69" s="148"/>
      <c r="EC69" s="145"/>
      <c r="ED69" s="148"/>
      <c r="EE69" s="145"/>
      <c r="EF69" s="145"/>
      <c r="EG69" s="145"/>
      <c r="EH69" s="145"/>
      <c r="EI69" s="145"/>
      <c r="EJ69" s="145"/>
      <c r="EK69" s="145" t="s">
        <v>519</v>
      </c>
      <c r="EL69" s="145">
        <v>1</v>
      </c>
      <c r="EN69" s="228" t="s">
        <v>4384</v>
      </c>
    </row>
    <row r="70" spans="1:187" ht="20.100000000000001" customHeight="1" x14ac:dyDescent="0.3">
      <c r="A70" s="25" t="s">
        <v>3458</v>
      </c>
      <c r="B70" s="40" t="s">
        <v>106</v>
      </c>
      <c r="C70" s="26">
        <v>84332</v>
      </c>
      <c r="D70" s="25" t="s">
        <v>3461</v>
      </c>
      <c r="E70" s="26" t="s">
        <v>113</v>
      </c>
      <c r="F70" s="26" t="s">
        <v>3556</v>
      </c>
      <c r="G70" s="26" t="s">
        <v>109</v>
      </c>
      <c r="H70" s="26" t="s">
        <v>567</v>
      </c>
      <c r="I70" s="26" t="s">
        <v>476</v>
      </c>
      <c r="J70" s="25" t="s">
        <v>171</v>
      </c>
      <c r="K70" s="25" t="s">
        <v>3462</v>
      </c>
      <c r="L70" s="45" t="s">
        <v>3463</v>
      </c>
      <c r="M70" s="25" t="s">
        <v>3464</v>
      </c>
      <c r="N70" s="25" t="s">
        <v>3465</v>
      </c>
      <c r="O70" s="25" t="s">
        <v>3466</v>
      </c>
      <c r="P70" s="272"/>
      <c r="Q70" s="272"/>
      <c r="R70" s="25" t="s">
        <v>3467</v>
      </c>
      <c r="S70" s="25" t="s">
        <v>3468</v>
      </c>
      <c r="U70" s="145"/>
      <c r="V70" s="148"/>
      <c r="W70" s="145"/>
      <c r="X70" s="145"/>
      <c r="Y70" s="145"/>
      <c r="Z70" s="145"/>
      <c r="AA70" s="145"/>
      <c r="AB70" s="332"/>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5"/>
      <c r="CI70" s="145"/>
      <c r="CJ70" s="145"/>
      <c r="CK70" s="145"/>
      <c r="CL70" s="145"/>
      <c r="CM70" s="145"/>
      <c r="CN70" s="145"/>
      <c r="CO70" s="145"/>
      <c r="CP70" s="145"/>
      <c r="CQ70" s="145"/>
      <c r="CR70" s="145"/>
      <c r="CS70" s="145"/>
      <c r="CT70" s="145"/>
      <c r="CU70" s="145"/>
      <c r="CV70" s="145"/>
      <c r="CW70" s="145"/>
      <c r="CX70" s="145"/>
      <c r="CY70" s="145"/>
      <c r="CZ70" s="145"/>
      <c r="DA70" s="145"/>
      <c r="DB70" s="145">
        <v>1</v>
      </c>
      <c r="DC70" s="145"/>
      <c r="DD70" s="145"/>
      <c r="DE70" s="145"/>
      <c r="DF70" s="145"/>
      <c r="DG70" s="145"/>
      <c r="DH70" s="148"/>
      <c r="DI70" s="145"/>
      <c r="DJ70" s="145"/>
      <c r="DK70" s="145"/>
      <c r="DL70" s="145"/>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v>1</v>
      </c>
      <c r="EL70" s="145">
        <v>1</v>
      </c>
      <c r="EM70" s="145"/>
      <c r="EN70" s="228" t="s">
        <v>3469</v>
      </c>
    </row>
    <row r="71" spans="1:187" ht="20.100000000000001" customHeight="1" x14ac:dyDescent="0.3">
      <c r="A71" s="25" t="s">
        <v>3413</v>
      </c>
      <c r="B71" s="40" t="s">
        <v>106</v>
      </c>
      <c r="C71" s="26">
        <v>83713</v>
      </c>
      <c r="D71" s="25" t="s">
        <v>3427</v>
      </c>
      <c r="E71" s="26" t="s">
        <v>108</v>
      </c>
      <c r="F71" s="26" t="s">
        <v>3556</v>
      </c>
      <c r="G71" s="26" t="s">
        <v>109</v>
      </c>
      <c r="H71" s="26" t="s">
        <v>539</v>
      </c>
      <c r="I71" s="26" t="s">
        <v>3</v>
      </c>
      <c r="J71" s="25" t="s">
        <v>123</v>
      </c>
      <c r="K71" s="25" t="s">
        <v>3428</v>
      </c>
      <c r="L71" s="25"/>
      <c r="M71" s="25" t="s">
        <v>3429</v>
      </c>
      <c r="N71" s="25" t="s">
        <v>3430</v>
      </c>
      <c r="O71" s="25" t="s">
        <v>3431</v>
      </c>
      <c r="P71" s="272"/>
      <c r="Q71" s="272"/>
      <c r="R71" s="25" t="s">
        <v>3432</v>
      </c>
      <c r="S71" s="25" t="s">
        <v>3433</v>
      </c>
      <c r="U71" s="145"/>
      <c r="V71" s="148"/>
      <c r="W71" s="145"/>
      <c r="X71" s="145"/>
      <c r="Y71" s="145"/>
      <c r="Z71" s="145"/>
      <c r="AA71" s="145"/>
      <c r="AB71" s="332"/>
      <c r="AC71" s="145"/>
      <c r="AD71" s="145"/>
      <c r="AE71" s="145"/>
      <c r="AF71" s="145"/>
      <c r="AG71" s="145"/>
      <c r="AH71" s="145"/>
      <c r="AI71" s="145">
        <v>1</v>
      </c>
      <c r="AJ71" s="145"/>
      <c r="AK71" s="145"/>
      <c r="AL71" s="145"/>
      <c r="AM71" s="145"/>
      <c r="AN71" s="145"/>
      <c r="AO71" s="145"/>
      <c r="AP71" s="145"/>
      <c r="AQ71" s="145"/>
      <c r="AR71" s="145"/>
      <c r="AS71" s="145"/>
      <c r="AT71" s="145"/>
      <c r="AU71" s="145"/>
      <c r="AV71" s="145"/>
      <c r="AW71" s="145"/>
      <c r="AX71" s="145"/>
      <c r="AY71" s="145"/>
      <c r="AZ71" s="145"/>
      <c r="BA71" s="145"/>
      <c r="BB71" s="145"/>
      <c r="BC71" s="145"/>
      <c r="BD71" s="145">
        <v>1</v>
      </c>
      <c r="BE71" s="145"/>
      <c r="BF71" s="145"/>
      <c r="BG71" s="145"/>
      <c r="BH71" s="145"/>
      <c r="BI71" s="145"/>
      <c r="BJ71" s="145"/>
      <c r="BK71" s="145"/>
      <c r="BL71" s="145"/>
      <c r="BM71" s="145"/>
      <c r="BN71" s="145"/>
      <c r="BO71" s="145"/>
      <c r="BP71" s="145"/>
      <c r="BQ71" s="145"/>
      <c r="BR71" s="145"/>
      <c r="BS71" s="145"/>
      <c r="BT71" s="145">
        <v>1</v>
      </c>
      <c r="BU71" s="145">
        <v>1</v>
      </c>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v>1</v>
      </c>
      <c r="DV71" s="145"/>
      <c r="DW71" s="145"/>
      <c r="DX71" s="145"/>
      <c r="DY71" s="145"/>
      <c r="DZ71" s="145"/>
      <c r="EA71" s="145"/>
      <c r="EB71" s="148"/>
      <c r="EC71" s="145"/>
      <c r="ED71" s="148"/>
      <c r="EE71" s="145"/>
      <c r="EF71" s="145"/>
      <c r="EG71" s="145"/>
      <c r="EH71" s="145"/>
      <c r="EI71" s="145"/>
      <c r="EJ71" s="145"/>
      <c r="EK71" s="145">
        <v>1</v>
      </c>
      <c r="EL71" s="145">
        <v>1</v>
      </c>
      <c r="EM71" s="145"/>
    </row>
    <row r="72" spans="1:187" ht="20.100000000000001" customHeight="1" x14ac:dyDescent="0.3">
      <c r="A72" s="25" t="s">
        <v>4291</v>
      </c>
      <c r="B72" s="26" t="s">
        <v>106</v>
      </c>
      <c r="C72" s="26">
        <v>84924</v>
      </c>
      <c r="D72" s="71" t="s">
        <v>4300</v>
      </c>
      <c r="E72" s="26" t="s">
        <v>108</v>
      </c>
      <c r="F72" s="26" t="s">
        <v>3549</v>
      </c>
      <c r="G72" s="26" t="s">
        <v>109</v>
      </c>
      <c r="H72" s="26" t="s">
        <v>554</v>
      </c>
      <c r="I72" s="26" t="s">
        <v>476</v>
      </c>
      <c r="J72" s="25" t="s">
        <v>171</v>
      </c>
      <c r="K72" s="25" t="s">
        <v>4301</v>
      </c>
      <c r="L72" s="45" t="s">
        <v>4302</v>
      </c>
      <c r="M72" s="25"/>
      <c r="N72" s="83"/>
      <c r="O72" s="83"/>
      <c r="P72" s="83"/>
      <c r="Q72" s="83"/>
      <c r="R72" s="25" t="s">
        <v>4303</v>
      </c>
      <c r="S72" s="25" t="s">
        <v>4304</v>
      </c>
      <c r="U72" s="145"/>
      <c r="V72" s="148"/>
      <c r="W72" s="145"/>
      <c r="X72" s="145"/>
      <c r="Y72" s="145"/>
      <c r="Z72" s="145"/>
      <c r="AA72" s="145"/>
      <c r="AB72" s="332"/>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v>1</v>
      </c>
      <c r="BJ72" s="145">
        <v>1</v>
      </c>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8"/>
      <c r="CI72" s="145"/>
      <c r="CJ72" s="145"/>
      <c r="CK72" s="145"/>
      <c r="CL72" s="145"/>
      <c r="CM72" s="145"/>
      <c r="CN72" s="145"/>
      <c r="CO72" s="145"/>
      <c r="CP72" s="145"/>
      <c r="CQ72" s="145">
        <v>1</v>
      </c>
      <c r="CR72" s="145"/>
      <c r="CS72" s="145"/>
      <c r="CT72" s="145"/>
      <c r="CU72" s="145"/>
      <c r="CV72" s="145"/>
      <c r="CW72" s="145"/>
      <c r="CX72" s="145"/>
      <c r="CY72" s="145"/>
      <c r="CZ72" s="145"/>
      <c r="DA72" s="145"/>
      <c r="DB72" s="145"/>
      <c r="DC72" s="145"/>
      <c r="DD72" s="145"/>
      <c r="DE72" s="145"/>
      <c r="DF72" s="145"/>
      <c r="DG72" s="145"/>
      <c r="DH72" s="148"/>
      <c r="DI72" s="145"/>
      <c r="DJ72" s="145"/>
      <c r="DK72" s="145"/>
      <c r="DL72" s="145"/>
      <c r="DM72" s="145"/>
      <c r="DN72" s="145"/>
      <c r="DO72" s="145"/>
      <c r="DP72" s="145"/>
      <c r="DQ72" s="145"/>
      <c r="DR72" s="145"/>
      <c r="DS72" s="145"/>
      <c r="DT72" s="145"/>
      <c r="DU72" s="145"/>
      <c r="DV72" s="145"/>
      <c r="DW72" s="145"/>
      <c r="DX72" s="145"/>
      <c r="DY72" s="145"/>
      <c r="DZ72" s="145"/>
      <c r="EA72" s="145"/>
      <c r="EB72" s="148"/>
      <c r="EC72" s="145"/>
      <c r="ED72" s="148"/>
      <c r="EE72" s="145"/>
      <c r="EF72" s="145"/>
      <c r="EG72" s="145"/>
      <c r="EH72" s="145"/>
      <c r="EI72" s="145"/>
      <c r="EJ72" s="145"/>
      <c r="EK72" s="145" t="s">
        <v>519</v>
      </c>
      <c r="EL72" s="145">
        <v>1</v>
      </c>
      <c r="EM72" s="145"/>
      <c r="EN72" s="228" t="s">
        <v>4305</v>
      </c>
    </row>
    <row r="73" spans="1:187" ht="20.100000000000001" customHeight="1" x14ac:dyDescent="0.3">
      <c r="A73" s="25" t="s">
        <v>2029</v>
      </c>
      <c r="B73" s="40" t="s">
        <v>106</v>
      </c>
      <c r="C73" s="26">
        <v>81949</v>
      </c>
      <c r="D73" s="25" t="s">
        <v>2042</v>
      </c>
      <c r="E73" s="26" t="s">
        <v>108</v>
      </c>
      <c r="F73" s="26"/>
      <c r="G73" s="26" t="s">
        <v>109</v>
      </c>
      <c r="H73" s="26" t="s">
        <v>139</v>
      </c>
      <c r="I73" s="26" t="s">
        <v>449</v>
      </c>
      <c r="J73" s="25" t="s">
        <v>469</v>
      </c>
      <c r="K73" s="25" t="s">
        <v>2043</v>
      </c>
      <c r="L73" s="45" t="s">
        <v>2044</v>
      </c>
      <c r="M73" s="25" t="s">
        <v>2045</v>
      </c>
      <c r="N73" s="25"/>
      <c r="O73" s="25" t="s">
        <v>2046</v>
      </c>
      <c r="P73" s="83"/>
      <c r="Q73" s="83"/>
      <c r="R73" s="25" t="s">
        <v>2047</v>
      </c>
      <c r="S73" s="25" t="s">
        <v>2048</v>
      </c>
      <c r="T73" s="145"/>
      <c r="U73" s="266"/>
      <c r="V73" s="145"/>
      <c r="W73" s="145"/>
      <c r="X73" s="145"/>
      <c r="Y73" s="145"/>
      <c r="Z73" s="145"/>
      <c r="AA73" s="145"/>
      <c r="AB73" s="332"/>
      <c r="AC73" s="145"/>
      <c r="AD73" s="145"/>
      <c r="AE73" s="145"/>
      <c r="AF73" s="145"/>
      <c r="AG73" s="145"/>
      <c r="AH73" s="145"/>
      <c r="AI73" s="266"/>
      <c r="AJ73" s="145"/>
      <c r="AK73" s="145"/>
      <c r="AL73" s="145"/>
      <c r="AM73" s="145"/>
      <c r="AN73" s="145"/>
      <c r="AO73" s="145"/>
      <c r="AP73" s="145"/>
      <c r="AQ73" s="145"/>
      <c r="AR73" s="145"/>
      <c r="AS73" s="145"/>
      <c r="AT73" s="145"/>
      <c r="AU73" s="145"/>
      <c r="AV73" s="145"/>
      <c r="AW73" s="266">
        <v>1</v>
      </c>
      <c r="AX73" s="145"/>
      <c r="AY73" s="145">
        <v>1</v>
      </c>
      <c r="AZ73" s="145"/>
      <c r="BA73" s="266">
        <v>1</v>
      </c>
      <c r="BB73" s="145"/>
      <c r="BC73" s="145"/>
      <c r="BD73" s="145"/>
      <c r="BE73" s="145"/>
      <c r="BF73" s="145">
        <v>1</v>
      </c>
      <c r="BG73" s="145"/>
      <c r="BH73" s="145"/>
      <c r="BI73" s="266">
        <v>1</v>
      </c>
      <c r="BJ73" s="145"/>
      <c r="BK73" s="145"/>
      <c r="BL73" s="145"/>
      <c r="BM73" s="145"/>
      <c r="BN73" s="145"/>
      <c r="BO73" s="145"/>
      <c r="BP73" s="145"/>
      <c r="BQ73" s="145"/>
      <c r="BR73" s="145"/>
      <c r="BS73" s="145"/>
      <c r="BT73" s="266">
        <v>1</v>
      </c>
      <c r="BU73" s="145"/>
      <c r="BV73" s="145"/>
      <c r="BW73" s="145"/>
      <c r="BX73" s="145"/>
      <c r="BY73" s="145"/>
      <c r="BZ73" s="266">
        <v>1</v>
      </c>
      <c r="CA73" s="145"/>
      <c r="CB73" s="145"/>
      <c r="CC73" s="145"/>
      <c r="CD73" s="145"/>
      <c r="CE73" s="145"/>
      <c r="CF73" s="145"/>
      <c r="CG73" s="266"/>
      <c r="CH73" s="145"/>
      <c r="CI73" s="145"/>
      <c r="CJ73" s="145"/>
      <c r="CK73" s="266"/>
      <c r="CL73" s="145"/>
      <c r="CM73" s="266"/>
      <c r="CN73" s="145"/>
      <c r="CO73" s="266">
        <v>1</v>
      </c>
      <c r="CP73" s="145"/>
      <c r="CQ73" s="145"/>
      <c r="CR73" s="145"/>
      <c r="CS73" s="145"/>
      <c r="CT73" s="145"/>
      <c r="CU73" s="145"/>
      <c r="CV73" s="145"/>
      <c r="CW73" s="145"/>
      <c r="CX73" s="145"/>
      <c r="CY73" s="145"/>
      <c r="CZ73" s="145"/>
      <c r="DA73" s="145"/>
      <c r="DB73" s="145"/>
      <c r="DC73" s="145"/>
      <c r="DD73" s="145"/>
      <c r="DE73" s="145"/>
      <c r="DF73" s="145"/>
      <c r="DG73" s="145"/>
      <c r="DH73" s="148">
        <v>1</v>
      </c>
      <c r="DI73" s="145"/>
      <c r="DJ73" s="145"/>
      <c r="DK73" s="145"/>
      <c r="DL73" s="145">
        <v>1</v>
      </c>
      <c r="DM73" s="145"/>
      <c r="DN73" s="145"/>
      <c r="DO73" s="145"/>
      <c r="DP73" s="145"/>
      <c r="DQ73" s="145"/>
      <c r="DR73" s="145"/>
      <c r="DS73" s="145"/>
      <c r="DT73" s="145"/>
      <c r="DU73" s="145"/>
      <c r="DV73" s="145"/>
      <c r="DW73" s="145"/>
      <c r="DX73" s="145"/>
      <c r="DY73" s="145"/>
      <c r="DZ73" s="145"/>
      <c r="EA73" s="145"/>
      <c r="EB73" s="148"/>
      <c r="EC73" s="145"/>
      <c r="ED73" s="148"/>
      <c r="EE73" s="145">
        <v>1</v>
      </c>
      <c r="EF73" s="145"/>
      <c r="EG73" s="145"/>
      <c r="EH73" s="145"/>
      <c r="EI73" s="145"/>
      <c r="EJ73" s="145"/>
      <c r="EK73" s="145">
        <v>1</v>
      </c>
      <c r="EL73" s="145">
        <v>1</v>
      </c>
      <c r="EM73" s="145"/>
      <c r="EN73" s="228" t="s">
        <v>2049</v>
      </c>
      <c r="EO73" s="145"/>
      <c r="EP73" s="145"/>
      <c r="EQ73" s="145"/>
      <c r="ER73" s="145"/>
      <c r="ES73" s="145"/>
      <c r="ET73" s="145"/>
      <c r="EU73" s="145"/>
      <c r="EV73" s="145"/>
      <c r="EW73" s="145"/>
      <c r="EX73" s="145"/>
      <c r="EY73" s="145"/>
      <c r="EZ73" s="145"/>
      <c r="FA73" s="145"/>
      <c r="FB73" s="145"/>
      <c r="FC73" s="145"/>
      <c r="FD73" s="145"/>
      <c r="FE73" s="145"/>
      <c r="FF73" s="145"/>
      <c r="FG73" s="145"/>
      <c r="FH73" s="145"/>
      <c r="FI73" s="145"/>
      <c r="FJ73" s="145"/>
      <c r="FK73" s="145"/>
      <c r="FL73" s="145"/>
      <c r="FM73" s="145"/>
      <c r="FN73" s="145"/>
      <c r="FO73" s="145"/>
      <c r="FP73" s="145"/>
      <c r="FQ73" s="145"/>
      <c r="FR73" s="145"/>
      <c r="FS73" s="145"/>
      <c r="FT73" s="145"/>
      <c r="FU73" s="145"/>
      <c r="FV73" s="145"/>
      <c r="FW73" s="145"/>
      <c r="FX73" s="145"/>
      <c r="FY73" s="145"/>
      <c r="FZ73" s="145"/>
      <c r="GA73" s="145"/>
      <c r="GB73" s="145"/>
      <c r="GC73" s="145"/>
      <c r="GD73" s="145"/>
      <c r="GE73" s="145"/>
    </row>
    <row r="74" spans="1:187" ht="20.100000000000001" customHeight="1" x14ac:dyDescent="0.3">
      <c r="A74" s="25" t="s">
        <v>2563</v>
      </c>
      <c r="B74" s="40" t="s">
        <v>106</v>
      </c>
      <c r="C74" s="26">
        <v>83443</v>
      </c>
      <c r="D74" s="25" t="s">
        <v>451</v>
      </c>
      <c r="E74" s="26" t="s">
        <v>108</v>
      </c>
      <c r="F74" s="26"/>
      <c r="G74" s="26" t="s">
        <v>109</v>
      </c>
      <c r="H74" s="26" t="s">
        <v>539</v>
      </c>
      <c r="I74" s="26" t="s">
        <v>449</v>
      </c>
      <c r="J74" s="25" t="s">
        <v>228</v>
      </c>
      <c r="K74" s="25" t="s">
        <v>2575</v>
      </c>
      <c r="L74" s="25" t="s">
        <v>2576</v>
      </c>
      <c r="M74" s="25" t="s">
        <v>2577</v>
      </c>
      <c r="N74" s="83"/>
      <c r="O74" s="25" t="s">
        <v>2578</v>
      </c>
      <c r="P74" s="83"/>
      <c r="Q74" s="83"/>
      <c r="R74" s="83"/>
      <c r="S74" s="83"/>
      <c r="T74" s="145"/>
      <c r="U74" s="266"/>
      <c r="V74" s="145"/>
      <c r="W74" s="145"/>
      <c r="X74" s="145"/>
      <c r="Y74" s="145"/>
      <c r="Z74" s="145"/>
      <c r="AA74" s="145"/>
      <c r="AB74" s="332"/>
      <c r="AC74" s="145">
        <v>1</v>
      </c>
      <c r="AD74" s="145"/>
      <c r="AE74" s="145"/>
      <c r="AF74" s="145"/>
      <c r="AG74" s="145"/>
      <c r="AH74" s="145"/>
      <c r="AI74" s="266"/>
      <c r="AJ74" s="145"/>
      <c r="AK74" s="145"/>
      <c r="AL74" s="145"/>
      <c r="AM74" s="145"/>
      <c r="AN74" s="145"/>
      <c r="AO74" s="145"/>
      <c r="AP74" s="145"/>
      <c r="AQ74" s="145"/>
      <c r="AR74" s="145"/>
      <c r="AS74" s="145"/>
      <c r="AT74" s="145"/>
      <c r="AU74" s="145"/>
      <c r="AV74" s="145"/>
      <c r="AW74" s="266"/>
      <c r="AX74" s="145"/>
      <c r="AY74" s="145"/>
      <c r="AZ74" s="145"/>
      <c r="BA74" s="266"/>
      <c r="BB74" s="145"/>
      <c r="BC74" s="145"/>
      <c r="BD74" s="145"/>
      <c r="BE74" s="145"/>
      <c r="BF74" s="145"/>
      <c r="BG74" s="145"/>
      <c r="BH74" s="145"/>
      <c r="BI74" s="145"/>
      <c r="BJ74" s="145"/>
      <c r="BK74" s="145"/>
      <c r="BL74" s="145"/>
      <c r="BM74" s="145"/>
      <c r="BN74" s="145"/>
      <c r="BO74" s="145"/>
      <c r="BP74" s="145"/>
      <c r="BQ74" s="145"/>
      <c r="BR74" s="145"/>
      <c r="BS74" s="145"/>
      <c r="BT74" s="266"/>
      <c r="BU74" s="145"/>
      <c r="BV74" s="145"/>
      <c r="BW74" s="145"/>
      <c r="BX74" s="145"/>
      <c r="BY74" s="145"/>
      <c r="BZ74" s="266"/>
      <c r="CA74" s="145"/>
      <c r="CB74" s="145"/>
      <c r="CC74" s="145"/>
      <c r="CD74" s="145"/>
      <c r="CE74" s="145"/>
      <c r="CF74" s="145"/>
      <c r="CG74" s="266">
        <v>1</v>
      </c>
      <c r="CH74" s="145"/>
      <c r="CI74" s="145"/>
      <c r="CJ74" s="145"/>
      <c r="CK74" s="266"/>
      <c r="CL74" s="145"/>
      <c r="CM74" s="266"/>
      <c r="CN74" s="145"/>
      <c r="CO74" s="266"/>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8"/>
      <c r="EE74" s="145"/>
      <c r="EF74" s="145"/>
      <c r="EG74" s="145"/>
      <c r="EH74" s="145"/>
      <c r="EI74" s="145"/>
      <c r="EJ74" s="145"/>
      <c r="EK74" s="145">
        <v>1</v>
      </c>
      <c r="EL74" s="145">
        <v>0</v>
      </c>
      <c r="EM74" s="145"/>
      <c r="EN74" s="228" t="s">
        <v>2579</v>
      </c>
    </row>
    <row r="75" spans="1:187" ht="20.100000000000001" hidden="1" customHeight="1" x14ac:dyDescent="0.3">
      <c r="A75" s="25" t="s">
        <v>2563</v>
      </c>
      <c r="B75" s="40" t="s">
        <v>106</v>
      </c>
      <c r="C75" s="26">
        <v>83811</v>
      </c>
      <c r="D75" s="71" t="s">
        <v>2589</v>
      </c>
      <c r="E75" s="26" t="s">
        <v>108</v>
      </c>
      <c r="F75" s="26"/>
      <c r="G75" s="26" t="s">
        <v>121</v>
      </c>
      <c r="H75" s="26" t="s">
        <v>446</v>
      </c>
      <c r="I75" s="26" t="s">
        <v>3</v>
      </c>
      <c r="J75" s="25" t="s">
        <v>174</v>
      </c>
      <c r="K75" s="25" t="s">
        <v>2590</v>
      </c>
      <c r="L75" s="83"/>
      <c r="M75" s="83"/>
      <c r="N75" s="83"/>
      <c r="O75" s="83"/>
      <c r="P75" s="83"/>
      <c r="Q75" s="83"/>
      <c r="R75" s="83"/>
      <c r="S75" s="83"/>
      <c r="T75" s="145"/>
      <c r="U75" s="145"/>
      <c r="V75" s="145"/>
      <c r="W75" s="145"/>
      <c r="X75" s="145"/>
      <c r="Y75" s="145"/>
      <c r="Z75" s="145"/>
      <c r="AA75" s="145"/>
      <c r="AB75" s="332"/>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5"/>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c r="DV75" s="145"/>
      <c r="DW75" s="145"/>
      <c r="DX75" s="145"/>
      <c r="DY75" s="145"/>
      <c r="DZ75" s="145"/>
      <c r="EA75" s="145"/>
      <c r="EB75" s="148"/>
      <c r="EC75" s="145"/>
      <c r="ED75" s="148"/>
      <c r="EE75" s="145"/>
      <c r="EF75" s="145"/>
      <c r="EG75" s="145"/>
      <c r="EH75" s="145"/>
      <c r="EI75" s="145"/>
      <c r="EJ75" s="145"/>
      <c r="EK75" s="145">
        <v>0</v>
      </c>
      <c r="EL75" s="145">
        <v>0</v>
      </c>
      <c r="EM75" s="145"/>
    </row>
    <row r="76" spans="1:187" ht="20.100000000000001" customHeight="1" x14ac:dyDescent="0.3">
      <c r="A76" s="25" t="s">
        <v>2187</v>
      </c>
      <c r="B76" s="40" t="s">
        <v>106</v>
      </c>
      <c r="C76" s="26">
        <v>83214</v>
      </c>
      <c r="D76" s="25" t="s">
        <v>2199</v>
      </c>
      <c r="E76" s="26" t="s">
        <v>108</v>
      </c>
      <c r="F76" s="26"/>
      <c r="G76" s="26" t="s">
        <v>109</v>
      </c>
      <c r="H76" s="26" t="s">
        <v>1128</v>
      </c>
      <c r="I76" s="26" t="s">
        <v>3</v>
      </c>
      <c r="J76" s="25" t="s">
        <v>195</v>
      </c>
      <c r="K76" s="25" t="s">
        <v>2200</v>
      </c>
      <c r="L76" s="83"/>
      <c r="M76" s="83"/>
      <c r="N76" s="83"/>
      <c r="O76" s="83"/>
      <c r="P76" s="83"/>
      <c r="Q76" s="83"/>
      <c r="R76" s="25"/>
      <c r="S76" s="25" t="s">
        <v>2201</v>
      </c>
      <c r="T76" s="145"/>
      <c r="U76" s="145"/>
      <c r="V76" s="145"/>
      <c r="W76" s="145"/>
      <c r="X76" s="145"/>
      <c r="Y76" s="145"/>
      <c r="Z76" s="145"/>
      <c r="AA76" s="145"/>
      <c r="AB76" s="332"/>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c r="BM76" s="145"/>
      <c r="BN76" s="145"/>
      <c r="BO76" s="145"/>
      <c r="BP76" s="145"/>
      <c r="BQ76" s="145"/>
      <c r="BR76" s="145"/>
      <c r="BS76" s="145"/>
      <c r="BT76" s="145"/>
      <c r="BU76" s="145"/>
      <c r="BV76" s="145"/>
      <c r="BW76" s="145"/>
      <c r="BX76" s="145"/>
      <c r="BY76" s="145"/>
      <c r="BZ76" s="145"/>
      <c r="CA76" s="145"/>
      <c r="CB76" s="145"/>
      <c r="CC76" s="145"/>
      <c r="CD76" s="145"/>
      <c r="CE76" s="145"/>
      <c r="CF76" s="145"/>
      <c r="CG76" s="145"/>
      <c r="CH76" s="145"/>
      <c r="CI76" s="145"/>
      <c r="CJ76" s="145"/>
      <c r="CK76" s="145"/>
      <c r="CL76" s="145"/>
      <c r="CM76" s="145"/>
      <c r="CN76" s="145"/>
      <c r="CO76" s="145"/>
      <c r="CP76" s="145"/>
      <c r="CQ76" s="145"/>
      <c r="CR76" s="145"/>
      <c r="CS76" s="145"/>
      <c r="CT76" s="145"/>
      <c r="CU76" s="145"/>
      <c r="CV76" s="145"/>
      <c r="CW76" s="145"/>
      <c r="CX76" s="145"/>
      <c r="CY76" s="145"/>
      <c r="CZ76" s="145"/>
      <c r="DA76" s="145"/>
      <c r="DB76" s="145"/>
      <c r="DC76" s="145"/>
      <c r="DD76" s="145"/>
      <c r="DE76" s="145"/>
      <c r="DF76" s="145"/>
      <c r="DG76" s="145"/>
      <c r="DH76" s="148"/>
      <c r="DI76" s="145"/>
      <c r="DJ76" s="145"/>
      <c r="DK76" s="145"/>
      <c r="DL76" s="145"/>
      <c r="DM76" s="145"/>
      <c r="DN76" s="145"/>
      <c r="DO76" s="145"/>
      <c r="DP76" s="145"/>
      <c r="DQ76" s="145"/>
      <c r="DR76" s="145"/>
      <c r="DS76" s="145"/>
      <c r="DT76" s="145"/>
      <c r="DU76" s="145"/>
      <c r="DV76" s="145"/>
      <c r="DW76" s="145"/>
      <c r="DX76" s="145"/>
      <c r="DY76" s="145"/>
      <c r="DZ76" s="145"/>
      <c r="EA76" s="145"/>
      <c r="EB76" s="148"/>
      <c r="EC76" s="145"/>
      <c r="ED76" s="148"/>
      <c r="EE76" s="145"/>
      <c r="EF76" s="145"/>
      <c r="EG76" s="145"/>
      <c r="EH76" s="145"/>
      <c r="EI76" s="145"/>
      <c r="EJ76" s="145"/>
      <c r="EK76" s="145" t="s">
        <v>519</v>
      </c>
      <c r="EL76" s="145">
        <v>1</v>
      </c>
      <c r="EM76" s="145"/>
    </row>
    <row r="77" spans="1:187" ht="20.100000000000001" customHeight="1" x14ac:dyDescent="0.3">
      <c r="A77" s="25" t="s">
        <v>2594</v>
      </c>
      <c r="B77" s="40" t="s">
        <v>106</v>
      </c>
      <c r="C77" s="26">
        <v>83268</v>
      </c>
      <c r="D77" s="25" t="s">
        <v>2610</v>
      </c>
      <c r="E77" s="26" t="s">
        <v>108</v>
      </c>
      <c r="F77" s="26"/>
      <c r="G77" s="26" t="s">
        <v>121</v>
      </c>
      <c r="H77" s="26" t="s">
        <v>281</v>
      </c>
      <c r="I77" s="26" t="s">
        <v>476</v>
      </c>
      <c r="J77" s="25" t="s">
        <v>228</v>
      </c>
      <c r="K77" s="25" t="s">
        <v>2611</v>
      </c>
      <c r="L77" s="181" t="s">
        <v>2612</v>
      </c>
      <c r="M77" s="25" t="s">
        <v>2613</v>
      </c>
      <c r="N77" s="83"/>
      <c r="O77" s="25" t="s">
        <v>2614</v>
      </c>
      <c r="P77" s="83"/>
      <c r="Q77" s="83"/>
      <c r="R77" s="83"/>
      <c r="S77" s="83"/>
      <c r="T77" s="145"/>
      <c r="U77" s="145">
        <v>1</v>
      </c>
      <c r="V77" s="145"/>
      <c r="W77" s="145"/>
      <c r="X77" s="145"/>
      <c r="Y77" s="145"/>
      <c r="Z77" s="145"/>
      <c r="AA77" s="145"/>
      <c r="AB77" s="332"/>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8"/>
      <c r="DI77" s="145"/>
      <c r="DJ77" s="145"/>
      <c r="DK77" s="145"/>
      <c r="DL77" s="145"/>
      <c r="DM77" s="145"/>
      <c r="DN77" s="145"/>
      <c r="DO77" s="145"/>
      <c r="DP77" s="145"/>
      <c r="DQ77" s="145"/>
      <c r="DR77" s="145"/>
      <c r="DS77" s="145"/>
      <c r="DT77" s="145"/>
      <c r="DU77" s="145">
        <v>1</v>
      </c>
      <c r="DV77" s="145"/>
      <c r="DW77" s="145"/>
      <c r="DX77" s="145"/>
      <c r="DY77" s="145"/>
      <c r="DZ77" s="145"/>
      <c r="EA77" s="145"/>
      <c r="EB77" s="148"/>
      <c r="EC77" s="145"/>
      <c r="ED77" s="148"/>
      <c r="EE77" s="145"/>
      <c r="EF77" s="145"/>
      <c r="EG77" s="145"/>
      <c r="EH77" s="145"/>
      <c r="EI77" s="145"/>
      <c r="EJ77" s="145"/>
      <c r="EK77" s="145">
        <v>1</v>
      </c>
      <c r="EL77" s="145">
        <v>0</v>
      </c>
      <c r="EM77" s="145"/>
    </row>
    <row r="78" spans="1:187" ht="20.100000000000001" customHeight="1" x14ac:dyDescent="0.3">
      <c r="A78" s="25" t="s">
        <v>2594</v>
      </c>
      <c r="B78" s="40" t="s">
        <v>106</v>
      </c>
      <c r="C78" s="26">
        <v>83791</v>
      </c>
      <c r="D78" s="25" t="s">
        <v>2621</v>
      </c>
      <c r="E78" s="26" t="s">
        <v>108</v>
      </c>
      <c r="F78" s="26"/>
      <c r="G78" s="26" t="s">
        <v>121</v>
      </c>
      <c r="H78" s="26" t="s">
        <v>446</v>
      </c>
      <c r="I78" s="26" t="s">
        <v>385</v>
      </c>
      <c r="J78" s="25" t="s">
        <v>228</v>
      </c>
      <c r="K78" s="25" t="s">
        <v>2622</v>
      </c>
      <c r="L78" s="25"/>
      <c r="M78" s="25" t="s">
        <v>2623</v>
      </c>
      <c r="N78" s="83"/>
      <c r="O78" s="83"/>
      <c r="P78" s="83"/>
      <c r="Q78" s="83"/>
      <c r="R78" s="83"/>
      <c r="S78" s="83"/>
      <c r="T78" s="145"/>
      <c r="U78" s="145"/>
      <c r="V78" s="145"/>
      <c r="W78" s="145"/>
      <c r="X78" s="145"/>
      <c r="Y78" s="145"/>
      <c r="Z78" s="145"/>
      <c r="AA78" s="145"/>
      <c r="AB78" s="332"/>
      <c r="AC78" s="266"/>
      <c r="AD78" s="145"/>
      <c r="AE78" s="145"/>
      <c r="AF78" s="145"/>
      <c r="AG78" s="145"/>
      <c r="AH78" s="145"/>
      <c r="AI78" s="266"/>
      <c r="AJ78" s="145"/>
      <c r="AK78" s="145"/>
      <c r="AL78" s="145"/>
      <c r="AM78" s="145"/>
      <c r="AN78" s="145"/>
      <c r="AO78" s="145"/>
      <c r="AP78" s="145"/>
      <c r="AQ78" s="145"/>
      <c r="AR78" s="145"/>
      <c r="AS78" s="145"/>
      <c r="AT78" s="145"/>
      <c r="AU78" s="145"/>
      <c r="AV78" s="145"/>
      <c r="AW78" s="266"/>
      <c r="AX78" s="145"/>
      <c r="AY78" s="145"/>
      <c r="AZ78" s="145"/>
      <c r="BA78" s="266"/>
      <c r="BB78" s="145"/>
      <c r="BC78" s="145"/>
      <c r="BD78" s="145"/>
      <c r="BE78" s="145"/>
      <c r="BF78" s="145"/>
      <c r="BG78" s="145"/>
      <c r="BH78" s="145"/>
      <c r="BI78" s="145"/>
      <c r="BJ78" s="145"/>
      <c r="BK78" s="145"/>
      <c r="BL78" s="145"/>
      <c r="BM78" s="145"/>
      <c r="BN78" s="145"/>
      <c r="BO78" s="145"/>
      <c r="BP78" s="145"/>
      <c r="BQ78" s="145"/>
      <c r="BR78" s="145"/>
      <c r="BS78" s="145"/>
      <c r="BT78" s="266"/>
      <c r="BU78" s="145"/>
      <c r="BV78" s="145"/>
      <c r="BW78" s="145"/>
      <c r="BX78" s="145"/>
      <c r="BY78" s="145"/>
      <c r="BZ78" s="266"/>
      <c r="CA78" s="145"/>
      <c r="CB78" s="145"/>
      <c r="CC78" s="145"/>
      <c r="CD78" s="145"/>
      <c r="CE78" s="145"/>
      <c r="CF78" s="145"/>
      <c r="CG78" s="266">
        <v>1</v>
      </c>
      <c r="CH78" s="145"/>
      <c r="CI78" s="145"/>
      <c r="CJ78" s="145"/>
      <c r="CK78" s="266"/>
      <c r="CL78" s="145"/>
      <c r="CM78" s="266"/>
      <c r="CN78" s="145"/>
      <c r="CO78" s="145"/>
      <c r="CP78" s="145"/>
      <c r="CQ78" s="145"/>
      <c r="CR78" s="145"/>
      <c r="CS78" s="145"/>
      <c r="CT78" s="145"/>
      <c r="CU78" s="145"/>
      <c r="CV78" s="145"/>
      <c r="CW78" s="145"/>
      <c r="CX78" s="145"/>
      <c r="CY78" s="145"/>
      <c r="CZ78" s="145"/>
      <c r="DA78" s="145"/>
      <c r="DB78" s="145"/>
      <c r="DC78" s="145"/>
      <c r="DD78" s="145"/>
      <c r="DE78" s="145"/>
      <c r="DF78" s="145"/>
      <c r="DG78" s="145"/>
      <c r="DH78" s="148"/>
      <c r="DI78" s="145"/>
      <c r="DJ78" s="145"/>
      <c r="DK78" s="145"/>
      <c r="DL78" s="145"/>
      <c r="DM78" s="145"/>
      <c r="DN78" s="145"/>
      <c r="DO78" s="145"/>
      <c r="DP78" s="145"/>
      <c r="DQ78" s="145"/>
      <c r="DR78" s="145"/>
      <c r="DS78" s="145"/>
      <c r="DT78" s="145"/>
      <c r="DU78" s="145"/>
      <c r="DV78" s="145"/>
      <c r="DW78" s="145"/>
      <c r="DX78" s="145"/>
      <c r="DY78" s="145"/>
      <c r="DZ78" s="145"/>
      <c r="EA78" s="145"/>
      <c r="EB78" s="148"/>
      <c r="EC78" s="145"/>
      <c r="ED78" s="148"/>
      <c r="EE78" s="145"/>
      <c r="EF78" s="145"/>
      <c r="EG78" s="145"/>
      <c r="EH78" s="145"/>
      <c r="EI78" s="145"/>
      <c r="EJ78" s="145"/>
      <c r="EK78" s="145">
        <v>1</v>
      </c>
      <c r="EL78" s="145">
        <v>0</v>
      </c>
      <c r="EM78" s="145"/>
    </row>
    <row r="79" spans="1:187" ht="20.100000000000001" customHeight="1" x14ac:dyDescent="0.3">
      <c r="A79" s="25" t="s">
        <v>2624</v>
      </c>
      <c r="B79" s="40" t="s">
        <v>106</v>
      </c>
      <c r="C79" s="26">
        <v>83146</v>
      </c>
      <c r="D79" s="25" t="s">
        <v>2627</v>
      </c>
      <c r="E79" s="26" t="s">
        <v>318</v>
      </c>
      <c r="F79" s="26"/>
      <c r="G79" s="26" t="s">
        <v>121</v>
      </c>
      <c r="H79" s="26" t="s">
        <v>281</v>
      </c>
      <c r="I79" s="26" t="s">
        <v>405</v>
      </c>
      <c r="J79" s="25" t="s">
        <v>228</v>
      </c>
      <c r="K79" s="25" t="s">
        <v>2628</v>
      </c>
      <c r="L79" s="118" t="s">
        <v>2629</v>
      </c>
      <c r="M79" s="25" t="s">
        <v>2630</v>
      </c>
      <c r="N79" s="83"/>
      <c r="O79" s="83"/>
      <c r="P79" s="83"/>
      <c r="Q79" s="25" t="s">
        <v>2631</v>
      </c>
      <c r="R79" s="83"/>
      <c r="S79" s="83"/>
      <c r="T79" s="145"/>
      <c r="U79" s="145">
        <v>1</v>
      </c>
      <c r="V79" s="145">
        <v>1</v>
      </c>
      <c r="W79" s="145"/>
      <c r="X79" s="145"/>
      <c r="Y79" s="145"/>
      <c r="Z79" s="145"/>
      <c r="AA79" s="145"/>
      <c r="AB79" s="332"/>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5"/>
      <c r="CI79" s="145"/>
      <c r="CJ79" s="145"/>
      <c r="CK79" s="145">
        <v>1</v>
      </c>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8"/>
      <c r="DI79" s="145"/>
      <c r="DJ79" s="145"/>
      <c r="DK79" s="145"/>
      <c r="DL79" s="145"/>
      <c r="DM79" s="145"/>
      <c r="DN79" s="145"/>
      <c r="DO79" s="145"/>
      <c r="DP79" s="145"/>
      <c r="DQ79" s="145"/>
      <c r="DR79" s="145"/>
      <c r="DS79" s="145"/>
      <c r="DT79" s="145"/>
      <c r="DU79" s="145"/>
      <c r="DV79" s="145"/>
      <c r="DW79" s="145"/>
      <c r="DX79" s="145"/>
      <c r="DY79" s="145"/>
      <c r="DZ79" s="145"/>
      <c r="EA79" s="145"/>
      <c r="EB79" s="148"/>
      <c r="EC79" s="145"/>
      <c r="ED79" s="148"/>
      <c r="EE79" s="145"/>
      <c r="EF79" s="145"/>
      <c r="EG79" s="145"/>
      <c r="EH79" s="145"/>
      <c r="EI79" s="145"/>
      <c r="EJ79" s="145"/>
      <c r="EK79" s="145">
        <v>1</v>
      </c>
      <c r="EL79" s="145">
        <v>0</v>
      </c>
      <c r="EM79" s="145"/>
    </row>
    <row r="80" spans="1:187" ht="20.100000000000001" hidden="1" customHeight="1" x14ac:dyDescent="0.3">
      <c r="A80" s="25" t="s">
        <v>2624</v>
      </c>
      <c r="B80" s="40" t="s">
        <v>106</v>
      </c>
      <c r="C80" s="26">
        <v>83257</v>
      </c>
      <c r="D80" s="25" t="s">
        <v>1137</v>
      </c>
      <c r="E80" s="26" t="s">
        <v>113</v>
      </c>
      <c r="F80" s="26"/>
      <c r="G80" s="26" t="s">
        <v>109</v>
      </c>
      <c r="H80" s="26" t="s">
        <v>554</v>
      </c>
      <c r="I80" s="26" t="s">
        <v>405</v>
      </c>
      <c r="J80" s="25" t="s">
        <v>469</v>
      </c>
      <c r="K80" s="25" t="s">
        <v>2632</v>
      </c>
      <c r="L80" s="25"/>
      <c r="M80" s="83"/>
      <c r="N80" s="83"/>
      <c r="O80" s="83"/>
      <c r="P80" s="83"/>
      <c r="Q80" s="83"/>
      <c r="R80" s="83"/>
      <c r="S80" s="83"/>
      <c r="T80" s="145"/>
      <c r="U80" s="145"/>
      <c r="V80" s="145"/>
      <c r="W80" s="145"/>
      <c r="X80" s="145"/>
      <c r="Y80" s="145"/>
      <c r="Z80" s="145"/>
      <c r="AA80" s="145"/>
      <c r="AB80" s="332"/>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c r="CG80" s="145"/>
      <c r="CH80" s="145"/>
      <c r="CI80" s="145"/>
      <c r="CJ80" s="145"/>
      <c r="CK80" s="145"/>
      <c r="CL80" s="145"/>
      <c r="CM80" s="145"/>
      <c r="CN80" s="145"/>
      <c r="CO80" s="145"/>
      <c r="CP80" s="145"/>
      <c r="CQ80" s="145"/>
      <c r="CR80" s="145"/>
      <c r="CS80" s="145"/>
      <c r="CT80" s="145"/>
      <c r="CU80" s="145"/>
      <c r="CV80" s="145"/>
      <c r="CW80" s="145"/>
      <c r="CX80" s="145"/>
      <c r="CY80" s="145"/>
      <c r="CZ80" s="145"/>
      <c r="DA80" s="145"/>
      <c r="DB80" s="145"/>
      <c r="DC80" s="145"/>
      <c r="DD80" s="145"/>
      <c r="DE80" s="145"/>
      <c r="DF80" s="145"/>
      <c r="DG80" s="145"/>
      <c r="DH80" s="148"/>
      <c r="DI80" s="145"/>
      <c r="DJ80" s="145"/>
      <c r="DK80" s="145"/>
      <c r="DL80" s="145"/>
      <c r="DM80" s="145"/>
      <c r="DN80" s="145"/>
      <c r="DO80" s="145"/>
      <c r="DP80" s="145"/>
      <c r="DQ80" s="145"/>
      <c r="DR80" s="145"/>
      <c r="DS80" s="145"/>
      <c r="DT80" s="145"/>
      <c r="DU80" s="145"/>
      <c r="DV80" s="145"/>
      <c r="DW80" s="145"/>
      <c r="DX80" s="145"/>
      <c r="DY80" s="145"/>
      <c r="DZ80" s="145"/>
      <c r="EA80" s="145"/>
      <c r="EB80" s="148"/>
      <c r="EC80" s="145"/>
      <c r="ED80" s="148"/>
      <c r="EE80" s="145"/>
      <c r="EF80" s="145"/>
      <c r="EG80" s="145"/>
      <c r="EH80" s="145"/>
      <c r="EI80" s="145"/>
      <c r="EJ80" s="145"/>
      <c r="EK80" s="145">
        <v>0</v>
      </c>
      <c r="EL80" s="145">
        <v>0</v>
      </c>
      <c r="EM80" s="145"/>
    </row>
    <row r="81" spans="1:187" s="228" customFormat="1" ht="20.100000000000001" hidden="1" customHeight="1" x14ac:dyDescent="0.3">
      <c r="A81" s="25" t="s">
        <v>2624</v>
      </c>
      <c r="B81" s="26" t="s">
        <v>106</v>
      </c>
      <c r="C81" s="26">
        <v>83814</v>
      </c>
      <c r="D81" s="71" t="s">
        <v>2644</v>
      </c>
      <c r="E81" s="26" t="s">
        <v>108</v>
      </c>
      <c r="F81" s="26"/>
      <c r="G81" s="26" t="s">
        <v>121</v>
      </c>
      <c r="H81" s="26" t="s">
        <v>446</v>
      </c>
      <c r="I81" s="26" t="s">
        <v>706</v>
      </c>
      <c r="J81" s="25" t="s">
        <v>174</v>
      </c>
      <c r="K81" s="25" t="s">
        <v>2645</v>
      </c>
      <c r="L81" s="25"/>
      <c r="M81" s="83"/>
      <c r="N81" s="83"/>
      <c r="O81" s="83"/>
      <c r="P81" s="83"/>
      <c r="Q81" s="83"/>
      <c r="R81" s="83"/>
      <c r="S81" s="83"/>
      <c r="T81" s="145"/>
      <c r="U81" s="145"/>
      <c r="V81" s="145"/>
      <c r="W81" s="145"/>
      <c r="X81" s="145"/>
      <c r="Y81" s="145"/>
      <c r="Z81" s="145"/>
      <c r="AA81" s="145"/>
      <c r="AB81" s="332"/>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8"/>
      <c r="DI81" s="145"/>
      <c r="DJ81" s="145"/>
      <c r="DK81" s="145"/>
      <c r="DL81" s="145"/>
      <c r="DM81" s="145"/>
      <c r="DN81" s="145"/>
      <c r="DO81" s="145"/>
      <c r="DP81" s="145"/>
      <c r="DQ81" s="145"/>
      <c r="DR81" s="145"/>
      <c r="DS81" s="145"/>
      <c r="DT81" s="145"/>
      <c r="DU81" s="145"/>
      <c r="DV81" s="145"/>
      <c r="DW81" s="145"/>
      <c r="DX81" s="145"/>
      <c r="DY81" s="145"/>
      <c r="DZ81" s="145"/>
      <c r="EA81" s="145"/>
      <c r="EB81" s="148"/>
      <c r="EC81" s="145"/>
      <c r="ED81" s="148"/>
      <c r="EE81" s="145"/>
      <c r="EF81" s="145"/>
      <c r="EG81" s="145"/>
      <c r="EH81" s="145"/>
      <c r="EI81" s="145"/>
      <c r="EJ81" s="145"/>
      <c r="EK81" s="145">
        <v>0</v>
      </c>
      <c r="EL81" s="145">
        <v>0</v>
      </c>
      <c r="EM81" s="145"/>
      <c r="EO81" s="198"/>
      <c r="EP81" s="198"/>
      <c r="EQ81" s="198"/>
      <c r="ER81" s="198"/>
      <c r="ES81" s="198"/>
      <c r="ET81" s="198"/>
      <c r="EU81" s="198"/>
      <c r="EV81" s="198"/>
      <c r="EW81" s="198"/>
      <c r="EX81" s="198"/>
      <c r="EY81" s="198"/>
      <c r="EZ81" s="198"/>
      <c r="FA81" s="198"/>
      <c r="FB81" s="198"/>
      <c r="FC81" s="198"/>
      <c r="FD81" s="198"/>
      <c r="FE81" s="198"/>
      <c r="FF81" s="198"/>
      <c r="FG81" s="198"/>
      <c r="FH81" s="198"/>
      <c r="FI81" s="198"/>
      <c r="FJ81" s="198"/>
      <c r="FK81" s="198"/>
      <c r="FL81" s="198"/>
      <c r="FM81" s="198"/>
      <c r="FN81" s="198"/>
      <c r="FO81" s="198"/>
      <c r="FP81" s="198"/>
      <c r="FQ81" s="198"/>
      <c r="FR81" s="198"/>
      <c r="FS81" s="198"/>
      <c r="FT81" s="198"/>
      <c r="FU81" s="198"/>
      <c r="FV81" s="198"/>
      <c r="FW81" s="198"/>
      <c r="FX81" s="198"/>
      <c r="FY81" s="198"/>
      <c r="FZ81" s="198"/>
      <c r="GA81" s="198"/>
      <c r="GB81" s="198"/>
      <c r="GC81" s="198"/>
      <c r="GD81" s="198"/>
      <c r="GE81" s="198"/>
    </row>
    <row r="82" spans="1:187" s="228" customFormat="1" ht="20.100000000000001" customHeight="1" x14ac:dyDescent="0.3">
      <c r="A82" s="25" t="s">
        <v>3648</v>
      </c>
      <c r="B82" s="26" t="s">
        <v>106</v>
      </c>
      <c r="C82" s="26">
        <v>84580</v>
      </c>
      <c r="D82" s="71" t="s">
        <v>3650</v>
      </c>
      <c r="E82" s="26" t="s">
        <v>113</v>
      </c>
      <c r="F82" s="26" t="s">
        <v>3549</v>
      </c>
      <c r="G82" s="26" t="s">
        <v>109</v>
      </c>
      <c r="H82" s="26" t="s">
        <v>554</v>
      </c>
      <c r="I82" s="26" t="s">
        <v>449</v>
      </c>
      <c r="J82" s="25" t="s">
        <v>643</v>
      </c>
      <c r="K82" s="25" t="s">
        <v>3651</v>
      </c>
      <c r="L82" s="45" t="s">
        <v>3652</v>
      </c>
      <c r="M82" s="25"/>
      <c r="N82" s="83"/>
      <c r="O82" s="83"/>
      <c r="P82" s="83"/>
      <c r="Q82" s="83"/>
      <c r="R82" s="25"/>
      <c r="S82" s="25" t="s">
        <v>3653</v>
      </c>
      <c r="T82" s="235"/>
      <c r="U82" s="266"/>
      <c r="V82" s="148"/>
      <c r="W82" s="145"/>
      <c r="X82" s="145"/>
      <c r="Y82" s="145"/>
      <c r="Z82" s="145"/>
      <c r="AA82" s="145"/>
      <c r="AB82" s="332"/>
      <c r="AC82" s="145"/>
      <c r="AD82" s="145"/>
      <c r="AE82" s="145"/>
      <c r="AF82" s="145"/>
      <c r="AG82" s="145"/>
      <c r="AH82" s="145"/>
      <c r="AI82" s="266"/>
      <c r="AJ82" s="145"/>
      <c r="AK82" s="145"/>
      <c r="AL82" s="145"/>
      <c r="AM82" s="145"/>
      <c r="AN82" s="145"/>
      <c r="AO82" s="145"/>
      <c r="AP82" s="145"/>
      <c r="AQ82" s="145"/>
      <c r="AR82" s="145"/>
      <c r="AS82" s="145"/>
      <c r="AT82" s="145"/>
      <c r="AU82" s="145"/>
      <c r="AV82" s="145"/>
      <c r="AW82" s="266"/>
      <c r="AX82" s="145"/>
      <c r="AY82" s="145"/>
      <c r="AZ82" s="145"/>
      <c r="BA82" s="266"/>
      <c r="BB82" s="145"/>
      <c r="BC82" s="145"/>
      <c r="BD82" s="145"/>
      <c r="BE82" s="145"/>
      <c r="BF82" s="145"/>
      <c r="BG82" s="145"/>
      <c r="BH82" s="145"/>
      <c r="BI82" s="145"/>
      <c r="BJ82" s="145"/>
      <c r="BK82" s="145"/>
      <c r="BL82" s="145"/>
      <c r="BM82" s="145"/>
      <c r="BN82" s="145"/>
      <c r="BO82" s="145"/>
      <c r="BP82" s="145"/>
      <c r="BQ82" s="145"/>
      <c r="BR82" s="145"/>
      <c r="BS82" s="145"/>
      <c r="BT82" s="266"/>
      <c r="BU82" s="145"/>
      <c r="BV82" s="145"/>
      <c r="BW82" s="145"/>
      <c r="BX82" s="145"/>
      <c r="BY82" s="145"/>
      <c r="BZ82" s="266"/>
      <c r="CA82" s="145"/>
      <c r="CB82" s="145"/>
      <c r="CC82" s="145"/>
      <c r="CD82" s="145"/>
      <c r="CE82" s="145"/>
      <c r="CF82" s="145"/>
      <c r="CG82" s="266"/>
      <c r="CH82" s="145"/>
      <c r="CI82" s="145"/>
      <c r="CJ82" s="145"/>
      <c r="CK82" s="266"/>
      <c r="CL82" s="145"/>
      <c r="CM82" s="266"/>
      <c r="CN82" s="145"/>
      <c r="CO82" s="266"/>
      <c r="CP82" s="145"/>
      <c r="CQ82" s="145"/>
      <c r="CR82" s="145"/>
      <c r="CS82" s="145"/>
      <c r="CT82" s="145"/>
      <c r="CU82" s="145"/>
      <c r="CV82" s="145"/>
      <c r="CW82" s="145"/>
      <c r="CX82" s="145"/>
      <c r="CY82" s="145"/>
      <c r="CZ82" s="145"/>
      <c r="DA82" s="145"/>
      <c r="DB82" s="145"/>
      <c r="DC82" s="145"/>
      <c r="DD82" s="145"/>
      <c r="DE82" s="145"/>
      <c r="DF82" s="145"/>
      <c r="DG82" s="145"/>
      <c r="DH82" s="148"/>
      <c r="DI82" s="145"/>
      <c r="DJ82" s="145"/>
      <c r="DK82" s="145"/>
      <c r="DL82" s="145"/>
      <c r="DM82" s="145"/>
      <c r="DN82" s="145"/>
      <c r="DO82" s="145"/>
      <c r="DP82" s="145"/>
      <c r="DQ82" s="145"/>
      <c r="DR82" s="145"/>
      <c r="DS82" s="145"/>
      <c r="DT82" s="145"/>
      <c r="DU82" s="145"/>
      <c r="DV82" s="145"/>
      <c r="DW82" s="145"/>
      <c r="DX82" s="145"/>
      <c r="DY82" s="145"/>
      <c r="DZ82" s="145"/>
      <c r="EA82" s="145"/>
      <c r="EB82" s="148"/>
      <c r="EC82" s="145"/>
      <c r="ED82" s="148"/>
      <c r="EE82" s="145"/>
      <c r="EF82" s="145"/>
      <c r="EG82" s="145"/>
      <c r="EH82" s="145"/>
      <c r="EI82" s="145"/>
      <c r="EJ82" s="145"/>
      <c r="EK82" s="145" t="s">
        <v>519</v>
      </c>
      <c r="EL82" s="145">
        <v>1</v>
      </c>
      <c r="EM82" s="145"/>
      <c r="EO82" s="198"/>
      <c r="EP82" s="198"/>
      <c r="EQ82" s="198"/>
      <c r="ER82" s="198"/>
      <c r="ES82" s="198"/>
      <c r="ET82" s="198"/>
      <c r="EU82" s="198"/>
      <c r="EV82" s="198"/>
      <c r="EW82" s="198"/>
      <c r="EX82" s="198"/>
      <c r="EY82" s="198"/>
      <c r="EZ82" s="198"/>
      <c r="FA82" s="198"/>
      <c r="FB82" s="198"/>
      <c r="FC82" s="198"/>
      <c r="FD82" s="198"/>
      <c r="FE82" s="198"/>
      <c r="FF82" s="198"/>
      <c r="FG82" s="198"/>
      <c r="FH82" s="198"/>
      <c r="FI82" s="198"/>
      <c r="FJ82" s="198"/>
      <c r="FK82" s="198"/>
      <c r="FL82" s="198"/>
      <c r="FM82" s="198"/>
      <c r="FN82" s="198"/>
      <c r="FO82" s="198"/>
      <c r="FP82" s="198"/>
      <c r="FQ82" s="198"/>
      <c r="FR82" s="198"/>
      <c r="FS82" s="198"/>
      <c r="FT82" s="198"/>
      <c r="FU82" s="198"/>
      <c r="FV82" s="198"/>
      <c r="FW82" s="198"/>
      <c r="FX82" s="198"/>
      <c r="FY82" s="198"/>
      <c r="FZ82" s="198"/>
      <c r="GA82" s="198"/>
      <c r="GB82" s="198"/>
      <c r="GC82" s="198"/>
      <c r="GD82" s="198"/>
      <c r="GE82" s="198"/>
    </row>
    <row r="83" spans="1:187" s="228" customFormat="1" ht="20.100000000000001" hidden="1" customHeight="1" x14ac:dyDescent="0.3">
      <c r="A83" s="25" t="s">
        <v>2655</v>
      </c>
      <c r="B83" s="55" t="s">
        <v>106</v>
      </c>
      <c r="C83" s="55">
        <v>83766</v>
      </c>
      <c r="D83" s="186" t="s">
        <v>2656</v>
      </c>
      <c r="E83" s="26" t="s">
        <v>108</v>
      </c>
      <c r="F83" s="26"/>
      <c r="G83" s="26" t="s">
        <v>121</v>
      </c>
      <c r="H83" s="55" t="s">
        <v>446</v>
      </c>
      <c r="I83" s="55" t="s">
        <v>516</v>
      </c>
      <c r="J83" s="187" t="s">
        <v>174</v>
      </c>
      <c r="K83" s="187" t="s">
        <v>2657</v>
      </c>
      <c r="L83" s="83"/>
      <c r="M83" s="83"/>
      <c r="N83" s="83"/>
      <c r="O83" s="83"/>
      <c r="P83" s="83"/>
      <c r="Q83" s="83"/>
      <c r="R83" s="83"/>
      <c r="S83" s="83"/>
      <c r="T83" s="145"/>
      <c r="U83" s="145"/>
      <c r="V83" s="145"/>
      <c r="W83" s="145"/>
      <c r="X83" s="145"/>
      <c r="Y83" s="145"/>
      <c r="Z83" s="145"/>
      <c r="AA83" s="145"/>
      <c r="AB83" s="332"/>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8"/>
      <c r="DI83" s="145"/>
      <c r="DJ83" s="145"/>
      <c r="DK83" s="145"/>
      <c r="DL83" s="145"/>
      <c r="DM83" s="145"/>
      <c r="DN83" s="145"/>
      <c r="DO83" s="145"/>
      <c r="DP83" s="145"/>
      <c r="DQ83" s="145"/>
      <c r="DR83" s="145"/>
      <c r="DS83" s="145"/>
      <c r="DT83" s="145"/>
      <c r="DU83" s="145"/>
      <c r="DV83" s="145"/>
      <c r="DW83" s="145"/>
      <c r="DX83" s="145"/>
      <c r="DY83" s="145"/>
      <c r="DZ83" s="145"/>
      <c r="EA83" s="145"/>
      <c r="EB83" s="148"/>
      <c r="EC83" s="145"/>
      <c r="ED83" s="148"/>
      <c r="EE83" s="145"/>
      <c r="EF83" s="145"/>
      <c r="EG83" s="145"/>
      <c r="EH83" s="145"/>
      <c r="EI83" s="145"/>
      <c r="EJ83" s="145"/>
      <c r="EK83" s="145">
        <v>0</v>
      </c>
      <c r="EL83" s="145">
        <v>0</v>
      </c>
      <c r="EM83" s="145"/>
      <c r="EO83" s="198"/>
      <c r="EP83" s="198"/>
      <c r="EQ83" s="198"/>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198"/>
      <c r="FQ83" s="198"/>
      <c r="FR83" s="198"/>
      <c r="FS83" s="198"/>
      <c r="FT83" s="198"/>
      <c r="FU83" s="198"/>
      <c r="FV83" s="198"/>
      <c r="FW83" s="198"/>
      <c r="FX83" s="198"/>
      <c r="FY83" s="198"/>
      <c r="FZ83" s="198"/>
      <c r="GA83" s="198"/>
      <c r="GB83" s="198"/>
      <c r="GC83" s="198"/>
      <c r="GD83" s="198"/>
      <c r="GE83" s="198"/>
    </row>
    <row r="84" spans="1:187" s="228" customFormat="1" ht="20.100000000000001" customHeight="1" x14ac:dyDescent="0.3">
      <c r="A84" s="25" t="s">
        <v>2274</v>
      </c>
      <c r="B84" s="40" t="s">
        <v>106</v>
      </c>
      <c r="C84" s="26">
        <v>83352</v>
      </c>
      <c r="D84" s="25" t="s">
        <v>2298</v>
      </c>
      <c r="E84" s="26" t="s">
        <v>108</v>
      </c>
      <c r="F84" s="26"/>
      <c r="G84" s="26" t="s">
        <v>109</v>
      </c>
      <c r="H84" s="26" t="s">
        <v>117</v>
      </c>
      <c r="I84" s="26" t="s">
        <v>385</v>
      </c>
      <c r="J84" s="25" t="s">
        <v>123</v>
      </c>
      <c r="K84" s="25" t="s">
        <v>2299</v>
      </c>
      <c r="L84" s="25"/>
      <c r="M84" s="25"/>
      <c r="N84" s="25" t="s">
        <v>2300</v>
      </c>
      <c r="O84" s="25" t="s">
        <v>2301</v>
      </c>
      <c r="P84" s="83"/>
      <c r="Q84" s="83"/>
      <c r="R84" s="25" t="s">
        <v>2302</v>
      </c>
      <c r="S84" s="25" t="s">
        <v>2303</v>
      </c>
      <c r="T84" s="145"/>
      <c r="U84" s="145"/>
      <c r="V84" s="145"/>
      <c r="W84" s="145"/>
      <c r="X84" s="145"/>
      <c r="Y84" s="145"/>
      <c r="Z84" s="145"/>
      <c r="AA84" s="145"/>
      <c r="AB84" s="332"/>
      <c r="AC84" s="266"/>
      <c r="AD84" s="145"/>
      <c r="AE84" s="145"/>
      <c r="AF84" s="145"/>
      <c r="AG84" s="145"/>
      <c r="AH84" s="145"/>
      <c r="AI84" s="266"/>
      <c r="AJ84" s="145"/>
      <c r="AK84" s="145"/>
      <c r="AL84" s="145"/>
      <c r="AM84" s="145"/>
      <c r="AN84" s="145"/>
      <c r="AO84" s="145"/>
      <c r="AP84" s="145"/>
      <c r="AQ84" s="145"/>
      <c r="AR84" s="145"/>
      <c r="AS84" s="145"/>
      <c r="AT84" s="145"/>
      <c r="AU84" s="145"/>
      <c r="AV84" s="145"/>
      <c r="AW84" s="266"/>
      <c r="AX84" s="145"/>
      <c r="AY84" s="145"/>
      <c r="AZ84" s="145"/>
      <c r="BA84" s="266"/>
      <c r="BB84" s="145"/>
      <c r="BC84" s="145"/>
      <c r="BD84" s="145"/>
      <c r="BE84" s="145"/>
      <c r="BF84" s="145"/>
      <c r="BG84" s="145"/>
      <c r="BH84" s="145"/>
      <c r="BI84" s="145"/>
      <c r="BJ84" s="145"/>
      <c r="BK84" s="145"/>
      <c r="BL84" s="145"/>
      <c r="BM84" s="145"/>
      <c r="BN84" s="145"/>
      <c r="BO84" s="145"/>
      <c r="BP84" s="145"/>
      <c r="BQ84" s="145"/>
      <c r="BR84" s="145"/>
      <c r="BS84" s="145"/>
      <c r="BT84" s="266"/>
      <c r="BU84" s="145"/>
      <c r="BV84" s="145"/>
      <c r="BW84" s="145"/>
      <c r="BX84" s="145"/>
      <c r="BY84" s="145"/>
      <c r="BZ84" s="266"/>
      <c r="CA84" s="145"/>
      <c r="CB84" s="145"/>
      <c r="CC84" s="145"/>
      <c r="CD84" s="145"/>
      <c r="CE84" s="145"/>
      <c r="CF84" s="145"/>
      <c r="CG84" s="266"/>
      <c r="CH84" s="145"/>
      <c r="CI84" s="145"/>
      <c r="CJ84" s="145"/>
      <c r="CK84" s="266"/>
      <c r="CL84" s="145"/>
      <c r="CM84" s="266"/>
      <c r="CN84" s="145"/>
      <c r="CO84" s="145"/>
      <c r="CP84" s="145"/>
      <c r="CQ84" s="145"/>
      <c r="CR84" s="145"/>
      <c r="CS84" s="145"/>
      <c r="CT84" s="145"/>
      <c r="CU84" s="145"/>
      <c r="CV84" s="145"/>
      <c r="CW84" s="145"/>
      <c r="CX84" s="145"/>
      <c r="CY84" s="145"/>
      <c r="CZ84" s="145"/>
      <c r="DA84" s="145"/>
      <c r="DB84" s="145">
        <v>1</v>
      </c>
      <c r="DC84" s="145"/>
      <c r="DD84" s="145"/>
      <c r="DE84" s="145"/>
      <c r="DF84" s="145"/>
      <c r="DG84" s="145"/>
      <c r="DH84" s="148"/>
      <c r="DI84" s="145"/>
      <c r="DJ84" s="145"/>
      <c r="DK84" s="145">
        <v>1</v>
      </c>
      <c r="DL84" s="145"/>
      <c r="DM84" s="145">
        <v>1</v>
      </c>
      <c r="DN84" s="145"/>
      <c r="DO84" s="145"/>
      <c r="DP84" s="145"/>
      <c r="DQ84" s="145"/>
      <c r="DR84" s="145"/>
      <c r="DS84" s="145"/>
      <c r="DT84" s="145"/>
      <c r="DU84" s="145"/>
      <c r="DV84" s="145"/>
      <c r="DW84" s="145"/>
      <c r="DX84" s="145"/>
      <c r="DY84" s="145"/>
      <c r="DZ84" s="145"/>
      <c r="EA84" s="145"/>
      <c r="EB84" s="148"/>
      <c r="EC84" s="145"/>
      <c r="ED84" s="145"/>
      <c r="EE84" s="198"/>
      <c r="EF84" s="198"/>
      <c r="EG84" s="198"/>
      <c r="EH84" s="198"/>
      <c r="EI84" s="198"/>
      <c r="EJ84" s="198"/>
      <c r="EK84" s="263">
        <v>1</v>
      </c>
      <c r="EL84" s="263">
        <v>1</v>
      </c>
      <c r="EM84" s="263"/>
      <c r="EN84" s="264"/>
      <c r="EO84" s="198"/>
      <c r="EP84" s="198"/>
      <c r="EQ84" s="19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198"/>
      <c r="FQ84" s="198"/>
      <c r="FR84" s="198"/>
      <c r="FS84" s="198"/>
      <c r="FT84" s="198"/>
      <c r="FU84" s="198"/>
      <c r="FV84" s="198"/>
      <c r="FW84" s="198"/>
      <c r="FX84" s="198"/>
      <c r="FY84" s="198"/>
      <c r="FZ84" s="198"/>
      <c r="GA84" s="198"/>
      <c r="GB84" s="198"/>
      <c r="GC84" s="198"/>
      <c r="GD84" s="198"/>
      <c r="GE84" s="198"/>
    </row>
    <row r="85" spans="1:187" s="228" customFormat="1" ht="20.100000000000001" customHeight="1" x14ac:dyDescent="0.3">
      <c r="A85" s="25" t="s">
        <v>4291</v>
      </c>
      <c r="B85" s="40" t="s">
        <v>106</v>
      </c>
      <c r="C85" s="26">
        <v>84655</v>
      </c>
      <c r="D85" s="71" t="s">
        <v>4306</v>
      </c>
      <c r="E85" s="26" t="s">
        <v>108</v>
      </c>
      <c r="F85" s="26" t="s">
        <v>3556</v>
      </c>
      <c r="G85" s="26" t="s">
        <v>109</v>
      </c>
      <c r="H85" s="26" t="s">
        <v>567</v>
      </c>
      <c r="I85" s="26" t="s">
        <v>3</v>
      </c>
      <c r="J85" s="25" t="s">
        <v>195</v>
      </c>
      <c r="K85" s="25" t="s">
        <v>4307</v>
      </c>
      <c r="L85" s="45" t="s">
        <v>4308</v>
      </c>
      <c r="M85" s="25"/>
      <c r="N85" s="83"/>
      <c r="O85" s="83"/>
      <c r="P85" s="83"/>
      <c r="Q85" s="83"/>
      <c r="R85" s="25"/>
      <c r="S85" s="25" t="s">
        <v>4309</v>
      </c>
      <c r="T85" s="198"/>
      <c r="U85" s="145"/>
      <c r="V85" s="148"/>
      <c r="W85" s="145"/>
      <c r="X85" s="145"/>
      <c r="Y85" s="145"/>
      <c r="Z85" s="145"/>
      <c r="AA85" s="145"/>
      <c r="AB85" s="332"/>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8"/>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8"/>
      <c r="DI85" s="145"/>
      <c r="DJ85" s="145"/>
      <c r="DK85" s="145"/>
      <c r="DL85" s="145"/>
      <c r="DM85" s="145"/>
      <c r="DN85" s="145"/>
      <c r="DO85" s="145"/>
      <c r="DP85" s="145"/>
      <c r="DQ85" s="145"/>
      <c r="DR85" s="145"/>
      <c r="DS85" s="145"/>
      <c r="DT85" s="145"/>
      <c r="DU85" s="145"/>
      <c r="DV85" s="145"/>
      <c r="DW85" s="145"/>
      <c r="DX85" s="145"/>
      <c r="DY85" s="145"/>
      <c r="DZ85" s="145"/>
      <c r="EA85" s="145"/>
      <c r="EB85" s="148"/>
      <c r="EC85" s="145"/>
      <c r="ED85" s="148"/>
      <c r="EE85" s="145"/>
      <c r="EF85" s="145"/>
      <c r="EG85" s="145"/>
      <c r="EH85" s="145"/>
      <c r="EI85" s="145"/>
      <c r="EJ85" s="145"/>
      <c r="EK85" s="145" t="s">
        <v>519</v>
      </c>
      <c r="EL85" s="145">
        <v>1</v>
      </c>
      <c r="EM85" s="145"/>
      <c r="EO85" s="198"/>
      <c r="EP85" s="198"/>
      <c r="EQ85" s="198"/>
      <c r="ER85" s="198"/>
      <c r="ES85" s="198"/>
      <c r="ET85" s="198"/>
      <c r="EU85" s="198"/>
      <c r="EV85" s="198"/>
      <c r="EW85" s="198"/>
      <c r="EX85" s="198"/>
      <c r="EY85" s="198"/>
      <c r="EZ85" s="198"/>
      <c r="FA85" s="198"/>
      <c r="FB85" s="198"/>
      <c r="FC85" s="198"/>
      <c r="FD85" s="198"/>
      <c r="FE85" s="198"/>
      <c r="FF85" s="198"/>
      <c r="FG85" s="198"/>
      <c r="FH85" s="198"/>
      <c r="FI85" s="198"/>
      <c r="FJ85" s="198"/>
      <c r="FK85" s="198"/>
      <c r="FL85" s="198"/>
      <c r="FM85" s="198"/>
      <c r="FN85" s="198"/>
      <c r="FO85" s="198"/>
      <c r="FP85" s="198"/>
      <c r="FQ85" s="198"/>
      <c r="FR85" s="198"/>
      <c r="FS85" s="198"/>
      <c r="FT85" s="198"/>
      <c r="FU85" s="198"/>
      <c r="FV85" s="198"/>
      <c r="FW85" s="198"/>
      <c r="FX85" s="198"/>
      <c r="FY85" s="198"/>
      <c r="FZ85" s="198"/>
      <c r="GA85" s="198"/>
      <c r="GB85" s="198"/>
      <c r="GC85" s="198"/>
      <c r="GD85" s="198"/>
      <c r="GE85" s="198"/>
    </row>
    <row r="86" spans="1:187" ht="20.100000000000001" hidden="1" customHeight="1" x14ac:dyDescent="0.3">
      <c r="A86" s="25" t="s">
        <v>2664</v>
      </c>
      <c r="B86" s="40" t="s">
        <v>106</v>
      </c>
      <c r="C86" s="26">
        <v>83917</v>
      </c>
      <c r="D86" s="71" t="s">
        <v>2699</v>
      </c>
      <c r="E86" s="26" t="s">
        <v>108</v>
      </c>
      <c r="F86" s="26"/>
      <c r="G86" s="26" t="s">
        <v>121</v>
      </c>
      <c r="H86" s="26" t="s">
        <v>446</v>
      </c>
      <c r="I86" s="26" t="s">
        <v>3</v>
      </c>
      <c r="J86" s="25" t="s">
        <v>174</v>
      </c>
      <c r="K86" s="25" t="s">
        <v>2700</v>
      </c>
      <c r="L86" s="25"/>
      <c r="M86" s="25"/>
      <c r="N86" s="83"/>
      <c r="O86" s="83"/>
      <c r="P86" s="83"/>
      <c r="Q86" s="83"/>
      <c r="R86" s="83"/>
      <c r="S86" s="83"/>
      <c r="T86" s="145"/>
      <c r="U86" s="145"/>
      <c r="V86" s="145"/>
      <c r="W86" s="145"/>
      <c r="X86" s="145"/>
      <c r="Y86" s="145"/>
      <c r="Z86" s="145"/>
      <c r="AA86" s="145"/>
      <c r="AB86" s="332"/>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8"/>
      <c r="DI86" s="145"/>
      <c r="DJ86" s="145"/>
      <c r="DK86" s="145"/>
      <c r="DL86" s="145"/>
      <c r="DM86" s="145"/>
      <c r="DN86" s="145"/>
      <c r="DO86" s="145"/>
      <c r="DP86" s="145"/>
      <c r="DQ86" s="145"/>
      <c r="DR86" s="145"/>
      <c r="DS86" s="145"/>
      <c r="DT86" s="145"/>
      <c r="DU86" s="145"/>
      <c r="DV86" s="145"/>
      <c r="DW86" s="145"/>
      <c r="DX86" s="145"/>
      <c r="DY86" s="145"/>
      <c r="DZ86" s="145"/>
      <c r="EA86" s="145"/>
      <c r="EB86" s="148"/>
      <c r="EC86" s="145"/>
      <c r="ED86" s="148"/>
      <c r="EE86" s="145"/>
      <c r="EF86" s="145"/>
      <c r="EG86" s="145"/>
      <c r="EH86" s="145"/>
      <c r="EI86" s="145"/>
      <c r="EJ86" s="145"/>
      <c r="EK86" s="145">
        <v>0</v>
      </c>
      <c r="EL86" s="145">
        <v>0</v>
      </c>
      <c r="EM86" s="145"/>
    </row>
    <row r="87" spans="1:187" ht="20.100000000000001" customHeight="1" x14ac:dyDescent="0.3">
      <c r="A87" s="25" t="s">
        <v>4410</v>
      </c>
      <c r="B87" s="40" t="s">
        <v>106</v>
      </c>
      <c r="C87" s="26">
        <v>84361</v>
      </c>
      <c r="D87" s="25" t="s">
        <v>4412</v>
      </c>
      <c r="E87" s="26" t="s">
        <v>108</v>
      </c>
      <c r="F87" s="26" t="s">
        <v>3556</v>
      </c>
      <c r="G87" s="26" t="s">
        <v>109</v>
      </c>
      <c r="H87" s="26" t="s">
        <v>154</v>
      </c>
      <c r="I87" s="26" t="s">
        <v>706</v>
      </c>
      <c r="J87" s="25" t="s">
        <v>123</v>
      </c>
      <c r="K87" s="25" t="s">
        <v>4413</v>
      </c>
      <c r="L87" s="25"/>
      <c r="M87" s="25"/>
      <c r="N87" s="239"/>
      <c r="O87" s="239"/>
      <c r="P87" s="239"/>
      <c r="Q87" s="239"/>
      <c r="R87" s="25" t="s">
        <v>4414</v>
      </c>
      <c r="S87" s="25" t="s">
        <v>4415</v>
      </c>
      <c r="U87" s="145">
        <v>1</v>
      </c>
      <c r="V87" s="148"/>
      <c r="W87" s="145"/>
      <c r="X87" s="145"/>
      <c r="Y87" s="145"/>
      <c r="Z87" s="145"/>
      <c r="AA87" s="145"/>
      <c r="AB87" s="332"/>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v>1</v>
      </c>
      <c r="BU87" s="145"/>
      <c r="BV87" s="145"/>
      <c r="BW87" s="145"/>
      <c r="BX87" s="145"/>
      <c r="BY87" s="145"/>
      <c r="BZ87" s="145"/>
      <c r="CA87" s="145"/>
      <c r="CB87" s="145"/>
      <c r="CC87" s="145">
        <v>1</v>
      </c>
      <c r="CD87" s="145"/>
      <c r="CE87" s="145"/>
      <c r="CF87" s="145"/>
      <c r="CG87" s="145">
        <v>1</v>
      </c>
      <c r="CH87" s="148"/>
      <c r="CI87" s="145"/>
      <c r="CJ87" s="145"/>
      <c r="CK87" s="145"/>
      <c r="CL87" s="145"/>
      <c r="CM87" s="145"/>
      <c r="CN87" s="145"/>
      <c r="CO87" s="145">
        <v>1</v>
      </c>
      <c r="CP87" s="145"/>
      <c r="CQ87" s="145"/>
      <c r="CR87" s="145"/>
      <c r="CS87" s="145"/>
      <c r="CT87" s="145"/>
      <c r="CU87" s="145"/>
      <c r="CV87" s="145"/>
      <c r="CW87" s="145"/>
      <c r="CX87" s="145"/>
      <c r="CY87" s="145"/>
      <c r="CZ87" s="145"/>
      <c r="DA87" s="145"/>
      <c r="DB87" s="145"/>
      <c r="DC87" s="145"/>
      <c r="DD87" s="145"/>
      <c r="DE87" s="145"/>
      <c r="DF87" s="145"/>
      <c r="DG87" s="145"/>
      <c r="DH87" s="148"/>
      <c r="DI87" s="145"/>
      <c r="DJ87" s="145"/>
      <c r="DK87" s="145"/>
      <c r="DL87" s="145"/>
      <c r="DM87" s="145"/>
      <c r="DN87" s="145"/>
      <c r="DO87" s="145">
        <v>1</v>
      </c>
      <c r="DP87" s="145"/>
      <c r="DQ87" s="145"/>
      <c r="DR87" s="145"/>
      <c r="DS87" s="145"/>
      <c r="DT87" s="145"/>
      <c r="DU87" s="145"/>
      <c r="DV87" s="145"/>
      <c r="DW87" s="145"/>
      <c r="DX87" s="145"/>
      <c r="DY87" s="145"/>
      <c r="DZ87" s="145"/>
      <c r="EA87" s="145"/>
      <c r="EB87" s="148"/>
      <c r="EC87" s="145"/>
      <c r="ED87" s="148"/>
      <c r="EE87" s="145"/>
      <c r="EF87" s="145"/>
      <c r="EG87" s="145"/>
      <c r="EH87" s="145"/>
      <c r="EI87" s="145"/>
      <c r="EJ87" s="145"/>
      <c r="EK87" s="145" t="s">
        <v>519</v>
      </c>
      <c r="EL87" s="145">
        <v>1</v>
      </c>
    </row>
    <row r="88" spans="1:187" ht="20.100000000000001" hidden="1" customHeight="1" x14ac:dyDescent="0.3">
      <c r="A88" s="25" t="s">
        <v>2701</v>
      </c>
      <c r="B88" s="40" t="s">
        <v>106</v>
      </c>
      <c r="C88" s="26">
        <v>83918</v>
      </c>
      <c r="D88" s="71" t="s">
        <v>2712</v>
      </c>
      <c r="E88" s="26" t="s">
        <v>108</v>
      </c>
      <c r="F88" s="26"/>
      <c r="G88" s="26" t="s">
        <v>121</v>
      </c>
      <c r="H88" s="26" t="s">
        <v>446</v>
      </c>
      <c r="I88" s="26" t="s">
        <v>385</v>
      </c>
      <c r="J88" s="25" t="s">
        <v>174</v>
      </c>
      <c r="K88" s="25" t="s">
        <v>2713</v>
      </c>
      <c r="L88" s="25"/>
      <c r="M88" s="25"/>
      <c r="N88" s="83"/>
      <c r="O88" s="83"/>
      <c r="P88" s="83"/>
      <c r="Q88" s="83"/>
      <c r="R88" s="83"/>
      <c r="S88" s="83"/>
      <c r="T88" s="145"/>
      <c r="U88" s="145"/>
      <c r="V88" s="145"/>
      <c r="W88" s="145"/>
      <c r="X88" s="145"/>
      <c r="Y88" s="145"/>
      <c r="Z88" s="145"/>
      <c r="AA88" s="145"/>
      <c r="AB88" s="332"/>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8"/>
      <c r="DI88" s="145"/>
      <c r="DJ88" s="145"/>
      <c r="DK88" s="145"/>
      <c r="DL88" s="145"/>
      <c r="DM88" s="145"/>
      <c r="DN88" s="145"/>
      <c r="DO88" s="145"/>
      <c r="DP88" s="145"/>
      <c r="DQ88" s="145"/>
      <c r="DR88" s="145"/>
      <c r="DS88" s="145"/>
      <c r="DT88" s="145"/>
      <c r="DU88" s="145"/>
      <c r="DV88" s="145"/>
      <c r="DW88" s="145"/>
      <c r="DX88" s="145"/>
      <c r="DY88" s="145"/>
      <c r="DZ88" s="145"/>
      <c r="EA88" s="145"/>
      <c r="EB88" s="148"/>
      <c r="EC88" s="145"/>
      <c r="ED88" s="148"/>
      <c r="EE88" s="145"/>
      <c r="EF88" s="145"/>
      <c r="EG88" s="145"/>
      <c r="EH88" s="145"/>
      <c r="EI88" s="145"/>
      <c r="EJ88" s="145"/>
      <c r="EK88" s="145">
        <v>0</v>
      </c>
      <c r="EL88" s="145">
        <v>0</v>
      </c>
      <c r="EM88" s="145"/>
    </row>
    <row r="89" spans="1:187" ht="20.100000000000001" hidden="1" customHeight="1" x14ac:dyDescent="0.3">
      <c r="A89" s="25" t="s">
        <v>2714</v>
      </c>
      <c r="B89" s="40" t="s">
        <v>106</v>
      </c>
      <c r="C89" s="26">
        <v>83185</v>
      </c>
      <c r="D89" s="71" t="s">
        <v>2720</v>
      </c>
      <c r="E89" s="26" t="s">
        <v>108</v>
      </c>
      <c r="F89" s="26"/>
      <c r="G89" s="26" t="s">
        <v>109</v>
      </c>
      <c r="H89" s="26" t="s">
        <v>139</v>
      </c>
      <c r="I89" s="26" t="s">
        <v>706</v>
      </c>
      <c r="J89" s="25" t="s">
        <v>171</v>
      </c>
      <c r="K89" s="25" t="s">
        <v>2721</v>
      </c>
      <c r="L89" s="25"/>
      <c r="M89" s="25"/>
      <c r="N89" s="83"/>
      <c r="O89" s="83"/>
      <c r="P89" s="83"/>
      <c r="Q89" s="83"/>
      <c r="R89" s="83"/>
      <c r="S89" s="83"/>
      <c r="T89" s="145"/>
      <c r="U89" s="145"/>
      <c r="V89" s="145"/>
      <c r="W89" s="145"/>
      <c r="X89" s="145"/>
      <c r="Y89" s="145"/>
      <c r="Z89" s="145"/>
      <c r="AA89" s="145"/>
      <c r="AB89" s="332"/>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8"/>
      <c r="DI89" s="145"/>
      <c r="DJ89" s="145"/>
      <c r="DK89" s="145"/>
      <c r="DL89" s="145"/>
      <c r="DM89" s="145"/>
      <c r="DN89" s="145"/>
      <c r="DO89" s="145"/>
      <c r="DP89" s="145"/>
      <c r="DQ89" s="145"/>
      <c r="DR89" s="145"/>
      <c r="DS89" s="145"/>
      <c r="DT89" s="145"/>
      <c r="DU89" s="145"/>
      <c r="DV89" s="145"/>
      <c r="DW89" s="145"/>
      <c r="DX89" s="145"/>
      <c r="DY89" s="145"/>
      <c r="DZ89" s="145"/>
      <c r="EA89" s="145"/>
      <c r="EB89" s="148"/>
      <c r="EC89" s="145"/>
      <c r="ED89" s="148"/>
      <c r="EE89" s="145"/>
      <c r="EF89" s="145"/>
      <c r="EG89" s="145"/>
      <c r="EH89" s="145"/>
      <c r="EI89" s="145"/>
      <c r="EJ89" s="145"/>
      <c r="EK89" s="145">
        <v>0</v>
      </c>
      <c r="EL89" s="145">
        <v>0</v>
      </c>
      <c r="EM89" s="145"/>
    </row>
    <row r="90" spans="1:187" ht="20.100000000000001" hidden="1" customHeight="1" x14ac:dyDescent="0.3">
      <c r="A90" s="25" t="s">
        <v>2714</v>
      </c>
      <c r="B90" s="40" t="s">
        <v>106</v>
      </c>
      <c r="C90" s="26">
        <v>83429</v>
      </c>
      <c r="D90" s="25" t="s">
        <v>2737</v>
      </c>
      <c r="E90" s="26" t="s">
        <v>318</v>
      </c>
      <c r="F90" s="26"/>
      <c r="G90" s="26" t="s">
        <v>121</v>
      </c>
      <c r="H90" s="26" t="s">
        <v>281</v>
      </c>
      <c r="I90" s="26" t="s">
        <v>438</v>
      </c>
      <c r="J90" s="25" t="s">
        <v>140</v>
      </c>
      <c r="K90" s="25" t="s">
        <v>2738</v>
      </c>
      <c r="L90" s="25"/>
      <c r="M90" s="25"/>
      <c r="N90" s="83"/>
      <c r="O90" s="83"/>
      <c r="P90" s="83"/>
      <c r="Q90" s="83"/>
      <c r="R90" s="83"/>
      <c r="S90" s="83"/>
      <c r="T90" s="145"/>
      <c r="U90" s="145"/>
      <c r="V90" s="145"/>
      <c r="W90" s="145"/>
      <c r="X90" s="145"/>
      <c r="Y90" s="145"/>
      <c r="Z90" s="145"/>
      <c r="AA90" s="145"/>
      <c r="AB90" s="332"/>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8"/>
      <c r="DI90" s="145"/>
      <c r="DJ90" s="145"/>
      <c r="DK90" s="145"/>
      <c r="DL90" s="145"/>
      <c r="DM90" s="145"/>
      <c r="DN90" s="145"/>
      <c r="DO90" s="145"/>
      <c r="DP90" s="145"/>
      <c r="DQ90" s="145"/>
      <c r="DR90" s="145"/>
      <c r="DS90" s="145"/>
      <c r="DT90" s="145"/>
      <c r="DU90" s="145"/>
      <c r="DV90" s="145"/>
      <c r="DW90" s="145"/>
      <c r="DX90" s="145"/>
      <c r="DY90" s="145"/>
      <c r="DZ90" s="145"/>
      <c r="EA90" s="145"/>
      <c r="EB90" s="148"/>
      <c r="EC90" s="145"/>
      <c r="ED90" s="148"/>
      <c r="EE90" s="145"/>
      <c r="EF90" s="145"/>
      <c r="EG90" s="145"/>
      <c r="EH90" s="145"/>
      <c r="EI90" s="145"/>
      <c r="EJ90" s="145"/>
      <c r="EK90" s="145">
        <v>0</v>
      </c>
      <c r="EL90" s="145">
        <v>0</v>
      </c>
      <c r="EM90" s="145"/>
    </row>
    <row r="91" spans="1:187" ht="20.100000000000001" customHeight="1" x14ac:dyDescent="0.3">
      <c r="A91" s="25" t="s">
        <v>2748</v>
      </c>
      <c r="B91" s="26" t="s">
        <v>106</v>
      </c>
      <c r="C91" s="26">
        <v>83530</v>
      </c>
      <c r="D91" s="25" t="s">
        <v>1375</v>
      </c>
      <c r="E91" s="26" t="s">
        <v>113</v>
      </c>
      <c r="F91" s="26"/>
      <c r="G91" s="26" t="s">
        <v>121</v>
      </c>
      <c r="H91" s="26" t="s">
        <v>281</v>
      </c>
      <c r="I91" s="26" t="s">
        <v>405</v>
      </c>
      <c r="J91" s="25" t="s">
        <v>228</v>
      </c>
      <c r="K91" s="25" t="s">
        <v>2752</v>
      </c>
      <c r="L91" s="25"/>
      <c r="M91" s="25" t="s">
        <v>2753</v>
      </c>
      <c r="N91" s="242"/>
      <c r="O91" s="25" t="s">
        <v>2754</v>
      </c>
      <c r="P91" s="242"/>
      <c r="Q91" s="242"/>
      <c r="R91" s="242"/>
      <c r="S91" s="242"/>
      <c r="T91" s="240"/>
      <c r="U91" s="240"/>
      <c r="V91" s="240"/>
      <c r="W91" s="240"/>
      <c r="X91" s="240"/>
      <c r="Y91" s="240"/>
      <c r="Z91" s="240"/>
      <c r="AA91" s="240"/>
      <c r="AB91" s="338"/>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1"/>
      <c r="DI91" s="240"/>
      <c r="DJ91" s="240"/>
      <c r="DK91" s="240"/>
      <c r="DL91" s="240"/>
      <c r="DM91" s="240"/>
      <c r="DN91" s="240"/>
      <c r="DO91" s="240"/>
      <c r="DP91" s="240"/>
      <c r="DQ91" s="240"/>
      <c r="DR91" s="240"/>
      <c r="DS91" s="240"/>
      <c r="DT91" s="240"/>
      <c r="DU91" s="240"/>
      <c r="DV91" s="240"/>
      <c r="DW91" s="240"/>
      <c r="DX91" s="240"/>
      <c r="DY91" s="240"/>
      <c r="DZ91" s="240"/>
      <c r="EA91" s="240"/>
      <c r="EB91" s="241"/>
      <c r="EC91" s="240"/>
      <c r="ED91" s="241"/>
      <c r="EE91" s="240"/>
      <c r="EF91" s="240"/>
      <c r="EG91" s="240"/>
      <c r="EH91" s="240"/>
      <c r="EI91" s="240"/>
      <c r="EJ91" s="240"/>
      <c r="EK91" s="145">
        <v>1</v>
      </c>
      <c r="EL91" s="145">
        <v>0</v>
      </c>
      <c r="EM91" s="145"/>
    </row>
    <row r="92" spans="1:187" ht="20.100000000000001" customHeight="1" x14ac:dyDescent="0.3">
      <c r="A92" s="25" t="s">
        <v>2784</v>
      </c>
      <c r="B92" s="40" t="s">
        <v>106</v>
      </c>
      <c r="C92" s="26">
        <v>83053</v>
      </c>
      <c r="D92" s="25" t="s">
        <v>2785</v>
      </c>
      <c r="E92" s="26" t="s">
        <v>108</v>
      </c>
      <c r="F92" s="26"/>
      <c r="G92" s="26" t="s">
        <v>109</v>
      </c>
      <c r="H92" s="26" t="s">
        <v>567</v>
      </c>
      <c r="I92" s="26" t="s">
        <v>389</v>
      </c>
      <c r="J92" s="25" t="s">
        <v>469</v>
      </c>
      <c r="K92" s="25" t="s">
        <v>2786</v>
      </c>
      <c r="L92" s="45" t="s">
        <v>2787</v>
      </c>
      <c r="M92" s="25" t="s">
        <v>2788</v>
      </c>
      <c r="N92" s="25" t="s">
        <v>2789</v>
      </c>
      <c r="O92" s="25" t="s">
        <v>2790</v>
      </c>
      <c r="P92" s="242"/>
      <c r="Q92" s="242"/>
      <c r="R92" s="242"/>
      <c r="S92" s="242"/>
      <c r="T92" s="240"/>
      <c r="U92" s="267"/>
      <c r="V92" s="268"/>
      <c r="W92" s="267"/>
      <c r="X92" s="267"/>
      <c r="Y92" s="267"/>
      <c r="Z92" s="267"/>
      <c r="AA92" s="267"/>
      <c r="AB92" s="339"/>
      <c r="AC92" s="267"/>
      <c r="AD92" s="267"/>
      <c r="AE92" s="267"/>
      <c r="AF92" s="267"/>
      <c r="AG92" s="267"/>
      <c r="AH92" s="267"/>
      <c r="AI92" s="267"/>
      <c r="AJ92" s="267"/>
      <c r="AK92" s="267"/>
      <c r="AL92" s="267"/>
      <c r="AM92" s="267"/>
      <c r="AN92" s="267"/>
      <c r="AO92" s="267"/>
      <c r="AP92" s="267"/>
      <c r="AQ92" s="267"/>
      <c r="AR92" s="267"/>
      <c r="AS92" s="267"/>
      <c r="AT92" s="267"/>
      <c r="AU92" s="267"/>
      <c r="AV92" s="267"/>
      <c r="AW92" s="267"/>
      <c r="AX92" s="267"/>
      <c r="AY92" s="267"/>
      <c r="AZ92" s="267"/>
      <c r="BA92" s="267"/>
      <c r="BB92" s="267"/>
      <c r="BC92" s="267"/>
      <c r="BD92" s="267"/>
      <c r="BE92" s="267"/>
      <c r="BF92" s="267"/>
      <c r="BG92" s="267"/>
      <c r="BH92" s="267"/>
      <c r="BI92" s="267"/>
      <c r="BJ92" s="267"/>
      <c r="BK92" s="267"/>
      <c r="BL92" s="267"/>
      <c r="BM92" s="267"/>
      <c r="BN92" s="267"/>
      <c r="BO92" s="267"/>
      <c r="BP92" s="267"/>
      <c r="BQ92" s="267"/>
      <c r="BR92" s="267"/>
      <c r="BS92" s="267"/>
      <c r="BT92" s="267"/>
      <c r="BU92" s="267"/>
      <c r="BV92" s="267"/>
      <c r="BW92" s="267"/>
      <c r="BX92" s="267"/>
      <c r="BY92" s="267"/>
      <c r="BZ92" s="267"/>
      <c r="CA92" s="267"/>
      <c r="CB92" s="267"/>
      <c r="CC92" s="267"/>
      <c r="CD92" s="267"/>
      <c r="CE92" s="267"/>
      <c r="CF92" s="267"/>
      <c r="CG92" s="267"/>
      <c r="CH92" s="267"/>
      <c r="CI92" s="267"/>
      <c r="CJ92" s="267"/>
      <c r="CK92" s="267"/>
      <c r="CL92" s="267"/>
      <c r="CM92" s="267"/>
      <c r="CN92" s="267"/>
      <c r="CO92" s="267"/>
      <c r="CP92" s="267"/>
      <c r="CQ92" s="267"/>
      <c r="CR92" s="267"/>
      <c r="CS92" s="267"/>
      <c r="CT92" s="267"/>
      <c r="CU92" s="267"/>
      <c r="CV92" s="267"/>
      <c r="CW92" s="267"/>
      <c r="CX92" s="267"/>
      <c r="CY92" s="267"/>
      <c r="CZ92" s="267"/>
      <c r="DA92" s="267"/>
      <c r="DB92" s="267"/>
      <c r="DC92" s="267"/>
      <c r="DD92" s="267"/>
      <c r="DE92" s="267"/>
      <c r="DF92" s="267"/>
      <c r="DG92" s="267"/>
      <c r="DH92" s="268"/>
      <c r="DI92" s="267"/>
      <c r="DJ92" s="267"/>
      <c r="DK92" s="267"/>
      <c r="DL92" s="267">
        <v>1</v>
      </c>
      <c r="DM92" s="267"/>
      <c r="DN92" s="267"/>
      <c r="DO92" s="267"/>
      <c r="DP92" s="267"/>
      <c r="DQ92" s="267"/>
      <c r="DR92" s="267"/>
      <c r="DS92" s="267"/>
      <c r="DT92" s="267"/>
      <c r="DU92" s="267"/>
      <c r="DV92" s="267"/>
      <c r="DW92" s="267"/>
      <c r="DX92" s="267"/>
      <c r="DY92" s="267"/>
      <c r="DZ92" s="267"/>
      <c r="EA92" s="267"/>
      <c r="EB92" s="268"/>
      <c r="EC92" s="267"/>
      <c r="ED92" s="268"/>
      <c r="EE92" s="267"/>
      <c r="EF92" s="267"/>
      <c r="EG92" s="267"/>
      <c r="EH92" s="267"/>
      <c r="EI92" s="267"/>
      <c r="EJ92" s="267"/>
      <c r="EK92" s="267">
        <v>1</v>
      </c>
      <c r="EL92" s="267">
        <v>0</v>
      </c>
      <c r="EM92" s="267"/>
      <c r="EN92" s="228" t="s">
        <v>2791</v>
      </c>
    </row>
    <row r="93" spans="1:187" ht="20.100000000000001" hidden="1" customHeight="1" x14ac:dyDescent="0.3">
      <c r="A93" s="25" t="s">
        <v>2784</v>
      </c>
      <c r="B93" s="40" t="s">
        <v>106</v>
      </c>
      <c r="C93" s="26">
        <v>83697</v>
      </c>
      <c r="D93" s="71" t="s">
        <v>1246</v>
      </c>
      <c r="E93" s="26" t="s">
        <v>108</v>
      </c>
      <c r="F93" s="26"/>
      <c r="G93" s="26" t="s">
        <v>109</v>
      </c>
      <c r="H93" s="26" t="s">
        <v>539</v>
      </c>
      <c r="I93" s="26" t="s">
        <v>415</v>
      </c>
      <c r="J93" s="25" t="s">
        <v>195</v>
      </c>
      <c r="K93" s="25" t="s">
        <v>2805</v>
      </c>
      <c r="L93" s="25"/>
      <c r="M93" s="83"/>
      <c r="N93" s="83"/>
      <c r="O93" s="83"/>
      <c r="P93" s="83"/>
      <c r="Q93" s="83"/>
      <c r="R93" s="83"/>
      <c r="S93" s="83"/>
      <c r="T93" s="145"/>
      <c r="U93" s="145"/>
      <c r="V93" s="148"/>
      <c r="W93" s="145"/>
      <c r="X93" s="145"/>
      <c r="Y93" s="145"/>
      <c r="Z93" s="145"/>
      <c r="AA93" s="145"/>
      <c r="AB93" s="332"/>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5"/>
      <c r="DG93" s="145"/>
      <c r="DH93" s="148"/>
      <c r="DI93" s="145"/>
      <c r="DJ93" s="145"/>
      <c r="DK93" s="145"/>
      <c r="DL93" s="145"/>
      <c r="DM93" s="145"/>
      <c r="DN93" s="145"/>
      <c r="DO93" s="145"/>
      <c r="DP93" s="145"/>
      <c r="DQ93" s="145"/>
      <c r="DR93" s="145"/>
      <c r="DS93" s="145"/>
      <c r="DT93" s="145"/>
      <c r="DU93" s="145"/>
      <c r="DV93" s="145"/>
      <c r="DW93" s="145"/>
      <c r="DX93" s="145"/>
      <c r="DY93" s="145"/>
      <c r="DZ93" s="145"/>
      <c r="EA93" s="145"/>
      <c r="EB93" s="148"/>
      <c r="EC93" s="145"/>
      <c r="ED93" s="148"/>
      <c r="EE93" s="145"/>
      <c r="EF93" s="145"/>
      <c r="EG93" s="145"/>
      <c r="EH93" s="145"/>
      <c r="EI93" s="145"/>
      <c r="EJ93" s="145"/>
      <c r="EK93" s="145">
        <v>0</v>
      </c>
      <c r="EL93" s="145">
        <v>0</v>
      </c>
      <c r="EM93" s="267"/>
    </row>
    <row r="94" spans="1:187" ht="20.100000000000001" customHeight="1" x14ac:dyDescent="0.3">
      <c r="A94" s="72" t="s">
        <v>2029</v>
      </c>
      <c r="B94" s="80" t="s">
        <v>106</v>
      </c>
      <c r="C94" s="73">
        <v>82362</v>
      </c>
      <c r="D94" s="71" t="s">
        <v>2050</v>
      </c>
      <c r="E94" s="73"/>
      <c r="F94" s="73"/>
      <c r="G94" s="73" t="s">
        <v>109</v>
      </c>
      <c r="H94" s="73" t="s">
        <v>1128</v>
      </c>
      <c r="I94" s="26" t="s">
        <v>3</v>
      </c>
      <c r="J94" s="72" t="s">
        <v>195</v>
      </c>
      <c r="K94" s="72" t="s">
        <v>2051</v>
      </c>
      <c r="L94" s="83"/>
      <c r="M94" s="83"/>
      <c r="N94" s="83"/>
      <c r="O94" s="83"/>
      <c r="P94" s="83"/>
      <c r="Q94" s="83"/>
      <c r="R94" s="83"/>
      <c r="S94" s="83" t="s">
        <v>2052</v>
      </c>
      <c r="T94" s="145"/>
      <c r="U94" s="145"/>
      <c r="V94" s="145"/>
      <c r="W94" s="145"/>
      <c r="X94" s="145"/>
      <c r="Y94" s="145"/>
      <c r="Z94" s="145"/>
      <c r="AA94" s="145"/>
      <c r="AB94" s="332"/>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8"/>
      <c r="DI94" s="145"/>
      <c r="DJ94" s="145"/>
      <c r="DK94" s="145"/>
      <c r="DL94" s="145"/>
      <c r="DM94" s="145"/>
      <c r="DN94" s="145"/>
      <c r="DO94" s="145"/>
      <c r="DP94" s="145"/>
      <c r="DQ94" s="145"/>
      <c r="DR94" s="145"/>
      <c r="DS94" s="145"/>
      <c r="DT94" s="145"/>
      <c r="DU94" s="145"/>
      <c r="DV94" s="145"/>
      <c r="DW94" s="145"/>
      <c r="DX94" s="145"/>
      <c r="DY94" s="145"/>
      <c r="DZ94" s="145"/>
      <c r="EA94" s="145"/>
      <c r="EB94" s="148"/>
      <c r="EC94" s="145"/>
      <c r="ED94" s="148"/>
      <c r="EE94" s="145"/>
      <c r="EF94" s="145"/>
      <c r="EG94" s="145"/>
      <c r="EH94" s="145"/>
      <c r="EI94" s="145"/>
      <c r="EJ94" s="145"/>
      <c r="EK94" s="145" t="s">
        <v>519</v>
      </c>
      <c r="EL94" s="145">
        <v>1</v>
      </c>
      <c r="EM94" s="145"/>
      <c r="EO94" s="145"/>
      <c r="EP94" s="145"/>
      <c r="EQ94" s="145"/>
      <c r="ER94" s="145"/>
      <c r="ES94" s="145"/>
      <c r="ET94" s="145"/>
      <c r="EU94" s="145"/>
      <c r="EV94" s="145"/>
      <c r="EW94" s="145"/>
      <c r="EX94" s="145"/>
      <c r="EY94" s="145"/>
      <c r="EZ94" s="145"/>
      <c r="FA94" s="145"/>
      <c r="FB94" s="145"/>
      <c r="FC94" s="145"/>
      <c r="FD94" s="145"/>
      <c r="FE94" s="145"/>
      <c r="FF94" s="145"/>
      <c r="FG94" s="145"/>
      <c r="FH94" s="145"/>
      <c r="FI94" s="145"/>
      <c r="FJ94" s="145"/>
      <c r="FK94" s="145"/>
      <c r="FL94" s="145"/>
      <c r="FM94" s="145"/>
      <c r="FN94" s="145"/>
      <c r="FO94" s="145"/>
      <c r="FP94" s="145"/>
      <c r="FQ94" s="145"/>
      <c r="FR94" s="145"/>
      <c r="FS94" s="145"/>
      <c r="FT94" s="145"/>
      <c r="FU94" s="145"/>
      <c r="FV94" s="145"/>
      <c r="FW94" s="145"/>
      <c r="FX94" s="145"/>
      <c r="FY94" s="145"/>
      <c r="FZ94" s="145"/>
      <c r="GA94" s="145"/>
      <c r="GB94" s="145"/>
      <c r="GC94" s="145"/>
      <c r="GD94" s="145"/>
      <c r="GE94" s="145"/>
    </row>
    <row r="95" spans="1:187" ht="20.100000000000001" hidden="1" customHeight="1" x14ac:dyDescent="0.3">
      <c r="A95" s="25" t="s">
        <v>2784</v>
      </c>
      <c r="B95" s="40" t="s">
        <v>106</v>
      </c>
      <c r="C95" s="26">
        <v>83927</v>
      </c>
      <c r="D95" s="71" t="s">
        <v>2816</v>
      </c>
      <c r="E95" s="26"/>
      <c r="F95" s="26"/>
      <c r="G95" s="26" t="s">
        <v>121</v>
      </c>
      <c r="H95" s="26" t="s">
        <v>281</v>
      </c>
      <c r="I95" s="26" t="s">
        <v>449</v>
      </c>
      <c r="J95" s="25" t="s">
        <v>698</v>
      </c>
      <c r="K95" s="25" t="s">
        <v>2817</v>
      </c>
      <c r="L95" s="25"/>
      <c r="M95" s="83"/>
      <c r="N95" s="83"/>
      <c r="O95" s="83"/>
      <c r="P95" s="83"/>
      <c r="Q95" s="83"/>
      <c r="R95" s="83"/>
      <c r="S95" s="83"/>
      <c r="T95" s="145"/>
      <c r="U95" s="145"/>
      <c r="V95" s="148"/>
      <c r="W95" s="145"/>
      <c r="X95" s="145"/>
      <c r="Y95" s="145"/>
      <c r="Z95" s="145"/>
      <c r="AA95" s="145"/>
      <c r="AB95" s="332"/>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8"/>
      <c r="DI95" s="145"/>
      <c r="DJ95" s="145"/>
      <c r="DK95" s="145"/>
      <c r="DL95" s="145"/>
      <c r="DM95" s="145"/>
      <c r="DN95" s="145"/>
      <c r="DO95" s="145"/>
      <c r="DP95" s="145"/>
      <c r="DQ95" s="145"/>
      <c r="DR95" s="145"/>
      <c r="DS95" s="145"/>
      <c r="DT95" s="145"/>
      <c r="DU95" s="145"/>
      <c r="DV95" s="145"/>
      <c r="DW95" s="145"/>
      <c r="DX95" s="145"/>
      <c r="DY95" s="145"/>
      <c r="DZ95" s="145"/>
      <c r="EA95" s="145"/>
      <c r="EB95" s="148"/>
      <c r="EC95" s="145"/>
      <c r="ED95" s="148"/>
      <c r="EE95" s="145"/>
      <c r="EF95" s="145"/>
      <c r="EG95" s="145"/>
      <c r="EH95" s="145"/>
      <c r="EI95" s="145"/>
      <c r="EJ95" s="145"/>
      <c r="EK95" s="145">
        <v>0</v>
      </c>
      <c r="EL95" s="145">
        <v>0</v>
      </c>
      <c r="EM95" s="267"/>
    </row>
    <row r="96" spans="1:187" ht="20.100000000000001" hidden="1" customHeight="1" x14ac:dyDescent="0.3">
      <c r="A96" s="25" t="s">
        <v>2784</v>
      </c>
      <c r="B96" s="40" t="s">
        <v>106</v>
      </c>
      <c r="C96" s="26">
        <v>84008</v>
      </c>
      <c r="D96" s="25" t="s">
        <v>2818</v>
      </c>
      <c r="E96" s="26" t="s">
        <v>108</v>
      </c>
      <c r="F96" s="26"/>
      <c r="G96" s="26" t="s">
        <v>121</v>
      </c>
      <c r="H96" s="26" t="s">
        <v>446</v>
      </c>
      <c r="I96" s="26" t="s">
        <v>438</v>
      </c>
      <c r="J96" s="25" t="s">
        <v>174</v>
      </c>
      <c r="K96" s="25" t="s">
        <v>2819</v>
      </c>
      <c r="L96" s="43"/>
      <c r="M96" s="83"/>
      <c r="N96" s="83"/>
      <c r="O96" s="83"/>
      <c r="P96" s="83"/>
      <c r="Q96" s="83"/>
      <c r="R96" s="83"/>
      <c r="S96" s="83"/>
      <c r="T96" s="145"/>
      <c r="U96" s="145"/>
      <c r="V96" s="148"/>
      <c r="W96" s="145"/>
      <c r="X96" s="145"/>
      <c r="Y96" s="145"/>
      <c r="Z96" s="145"/>
      <c r="AA96" s="145"/>
      <c r="AB96" s="332"/>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8"/>
      <c r="DI96" s="145"/>
      <c r="DJ96" s="145"/>
      <c r="DK96" s="145"/>
      <c r="DL96" s="145"/>
      <c r="DM96" s="145"/>
      <c r="DN96" s="145"/>
      <c r="DO96" s="145"/>
      <c r="DP96" s="145"/>
      <c r="DQ96" s="145"/>
      <c r="DR96" s="145"/>
      <c r="DS96" s="145"/>
      <c r="DT96" s="145"/>
      <c r="DU96" s="145"/>
      <c r="DV96" s="145"/>
      <c r="DW96" s="145"/>
      <c r="DX96" s="145"/>
      <c r="DY96" s="145"/>
      <c r="DZ96" s="145"/>
      <c r="EA96" s="145"/>
      <c r="EB96" s="148"/>
      <c r="EC96" s="145"/>
      <c r="ED96" s="148"/>
      <c r="EE96" s="145"/>
      <c r="EF96" s="145"/>
      <c r="EG96" s="145"/>
      <c r="EH96" s="145"/>
      <c r="EI96" s="145"/>
      <c r="EJ96" s="145"/>
      <c r="EK96" s="145">
        <v>0</v>
      </c>
      <c r="EL96" s="145">
        <v>0</v>
      </c>
      <c r="EM96" s="267"/>
    </row>
    <row r="97" spans="1:144" ht="20.100000000000001" customHeight="1" x14ac:dyDescent="0.3">
      <c r="A97" s="25" t="s">
        <v>3042</v>
      </c>
      <c r="B97" s="26" t="s">
        <v>106</v>
      </c>
      <c r="C97" s="26">
        <v>83278</v>
      </c>
      <c r="D97" s="25" t="s">
        <v>3047</v>
      </c>
      <c r="E97" s="26" t="s">
        <v>108</v>
      </c>
      <c r="F97" s="26"/>
      <c r="G97" s="26" t="s">
        <v>114</v>
      </c>
      <c r="H97" s="26" t="s">
        <v>1475</v>
      </c>
      <c r="I97" s="26" t="s">
        <v>385</v>
      </c>
      <c r="J97" s="25" t="s">
        <v>171</v>
      </c>
      <c r="K97" s="25" t="s">
        <v>3048</v>
      </c>
      <c r="L97" s="45" t="s">
        <v>3049</v>
      </c>
      <c r="M97" s="25"/>
      <c r="N97" s="83"/>
      <c r="O97" s="83"/>
      <c r="P97" s="83"/>
      <c r="Q97" s="83"/>
      <c r="R97" s="25" t="s">
        <v>3050</v>
      </c>
      <c r="S97" s="25" t="s">
        <v>3051</v>
      </c>
      <c r="T97" s="145"/>
      <c r="U97" s="145"/>
      <c r="V97" s="148"/>
      <c r="W97" s="145"/>
      <c r="X97" s="145"/>
      <c r="Y97" s="145"/>
      <c r="Z97" s="145"/>
      <c r="AA97" s="145"/>
      <c r="AB97" s="332"/>
      <c r="AC97" s="266"/>
      <c r="AD97" s="145"/>
      <c r="AE97" s="145"/>
      <c r="AF97" s="145"/>
      <c r="AG97" s="145"/>
      <c r="AH97" s="145"/>
      <c r="AI97" s="266"/>
      <c r="AJ97" s="145"/>
      <c r="AK97" s="145"/>
      <c r="AL97" s="145"/>
      <c r="AM97" s="145"/>
      <c r="AN97" s="145"/>
      <c r="AO97" s="145"/>
      <c r="AP97" s="145"/>
      <c r="AQ97" s="145"/>
      <c r="AR97" s="145"/>
      <c r="AS97" s="145"/>
      <c r="AT97" s="145"/>
      <c r="AU97" s="145"/>
      <c r="AV97" s="145"/>
      <c r="AW97" s="266"/>
      <c r="AX97" s="145"/>
      <c r="AY97" s="145"/>
      <c r="AZ97" s="145"/>
      <c r="BA97" s="266"/>
      <c r="BB97" s="145"/>
      <c r="BC97" s="145"/>
      <c r="BD97" s="145"/>
      <c r="BE97" s="145"/>
      <c r="BF97" s="145"/>
      <c r="BG97" s="145"/>
      <c r="BH97" s="145"/>
      <c r="BI97" s="145"/>
      <c r="BJ97" s="145"/>
      <c r="BK97" s="145"/>
      <c r="BL97" s="145"/>
      <c r="BM97" s="145"/>
      <c r="BN97" s="145"/>
      <c r="BO97" s="145"/>
      <c r="BP97" s="145"/>
      <c r="BQ97" s="145"/>
      <c r="BR97" s="145"/>
      <c r="BS97" s="145"/>
      <c r="BT97" s="266"/>
      <c r="BU97" s="145"/>
      <c r="BV97" s="145"/>
      <c r="BW97" s="145"/>
      <c r="BX97" s="145"/>
      <c r="BY97" s="145"/>
      <c r="BZ97" s="266"/>
      <c r="CA97" s="145"/>
      <c r="CB97" s="145"/>
      <c r="CC97" s="145"/>
      <c r="CD97" s="145"/>
      <c r="CE97" s="145"/>
      <c r="CF97" s="145"/>
      <c r="CG97" s="266">
        <v>1</v>
      </c>
      <c r="CH97" s="145"/>
      <c r="CI97" s="145"/>
      <c r="CJ97" s="145"/>
      <c r="CK97" s="266"/>
      <c r="CL97" s="145"/>
      <c r="CM97" s="266"/>
      <c r="CN97" s="145"/>
      <c r="CO97" s="145"/>
      <c r="CP97" s="145"/>
      <c r="CQ97" s="145"/>
      <c r="CR97" s="145"/>
      <c r="CS97" s="145"/>
      <c r="CT97" s="145"/>
      <c r="CU97" s="145"/>
      <c r="CV97" s="145"/>
      <c r="CW97" s="145"/>
      <c r="CX97" s="145"/>
      <c r="CY97" s="145"/>
      <c r="CZ97" s="145"/>
      <c r="DA97" s="145"/>
      <c r="DB97" s="145"/>
      <c r="DC97" s="145"/>
      <c r="DD97" s="145"/>
      <c r="DE97" s="145"/>
      <c r="DF97" s="145"/>
      <c r="DG97" s="145"/>
      <c r="DH97" s="148"/>
      <c r="DI97" s="145"/>
      <c r="DJ97" s="145"/>
      <c r="DK97" s="145"/>
      <c r="DL97" s="145"/>
      <c r="DM97" s="145"/>
      <c r="DN97" s="145"/>
      <c r="DO97" s="145"/>
      <c r="DP97" s="145"/>
      <c r="DQ97" s="145"/>
      <c r="DR97" s="145"/>
      <c r="DS97" s="145"/>
      <c r="DT97" s="145"/>
      <c r="DU97" s="145"/>
      <c r="DV97" s="145"/>
      <c r="DW97" s="145"/>
      <c r="DX97" s="145"/>
      <c r="DY97" s="145"/>
      <c r="DZ97" s="145"/>
      <c r="EA97" s="145"/>
      <c r="EB97" s="148"/>
      <c r="EC97" s="145"/>
      <c r="ED97" s="148"/>
      <c r="EE97" s="145"/>
      <c r="EF97" s="145"/>
      <c r="EG97" s="145"/>
      <c r="EH97" s="145"/>
      <c r="EI97" s="145">
        <v>1</v>
      </c>
      <c r="EJ97" s="145"/>
      <c r="EK97" s="145" t="s">
        <v>519</v>
      </c>
      <c r="EL97" s="145">
        <v>1</v>
      </c>
      <c r="EM97" s="267"/>
      <c r="EN97" s="228" t="s">
        <v>3052</v>
      </c>
    </row>
    <row r="98" spans="1:144" ht="20.100000000000001" customHeight="1" x14ac:dyDescent="0.3">
      <c r="A98" s="25" t="s">
        <v>2820</v>
      </c>
      <c r="B98" s="40" t="s">
        <v>106</v>
      </c>
      <c r="C98" s="26">
        <v>84013</v>
      </c>
      <c r="D98" s="25" t="s">
        <v>2832</v>
      </c>
      <c r="E98" s="26" t="s">
        <v>108</v>
      </c>
      <c r="F98" s="26"/>
      <c r="G98" s="26" t="s">
        <v>121</v>
      </c>
      <c r="H98" s="26" t="s">
        <v>446</v>
      </c>
      <c r="I98" s="26" t="s">
        <v>449</v>
      </c>
      <c r="J98" s="25" t="s">
        <v>174</v>
      </c>
      <c r="K98" s="25" t="s">
        <v>2833</v>
      </c>
      <c r="L98" s="25"/>
      <c r="M98" s="25" t="s">
        <v>3166</v>
      </c>
      <c r="N98" s="83" t="s">
        <v>3167</v>
      </c>
      <c r="O98" s="83" t="s">
        <v>3165</v>
      </c>
      <c r="P98" s="83"/>
      <c r="Q98" s="83"/>
      <c r="R98" s="83"/>
      <c r="S98" s="83"/>
      <c r="T98" s="145"/>
      <c r="U98" s="266">
        <v>1</v>
      </c>
      <c r="V98" s="148"/>
      <c r="W98" s="145"/>
      <c r="X98" s="145"/>
      <c r="Y98" s="145"/>
      <c r="Z98" s="145"/>
      <c r="AA98" s="145"/>
      <c r="AB98" s="332"/>
      <c r="AC98" s="145"/>
      <c r="AD98" s="145"/>
      <c r="AE98" s="145"/>
      <c r="AF98" s="145"/>
      <c r="AG98" s="145"/>
      <c r="AH98" s="145"/>
      <c r="AI98" s="266"/>
      <c r="AJ98" s="145"/>
      <c r="AK98" s="145"/>
      <c r="AL98" s="145"/>
      <c r="AM98" s="145"/>
      <c r="AN98" s="145"/>
      <c r="AO98" s="145"/>
      <c r="AP98" s="145"/>
      <c r="AQ98" s="145"/>
      <c r="AR98" s="145"/>
      <c r="AS98" s="145"/>
      <c r="AT98" s="145"/>
      <c r="AU98" s="145"/>
      <c r="AV98" s="145"/>
      <c r="AW98" s="266"/>
      <c r="AX98" s="145"/>
      <c r="AY98" s="145"/>
      <c r="AZ98" s="145"/>
      <c r="BA98" s="266"/>
      <c r="BB98" s="145"/>
      <c r="BC98" s="145"/>
      <c r="BD98" s="145"/>
      <c r="BE98" s="145"/>
      <c r="BF98" s="145"/>
      <c r="BG98" s="145"/>
      <c r="BH98" s="145"/>
      <c r="BI98" s="145"/>
      <c r="BJ98" s="145"/>
      <c r="BK98" s="145"/>
      <c r="BL98" s="145"/>
      <c r="BM98" s="145"/>
      <c r="BN98" s="145"/>
      <c r="BO98" s="145"/>
      <c r="BP98" s="145"/>
      <c r="BQ98" s="145"/>
      <c r="BR98" s="145"/>
      <c r="BS98" s="145"/>
      <c r="BT98" s="266"/>
      <c r="BU98" s="145"/>
      <c r="BV98" s="145"/>
      <c r="BW98" s="145"/>
      <c r="BX98" s="145"/>
      <c r="BY98" s="145"/>
      <c r="BZ98" s="266"/>
      <c r="CA98" s="145"/>
      <c r="CB98" s="145"/>
      <c r="CC98" s="145"/>
      <c r="CD98" s="145"/>
      <c r="CE98" s="145"/>
      <c r="CF98" s="145"/>
      <c r="CG98" s="266"/>
      <c r="CH98" s="145"/>
      <c r="CI98" s="145"/>
      <c r="CJ98" s="145"/>
      <c r="CK98" s="266"/>
      <c r="CL98" s="145"/>
      <c r="CM98" s="266"/>
      <c r="CN98" s="145"/>
      <c r="CO98" s="266"/>
      <c r="CP98" s="145"/>
      <c r="CQ98" s="145"/>
      <c r="CR98" s="145"/>
      <c r="CS98" s="145"/>
      <c r="CT98" s="145"/>
      <c r="CU98" s="145"/>
      <c r="CV98" s="145"/>
      <c r="CW98" s="145"/>
      <c r="CX98" s="145"/>
      <c r="CY98" s="145"/>
      <c r="CZ98" s="145"/>
      <c r="DA98" s="145"/>
      <c r="DB98" s="145"/>
      <c r="DC98" s="145"/>
      <c r="DD98" s="145"/>
      <c r="DE98" s="145"/>
      <c r="DF98" s="145"/>
      <c r="DG98" s="145"/>
      <c r="DH98" s="148"/>
      <c r="DI98" s="145"/>
      <c r="DJ98" s="145"/>
      <c r="DK98" s="145"/>
      <c r="DL98" s="145"/>
      <c r="DM98" s="145"/>
      <c r="DN98" s="145"/>
      <c r="DO98" s="145"/>
      <c r="DP98" s="145"/>
      <c r="DQ98" s="145"/>
      <c r="DR98" s="145"/>
      <c r="DS98" s="145"/>
      <c r="DT98" s="145"/>
      <c r="DU98" s="145"/>
      <c r="DV98" s="145"/>
      <c r="DW98" s="145"/>
      <c r="DX98" s="145"/>
      <c r="DY98" s="145"/>
      <c r="DZ98" s="145"/>
      <c r="EA98" s="145"/>
      <c r="EB98" s="148"/>
      <c r="EC98" s="145"/>
      <c r="ED98" s="148"/>
      <c r="EE98" s="145"/>
      <c r="EF98" s="145"/>
      <c r="EG98" s="145"/>
      <c r="EH98" s="145"/>
      <c r="EI98" s="145"/>
      <c r="EJ98" s="145"/>
      <c r="EK98" s="145">
        <v>1</v>
      </c>
      <c r="EL98" s="145">
        <v>0</v>
      </c>
      <c r="EM98" s="267"/>
    </row>
    <row r="99" spans="1:144" ht="20.100000000000001" customHeight="1" x14ac:dyDescent="0.3">
      <c r="A99" s="25" t="s">
        <v>3631</v>
      </c>
      <c r="B99" s="26" t="s">
        <v>106</v>
      </c>
      <c r="C99" s="26">
        <v>84371</v>
      </c>
      <c r="D99" s="71" t="s">
        <v>538</v>
      </c>
      <c r="E99" s="26" t="s">
        <v>293</v>
      </c>
      <c r="F99" s="26" t="s">
        <v>3549</v>
      </c>
      <c r="G99" s="26" t="s">
        <v>109</v>
      </c>
      <c r="H99" s="26" t="s">
        <v>539</v>
      </c>
      <c r="I99" s="26" t="s">
        <v>3</v>
      </c>
      <c r="J99" s="25" t="s">
        <v>123</v>
      </c>
      <c r="K99" s="25" t="s">
        <v>3632</v>
      </c>
      <c r="L99" s="45" t="s">
        <v>3633</v>
      </c>
      <c r="M99" s="25"/>
      <c r="N99" s="83"/>
      <c r="O99" s="83"/>
      <c r="P99" s="83"/>
      <c r="Q99" s="83"/>
      <c r="R99" s="25"/>
      <c r="S99" s="25" t="s">
        <v>3634</v>
      </c>
      <c r="T99" s="145"/>
      <c r="U99" s="145"/>
      <c r="V99" s="148"/>
      <c r="W99" s="145"/>
      <c r="X99" s="145"/>
      <c r="Y99" s="145"/>
      <c r="Z99" s="145"/>
      <c r="AA99" s="145"/>
      <c r="AB99" s="332"/>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8"/>
      <c r="DI99" s="145"/>
      <c r="DJ99" s="145"/>
      <c r="DK99" s="145"/>
      <c r="DL99" s="145"/>
      <c r="DM99" s="145"/>
      <c r="DN99" s="145"/>
      <c r="DO99" s="145"/>
      <c r="DP99" s="145"/>
      <c r="DQ99" s="145"/>
      <c r="DR99" s="145"/>
      <c r="DS99" s="145"/>
      <c r="DT99" s="145"/>
      <c r="DU99" s="145"/>
      <c r="DV99" s="145"/>
      <c r="DW99" s="145"/>
      <c r="DX99" s="145"/>
      <c r="DY99" s="145"/>
      <c r="DZ99" s="145"/>
      <c r="EA99" s="145"/>
      <c r="EB99" s="148"/>
      <c r="EC99" s="145"/>
      <c r="ED99" s="148"/>
      <c r="EE99" s="145"/>
      <c r="EF99" s="145"/>
      <c r="EG99" s="145"/>
      <c r="EH99" s="145"/>
      <c r="EI99" s="145"/>
      <c r="EJ99" s="145"/>
      <c r="EK99" s="145" t="s">
        <v>519</v>
      </c>
      <c r="EL99" s="145">
        <v>1</v>
      </c>
      <c r="EM99" s="145"/>
    </row>
    <row r="100" spans="1:144" ht="20.100000000000001" hidden="1" customHeight="1" x14ac:dyDescent="0.3">
      <c r="A100" s="25" t="s">
        <v>2834</v>
      </c>
      <c r="B100" s="26" t="s">
        <v>106</v>
      </c>
      <c r="C100" s="26">
        <v>84009</v>
      </c>
      <c r="D100" s="71" t="s">
        <v>157</v>
      </c>
      <c r="E100" s="26" t="s">
        <v>113</v>
      </c>
      <c r="F100" s="26"/>
      <c r="G100" s="26" t="s">
        <v>109</v>
      </c>
      <c r="H100" s="26" t="s">
        <v>554</v>
      </c>
      <c r="I100" s="26" t="s">
        <v>438</v>
      </c>
      <c r="J100" s="25" t="s">
        <v>140</v>
      </c>
      <c r="K100" s="25" t="s">
        <v>2840</v>
      </c>
      <c r="L100" s="25"/>
      <c r="M100" s="25"/>
      <c r="N100" s="83"/>
      <c r="O100" s="83"/>
      <c r="P100" s="83"/>
      <c r="Q100" s="83"/>
      <c r="R100" s="83"/>
      <c r="S100" s="83"/>
      <c r="T100" s="145"/>
      <c r="U100" s="145"/>
      <c r="V100" s="148"/>
      <c r="W100" s="145"/>
      <c r="X100" s="145"/>
      <c r="Y100" s="145"/>
      <c r="Z100" s="145"/>
      <c r="AA100" s="145"/>
      <c r="AB100" s="332"/>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c r="CF100" s="145"/>
      <c r="CG100" s="145"/>
      <c r="CH100" s="145"/>
      <c r="CI100" s="145"/>
      <c r="CJ100" s="145"/>
      <c r="CK100" s="145"/>
      <c r="CL100" s="145"/>
      <c r="CM100" s="145"/>
      <c r="CN100" s="145"/>
      <c r="CO100" s="145"/>
      <c r="CP100" s="145"/>
      <c r="CQ100" s="145"/>
      <c r="CR100" s="145"/>
      <c r="CS100" s="145"/>
      <c r="CT100" s="145"/>
      <c r="CU100" s="145"/>
      <c r="CV100" s="145"/>
      <c r="CW100" s="145"/>
      <c r="CX100" s="145"/>
      <c r="CY100" s="145"/>
      <c r="CZ100" s="145"/>
      <c r="DA100" s="145"/>
      <c r="DB100" s="145"/>
      <c r="DC100" s="145"/>
      <c r="DD100" s="145"/>
      <c r="DE100" s="145"/>
      <c r="DF100" s="145"/>
      <c r="DG100" s="145"/>
      <c r="DH100" s="148"/>
      <c r="DI100" s="145"/>
      <c r="DJ100" s="145"/>
      <c r="DK100" s="145"/>
      <c r="DL100" s="145"/>
      <c r="DM100" s="145"/>
      <c r="DN100" s="145"/>
      <c r="DO100" s="145"/>
      <c r="DP100" s="145"/>
      <c r="DQ100" s="145"/>
      <c r="DR100" s="145"/>
      <c r="DS100" s="145"/>
      <c r="DT100" s="145"/>
      <c r="DU100" s="145"/>
      <c r="DV100" s="145"/>
      <c r="DW100" s="145"/>
      <c r="DX100" s="145"/>
      <c r="DY100" s="145"/>
      <c r="DZ100" s="145"/>
      <c r="EA100" s="145"/>
      <c r="EB100" s="148"/>
      <c r="EC100" s="145"/>
      <c r="ED100" s="148"/>
      <c r="EE100" s="145"/>
      <c r="EF100" s="145"/>
      <c r="EG100" s="145"/>
      <c r="EH100" s="145"/>
      <c r="EI100" s="145"/>
      <c r="EJ100" s="145"/>
      <c r="EK100" s="145">
        <v>0</v>
      </c>
      <c r="EL100" s="145">
        <v>0</v>
      </c>
      <c r="EM100" s="267"/>
    </row>
    <row r="101" spans="1:144" ht="20.100000000000001" customHeight="1" x14ac:dyDescent="0.3">
      <c r="A101" s="25" t="s">
        <v>4291</v>
      </c>
      <c r="B101" s="40" t="s">
        <v>106</v>
      </c>
      <c r="C101" s="26">
        <v>84753</v>
      </c>
      <c r="D101" s="25" t="s">
        <v>4310</v>
      </c>
      <c r="E101" s="26" t="s">
        <v>108</v>
      </c>
      <c r="F101" s="26" t="s">
        <v>3556</v>
      </c>
      <c r="G101" s="26" t="s">
        <v>109</v>
      </c>
      <c r="H101" s="26" t="s">
        <v>539</v>
      </c>
      <c r="I101" s="26" t="s">
        <v>3</v>
      </c>
      <c r="J101" s="25" t="s">
        <v>163</v>
      </c>
      <c r="K101" s="25" t="s">
        <v>4311</v>
      </c>
      <c r="L101" s="25"/>
      <c r="M101" s="25"/>
      <c r="N101" s="25"/>
      <c r="O101" s="83"/>
      <c r="P101" s="83"/>
      <c r="Q101" s="83"/>
      <c r="R101" s="87" t="s">
        <v>4312</v>
      </c>
      <c r="S101" s="25" t="s">
        <v>4313</v>
      </c>
      <c r="U101" s="145"/>
      <c r="V101" s="148"/>
      <c r="W101" s="145"/>
      <c r="X101" s="145"/>
      <c r="Y101" s="145"/>
      <c r="Z101" s="145"/>
      <c r="AA101" s="145"/>
      <c r="AB101" s="332"/>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5"/>
      <c r="BF101" s="145"/>
      <c r="BG101" s="145"/>
      <c r="BH101" s="145"/>
      <c r="BI101" s="145"/>
      <c r="BJ101" s="145"/>
      <c r="BK101" s="145"/>
      <c r="BL101" s="145"/>
      <c r="BM101" s="145"/>
      <c r="BN101" s="145"/>
      <c r="BO101" s="145"/>
      <c r="BP101" s="145"/>
      <c r="BQ101" s="145"/>
      <c r="BR101" s="145"/>
      <c r="BS101" s="145"/>
      <c r="BT101" s="145"/>
      <c r="BU101" s="145"/>
      <c r="BV101" s="145"/>
      <c r="BW101" s="145"/>
      <c r="BX101" s="145"/>
      <c r="BY101" s="145"/>
      <c r="BZ101" s="145"/>
      <c r="CA101" s="145"/>
      <c r="CB101" s="145"/>
      <c r="CC101" s="145"/>
      <c r="CD101" s="145"/>
      <c r="CE101" s="145"/>
      <c r="CF101" s="145"/>
      <c r="CG101" s="145"/>
      <c r="CH101" s="148"/>
      <c r="CI101" s="145"/>
      <c r="CJ101" s="145"/>
      <c r="CK101" s="145"/>
      <c r="CL101" s="145"/>
      <c r="CM101" s="145"/>
      <c r="CN101" s="145"/>
      <c r="CO101" s="145"/>
      <c r="CP101" s="145"/>
      <c r="CQ101" s="145"/>
      <c r="CR101" s="145"/>
      <c r="CS101" s="145"/>
      <c r="CT101" s="145"/>
      <c r="CU101" s="145"/>
      <c r="CV101" s="145"/>
      <c r="CW101" s="145"/>
      <c r="CX101" s="145"/>
      <c r="CY101" s="145"/>
      <c r="CZ101" s="145"/>
      <c r="DA101" s="145"/>
      <c r="DB101" s="145"/>
      <c r="DC101" s="145"/>
      <c r="DD101" s="145"/>
      <c r="DE101" s="145"/>
      <c r="DF101" s="145"/>
      <c r="DG101" s="145"/>
      <c r="DH101" s="148"/>
      <c r="DI101" s="145"/>
      <c r="DJ101" s="145"/>
      <c r="DK101" s="145"/>
      <c r="DL101" s="145">
        <v>1</v>
      </c>
      <c r="DM101" s="145"/>
      <c r="DN101" s="145"/>
      <c r="DO101" s="145"/>
      <c r="DP101" s="145"/>
      <c r="DQ101" s="145"/>
      <c r="DR101" s="145"/>
      <c r="DS101" s="145"/>
      <c r="DT101" s="145"/>
      <c r="DU101" s="145"/>
      <c r="DV101" s="145"/>
      <c r="DW101" s="145"/>
      <c r="DX101" s="145"/>
      <c r="DY101" s="145"/>
      <c r="DZ101" s="145"/>
      <c r="EA101" s="145"/>
      <c r="EB101" s="148"/>
      <c r="EC101" s="145"/>
      <c r="ED101" s="148"/>
      <c r="EE101" s="145"/>
      <c r="EF101" s="145"/>
      <c r="EG101" s="145"/>
      <c r="EH101" s="145"/>
      <c r="EI101" s="145"/>
      <c r="EJ101" s="145"/>
      <c r="EK101" s="145" t="s">
        <v>519</v>
      </c>
      <c r="EL101" s="145">
        <v>1</v>
      </c>
      <c r="EM101" s="145"/>
    </row>
    <row r="102" spans="1:144" ht="20.100000000000001" hidden="1" customHeight="1" x14ac:dyDescent="0.3">
      <c r="A102" s="25" t="s">
        <v>2851</v>
      </c>
      <c r="B102" s="40" t="s">
        <v>106</v>
      </c>
      <c r="C102" s="26">
        <v>83383</v>
      </c>
      <c r="D102" s="71" t="s">
        <v>2852</v>
      </c>
      <c r="E102" s="26" t="s">
        <v>113</v>
      </c>
      <c r="F102" s="26"/>
      <c r="G102" s="26" t="s">
        <v>109</v>
      </c>
      <c r="H102" s="26" t="s">
        <v>539</v>
      </c>
      <c r="I102" s="26" t="s">
        <v>449</v>
      </c>
      <c r="J102" s="25" t="s">
        <v>643</v>
      </c>
      <c r="K102" s="25" t="s">
        <v>2853</v>
      </c>
      <c r="L102" s="25"/>
      <c r="M102" s="25"/>
      <c r="N102" s="83"/>
      <c r="O102" s="83"/>
      <c r="P102" s="83"/>
      <c r="Q102" s="83"/>
      <c r="R102" s="83"/>
      <c r="S102" s="83"/>
      <c r="T102" s="145"/>
      <c r="U102" s="145"/>
      <c r="V102" s="148"/>
      <c r="W102" s="145"/>
      <c r="X102" s="145"/>
      <c r="Y102" s="145"/>
      <c r="Z102" s="145"/>
      <c r="AA102" s="145"/>
      <c r="AB102" s="332"/>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c r="BM102" s="145"/>
      <c r="BN102" s="145"/>
      <c r="BO102" s="145"/>
      <c r="BP102" s="145"/>
      <c r="BQ102" s="145"/>
      <c r="BR102" s="145"/>
      <c r="BS102" s="145"/>
      <c r="BT102" s="145"/>
      <c r="BU102" s="145"/>
      <c r="BV102" s="145"/>
      <c r="BW102" s="145"/>
      <c r="BX102" s="145"/>
      <c r="BY102" s="145"/>
      <c r="BZ102" s="145"/>
      <c r="CA102" s="145"/>
      <c r="CB102" s="145"/>
      <c r="CC102" s="145"/>
      <c r="CD102" s="145"/>
      <c r="CE102" s="145"/>
      <c r="CF102" s="145"/>
      <c r="CG102" s="145"/>
      <c r="CH102" s="145"/>
      <c r="CI102" s="145"/>
      <c r="CJ102" s="145"/>
      <c r="CK102" s="145"/>
      <c r="CL102" s="145"/>
      <c r="CM102" s="145"/>
      <c r="CN102" s="145"/>
      <c r="CO102" s="145"/>
      <c r="CP102" s="145"/>
      <c r="CQ102" s="145"/>
      <c r="CR102" s="145"/>
      <c r="CS102" s="145"/>
      <c r="CT102" s="145"/>
      <c r="CU102" s="145"/>
      <c r="CV102" s="145"/>
      <c r="CW102" s="145"/>
      <c r="CX102" s="145"/>
      <c r="CY102" s="145"/>
      <c r="CZ102" s="145"/>
      <c r="DA102" s="145"/>
      <c r="DB102" s="145"/>
      <c r="DC102" s="145"/>
      <c r="DD102" s="145"/>
      <c r="DE102" s="145"/>
      <c r="DF102" s="145"/>
      <c r="DG102" s="145"/>
      <c r="DH102" s="148"/>
      <c r="DI102" s="145"/>
      <c r="DJ102" s="145"/>
      <c r="DK102" s="145"/>
      <c r="DL102" s="145"/>
      <c r="DM102" s="145"/>
      <c r="DN102" s="145"/>
      <c r="DO102" s="145"/>
      <c r="DP102" s="145"/>
      <c r="DQ102" s="145"/>
      <c r="DR102" s="145"/>
      <c r="DS102" s="145"/>
      <c r="DT102" s="145"/>
      <c r="DU102" s="145"/>
      <c r="DV102" s="145"/>
      <c r="DW102" s="145"/>
      <c r="DX102" s="145"/>
      <c r="DY102" s="145"/>
      <c r="DZ102" s="145"/>
      <c r="EA102" s="145"/>
      <c r="EB102" s="148"/>
      <c r="EC102" s="145"/>
      <c r="ED102" s="148"/>
      <c r="EE102" s="145"/>
      <c r="EF102" s="145"/>
      <c r="EG102" s="145"/>
      <c r="EH102" s="145"/>
      <c r="EI102" s="145"/>
      <c r="EJ102" s="145"/>
      <c r="EK102" s="145">
        <v>0</v>
      </c>
      <c r="EL102" s="145">
        <v>0</v>
      </c>
      <c r="EM102" s="267"/>
    </row>
    <row r="103" spans="1:144" ht="20.100000000000001" hidden="1" customHeight="1" x14ac:dyDescent="0.3">
      <c r="A103" s="25" t="s">
        <v>2851</v>
      </c>
      <c r="B103" s="40" t="s">
        <v>106</v>
      </c>
      <c r="C103" s="26">
        <v>83630</v>
      </c>
      <c r="D103" s="25" t="s">
        <v>2854</v>
      </c>
      <c r="E103" s="26" t="s">
        <v>108</v>
      </c>
      <c r="F103" s="26"/>
      <c r="G103" s="26" t="s">
        <v>109</v>
      </c>
      <c r="H103" s="26" t="s">
        <v>539</v>
      </c>
      <c r="I103" s="26" t="s">
        <v>476</v>
      </c>
      <c r="J103" s="25" t="s">
        <v>469</v>
      </c>
      <c r="K103" s="25" t="s">
        <v>2855</v>
      </c>
      <c r="L103" s="45" t="s">
        <v>2856</v>
      </c>
      <c r="M103" s="25"/>
      <c r="N103" s="83"/>
      <c r="O103" s="83"/>
      <c r="P103" s="83"/>
      <c r="Q103" s="83"/>
      <c r="R103" s="83"/>
      <c r="S103" s="83"/>
      <c r="T103" s="145"/>
      <c r="U103" s="145"/>
      <c r="V103" s="148"/>
      <c r="W103" s="145"/>
      <c r="X103" s="145"/>
      <c r="Y103" s="145"/>
      <c r="Z103" s="145"/>
      <c r="AA103" s="145"/>
      <c r="AB103" s="332"/>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B103" s="145"/>
      <c r="BC103" s="145"/>
      <c r="BD103" s="145"/>
      <c r="BE103" s="145"/>
      <c r="BF103" s="145"/>
      <c r="BG103" s="145"/>
      <c r="BH103" s="145"/>
      <c r="BI103" s="145"/>
      <c r="BJ103" s="145"/>
      <c r="BK103" s="145"/>
      <c r="BL103" s="145"/>
      <c r="BM103" s="145"/>
      <c r="BN103" s="145"/>
      <c r="BO103" s="145"/>
      <c r="BP103" s="145"/>
      <c r="BQ103" s="145"/>
      <c r="BR103" s="145"/>
      <c r="BS103" s="145"/>
      <c r="BT103" s="145"/>
      <c r="BU103" s="145"/>
      <c r="BV103" s="145"/>
      <c r="BW103" s="145"/>
      <c r="BX103" s="145"/>
      <c r="BY103" s="145"/>
      <c r="BZ103" s="145"/>
      <c r="CA103" s="145"/>
      <c r="CB103" s="145"/>
      <c r="CC103" s="145"/>
      <c r="CD103" s="145"/>
      <c r="CE103" s="145"/>
      <c r="CF103" s="145"/>
      <c r="CG103" s="145"/>
      <c r="CH103" s="145"/>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5"/>
      <c r="DG103" s="145"/>
      <c r="DH103" s="148"/>
      <c r="DI103" s="145"/>
      <c r="DJ103" s="145"/>
      <c r="DK103" s="145"/>
      <c r="DL103" s="145"/>
      <c r="DM103" s="145"/>
      <c r="DN103" s="145"/>
      <c r="DO103" s="145"/>
      <c r="DP103" s="145"/>
      <c r="DQ103" s="145"/>
      <c r="DR103" s="145"/>
      <c r="DS103" s="145"/>
      <c r="DT103" s="145"/>
      <c r="DU103" s="145"/>
      <c r="DV103" s="145"/>
      <c r="DW103" s="145"/>
      <c r="DX103" s="145"/>
      <c r="DY103" s="145"/>
      <c r="DZ103" s="145"/>
      <c r="EA103" s="145"/>
      <c r="EB103" s="148"/>
      <c r="EC103" s="145"/>
      <c r="ED103" s="148"/>
      <c r="EE103" s="145"/>
      <c r="EF103" s="145"/>
      <c r="EG103" s="145"/>
      <c r="EH103" s="145"/>
      <c r="EI103" s="145"/>
      <c r="EJ103" s="145"/>
      <c r="EK103" s="145">
        <v>0</v>
      </c>
      <c r="EL103" s="145">
        <v>0</v>
      </c>
      <c r="EM103" s="267"/>
    </row>
    <row r="104" spans="1:144" ht="20.100000000000001" customHeight="1" x14ac:dyDescent="0.3">
      <c r="A104" s="25" t="s">
        <v>3607</v>
      </c>
      <c r="B104" s="40" t="s">
        <v>106</v>
      </c>
      <c r="C104" s="26">
        <v>83947</v>
      </c>
      <c r="D104" s="25" t="s">
        <v>3617</v>
      </c>
      <c r="E104" s="26" t="s">
        <v>293</v>
      </c>
      <c r="F104" s="26" t="s">
        <v>3556</v>
      </c>
      <c r="G104" s="26" t="s">
        <v>109</v>
      </c>
      <c r="H104" s="26" t="s">
        <v>567</v>
      </c>
      <c r="I104" s="26" t="s">
        <v>3</v>
      </c>
      <c r="J104" s="25" t="s">
        <v>163</v>
      </c>
      <c r="K104" s="25" t="s">
        <v>3618</v>
      </c>
      <c r="L104" s="25"/>
      <c r="M104" s="25" t="s">
        <v>3619</v>
      </c>
      <c r="N104" s="239"/>
      <c r="O104" s="25" t="s">
        <v>3620</v>
      </c>
      <c r="P104" s="239"/>
      <c r="Q104" s="239"/>
      <c r="R104" s="25"/>
      <c r="S104" s="25" t="s">
        <v>3621</v>
      </c>
      <c r="T104" s="145"/>
      <c r="U104" s="145"/>
      <c r="V104" s="148"/>
      <c r="W104" s="145"/>
      <c r="X104" s="145"/>
      <c r="Y104" s="145"/>
      <c r="Z104" s="145"/>
      <c r="AA104" s="145"/>
      <c r="AB104" s="332"/>
      <c r="AC104" s="145"/>
      <c r="AD104" s="145"/>
      <c r="AE104" s="145"/>
      <c r="AF104" s="145"/>
      <c r="AG104" s="145"/>
      <c r="AH104" s="145"/>
      <c r="AI104" s="145">
        <v>1</v>
      </c>
      <c r="AJ104" s="145"/>
      <c r="AK104" s="145"/>
      <c r="AL104" s="145">
        <v>1</v>
      </c>
      <c r="AM104" s="145"/>
      <c r="AN104" s="145"/>
      <c r="AO104" s="145"/>
      <c r="AP104" s="145"/>
      <c r="AQ104" s="145"/>
      <c r="AR104" s="145"/>
      <c r="AS104" s="145"/>
      <c r="AT104" s="145"/>
      <c r="AU104" s="145"/>
      <c r="AV104" s="145"/>
      <c r="AW104" s="145"/>
      <c r="AX104" s="145"/>
      <c r="AY104" s="145"/>
      <c r="AZ104" s="145"/>
      <c r="BA104" s="145">
        <v>1</v>
      </c>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c r="CX104" s="145"/>
      <c r="CY104" s="145"/>
      <c r="CZ104" s="145"/>
      <c r="DA104" s="145"/>
      <c r="DB104" s="145"/>
      <c r="DC104" s="145"/>
      <c r="DD104" s="145"/>
      <c r="DE104" s="145"/>
      <c r="DF104" s="145"/>
      <c r="DG104" s="145"/>
      <c r="DH104" s="148"/>
      <c r="DI104" s="145"/>
      <c r="DJ104" s="145"/>
      <c r="DK104" s="145"/>
      <c r="DL104" s="145"/>
      <c r="DM104" s="145"/>
      <c r="DN104" s="145"/>
      <c r="DO104" s="145"/>
      <c r="DP104" s="145"/>
      <c r="DQ104" s="145"/>
      <c r="DR104" s="145"/>
      <c r="DS104" s="145"/>
      <c r="DT104" s="145"/>
      <c r="DU104" s="145"/>
      <c r="DV104" s="145"/>
      <c r="DW104" s="145"/>
      <c r="DX104" s="145"/>
      <c r="DY104" s="145"/>
      <c r="DZ104" s="145"/>
      <c r="EA104" s="145"/>
      <c r="EB104" s="148"/>
      <c r="EC104" s="145"/>
      <c r="ED104" s="148"/>
      <c r="EE104" s="145"/>
      <c r="EF104" s="145"/>
      <c r="EG104" s="145"/>
      <c r="EH104" s="145"/>
      <c r="EI104" s="145"/>
      <c r="EJ104" s="145"/>
      <c r="EK104" s="145">
        <v>1</v>
      </c>
      <c r="EL104" s="145">
        <v>1</v>
      </c>
      <c r="EM104" s="145"/>
    </row>
    <row r="105" spans="1:144" ht="20.100000000000001" hidden="1" customHeight="1" x14ac:dyDescent="0.3">
      <c r="A105" s="25" t="s">
        <v>2892</v>
      </c>
      <c r="B105" s="26" t="s">
        <v>106</v>
      </c>
      <c r="C105" s="26">
        <v>83887</v>
      </c>
      <c r="D105" s="71" t="s">
        <v>2893</v>
      </c>
      <c r="E105" s="26"/>
      <c r="F105" s="26"/>
      <c r="G105" s="26" t="s">
        <v>121</v>
      </c>
      <c r="H105" s="26" t="s">
        <v>446</v>
      </c>
      <c r="I105" s="26" t="s">
        <v>449</v>
      </c>
      <c r="J105" s="25" t="s">
        <v>174</v>
      </c>
      <c r="K105" s="25" t="s">
        <v>2894</v>
      </c>
      <c r="L105" s="45" t="s">
        <v>2895</v>
      </c>
      <c r="M105" s="25"/>
      <c r="N105" s="83"/>
      <c r="O105" s="83"/>
      <c r="P105" s="83"/>
      <c r="Q105" s="83"/>
      <c r="R105" s="83"/>
      <c r="S105" s="83"/>
      <c r="T105" s="145"/>
      <c r="U105" s="145"/>
      <c r="V105" s="148"/>
      <c r="W105" s="145"/>
      <c r="X105" s="145"/>
      <c r="Y105" s="145"/>
      <c r="Z105" s="145"/>
      <c r="AA105" s="145"/>
      <c r="AB105" s="332"/>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5"/>
      <c r="DG105" s="145"/>
      <c r="DH105" s="148"/>
      <c r="DI105" s="145"/>
      <c r="DJ105" s="145"/>
      <c r="DK105" s="145"/>
      <c r="DL105" s="145"/>
      <c r="DM105" s="145"/>
      <c r="DN105" s="145"/>
      <c r="DO105" s="145"/>
      <c r="DP105" s="145"/>
      <c r="DQ105" s="145"/>
      <c r="DR105" s="145"/>
      <c r="DS105" s="145"/>
      <c r="DT105" s="145"/>
      <c r="DU105" s="145"/>
      <c r="DV105" s="145"/>
      <c r="DW105" s="145"/>
      <c r="DX105" s="145"/>
      <c r="DY105" s="145"/>
      <c r="DZ105" s="145"/>
      <c r="EA105" s="145"/>
      <c r="EB105" s="148"/>
      <c r="EC105" s="145"/>
      <c r="ED105" s="148"/>
      <c r="EE105" s="145"/>
      <c r="EF105" s="145"/>
      <c r="EG105" s="145"/>
      <c r="EH105" s="145"/>
      <c r="EI105" s="145"/>
      <c r="EJ105" s="145"/>
      <c r="EK105" s="145">
        <v>0</v>
      </c>
      <c r="EL105" s="145">
        <v>0</v>
      </c>
      <c r="EM105" s="267"/>
    </row>
    <row r="106" spans="1:144" ht="20.100000000000001" hidden="1" customHeight="1" x14ac:dyDescent="0.3">
      <c r="A106" s="25" t="s">
        <v>2892</v>
      </c>
      <c r="B106" s="26" t="s">
        <v>106</v>
      </c>
      <c r="C106" s="26">
        <v>84077</v>
      </c>
      <c r="D106" s="71" t="s">
        <v>2896</v>
      </c>
      <c r="E106" s="26"/>
      <c r="F106" s="26"/>
      <c r="G106" s="26" t="s">
        <v>109</v>
      </c>
      <c r="H106" s="26" t="s">
        <v>539</v>
      </c>
      <c r="I106" s="26" t="s">
        <v>449</v>
      </c>
      <c r="J106" s="25" t="s">
        <v>195</v>
      </c>
      <c r="K106" s="25" t="s">
        <v>2897</v>
      </c>
      <c r="L106" s="45" t="s">
        <v>2898</v>
      </c>
      <c r="M106" s="25"/>
      <c r="N106" s="83"/>
      <c r="O106" s="83"/>
      <c r="P106" s="83"/>
      <c r="Q106" s="83"/>
      <c r="R106" s="83"/>
      <c r="S106" s="83"/>
      <c r="T106" s="145"/>
      <c r="U106" s="145"/>
      <c r="V106" s="148"/>
      <c r="W106" s="145"/>
      <c r="X106" s="145"/>
      <c r="Y106" s="145"/>
      <c r="Z106" s="145"/>
      <c r="AA106" s="145"/>
      <c r="AB106" s="332"/>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c r="BY106" s="145"/>
      <c r="BZ106" s="145"/>
      <c r="CA106" s="145"/>
      <c r="CB106" s="145"/>
      <c r="CC106" s="145"/>
      <c r="CD106" s="145"/>
      <c r="CE106" s="145"/>
      <c r="CF106" s="145"/>
      <c r="CG106" s="145"/>
      <c r="CH106" s="145"/>
      <c r="CI106" s="145"/>
      <c r="CJ106" s="145"/>
      <c r="CK106" s="145"/>
      <c r="CL106" s="145"/>
      <c r="CM106" s="145"/>
      <c r="CN106" s="145"/>
      <c r="CO106" s="145"/>
      <c r="CP106" s="145"/>
      <c r="CQ106" s="145"/>
      <c r="CR106" s="145"/>
      <c r="CS106" s="145"/>
      <c r="CT106" s="145"/>
      <c r="CU106" s="145"/>
      <c r="CV106" s="145"/>
      <c r="CW106" s="145"/>
      <c r="CX106" s="145"/>
      <c r="CY106" s="145"/>
      <c r="CZ106" s="145"/>
      <c r="DA106" s="145"/>
      <c r="DB106" s="145"/>
      <c r="DC106" s="145"/>
      <c r="DD106" s="145"/>
      <c r="DE106" s="145"/>
      <c r="DF106" s="145"/>
      <c r="DG106" s="145"/>
      <c r="DH106" s="148"/>
      <c r="DI106" s="145"/>
      <c r="DJ106" s="145"/>
      <c r="DK106" s="145"/>
      <c r="DL106" s="145"/>
      <c r="DM106" s="145"/>
      <c r="DN106" s="145"/>
      <c r="DO106" s="145"/>
      <c r="DP106" s="145"/>
      <c r="DQ106" s="145"/>
      <c r="DR106" s="145"/>
      <c r="DS106" s="145"/>
      <c r="DT106" s="145"/>
      <c r="DU106" s="145"/>
      <c r="DV106" s="145"/>
      <c r="DW106" s="145"/>
      <c r="DX106" s="145"/>
      <c r="DY106" s="145"/>
      <c r="DZ106" s="145"/>
      <c r="EA106" s="145"/>
      <c r="EB106" s="148"/>
      <c r="EC106" s="145"/>
      <c r="ED106" s="148"/>
      <c r="EE106" s="145"/>
      <c r="EF106" s="145"/>
      <c r="EG106" s="145"/>
      <c r="EH106" s="145"/>
      <c r="EI106" s="145"/>
      <c r="EJ106" s="145"/>
      <c r="EK106" s="145">
        <v>0</v>
      </c>
      <c r="EL106" s="145">
        <v>0</v>
      </c>
      <c r="EM106" s="267"/>
    </row>
    <row r="107" spans="1:144" ht="20.100000000000001" hidden="1" customHeight="1" x14ac:dyDescent="0.3">
      <c r="A107" s="25" t="s">
        <v>3155</v>
      </c>
      <c r="B107" s="40" t="s">
        <v>106</v>
      </c>
      <c r="C107" s="26">
        <v>83041</v>
      </c>
      <c r="D107" s="71" t="s">
        <v>2899</v>
      </c>
      <c r="E107" s="26" t="s">
        <v>113</v>
      </c>
      <c r="F107" s="26"/>
      <c r="G107" s="26" t="s">
        <v>109</v>
      </c>
      <c r="H107" s="26" t="s">
        <v>567</v>
      </c>
      <c r="I107" s="26" t="s">
        <v>3</v>
      </c>
      <c r="J107" s="25" t="s">
        <v>2263</v>
      </c>
      <c r="K107" s="25" t="s">
        <v>2900</v>
      </c>
      <c r="L107" s="45" t="s">
        <v>1667</v>
      </c>
      <c r="M107" s="25"/>
      <c r="N107" s="83"/>
      <c r="O107" s="83"/>
      <c r="P107" s="83"/>
      <c r="Q107" s="83"/>
      <c r="R107" s="83"/>
      <c r="S107" s="83"/>
      <c r="T107" s="145"/>
      <c r="U107" s="145"/>
      <c r="V107" s="145"/>
      <c r="W107" s="145"/>
      <c r="X107" s="145"/>
      <c r="Y107" s="145"/>
      <c r="Z107" s="145"/>
      <c r="AA107" s="145"/>
      <c r="AB107" s="332"/>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5"/>
      <c r="DH107" s="148"/>
      <c r="DI107" s="145"/>
      <c r="DJ107" s="145"/>
      <c r="DK107" s="145"/>
      <c r="DL107" s="145"/>
      <c r="DM107" s="145"/>
      <c r="DN107" s="145"/>
      <c r="DO107" s="145"/>
      <c r="DP107" s="145"/>
      <c r="DQ107" s="145"/>
      <c r="DR107" s="145"/>
      <c r="DS107" s="145"/>
      <c r="DT107" s="145"/>
      <c r="DU107" s="145"/>
      <c r="DV107" s="145"/>
      <c r="DW107" s="145"/>
      <c r="DX107" s="145"/>
      <c r="DY107" s="145"/>
      <c r="DZ107" s="145"/>
      <c r="EA107" s="145"/>
      <c r="EB107" s="148"/>
      <c r="EC107" s="145"/>
      <c r="ED107" s="148"/>
      <c r="EE107" s="145"/>
      <c r="EF107" s="145"/>
      <c r="EG107" s="145"/>
      <c r="EH107" s="145"/>
      <c r="EI107" s="145"/>
      <c r="EJ107" s="145"/>
      <c r="EK107" s="145">
        <v>0</v>
      </c>
      <c r="EL107" s="145">
        <v>0</v>
      </c>
      <c r="EM107" s="267"/>
    </row>
    <row r="108" spans="1:144" ht="20.100000000000001" customHeight="1" x14ac:dyDescent="0.3">
      <c r="A108" s="25" t="s">
        <v>3864</v>
      </c>
      <c r="B108" s="40" t="s">
        <v>106</v>
      </c>
      <c r="C108" s="26">
        <v>84070</v>
      </c>
      <c r="D108" s="25" t="s">
        <v>981</v>
      </c>
      <c r="E108" s="26" t="s">
        <v>318</v>
      </c>
      <c r="F108" s="26" t="s">
        <v>3556</v>
      </c>
      <c r="G108" s="26" t="s">
        <v>121</v>
      </c>
      <c r="H108" s="26" t="s">
        <v>281</v>
      </c>
      <c r="I108" s="26" t="s">
        <v>3</v>
      </c>
      <c r="J108" s="25" t="s">
        <v>163</v>
      </c>
      <c r="K108" s="25" t="s">
        <v>3879</v>
      </c>
      <c r="L108" s="45" t="s">
        <v>3880</v>
      </c>
      <c r="M108" s="25" t="s">
        <v>3881</v>
      </c>
      <c r="N108" s="239"/>
      <c r="O108" s="239"/>
      <c r="P108" s="239"/>
      <c r="Q108" s="25" t="s">
        <v>3882</v>
      </c>
      <c r="R108" s="25" t="s">
        <v>3883</v>
      </c>
      <c r="S108" s="25" t="s">
        <v>3884</v>
      </c>
      <c r="U108" s="145">
        <v>1</v>
      </c>
      <c r="V108" s="148"/>
      <c r="W108" s="145"/>
      <c r="X108" s="145"/>
      <c r="Y108" s="145"/>
      <c r="Z108" s="145"/>
      <c r="AA108" s="145">
        <v>1</v>
      </c>
      <c r="AB108" s="332"/>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B108" s="145"/>
      <c r="BC108" s="145"/>
      <c r="BD108" s="145"/>
      <c r="BE108" s="145">
        <v>1</v>
      </c>
      <c r="BF108" s="145"/>
      <c r="BG108" s="145"/>
      <c r="BH108" s="145"/>
      <c r="BI108" s="145">
        <v>1</v>
      </c>
      <c r="BJ108" s="145"/>
      <c r="BK108" s="145"/>
      <c r="BL108" s="145"/>
      <c r="BM108" s="145"/>
      <c r="BN108" s="145"/>
      <c r="BO108" s="145"/>
      <c r="BP108" s="145"/>
      <c r="BQ108" s="145"/>
      <c r="BR108" s="145"/>
      <c r="BS108" s="145"/>
      <c r="BT108" s="145"/>
      <c r="BU108" s="145"/>
      <c r="BV108" s="145"/>
      <c r="BW108" s="145"/>
      <c r="BX108" s="145"/>
      <c r="BY108" s="145">
        <v>1</v>
      </c>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8"/>
      <c r="DI108" s="145"/>
      <c r="DJ108" s="145"/>
      <c r="DK108" s="145"/>
      <c r="DL108" s="145"/>
      <c r="DM108" s="145"/>
      <c r="DN108" s="145"/>
      <c r="DO108" s="145"/>
      <c r="DP108" s="145"/>
      <c r="DQ108" s="145">
        <v>1</v>
      </c>
      <c r="DR108" s="145">
        <v>1</v>
      </c>
      <c r="DS108" s="145"/>
      <c r="DT108" s="145"/>
      <c r="DU108" s="145">
        <v>1</v>
      </c>
      <c r="DV108" s="145"/>
      <c r="DW108" s="145"/>
      <c r="DX108" s="145"/>
      <c r="DY108" s="145"/>
      <c r="DZ108" s="145"/>
      <c r="EA108" s="145"/>
      <c r="EB108" s="148"/>
      <c r="EC108" s="145"/>
      <c r="ED108" s="148"/>
      <c r="EE108" s="145"/>
      <c r="EF108" s="145"/>
      <c r="EG108" s="145"/>
      <c r="EH108" s="145"/>
      <c r="EI108" s="145"/>
      <c r="EJ108" s="145"/>
      <c r="EK108" s="145">
        <v>1</v>
      </c>
      <c r="EL108" s="145">
        <v>1</v>
      </c>
      <c r="EM108" s="145"/>
      <c r="EN108" s="228" t="s">
        <v>3886</v>
      </c>
    </row>
    <row r="109" spans="1:144" ht="20.100000000000001" customHeight="1" x14ac:dyDescent="0.3">
      <c r="A109" s="25" t="s">
        <v>4218</v>
      </c>
      <c r="B109" s="40" t="s">
        <v>106</v>
      </c>
      <c r="C109" s="26">
        <v>84653</v>
      </c>
      <c r="D109" s="25" t="s">
        <v>4221</v>
      </c>
      <c r="E109" s="25"/>
      <c r="F109" s="26" t="s">
        <v>108</v>
      </c>
      <c r="G109" s="116" t="s">
        <v>3556</v>
      </c>
      <c r="H109" s="26" t="s">
        <v>121</v>
      </c>
      <c r="I109" s="26" t="s">
        <v>3</v>
      </c>
      <c r="J109" s="26" t="s">
        <v>3</v>
      </c>
      <c r="K109" s="25" t="s">
        <v>2263</v>
      </c>
      <c r="L109" s="25" t="s">
        <v>4222</v>
      </c>
      <c r="M109" s="25"/>
      <c r="N109" s="25"/>
      <c r="O109" s="83"/>
      <c r="P109" s="83"/>
      <c r="Q109" s="83"/>
      <c r="R109" s="25" t="s">
        <v>4223</v>
      </c>
      <c r="S109" s="25" t="s">
        <v>4224</v>
      </c>
      <c r="U109" s="145"/>
      <c r="V109" s="148"/>
      <c r="W109" s="145"/>
      <c r="X109" s="145"/>
      <c r="Y109" s="145"/>
      <c r="Z109" s="145"/>
      <c r="AA109" s="145"/>
      <c r="AB109" s="332">
        <v>1</v>
      </c>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B109" s="145"/>
      <c r="BC109" s="145"/>
      <c r="BD109" s="145"/>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v>1</v>
      </c>
      <c r="CH109" s="148"/>
      <c r="CI109" s="145"/>
      <c r="CJ109" s="145"/>
      <c r="CK109" s="145"/>
      <c r="CL109" s="145"/>
      <c r="CM109" s="145"/>
      <c r="CN109" s="145"/>
      <c r="CO109" s="145"/>
      <c r="CP109" s="145"/>
      <c r="CQ109" s="145"/>
      <c r="CR109" s="145"/>
      <c r="CS109" s="145"/>
      <c r="CT109" s="145"/>
      <c r="CU109" s="145"/>
      <c r="CV109" s="145"/>
      <c r="CW109" s="145"/>
      <c r="CX109" s="145"/>
      <c r="CY109" s="145"/>
      <c r="CZ109" s="145"/>
      <c r="DA109" s="145"/>
      <c r="DB109" s="145"/>
      <c r="DC109" s="145"/>
      <c r="DD109" s="145"/>
      <c r="DE109" s="145"/>
      <c r="DF109" s="145"/>
      <c r="DG109" s="145"/>
      <c r="DH109" s="148"/>
      <c r="DI109" s="145"/>
      <c r="DJ109" s="145"/>
      <c r="DK109" s="145"/>
      <c r="DL109" s="145"/>
      <c r="DM109" s="145"/>
      <c r="DN109" s="145"/>
      <c r="DO109" s="145"/>
      <c r="DP109" s="145"/>
      <c r="DQ109" s="145"/>
      <c r="DR109" s="145"/>
      <c r="DS109" s="145"/>
      <c r="DT109" s="145"/>
      <c r="DU109" s="145"/>
      <c r="DV109" s="145"/>
      <c r="DW109" s="145"/>
      <c r="DX109" s="145"/>
      <c r="DY109" s="145"/>
      <c r="DZ109" s="145"/>
      <c r="EA109" s="145"/>
      <c r="EB109" s="148"/>
      <c r="EC109" s="145"/>
      <c r="ED109" s="148"/>
      <c r="EE109" s="145"/>
      <c r="EF109" s="145"/>
      <c r="EG109" s="145"/>
      <c r="EH109" s="145"/>
      <c r="EI109" s="145"/>
      <c r="EJ109" s="145"/>
      <c r="EK109" s="145" t="s">
        <v>519</v>
      </c>
      <c r="EL109" s="145">
        <v>1</v>
      </c>
      <c r="EM109" s="145"/>
      <c r="EN109" s="228" t="s">
        <v>4225</v>
      </c>
    </row>
    <row r="110" spans="1:144" ht="20.100000000000001" customHeight="1" x14ac:dyDescent="0.3">
      <c r="A110" s="25" t="s">
        <v>3864</v>
      </c>
      <c r="B110" s="40" t="s">
        <v>106</v>
      </c>
      <c r="C110" s="26">
        <v>83597</v>
      </c>
      <c r="D110" s="25" t="s">
        <v>3887</v>
      </c>
      <c r="E110" s="26" t="s">
        <v>108</v>
      </c>
      <c r="F110" s="26" t="s">
        <v>3549</v>
      </c>
      <c r="G110" s="26" t="s">
        <v>109</v>
      </c>
      <c r="H110" s="26" t="s">
        <v>539</v>
      </c>
      <c r="I110" s="26" t="s">
        <v>449</v>
      </c>
      <c r="J110" s="25" t="s">
        <v>643</v>
      </c>
      <c r="K110" s="25" t="s">
        <v>3888</v>
      </c>
      <c r="L110" s="45" t="s">
        <v>3889</v>
      </c>
      <c r="M110" s="25" t="s">
        <v>32</v>
      </c>
      <c r="N110" s="25" t="s">
        <v>3890</v>
      </c>
      <c r="O110" s="25" t="s">
        <v>3891</v>
      </c>
      <c r="P110" s="239"/>
      <c r="Q110" s="239"/>
      <c r="R110" s="87" t="s">
        <v>3892</v>
      </c>
      <c r="S110" s="25" t="s">
        <v>3893</v>
      </c>
      <c r="U110" s="266">
        <v>1</v>
      </c>
      <c r="V110" s="148"/>
      <c r="W110" s="145"/>
      <c r="X110" s="145"/>
      <c r="Y110" s="145"/>
      <c r="Z110" s="145"/>
      <c r="AA110" s="145"/>
      <c r="AB110" s="332"/>
      <c r="AC110" s="145">
        <v>1</v>
      </c>
      <c r="AD110" s="145"/>
      <c r="AE110" s="145"/>
      <c r="AF110" s="145">
        <v>1</v>
      </c>
      <c r="AG110" s="145"/>
      <c r="AH110" s="145"/>
      <c r="AI110" s="266">
        <v>1</v>
      </c>
      <c r="AJ110" s="145"/>
      <c r="AK110" s="145"/>
      <c r="AL110" s="145">
        <v>1</v>
      </c>
      <c r="AM110" s="145"/>
      <c r="AN110" s="145"/>
      <c r="AO110" s="145"/>
      <c r="AP110" s="145"/>
      <c r="AQ110" s="145"/>
      <c r="AR110" s="145"/>
      <c r="AS110" s="145"/>
      <c r="AT110" s="145"/>
      <c r="AU110" s="145"/>
      <c r="AV110" s="145"/>
      <c r="AW110" s="266">
        <v>1</v>
      </c>
      <c r="AX110" s="145"/>
      <c r="AY110" s="145"/>
      <c r="AZ110" s="145">
        <v>1</v>
      </c>
      <c r="BA110" s="266">
        <v>1</v>
      </c>
      <c r="BB110" s="145"/>
      <c r="BC110" s="145"/>
      <c r="BD110" s="145"/>
      <c r="BE110" s="145"/>
      <c r="BF110" s="145"/>
      <c r="BG110" s="145"/>
      <c r="BH110" s="145"/>
      <c r="BI110" s="145"/>
      <c r="BJ110" s="145"/>
      <c r="BK110" s="145"/>
      <c r="BL110" s="145"/>
      <c r="BM110" s="145"/>
      <c r="BN110" s="145"/>
      <c r="BO110" s="145"/>
      <c r="BP110" s="145"/>
      <c r="BQ110" s="145"/>
      <c r="BR110" s="145"/>
      <c r="BS110" s="145"/>
      <c r="BT110" s="266"/>
      <c r="BU110" s="145"/>
      <c r="BV110" s="145"/>
      <c r="BW110" s="145"/>
      <c r="BX110" s="145"/>
      <c r="BY110" s="145"/>
      <c r="BZ110" s="266"/>
      <c r="CA110" s="145"/>
      <c r="CB110" s="145"/>
      <c r="CC110" s="145"/>
      <c r="CD110" s="145"/>
      <c r="CE110" s="145"/>
      <c r="CF110" s="145"/>
      <c r="CG110" s="266">
        <v>1</v>
      </c>
      <c r="CH110" s="145"/>
      <c r="CI110" s="145"/>
      <c r="CJ110" s="145"/>
      <c r="CK110" s="266"/>
      <c r="CL110" s="145"/>
      <c r="CM110" s="266"/>
      <c r="CN110" s="145"/>
      <c r="CO110" s="266"/>
      <c r="CP110" s="145"/>
      <c r="CQ110" s="145"/>
      <c r="CR110" s="145"/>
      <c r="CS110" s="145"/>
      <c r="CT110" s="145"/>
      <c r="CU110" s="145"/>
      <c r="CV110" s="145"/>
      <c r="CW110" s="145"/>
      <c r="CX110" s="145"/>
      <c r="CY110" s="145"/>
      <c r="CZ110" s="145"/>
      <c r="DA110" s="145"/>
      <c r="DB110" s="145">
        <v>1</v>
      </c>
      <c r="DC110" s="145"/>
      <c r="DD110" s="145"/>
      <c r="DE110" s="145"/>
      <c r="DF110" s="145"/>
      <c r="DG110" s="145"/>
      <c r="DH110" s="148"/>
      <c r="DI110" s="145"/>
      <c r="DJ110" s="145"/>
      <c r="DK110" s="145"/>
      <c r="DL110" s="145"/>
      <c r="DM110" s="145"/>
      <c r="DN110" s="145"/>
      <c r="DO110" s="145"/>
      <c r="DP110" s="145"/>
      <c r="DQ110" s="145">
        <v>1</v>
      </c>
      <c r="DR110" s="145"/>
      <c r="DS110" s="145"/>
      <c r="DT110" s="145"/>
      <c r="DU110" s="145">
        <v>1</v>
      </c>
      <c r="DV110" s="145"/>
      <c r="DW110" s="145"/>
      <c r="DX110" s="145"/>
      <c r="DY110" s="145"/>
      <c r="DZ110" s="145"/>
      <c r="EA110" s="145"/>
      <c r="EB110" s="148"/>
      <c r="EC110" s="145"/>
      <c r="ED110" s="148"/>
      <c r="EE110" s="145"/>
      <c r="EF110" s="145"/>
      <c r="EG110" s="145"/>
      <c r="EH110" s="145"/>
      <c r="EI110" s="145"/>
      <c r="EJ110" s="145"/>
      <c r="EK110" s="145">
        <v>1</v>
      </c>
      <c r="EL110" s="145">
        <v>1</v>
      </c>
      <c r="EM110" s="145"/>
      <c r="EN110" s="228" t="s">
        <v>3895</v>
      </c>
    </row>
    <row r="111" spans="1:144" ht="20.100000000000001" customHeight="1" x14ac:dyDescent="0.3">
      <c r="A111" s="25" t="s">
        <v>2927</v>
      </c>
      <c r="B111" s="26" t="s">
        <v>106</v>
      </c>
      <c r="C111" s="26">
        <v>84156</v>
      </c>
      <c r="D111" s="25" t="s">
        <v>2040</v>
      </c>
      <c r="E111" s="26" t="s">
        <v>108</v>
      </c>
      <c r="F111" s="26"/>
      <c r="G111" s="26" t="s">
        <v>121</v>
      </c>
      <c r="H111" s="26" t="s">
        <v>446</v>
      </c>
      <c r="I111" s="26" t="s">
        <v>385</v>
      </c>
      <c r="J111" s="25" t="s">
        <v>174</v>
      </c>
      <c r="K111" s="25" t="s">
        <v>2928</v>
      </c>
      <c r="L111" s="25"/>
      <c r="M111" s="83" t="s">
        <v>3157</v>
      </c>
      <c r="N111" s="83"/>
      <c r="O111" s="83"/>
      <c r="P111" s="83"/>
      <c r="Q111" s="83"/>
      <c r="R111" s="83"/>
      <c r="S111" s="83"/>
      <c r="T111" s="145"/>
      <c r="U111" s="145"/>
      <c r="V111" s="148"/>
      <c r="W111" s="145"/>
      <c r="X111" s="145"/>
      <c r="Y111" s="145"/>
      <c r="Z111" s="145"/>
      <c r="AA111" s="145"/>
      <c r="AB111" s="332"/>
      <c r="AC111" s="266"/>
      <c r="AD111" s="145"/>
      <c r="AE111" s="145"/>
      <c r="AF111" s="145"/>
      <c r="AG111" s="145"/>
      <c r="AH111" s="145"/>
      <c r="AI111" s="266"/>
      <c r="AJ111" s="145"/>
      <c r="AK111" s="145"/>
      <c r="AL111" s="145"/>
      <c r="AM111" s="145"/>
      <c r="AN111" s="145"/>
      <c r="AO111" s="145"/>
      <c r="AP111" s="145"/>
      <c r="AQ111" s="145"/>
      <c r="AR111" s="145"/>
      <c r="AS111" s="145"/>
      <c r="AT111" s="145"/>
      <c r="AU111" s="145"/>
      <c r="AV111" s="145"/>
      <c r="AW111" s="266"/>
      <c r="AX111" s="145"/>
      <c r="AY111" s="145"/>
      <c r="AZ111" s="145"/>
      <c r="BA111" s="266"/>
      <c r="BB111" s="145"/>
      <c r="BC111" s="145"/>
      <c r="BD111" s="145"/>
      <c r="BE111" s="145"/>
      <c r="BF111" s="145"/>
      <c r="BG111" s="145"/>
      <c r="BH111" s="145"/>
      <c r="BI111" s="145"/>
      <c r="BJ111" s="145"/>
      <c r="BK111" s="145"/>
      <c r="BL111" s="145"/>
      <c r="BM111" s="145"/>
      <c r="BN111" s="145"/>
      <c r="BO111" s="145"/>
      <c r="BP111" s="145"/>
      <c r="BQ111" s="145"/>
      <c r="BR111" s="145"/>
      <c r="BS111" s="145"/>
      <c r="BT111" s="266"/>
      <c r="BU111" s="145"/>
      <c r="BV111" s="145"/>
      <c r="BW111" s="145"/>
      <c r="BX111" s="145"/>
      <c r="BY111" s="145"/>
      <c r="BZ111" s="266"/>
      <c r="CA111" s="145"/>
      <c r="CB111" s="145"/>
      <c r="CC111" s="145"/>
      <c r="CD111" s="145"/>
      <c r="CE111" s="145"/>
      <c r="CF111" s="145"/>
      <c r="CG111" s="266"/>
      <c r="CH111" s="145"/>
      <c r="CI111" s="145"/>
      <c r="CJ111" s="145"/>
      <c r="CK111" s="266"/>
      <c r="CL111" s="145"/>
      <c r="CM111" s="266"/>
      <c r="CN111" s="145"/>
      <c r="CO111" s="145"/>
      <c r="CP111" s="145"/>
      <c r="CQ111" s="145"/>
      <c r="CR111" s="145"/>
      <c r="CS111" s="145"/>
      <c r="CT111" s="145"/>
      <c r="CU111" s="145"/>
      <c r="CV111" s="145"/>
      <c r="CW111" s="145"/>
      <c r="CX111" s="145"/>
      <c r="CY111" s="145"/>
      <c r="CZ111" s="145"/>
      <c r="DA111" s="145"/>
      <c r="DB111" s="145"/>
      <c r="DC111" s="145"/>
      <c r="DD111" s="145"/>
      <c r="DE111" s="145"/>
      <c r="DF111" s="145"/>
      <c r="DG111" s="145"/>
      <c r="DH111" s="148"/>
      <c r="DI111" s="145"/>
      <c r="DJ111" s="145"/>
      <c r="DK111" s="145"/>
      <c r="DL111" s="145"/>
      <c r="DM111" s="145"/>
      <c r="DN111" s="145"/>
      <c r="DO111" s="145"/>
      <c r="DP111" s="145"/>
      <c r="DQ111" s="145"/>
      <c r="DR111" s="145"/>
      <c r="DS111" s="145"/>
      <c r="DT111" s="145"/>
      <c r="DU111" s="145"/>
      <c r="DV111" s="145"/>
      <c r="DW111" s="145"/>
      <c r="DX111" s="145"/>
      <c r="DY111" s="145"/>
      <c r="DZ111" s="145"/>
      <c r="EA111" s="145"/>
      <c r="EB111" s="148"/>
      <c r="EC111" s="145"/>
      <c r="ED111" s="148"/>
      <c r="EE111" s="145"/>
      <c r="EF111" s="145"/>
      <c r="EG111" s="145"/>
      <c r="EH111" s="145"/>
      <c r="EI111" s="145"/>
      <c r="EJ111" s="145"/>
      <c r="EK111" s="145">
        <v>1</v>
      </c>
      <c r="EL111" s="145">
        <v>0</v>
      </c>
      <c r="EM111" s="267"/>
    </row>
    <row r="112" spans="1:144" ht="20.100000000000001" hidden="1" customHeight="1" x14ac:dyDescent="0.3">
      <c r="A112" s="25" t="s">
        <v>2927</v>
      </c>
      <c r="B112" s="26" t="s">
        <v>106</v>
      </c>
      <c r="C112" s="26">
        <v>84155</v>
      </c>
      <c r="D112" s="25" t="s">
        <v>2929</v>
      </c>
      <c r="E112" s="26" t="s">
        <v>108</v>
      </c>
      <c r="F112" s="26"/>
      <c r="G112" s="26" t="s">
        <v>121</v>
      </c>
      <c r="H112" s="26" t="s">
        <v>446</v>
      </c>
      <c r="I112" s="26" t="s">
        <v>3</v>
      </c>
      <c r="J112" s="25" t="s">
        <v>174</v>
      </c>
      <c r="K112" s="25" t="s">
        <v>2930</v>
      </c>
      <c r="L112" s="25"/>
      <c r="M112" s="83"/>
      <c r="N112" s="83"/>
      <c r="O112" s="83"/>
      <c r="P112" s="83"/>
      <c r="Q112" s="83"/>
      <c r="R112" s="83"/>
      <c r="S112" s="83"/>
      <c r="T112" s="145"/>
      <c r="U112" s="145"/>
      <c r="V112" s="148"/>
      <c r="W112" s="145"/>
      <c r="X112" s="145"/>
      <c r="Y112" s="145"/>
      <c r="Z112" s="145"/>
      <c r="AA112" s="145"/>
      <c r="AB112" s="332"/>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c r="DD112" s="145"/>
      <c r="DE112" s="145"/>
      <c r="DF112" s="145"/>
      <c r="DG112" s="145"/>
      <c r="DH112" s="148"/>
      <c r="DI112" s="145"/>
      <c r="DJ112" s="145"/>
      <c r="DK112" s="145"/>
      <c r="DL112" s="145"/>
      <c r="DM112" s="145"/>
      <c r="DN112" s="145"/>
      <c r="DO112" s="145"/>
      <c r="DP112" s="145"/>
      <c r="DQ112" s="145"/>
      <c r="DR112" s="145"/>
      <c r="DS112" s="145"/>
      <c r="DT112" s="145"/>
      <c r="DU112" s="145"/>
      <c r="DV112" s="145"/>
      <c r="DW112" s="145"/>
      <c r="DX112" s="145"/>
      <c r="DY112" s="145"/>
      <c r="DZ112" s="145"/>
      <c r="EA112" s="145"/>
      <c r="EB112" s="148"/>
      <c r="EC112" s="145"/>
      <c r="ED112" s="148"/>
      <c r="EE112" s="145"/>
      <c r="EF112" s="145"/>
      <c r="EG112" s="145"/>
      <c r="EH112" s="145"/>
      <c r="EI112" s="145"/>
      <c r="EJ112" s="145"/>
      <c r="EK112" s="145">
        <v>0</v>
      </c>
      <c r="EL112" s="145">
        <v>0</v>
      </c>
      <c r="EM112" s="267"/>
    </row>
    <row r="113" spans="1:187" ht="20.100000000000001" customHeight="1" x14ac:dyDescent="0.3">
      <c r="A113" s="25" t="s">
        <v>2937</v>
      </c>
      <c r="B113" s="40" t="s">
        <v>106</v>
      </c>
      <c r="C113" s="26">
        <v>84154</v>
      </c>
      <c r="D113" s="25" t="s">
        <v>2938</v>
      </c>
      <c r="E113" s="26" t="s">
        <v>108</v>
      </c>
      <c r="F113" s="26"/>
      <c r="G113" s="26" t="s">
        <v>121</v>
      </c>
      <c r="H113" s="26" t="s">
        <v>446</v>
      </c>
      <c r="I113" s="26" t="s">
        <v>438</v>
      </c>
      <c r="J113" s="25" t="s">
        <v>2939</v>
      </c>
      <c r="K113" s="25" t="s">
        <v>2940</v>
      </c>
      <c r="L113" s="25"/>
      <c r="M113" s="25" t="s">
        <v>2941</v>
      </c>
      <c r="N113" s="83"/>
      <c r="O113" s="83"/>
      <c r="P113" s="83"/>
      <c r="Q113" s="83"/>
      <c r="R113" s="83"/>
      <c r="S113" s="83"/>
      <c r="T113" s="145"/>
      <c r="U113" s="266"/>
      <c r="V113" s="148"/>
      <c r="W113" s="145"/>
      <c r="X113" s="145"/>
      <c r="Y113" s="145"/>
      <c r="Z113" s="145"/>
      <c r="AA113" s="145"/>
      <c r="AB113" s="332"/>
      <c r="AC113" s="145"/>
      <c r="AD113" s="145"/>
      <c r="AE113" s="145"/>
      <c r="AF113" s="145"/>
      <c r="AG113" s="145"/>
      <c r="AH113" s="145"/>
      <c r="AI113" s="266"/>
      <c r="AJ113" s="145"/>
      <c r="AK113" s="145"/>
      <c r="AL113" s="145"/>
      <c r="AM113" s="145"/>
      <c r="AN113" s="145"/>
      <c r="AO113" s="145"/>
      <c r="AP113" s="145"/>
      <c r="AQ113" s="145"/>
      <c r="AR113" s="145"/>
      <c r="AS113" s="145"/>
      <c r="AT113" s="145"/>
      <c r="AU113" s="145"/>
      <c r="AV113" s="145"/>
      <c r="AW113" s="266"/>
      <c r="AX113" s="145"/>
      <c r="AY113" s="145"/>
      <c r="AZ113" s="145"/>
      <c r="BA113" s="266"/>
      <c r="BB113" s="145"/>
      <c r="BC113" s="145"/>
      <c r="BD113" s="145"/>
      <c r="BE113" s="145"/>
      <c r="BF113" s="145"/>
      <c r="BG113" s="145"/>
      <c r="BH113" s="145"/>
      <c r="BI113" s="266"/>
      <c r="BJ113" s="145"/>
      <c r="BK113" s="145"/>
      <c r="BL113" s="145"/>
      <c r="BM113" s="145"/>
      <c r="BN113" s="145"/>
      <c r="BO113" s="145"/>
      <c r="BP113" s="145"/>
      <c r="BQ113" s="145"/>
      <c r="BR113" s="145"/>
      <c r="BS113" s="145"/>
      <c r="BT113" s="266"/>
      <c r="BU113" s="145"/>
      <c r="BV113" s="145"/>
      <c r="BW113" s="145"/>
      <c r="BX113" s="145"/>
      <c r="BY113" s="145"/>
      <c r="BZ113" s="145"/>
      <c r="CA113" s="145"/>
      <c r="CB113" s="145"/>
      <c r="CC113" s="145"/>
      <c r="CD113" s="145"/>
      <c r="CE113" s="145"/>
      <c r="CF113" s="145"/>
      <c r="CG113" s="266"/>
      <c r="CH113" s="145"/>
      <c r="CI113" s="145"/>
      <c r="CJ113" s="145"/>
      <c r="CK113" s="266"/>
      <c r="CL113" s="145"/>
      <c r="CM113" s="266"/>
      <c r="CN113" s="145"/>
      <c r="CO113" s="266"/>
      <c r="CP113" s="145"/>
      <c r="CQ113" s="266"/>
      <c r="CR113" s="145"/>
      <c r="CS113" s="145"/>
      <c r="CT113" s="145"/>
      <c r="CU113" s="145"/>
      <c r="CV113" s="145"/>
      <c r="CW113" s="145"/>
      <c r="CX113" s="145"/>
      <c r="CY113" s="145"/>
      <c r="CZ113" s="145"/>
      <c r="DA113" s="145"/>
      <c r="DB113" s="145"/>
      <c r="DC113" s="145"/>
      <c r="DD113" s="145"/>
      <c r="DE113" s="145"/>
      <c r="DF113" s="145"/>
      <c r="DG113" s="145"/>
      <c r="DH113" s="148"/>
      <c r="DI113" s="145"/>
      <c r="DJ113" s="145"/>
      <c r="DK113" s="145"/>
      <c r="DL113" s="145"/>
      <c r="DM113" s="145"/>
      <c r="DN113" s="145"/>
      <c r="DO113" s="145"/>
      <c r="DP113" s="145"/>
      <c r="DQ113" s="145"/>
      <c r="DR113" s="145"/>
      <c r="DS113" s="145"/>
      <c r="DT113" s="145"/>
      <c r="DU113" s="145"/>
      <c r="DV113" s="145"/>
      <c r="DW113" s="145"/>
      <c r="DX113" s="145"/>
      <c r="DY113" s="145"/>
      <c r="DZ113" s="145"/>
      <c r="EA113" s="145"/>
      <c r="EB113" s="148"/>
      <c r="EC113" s="145"/>
      <c r="ED113" s="148"/>
      <c r="EE113" s="145"/>
      <c r="EF113" s="145"/>
      <c r="EG113" s="145"/>
      <c r="EH113" s="145"/>
      <c r="EI113" s="145"/>
      <c r="EJ113" s="145"/>
      <c r="EK113" s="145">
        <v>1</v>
      </c>
      <c r="EL113" s="145">
        <v>0</v>
      </c>
      <c r="EM113" s="267"/>
      <c r="EN113" s="228" t="s">
        <v>2942</v>
      </c>
    </row>
    <row r="114" spans="1:187" ht="20.100000000000001" customHeight="1" x14ac:dyDescent="0.3">
      <c r="A114" s="25" t="s">
        <v>3495</v>
      </c>
      <c r="B114" s="40" t="s">
        <v>106</v>
      </c>
      <c r="C114" s="26">
        <v>83220</v>
      </c>
      <c r="D114" s="25" t="s">
        <v>3496</v>
      </c>
      <c r="E114" s="26" t="s">
        <v>108</v>
      </c>
      <c r="F114" s="26" t="s">
        <v>3556</v>
      </c>
      <c r="G114" s="26" t="s">
        <v>121</v>
      </c>
      <c r="H114" s="26" t="s">
        <v>281</v>
      </c>
      <c r="I114" s="26" t="s">
        <v>3</v>
      </c>
      <c r="J114" s="25" t="s">
        <v>195</v>
      </c>
      <c r="K114" s="25" t="s">
        <v>3497</v>
      </c>
      <c r="L114" s="45" t="s">
        <v>3498</v>
      </c>
      <c r="M114" s="25" t="s">
        <v>3134</v>
      </c>
      <c r="N114" s="272"/>
      <c r="O114" s="272"/>
      <c r="P114" s="272"/>
      <c r="Q114" s="272"/>
      <c r="R114" s="25" t="s">
        <v>3499</v>
      </c>
      <c r="S114" s="25" t="s">
        <v>3500</v>
      </c>
      <c r="U114" s="145"/>
      <c r="V114" s="148"/>
      <c r="W114" s="145"/>
      <c r="X114" s="145"/>
      <c r="Y114" s="145"/>
      <c r="Z114" s="145"/>
      <c r="AA114" s="145"/>
      <c r="AB114" s="332"/>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B114" s="145"/>
      <c r="BC114" s="145"/>
      <c r="BD114" s="145"/>
      <c r="BE114" s="145"/>
      <c r="BF114" s="145"/>
      <c r="BG114" s="145"/>
      <c r="BH114" s="145"/>
      <c r="BI114" s="145"/>
      <c r="BJ114" s="145"/>
      <c r="BK114" s="145"/>
      <c r="BL114" s="145"/>
      <c r="BM114" s="145"/>
      <c r="BN114" s="145"/>
      <c r="BO114" s="145"/>
      <c r="BP114" s="145"/>
      <c r="BQ114" s="145"/>
      <c r="BR114" s="145"/>
      <c r="BS114" s="145"/>
      <c r="BT114" s="145"/>
      <c r="BU114" s="145"/>
      <c r="BV114" s="145"/>
      <c r="BW114" s="145"/>
      <c r="BX114" s="145"/>
      <c r="BY114" s="145"/>
      <c r="BZ114" s="145"/>
      <c r="CA114" s="145"/>
      <c r="CB114" s="145"/>
      <c r="CC114" s="145"/>
      <c r="CD114" s="145"/>
      <c r="CE114" s="145"/>
      <c r="CF114" s="145"/>
      <c r="CG114" s="145"/>
      <c r="CH114" s="145"/>
      <c r="CI114" s="145"/>
      <c r="CJ114" s="145"/>
      <c r="CK114" s="145"/>
      <c r="CL114" s="145"/>
      <c r="CM114" s="145">
        <v>1</v>
      </c>
      <c r="CN114" s="145"/>
      <c r="CO114" s="145"/>
      <c r="CP114" s="145"/>
      <c r="CQ114" s="145"/>
      <c r="CR114" s="145"/>
      <c r="CS114" s="145"/>
      <c r="CT114" s="145"/>
      <c r="CU114" s="145"/>
      <c r="CV114" s="145"/>
      <c r="CW114" s="145"/>
      <c r="CX114" s="145"/>
      <c r="CY114" s="145"/>
      <c r="CZ114" s="145"/>
      <c r="DA114" s="145"/>
      <c r="DB114" s="145"/>
      <c r="DC114" s="145"/>
      <c r="DD114" s="145"/>
      <c r="DE114" s="145"/>
      <c r="DF114" s="145"/>
      <c r="DG114" s="145"/>
      <c r="DH114" s="148"/>
      <c r="DI114" s="145"/>
      <c r="DJ114" s="145"/>
      <c r="DK114" s="145"/>
      <c r="DL114" s="145"/>
      <c r="DM114" s="145"/>
      <c r="DN114" s="145"/>
      <c r="DO114" s="145"/>
      <c r="DP114" s="145"/>
      <c r="DQ114" s="145"/>
      <c r="DR114" s="145"/>
      <c r="DS114" s="145"/>
      <c r="DT114" s="145"/>
      <c r="DU114" s="145"/>
      <c r="DV114" s="145"/>
      <c r="DW114" s="145"/>
      <c r="DX114" s="145"/>
      <c r="DY114" s="145"/>
      <c r="DZ114" s="145"/>
      <c r="EA114" s="145"/>
      <c r="EB114" s="148"/>
      <c r="EC114" s="145"/>
      <c r="ED114" s="148"/>
      <c r="EE114" s="145"/>
      <c r="EF114" s="145"/>
      <c r="EG114" s="145"/>
      <c r="EH114" s="145"/>
      <c r="EI114" s="145"/>
      <c r="EJ114" s="145"/>
      <c r="EK114" s="145">
        <v>1</v>
      </c>
      <c r="EL114" s="145">
        <v>1</v>
      </c>
      <c r="EM114" s="145"/>
      <c r="EN114" s="228" t="s">
        <v>3501</v>
      </c>
    </row>
    <row r="115" spans="1:187" ht="20.100000000000001" customHeight="1" x14ac:dyDescent="0.3">
      <c r="A115" s="25" t="s">
        <v>3820</v>
      </c>
      <c r="B115" s="26" t="s">
        <v>106</v>
      </c>
      <c r="C115" s="275">
        <v>84457</v>
      </c>
      <c r="D115" s="71" t="s">
        <v>3832</v>
      </c>
      <c r="E115" s="26" t="s">
        <v>108</v>
      </c>
      <c r="F115" s="26" t="s">
        <v>3549</v>
      </c>
      <c r="G115" s="26" t="s">
        <v>109</v>
      </c>
      <c r="H115" s="26" t="s">
        <v>539</v>
      </c>
      <c r="I115" s="26" t="s">
        <v>3</v>
      </c>
      <c r="J115" s="25" t="s">
        <v>171</v>
      </c>
      <c r="K115" s="25" t="s">
        <v>3833</v>
      </c>
      <c r="L115" s="25"/>
      <c r="M115" s="25"/>
      <c r="N115" s="239"/>
      <c r="O115" s="239"/>
      <c r="P115" s="239"/>
      <c r="Q115" s="239"/>
      <c r="R115" s="25"/>
      <c r="S115" s="25" t="s">
        <v>3834</v>
      </c>
      <c r="U115" s="145"/>
      <c r="V115" s="148"/>
      <c r="W115" s="145"/>
      <c r="X115" s="145"/>
      <c r="Y115" s="145"/>
      <c r="Z115" s="145"/>
      <c r="AA115" s="145"/>
      <c r="AB115" s="332"/>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c r="BQ115" s="145"/>
      <c r="BR115" s="145"/>
      <c r="BS115" s="145"/>
      <c r="BT115" s="145"/>
      <c r="BU115" s="145"/>
      <c r="BV115" s="145"/>
      <c r="BW115" s="145"/>
      <c r="BX115" s="145"/>
      <c r="BY115" s="145"/>
      <c r="BZ115" s="145"/>
      <c r="CA115" s="145"/>
      <c r="CB115" s="145"/>
      <c r="CC115" s="145"/>
      <c r="CD115" s="145"/>
      <c r="CE115" s="145"/>
      <c r="CF115" s="145"/>
      <c r="CG115" s="145"/>
      <c r="CH115" s="145"/>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5"/>
      <c r="DG115" s="145"/>
      <c r="DH115" s="148"/>
      <c r="DI115" s="145"/>
      <c r="DJ115" s="145"/>
      <c r="DK115" s="145"/>
      <c r="DL115" s="145"/>
      <c r="DM115" s="145"/>
      <c r="DN115" s="145"/>
      <c r="DO115" s="145"/>
      <c r="DP115" s="145"/>
      <c r="DQ115" s="145"/>
      <c r="DR115" s="145"/>
      <c r="DS115" s="145"/>
      <c r="DT115" s="145"/>
      <c r="DU115" s="145"/>
      <c r="DV115" s="145"/>
      <c r="DW115" s="145"/>
      <c r="DX115" s="145"/>
      <c r="DY115" s="145"/>
      <c r="DZ115" s="145"/>
      <c r="EA115" s="145"/>
      <c r="EB115" s="148"/>
      <c r="EC115" s="145"/>
      <c r="ED115" s="148"/>
      <c r="EE115" s="145"/>
      <c r="EF115" s="145"/>
      <c r="EG115" s="145"/>
      <c r="EH115" s="145"/>
      <c r="EI115" s="145"/>
      <c r="EJ115" s="145"/>
      <c r="EK115" s="145" t="s">
        <v>519</v>
      </c>
      <c r="EL115" s="145">
        <v>1</v>
      </c>
    </row>
    <row r="116" spans="1:187" ht="20.100000000000001" hidden="1" customHeight="1" x14ac:dyDescent="0.3">
      <c r="A116" s="25" t="s">
        <v>2959</v>
      </c>
      <c r="B116" s="40" t="s">
        <v>106</v>
      </c>
      <c r="C116" s="26">
        <v>83826</v>
      </c>
      <c r="D116" s="71" t="s">
        <v>352</v>
      </c>
      <c r="E116" s="26" t="s">
        <v>113</v>
      </c>
      <c r="F116" s="26"/>
      <c r="G116" s="26" t="s">
        <v>109</v>
      </c>
      <c r="H116" s="26" t="s">
        <v>835</v>
      </c>
      <c r="I116" s="26" t="s">
        <v>405</v>
      </c>
      <c r="J116" s="25" t="s">
        <v>140</v>
      </c>
      <c r="K116" s="25" t="s">
        <v>2960</v>
      </c>
      <c r="L116" s="45" t="s">
        <v>2961</v>
      </c>
      <c r="M116" s="25"/>
      <c r="N116" s="83"/>
      <c r="O116" s="83"/>
      <c r="P116" s="83"/>
      <c r="Q116" s="83"/>
      <c r="R116" s="83"/>
      <c r="S116" s="83"/>
      <c r="T116" s="145"/>
      <c r="U116" s="145"/>
      <c r="V116" s="148"/>
      <c r="W116" s="145"/>
      <c r="X116" s="145"/>
      <c r="Y116" s="145"/>
      <c r="Z116" s="145"/>
      <c r="AA116" s="145"/>
      <c r="AB116" s="332"/>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c r="CP116" s="145"/>
      <c r="CQ116" s="145"/>
      <c r="CR116" s="145"/>
      <c r="CS116" s="145"/>
      <c r="CT116" s="145"/>
      <c r="CU116" s="145"/>
      <c r="CV116" s="145"/>
      <c r="CW116" s="145"/>
      <c r="CX116" s="145"/>
      <c r="CY116" s="145"/>
      <c r="CZ116" s="145"/>
      <c r="DA116" s="145"/>
      <c r="DB116" s="145"/>
      <c r="DC116" s="145"/>
      <c r="DD116" s="145"/>
      <c r="DE116" s="145"/>
      <c r="DF116" s="145"/>
      <c r="DG116" s="145"/>
      <c r="DH116" s="148"/>
      <c r="DI116" s="145"/>
      <c r="DJ116" s="145"/>
      <c r="DK116" s="145"/>
      <c r="DL116" s="145"/>
      <c r="DM116" s="145"/>
      <c r="DN116" s="145"/>
      <c r="DO116" s="145"/>
      <c r="DP116" s="145"/>
      <c r="DQ116" s="145"/>
      <c r="DR116" s="145"/>
      <c r="DS116" s="145"/>
      <c r="DT116" s="145"/>
      <c r="DU116" s="145"/>
      <c r="DV116" s="145"/>
      <c r="DW116" s="145"/>
      <c r="DX116" s="145"/>
      <c r="DY116" s="145"/>
      <c r="DZ116" s="145"/>
      <c r="EA116" s="145"/>
      <c r="EB116" s="148"/>
      <c r="EC116" s="145"/>
      <c r="ED116" s="148"/>
      <c r="EE116" s="145"/>
      <c r="EF116" s="145"/>
      <c r="EG116" s="145"/>
      <c r="EH116" s="145"/>
      <c r="EI116" s="145"/>
      <c r="EJ116" s="145"/>
      <c r="EK116" s="145">
        <v>0</v>
      </c>
      <c r="EL116" s="145">
        <v>0</v>
      </c>
      <c r="EM116" s="267"/>
    </row>
    <row r="117" spans="1:187" ht="20.100000000000001" customHeight="1" x14ac:dyDescent="0.3">
      <c r="A117" s="25" t="s">
        <v>2077</v>
      </c>
      <c r="B117" s="26" t="s">
        <v>106</v>
      </c>
      <c r="C117" s="26">
        <v>82553</v>
      </c>
      <c r="D117" s="25" t="s">
        <v>2084</v>
      </c>
      <c r="E117" s="26" t="s">
        <v>113</v>
      </c>
      <c r="F117" s="26"/>
      <c r="G117" s="26" t="s">
        <v>109</v>
      </c>
      <c r="H117" s="26" t="s">
        <v>154</v>
      </c>
      <c r="I117" s="26" t="s">
        <v>438</v>
      </c>
      <c r="J117" s="25" t="s">
        <v>140</v>
      </c>
      <c r="K117" s="25" t="s">
        <v>2085</v>
      </c>
      <c r="L117" s="175"/>
      <c r="M117" s="25" t="s">
        <v>2086</v>
      </c>
      <c r="N117" s="25" t="s">
        <v>2087</v>
      </c>
      <c r="O117" s="83"/>
      <c r="P117" s="83"/>
      <c r="Q117" s="83"/>
      <c r="R117" s="25" t="s">
        <v>2088</v>
      </c>
      <c r="S117" s="25" t="s">
        <v>2089</v>
      </c>
      <c r="T117" s="145"/>
      <c r="U117" s="266"/>
      <c r="V117" s="145"/>
      <c r="W117" s="145"/>
      <c r="X117" s="145"/>
      <c r="Y117" s="145"/>
      <c r="Z117" s="145"/>
      <c r="AA117" s="145"/>
      <c r="AB117" s="332"/>
      <c r="AC117" s="145"/>
      <c r="AD117" s="145"/>
      <c r="AE117" s="145"/>
      <c r="AF117" s="145"/>
      <c r="AG117" s="145"/>
      <c r="AH117" s="145"/>
      <c r="AI117" s="266"/>
      <c r="AJ117" s="145"/>
      <c r="AK117" s="145"/>
      <c r="AL117" s="145"/>
      <c r="AM117" s="145"/>
      <c r="AN117" s="145"/>
      <c r="AO117" s="145"/>
      <c r="AP117" s="145"/>
      <c r="AQ117" s="145"/>
      <c r="AR117" s="145"/>
      <c r="AS117" s="145"/>
      <c r="AT117" s="145"/>
      <c r="AU117" s="145"/>
      <c r="AV117" s="145"/>
      <c r="AW117" s="266"/>
      <c r="AX117" s="145"/>
      <c r="AY117" s="145"/>
      <c r="AZ117" s="145"/>
      <c r="BA117" s="266"/>
      <c r="BB117" s="145"/>
      <c r="BC117" s="145"/>
      <c r="BD117" s="145">
        <v>1</v>
      </c>
      <c r="BE117" s="145"/>
      <c r="BF117" s="145"/>
      <c r="BG117" s="145"/>
      <c r="BH117" s="145"/>
      <c r="BI117" s="266"/>
      <c r="BJ117" s="145"/>
      <c r="BK117" s="145"/>
      <c r="BL117" s="145"/>
      <c r="BM117" s="145"/>
      <c r="BN117" s="145"/>
      <c r="BO117" s="145"/>
      <c r="BP117" s="145"/>
      <c r="BQ117" s="145"/>
      <c r="BR117" s="145"/>
      <c r="BS117" s="145"/>
      <c r="BT117" s="266"/>
      <c r="BU117" s="145"/>
      <c r="BV117" s="145"/>
      <c r="BW117" s="145"/>
      <c r="BX117" s="145"/>
      <c r="BY117" s="145"/>
      <c r="BZ117" s="145"/>
      <c r="CA117" s="145"/>
      <c r="CB117" s="145"/>
      <c r="CC117" s="145"/>
      <c r="CD117" s="145"/>
      <c r="CE117" s="145"/>
      <c r="CF117" s="145"/>
      <c r="CG117" s="266"/>
      <c r="CH117" s="145"/>
      <c r="CI117" s="145"/>
      <c r="CJ117" s="145"/>
      <c r="CK117" s="266"/>
      <c r="CL117" s="145"/>
      <c r="CM117" s="266"/>
      <c r="CN117" s="145"/>
      <c r="CO117" s="266"/>
      <c r="CP117" s="145"/>
      <c r="CQ117" s="266"/>
      <c r="CR117" s="145"/>
      <c r="CS117" s="145"/>
      <c r="CT117" s="145"/>
      <c r="CU117" s="145">
        <v>1</v>
      </c>
      <c r="CV117" s="145"/>
      <c r="CW117" s="145"/>
      <c r="CX117" s="145"/>
      <c r="CY117" s="145"/>
      <c r="CZ117" s="145"/>
      <c r="DA117" s="145"/>
      <c r="DB117" s="145"/>
      <c r="DC117" s="145"/>
      <c r="DD117" s="145"/>
      <c r="DE117" s="145"/>
      <c r="DF117" s="145">
        <v>1</v>
      </c>
      <c r="DG117" s="145"/>
      <c r="DH117" s="148"/>
      <c r="DI117" s="145"/>
      <c r="DJ117" s="145"/>
      <c r="DK117" s="145"/>
      <c r="DL117" s="145"/>
      <c r="DM117" s="145"/>
      <c r="DN117" s="145"/>
      <c r="DO117" s="145"/>
      <c r="DP117" s="145"/>
      <c r="DQ117" s="145"/>
      <c r="DR117" s="145"/>
      <c r="DS117" s="145"/>
      <c r="DT117" s="145"/>
      <c r="DU117" s="145"/>
      <c r="DV117" s="145"/>
      <c r="DW117" s="145"/>
      <c r="DX117" s="145"/>
      <c r="DY117" s="145"/>
      <c r="DZ117" s="145"/>
      <c r="EA117" s="145"/>
      <c r="EB117" s="148"/>
      <c r="EC117" s="145"/>
      <c r="ED117" s="148"/>
      <c r="EE117" s="145"/>
      <c r="EF117" s="145"/>
      <c r="EG117" s="145"/>
      <c r="EH117" s="145"/>
      <c r="EI117" s="145"/>
      <c r="EJ117" s="145"/>
      <c r="EK117" s="145">
        <v>1</v>
      </c>
      <c r="EL117" s="145">
        <v>1</v>
      </c>
      <c r="EM117" s="145"/>
      <c r="EN117" s="228" t="s">
        <v>2090</v>
      </c>
      <c r="EO117" s="145"/>
      <c r="EP117" s="145"/>
      <c r="EQ117" s="145"/>
      <c r="ER117" s="145"/>
      <c r="ES117" s="145"/>
      <c r="ET117" s="145"/>
      <c r="EU117" s="145"/>
      <c r="EV117" s="145"/>
      <c r="EW117" s="145"/>
      <c r="EX117" s="145"/>
      <c r="EY117" s="145"/>
      <c r="EZ117" s="145"/>
      <c r="FA117" s="145"/>
      <c r="FB117" s="145"/>
      <c r="FC117" s="145"/>
      <c r="FD117" s="145"/>
      <c r="FE117" s="145"/>
      <c r="FF117" s="145"/>
      <c r="FG117" s="145"/>
      <c r="FH117" s="145"/>
      <c r="FI117" s="145"/>
      <c r="FJ117" s="145"/>
      <c r="FK117" s="145"/>
      <c r="FL117" s="145"/>
      <c r="FM117" s="145"/>
      <c r="FN117" s="145"/>
      <c r="FO117" s="145"/>
      <c r="FP117" s="145"/>
      <c r="FQ117" s="145"/>
      <c r="FR117" s="145"/>
      <c r="FS117" s="145"/>
      <c r="FT117" s="145"/>
      <c r="FU117" s="145"/>
      <c r="FV117" s="145"/>
      <c r="FW117" s="145"/>
      <c r="FX117" s="145"/>
      <c r="FY117" s="145"/>
      <c r="FZ117" s="145"/>
      <c r="GA117" s="145"/>
      <c r="GB117" s="145"/>
      <c r="GC117" s="145"/>
      <c r="GD117" s="145"/>
      <c r="GE117" s="145"/>
    </row>
    <row r="118" spans="1:187" ht="20.100000000000001" customHeight="1" x14ac:dyDescent="0.3">
      <c r="A118" s="25" t="s">
        <v>4218</v>
      </c>
      <c r="B118" s="40" t="s">
        <v>106</v>
      </c>
      <c r="C118" s="26">
        <v>84574</v>
      </c>
      <c r="D118" s="25" t="s">
        <v>4226</v>
      </c>
      <c r="E118" s="26" t="s">
        <v>108</v>
      </c>
      <c r="F118" s="26" t="s">
        <v>3549</v>
      </c>
      <c r="G118" s="26" t="s">
        <v>109</v>
      </c>
      <c r="H118" s="26" t="s">
        <v>567</v>
      </c>
      <c r="I118" s="26" t="s">
        <v>438</v>
      </c>
      <c r="J118" s="25" t="s">
        <v>643</v>
      </c>
      <c r="K118" s="25" t="s">
        <v>4227</v>
      </c>
      <c r="L118" s="45" t="s">
        <v>4228</v>
      </c>
      <c r="M118" s="25"/>
      <c r="N118" s="25"/>
      <c r="O118" s="83"/>
      <c r="P118" s="83"/>
      <c r="Q118" s="83"/>
      <c r="R118" s="25" t="s">
        <v>4229</v>
      </c>
      <c r="S118" s="25" t="s">
        <v>4230</v>
      </c>
      <c r="T118" s="238"/>
      <c r="U118" s="266"/>
      <c r="V118" s="148"/>
      <c r="W118" s="145"/>
      <c r="X118" s="145"/>
      <c r="Y118" s="145"/>
      <c r="Z118" s="145"/>
      <c r="AA118" s="145"/>
      <c r="AB118" s="332"/>
      <c r="AC118" s="145"/>
      <c r="AD118" s="145"/>
      <c r="AE118" s="145"/>
      <c r="AF118" s="145"/>
      <c r="AG118" s="145"/>
      <c r="AH118" s="145"/>
      <c r="AI118" s="266"/>
      <c r="AJ118" s="145"/>
      <c r="AK118" s="145"/>
      <c r="AL118" s="145"/>
      <c r="AM118" s="145"/>
      <c r="AN118" s="145"/>
      <c r="AO118" s="145"/>
      <c r="AP118" s="145"/>
      <c r="AQ118" s="145"/>
      <c r="AR118" s="145"/>
      <c r="AS118" s="145"/>
      <c r="AT118" s="145"/>
      <c r="AU118" s="145"/>
      <c r="AV118" s="145"/>
      <c r="AW118" s="266"/>
      <c r="AX118" s="145"/>
      <c r="AY118" s="145"/>
      <c r="AZ118" s="145"/>
      <c r="BA118" s="266"/>
      <c r="BB118" s="145"/>
      <c r="BC118" s="145"/>
      <c r="BD118" s="145"/>
      <c r="BE118" s="145"/>
      <c r="BF118" s="145"/>
      <c r="BG118" s="145"/>
      <c r="BH118" s="145"/>
      <c r="BI118" s="266"/>
      <c r="BJ118" s="145"/>
      <c r="BK118" s="145"/>
      <c r="BL118" s="145"/>
      <c r="BM118" s="145"/>
      <c r="BN118" s="145"/>
      <c r="BO118" s="145"/>
      <c r="BP118" s="145">
        <v>1</v>
      </c>
      <c r="BQ118" s="145"/>
      <c r="BR118" s="145"/>
      <c r="BS118" s="145"/>
      <c r="BT118" s="266"/>
      <c r="BU118" s="145">
        <v>1</v>
      </c>
      <c r="BV118" s="145"/>
      <c r="BW118" s="145"/>
      <c r="BX118" s="145"/>
      <c r="BY118" s="145"/>
      <c r="BZ118" s="145"/>
      <c r="CA118" s="145"/>
      <c r="CB118" s="145"/>
      <c r="CC118" s="145"/>
      <c r="CD118" s="145"/>
      <c r="CE118" s="145"/>
      <c r="CF118" s="145"/>
      <c r="CG118" s="266"/>
      <c r="CH118" s="148"/>
      <c r="CI118" s="145"/>
      <c r="CJ118" s="145"/>
      <c r="CK118" s="266"/>
      <c r="CL118" s="145"/>
      <c r="CM118" s="266"/>
      <c r="CN118" s="145"/>
      <c r="CO118" s="266"/>
      <c r="CP118" s="145"/>
      <c r="CQ118" s="266"/>
      <c r="CR118" s="145"/>
      <c r="CS118" s="145">
        <v>1</v>
      </c>
      <c r="CT118" s="145"/>
      <c r="CU118" s="145"/>
      <c r="CV118" s="145"/>
      <c r="CW118" s="145"/>
      <c r="CX118" s="145"/>
      <c r="CY118" s="145"/>
      <c r="CZ118" s="145"/>
      <c r="DA118" s="145"/>
      <c r="DB118" s="145"/>
      <c r="DC118" s="145"/>
      <c r="DD118" s="145"/>
      <c r="DE118" s="145"/>
      <c r="DF118" s="145"/>
      <c r="DG118" s="145"/>
      <c r="DH118" s="148"/>
      <c r="DI118" s="145"/>
      <c r="DJ118" s="145"/>
      <c r="DK118" s="145"/>
      <c r="DL118" s="145"/>
      <c r="DM118" s="145"/>
      <c r="DN118" s="145"/>
      <c r="DO118" s="145"/>
      <c r="DP118" s="145"/>
      <c r="DQ118" s="145"/>
      <c r="DR118" s="145"/>
      <c r="DS118" s="145"/>
      <c r="DT118" s="145"/>
      <c r="DU118" s="145">
        <v>1</v>
      </c>
      <c r="DV118" s="145"/>
      <c r="DW118" s="145"/>
      <c r="DX118" s="145"/>
      <c r="DY118" s="145"/>
      <c r="DZ118" s="145"/>
      <c r="EA118" s="145"/>
      <c r="EB118" s="148"/>
      <c r="EC118" s="145"/>
      <c r="ED118" s="148"/>
      <c r="EE118" s="145"/>
      <c r="EF118" s="145"/>
      <c r="EG118" s="145"/>
      <c r="EH118" s="145"/>
      <c r="EI118" s="145"/>
      <c r="EJ118" s="145"/>
      <c r="EK118" s="145" t="s">
        <v>519</v>
      </c>
      <c r="EL118" s="145">
        <v>1</v>
      </c>
      <c r="EM118" s="145"/>
      <c r="EN118" s="228" t="s">
        <v>4231</v>
      </c>
    </row>
    <row r="119" spans="1:187" s="203" customFormat="1" ht="20.100000000000001" hidden="1" customHeight="1" x14ac:dyDescent="0.3">
      <c r="A119" s="25" t="s">
        <v>2994</v>
      </c>
      <c r="B119" s="40" t="s">
        <v>106</v>
      </c>
      <c r="C119" s="26">
        <v>84209</v>
      </c>
      <c r="D119" s="25" t="s">
        <v>3000</v>
      </c>
      <c r="E119" s="26" t="s">
        <v>108</v>
      </c>
      <c r="F119" s="26"/>
      <c r="G119" s="26" t="s">
        <v>121</v>
      </c>
      <c r="H119" s="26" t="s">
        <v>446</v>
      </c>
      <c r="I119" s="26" t="s">
        <v>449</v>
      </c>
      <c r="J119" s="25" t="s">
        <v>2939</v>
      </c>
      <c r="K119" s="25" t="s">
        <v>3001</v>
      </c>
      <c r="L119" s="25"/>
      <c r="M119" s="25"/>
      <c r="N119" s="79"/>
      <c r="O119" s="79"/>
      <c r="P119" s="79"/>
      <c r="Q119" s="79"/>
      <c r="R119" s="79"/>
      <c r="S119" s="79"/>
      <c r="T119" s="148"/>
      <c r="U119" s="148"/>
      <c r="V119" s="148"/>
      <c r="W119" s="148"/>
      <c r="X119" s="148"/>
      <c r="Y119" s="148"/>
      <c r="Z119" s="148"/>
      <c r="AA119" s="148"/>
      <c r="AB119" s="332"/>
      <c r="AC119" s="148"/>
      <c r="AD119" s="148"/>
      <c r="AE119" s="148"/>
      <c r="AF119" s="148"/>
      <c r="AG119" s="148"/>
      <c r="AH119" s="148"/>
      <c r="AI119" s="148"/>
      <c r="AJ119" s="148"/>
      <c r="AK119" s="148"/>
      <c r="AL119" s="148"/>
      <c r="AM119" s="148"/>
      <c r="AN119" s="148"/>
      <c r="AO119" s="148"/>
      <c r="AP119" s="148"/>
      <c r="AQ119" s="148"/>
      <c r="AR119" s="148"/>
      <c r="AS119" s="148"/>
      <c r="AT119" s="148"/>
      <c r="AU119" s="148"/>
      <c r="AV119" s="148"/>
      <c r="AW119" s="148"/>
      <c r="AX119" s="148"/>
      <c r="AY119" s="148"/>
      <c r="AZ119" s="148"/>
      <c r="BA119" s="148"/>
      <c r="BB119" s="148"/>
      <c r="BC119" s="148"/>
      <c r="BD119" s="148"/>
      <c r="BE119" s="148"/>
      <c r="BF119" s="148"/>
      <c r="BG119" s="148"/>
      <c r="BH119" s="148"/>
      <c r="BI119" s="148"/>
      <c r="BJ119" s="148"/>
      <c r="BK119" s="148"/>
      <c r="BL119" s="148"/>
      <c r="BM119" s="148"/>
      <c r="BN119" s="148"/>
      <c r="BO119" s="148"/>
      <c r="BP119" s="148"/>
      <c r="BQ119" s="148"/>
      <c r="BR119" s="148"/>
      <c r="BS119" s="148"/>
      <c r="BT119" s="148"/>
      <c r="BU119" s="148"/>
      <c r="BV119" s="148"/>
      <c r="BW119" s="148"/>
      <c r="BX119" s="148"/>
      <c r="BY119" s="148"/>
      <c r="BZ119" s="148"/>
      <c r="CA119" s="148"/>
      <c r="CB119" s="148"/>
      <c r="CC119" s="148"/>
      <c r="CD119" s="148"/>
      <c r="CE119" s="148"/>
      <c r="CF119" s="148"/>
      <c r="CG119" s="148"/>
      <c r="CH119" s="148"/>
      <c r="CI119" s="148"/>
      <c r="CJ119" s="148"/>
      <c r="CK119" s="148"/>
      <c r="CL119" s="148"/>
      <c r="CM119" s="148"/>
      <c r="CN119" s="148"/>
      <c r="CO119" s="148"/>
      <c r="CP119" s="148"/>
      <c r="CQ119" s="148"/>
      <c r="CR119" s="148"/>
      <c r="CS119" s="148"/>
      <c r="CT119" s="148"/>
      <c r="CU119" s="148"/>
      <c r="CV119" s="148"/>
      <c r="CW119" s="148"/>
      <c r="CX119" s="148"/>
      <c r="CY119" s="148"/>
      <c r="CZ119" s="148"/>
      <c r="DA119" s="148"/>
      <c r="DB119" s="148"/>
      <c r="DC119" s="148"/>
      <c r="DD119" s="148"/>
      <c r="DE119" s="148"/>
      <c r="DF119" s="148"/>
      <c r="DG119" s="148"/>
      <c r="DH119" s="148"/>
      <c r="DI119" s="148"/>
      <c r="DJ119" s="148"/>
      <c r="DK119" s="148"/>
      <c r="DL119" s="148"/>
      <c r="DM119" s="148"/>
      <c r="DN119" s="148"/>
      <c r="DO119" s="148"/>
      <c r="DP119" s="148"/>
      <c r="DQ119" s="148"/>
      <c r="DR119" s="148"/>
      <c r="DS119" s="148"/>
      <c r="DT119" s="148"/>
      <c r="DU119" s="148"/>
      <c r="DV119" s="148"/>
      <c r="DW119" s="148"/>
      <c r="DX119" s="148"/>
      <c r="DY119" s="148"/>
      <c r="DZ119" s="148"/>
      <c r="EA119" s="148"/>
      <c r="EB119" s="148"/>
      <c r="EC119" s="148"/>
      <c r="ED119" s="148"/>
      <c r="EE119" s="148"/>
      <c r="EF119" s="148"/>
      <c r="EG119" s="148"/>
      <c r="EH119" s="148"/>
      <c r="EI119" s="148"/>
      <c r="EJ119" s="148"/>
      <c r="EK119" s="148">
        <v>0</v>
      </c>
      <c r="EL119" s="148">
        <v>0</v>
      </c>
      <c r="EM119" s="268"/>
      <c r="EN119" s="213"/>
    </row>
    <row r="120" spans="1:187" ht="20.100000000000001" hidden="1" customHeight="1" x14ac:dyDescent="0.3">
      <c r="A120" s="25" t="s">
        <v>2994</v>
      </c>
      <c r="B120" s="40" t="s">
        <v>106</v>
      </c>
      <c r="C120" s="26">
        <v>84183</v>
      </c>
      <c r="D120" s="25" t="s">
        <v>3002</v>
      </c>
      <c r="E120" s="26" t="s">
        <v>108</v>
      </c>
      <c r="F120" s="26"/>
      <c r="G120" s="26" t="s">
        <v>121</v>
      </c>
      <c r="H120" s="26" t="s">
        <v>446</v>
      </c>
      <c r="I120" s="26" t="s">
        <v>3</v>
      </c>
      <c r="J120" s="25" t="s">
        <v>2939</v>
      </c>
      <c r="K120" s="25" t="s">
        <v>3003</v>
      </c>
      <c r="L120" s="25"/>
      <c r="M120" s="25"/>
      <c r="N120" s="83"/>
      <c r="O120" s="83"/>
      <c r="P120" s="83"/>
      <c r="Q120" s="83"/>
      <c r="R120" s="83"/>
      <c r="S120" s="83"/>
      <c r="T120" s="145"/>
      <c r="U120" s="145"/>
      <c r="V120" s="148"/>
      <c r="W120" s="145"/>
      <c r="X120" s="145"/>
      <c r="Y120" s="145"/>
      <c r="Z120" s="145"/>
      <c r="AA120" s="145"/>
      <c r="AB120" s="332"/>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c r="DA120" s="145"/>
      <c r="DB120" s="145"/>
      <c r="DC120" s="145"/>
      <c r="DD120" s="145"/>
      <c r="DE120" s="145"/>
      <c r="DF120" s="145"/>
      <c r="DG120" s="145"/>
      <c r="DH120" s="148"/>
      <c r="DI120" s="145"/>
      <c r="DJ120" s="145"/>
      <c r="DK120" s="145"/>
      <c r="DL120" s="145"/>
      <c r="DM120" s="145"/>
      <c r="DN120" s="145"/>
      <c r="DO120" s="145"/>
      <c r="DP120" s="145"/>
      <c r="DQ120" s="145"/>
      <c r="DR120" s="145"/>
      <c r="DS120" s="145"/>
      <c r="DT120" s="145"/>
      <c r="DU120" s="145"/>
      <c r="DV120" s="145"/>
      <c r="DW120" s="145"/>
      <c r="DX120" s="145"/>
      <c r="DY120" s="145"/>
      <c r="DZ120" s="145"/>
      <c r="EA120" s="145"/>
      <c r="EB120" s="148"/>
      <c r="EC120" s="145"/>
      <c r="ED120" s="148"/>
      <c r="EE120" s="145"/>
      <c r="EF120" s="145"/>
      <c r="EG120" s="145"/>
      <c r="EH120" s="145"/>
      <c r="EI120" s="145"/>
      <c r="EJ120" s="145"/>
      <c r="EK120" s="145">
        <v>0</v>
      </c>
      <c r="EL120" s="145">
        <v>0</v>
      </c>
      <c r="EM120" s="267"/>
    </row>
    <row r="121" spans="1:187" ht="20.100000000000001" hidden="1" customHeight="1" x14ac:dyDescent="0.3">
      <c r="A121" s="25" t="s">
        <v>2994</v>
      </c>
      <c r="B121" s="40" t="s">
        <v>106</v>
      </c>
      <c r="C121" s="26">
        <v>82293</v>
      </c>
      <c r="D121" s="71" t="s">
        <v>3004</v>
      </c>
      <c r="E121" s="26" t="s">
        <v>293</v>
      </c>
      <c r="F121" s="26"/>
      <c r="G121" s="26" t="s">
        <v>109</v>
      </c>
      <c r="H121" s="26" t="s">
        <v>554</v>
      </c>
      <c r="I121" s="26" t="s">
        <v>3</v>
      </c>
      <c r="J121" s="25" t="s">
        <v>469</v>
      </c>
      <c r="K121" s="25" t="s">
        <v>3005</v>
      </c>
      <c r="L121" s="25"/>
      <c r="M121" s="25"/>
      <c r="N121" s="83"/>
      <c r="O121" s="83"/>
      <c r="P121" s="83"/>
      <c r="Q121" s="83"/>
      <c r="R121" s="83"/>
      <c r="S121" s="83"/>
      <c r="T121" s="145"/>
      <c r="U121" s="145"/>
      <c r="V121" s="148"/>
      <c r="W121" s="145"/>
      <c r="X121" s="145"/>
      <c r="Y121" s="145"/>
      <c r="Z121" s="145"/>
      <c r="AA121" s="145"/>
      <c r="AB121" s="332"/>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5"/>
      <c r="BK121" s="145"/>
      <c r="BL121" s="145"/>
      <c r="BM121" s="145"/>
      <c r="BN121" s="145"/>
      <c r="BO121" s="145"/>
      <c r="BP121" s="145"/>
      <c r="BQ121" s="145"/>
      <c r="BR121" s="145"/>
      <c r="BS121" s="145"/>
      <c r="BT121" s="145"/>
      <c r="BU121" s="145"/>
      <c r="BV121" s="145"/>
      <c r="BW121" s="145"/>
      <c r="BX121" s="145"/>
      <c r="BY121" s="145"/>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5"/>
      <c r="DG121" s="145"/>
      <c r="DH121" s="148"/>
      <c r="DI121" s="145"/>
      <c r="DJ121" s="145"/>
      <c r="DK121" s="145"/>
      <c r="DL121" s="145"/>
      <c r="DM121" s="145"/>
      <c r="DN121" s="145"/>
      <c r="DO121" s="145"/>
      <c r="DP121" s="145"/>
      <c r="DQ121" s="145"/>
      <c r="DR121" s="145"/>
      <c r="DS121" s="145"/>
      <c r="DT121" s="145"/>
      <c r="DU121" s="145"/>
      <c r="DV121" s="145"/>
      <c r="DW121" s="145"/>
      <c r="DX121" s="145"/>
      <c r="DY121" s="145"/>
      <c r="DZ121" s="145"/>
      <c r="EA121" s="145"/>
      <c r="EB121" s="148"/>
      <c r="EC121" s="145"/>
      <c r="ED121" s="148"/>
      <c r="EE121" s="145"/>
      <c r="EF121" s="145"/>
      <c r="EG121" s="145"/>
      <c r="EH121" s="145"/>
      <c r="EI121" s="145"/>
      <c r="EJ121" s="145"/>
      <c r="EK121" s="145">
        <v>0</v>
      </c>
      <c r="EL121" s="145">
        <v>0</v>
      </c>
      <c r="EM121" s="267"/>
    </row>
    <row r="122" spans="1:187" ht="20.100000000000001" customHeight="1" x14ac:dyDescent="0.3">
      <c r="A122" s="25" t="s">
        <v>2664</v>
      </c>
      <c r="B122" s="40" t="s">
        <v>106</v>
      </c>
      <c r="C122" s="26">
        <v>83195</v>
      </c>
      <c r="D122" s="25" t="s">
        <v>2671</v>
      </c>
      <c r="E122" s="26" t="s">
        <v>108</v>
      </c>
      <c r="F122" s="26"/>
      <c r="G122" s="26" t="s">
        <v>121</v>
      </c>
      <c r="H122" s="26" t="s">
        <v>122</v>
      </c>
      <c r="I122" s="26" t="s">
        <v>438</v>
      </c>
      <c r="J122" s="25" t="s">
        <v>228</v>
      </c>
      <c r="K122" s="25" t="s">
        <v>2672</v>
      </c>
      <c r="L122" s="45" t="s">
        <v>2673</v>
      </c>
      <c r="M122" s="25" t="s">
        <v>32</v>
      </c>
      <c r="N122" s="83"/>
      <c r="O122" s="83"/>
      <c r="P122" s="83"/>
      <c r="Q122" s="83"/>
      <c r="R122" s="25" t="s">
        <v>2674</v>
      </c>
      <c r="S122" s="25" t="s">
        <v>2675</v>
      </c>
      <c r="T122" s="145"/>
      <c r="U122" s="266"/>
      <c r="V122" s="145"/>
      <c r="W122" s="145"/>
      <c r="X122" s="145"/>
      <c r="Y122" s="145"/>
      <c r="Z122" s="145"/>
      <c r="AA122" s="145"/>
      <c r="AB122" s="332"/>
      <c r="AC122" s="145"/>
      <c r="AD122" s="145"/>
      <c r="AE122" s="145"/>
      <c r="AF122" s="145"/>
      <c r="AG122" s="145"/>
      <c r="AH122" s="145"/>
      <c r="AI122" s="266"/>
      <c r="AJ122" s="145"/>
      <c r="AK122" s="145"/>
      <c r="AL122" s="145"/>
      <c r="AM122" s="145"/>
      <c r="AN122" s="145"/>
      <c r="AO122" s="145"/>
      <c r="AP122" s="145"/>
      <c r="AQ122" s="145"/>
      <c r="AR122" s="145"/>
      <c r="AS122" s="145"/>
      <c r="AT122" s="145"/>
      <c r="AU122" s="145"/>
      <c r="AV122" s="145"/>
      <c r="AW122" s="266"/>
      <c r="AX122" s="145"/>
      <c r="AY122" s="145"/>
      <c r="AZ122" s="145"/>
      <c r="BA122" s="266">
        <v>1</v>
      </c>
      <c r="BB122" s="145"/>
      <c r="BC122" s="145"/>
      <c r="BD122" s="145"/>
      <c r="BE122" s="145"/>
      <c r="BF122" s="145"/>
      <c r="BG122" s="145"/>
      <c r="BH122" s="145"/>
      <c r="BI122" s="266"/>
      <c r="BJ122" s="145"/>
      <c r="BK122" s="145"/>
      <c r="BL122" s="145"/>
      <c r="BM122" s="145"/>
      <c r="BN122" s="145"/>
      <c r="BO122" s="145"/>
      <c r="BP122" s="145"/>
      <c r="BQ122" s="145"/>
      <c r="BR122" s="145"/>
      <c r="BS122" s="145"/>
      <c r="BT122" s="266">
        <v>1</v>
      </c>
      <c r="BU122" s="145"/>
      <c r="BV122" s="145"/>
      <c r="BW122" s="145"/>
      <c r="BX122" s="145"/>
      <c r="BY122" s="145"/>
      <c r="BZ122" s="145"/>
      <c r="CA122" s="145"/>
      <c r="CB122" s="145"/>
      <c r="CC122" s="145"/>
      <c r="CD122" s="145"/>
      <c r="CE122" s="145"/>
      <c r="CF122" s="145"/>
      <c r="CG122" s="266"/>
      <c r="CH122" s="145"/>
      <c r="CI122" s="145"/>
      <c r="CJ122" s="145"/>
      <c r="CK122" s="266"/>
      <c r="CL122" s="145"/>
      <c r="CM122" s="266"/>
      <c r="CN122" s="145"/>
      <c r="CO122" s="266"/>
      <c r="CP122" s="145"/>
      <c r="CQ122" s="266"/>
      <c r="CR122" s="145"/>
      <c r="CS122" s="145"/>
      <c r="CT122" s="145"/>
      <c r="CU122" s="145"/>
      <c r="CV122" s="145"/>
      <c r="CW122" s="145"/>
      <c r="CX122" s="145"/>
      <c r="CY122" s="145"/>
      <c r="CZ122" s="145"/>
      <c r="DA122" s="145"/>
      <c r="DB122" s="145"/>
      <c r="DC122" s="145"/>
      <c r="DD122" s="145"/>
      <c r="DE122" s="145"/>
      <c r="DF122" s="145"/>
      <c r="DG122" s="145"/>
      <c r="DH122" s="148"/>
      <c r="DI122" s="145"/>
      <c r="DJ122" s="145"/>
      <c r="DK122" s="145"/>
      <c r="DL122" s="145"/>
      <c r="DM122" s="145"/>
      <c r="DN122" s="145"/>
      <c r="DO122" s="145"/>
      <c r="DP122" s="145"/>
      <c r="DQ122" s="145"/>
      <c r="DR122" s="145"/>
      <c r="DS122" s="145"/>
      <c r="DT122" s="145"/>
      <c r="DU122" s="145"/>
      <c r="DV122" s="145"/>
      <c r="DW122" s="145"/>
      <c r="DX122" s="145"/>
      <c r="DY122" s="145"/>
      <c r="DZ122" s="145"/>
      <c r="EA122" s="145"/>
      <c r="EB122" s="148"/>
      <c r="EC122" s="145"/>
      <c r="ED122" s="148"/>
      <c r="EE122" s="145"/>
      <c r="EF122" s="145"/>
      <c r="EG122" s="145"/>
      <c r="EH122" s="145"/>
      <c r="EI122" s="145"/>
      <c r="EJ122" s="145"/>
      <c r="EK122" s="145">
        <v>1</v>
      </c>
      <c r="EL122" s="145">
        <v>1</v>
      </c>
      <c r="EM122" s="145"/>
    </row>
    <row r="123" spans="1:187" ht="20.100000000000001" customHeight="1" x14ac:dyDescent="0.3">
      <c r="A123" s="25" t="s">
        <v>3247</v>
      </c>
      <c r="B123" s="26" t="s">
        <v>106</v>
      </c>
      <c r="C123" s="26">
        <v>83735</v>
      </c>
      <c r="D123" s="71" t="s">
        <v>1514</v>
      </c>
      <c r="E123" s="26" t="s">
        <v>318</v>
      </c>
      <c r="F123" s="26" t="s">
        <v>3556</v>
      </c>
      <c r="G123" s="26" t="s">
        <v>109</v>
      </c>
      <c r="H123" s="26" t="s">
        <v>539</v>
      </c>
      <c r="I123" s="26" t="s">
        <v>438</v>
      </c>
      <c r="J123" s="25" t="s">
        <v>163</v>
      </c>
      <c r="K123" s="25" t="s">
        <v>3248</v>
      </c>
      <c r="L123" s="25"/>
      <c r="M123" s="25"/>
      <c r="N123" s="272"/>
      <c r="O123" s="272"/>
      <c r="P123" s="272"/>
      <c r="Q123" s="272"/>
      <c r="R123" s="25" t="s">
        <v>3249</v>
      </c>
      <c r="S123" s="25" t="s">
        <v>3250</v>
      </c>
      <c r="U123" s="266"/>
      <c r="V123" s="148"/>
      <c r="W123" s="145"/>
      <c r="X123" s="145"/>
      <c r="Y123" s="145"/>
      <c r="Z123" s="145"/>
      <c r="AA123" s="145"/>
      <c r="AB123" s="332"/>
      <c r="AC123" s="145">
        <v>1</v>
      </c>
      <c r="AD123" s="145"/>
      <c r="AE123" s="145"/>
      <c r="AF123" s="145"/>
      <c r="AG123" s="145"/>
      <c r="AH123" s="145"/>
      <c r="AI123" s="266"/>
      <c r="AJ123" s="145"/>
      <c r="AK123" s="145"/>
      <c r="AL123" s="145"/>
      <c r="AM123" s="145"/>
      <c r="AN123" s="145"/>
      <c r="AO123" s="145"/>
      <c r="AP123" s="145"/>
      <c r="AQ123" s="145"/>
      <c r="AR123" s="145"/>
      <c r="AS123" s="145"/>
      <c r="AT123" s="145"/>
      <c r="AU123" s="145"/>
      <c r="AV123" s="145"/>
      <c r="AW123" s="266"/>
      <c r="AX123" s="145"/>
      <c r="AY123" s="145"/>
      <c r="AZ123" s="145"/>
      <c r="BA123" s="266"/>
      <c r="BB123" s="145"/>
      <c r="BC123" s="145"/>
      <c r="BD123" s="145"/>
      <c r="BE123" s="145"/>
      <c r="BF123" s="145"/>
      <c r="BG123" s="145"/>
      <c r="BH123" s="145"/>
      <c r="BI123" s="266"/>
      <c r="BJ123" s="145"/>
      <c r="BK123" s="145"/>
      <c r="BL123" s="145"/>
      <c r="BM123" s="145"/>
      <c r="BN123" s="145"/>
      <c r="BO123" s="145"/>
      <c r="BP123" s="145"/>
      <c r="BQ123" s="145"/>
      <c r="BR123" s="145"/>
      <c r="BS123" s="145"/>
      <c r="BT123" s="266"/>
      <c r="BU123" s="145"/>
      <c r="BV123" s="145"/>
      <c r="BW123" s="145"/>
      <c r="BX123" s="145"/>
      <c r="BY123" s="145"/>
      <c r="BZ123" s="145"/>
      <c r="CA123" s="145"/>
      <c r="CB123" s="145"/>
      <c r="CC123" s="145"/>
      <c r="CD123" s="145"/>
      <c r="CE123" s="145"/>
      <c r="CF123" s="145"/>
      <c r="CG123" s="266"/>
      <c r="CH123" s="145"/>
      <c r="CI123" s="145"/>
      <c r="CJ123" s="145"/>
      <c r="CK123" s="266"/>
      <c r="CL123" s="145"/>
      <c r="CM123" s="266"/>
      <c r="CN123" s="145"/>
      <c r="CO123" s="266"/>
      <c r="CP123" s="145"/>
      <c r="CQ123" s="266"/>
      <c r="CR123" s="145"/>
      <c r="CS123" s="145"/>
      <c r="CT123" s="145"/>
      <c r="CU123" s="145"/>
      <c r="CV123" s="145"/>
      <c r="CW123" s="145"/>
      <c r="CX123" s="145"/>
      <c r="CY123" s="145"/>
      <c r="CZ123" s="145"/>
      <c r="DA123" s="145"/>
      <c r="DB123" s="145"/>
      <c r="DC123" s="145"/>
      <c r="DD123" s="145"/>
      <c r="DE123" s="145"/>
      <c r="DF123" s="145"/>
      <c r="DG123" s="145"/>
      <c r="DH123" s="148"/>
      <c r="DI123" s="145"/>
      <c r="DJ123" s="145"/>
      <c r="DK123" s="145"/>
      <c r="DL123" s="145">
        <v>1</v>
      </c>
      <c r="DM123" s="145"/>
      <c r="DN123" s="145"/>
      <c r="DO123" s="145"/>
      <c r="DP123" s="145"/>
      <c r="DQ123" s="145"/>
      <c r="DR123" s="145"/>
      <c r="DS123" s="145"/>
      <c r="DT123" s="145"/>
      <c r="DU123" s="145"/>
      <c r="DV123" s="145"/>
      <c r="DW123" s="145"/>
      <c r="DX123" s="145"/>
      <c r="DY123" s="145"/>
      <c r="DZ123" s="145"/>
      <c r="EA123" s="145"/>
      <c r="EB123" s="148"/>
      <c r="EC123" s="145"/>
      <c r="ED123" s="148"/>
      <c r="EE123" s="145"/>
      <c r="EF123" s="145"/>
      <c r="EG123" s="145"/>
      <c r="EH123" s="145"/>
      <c r="EI123" s="145"/>
      <c r="EJ123" s="145"/>
      <c r="EK123" s="145" t="s">
        <v>519</v>
      </c>
      <c r="EL123" s="145">
        <v>1</v>
      </c>
      <c r="EM123" s="145"/>
    </row>
    <row r="124" spans="1:187" ht="20.100000000000001" hidden="1" customHeight="1" x14ac:dyDescent="0.3">
      <c r="A124" s="25" t="s">
        <v>3019</v>
      </c>
      <c r="B124" s="26" t="s">
        <v>106</v>
      </c>
      <c r="C124" s="26">
        <v>84210</v>
      </c>
      <c r="D124" s="25" t="s">
        <v>3023</v>
      </c>
      <c r="E124" s="26" t="s">
        <v>108</v>
      </c>
      <c r="F124" s="26"/>
      <c r="G124" s="26" t="s">
        <v>121</v>
      </c>
      <c r="H124" s="26" t="s">
        <v>189</v>
      </c>
      <c r="I124" s="26" t="s">
        <v>385</v>
      </c>
      <c r="J124" s="25" t="s">
        <v>2939</v>
      </c>
      <c r="K124" s="25" t="s">
        <v>3024</v>
      </c>
      <c r="L124" s="25"/>
      <c r="M124" s="25"/>
      <c r="N124" s="83"/>
      <c r="O124" s="83"/>
      <c r="P124" s="83"/>
      <c r="Q124" s="83"/>
      <c r="R124" s="83"/>
      <c r="S124" s="83"/>
      <c r="T124" s="145"/>
      <c r="U124" s="145"/>
      <c r="V124" s="148"/>
      <c r="W124" s="145"/>
      <c r="X124" s="145"/>
      <c r="Y124" s="145"/>
      <c r="Z124" s="145"/>
      <c r="AA124" s="145"/>
      <c r="AB124" s="332"/>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5"/>
      <c r="CI124" s="145"/>
      <c r="CJ124" s="145"/>
      <c r="CK124" s="145"/>
      <c r="CL124" s="145"/>
      <c r="CM124" s="145"/>
      <c r="CN124" s="145"/>
      <c r="CO124" s="145"/>
      <c r="CP124" s="145"/>
      <c r="CQ124" s="145"/>
      <c r="CR124" s="145"/>
      <c r="CS124" s="145"/>
      <c r="CT124" s="145"/>
      <c r="CU124" s="145"/>
      <c r="CV124" s="145"/>
      <c r="CW124" s="145"/>
      <c r="CX124" s="145"/>
      <c r="CY124" s="145"/>
      <c r="CZ124" s="145"/>
      <c r="DA124" s="145"/>
      <c r="DB124" s="145"/>
      <c r="DC124" s="145"/>
      <c r="DD124" s="145"/>
      <c r="DE124" s="145"/>
      <c r="DF124" s="145"/>
      <c r="DG124" s="145"/>
      <c r="DH124" s="148"/>
      <c r="DI124" s="145"/>
      <c r="DJ124" s="145"/>
      <c r="DK124" s="145"/>
      <c r="DL124" s="145"/>
      <c r="DM124" s="145"/>
      <c r="DN124" s="145"/>
      <c r="DO124" s="145"/>
      <c r="DP124" s="145"/>
      <c r="DQ124" s="145"/>
      <c r="DR124" s="145"/>
      <c r="DS124" s="145"/>
      <c r="DT124" s="145"/>
      <c r="DU124" s="145"/>
      <c r="DV124" s="145"/>
      <c r="DW124" s="145"/>
      <c r="DX124" s="145"/>
      <c r="DY124" s="145"/>
      <c r="DZ124" s="145"/>
      <c r="EA124" s="145"/>
      <c r="EB124" s="148"/>
      <c r="EC124" s="145"/>
      <c r="ED124" s="148"/>
      <c r="EE124" s="145"/>
      <c r="EF124" s="145"/>
      <c r="EG124" s="145"/>
      <c r="EH124" s="145"/>
      <c r="EI124" s="145"/>
      <c r="EJ124" s="145"/>
      <c r="EK124" s="145">
        <v>0</v>
      </c>
      <c r="EL124" s="145">
        <v>0</v>
      </c>
      <c r="EM124" s="267"/>
    </row>
    <row r="125" spans="1:187" ht="20.100000000000001" customHeight="1" x14ac:dyDescent="0.3">
      <c r="A125" s="25" t="s">
        <v>3019</v>
      </c>
      <c r="B125" s="26" t="s">
        <v>106</v>
      </c>
      <c r="C125" s="26">
        <v>83438</v>
      </c>
      <c r="D125" s="25" t="s">
        <v>3025</v>
      </c>
      <c r="E125" s="26" t="s">
        <v>108</v>
      </c>
      <c r="F125" s="26"/>
      <c r="G125" s="26" t="s">
        <v>109</v>
      </c>
      <c r="H125" s="26" t="s">
        <v>567</v>
      </c>
      <c r="I125" s="26" t="s">
        <v>438</v>
      </c>
      <c r="J125" s="25" t="s">
        <v>140</v>
      </c>
      <c r="K125" s="25" t="s">
        <v>3026</v>
      </c>
      <c r="L125" s="25"/>
      <c r="M125" s="25" t="s">
        <v>3027</v>
      </c>
      <c r="N125" s="25" t="s">
        <v>3028</v>
      </c>
      <c r="O125" s="25" t="s">
        <v>3029</v>
      </c>
      <c r="P125" s="83"/>
      <c r="Q125" s="83"/>
      <c r="R125" s="83"/>
      <c r="S125" s="83"/>
      <c r="T125" s="145"/>
      <c r="U125" s="266"/>
      <c r="V125" s="148"/>
      <c r="W125" s="145"/>
      <c r="X125" s="145"/>
      <c r="Y125" s="145"/>
      <c r="Z125" s="145"/>
      <c r="AA125" s="145"/>
      <c r="AB125" s="332"/>
      <c r="AC125" s="145"/>
      <c r="AD125" s="145"/>
      <c r="AE125" s="145"/>
      <c r="AF125" s="145"/>
      <c r="AG125" s="145"/>
      <c r="AH125" s="145"/>
      <c r="AI125" s="266"/>
      <c r="AJ125" s="145"/>
      <c r="AK125" s="145"/>
      <c r="AL125" s="145"/>
      <c r="AM125" s="145"/>
      <c r="AN125" s="145"/>
      <c r="AO125" s="145"/>
      <c r="AP125" s="145"/>
      <c r="AQ125" s="145"/>
      <c r="AR125" s="145"/>
      <c r="AS125" s="145"/>
      <c r="AT125" s="145"/>
      <c r="AU125" s="145"/>
      <c r="AV125" s="145"/>
      <c r="AW125" s="266"/>
      <c r="AX125" s="145"/>
      <c r="AY125" s="145"/>
      <c r="AZ125" s="145"/>
      <c r="BA125" s="266"/>
      <c r="BB125" s="145"/>
      <c r="BC125" s="145"/>
      <c r="BD125" s="145"/>
      <c r="BE125" s="145"/>
      <c r="BF125" s="145"/>
      <c r="BG125" s="145"/>
      <c r="BH125" s="145"/>
      <c r="BI125" s="266"/>
      <c r="BJ125" s="145"/>
      <c r="BK125" s="145"/>
      <c r="BL125" s="145"/>
      <c r="BM125" s="145"/>
      <c r="BN125" s="145"/>
      <c r="BO125" s="145"/>
      <c r="BP125" s="145"/>
      <c r="BQ125" s="145"/>
      <c r="BR125" s="145"/>
      <c r="BS125" s="145"/>
      <c r="BT125" s="266"/>
      <c r="BU125" s="145"/>
      <c r="BV125" s="145"/>
      <c r="BW125" s="145"/>
      <c r="BX125" s="145"/>
      <c r="BY125" s="145"/>
      <c r="BZ125" s="145"/>
      <c r="CA125" s="145"/>
      <c r="CB125" s="145"/>
      <c r="CC125" s="145"/>
      <c r="CD125" s="145"/>
      <c r="CE125" s="145"/>
      <c r="CF125" s="145"/>
      <c r="CG125" s="266"/>
      <c r="CH125" s="145"/>
      <c r="CI125" s="145"/>
      <c r="CJ125" s="145"/>
      <c r="CK125" s="266"/>
      <c r="CL125" s="145"/>
      <c r="CM125" s="266"/>
      <c r="CN125" s="145"/>
      <c r="CO125" s="266"/>
      <c r="CP125" s="145"/>
      <c r="CQ125" s="266"/>
      <c r="CR125" s="145"/>
      <c r="CS125" s="145"/>
      <c r="CT125" s="145"/>
      <c r="CU125" s="145"/>
      <c r="CV125" s="145"/>
      <c r="CW125" s="145"/>
      <c r="CX125" s="145"/>
      <c r="CY125" s="145"/>
      <c r="CZ125" s="145"/>
      <c r="DA125" s="145"/>
      <c r="DB125" s="145"/>
      <c r="DC125" s="145"/>
      <c r="DD125" s="145"/>
      <c r="DE125" s="145"/>
      <c r="DF125" s="145">
        <v>1</v>
      </c>
      <c r="DG125" s="145"/>
      <c r="DH125" s="148"/>
      <c r="DI125" s="145"/>
      <c r="DJ125" s="145"/>
      <c r="DK125" s="145"/>
      <c r="DL125" s="145"/>
      <c r="DM125" s="145"/>
      <c r="DN125" s="145"/>
      <c r="DO125" s="145"/>
      <c r="DP125" s="145"/>
      <c r="DQ125" s="145"/>
      <c r="DR125" s="145"/>
      <c r="DS125" s="145"/>
      <c r="DT125" s="145"/>
      <c r="DU125" s="145"/>
      <c r="DV125" s="145">
        <v>1</v>
      </c>
      <c r="DW125" s="145"/>
      <c r="DX125" s="145"/>
      <c r="DY125" s="145"/>
      <c r="DZ125" s="145"/>
      <c r="EA125" s="145"/>
      <c r="EB125" s="148"/>
      <c r="EC125" s="145"/>
      <c r="ED125" s="148"/>
      <c r="EE125" s="145">
        <v>1</v>
      </c>
      <c r="EF125" s="145"/>
      <c r="EG125" s="145"/>
      <c r="EH125" s="145"/>
      <c r="EI125" s="145"/>
      <c r="EJ125" s="145"/>
      <c r="EK125" s="145">
        <v>1</v>
      </c>
      <c r="EL125" s="145">
        <v>0</v>
      </c>
      <c r="EM125" s="267"/>
      <c r="EN125" s="228" t="s">
        <v>3030</v>
      </c>
    </row>
    <row r="126" spans="1:187" ht="20.100000000000001" customHeight="1" x14ac:dyDescent="0.3">
      <c r="A126" s="25" t="s">
        <v>4410</v>
      </c>
      <c r="B126" s="40" t="s">
        <v>106</v>
      </c>
      <c r="C126" s="26">
        <v>84010</v>
      </c>
      <c r="D126" s="25" t="s">
        <v>4416</v>
      </c>
      <c r="E126" s="26" t="s">
        <v>108</v>
      </c>
      <c r="F126" s="26" t="s">
        <v>3549</v>
      </c>
      <c r="G126" s="26" t="s">
        <v>109</v>
      </c>
      <c r="H126" s="26" t="s">
        <v>177</v>
      </c>
      <c r="I126" s="26" t="s">
        <v>516</v>
      </c>
      <c r="J126" s="25" t="s">
        <v>643</v>
      </c>
      <c r="K126" s="25" t="s">
        <v>4417</v>
      </c>
      <c r="L126" s="45" t="s">
        <v>4418</v>
      </c>
      <c r="M126" s="25"/>
      <c r="N126" s="239"/>
      <c r="O126" s="239"/>
      <c r="P126" s="239"/>
      <c r="Q126" s="239"/>
      <c r="R126" s="87" t="s">
        <v>4419</v>
      </c>
      <c r="S126" s="25" t="s">
        <v>4420</v>
      </c>
      <c r="U126" s="145"/>
      <c r="V126" s="148"/>
      <c r="W126" s="145">
        <v>1</v>
      </c>
      <c r="X126" s="145"/>
      <c r="Y126" s="145"/>
      <c r="Z126" s="145"/>
      <c r="AA126" s="145"/>
      <c r="AB126" s="332">
        <v>1</v>
      </c>
      <c r="AC126" s="145"/>
      <c r="AD126" s="145"/>
      <c r="AE126" s="145"/>
      <c r="AF126" s="145">
        <v>1</v>
      </c>
      <c r="AG126" s="145">
        <v>1</v>
      </c>
      <c r="AH126" s="145"/>
      <c r="AI126" s="145">
        <v>1</v>
      </c>
      <c r="AJ126" s="145"/>
      <c r="AK126" s="145"/>
      <c r="AL126" s="145">
        <v>1</v>
      </c>
      <c r="AM126" s="145"/>
      <c r="AN126" s="145"/>
      <c r="AO126" s="145"/>
      <c r="AP126" s="145"/>
      <c r="AQ126" s="145"/>
      <c r="AR126" s="145">
        <v>1</v>
      </c>
      <c r="AS126" s="145"/>
      <c r="AT126" s="145"/>
      <c r="AU126" s="145"/>
      <c r="AV126" s="145"/>
      <c r="AW126" s="145"/>
      <c r="AX126" s="145"/>
      <c r="AY126" s="145">
        <v>1</v>
      </c>
      <c r="AZ126" s="145"/>
      <c r="BA126" s="145"/>
      <c r="BB126" s="145"/>
      <c r="BC126" s="145"/>
      <c r="BD126" s="145">
        <v>1</v>
      </c>
      <c r="BE126" s="145"/>
      <c r="BF126" s="145"/>
      <c r="BG126" s="145"/>
      <c r="BH126" s="145"/>
      <c r="BI126" s="145">
        <v>1</v>
      </c>
      <c r="BJ126" s="145"/>
      <c r="BK126" s="145"/>
      <c r="BL126" s="145"/>
      <c r="BM126" s="145"/>
      <c r="BN126" s="145"/>
      <c r="BO126" s="145"/>
      <c r="BP126" s="145"/>
      <c r="BQ126" s="145"/>
      <c r="BR126" s="145"/>
      <c r="BS126" s="145"/>
      <c r="BT126" s="145"/>
      <c r="BU126" s="145"/>
      <c r="BV126" s="145"/>
      <c r="BW126" s="145"/>
      <c r="BX126" s="145"/>
      <c r="BY126" s="145"/>
      <c r="BZ126" s="145">
        <v>1</v>
      </c>
      <c r="CA126" s="145"/>
      <c r="CB126" s="145"/>
      <c r="CC126" s="145"/>
      <c r="CD126" s="145"/>
      <c r="CE126" s="145"/>
      <c r="CF126" s="145"/>
      <c r="CG126" s="145"/>
      <c r="CH126" s="148">
        <v>1</v>
      </c>
      <c r="CI126" s="145"/>
      <c r="CJ126" s="145"/>
      <c r="CK126" s="145"/>
      <c r="CL126" s="145"/>
      <c r="CM126" s="145"/>
      <c r="CN126" s="145"/>
      <c r="CO126" s="145"/>
      <c r="CP126" s="145"/>
      <c r="CQ126" s="145">
        <v>1</v>
      </c>
      <c r="CR126" s="145"/>
      <c r="CS126" s="145"/>
      <c r="CT126" s="145"/>
      <c r="CU126" s="145"/>
      <c r="CV126" s="145">
        <v>1</v>
      </c>
      <c r="CW126" s="145"/>
      <c r="CX126" s="145"/>
      <c r="CY126" s="145"/>
      <c r="CZ126" s="145"/>
      <c r="DA126" s="145"/>
      <c r="DB126" s="145"/>
      <c r="DC126" s="145"/>
      <c r="DD126" s="145"/>
      <c r="DE126" s="145"/>
      <c r="DF126" s="145"/>
      <c r="DG126" s="145"/>
      <c r="DH126" s="148"/>
      <c r="DI126" s="145"/>
      <c r="DJ126" s="145"/>
      <c r="DK126" s="145"/>
      <c r="DL126" s="145"/>
      <c r="DM126" s="145"/>
      <c r="DN126" s="145"/>
      <c r="DO126" s="145"/>
      <c r="DP126" s="145"/>
      <c r="DQ126" s="145"/>
      <c r="DR126" s="145"/>
      <c r="DS126" s="145"/>
      <c r="DT126" s="145"/>
      <c r="DU126" s="145">
        <v>1</v>
      </c>
      <c r="DV126" s="145"/>
      <c r="DW126" s="145"/>
      <c r="DX126" s="145"/>
      <c r="DY126" s="145"/>
      <c r="DZ126" s="145"/>
      <c r="EA126" s="145"/>
      <c r="EB126" s="148"/>
      <c r="EC126" s="145"/>
      <c r="ED126" s="148"/>
      <c r="EE126" s="145"/>
      <c r="EF126" s="145"/>
      <c r="EG126" s="145"/>
      <c r="EH126" s="145"/>
      <c r="EI126" s="145"/>
      <c r="EJ126" s="145"/>
      <c r="EK126" s="145" t="s">
        <v>519</v>
      </c>
      <c r="EL126" s="145">
        <v>1</v>
      </c>
      <c r="EN126" s="228" t="s">
        <v>4421</v>
      </c>
    </row>
    <row r="127" spans="1:187" ht="20.100000000000001" hidden="1" customHeight="1" x14ac:dyDescent="0.3">
      <c r="A127" s="25" t="s">
        <v>3042</v>
      </c>
      <c r="B127" s="26" t="s">
        <v>106</v>
      </c>
      <c r="C127" s="26">
        <v>84241</v>
      </c>
      <c r="D127" s="71" t="s">
        <v>3043</v>
      </c>
      <c r="E127" s="26" t="s">
        <v>108</v>
      </c>
      <c r="F127" s="26"/>
      <c r="G127" s="26" t="s">
        <v>109</v>
      </c>
      <c r="H127" s="26" t="s">
        <v>539</v>
      </c>
      <c r="I127" s="26" t="s">
        <v>405</v>
      </c>
      <c r="J127" s="25" t="s">
        <v>1795</v>
      </c>
      <c r="K127" s="25" t="s">
        <v>3044</v>
      </c>
      <c r="L127" s="25"/>
      <c r="M127" s="25"/>
      <c r="N127" s="83"/>
      <c r="O127" s="83"/>
      <c r="P127" s="83"/>
      <c r="Q127" s="83"/>
      <c r="R127" s="83"/>
      <c r="S127" s="83"/>
      <c r="T127" s="145"/>
      <c r="U127" s="145"/>
      <c r="V127" s="148"/>
      <c r="W127" s="145"/>
      <c r="X127" s="145"/>
      <c r="Y127" s="145"/>
      <c r="Z127" s="145"/>
      <c r="AA127" s="145"/>
      <c r="AB127" s="332"/>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c r="CR127" s="145"/>
      <c r="CS127" s="145"/>
      <c r="CT127" s="145"/>
      <c r="CU127" s="145"/>
      <c r="CV127" s="145"/>
      <c r="CW127" s="145"/>
      <c r="CX127" s="145"/>
      <c r="CY127" s="145"/>
      <c r="CZ127" s="145"/>
      <c r="DA127" s="145"/>
      <c r="DB127" s="145"/>
      <c r="DC127" s="145"/>
      <c r="DD127" s="145"/>
      <c r="DE127" s="145"/>
      <c r="DF127" s="145"/>
      <c r="DG127" s="145"/>
      <c r="DH127" s="148"/>
      <c r="DI127" s="145"/>
      <c r="DJ127" s="145"/>
      <c r="DK127" s="145"/>
      <c r="DL127" s="145"/>
      <c r="DM127" s="145"/>
      <c r="DN127" s="145"/>
      <c r="DO127" s="145"/>
      <c r="DP127" s="145"/>
      <c r="DQ127" s="145"/>
      <c r="DR127" s="145"/>
      <c r="DS127" s="145"/>
      <c r="DT127" s="145"/>
      <c r="DU127" s="145"/>
      <c r="DV127" s="145"/>
      <c r="DW127" s="145"/>
      <c r="DX127" s="145"/>
      <c r="DY127" s="145"/>
      <c r="DZ127" s="145"/>
      <c r="EA127" s="145"/>
      <c r="EB127" s="148"/>
      <c r="EC127" s="145"/>
      <c r="ED127" s="148"/>
      <c r="EE127" s="145"/>
      <c r="EF127" s="145"/>
      <c r="EG127" s="145"/>
      <c r="EH127" s="145"/>
      <c r="EI127" s="145"/>
      <c r="EJ127" s="145"/>
      <c r="EK127" s="145">
        <v>0</v>
      </c>
      <c r="EL127" s="145">
        <v>0</v>
      </c>
      <c r="EM127" s="267"/>
    </row>
    <row r="128" spans="1:187" ht="20.100000000000001" hidden="1" customHeight="1" x14ac:dyDescent="0.3">
      <c r="A128" s="25" t="s">
        <v>3042</v>
      </c>
      <c r="B128" s="26" t="s">
        <v>106</v>
      </c>
      <c r="C128" s="26">
        <v>84226</v>
      </c>
      <c r="D128" s="25" t="s">
        <v>3045</v>
      </c>
      <c r="E128" s="26" t="s">
        <v>108</v>
      </c>
      <c r="F128" s="26"/>
      <c r="G128" s="26" t="s">
        <v>121</v>
      </c>
      <c r="H128" s="26" t="s">
        <v>446</v>
      </c>
      <c r="I128" s="26" t="s">
        <v>385</v>
      </c>
      <c r="J128" s="25" t="s">
        <v>2939</v>
      </c>
      <c r="K128" s="25" t="s">
        <v>3046</v>
      </c>
      <c r="L128" s="25"/>
      <c r="M128" s="25"/>
      <c r="N128" s="83"/>
      <c r="O128" s="83"/>
      <c r="P128" s="83"/>
      <c r="Q128" s="83"/>
      <c r="R128" s="83"/>
      <c r="S128" s="83"/>
      <c r="T128" s="145"/>
      <c r="U128" s="145"/>
      <c r="V128" s="148"/>
      <c r="W128" s="145"/>
      <c r="X128" s="145"/>
      <c r="Y128" s="145"/>
      <c r="Z128" s="145"/>
      <c r="AA128" s="145"/>
      <c r="AB128" s="332"/>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5"/>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5"/>
      <c r="DG128" s="145"/>
      <c r="DH128" s="148"/>
      <c r="DI128" s="145"/>
      <c r="DJ128" s="145"/>
      <c r="DK128" s="145"/>
      <c r="DL128" s="145"/>
      <c r="DM128" s="145"/>
      <c r="DN128" s="145"/>
      <c r="DO128" s="145"/>
      <c r="DP128" s="145"/>
      <c r="DQ128" s="145"/>
      <c r="DR128" s="145"/>
      <c r="DS128" s="145"/>
      <c r="DT128" s="145"/>
      <c r="DU128" s="145"/>
      <c r="DV128" s="145"/>
      <c r="DW128" s="145"/>
      <c r="DX128" s="145"/>
      <c r="DY128" s="145"/>
      <c r="DZ128" s="145"/>
      <c r="EA128" s="145"/>
      <c r="EB128" s="148"/>
      <c r="EC128" s="145"/>
      <c r="ED128" s="148"/>
      <c r="EE128" s="145"/>
      <c r="EF128" s="145"/>
      <c r="EG128" s="145"/>
      <c r="EH128" s="145"/>
      <c r="EI128" s="145"/>
      <c r="EJ128" s="145"/>
      <c r="EK128" s="145">
        <v>0</v>
      </c>
      <c r="EL128" s="145">
        <v>0</v>
      </c>
      <c r="EM128" s="267"/>
    </row>
    <row r="129" spans="1:187" ht="20.100000000000001" customHeight="1" x14ac:dyDescent="0.3">
      <c r="A129" s="25" t="s">
        <v>2594</v>
      </c>
      <c r="B129" s="40" t="s">
        <v>106</v>
      </c>
      <c r="C129" s="26">
        <v>82485</v>
      </c>
      <c r="D129" s="25" t="s">
        <v>2598</v>
      </c>
      <c r="E129" s="26" t="s">
        <v>108</v>
      </c>
      <c r="F129" s="26"/>
      <c r="G129" s="26" t="s">
        <v>109</v>
      </c>
      <c r="H129" s="26" t="s">
        <v>539</v>
      </c>
      <c r="I129" s="26" t="s">
        <v>3</v>
      </c>
      <c r="J129" s="25" t="s">
        <v>228</v>
      </c>
      <c r="K129" s="25" t="s">
        <v>2599</v>
      </c>
      <c r="L129" s="45" t="s">
        <v>2600</v>
      </c>
      <c r="M129" s="83"/>
      <c r="N129" s="83"/>
      <c r="O129" s="83"/>
      <c r="P129" s="83"/>
      <c r="Q129" s="83"/>
      <c r="R129" s="87" t="s">
        <v>2601</v>
      </c>
      <c r="S129" s="25"/>
      <c r="T129" s="145"/>
      <c r="U129" s="145"/>
      <c r="V129" s="145"/>
      <c r="W129" s="145"/>
      <c r="X129" s="145"/>
      <c r="Y129" s="145"/>
      <c r="Z129" s="145"/>
      <c r="AA129" s="145"/>
      <c r="AB129" s="332"/>
      <c r="AC129" s="145"/>
      <c r="AD129" s="145"/>
      <c r="AE129" s="145"/>
      <c r="AF129" s="145"/>
      <c r="AG129" s="145"/>
      <c r="AH129" s="145"/>
      <c r="AI129" s="145"/>
      <c r="AJ129" s="145"/>
      <c r="AK129" s="145"/>
      <c r="AL129" s="145"/>
      <c r="AM129" s="145"/>
      <c r="AN129" s="145"/>
      <c r="AO129" s="145"/>
      <c r="AP129" s="145"/>
      <c r="AQ129" s="145"/>
      <c r="AR129" s="145"/>
      <c r="AS129" s="145"/>
      <c r="AT129" s="145"/>
      <c r="AU129" s="145">
        <v>1</v>
      </c>
      <c r="AV129" s="145"/>
      <c r="AW129" s="145"/>
      <c r="AX129" s="145"/>
      <c r="AY129" s="145"/>
      <c r="AZ129" s="145"/>
      <c r="BA129" s="145">
        <v>1</v>
      </c>
      <c r="BB129" s="145"/>
      <c r="BC129" s="145"/>
      <c r="BD129" s="145"/>
      <c r="BE129" s="145"/>
      <c r="BF129" s="145"/>
      <c r="BG129" s="145">
        <v>1</v>
      </c>
      <c r="BH129" s="145"/>
      <c r="BI129" s="145"/>
      <c r="BJ129" s="145"/>
      <c r="BK129" s="145"/>
      <c r="BL129" s="145"/>
      <c r="BM129" s="145"/>
      <c r="BN129" s="145"/>
      <c r="BO129" s="145"/>
      <c r="BP129" s="145"/>
      <c r="BQ129" s="145"/>
      <c r="BR129" s="145"/>
      <c r="BS129" s="145">
        <v>1</v>
      </c>
      <c r="BT129" s="145"/>
      <c r="BU129" s="145"/>
      <c r="BV129" s="145"/>
      <c r="BW129" s="145"/>
      <c r="BX129" s="145"/>
      <c r="BY129" s="145"/>
      <c r="BZ129" s="145">
        <v>1</v>
      </c>
      <c r="CA129" s="145"/>
      <c r="CB129" s="145"/>
      <c r="CC129" s="145">
        <v>1</v>
      </c>
      <c r="CD129" s="145"/>
      <c r="CE129" s="145"/>
      <c r="CF129" s="145"/>
      <c r="CG129" s="145">
        <v>1</v>
      </c>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8"/>
      <c r="DI129" s="145"/>
      <c r="DJ129" s="145"/>
      <c r="DK129" s="145"/>
      <c r="DL129" s="145"/>
      <c r="DM129" s="145"/>
      <c r="DN129" s="145"/>
      <c r="DO129" s="145"/>
      <c r="DP129" s="145"/>
      <c r="DQ129" s="145"/>
      <c r="DR129" s="145"/>
      <c r="DS129" s="145"/>
      <c r="DT129" s="145"/>
      <c r="DU129" s="145">
        <v>1</v>
      </c>
      <c r="DV129" s="145"/>
      <c r="DW129" s="145"/>
      <c r="DX129" s="145"/>
      <c r="DY129" s="145"/>
      <c r="DZ129" s="145"/>
      <c r="EA129" s="145"/>
      <c r="EB129" s="148"/>
      <c r="EC129" s="145"/>
      <c r="ED129" s="148"/>
      <c r="EE129" s="145"/>
      <c r="EF129" s="145"/>
      <c r="EG129" s="145"/>
      <c r="EH129" s="145"/>
      <c r="EI129" s="145"/>
      <c r="EJ129" s="145"/>
      <c r="EK129" s="145" t="s">
        <v>519</v>
      </c>
      <c r="EL129" s="145">
        <v>1</v>
      </c>
      <c r="EM129" s="145"/>
      <c r="EN129" s="228" t="s">
        <v>2015</v>
      </c>
    </row>
    <row r="130" spans="1:187" ht="20.100000000000001" hidden="1" customHeight="1" x14ac:dyDescent="0.3">
      <c r="A130" s="25" t="s">
        <v>3087</v>
      </c>
      <c r="B130" s="40" t="s">
        <v>106</v>
      </c>
      <c r="C130" s="26">
        <v>84287</v>
      </c>
      <c r="D130" s="25" t="s">
        <v>666</v>
      </c>
      <c r="E130" s="26" t="s">
        <v>108</v>
      </c>
      <c r="F130" s="26"/>
      <c r="G130" s="26" t="s">
        <v>121</v>
      </c>
      <c r="H130" s="26" t="s">
        <v>446</v>
      </c>
      <c r="I130" s="26" t="s">
        <v>3</v>
      </c>
      <c r="J130" s="25" t="s">
        <v>2939</v>
      </c>
      <c r="K130" s="25" t="s">
        <v>3088</v>
      </c>
      <c r="L130" s="25"/>
      <c r="M130" s="25"/>
      <c r="N130" s="83"/>
      <c r="O130" s="83"/>
      <c r="P130" s="83"/>
      <c r="Q130" s="83"/>
      <c r="R130" s="83"/>
      <c r="S130" s="83"/>
      <c r="T130" s="145"/>
      <c r="U130" s="145"/>
      <c r="V130" s="148"/>
      <c r="W130" s="145"/>
      <c r="X130" s="145"/>
      <c r="Y130" s="145"/>
      <c r="Z130" s="145"/>
      <c r="AA130" s="145"/>
      <c r="AB130" s="332"/>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c r="CN130" s="145"/>
      <c r="CO130" s="145"/>
      <c r="CP130" s="145"/>
      <c r="CQ130" s="145"/>
      <c r="CR130" s="145"/>
      <c r="CS130" s="145"/>
      <c r="CT130" s="145"/>
      <c r="CU130" s="145"/>
      <c r="CV130" s="145"/>
      <c r="CW130" s="145"/>
      <c r="CX130" s="145"/>
      <c r="CY130" s="145"/>
      <c r="CZ130" s="145"/>
      <c r="DA130" s="145"/>
      <c r="DB130" s="145"/>
      <c r="DC130" s="145"/>
      <c r="DD130" s="145"/>
      <c r="DE130" s="145"/>
      <c r="DF130" s="145"/>
      <c r="DG130" s="145"/>
      <c r="DH130" s="148"/>
      <c r="DI130" s="145"/>
      <c r="DJ130" s="145"/>
      <c r="DK130" s="145"/>
      <c r="DL130" s="145"/>
      <c r="DM130" s="145"/>
      <c r="DN130" s="145"/>
      <c r="DO130" s="145"/>
      <c r="DP130" s="145"/>
      <c r="DQ130" s="145"/>
      <c r="DR130" s="145"/>
      <c r="DS130" s="145"/>
      <c r="DT130" s="145"/>
      <c r="DU130" s="145"/>
      <c r="DV130" s="145"/>
      <c r="DW130" s="145"/>
      <c r="DX130" s="145"/>
      <c r="DY130" s="145"/>
      <c r="DZ130" s="145"/>
      <c r="EA130" s="145"/>
      <c r="EB130" s="148"/>
      <c r="EC130" s="145"/>
      <c r="ED130" s="148"/>
      <c r="EE130" s="145"/>
      <c r="EF130" s="145"/>
      <c r="EG130" s="145"/>
      <c r="EH130" s="145"/>
      <c r="EI130" s="145"/>
      <c r="EJ130" s="145"/>
      <c r="EK130" s="145">
        <v>0</v>
      </c>
      <c r="EL130" s="145">
        <v>0</v>
      </c>
      <c r="EM130" s="267"/>
    </row>
    <row r="131" spans="1:187" ht="20.100000000000001" customHeight="1" x14ac:dyDescent="0.3">
      <c r="A131" s="72" t="s">
        <v>1974</v>
      </c>
      <c r="B131" s="80" t="s">
        <v>106</v>
      </c>
      <c r="C131" s="73">
        <v>82185</v>
      </c>
      <c r="D131" s="72" t="s">
        <v>1984</v>
      </c>
      <c r="E131" s="73" t="s">
        <v>108</v>
      </c>
      <c r="F131" s="73"/>
      <c r="G131" s="73" t="s">
        <v>109</v>
      </c>
      <c r="H131" s="73" t="s">
        <v>154</v>
      </c>
      <c r="I131" s="26" t="s">
        <v>389</v>
      </c>
      <c r="J131" s="72" t="s">
        <v>643</v>
      </c>
      <c r="K131" s="72" t="s">
        <v>1985</v>
      </c>
      <c r="L131" s="74" t="s">
        <v>1986</v>
      </c>
      <c r="M131" s="83"/>
      <c r="N131" s="83"/>
      <c r="O131" s="83"/>
      <c r="P131" s="83"/>
      <c r="Q131" s="83"/>
      <c r="R131" s="83" t="s">
        <v>1987</v>
      </c>
      <c r="S131" s="83" t="s">
        <v>2238</v>
      </c>
      <c r="T131" s="145"/>
      <c r="U131" s="145"/>
      <c r="V131" s="145"/>
      <c r="W131" s="145"/>
      <c r="X131" s="145">
        <v>1</v>
      </c>
      <c r="Y131" s="145"/>
      <c r="Z131" s="145"/>
      <c r="AA131" s="145"/>
      <c r="AB131" s="332"/>
      <c r="AC131" s="145"/>
      <c r="AD131" s="145"/>
      <c r="AE131" s="145"/>
      <c r="AF131" s="145"/>
      <c r="AG131" s="145"/>
      <c r="AH131" s="145"/>
      <c r="AI131" s="145">
        <v>1</v>
      </c>
      <c r="AJ131" s="145"/>
      <c r="AK131" s="145"/>
      <c r="AL131" s="145"/>
      <c r="AM131" s="145"/>
      <c r="AN131" s="145"/>
      <c r="AO131" s="145"/>
      <c r="AP131" s="145"/>
      <c r="AQ131" s="145"/>
      <c r="AR131" s="145"/>
      <c r="AS131" s="145"/>
      <c r="AT131" s="145"/>
      <c r="AU131" s="145"/>
      <c r="AV131" s="145"/>
      <c r="AW131" s="145"/>
      <c r="AX131" s="145"/>
      <c r="AY131" s="145">
        <v>1</v>
      </c>
      <c r="AZ131" s="145"/>
      <c r="BA131" s="145"/>
      <c r="BB131" s="145"/>
      <c r="BC131" s="145"/>
      <c r="BD131" s="145"/>
      <c r="BE131" s="145"/>
      <c r="BF131" s="145"/>
      <c r="BG131" s="145"/>
      <c r="BH131" s="145"/>
      <c r="BI131" s="145">
        <v>1</v>
      </c>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v>1</v>
      </c>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8"/>
      <c r="DI131" s="145"/>
      <c r="DJ131" s="145"/>
      <c r="DK131" s="145"/>
      <c r="DL131" s="145"/>
      <c r="DM131" s="145"/>
      <c r="DN131" s="145"/>
      <c r="DO131" s="145"/>
      <c r="DP131" s="145"/>
      <c r="DQ131" s="145">
        <v>1</v>
      </c>
      <c r="DR131" s="145"/>
      <c r="DS131" s="145"/>
      <c r="DT131" s="145"/>
      <c r="DU131" s="145">
        <v>1</v>
      </c>
      <c r="DV131" s="145"/>
      <c r="DW131" s="145"/>
      <c r="DX131" s="145"/>
      <c r="DY131" s="145"/>
      <c r="DZ131" s="145"/>
      <c r="EA131" s="145"/>
      <c r="EB131" s="148"/>
      <c r="EC131" s="145"/>
      <c r="ED131" s="148"/>
      <c r="EE131" s="145"/>
      <c r="EF131" s="145"/>
      <c r="EG131" s="145"/>
      <c r="EH131" s="145"/>
      <c r="EI131" s="145"/>
      <c r="EJ131" s="145"/>
      <c r="EK131" s="145" t="s">
        <v>519</v>
      </c>
      <c r="EL131" s="145">
        <v>1</v>
      </c>
      <c r="EM131" s="145"/>
      <c r="EN131" s="228" t="s">
        <v>1988</v>
      </c>
      <c r="EO131" s="145"/>
      <c r="EP131" s="145"/>
      <c r="EQ131" s="145"/>
      <c r="ER131" s="145"/>
      <c r="ES131" s="145"/>
      <c r="ET131" s="145"/>
      <c r="EU131" s="145"/>
      <c r="EV131" s="145"/>
      <c r="EW131" s="145"/>
      <c r="EX131" s="145"/>
      <c r="EY131" s="145"/>
      <c r="EZ131" s="145"/>
      <c r="FA131" s="145"/>
      <c r="FB131" s="145"/>
      <c r="FC131" s="145"/>
      <c r="FD131" s="145"/>
      <c r="FE131" s="145"/>
      <c r="FF131" s="145"/>
      <c r="FG131" s="145"/>
      <c r="FH131" s="145"/>
      <c r="FI131" s="145"/>
      <c r="FJ131" s="145"/>
      <c r="FK131" s="145"/>
      <c r="FL131" s="145"/>
      <c r="FM131" s="145"/>
      <c r="FN131" s="145"/>
      <c r="FO131" s="145"/>
      <c r="FP131" s="145"/>
      <c r="FQ131" s="145"/>
      <c r="FR131" s="145"/>
      <c r="FS131" s="145"/>
      <c r="FT131" s="145"/>
      <c r="FU131" s="145"/>
      <c r="FV131" s="145"/>
      <c r="FW131" s="145"/>
      <c r="FX131" s="145"/>
      <c r="FY131" s="145"/>
      <c r="FZ131" s="145"/>
      <c r="GA131" s="145"/>
      <c r="GB131" s="145"/>
      <c r="GC131" s="145"/>
      <c r="GD131" s="145"/>
      <c r="GE131" s="145"/>
    </row>
    <row r="132" spans="1:187" ht="20.100000000000001" customHeight="1" x14ac:dyDescent="0.3">
      <c r="A132" s="25" t="s">
        <v>3732</v>
      </c>
      <c r="B132" s="40" t="s">
        <v>106</v>
      </c>
      <c r="C132" s="26">
        <v>83627</v>
      </c>
      <c r="D132" s="25" t="s">
        <v>3735</v>
      </c>
      <c r="E132" s="26" t="s">
        <v>108</v>
      </c>
      <c r="F132" s="26" t="s">
        <v>3556</v>
      </c>
      <c r="G132" s="26" t="s">
        <v>109</v>
      </c>
      <c r="H132" s="26" t="s">
        <v>117</v>
      </c>
      <c r="I132" s="26" t="s">
        <v>476</v>
      </c>
      <c r="J132" s="25" t="s">
        <v>123</v>
      </c>
      <c r="K132" s="25" t="s">
        <v>3736</v>
      </c>
      <c r="L132" s="25"/>
      <c r="M132" s="25"/>
      <c r="N132" s="25"/>
      <c r="O132" s="83"/>
      <c r="P132" s="83"/>
      <c r="Q132" s="83"/>
      <c r="R132" s="25" t="s">
        <v>3737</v>
      </c>
      <c r="S132" s="25"/>
      <c r="U132" s="145">
        <v>1</v>
      </c>
      <c r="V132" s="148"/>
      <c r="W132" s="145"/>
      <c r="X132" s="145"/>
      <c r="Y132" s="145"/>
      <c r="Z132" s="145"/>
      <c r="AA132" s="145"/>
      <c r="AB132" s="332"/>
      <c r="AC132" s="145"/>
      <c r="AD132" s="145"/>
      <c r="AE132" s="145"/>
      <c r="AF132" s="145">
        <v>1</v>
      </c>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v>1</v>
      </c>
      <c r="BD132" s="145"/>
      <c r="BE132" s="145"/>
      <c r="BF132" s="145"/>
      <c r="BG132" s="145"/>
      <c r="BH132" s="145"/>
      <c r="BI132" s="145"/>
      <c r="BJ132" s="145">
        <v>1</v>
      </c>
      <c r="BK132" s="145"/>
      <c r="BL132" s="145"/>
      <c r="BM132" s="145"/>
      <c r="BN132" s="145"/>
      <c r="BO132" s="145"/>
      <c r="BP132" s="145"/>
      <c r="BQ132" s="145"/>
      <c r="BR132" s="145"/>
      <c r="BS132" s="145"/>
      <c r="BT132" s="145">
        <v>1</v>
      </c>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5"/>
      <c r="DG132" s="145"/>
      <c r="DH132" s="148"/>
      <c r="DI132" s="145"/>
      <c r="DJ132" s="145"/>
      <c r="DK132" s="145"/>
      <c r="DL132" s="145"/>
      <c r="DM132" s="145"/>
      <c r="DN132" s="145"/>
      <c r="DO132" s="145"/>
      <c r="DP132" s="145"/>
      <c r="DQ132" s="145">
        <v>1</v>
      </c>
      <c r="DR132" s="145"/>
      <c r="DS132" s="145"/>
      <c r="DT132" s="145"/>
      <c r="DU132" s="145">
        <v>1</v>
      </c>
      <c r="DV132" s="145"/>
      <c r="DW132" s="145"/>
      <c r="DX132" s="145"/>
      <c r="DY132" s="145"/>
      <c r="DZ132" s="145"/>
      <c r="EA132" s="145"/>
      <c r="EB132" s="148"/>
      <c r="EC132" s="145"/>
      <c r="ED132" s="148"/>
      <c r="EE132" s="145"/>
      <c r="EF132" s="145"/>
      <c r="EG132" s="145"/>
      <c r="EH132" s="145"/>
      <c r="EI132" s="145"/>
      <c r="EJ132" s="145"/>
      <c r="EK132" s="145" t="s">
        <v>519</v>
      </c>
      <c r="EL132" s="145">
        <v>1</v>
      </c>
    </row>
    <row r="133" spans="1:187" ht="20.100000000000001" customHeight="1" x14ac:dyDescent="0.3">
      <c r="A133" s="25" t="s">
        <v>3102</v>
      </c>
      <c r="B133" s="40" t="s">
        <v>106</v>
      </c>
      <c r="C133" s="26">
        <v>84288</v>
      </c>
      <c r="D133" s="25" t="s">
        <v>3111</v>
      </c>
      <c r="E133" s="26" t="s">
        <v>108</v>
      </c>
      <c r="F133" s="26"/>
      <c r="G133" s="26" t="s">
        <v>121</v>
      </c>
      <c r="H133" s="26" t="s">
        <v>446</v>
      </c>
      <c r="I133" s="26" t="s">
        <v>405</v>
      </c>
      <c r="J133" s="25" t="s">
        <v>2939</v>
      </c>
      <c r="K133" s="25" t="s">
        <v>3112</v>
      </c>
      <c r="L133" s="25"/>
      <c r="M133" s="25" t="s">
        <v>3113</v>
      </c>
      <c r="N133" s="25"/>
      <c r="O133" s="25" t="s">
        <v>3114</v>
      </c>
      <c r="P133" s="83"/>
      <c r="Q133" s="83"/>
      <c r="R133" s="83"/>
      <c r="S133" s="83"/>
      <c r="T133" s="145"/>
      <c r="U133" s="145"/>
      <c r="V133" s="148"/>
      <c r="W133" s="145"/>
      <c r="X133" s="145"/>
      <c r="Y133" s="145"/>
      <c r="Z133" s="145"/>
      <c r="AA133" s="145"/>
      <c r="AB133" s="332"/>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5"/>
      <c r="DG133" s="145"/>
      <c r="DH133" s="148"/>
      <c r="DI133" s="145"/>
      <c r="DJ133" s="145"/>
      <c r="DK133" s="145"/>
      <c r="DL133" s="145"/>
      <c r="DM133" s="145"/>
      <c r="DN133" s="145"/>
      <c r="DO133" s="145"/>
      <c r="DP133" s="145"/>
      <c r="DQ133" s="145"/>
      <c r="DR133" s="145"/>
      <c r="DS133" s="145"/>
      <c r="DT133" s="145"/>
      <c r="DU133" s="145"/>
      <c r="DV133" s="145"/>
      <c r="DW133" s="145"/>
      <c r="DX133" s="145"/>
      <c r="DY133" s="145"/>
      <c r="DZ133" s="145"/>
      <c r="EA133" s="145"/>
      <c r="EB133" s="148"/>
      <c r="EC133" s="145"/>
      <c r="ED133" s="148"/>
      <c r="EE133" s="145"/>
      <c r="EF133" s="145"/>
      <c r="EG133" s="145"/>
      <c r="EH133" s="145"/>
      <c r="EI133" s="145"/>
      <c r="EJ133" s="145"/>
      <c r="EK133" s="145">
        <v>1</v>
      </c>
      <c r="EL133" s="145">
        <v>0</v>
      </c>
      <c r="EN133" s="228" t="s">
        <v>3115</v>
      </c>
    </row>
    <row r="134" spans="1:187" ht="20.100000000000001" hidden="1" customHeight="1" x14ac:dyDescent="0.3">
      <c r="A134" s="25" t="s">
        <v>3102</v>
      </c>
      <c r="B134" s="40" t="s">
        <v>106</v>
      </c>
      <c r="C134" s="26">
        <v>83436</v>
      </c>
      <c r="D134" s="25" t="s">
        <v>3116</v>
      </c>
      <c r="E134" s="26" t="s">
        <v>108</v>
      </c>
      <c r="F134" s="26"/>
      <c r="G134" s="26" t="s">
        <v>114</v>
      </c>
      <c r="H134" s="26" t="s">
        <v>927</v>
      </c>
      <c r="I134" s="26" t="s">
        <v>385</v>
      </c>
      <c r="J134" s="25" t="s">
        <v>195</v>
      </c>
      <c r="K134" s="25" t="s">
        <v>3117</v>
      </c>
      <c r="L134" s="45" t="s">
        <v>3118</v>
      </c>
      <c r="M134" s="25"/>
      <c r="N134" s="25"/>
      <c r="O134" s="83"/>
      <c r="P134" s="83"/>
      <c r="Q134" s="83"/>
      <c r="R134" s="83"/>
      <c r="S134" s="83"/>
      <c r="T134" s="145"/>
      <c r="U134" s="145"/>
      <c r="V134" s="148"/>
      <c r="W134" s="145"/>
      <c r="X134" s="145"/>
      <c r="Y134" s="145"/>
      <c r="Z134" s="145"/>
      <c r="AA134" s="145"/>
      <c r="AB134" s="332"/>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c r="CL134" s="145"/>
      <c r="CM134" s="145"/>
      <c r="CN134" s="145"/>
      <c r="CO134" s="145"/>
      <c r="CP134" s="145"/>
      <c r="CQ134" s="145"/>
      <c r="CR134" s="145"/>
      <c r="CS134" s="145"/>
      <c r="CT134" s="145"/>
      <c r="CU134" s="145"/>
      <c r="CV134" s="145"/>
      <c r="CW134" s="145"/>
      <c r="CX134" s="145"/>
      <c r="CY134" s="145"/>
      <c r="CZ134" s="145"/>
      <c r="DA134" s="145"/>
      <c r="DB134" s="145"/>
      <c r="DC134" s="145"/>
      <c r="DD134" s="145"/>
      <c r="DE134" s="145"/>
      <c r="DF134" s="145"/>
      <c r="DG134" s="145"/>
      <c r="DH134" s="148"/>
      <c r="DI134" s="145"/>
      <c r="DJ134" s="145"/>
      <c r="DK134" s="145"/>
      <c r="DL134" s="145"/>
      <c r="DM134" s="145"/>
      <c r="DN134" s="145"/>
      <c r="DO134" s="145"/>
      <c r="DP134" s="145"/>
      <c r="DQ134" s="145"/>
      <c r="DR134" s="145"/>
      <c r="DS134" s="145"/>
      <c r="DT134" s="145"/>
      <c r="DU134" s="145"/>
      <c r="DV134" s="145"/>
      <c r="DW134" s="145"/>
      <c r="DX134" s="145"/>
      <c r="DY134" s="145"/>
      <c r="DZ134" s="145"/>
      <c r="EA134" s="145"/>
      <c r="EB134" s="148"/>
      <c r="EC134" s="145"/>
      <c r="ED134" s="148"/>
      <c r="EE134" s="145"/>
      <c r="EF134" s="145"/>
      <c r="EG134" s="145"/>
      <c r="EH134" s="145"/>
      <c r="EI134" s="145"/>
      <c r="EJ134" s="145"/>
      <c r="EK134" s="145">
        <v>0</v>
      </c>
      <c r="EL134" s="145">
        <v>0</v>
      </c>
    </row>
    <row r="135" spans="1:187" ht="20.100000000000001" customHeight="1" x14ac:dyDescent="0.3">
      <c r="A135" s="25" t="s">
        <v>3132</v>
      </c>
      <c r="B135" s="26" t="s">
        <v>106</v>
      </c>
      <c r="C135" s="26">
        <v>84290</v>
      </c>
      <c r="D135" s="25" t="s">
        <v>2040</v>
      </c>
      <c r="E135" s="26" t="s">
        <v>108</v>
      </c>
      <c r="F135" s="26"/>
      <c r="G135" s="26" t="s">
        <v>121</v>
      </c>
      <c r="H135" s="26" t="s">
        <v>446</v>
      </c>
      <c r="I135" s="26" t="s">
        <v>385</v>
      </c>
      <c r="J135" s="25" t="s">
        <v>2939</v>
      </c>
      <c r="K135" s="25" t="s">
        <v>3133</v>
      </c>
      <c r="L135" s="25"/>
      <c r="M135" s="25" t="s">
        <v>3134</v>
      </c>
      <c r="N135" s="83"/>
      <c r="O135" s="83"/>
      <c r="P135" s="83"/>
      <c r="Q135" s="83"/>
      <c r="R135" s="83"/>
      <c r="S135" s="83"/>
      <c r="T135" s="145"/>
      <c r="U135" s="145"/>
      <c r="V135" s="148"/>
      <c r="W135" s="145"/>
      <c r="X135" s="145"/>
      <c r="Y135" s="145"/>
      <c r="Z135" s="145"/>
      <c r="AA135" s="145"/>
      <c r="AB135" s="332"/>
      <c r="AC135" s="266"/>
      <c r="AD135" s="145"/>
      <c r="AE135" s="145"/>
      <c r="AF135" s="145"/>
      <c r="AG135" s="145"/>
      <c r="AH135" s="145"/>
      <c r="AI135" s="266"/>
      <c r="AJ135" s="145"/>
      <c r="AK135" s="145"/>
      <c r="AL135" s="145"/>
      <c r="AM135" s="145"/>
      <c r="AN135" s="145"/>
      <c r="AO135" s="145"/>
      <c r="AP135" s="145"/>
      <c r="AQ135" s="145"/>
      <c r="AR135" s="145"/>
      <c r="AS135" s="145"/>
      <c r="AT135" s="145"/>
      <c r="AU135" s="145"/>
      <c r="AV135" s="145"/>
      <c r="AW135" s="266"/>
      <c r="AX135" s="145"/>
      <c r="AY135" s="145"/>
      <c r="AZ135" s="145"/>
      <c r="BA135" s="266"/>
      <c r="BB135" s="145"/>
      <c r="BC135" s="145"/>
      <c r="BD135" s="145"/>
      <c r="BE135" s="145"/>
      <c r="BF135" s="145"/>
      <c r="BG135" s="145"/>
      <c r="BH135" s="145"/>
      <c r="BI135" s="145"/>
      <c r="BJ135" s="145"/>
      <c r="BK135" s="145"/>
      <c r="BL135" s="145"/>
      <c r="BM135" s="145"/>
      <c r="BN135" s="145"/>
      <c r="BO135" s="145"/>
      <c r="BP135" s="145"/>
      <c r="BQ135" s="145"/>
      <c r="BR135" s="145"/>
      <c r="BS135" s="145"/>
      <c r="BT135" s="266"/>
      <c r="BU135" s="145"/>
      <c r="BV135" s="145"/>
      <c r="BW135" s="145"/>
      <c r="BX135" s="145"/>
      <c r="BY135" s="145"/>
      <c r="BZ135" s="266"/>
      <c r="CA135" s="145"/>
      <c r="CB135" s="145"/>
      <c r="CC135" s="145"/>
      <c r="CD135" s="145"/>
      <c r="CE135" s="145"/>
      <c r="CF135" s="145"/>
      <c r="CG135" s="266"/>
      <c r="CH135" s="145"/>
      <c r="CI135" s="145"/>
      <c r="CJ135" s="145"/>
      <c r="CK135" s="266"/>
      <c r="CL135" s="145"/>
      <c r="CM135" s="266">
        <v>1</v>
      </c>
      <c r="CN135" s="145"/>
      <c r="CO135" s="145"/>
      <c r="CP135" s="145"/>
      <c r="CQ135" s="145"/>
      <c r="CR135" s="145"/>
      <c r="CS135" s="145"/>
      <c r="CT135" s="145"/>
      <c r="CU135" s="145"/>
      <c r="CV135" s="145"/>
      <c r="CW135" s="145"/>
      <c r="CX135" s="145"/>
      <c r="CY135" s="145"/>
      <c r="CZ135" s="145"/>
      <c r="DA135" s="145"/>
      <c r="DB135" s="145"/>
      <c r="DC135" s="145"/>
      <c r="DD135" s="145"/>
      <c r="DE135" s="145"/>
      <c r="DF135" s="145"/>
      <c r="DG135" s="145"/>
      <c r="DH135" s="148"/>
      <c r="DI135" s="145"/>
      <c r="DJ135" s="145"/>
      <c r="DK135" s="145"/>
      <c r="DL135" s="145"/>
      <c r="DM135" s="145"/>
      <c r="DN135" s="145"/>
      <c r="DO135" s="145"/>
      <c r="DP135" s="145"/>
      <c r="DQ135" s="145"/>
      <c r="DR135" s="145"/>
      <c r="DS135" s="145"/>
      <c r="DT135" s="145"/>
      <c r="DU135" s="145"/>
      <c r="DV135" s="145"/>
      <c r="DW135" s="145"/>
      <c r="DX135" s="145"/>
      <c r="DY135" s="145"/>
      <c r="DZ135" s="145"/>
      <c r="EA135" s="145"/>
      <c r="EB135" s="148"/>
      <c r="EC135" s="145"/>
      <c r="ED135" s="148"/>
      <c r="EE135" s="145"/>
      <c r="EF135" s="145"/>
      <c r="EG135" s="145"/>
      <c r="EH135" s="145"/>
      <c r="EI135" s="145"/>
      <c r="EJ135" s="145"/>
      <c r="EK135" s="145">
        <v>1</v>
      </c>
      <c r="EL135" s="145">
        <v>0</v>
      </c>
    </row>
    <row r="136" spans="1:187" ht="20.100000000000001" hidden="1" customHeight="1" x14ac:dyDescent="0.3">
      <c r="A136" s="25" t="s">
        <v>3150</v>
      </c>
      <c r="B136" s="26" t="s">
        <v>106</v>
      </c>
      <c r="C136" s="26">
        <v>84376</v>
      </c>
      <c r="D136" s="25" t="s">
        <v>3151</v>
      </c>
      <c r="E136" s="26" t="s">
        <v>108</v>
      </c>
      <c r="F136" s="26"/>
      <c r="G136" s="26" t="s">
        <v>121</v>
      </c>
      <c r="H136" s="26" t="s">
        <v>446</v>
      </c>
      <c r="I136" s="26" t="s">
        <v>405</v>
      </c>
      <c r="J136" s="25" t="s">
        <v>2939</v>
      </c>
      <c r="K136" s="25" t="s">
        <v>3152</v>
      </c>
      <c r="L136" s="25"/>
      <c r="M136" s="25"/>
      <c r="N136" s="83"/>
      <c r="O136" s="83"/>
      <c r="P136" s="83"/>
      <c r="Q136" s="83"/>
      <c r="R136" s="83"/>
      <c r="S136" s="83"/>
      <c r="T136" s="145"/>
      <c r="U136" s="145"/>
      <c r="V136" s="148"/>
      <c r="W136" s="145"/>
      <c r="X136" s="145"/>
      <c r="Y136" s="145"/>
      <c r="Z136" s="145"/>
      <c r="AA136" s="145"/>
      <c r="AB136" s="332"/>
      <c r="AC136" s="145"/>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c r="BP136" s="145"/>
      <c r="BQ136" s="145"/>
      <c r="BR136" s="145"/>
      <c r="BS136" s="145"/>
      <c r="BT136" s="145"/>
      <c r="BU136" s="145"/>
      <c r="BV136" s="145"/>
      <c r="BW136" s="145"/>
      <c r="BX136" s="145"/>
      <c r="BY136" s="145"/>
      <c r="BZ136" s="145"/>
      <c r="CA136" s="145"/>
      <c r="CB136" s="145"/>
      <c r="CC136" s="145"/>
      <c r="CD136" s="145"/>
      <c r="CE136" s="145"/>
      <c r="CF136" s="145"/>
      <c r="CG136" s="145"/>
      <c r="CH136" s="145"/>
      <c r="CI136" s="145"/>
      <c r="CJ136" s="145"/>
      <c r="CK136" s="145"/>
      <c r="CL136" s="145"/>
      <c r="CM136" s="145"/>
      <c r="CN136" s="145"/>
      <c r="CO136" s="145"/>
      <c r="CP136" s="145"/>
      <c r="CQ136" s="145"/>
      <c r="CR136" s="145"/>
      <c r="CS136" s="145"/>
      <c r="CT136" s="145"/>
      <c r="CU136" s="145"/>
      <c r="CV136" s="145"/>
      <c r="CW136" s="145"/>
      <c r="CX136" s="145"/>
      <c r="CY136" s="145"/>
      <c r="CZ136" s="145"/>
      <c r="DA136" s="145"/>
      <c r="DB136" s="145"/>
      <c r="DC136" s="145"/>
      <c r="DD136" s="145"/>
      <c r="DE136" s="145"/>
      <c r="DF136" s="145"/>
      <c r="DG136" s="145"/>
      <c r="DH136" s="148"/>
      <c r="DI136" s="145"/>
      <c r="DJ136" s="145"/>
      <c r="DK136" s="145"/>
      <c r="DL136" s="145"/>
      <c r="DM136" s="145"/>
      <c r="DN136" s="145"/>
      <c r="DO136" s="145"/>
      <c r="DP136" s="145"/>
      <c r="DQ136" s="145"/>
      <c r="DR136" s="145"/>
      <c r="DS136" s="145"/>
      <c r="DT136" s="145"/>
      <c r="DU136" s="145"/>
      <c r="DV136" s="145"/>
      <c r="DW136" s="145"/>
      <c r="DX136" s="145"/>
      <c r="DY136" s="145"/>
      <c r="DZ136" s="145"/>
      <c r="EA136" s="145"/>
      <c r="EB136" s="148"/>
      <c r="EC136" s="145"/>
      <c r="ED136" s="148"/>
      <c r="EE136" s="145"/>
      <c r="EF136" s="145"/>
      <c r="EG136" s="145"/>
      <c r="EH136" s="145"/>
      <c r="EI136" s="145"/>
      <c r="EJ136" s="145"/>
      <c r="EK136" s="145">
        <v>0</v>
      </c>
      <c r="EL136" s="145">
        <v>0</v>
      </c>
    </row>
    <row r="137" spans="1:187" ht="20.100000000000001" hidden="1" customHeight="1" x14ac:dyDescent="0.3">
      <c r="A137" s="25" t="s">
        <v>3168</v>
      </c>
      <c r="B137" s="40" t="s">
        <v>106</v>
      </c>
      <c r="C137" s="26">
        <v>83430</v>
      </c>
      <c r="D137" s="71" t="s">
        <v>3169</v>
      </c>
      <c r="E137" s="26" t="s">
        <v>108</v>
      </c>
      <c r="F137" s="26" t="s">
        <v>3549</v>
      </c>
      <c r="G137" s="26" t="s">
        <v>121</v>
      </c>
      <c r="H137" s="26" t="s">
        <v>446</v>
      </c>
      <c r="I137" s="26" t="s">
        <v>3</v>
      </c>
      <c r="J137" s="25" t="s">
        <v>2939</v>
      </c>
      <c r="K137" s="25" t="s">
        <v>3170</v>
      </c>
      <c r="L137" s="25"/>
      <c r="M137" s="83"/>
      <c r="N137" s="83"/>
      <c r="O137" s="83"/>
      <c r="P137" s="83"/>
      <c r="Q137" s="83"/>
      <c r="R137" s="83"/>
      <c r="S137" s="83"/>
      <c r="T137" s="145"/>
      <c r="U137" s="145"/>
      <c r="V137" s="148"/>
      <c r="W137" s="145"/>
      <c r="X137" s="145"/>
      <c r="Y137" s="145"/>
      <c r="Z137" s="145"/>
      <c r="AA137" s="145"/>
      <c r="AB137" s="332"/>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c r="CO137" s="145"/>
      <c r="CP137" s="145"/>
      <c r="CQ137" s="145"/>
      <c r="CR137" s="145"/>
      <c r="CS137" s="145"/>
      <c r="CT137" s="145"/>
      <c r="CU137" s="145"/>
      <c r="CV137" s="145"/>
      <c r="CW137" s="145"/>
      <c r="CX137" s="145"/>
      <c r="CY137" s="145"/>
      <c r="CZ137" s="145"/>
      <c r="DA137" s="145"/>
      <c r="DB137" s="145"/>
      <c r="DC137" s="145"/>
      <c r="DD137" s="145"/>
      <c r="DE137" s="145"/>
      <c r="DF137" s="145"/>
      <c r="DG137" s="145"/>
      <c r="DH137" s="148"/>
      <c r="DI137" s="145"/>
      <c r="DJ137" s="145"/>
      <c r="DK137" s="145"/>
      <c r="DL137" s="145"/>
      <c r="DM137" s="145"/>
      <c r="DN137" s="145"/>
      <c r="DO137" s="145"/>
      <c r="DP137" s="145"/>
      <c r="DQ137" s="145"/>
      <c r="DR137" s="145"/>
      <c r="DS137" s="145"/>
      <c r="DT137" s="145"/>
      <c r="DU137" s="145"/>
      <c r="DV137" s="145"/>
      <c r="DW137" s="145"/>
      <c r="DX137" s="145"/>
      <c r="DY137" s="145"/>
      <c r="DZ137" s="145"/>
      <c r="EA137" s="145"/>
      <c r="EB137" s="148"/>
      <c r="EC137" s="145"/>
      <c r="ED137" s="148"/>
      <c r="EE137" s="145"/>
      <c r="EF137" s="145"/>
      <c r="EG137" s="145"/>
      <c r="EH137" s="145"/>
      <c r="EI137" s="145"/>
      <c r="EJ137" s="145"/>
      <c r="EK137" s="145">
        <v>0</v>
      </c>
      <c r="EL137" s="145">
        <v>0</v>
      </c>
    </row>
    <row r="138" spans="1:187" ht="20.100000000000001" hidden="1" customHeight="1" x14ac:dyDescent="0.3">
      <c r="A138" s="25" t="s">
        <v>3168</v>
      </c>
      <c r="B138" s="40" t="s">
        <v>106</v>
      </c>
      <c r="C138" s="26">
        <v>84364</v>
      </c>
      <c r="D138" s="71" t="s">
        <v>3171</v>
      </c>
      <c r="E138" s="26" t="s">
        <v>108</v>
      </c>
      <c r="F138" s="26" t="s">
        <v>3549</v>
      </c>
      <c r="G138" s="26" t="s">
        <v>121</v>
      </c>
      <c r="H138" s="26" t="s">
        <v>446</v>
      </c>
      <c r="I138" s="26" t="s">
        <v>3</v>
      </c>
      <c r="J138" s="25" t="s">
        <v>2939</v>
      </c>
      <c r="K138" s="25" t="s">
        <v>3172</v>
      </c>
      <c r="L138" s="25"/>
      <c r="M138" s="83"/>
      <c r="N138" s="83"/>
      <c r="O138" s="83"/>
      <c r="P138" s="83"/>
      <c r="Q138" s="83"/>
      <c r="R138" s="83"/>
      <c r="S138" s="83"/>
      <c r="T138" s="145"/>
      <c r="U138" s="145"/>
      <c r="V138" s="148"/>
      <c r="W138" s="145"/>
      <c r="X138" s="145"/>
      <c r="Y138" s="145"/>
      <c r="Z138" s="145"/>
      <c r="AA138" s="145"/>
      <c r="AB138" s="332"/>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5"/>
      <c r="DG138" s="145"/>
      <c r="DH138" s="148"/>
      <c r="DI138" s="145"/>
      <c r="DJ138" s="145"/>
      <c r="DK138" s="145"/>
      <c r="DL138" s="145"/>
      <c r="DM138" s="145"/>
      <c r="DN138" s="145"/>
      <c r="DO138" s="145"/>
      <c r="DP138" s="145"/>
      <c r="DQ138" s="145"/>
      <c r="DR138" s="145"/>
      <c r="DS138" s="145"/>
      <c r="DT138" s="145"/>
      <c r="DU138" s="145"/>
      <c r="DV138" s="145"/>
      <c r="DW138" s="145"/>
      <c r="DX138" s="145"/>
      <c r="DY138" s="145"/>
      <c r="DZ138" s="145"/>
      <c r="EA138" s="145"/>
      <c r="EB138" s="148"/>
      <c r="EC138" s="145"/>
      <c r="ED138" s="148"/>
      <c r="EE138" s="145"/>
      <c r="EF138" s="145"/>
      <c r="EG138" s="145"/>
      <c r="EH138" s="145"/>
      <c r="EI138" s="145"/>
      <c r="EJ138" s="145"/>
      <c r="EK138" s="145">
        <v>0</v>
      </c>
      <c r="EL138" s="145">
        <v>0</v>
      </c>
    </row>
    <row r="139" spans="1:187" ht="20.100000000000001" hidden="1" customHeight="1" x14ac:dyDescent="0.3">
      <c r="A139" s="25" t="s">
        <v>3168</v>
      </c>
      <c r="B139" s="40" t="s">
        <v>106</v>
      </c>
      <c r="C139" s="26">
        <v>84366</v>
      </c>
      <c r="D139" s="71" t="s">
        <v>3173</v>
      </c>
      <c r="E139" s="26" t="s">
        <v>108</v>
      </c>
      <c r="F139" s="26" t="s">
        <v>3549</v>
      </c>
      <c r="G139" s="26" t="s">
        <v>121</v>
      </c>
      <c r="H139" s="26" t="s">
        <v>446</v>
      </c>
      <c r="I139" s="26" t="s">
        <v>3</v>
      </c>
      <c r="J139" s="25" t="s">
        <v>2939</v>
      </c>
      <c r="K139" s="25" t="s">
        <v>3174</v>
      </c>
      <c r="L139" s="25"/>
      <c r="M139" s="83"/>
      <c r="N139" s="83"/>
      <c r="O139" s="83"/>
      <c r="P139" s="83"/>
      <c r="Q139" s="83"/>
      <c r="R139" s="83"/>
      <c r="S139" s="83"/>
      <c r="T139" s="145"/>
      <c r="U139" s="145"/>
      <c r="V139" s="148"/>
      <c r="W139" s="145"/>
      <c r="X139" s="145"/>
      <c r="Y139" s="145"/>
      <c r="Z139" s="145"/>
      <c r="AA139" s="145"/>
      <c r="AB139" s="332"/>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5"/>
      <c r="DG139" s="145"/>
      <c r="DH139" s="148"/>
      <c r="DI139" s="145"/>
      <c r="DJ139" s="145"/>
      <c r="DK139" s="145"/>
      <c r="DL139" s="145"/>
      <c r="DM139" s="145"/>
      <c r="DN139" s="145"/>
      <c r="DO139" s="145"/>
      <c r="DP139" s="145"/>
      <c r="DQ139" s="145"/>
      <c r="DR139" s="145"/>
      <c r="DS139" s="145"/>
      <c r="DT139" s="145"/>
      <c r="DU139" s="145"/>
      <c r="DV139" s="145"/>
      <c r="DW139" s="145"/>
      <c r="DX139" s="145"/>
      <c r="DY139" s="145"/>
      <c r="DZ139" s="145"/>
      <c r="EA139" s="145"/>
      <c r="EB139" s="148"/>
      <c r="EC139" s="145"/>
      <c r="ED139" s="148"/>
      <c r="EE139" s="145"/>
      <c r="EF139" s="145"/>
      <c r="EG139" s="145"/>
      <c r="EH139" s="145"/>
      <c r="EI139" s="145"/>
      <c r="EJ139" s="145"/>
      <c r="EK139" s="145">
        <v>0</v>
      </c>
      <c r="EL139" s="145">
        <v>0</v>
      </c>
    </row>
    <row r="140" spans="1:187" ht="20.100000000000001" customHeight="1" x14ac:dyDescent="0.3">
      <c r="A140" s="25" t="s">
        <v>3061</v>
      </c>
      <c r="B140" s="40" t="s">
        <v>106</v>
      </c>
      <c r="C140" s="26">
        <v>83182</v>
      </c>
      <c r="D140" s="25" t="s">
        <v>3070</v>
      </c>
      <c r="E140" s="26" t="s">
        <v>108</v>
      </c>
      <c r="F140" s="26"/>
      <c r="G140" s="26" t="s">
        <v>109</v>
      </c>
      <c r="H140" s="26" t="s">
        <v>567</v>
      </c>
      <c r="I140" s="26" t="s">
        <v>438</v>
      </c>
      <c r="J140" s="25" t="s">
        <v>123</v>
      </c>
      <c r="K140" s="25" t="s">
        <v>3071</v>
      </c>
      <c r="L140" s="25"/>
      <c r="M140" s="25" t="s">
        <v>3072</v>
      </c>
      <c r="N140" s="25" t="s">
        <v>3073</v>
      </c>
      <c r="O140" s="83"/>
      <c r="P140" s="83"/>
      <c r="Q140" s="83"/>
      <c r="R140" s="83" t="s">
        <v>3161</v>
      </c>
      <c r="S140" s="83" t="s">
        <v>3160</v>
      </c>
      <c r="T140" s="145"/>
      <c r="U140" s="266"/>
      <c r="V140" s="148"/>
      <c r="W140" s="145"/>
      <c r="X140" s="145"/>
      <c r="Y140" s="145"/>
      <c r="Z140" s="145"/>
      <c r="AA140" s="145"/>
      <c r="AB140" s="332"/>
      <c r="AC140" s="145"/>
      <c r="AD140" s="145"/>
      <c r="AE140" s="145"/>
      <c r="AF140" s="145"/>
      <c r="AG140" s="145"/>
      <c r="AH140" s="145"/>
      <c r="AI140" s="266">
        <v>1</v>
      </c>
      <c r="AJ140" s="145"/>
      <c r="AK140" s="145"/>
      <c r="AL140" s="145"/>
      <c r="AM140" s="145"/>
      <c r="AN140" s="145"/>
      <c r="AO140" s="145">
        <v>1</v>
      </c>
      <c r="AP140" s="145"/>
      <c r="AQ140" s="145"/>
      <c r="AR140" s="145"/>
      <c r="AS140" s="145"/>
      <c r="AT140" s="145"/>
      <c r="AU140" s="145"/>
      <c r="AV140" s="145"/>
      <c r="AW140" s="266"/>
      <c r="AX140" s="145"/>
      <c r="AY140" s="145"/>
      <c r="AZ140" s="145"/>
      <c r="BA140" s="266">
        <v>1</v>
      </c>
      <c r="BB140" s="145"/>
      <c r="BC140" s="145"/>
      <c r="BD140" s="145"/>
      <c r="BE140" s="145"/>
      <c r="BF140" s="145"/>
      <c r="BG140" s="145"/>
      <c r="BH140" s="145"/>
      <c r="BI140" s="266"/>
      <c r="BJ140" s="145"/>
      <c r="BK140" s="145"/>
      <c r="BL140" s="145"/>
      <c r="BM140" s="145"/>
      <c r="BN140" s="145"/>
      <c r="BO140" s="145"/>
      <c r="BP140" s="145"/>
      <c r="BQ140" s="145"/>
      <c r="BR140" s="145"/>
      <c r="BS140" s="145"/>
      <c r="BT140" s="266"/>
      <c r="BU140" s="145"/>
      <c r="BV140" s="145"/>
      <c r="BW140" s="145"/>
      <c r="BX140" s="145"/>
      <c r="BY140" s="145"/>
      <c r="BZ140" s="145"/>
      <c r="CA140" s="145"/>
      <c r="CB140" s="145"/>
      <c r="CC140" s="145"/>
      <c r="CD140" s="145"/>
      <c r="CE140" s="145"/>
      <c r="CF140" s="145"/>
      <c r="CG140" s="266"/>
      <c r="CH140" s="145"/>
      <c r="CI140" s="145"/>
      <c r="CJ140" s="145"/>
      <c r="CK140" s="266"/>
      <c r="CL140" s="145"/>
      <c r="CM140" s="266"/>
      <c r="CN140" s="145"/>
      <c r="CO140" s="266">
        <v>1</v>
      </c>
      <c r="CP140" s="145">
        <v>1</v>
      </c>
      <c r="CQ140" s="266"/>
      <c r="CR140" s="145"/>
      <c r="CS140" s="145"/>
      <c r="CT140" s="145"/>
      <c r="CU140" s="145">
        <v>1</v>
      </c>
      <c r="CV140" s="145"/>
      <c r="CW140" s="145"/>
      <c r="CX140" s="145"/>
      <c r="CY140" s="145"/>
      <c r="CZ140" s="145"/>
      <c r="DA140" s="145"/>
      <c r="DB140" s="145"/>
      <c r="DC140" s="145"/>
      <c r="DD140" s="145">
        <v>1</v>
      </c>
      <c r="DE140" s="145"/>
      <c r="DF140" s="145"/>
      <c r="DG140" s="145"/>
      <c r="DH140" s="148"/>
      <c r="DI140" s="145"/>
      <c r="DJ140" s="145"/>
      <c r="DK140" s="145">
        <v>1</v>
      </c>
      <c r="DL140" s="145"/>
      <c r="DM140" s="145"/>
      <c r="DN140" s="145"/>
      <c r="DO140" s="145"/>
      <c r="DP140" s="145"/>
      <c r="DQ140" s="145"/>
      <c r="DR140" s="145"/>
      <c r="DS140" s="145"/>
      <c r="DT140" s="145"/>
      <c r="DU140" s="145"/>
      <c r="DV140" s="145"/>
      <c r="DW140" s="145"/>
      <c r="DX140" s="145"/>
      <c r="DY140" s="145"/>
      <c r="DZ140" s="145"/>
      <c r="EA140" s="145"/>
      <c r="EB140" s="148"/>
      <c r="EC140" s="145"/>
      <c r="ED140" s="148"/>
      <c r="EE140" s="145"/>
      <c r="EF140" s="145"/>
      <c r="EG140" s="145"/>
      <c r="EH140" s="145"/>
      <c r="EI140" s="145"/>
      <c r="EJ140" s="145"/>
      <c r="EK140" s="145">
        <v>1</v>
      </c>
      <c r="EL140" s="145">
        <v>1</v>
      </c>
      <c r="EM140" s="267"/>
      <c r="EN140" s="228" t="s">
        <v>3162</v>
      </c>
    </row>
    <row r="141" spans="1:187" ht="20.100000000000001" hidden="1" customHeight="1" x14ac:dyDescent="0.3">
      <c r="A141" s="25" t="s">
        <v>3182</v>
      </c>
      <c r="B141" s="40" t="s">
        <v>106</v>
      </c>
      <c r="C141" s="26">
        <v>83516</v>
      </c>
      <c r="D141" s="25" t="s">
        <v>845</v>
      </c>
      <c r="E141" s="26" t="s">
        <v>293</v>
      </c>
      <c r="F141" s="26" t="s">
        <v>3556</v>
      </c>
      <c r="G141" s="26" t="s">
        <v>109</v>
      </c>
      <c r="H141" s="26" t="s">
        <v>567</v>
      </c>
      <c r="I141" s="26" t="s">
        <v>3</v>
      </c>
      <c r="J141" s="25" t="s">
        <v>469</v>
      </c>
      <c r="K141" s="25" t="s">
        <v>3190</v>
      </c>
      <c r="L141" s="25"/>
      <c r="M141" s="25"/>
      <c r="N141" s="83"/>
      <c r="O141" s="83"/>
      <c r="P141" s="83"/>
      <c r="Q141" s="83"/>
      <c r="R141" s="83"/>
      <c r="S141" s="83"/>
      <c r="T141" s="145"/>
      <c r="U141" s="145"/>
      <c r="V141" s="148"/>
      <c r="W141" s="145"/>
      <c r="X141" s="145"/>
      <c r="Y141" s="145"/>
      <c r="Z141" s="145"/>
      <c r="AA141" s="145"/>
      <c r="AB141" s="332"/>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5"/>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5"/>
      <c r="DG141" s="145"/>
      <c r="DH141" s="148"/>
      <c r="DI141" s="145"/>
      <c r="DJ141" s="145"/>
      <c r="DK141" s="145"/>
      <c r="DL141" s="145"/>
      <c r="DM141" s="145"/>
      <c r="DN141" s="145"/>
      <c r="DO141" s="145"/>
      <c r="DP141" s="145"/>
      <c r="DQ141" s="145"/>
      <c r="DR141" s="145"/>
      <c r="DS141" s="145"/>
      <c r="DT141" s="145"/>
      <c r="DU141" s="145"/>
      <c r="DV141" s="145"/>
      <c r="DW141" s="145"/>
      <c r="DX141" s="145"/>
      <c r="DY141" s="145"/>
      <c r="DZ141" s="145"/>
      <c r="EA141" s="145"/>
      <c r="EB141" s="148"/>
      <c r="EC141" s="145"/>
      <c r="ED141" s="148"/>
      <c r="EE141" s="145"/>
      <c r="EF141" s="145"/>
      <c r="EG141" s="145"/>
      <c r="EH141" s="145"/>
      <c r="EI141" s="145"/>
      <c r="EJ141" s="145"/>
      <c r="EK141" s="145">
        <v>0</v>
      </c>
      <c r="EL141" s="145">
        <v>0</v>
      </c>
      <c r="EM141" s="145"/>
    </row>
    <row r="142" spans="1:187" ht="20.100000000000001" customHeight="1" x14ac:dyDescent="0.3">
      <c r="A142" s="25" t="s">
        <v>3458</v>
      </c>
      <c r="B142" s="40" t="s">
        <v>106</v>
      </c>
      <c r="C142" s="26">
        <v>82630</v>
      </c>
      <c r="D142" s="25" t="s">
        <v>3470</v>
      </c>
      <c r="E142" s="26" t="s">
        <v>108</v>
      </c>
      <c r="F142" s="26" t="s">
        <v>3556</v>
      </c>
      <c r="G142" s="26" t="s">
        <v>114</v>
      </c>
      <c r="H142" s="26" t="s">
        <v>1475</v>
      </c>
      <c r="I142" s="26" t="s">
        <v>405</v>
      </c>
      <c r="J142" s="25" t="s">
        <v>163</v>
      </c>
      <c r="K142" s="25" t="s">
        <v>3471</v>
      </c>
      <c r="L142" s="25"/>
      <c r="M142" s="25" t="s">
        <v>24</v>
      </c>
      <c r="N142" s="25"/>
      <c r="O142" s="25"/>
      <c r="P142" s="272"/>
      <c r="Q142" s="25" t="s">
        <v>3472</v>
      </c>
      <c r="R142" s="25" t="s">
        <v>3473</v>
      </c>
      <c r="S142" s="25" t="s">
        <v>3474</v>
      </c>
      <c r="U142" s="145"/>
      <c r="V142" s="148"/>
      <c r="W142" s="145"/>
      <c r="X142" s="145"/>
      <c r="Y142" s="145"/>
      <c r="Z142" s="145"/>
      <c r="AA142" s="145"/>
      <c r="AB142" s="332"/>
      <c r="AC142" s="145">
        <v>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v>1</v>
      </c>
      <c r="BJ142" s="145"/>
      <c r="BK142" s="145"/>
      <c r="BL142" s="145"/>
      <c r="BM142" s="145"/>
      <c r="BN142" s="145"/>
      <c r="BO142" s="145"/>
      <c r="BP142" s="145"/>
      <c r="BQ142" s="145"/>
      <c r="BR142" s="145">
        <v>1</v>
      </c>
      <c r="BS142" s="145"/>
      <c r="BT142" s="145"/>
      <c r="BU142" s="145"/>
      <c r="BV142" s="145"/>
      <c r="BW142" s="145"/>
      <c r="BX142" s="145"/>
      <c r="BY142" s="145"/>
      <c r="BZ142" s="145"/>
      <c r="CA142" s="145"/>
      <c r="CB142" s="145"/>
      <c r="CC142" s="145"/>
      <c r="CD142" s="145"/>
      <c r="CE142" s="145"/>
      <c r="CF142" s="145"/>
      <c r="CG142" s="145"/>
      <c r="CH142" s="145"/>
      <c r="CI142" s="145"/>
      <c r="CJ142" s="145"/>
      <c r="CK142" s="145">
        <v>1</v>
      </c>
      <c r="CL142" s="145"/>
      <c r="CM142" s="145"/>
      <c r="CN142" s="145"/>
      <c r="CO142" s="145"/>
      <c r="CP142" s="145"/>
      <c r="CQ142" s="145"/>
      <c r="CR142" s="145"/>
      <c r="CS142" s="145"/>
      <c r="CT142" s="145"/>
      <c r="CU142" s="145"/>
      <c r="CV142" s="145"/>
      <c r="CW142" s="145"/>
      <c r="CX142" s="145"/>
      <c r="CY142" s="145"/>
      <c r="CZ142" s="145">
        <v>1</v>
      </c>
      <c r="DA142" s="145"/>
      <c r="DB142" s="145"/>
      <c r="DC142" s="145"/>
      <c r="DD142" s="145"/>
      <c r="DE142" s="145"/>
      <c r="DF142" s="145"/>
      <c r="DG142" s="145"/>
      <c r="DH142" s="148"/>
      <c r="DI142" s="145"/>
      <c r="DJ142" s="145"/>
      <c r="DK142" s="145">
        <v>1</v>
      </c>
      <c r="DL142" s="145"/>
      <c r="DM142" s="145"/>
      <c r="DN142" s="145"/>
      <c r="DO142" s="145"/>
      <c r="DP142" s="145"/>
      <c r="DQ142" s="145"/>
      <c r="DR142" s="145"/>
      <c r="DS142" s="145"/>
      <c r="DT142" s="145"/>
      <c r="DU142" s="145"/>
      <c r="DV142" s="145"/>
      <c r="DW142" s="145"/>
      <c r="DX142" s="145"/>
      <c r="DY142" s="145"/>
      <c r="DZ142" s="145"/>
      <c r="EA142" s="145"/>
      <c r="EB142" s="148"/>
      <c r="EC142" s="145"/>
      <c r="ED142" s="148"/>
      <c r="EE142" s="145"/>
      <c r="EF142" s="145"/>
      <c r="EG142" s="145"/>
      <c r="EH142" s="145"/>
      <c r="EI142" s="145"/>
      <c r="EJ142" s="145"/>
      <c r="EK142" s="145">
        <v>1</v>
      </c>
      <c r="EL142" s="145">
        <v>1</v>
      </c>
      <c r="EM142" s="145"/>
    </row>
    <row r="143" spans="1:187" ht="20.100000000000001" customHeight="1" x14ac:dyDescent="0.3">
      <c r="A143" s="25" t="s">
        <v>3564</v>
      </c>
      <c r="B143" s="40" t="s">
        <v>106</v>
      </c>
      <c r="C143" s="26">
        <v>84504</v>
      </c>
      <c r="D143" s="25" t="s">
        <v>3565</v>
      </c>
      <c r="E143" s="26" t="s">
        <v>113</v>
      </c>
      <c r="F143" s="26" t="s">
        <v>3549</v>
      </c>
      <c r="G143" s="26" t="s">
        <v>109</v>
      </c>
      <c r="H143" s="26" t="s">
        <v>554</v>
      </c>
      <c r="I143" s="26" t="s">
        <v>389</v>
      </c>
      <c r="J143" s="25" t="s">
        <v>3307</v>
      </c>
      <c r="K143" s="25" t="s">
        <v>3566</v>
      </c>
      <c r="L143" s="79"/>
      <c r="M143" s="25"/>
      <c r="N143" s="239"/>
      <c r="O143" s="239"/>
      <c r="P143" s="239"/>
      <c r="Q143" s="239"/>
      <c r="R143" s="25" t="s">
        <v>3567</v>
      </c>
      <c r="S143" s="25"/>
      <c r="T143" s="235"/>
      <c r="U143" s="145">
        <v>1</v>
      </c>
      <c r="V143" s="148"/>
      <c r="W143" s="145">
        <v>1</v>
      </c>
      <c r="X143" s="145"/>
      <c r="Y143" s="145"/>
      <c r="Z143" s="145"/>
      <c r="AA143" s="145"/>
      <c r="AB143" s="332"/>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c r="BP143" s="145"/>
      <c r="BQ143" s="145"/>
      <c r="BR143" s="145"/>
      <c r="BS143" s="145"/>
      <c r="BT143" s="145"/>
      <c r="BU143" s="145"/>
      <c r="BV143" s="145"/>
      <c r="BW143" s="145"/>
      <c r="BX143" s="145"/>
      <c r="BY143" s="145"/>
      <c r="BZ143" s="145"/>
      <c r="CA143" s="145"/>
      <c r="CB143" s="145"/>
      <c r="CC143" s="145"/>
      <c r="CD143" s="145"/>
      <c r="CE143" s="145"/>
      <c r="CF143" s="145"/>
      <c r="CG143" s="145"/>
      <c r="CH143" s="145"/>
      <c r="CI143" s="145"/>
      <c r="CJ143" s="145"/>
      <c r="CK143" s="145">
        <v>1</v>
      </c>
      <c r="CL143" s="145"/>
      <c r="CM143" s="145">
        <v>1</v>
      </c>
      <c r="CN143" s="145"/>
      <c r="CO143" s="145">
        <v>1</v>
      </c>
      <c r="CP143" s="145"/>
      <c r="CQ143" s="145"/>
      <c r="CR143" s="145"/>
      <c r="CS143" s="145"/>
      <c r="CT143" s="145"/>
      <c r="CU143" s="145"/>
      <c r="CV143" s="145"/>
      <c r="CW143" s="145"/>
      <c r="CX143" s="145"/>
      <c r="CY143" s="145"/>
      <c r="CZ143" s="145">
        <v>1</v>
      </c>
      <c r="DA143" s="145"/>
      <c r="DB143" s="145"/>
      <c r="DC143" s="145"/>
      <c r="DD143" s="145"/>
      <c r="DE143" s="145"/>
      <c r="DF143" s="145"/>
      <c r="DG143" s="145"/>
      <c r="DH143" s="148"/>
      <c r="DI143" s="145"/>
      <c r="DJ143" s="145"/>
      <c r="DK143" s="145"/>
      <c r="DL143" s="145">
        <v>1</v>
      </c>
      <c r="DM143" s="145"/>
      <c r="DN143" s="145"/>
      <c r="DO143" s="145"/>
      <c r="DP143" s="145"/>
      <c r="DQ143" s="145"/>
      <c r="DR143" s="145"/>
      <c r="DS143" s="145"/>
      <c r="DT143" s="145"/>
      <c r="DU143" s="145"/>
      <c r="DV143" s="145"/>
      <c r="DW143" s="145"/>
      <c r="DX143" s="145"/>
      <c r="DY143" s="145"/>
      <c r="DZ143" s="145"/>
      <c r="EA143" s="145"/>
      <c r="EB143" s="148"/>
      <c r="EC143" s="145"/>
      <c r="ED143" s="148"/>
      <c r="EE143" s="145"/>
      <c r="EF143" s="145"/>
      <c r="EG143" s="145"/>
      <c r="EH143" s="145"/>
      <c r="EI143" s="145"/>
      <c r="EJ143" s="145"/>
      <c r="EK143" s="145" t="s">
        <v>519</v>
      </c>
      <c r="EL143" s="145">
        <v>1</v>
      </c>
      <c r="EM143" s="145"/>
      <c r="EN143" s="228" t="s">
        <v>3574</v>
      </c>
    </row>
    <row r="144" spans="1:187" ht="20.100000000000001" customHeight="1" x14ac:dyDescent="0.3">
      <c r="A144" s="25" t="s">
        <v>3413</v>
      </c>
      <c r="B144" s="40" t="s">
        <v>106</v>
      </c>
      <c r="C144" s="26">
        <v>84305</v>
      </c>
      <c r="D144" s="71" t="s">
        <v>3442</v>
      </c>
      <c r="E144" s="26" t="s">
        <v>108</v>
      </c>
      <c r="F144" s="26" t="s">
        <v>3549</v>
      </c>
      <c r="G144" s="26" t="s">
        <v>109</v>
      </c>
      <c r="H144" s="26" t="s">
        <v>1128</v>
      </c>
      <c r="I144" s="26" t="s">
        <v>3</v>
      </c>
      <c r="J144" s="25" t="s">
        <v>195</v>
      </c>
      <c r="K144" s="25" t="s">
        <v>3443</v>
      </c>
      <c r="L144" s="25"/>
      <c r="M144" s="25"/>
      <c r="N144" s="272"/>
      <c r="O144" s="272"/>
      <c r="P144" s="272"/>
      <c r="Q144" s="272"/>
      <c r="R144" s="272"/>
      <c r="S144" s="25" t="s">
        <v>3444</v>
      </c>
      <c r="U144" s="145"/>
      <c r="V144" s="148"/>
      <c r="W144" s="145"/>
      <c r="X144" s="145"/>
      <c r="Y144" s="145"/>
      <c r="Z144" s="145"/>
      <c r="AA144" s="145"/>
      <c r="AB144" s="332"/>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c r="BW144" s="145"/>
      <c r="BX144" s="145"/>
      <c r="BY144" s="145"/>
      <c r="BZ144" s="145"/>
      <c r="CA144" s="145"/>
      <c r="CB144" s="145"/>
      <c r="CC144" s="145"/>
      <c r="CD144" s="145"/>
      <c r="CE144" s="145"/>
      <c r="CF144" s="145"/>
      <c r="CG144" s="145"/>
      <c r="CH144" s="145"/>
      <c r="CI144" s="145"/>
      <c r="CJ144" s="145"/>
      <c r="CK144" s="145"/>
      <c r="CL144" s="145"/>
      <c r="CM144" s="145"/>
      <c r="CN144" s="145"/>
      <c r="CO144" s="145"/>
      <c r="CP144" s="145"/>
      <c r="CQ144" s="145"/>
      <c r="CR144" s="145"/>
      <c r="CS144" s="145"/>
      <c r="CT144" s="145"/>
      <c r="CU144" s="145"/>
      <c r="CV144" s="145"/>
      <c r="CW144" s="145"/>
      <c r="CX144" s="145"/>
      <c r="CY144" s="145"/>
      <c r="CZ144" s="145"/>
      <c r="DA144" s="145"/>
      <c r="DB144" s="145"/>
      <c r="DC144" s="145"/>
      <c r="DD144" s="145"/>
      <c r="DE144" s="145"/>
      <c r="DF144" s="145"/>
      <c r="DG144" s="145"/>
      <c r="DH144" s="148"/>
      <c r="DI144" s="145"/>
      <c r="DJ144" s="145"/>
      <c r="DK144" s="145"/>
      <c r="DL144" s="145"/>
      <c r="DM144" s="145"/>
      <c r="DN144" s="145"/>
      <c r="DO144" s="145"/>
      <c r="DP144" s="145"/>
      <c r="DQ144" s="145"/>
      <c r="DR144" s="145"/>
      <c r="DS144" s="145"/>
      <c r="DT144" s="145"/>
      <c r="DU144" s="145"/>
      <c r="DV144" s="145"/>
      <c r="DW144" s="145"/>
      <c r="DX144" s="145"/>
      <c r="DY144" s="145"/>
      <c r="DZ144" s="145"/>
      <c r="EA144" s="145"/>
      <c r="EB144" s="148"/>
      <c r="EC144" s="145"/>
      <c r="ED144" s="148"/>
      <c r="EE144" s="145"/>
      <c r="EF144" s="145"/>
      <c r="EG144" s="145"/>
      <c r="EH144" s="145"/>
      <c r="EI144" s="145"/>
      <c r="EJ144" s="145"/>
      <c r="EK144" s="145" t="s">
        <v>519</v>
      </c>
      <c r="EL144" s="145">
        <v>1</v>
      </c>
      <c r="EM144" s="145"/>
    </row>
    <row r="145" spans="1:187" ht="20.100000000000001" customHeight="1" x14ac:dyDescent="0.3">
      <c r="A145" s="25" t="s">
        <v>2254</v>
      </c>
      <c r="B145" s="40" t="s">
        <v>106</v>
      </c>
      <c r="C145" s="26">
        <v>82515</v>
      </c>
      <c r="D145" s="25" t="s">
        <v>2262</v>
      </c>
      <c r="E145" s="26"/>
      <c r="F145" s="26"/>
      <c r="G145" s="26" t="s">
        <v>121</v>
      </c>
      <c r="H145" s="26" t="s">
        <v>281</v>
      </c>
      <c r="I145" s="26" t="s">
        <v>449</v>
      </c>
      <c r="J145" s="25" t="s">
        <v>2263</v>
      </c>
      <c r="K145" s="25" t="s">
        <v>2264</v>
      </c>
      <c r="L145" s="181" t="s">
        <v>2265</v>
      </c>
      <c r="M145" s="83"/>
      <c r="N145" s="83"/>
      <c r="O145" s="83"/>
      <c r="P145" s="83"/>
      <c r="Q145" s="83"/>
      <c r="R145" s="25" t="s">
        <v>2266</v>
      </c>
      <c r="S145" s="25" t="s">
        <v>2267</v>
      </c>
      <c r="T145" s="145"/>
      <c r="U145" s="266"/>
      <c r="V145" s="145"/>
      <c r="W145" s="145"/>
      <c r="X145" s="145"/>
      <c r="Y145" s="145"/>
      <c r="Z145" s="145"/>
      <c r="AA145" s="145"/>
      <c r="AB145" s="332"/>
      <c r="AC145" s="145"/>
      <c r="AD145" s="145"/>
      <c r="AE145" s="145"/>
      <c r="AF145" s="145"/>
      <c r="AG145" s="145"/>
      <c r="AH145" s="145"/>
      <c r="AI145" s="266"/>
      <c r="AJ145" s="145"/>
      <c r="AK145" s="145"/>
      <c r="AL145" s="145"/>
      <c r="AM145" s="145"/>
      <c r="AN145" s="145"/>
      <c r="AO145" s="145"/>
      <c r="AP145" s="145"/>
      <c r="AQ145" s="145"/>
      <c r="AR145" s="145"/>
      <c r="AS145" s="145"/>
      <c r="AT145" s="145"/>
      <c r="AU145" s="145"/>
      <c r="AV145" s="145"/>
      <c r="AW145" s="266"/>
      <c r="AX145" s="145"/>
      <c r="AY145" s="145"/>
      <c r="AZ145" s="145"/>
      <c r="BA145" s="266"/>
      <c r="BB145" s="145"/>
      <c r="BC145" s="145"/>
      <c r="BD145" s="145"/>
      <c r="BE145" s="145"/>
      <c r="BF145" s="145"/>
      <c r="BG145" s="145"/>
      <c r="BH145" s="145"/>
      <c r="BI145" s="145"/>
      <c r="BJ145" s="145"/>
      <c r="BK145" s="145"/>
      <c r="BL145" s="145"/>
      <c r="BM145" s="145"/>
      <c r="BN145" s="145"/>
      <c r="BO145" s="145"/>
      <c r="BP145" s="145"/>
      <c r="BQ145" s="145"/>
      <c r="BR145" s="145"/>
      <c r="BS145" s="145">
        <v>1</v>
      </c>
      <c r="BT145" s="266"/>
      <c r="BU145" s="145"/>
      <c r="BV145" s="145"/>
      <c r="BW145" s="145"/>
      <c r="BX145" s="145"/>
      <c r="BY145" s="145"/>
      <c r="BZ145" s="266"/>
      <c r="CA145" s="145"/>
      <c r="CB145" s="145"/>
      <c r="CC145" s="145"/>
      <c r="CD145" s="145"/>
      <c r="CE145" s="145"/>
      <c r="CF145" s="145"/>
      <c r="CG145" s="266"/>
      <c r="CH145" s="145"/>
      <c r="CI145" s="145"/>
      <c r="CJ145" s="145"/>
      <c r="CK145" s="266"/>
      <c r="CL145" s="145"/>
      <c r="CM145" s="266"/>
      <c r="CN145" s="145"/>
      <c r="CO145" s="266"/>
      <c r="CP145" s="145"/>
      <c r="CQ145" s="145"/>
      <c r="CR145" s="145"/>
      <c r="CS145" s="145"/>
      <c r="CT145" s="145"/>
      <c r="CU145" s="145"/>
      <c r="CV145" s="145"/>
      <c r="CW145" s="145"/>
      <c r="CX145" s="145"/>
      <c r="CY145" s="145"/>
      <c r="CZ145" s="145"/>
      <c r="DA145" s="145"/>
      <c r="DB145" s="145"/>
      <c r="DC145" s="145"/>
      <c r="DD145" s="145"/>
      <c r="DE145" s="145"/>
      <c r="DF145" s="145"/>
      <c r="DG145" s="145"/>
      <c r="DH145" s="148"/>
      <c r="DI145" s="145"/>
      <c r="DJ145" s="145"/>
      <c r="DK145" s="145"/>
      <c r="DL145" s="145"/>
      <c r="DM145" s="145"/>
      <c r="DN145" s="145"/>
      <c r="DO145" s="145"/>
      <c r="DP145" s="145"/>
      <c r="DQ145" s="145"/>
      <c r="DR145" s="145"/>
      <c r="DS145" s="145"/>
      <c r="DT145" s="145"/>
      <c r="DU145" s="145"/>
      <c r="DV145" s="145"/>
      <c r="DW145" s="145"/>
      <c r="DX145" s="145"/>
      <c r="DY145" s="145">
        <v>1</v>
      </c>
      <c r="DZ145" s="145"/>
      <c r="EA145" s="145"/>
      <c r="EB145" s="148"/>
      <c r="EC145" s="145"/>
      <c r="ED145" s="145"/>
      <c r="EK145" s="263" t="s">
        <v>519</v>
      </c>
      <c r="EL145" s="263">
        <v>1</v>
      </c>
      <c r="EM145" s="263"/>
      <c r="EN145" s="264"/>
    </row>
    <row r="146" spans="1:187" ht="20.100000000000001" customHeight="1" x14ac:dyDescent="0.3">
      <c r="A146" s="25" t="s">
        <v>2664</v>
      </c>
      <c r="B146" s="40" t="s">
        <v>106</v>
      </c>
      <c r="C146" s="26">
        <v>83888</v>
      </c>
      <c r="D146" s="25" t="s">
        <v>2690</v>
      </c>
      <c r="E146" s="26"/>
      <c r="F146" s="26"/>
      <c r="G146" s="26" t="s">
        <v>109</v>
      </c>
      <c r="H146" s="26" t="s">
        <v>139</v>
      </c>
      <c r="I146" s="26" t="s">
        <v>449</v>
      </c>
      <c r="J146" s="25" t="s">
        <v>228</v>
      </c>
      <c r="K146" s="25" t="s">
        <v>2691</v>
      </c>
      <c r="L146" s="25" t="s">
        <v>2692</v>
      </c>
      <c r="M146" s="25"/>
      <c r="N146" s="83"/>
      <c r="O146" s="25" t="s">
        <v>2693</v>
      </c>
      <c r="P146" s="83"/>
      <c r="Q146" s="83"/>
      <c r="R146" s="87" t="s">
        <v>2694</v>
      </c>
      <c r="S146" s="25"/>
      <c r="T146" s="145"/>
      <c r="U146" s="266">
        <v>1</v>
      </c>
      <c r="V146" s="145"/>
      <c r="W146" s="145"/>
      <c r="X146" s="145"/>
      <c r="Y146" s="145"/>
      <c r="Z146" s="145"/>
      <c r="AA146" s="145"/>
      <c r="AB146" s="332"/>
      <c r="AC146" s="145"/>
      <c r="AD146" s="145"/>
      <c r="AE146" s="145"/>
      <c r="AF146" s="145"/>
      <c r="AG146" s="145"/>
      <c r="AH146" s="145"/>
      <c r="AI146" s="266"/>
      <c r="AJ146" s="145"/>
      <c r="AK146" s="145"/>
      <c r="AL146" s="145"/>
      <c r="AM146" s="145"/>
      <c r="AN146" s="145"/>
      <c r="AO146" s="145"/>
      <c r="AP146" s="145"/>
      <c r="AQ146" s="145"/>
      <c r="AR146" s="145"/>
      <c r="AS146" s="145"/>
      <c r="AT146" s="145"/>
      <c r="AU146" s="145"/>
      <c r="AV146" s="145"/>
      <c r="AW146" s="266"/>
      <c r="AX146" s="145"/>
      <c r="AY146" s="145"/>
      <c r="AZ146" s="145"/>
      <c r="BA146" s="266"/>
      <c r="BB146" s="145"/>
      <c r="BC146" s="145"/>
      <c r="BD146" s="145"/>
      <c r="BE146" s="145"/>
      <c r="BF146" s="145"/>
      <c r="BG146" s="145"/>
      <c r="BH146" s="145"/>
      <c r="BI146" s="145"/>
      <c r="BJ146" s="145"/>
      <c r="BK146" s="145"/>
      <c r="BL146" s="145"/>
      <c r="BM146" s="145"/>
      <c r="BN146" s="145"/>
      <c r="BO146" s="145"/>
      <c r="BP146" s="145"/>
      <c r="BQ146" s="145"/>
      <c r="BR146" s="145"/>
      <c r="BS146" s="145"/>
      <c r="BT146" s="266"/>
      <c r="BU146" s="145"/>
      <c r="BV146" s="145"/>
      <c r="BW146" s="145"/>
      <c r="BX146" s="145"/>
      <c r="BY146" s="145"/>
      <c r="BZ146" s="266"/>
      <c r="CA146" s="145"/>
      <c r="CB146" s="145"/>
      <c r="CC146" s="145"/>
      <c r="CD146" s="145"/>
      <c r="CE146" s="145"/>
      <c r="CF146" s="145"/>
      <c r="CG146" s="266"/>
      <c r="CH146" s="145"/>
      <c r="CI146" s="145"/>
      <c r="CJ146" s="145"/>
      <c r="CK146" s="266"/>
      <c r="CL146" s="145"/>
      <c r="CM146" s="266"/>
      <c r="CN146" s="145"/>
      <c r="CO146" s="266"/>
      <c r="CP146" s="145"/>
      <c r="CQ146" s="145"/>
      <c r="CR146" s="145"/>
      <c r="CS146" s="145"/>
      <c r="CT146" s="145"/>
      <c r="CU146" s="145"/>
      <c r="CV146" s="145"/>
      <c r="CW146" s="145"/>
      <c r="CX146" s="145"/>
      <c r="CY146" s="145"/>
      <c r="CZ146" s="145">
        <v>1</v>
      </c>
      <c r="DA146" s="145"/>
      <c r="DB146" s="145">
        <v>1</v>
      </c>
      <c r="DC146" s="145"/>
      <c r="DD146" s="145"/>
      <c r="DE146" s="145"/>
      <c r="DF146" s="145">
        <v>1</v>
      </c>
      <c r="DG146" s="145"/>
      <c r="DH146" s="148"/>
      <c r="DI146" s="145"/>
      <c r="DJ146" s="145"/>
      <c r="DK146" s="145"/>
      <c r="DL146" s="145">
        <v>1</v>
      </c>
      <c r="DM146" s="145"/>
      <c r="DN146" s="145"/>
      <c r="DO146" s="145"/>
      <c r="DP146" s="145"/>
      <c r="DQ146" s="145">
        <v>1</v>
      </c>
      <c r="DR146" s="145"/>
      <c r="DS146" s="145"/>
      <c r="DT146" s="145"/>
      <c r="DU146" s="145">
        <v>1</v>
      </c>
      <c r="DV146" s="145"/>
      <c r="DW146" s="145"/>
      <c r="DX146" s="145"/>
      <c r="DY146" s="145"/>
      <c r="DZ146" s="145"/>
      <c r="EA146" s="145"/>
      <c r="EB146" s="148"/>
      <c r="EC146" s="145"/>
      <c r="ED146" s="148"/>
      <c r="EE146" s="145"/>
      <c r="EF146" s="145"/>
      <c r="EG146" s="145"/>
      <c r="EH146" s="145"/>
      <c r="EI146" s="145"/>
      <c r="EJ146" s="145"/>
      <c r="EK146" s="145">
        <v>1</v>
      </c>
      <c r="EL146" s="145">
        <v>1</v>
      </c>
      <c r="EM146" s="145"/>
    </row>
    <row r="147" spans="1:187" ht="20.100000000000001" customHeight="1" x14ac:dyDescent="0.3">
      <c r="A147" s="25" t="s">
        <v>3665</v>
      </c>
      <c r="B147" s="40" t="s">
        <v>106</v>
      </c>
      <c r="C147" s="26">
        <v>84289</v>
      </c>
      <c r="D147" s="71" t="s">
        <v>3675</v>
      </c>
      <c r="E147" s="26" t="s">
        <v>108</v>
      </c>
      <c r="F147" s="116" t="s">
        <v>3549</v>
      </c>
      <c r="G147" s="26" t="s">
        <v>121</v>
      </c>
      <c r="H147" s="26" t="s">
        <v>281</v>
      </c>
      <c r="I147" s="26" t="s">
        <v>516</v>
      </c>
      <c r="J147" s="25" t="s">
        <v>171</v>
      </c>
      <c r="K147" s="25" t="s">
        <v>3676</v>
      </c>
      <c r="L147" s="45" t="s">
        <v>3677</v>
      </c>
      <c r="M147" s="25"/>
      <c r="N147" s="83"/>
      <c r="O147" s="83"/>
      <c r="P147" s="83"/>
      <c r="Q147" s="83"/>
      <c r="R147" s="25"/>
      <c r="S147" s="25" t="s">
        <v>3678</v>
      </c>
      <c r="U147" s="145"/>
      <c r="V147" s="148"/>
      <c r="W147" s="145"/>
      <c r="X147" s="145"/>
      <c r="Y147" s="145"/>
      <c r="Z147" s="145"/>
      <c r="AA147" s="145"/>
      <c r="AB147" s="332"/>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5"/>
      <c r="CI147" s="145"/>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c r="DD147" s="145"/>
      <c r="DE147" s="145"/>
      <c r="DF147" s="145"/>
      <c r="DG147" s="145"/>
      <c r="DH147" s="148"/>
      <c r="DI147" s="145"/>
      <c r="DJ147" s="145"/>
      <c r="DK147" s="145"/>
      <c r="DL147" s="145"/>
      <c r="DM147" s="145"/>
      <c r="DN147" s="145"/>
      <c r="DO147" s="145"/>
      <c r="DP147" s="145"/>
      <c r="DQ147" s="145"/>
      <c r="DR147" s="145"/>
      <c r="DS147" s="145"/>
      <c r="DT147" s="145"/>
      <c r="DU147" s="145"/>
      <c r="DV147" s="145"/>
      <c r="DW147" s="145"/>
      <c r="DX147" s="145"/>
      <c r="DY147" s="145"/>
      <c r="DZ147" s="145"/>
      <c r="EA147" s="145"/>
      <c r="EB147" s="148"/>
      <c r="EC147" s="145"/>
      <c r="ED147" s="148"/>
      <c r="EE147" s="145"/>
      <c r="EF147" s="145"/>
      <c r="EG147" s="145"/>
      <c r="EH147" s="145"/>
      <c r="EI147" s="145"/>
      <c r="EJ147" s="145"/>
      <c r="EK147" s="145" t="s">
        <v>519</v>
      </c>
      <c r="EL147" s="145">
        <v>1</v>
      </c>
    </row>
    <row r="148" spans="1:187" ht="20.100000000000001" hidden="1" customHeight="1" x14ac:dyDescent="0.3">
      <c r="A148" s="25" t="s">
        <v>3272</v>
      </c>
      <c r="B148" s="26" t="s">
        <v>106</v>
      </c>
      <c r="C148" s="26">
        <v>83886</v>
      </c>
      <c r="D148" s="71" t="s">
        <v>3273</v>
      </c>
      <c r="E148" s="26" t="s">
        <v>3274</v>
      </c>
      <c r="F148" s="26" t="s">
        <v>3556</v>
      </c>
      <c r="G148" s="26" t="s">
        <v>109</v>
      </c>
      <c r="H148" s="26" t="s">
        <v>539</v>
      </c>
      <c r="I148" s="26" t="s">
        <v>3</v>
      </c>
      <c r="J148" s="25" t="s">
        <v>140</v>
      </c>
      <c r="K148" s="25" t="s">
        <v>3275</v>
      </c>
      <c r="L148" s="25"/>
      <c r="M148" s="25"/>
      <c r="N148" s="272"/>
      <c r="O148" s="272"/>
      <c r="P148" s="272"/>
      <c r="Q148" s="272"/>
      <c r="R148" s="272"/>
      <c r="S148" s="272"/>
      <c r="U148" s="145"/>
      <c r="V148" s="148"/>
      <c r="W148" s="145"/>
      <c r="X148" s="145"/>
      <c r="Y148" s="145"/>
      <c r="Z148" s="145"/>
      <c r="AA148" s="145"/>
      <c r="AB148" s="332"/>
      <c r="AC148" s="145"/>
      <c r="AD148" s="145"/>
      <c r="AE148" s="145"/>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c r="CB148" s="145"/>
      <c r="CC148" s="145"/>
      <c r="CD148" s="145"/>
      <c r="CE148" s="145"/>
      <c r="CF148" s="145"/>
      <c r="CG148" s="145"/>
      <c r="CH148" s="145"/>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5"/>
      <c r="DG148" s="145"/>
      <c r="DH148" s="148"/>
      <c r="DI148" s="145"/>
      <c r="DJ148" s="145"/>
      <c r="DK148" s="145"/>
      <c r="DL148" s="145"/>
      <c r="DM148" s="145"/>
      <c r="DN148" s="145"/>
      <c r="DO148" s="145"/>
      <c r="DP148" s="145"/>
      <c r="DQ148" s="145"/>
      <c r="DR148" s="145"/>
      <c r="DS148" s="145"/>
      <c r="DT148" s="145"/>
      <c r="DU148" s="145"/>
      <c r="DV148" s="145"/>
      <c r="DW148" s="145"/>
      <c r="DX148" s="145"/>
      <c r="DY148" s="145"/>
      <c r="DZ148" s="145"/>
      <c r="EA148" s="145"/>
      <c r="EB148" s="148"/>
      <c r="EC148" s="145"/>
      <c r="ED148" s="148"/>
      <c r="EE148" s="145"/>
      <c r="EF148" s="145"/>
      <c r="EG148" s="145"/>
      <c r="EH148" s="145"/>
      <c r="EI148" s="145"/>
      <c r="EJ148" s="145"/>
      <c r="EK148" s="145">
        <v>0</v>
      </c>
      <c r="EL148" s="145">
        <v>0</v>
      </c>
      <c r="EM148" s="145"/>
    </row>
    <row r="149" spans="1:187" ht="20.100000000000001" customHeight="1" x14ac:dyDescent="0.3">
      <c r="A149" s="72" t="s">
        <v>2077</v>
      </c>
      <c r="B149" s="73" t="s">
        <v>106</v>
      </c>
      <c r="C149" s="73">
        <v>82399</v>
      </c>
      <c r="D149" s="72" t="s">
        <v>2091</v>
      </c>
      <c r="E149" s="73" t="s">
        <v>108</v>
      </c>
      <c r="F149" s="73"/>
      <c r="G149" s="73" t="s">
        <v>109</v>
      </c>
      <c r="H149" s="73" t="s">
        <v>139</v>
      </c>
      <c r="I149" s="26" t="s">
        <v>385</v>
      </c>
      <c r="J149" s="72" t="s">
        <v>163</v>
      </c>
      <c r="K149" s="72" t="s">
        <v>2092</v>
      </c>
      <c r="L149" s="72"/>
      <c r="M149" s="72" t="s">
        <v>2093</v>
      </c>
      <c r="N149" s="83"/>
      <c r="O149" s="83"/>
      <c r="P149" s="83"/>
      <c r="Q149" s="83"/>
      <c r="R149" s="72" t="s">
        <v>2094</v>
      </c>
      <c r="S149" s="72" t="s">
        <v>2095</v>
      </c>
      <c r="T149" s="145"/>
      <c r="U149" s="145"/>
      <c r="V149" s="145"/>
      <c r="W149" s="145"/>
      <c r="X149" s="145">
        <v>1</v>
      </c>
      <c r="Y149" s="145"/>
      <c r="Z149" s="145"/>
      <c r="AA149" s="145"/>
      <c r="AB149" s="332"/>
      <c r="AC149" s="266"/>
      <c r="AD149" s="145"/>
      <c r="AE149" s="145"/>
      <c r="AF149" s="145"/>
      <c r="AG149" s="145"/>
      <c r="AH149" s="145"/>
      <c r="AI149" s="266"/>
      <c r="AJ149" s="145"/>
      <c r="AK149" s="145"/>
      <c r="AL149" s="145"/>
      <c r="AM149" s="145"/>
      <c r="AN149" s="145"/>
      <c r="AO149" s="145"/>
      <c r="AP149" s="145"/>
      <c r="AQ149" s="145"/>
      <c r="AR149" s="145"/>
      <c r="AS149" s="145"/>
      <c r="AT149" s="145"/>
      <c r="AU149" s="145"/>
      <c r="AV149" s="145"/>
      <c r="AW149" s="266"/>
      <c r="AX149" s="145"/>
      <c r="AY149" s="145"/>
      <c r="AZ149" s="145"/>
      <c r="BA149" s="266"/>
      <c r="BB149" s="145"/>
      <c r="BC149" s="145"/>
      <c r="BD149" s="145"/>
      <c r="BE149" s="145"/>
      <c r="BF149" s="145"/>
      <c r="BG149" s="145"/>
      <c r="BH149" s="145"/>
      <c r="BI149" s="145"/>
      <c r="BJ149" s="145"/>
      <c r="BK149" s="145"/>
      <c r="BL149" s="145"/>
      <c r="BM149" s="145"/>
      <c r="BN149" s="145"/>
      <c r="BO149" s="145"/>
      <c r="BP149" s="145"/>
      <c r="BQ149" s="145"/>
      <c r="BR149" s="145"/>
      <c r="BS149" s="145"/>
      <c r="BT149" s="266"/>
      <c r="BU149" s="145"/>
      <c r="BV149" s="145"/>
      <c r="BW149" s="145"/>
      <c r="BX149" s="145"/>
      <c r="BY149" s="145"/>
      <c r="BZ149" s="266"/>
      <c r="CA149" s="145"/>
      <c r="CB149" s="145"/>
      <c r="CC149" s="145"/>
      <c r="CD149" s="145"/>
      <c r="CE149" s="145"/>
      <c r="CF149" s="145"/>
      <c r="CG149" s="266"/>
      <c r="CH149" s="145"/>
      <c r="CI149" s="145"/>
      <c r="CJ149" s="145"/>
      <c r="CK149" s="266"/>
      <c r="CL149" s="145"/>
      <c r="CM149" s="266">
        <v>1</v>
      </c>
      <c r="CN149" s="145"/>
      <c r="CO149" s="145"/>
      <c r="CP149" s="145"/>
      <c r="CQ149" s="145"/>
      <c r="CR149" s="145"/>
      <c r="CS149" s="145"/>
      <c r="CT149" s="145"/>
      <c r="CU149" s="145"/>
      <c r="CV149" s="145"/>
      <c r="CW149" s="145">
        <v>1</v>
      </c>
      <c r="CX149" s="145"/>
      <c r="CY149" s="145"/>
      <c r="CZ149" s="145"/>
      <c r="DA149" s="145"/>
      <c r="DB149" s="145"/>
      <c r="DC149" s="145"/>
      <c r="DD149" s="145"/>
      <c r="DE149" s="145"/>
      <c r="DF149" s="145"/>
      <c r="DG149" s="145"/>
      <c r="DH149" s="148"/>
      <c r="DI149" s="145"/>
      <c r="DJ149" s="145"/>
      <c r="DK149" s="145"/>
      <c r="DL149" s="145">
        <v>1</v>
      </c>
      <c r="DM149" s="145"/>
      <c r="DN149" s="145"/>
      <c r="DO149" s="145"/>
      <c r="DP149" s="145"/>
      <c r="DQ149" s="145"/>
      <c r="DR149" s="145"/>
      <c r="DS149" s="145"/>
      <c r="DT149" s="145"/>
      <c r="DU149" s="145"/>
      <c r="DV149" s="145"/>
      <c r="DW149" s="145"/>
      <c r="DX149" s="145"/>
      <c r="DY149" s="145"/>
      <c r="DZ149" s="145"/>
      <c r="EA149" s="145"/>
      <c r="EB149" s="148"/>
      <c r="EC149" s="145"/>
      <c r="ED149" s="148"/>
      <c r="EE149" s="145"/>
      <c r="EF149" s="145"/>
      <c r="EG149" s="145"/>
      <c r="EH149" s="145"/>
      <c r="EI149" s="145"/>
      <c r="EJ149" s="145"/>
      <c r="EK149" s="145">
        <v>1</v>
      </c>
      <c r="EL149" s="145">
        <v>1</v>
      </c>
      <c r="EM149" s="145"/>
      <c r="EN149" s="228" t="s">
        <v>2096</v>
      </c>
      <c r="EO149" s="145"/>
      <c r="EP149" s="145"/>
      <c r="EQ149" s="145"/>
      <c r="ER149" s="145"/>
      <c r="ES149" s="145"/>
      <c r="ET149" s="145"/>
      <c r="EU149" s="145"/>
      <c r="EV149" s="145"/>
      <c r="EW149" s="145"/>
      <c r="EX149" s="145"/>
      <c r="EY149" s="145"/>
      <c r="EZ149" s="145"/>
      <c r="FA149" s="145"/>
      <c r="FB149" s="145"/>
      <c r="FC149" s="145"/>
      <c r="FD149" s="145"/>
      <c r="FE149" s="145"/>
      <c r="FF149" s="145"/>
      <c r="FG149" s="145"/>
      <c r="FH149" s="145"/>
      <c r="FI149" s="145"/>
      <c r="FJ149" s="145"/>
      <c r="FK149" s="145"/>
      <c r="FL149" s="145"/>
      <c r="FM149" s="145"/>
      <c r="FN149" s="145"/>
      <c r="FO149" s="145"/>
      <c r="FP149" s="145"/>
      <c r="FQ149" s="145"/>
      <c r="FR149" s="145"/>
      <c r="FS149" s="145"/>
      <c r="FT149" s="145"/>
      <c r="FU149" s="145"/>
      <c r="FV149" s="145"/>
      <c r="FW149" s="145"/>
      <c r="FX149" s="145"/>
      <c r="FY149" s="145"/>
      <c r="FZ149" s="145"/>
      <c r="GA149" s="145"/>
      <c r="GB149" s="145"/>
      <c r="GC149" s="145"/>
      <c r="GD149" s="145"/>
      <c r="GE149" s="145"/>
    </row>
    <row r="150" spans="1:187" ht="20.100000000000001" customHeight="1" x14ac:dyDescent="0.3">
      <c r="A150" s="25" t="s">
        <v>3793</v>
      </c>
      <c r="B150" s="40" t="s">
        <v>106</v>
      </c>
      <c r="C150" s="26">
        <v>84362</v>
      </c>
      <c r="D150" s="25" t="s">
        <v>3802</v>
      </c>
      <c r="E150" s="26" t="s">
        <v>108</v>
      </c>
      <c r="F150" s="26" t="s">
        <v>3549</v>
      </c>
      <c r="G150" s="26" t="s">
        <v>121</v>
      </c>
      <c r="H150" s="26" t="s">
        <v>189</v>
      </c>
      <c r="I150" s="26" t="s">
        <v>385</v>
      </c>
      <c r="J150" s="25" t="s">
        <v>643</v>
      </c>
      <c r="K150" s="25" t="s">
        <v>3803</v>
      </c>
      <c r="L150" s="45" t="s">
        <v>3804</v>
      </c>
      <c r="M150" s="25"/>
      <c r="N150" s="25" t="s">
        <v>3805</v>
      </c>
      <c r="O150" s="239"/>
      <c r="P150" s="239"/>
      <c r="Q150" s="239"/>
      <c r="R150" s="25" t="s">
        <v>3806</v>
      </c>
      <c r="S150" s="25" t="s">
        <v>3807</v>
      </c>
      <c r="U150" s="145"/>
      <c r="V150" s="148"/>
      <c r="W150" s="145"/>
      <c r="X150" s="145"/>
      <c r="Y150" s="145"/>
      <c r="Z150" s="145"/>
      <c r="AA150" s="145"/>
      <c r="AB150" s="332"/>
      <c r="AC150" s="266"/>
      <c r="AD150" s="145"/>
      <c r="AE150" s="145"/>
      <c r="AF150" s="145"/>
      <c r="AG150" s="145"/>
      <c r="AH150" s="145"/>
      <c r="AI150" s="266"/>
      <c r="AJ150" s="145"/>
      <c r="AK150" s="145"/>
      <c r="AL150" s="145"/>
      <c r="AM150" s="145"/>
      <c r="AN150" s="145"/>
      <c r="AO150" s="145"/>
      <c r="AP150" s="145"/>
      <c r="AQ150" s="145"/>
      <c r="AR150" s="145"/>
      <c r="AS150" s="145"/>
      <c r="AT150" s="145"/>
      <c r="AU150" s="145"/>
      <c r="AV150" s="145"/>
      <c r="AW150" s="266"/>
      <c r="AX150" s="145"/>
      <c r="AY150" s="145"/>
      <c r="AZ150" s="145"/>
      <c r="BA150" s="266"/>
      <c r="BB150" s="145"/>
      <c r="BC150" s="145"/>
      <c r="BD150" s="145"/>
      <c r="BE150" s="145"/>
      <c r="BF150" s="145"/>
      <c r="BG150" s="145"/>
      <c r="BH150" s="145"/>
      <c r="BI150" s="145"/>
      <c r="BJ150" s="145"/>
      <c r="BK150" s="145"/>
      <c r="BL150" s="145"/>
      <c r="BM150" s="145"/>
      <c r="BN150" s="145"/>
      <c r="BO150" s="145"/>
      <c r="BP150" s="145"/>
      <c r="BQ150" s="145"/>
      <c r="BR150" s="145"/>
      <c r="BS150" s="145"/>
      <c r="BT150" s="266"/>
      <c r="BU150" s="145"/>
      <c r="BV150" s="145"/>
      <c r="BW150" s="145"/>
      <c r="BX150" s="145"/>
      <c r="BY150" s="145"/>
      <c r="BZ150" s="266"/>
      <c r="CA150" s="145"/>
      <c r="CB150" s="145"/>
      <c r="CC150" s="145"/>
      <c r="CD150" s="145"/>
      <c r="CE150" s="145"/>
      <c r="CF150" s="145"/>
      <c r="CG150" s="266"/>
      <c r="CH150" s="145"/>
      <c r="CI150" s="145"/>
      <c r="CJ150" s="145"/>
      <c r="CK150" s="266">
        <v>1</v>
      </c>
      <c r="CL150" s="145"/>
      <c r="CM150" s="266">
        <v>1</v>
      </c>
      <c r="CN150" s="145"/>
      <c r="CO150" s="145"/>
      <c r="CP150" s="145"/>
      <c r="CQ150" s="145"/>
      <c r="CR150" s="145"/>
      <c r="CS150" s="145"/>
      <c r="CT150" s="145"/>
      <c r="CU150" s="145"/>
      <c r="CV150" s="145"/>
      <c r="CW150" s="145"/>
      <c r="CX150" s="145"/>
      <c r="CY150" s="145"/>
      <c r="CZ150" s="145"/>
      <c r="DA150" s="145"/>
      <c r="DB150" s="145"/>
      <c r="DC150" s="145"/>
      <c r="DD150" s="145"/>
      <c r="DE150" s="145"/>
      <c r="DF150" s="145"/>
      <c r="DG150" s="145"/>
      <c r="DH150" s="148"/>
      <c r="DI150" s="145"/>
      <c r="DJ150" s="145"/>
      <c r="DK150" s="145"/>
      <c r="DL150" s="145"/>
      <c r="DM150" s="145"/>
      <c r="DN150" s="145"/>
      <c r="DO150" s="145"/>
      <c r="DP150" s="145"/>
      <c r="DQ150" s="145"/>
      <c r="DR150" s="145"/>
      <c r="DS150" s="145"/>
      <c r="DT150" s="145"/>
      <c r="DU150" s="145"/>
      <c r="DV150" s="145"/>
      <c r="DW150" s="145"/>
      <c r="DX150" s="145"/>
      <c r="DY150" s="145"/>
      <c r="DZ150" s="145"/>
      <c r="EA150" s="145"/>
      <c r="EB150" s="148"/>
      <c r="EC150" s="145"/>
      <c r="ED150" s="148"/>
      <c r="EE150" s="145"/>
      <c r="EF150" s="145"/>
      <c r="EG150" s="145"/>
      <c r="EH150" s="145"/>
      <c r="EI150" s="145"/>
      <c r="EJ150" s="145"/>
      <c r="EK150" s="145">
        <v>1</v>
      </c>
      <c r="EL150" s="145">
        <v>1</v>
      </c>
    </row>
    <row r="151" spans="1:187" ht="20.100000000000001" hidden="1" customHeight="1" x14ac:dyDescent="0.3">
      <c r="A151" s="25" t="s">
        <v>3289</v>
      </c>
      <c r="B151" s="40" t="s">
        <v>106</v>
      </c>
      <c r="C151" s="26">
        <v>83802</v>
      </c>
      <c r="D151" s="71" t="s">
        <v>3290</v>
      </c>
      <c r="E151" s="26" t="s">
        <v>108</v>
      </c>
      <c r="F151" s="26" t="s">
        <v>3549</v>
      </c>
      <c r="G151" s="26" t="s">
        <v>114</v>
      </c>
      <c r="H151" s="26" t="s">
        <v>1018</v>
      </c>
      <c r="I151" s="26" t="s">
        <v>405</v>
      </c>
      <c r="J151" s="25" t="s">
        <v>195</v>
      </c>
      <c r="K151" s="25" t="s">
        <v>3291</v>
      </c>
      <c r="L151" s="25"/>
      <c r="M151" s="25"/>
      <c r="N151" s="272"/>
      <c r="O151" s="272"/>
      <c r="P151" s="272"/>
      <c r="Q151" s="272"/>
      <c r="R151" s="272"/>
      <c r="S151" s="272"/>
      <c r="U151" s="145"/>
      <c r="V151" s="148"/>
      <c r="W151" s="145"/>
      <c r="X151" s="145"/>
      <c r="Y151" s="145"/>
      <c r="Z151" s="145"/>
      <c r="AA151" s="145"/>
      <c r="AB151" s="332"/>
      <c r="AC151" s="145"/>
      <c r="AD151" s="145"/>
      <c r="AE151" s="145"/>
      <c r="AF151" s="145"/>
      <c r="AG151" s="145"/>
      <c r="AH151" s="145"/>
      <c r="AI151" s="145"/>
      <c r="AJ151" s="145"/>
      <c r="AK151" s="145"/>
      <c r="AL151" s="145"/>
      <c r="AM151" s="145"/>
      <c r="AN151" s="145"/>
      <c r="AO151" s="145"/>
      <c r="AP151" s="145"/>
      <c r="AQ151" s="145"/>
      <c r="AR151" s="145"/>
      <c r="AS151" s="145"/>
      <c r="AT151" s="145"/>
      <c r="AU151" s="145"/>
      <c r="AV151" s="145"/>
      <c r="AW151" s="145"/>
      <c r="AX151" s="145"/>
      <c r="AY151" s="145"/>
      <c r="AZ151" s="145"/>
      <c r="BA151" s="145"/>
      <c r="BB151" s="145"/>
      <c r="BC151" s="145"/>
      <c r="BD151" s="145"/>
      <c r="BE151" s="145"/>
      <c r="BF151" s="145"/>
      <c r="BG151" s="145"/>
      <c r="BH151" s="145"/>
      <c r="BI151" s="145"/>
      <c r="BJ151" s="145"/>
      <c r="BK151" s="145"/>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c r="CP151" s="145"/>
      <c r="CQ151" s="145"/>
      <c r="CR151" s="145"/>
      <c r="CS151" s="145"/>
      <c r="CT151" s="145"/>
      <c r="CU151" s="145"/>
      <c r="CV151" s="145"/>
      <c r="CW151" s="145"/>
      <c r="CX151" s="145"/>
      <c r="CY151" s="145"/>
      <c r="CZ151" s="145"/>
      <c r="DA151" s="145"/>
      <c r="DB151" s="145"/>
      <c r="DC151" s="145"/>
      <c r="DD151" s="145"/>
      <c r="DE151" s="145"/>
      <c r="DF151" s="145"/>
      <c r="DG151" s="145"/>
      <c r="DH151" s="148"/>
      <c r="DI151" s="145"/>
      <c r="DJ151" s="145"/>
      <c r="DK151" s="145"/>
      <c r="DL151" s="145"/>
      <c r="DM151" s="145"/>
      <c r="DN151" s="145"/>
      <c r="DO151" s="145"/>
      <c r="DP151" s="145"/>
      <c r="DQ151" s="145"/>
      <c r="DR151" s="145"/>
      <c r="DS151" s="145"/>
      <c r="DT151" s="145"/>
      <c r="DU151" s="145"/>
      <c r="DV151" s="145"/>
      <c r="DW151" s="145"/>
      <c r="DX151" s="145"/>
      <c r="DY151" s="145"/>
      <c r="DZ151" s="145"/>
      <c r="EA151" s="145"/>
      <c r="EB151" s="148"/>
      <c r="EC151" s="145"/>
      <c r="ED151" s="148"/>
      <c r="EE151" s="145"/>
      <c r="EF151" s="145"/>
      <c r="EG151" s="145"/>
      <c r="EH151" s="145"/>
      <c r="EI151" s="145"/>
      <c r="EJ151" s="145"/>
      <c r="EK151" s="145">
        <v>0</v>
      </c>
      <c r="EL151" s="145">
        <v>0</v>
      </c>
      <c r="EM151" s="145"/>
    </row>
    <row r="152" spans="1:187" ht="20.100000000000001" customHeight="1" x14ac:dyDescent="0.3">
      <c r="A152" s="25" t="s">
        <v>2594</v>
      </c>
      <c r="B152" s="40" t="s">
        <v>106</v>
      </c>
      <c r="C152" s="26">
        <v>78541</v>
      </c>
      <c r="D152" s="25" t="s">
        <v>2595</v>
      </c>
      <c r="E152" s="26" t="s">
        <v>113</v>
      </c>
      <c r="F152" s="26"/>
      <c r="G152" s="26" t="s">
        <v>114</v>
      </c>
      <c r="H152" s="26" t="s">
        <v>547</v>
      </c>
      <c r="I152" s="26" t="s">
        <v>516</v>
      </c>
      <c r="J152" s="25" t="s">
        <v>228</v>
      </c>
      <c r="K152" s="25" t="s">
        <v>2596</v>
      </c>
      <c r="L152" s="25"/>
      <c r="M152" s="83"/>
      <c r="N152" s="83"/>
      <c r="O152" s="83"/>
      <c r="P152" s="83"/>
      <c r="Q152" s="83"/>
      <c r="R152" s="25"/>
      <c r="S152" s="25" t="s">
        <v>2597</v>
      </c>
      <c r="T152" s="145"/>
      <c r="U152" s="145"/>
      <c r="V152" s="145"/>
      <c r="W152" s="145"/>
      <c r="X152" s="145"/>
      <c r="Y152" s="145"/>
      <c r="Z152" s="145"/>
      <c r="AA152" s="145"/>
      <c r="AB152" s="332"/>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c r="CP152" s="145"/>
      <c r="CQ152" s="145"/>
      <c r="CR152" s="145"/>
      <c r="CS152" s="145"/>
      <c r="CT152" s="145"/>
      <c r="CU152" s="145"/>
      <c r="CV152" s="145"/>
      <c r="CW152" s="145"/>
      <c r="CX152" s="145"/>
      <c r="CY152" s="145"/>
      <c r="CZ152" s="145"/>
      <c r="DA152" s="145"/>
      <c r="DB152" s="145"/>
      <c r="DC152" s="145"/>
      <c r="DD152" s="145"/>
      <c r="DE152" s="145"/>
      <c r="DF152" s="145"/>
      <c r="DG152" s="145"/>
      <c r="DH152" s="148"/>
      <c r="DI152" s="145"/>
      <c r="DJ152" s="145"/>
      <c r="DK152" s="145"/>
      <c r="DL152" s="145"/>
      <c r="DM152" s="145"/>
      <c r="DN152" s="145"/>
      <c r="DO152" s="145"/>
      <c r="DP152" s="145"/>
      <c r="DQ152" s="145"/>
      <c r="DR152" s="145"/>
      <c r="DS152" s="145"/>
      <c r="DT152" s="145"/>
      <c r="DU152" s="145"/>
      <c r="DV152" s="145"/>
      <c r="DW152" s="145"/>
      <c r="DX152" s="145"/>
      <c r="DY152" s="145"/>
      <c r="DZ152" s="145"/>
      <c r="EA152" s="145"/>
      <c r="EB152" s="148"/>
      <c r="EC152" s="145"/>
      <c r="ED152" s="148"/>
      <c r="EE152" s="145"/>
      <c r="EF152" s="145"/>
      <c r="EG152" s="145"/>
      <c r="EH152" s="145"/>
      <c r="EI152" s="145"/>
      <c r="EJ152" s="145"/>
      <c r="EK152" s="145" t="s">
        <v>519</v>
      </c>
      <c r="EL152" s="145">
        <v>1</v>
      </c>
      <c r="EM152" s="145"/>
    </row>
    <row r="153" spans="1:187" ht="20.100000000000001" customHeight="1" x14ac:dyDescent="0.3">
      <c r="A153" s="25" t="s">
        <v>2563</v>
      </c>
      <c r="B153" s="40" t="s">
        <v>106</v>
      </c>
      <c r="C153" s="26">
        <v>83474</v>
      </c>
      <c r="D153" s="25" t="s">
        <v>2580</v>
      </c>
      <c r="E153" s="26" t="s">
        <v>113</v>
      </c>
      <c r="F153" s="26"/>
      <c r="G153" s="26" t="s">
        <v>109</v>
      </c>
      <c r="H153" s="26" t="s">
        <v>539</v>
      </c>
      <c r="I153" s="26" t="s">
        <v>516</v>
      </c>
      <c r="J153" s="25" t="s">
        <v>228</v>
      </c>
      <c r="K153" s="25" t="s">
        <v>2581</v>
      </c>
      <c r="L153" s="45" t="s">
        <v>2582</v>
      </c>
      <c r="M153" s="25" t="s">
        <v>2583</v>
      </c>
      <c r="N153" s="25" t="s">
        <v>2584</v>
      </c>
      <c r="O153" s="25" t="s">
        <v>2585</v>
      </c>
      <c r="P153" s="83"/>
      <c r="Q153" s="83"/>
      <c r="R153" s="25" t="s">
        <v>2586</v>
      </c>
      <c r="S153" s="25" t="s">
        <v>2587</v>
      </c>
      <c r="T153" s="145"/>
      <c r="U153" s="145">
        <v>1</v>
      </c>
      <c r="V153" s="145">
        <v>1</v>
      </c>
      <c r="W153" s="145"/>
      <c r="X153" s="145"/>
      <c r="Y153" s="145">
        <v>1</v>
      </c>
      <c r="Z153" s="145"/>
      <c r="AA153" s="145"/>
      <c r="AB153" s="332"/>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v>1</v>
      </c>
      <c r="CH153" s="145"/>
      <c r="CI153" s="145"/>
      <c r="CJ153" s="145"/>
      <c r="CK153" s="145"/>
      <c r="CL153" s="145"/>
      <c r="CM153" s="145"/>
      <c r="CN153" s="145"/>
      <c r="CO153" s="145"/>
      <c r="CP153" s="145"/>
      <c r="CQ153" s="145"/>
      <c r="CR153" s="145"/>
      <c r="CS153" s="145"/>
      <c r="CT153" s="145"/>
      <c r="CU153" s="145"/>
      <c r="CV153" s="145"/>
      <c r="CW153" s="145"/>
      <c r="CX153" s="145"/>
      <c r="CY153" s="145"/>
      <c r="CZ153" s="145"/>
      <c r="DA153" s="145"/>
      <c r="DB153" s="145"/>
      <c r="DC153" s="145"/>
      <c r="DD153" s="145"/>
      <c r="DE153" s="145"/>
      <c r="DF153" s="145"/>
      <c r="DG153" s="145"/>
      <c r="DH153" s="148"/>
      <c r="DI153" s="145"/>
      <c r="DJ153" s="145"/>
      <c r="DK153" s="145"/>
      <c r="DL153" s="145"/>
      <c r="DM153" s="145"/>
      <c r="DN153" s="145"/>
      <c r="DO153" s="145"/>
      <c r="DP153" s="145"/>
      <c r="DQ153" s="145"/>
      <c r="DR153" s="145"/>
      <c r="DS153" s="145"/>
      <c r="DT153" s="145"/>
      <c r="DU153" s="145"/>
      <c r="DV153" s="145"/>
      <c r="DW153" s="145"/>
      <c r="DX153" s="145"/>
      <c r="DY153" s="145"/>
      <c r="DZ153" s="145"/>
      <c r="EA153" s="145"/>
      <c r="EB153" s="148"/>
      <c r="EC153" s="145">
        <v>1</v>
      </c>
      <c r="ED153" s="148"/>
      <c r="EE153" s="145">
        <v>1</v>
      </c>
      <c r="EF153" s="145"/>
      <c r="EG153" s="145">
        <v>1</v>
      </c>
      <c r="EH153" s="145"/>
      <c r="EI153" s="145">
        <v>1</v>
      </c>
      <c r="EJ153" s="145"/>
      <c r="EK153" s="145">
        <v>1</v>
      </c>
      <c r="EL153" s="145">
        <v>1</v>
      </c>
      <c r="EM153" s="145"/>
      <c r="EN153" s="228" t="s">
        <v>2588</v>
      </c>
    </row>
    <row r="154" spans="1:187" ht="20.100000000000001" customHeight="1" x14ac:dyDescent="0.3">
      <c r="A154" s="25" t="s">
        <v>3793</v>
      </c>
      <c r="B154" s="40" t="s">
        <v>106</v>
      </c>
      <c r="C154" s="26">
        <v>84417</v>
      </c>
      <c r="D154" s="25" t="s">
        <v>3808</v>
      </c>
      <c r="E154" s="26" t="s">
        <v>108</v>
      </c>
      <c r="F154" s="26" t="s">
        <v>3549</v>
      </c>
      <c r="G154" s="26" t="s">
        <v>109</v>
      </c>
      <c r="H154" s="26" t="s">
        <v>554</v>
      </c>
      <c r="I154" s="26" t="s">
        <v>385</v>
      </c>
      <c r="J154" s="25" t="s">
        <v>2263</v>
      </c>
      <c r="K154" s="25" t="s">
        <v>3809</v>
      </c>
      <c r="L154" s="45" t="s">
        <v>3810</v>
      </c>
      <c r="M154" s="25"/>
      <c r="N154" s="239"/>
      <c r="O154" s="239"/>
      <c r="P154" s="239"/>
      <c r="Q154" s="239"/>
      <c r="R154" s="25" t="s">
        <v>3811</v>
      </c>
      <c r="S154" s="25" t="s">
        <v>3812</v>
      </c>
      <c r="U154" s="145"/>
      <c r="V154" s="148"/>
      <c r="W154" s="145"/>
      <c r="X154" s="145"/>
      <c r="Y154" s="145"/>
      <c r="Z154" s="145"/>
      <c r="AA154" s="145"/>
      <c r="AB154" s="332"/>
      <c r="AC154" s="266"/>
      <c r="AD154" s="145"/>
      <c r="AE154" s="145"/>
      <c r="AF154" s="145"/>
      <c r="AG154" s="145"/>
      <c r="AH154" s="145"/>
      <c r="AI154" s="266"/>
      <c r="AJ154" s="145"/>
      <c r="AK154" s="145"/>
      <c r="AL154" s="145"/>
      <c r="AM154" s="145"/>
      <c r="AN154" s="145"/>
      <c r="AO154" s="145"/>
      <c r="AP154" s="145"/>
      <c r="AQ154" s="145"/>
      <c r="AR154" s="145"/>
      <c r="AS154" s="145"/>
      <c r="AT154" s="145"/>
      <c r="AU154" s="145"/>
      <c r="AV154" s="145"/>
      <c r="AW154" s="266"/>
      <c r="AX154" s="145"/>
      <c r="AY154" s="145"/>
      <c r="AZ154" s="145"/>
      <c r="BA154" s="266"/>
      <c r="BB154" s="145"/>
      <c r="BC154" s="145"/>
      <c r="BD154" s="145"/>
      <c r="BE154" s="145"/>
      <c r="BF154" s="145"/>
      <c r="BG154" s="145"/>
      <c r="BH154" s="145"/>
      <c r="BI154" s="145"/>
      <c r="BJ154" s="145"/>
      <c r="BK154" s="145"/>
      <c r="BL154" s="145"/>
      <c r="BM154" s="145"/>
      <c r="BN154" s="145"/>
      <c r="BO154" s="145"/>
      <c r="BP154" s="145"/>
      <c r="BQ154" s="145"/>
      <c r="BR154" s="145"/>
      <c r="BS154" s="145"/>
      <c r="BT154" s="266">
        <v>1</v>
      </c>
      <c r="BU154" s="145"/>
      <c r="BV154" s="145"/>
      <c r="BW154" s="145"/>
      <c r="BX154" s="145"/>
      <c r="BY154" s="145"/>
      <c r="BZ154" s="266"/>
      <c r="CA154" s="145"/>
      <c r="CB154" s="145"/>
      <c r="CC154" s="145"/>
      <c r="CD154" s="145"/>
      <c r="CE154" s="145"/>
      <c r="CF154" s="145"/>
      <c r="CG154" s="266"/>
      <c r="CH154" s="145"/>
      <c r="CI154" s="145"/>
      <c r="CJ154" s="145"/>
      <c r="CK154" s="266"/>
      <c r="CL154" s="145"/>
      <c r="CM154" s="266"/>
      <c r="CN154" s="145"/>
      <c r="CO154" s="145"/>
      <c r="CP154" s="145"/>
      <c r="CQ154" s="145"/>
      <c r="CR154" s="145"/>
      <c r="CS154" s="145"/>
      <c r="CT154" s="145"/>
      <c r="CU154" s="145"/>
      <c r="CV154" s="145"/>
      <c r="CW154" s="145"/>
      <c r="CX154" s="145"/>
      <c r="CY154" s="145"/>
      <c r="CZ154" s="145"/>
      <c r="DA154" s="145"/>
      <c r="DB154" s="145"/>
      <c r="DC154" s="145"/>
      <c r="DD154" s="145"/>
      <c r="DE154" s="145"/>
      <c r="DF154" s="145"/>
      <c r="DG154" s="145"/>
      <c r="DH154" s="148"/>
      <c r="DI154" s="145"/>
      <c r="DJ154" s="145"/>
      <c r="DK154" s="145"/>
      <c r="DL154" s="145"/>
      <c r="DM154" s="145"/>
      <c r="DN154" s="145"/>
      <c r="DO154" s="145"/>
      <c r="DP154" s="145"/>
      <c r="DQ154" s="145"/>
      <c r="DR154" s="145"/>
      <c r="DS154" s="145"/>
      <c r="DT154" s="145"/>
      <c r="DU154" s="145"/>
      <c r="DV154" s="145"/>
      <c r="DW154" s="145"/>
      <c r="DX154" s="145"/>
      <c r="DY154" s="145"/>
      <c r="DZ154" s="145"/>
      <c r="EA154" s="145"/>
      <c r="EB154" s="148"/>
      <c r="EC154" s="145"/>
      <c r="ED154" s="148"/>
      <c r="EE154" s="145"/>
      <c r="EF154" s="145"/>
      <c r="EG154" s="145"/>
      <c r="EH154" s="145"/>
      <c r="EI154" s="145"/>
      <c r="EJ154" s="145"/>
      <c r="EK154" s="145" t="s">
        <v>519</v>
      </c>
      <c r="EL154" s="145">
        <v>1</v>
      </c>
    </row>
    <row r="155" spans="1:187" ht="20.100000000000001" hidden="1" customHeight="1" x14ac:dyDescent="0.3">
      <c r="A155" s="25" t="s">
        <v>3343</v>
      </c>
      <c r="B155" s="40" t="s">
        <v>106</v>
      </c>
      <c r="C155" s="26">
        <v>84438</v>
      </c>
      <c r="D155" s="71" t="s">
        <v>666</v>
      </c>
      <c r="E155" s="26" t="s">
        <v>108</v>
      </c>
      <c r="F155" s="26" t="s">
        <v>3549</v>
      </c>
      <c r="G155" s="26" t="s">
        <v>121</v>
      </c>
      <c r="H155" s="26" t="s">
        <v>446</v>
      </c>
      <c r="I155" s="26" t="s">
        <v>706</v>
      </c>
      <c r="J155" s="25" t="s">
        <v>2939</v>
      </c>
      <c r="K155" s="25" t="s">
        <v>3344</v>
      </c>
      <c r="L155" s="25"/>
      <c r="M155" s="25"/>
      <c r="N155" s="272"/>
      <c r="O155" s="272"/>
      <c r="P155" s="272"/>
      <c r="Q155" s="272"/>
      <c r="R155" s="272"/>
      <c r="S155" s="272"/>
      <c r="U155" s="145"/>
      <c r="V155" s="148"/>
      <c r="W155" s="145"/>
      <c r="X155" s="145"/>
      <c r="Y155" s="145"/>
      <c r="Z155" s="145"/>
      <c r="AA155" s="145"/>
      <c r="AB155" s="332"/>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c r="CJ155" s="145"/>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5"/>
      <c r="DG155" s="145"/>
      <c r="DH155" s="148"/>
      <c r="DI155" s="145"/>
      <c r="DJ155" s="145"/>
      <c r="DK155" s="145"/>
      <c r="DL155" s="145"/>
      <c r="DM155" s="145"/>
      <c r="DN155" s="145"/>
      <c r="DO155" s="145"/>
      <c r="DP155" s="145"/>
      <c r="DQ155" s="145"/>
      <c r="DR155" s="145"/>
      <c r="DS155" s="145"/>
      <c r="DT155" s="145"/>
      <c r="DU155" s="145"/>
      <c r="DV155" s="145"/>
      <c r="DW155" s="145"/>
      <c r="DX155" s="145"/>
      <c r="DY155" s="145"/>
      <c r="DZ155" s="145"/>
      <c r="EA155" s="145"/>
      <c r="EB155" s="148"/>
      <c r="EC155" s="145"/>
      <c r="ED155" s="148"/>
      <c r="EE155" s="145"/>
      <c r="EF155" s="145"/>
      <c r="EG155" s="145"/>
      <c r="EH155" s="145"/>
      <c r="EI155" s="145"/>
      <c r="EJ155" s="145"/>
      <c r="EK155" s="145">
        <v>0</v>
      </c>
      <c r="EL155" s="145">
        <v>0</v>
      </c>
      <c r="EM155" s="145"/>
    </row>
    <row r="156" spans="1:187" ht="20.100000000000001" customHeight="1" x14ac:dyDescent="0.3">
      <c r="A156" s="25" t="s">
        <v>3343</v>
      </c>
      <c r="B156" s="40" t="s">
        <v>106</v>
      </c>
      <c r="C156" s="26">
        <v>78327</v>
      </c>
      <c r="D156" s="25" t="s">
        <v>3345</v>
      </c>
      <c r="E156" s="26" t="s">
        <v>113</v>
      </c>
      <c r="F156" s="26" t="s">
        <v>3556</v>
      </c>
      <c r="G156" s="26" t="s">
        <v>114</v>
      </c>
      <c r="H156" s="26" t="s">
        <v>703</v>
      </c>
      <c r="I156" s="26" t="s">
        <v>3</v>
      </c>
      <c r="J156" s="25" t="s">
        <v>469</v>
      </c>
      <c r="K156" s="25" t="s">
        <v>3346</v>
      </c>
      <c r="L156" s="25"/>
      <c r="M156" s="25"/>
      <c r="N156" s="25" t="s">
        <v>3347</v>
      </c>
      <c r="O156" s="272"/>
      <c r="P156" s="272"/>
      <c r="Q156" s="272"/>
      <c r="R156" s="272"/>
      <c r="S156" s="272"/>
      <c r="U156" s="145"/>
      <c r="V156" s="148"/>
      <c r="W156" s="145"/>
      <c r="X156" s="145"/>
      <c r="Y156" s="145"/>
      <c r="Z156" s="145"/>
      <c r="AA156" s="145"/>
      <c r="AB156" s="332"/>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c r="CA156" s="145"/>
      <c r="CB156" s="145"/>
      <c r="CC156" s="145"/>
      <c r="CD156" s="145"/>
      <c r="CE156" s="145"/>
      <c r="CF156" s="145"/>
      <c r="CG156" s="145"/>
      <c r="CH156" s="145"/>
      <c r="CI156" s="145"/>
      <c r="CJ156" s="145"/>
      <c r="CK156" s="145"/>
      <c r="CL156" s="145"/>
      <c r="CM156" s="145"/>
      <c r="CN156" s="145"/>
      <c r="CO156" s="145"/>
      <c r="CP156" s="145"/>
      <c r="CQ156" s="145"/>
      <c r="CR156" s="145"/>
      <c r="CS156" s="145"/>
      <c r="CT156" s="145"/>
      <c r="CU156" s="145"/>
      <c r="CV156" s="145"/>
      <c r="CW156" s="145"/>
      <c r="CX156" s="145"/>
      <c r="CY156" s="145"/>
      <c r="CZ156" s="145"/>
      <c r="DA156" s="145"/>
      <c r="DB156" s="145"/>
      <c r="DC156" s="145"/>
      <c r="DD156" s="145"/>
      <c r="DE156" s="145"/>
      <c r="DF156" s="145"/>
      <c r="DG156" s="145"/>
      <c r="DH156" s="148"/>
      <c r="DI156" s="145"/>
      <c r="DJ156" s="145"/>
      <c r="DK156" s="145"/>
      <c r="DL156" s="145"/>
      <c r="DM156" s="145"/>
      <c r="DN156" s="145"/>
      <c r="DO156" s="145"/>
      <c r="DP156" s="145"/>
      <c r="DQ156" s="145"/>
      <c r="DR156" s="145"/>
      <c r="DS156" s="145"/>
      <c r="DT156" s="145"/>
      <c r="DU156" s="145"/>
      <c r="DV156" s="145"/>
      <c r="DW156" s="145"/>
      <c r="DX156" s="145"/>
      <c r="DY156" s="145"/>
      <c r="DZ156" s="145"/>
      <c r="EA156" s="145"/>
      <c r="EB156" s="148"/>
      <c r="EC156" s="145"/>
      <c r="ED156" s="148"/>
      <c r="EE156" s="145"/>
      <c r="EF156" s="145"/>
      <c r="EG156" s="145"/>
      <c r="EH156" s="145"/>
      <c r="EI156" s="145"/>
      <c r="EJ156" s="145"/>
      <c r="EK156" s="145">
        <v>1</v>
      </c>
      <c r="EL156" s="145">
        <v>0</v>
      </c>
      <c r="EM156" s="145"/>
    </row>
    <row r="157" spans="1:187" ht="20.100000000000001" customHeight="1" x14ac:dyDescent="0.3">
      <c r="A157" s="25" t="s">
        <v>3272</v>
      </c>
      <c r="B157" s="26" t="s">
        <v>106</v>
      </c>
      <c r="C157" s="26">
        <v>84204</v>
      </c>
      <c r="D157" s="25" t="s">
        <v>3276</v>
      </c>
      <c r="E157" s="26" t="s">
        <v>108</v>
      </c>
      <c r="F157" s="26" t="s">
        <v>3549</v>
      </c>
      <c r="G157" s="26" t="s">
        <v>109</v>
      </c>
      <c r="H157" s="26" t="s">
        <v>539</v>
      </c>
      <c r="I157" s="26" t="s">
        <v>516</v>
      </c>
      <c r="J157" s="25" t="s">
        <v>123</v>
      </c>
      <c r="K157" s="25" t="s">
        <v>3277</v>
      </c>
      <c r="L157" s="271" t="s">
        <v>3278</v>
      </c>
      <c r="M157" s="25"/>
      <c r="N157" s="272"/>
      <c r="O157" s="272"/>
      <c r="P157" s="272"/>
      <c r="Q157" s="272"/>
      <c r="R157" s="25" t="s">
        <v>3279</v>
      </c>
      <c r="S157" s="25"/>
      <c r="U157" s="145"/>
      <c r="V157" s="148"/>
      <c r="W157" s="145"/>
      <c r="X157" s="145"/>
      <c r="Y157" s="145"/>
      <c r="Z157" s="145"/>
      <c r="AA157" s="145"/>
      <c r="AB157" s="332"/>
      <c r="AC157" s="145"/>
      <c r="AD157" s="145"/>
      <c r="AE157" s="145"/>
      <c r="AF157" s="145"/>
      <c r="AG157" s="145"/>
      <c r="AH157" s="145"/>
      <c r="AI157" s="145">
        <v>1</v>
      </c>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v>1</v>
      </c>
      <c r="BF157" s="145"/>
      <c r="BG157" s="145"/>
      <c r="BH157" s="145"/>
      <c r="BI157" s="145"/>
      <c r="BJ157" s="145"/>
      <c r="BK157" s="145"/>
      <c r="BL157" s="145"/>
      <c r="BM157" s="145"/>
      <c r="BN157" s="145"/>
      <c r="BO157" s="145"/>
      <c r="BP157" s="145"/>
      <c r="BQ157" s="145"/>
      <c r="BR157" s="145"/>
      <c r="BS157" s="145"/>
      <c r="BT157" s="145">
        <v>1</v>
      </c>
      <c r="BU157" s="145"/>
      <c r="BV157" s="145"/>
      <c r="BW157" s="145"/>
      <c r="BX157" s="145"/>
      <c r="BY157" s="145"/>
      <c r="BZ157" s="145"/>
      <c r="CA157" s="145"/>
      <c r="CB157" s="145"/>
      <c r="CC157" s="145"/>
      <c r="CD157" s="145"/>
      <c r="CE157" s="145"/>
      <c r="CF157" s="145"/>
      <c r="CG157" s="145"/>
      <c r="CH157" s="145"/>
      <c r="CI157" s="145"/>
      <c r="CJ157" s="145"/>
      <c r="CK157" s="145"/>
      <c r="CL157" s="145"/>
      <c r="CM157" s="145"/>
      <c r="CN157" s="145"/>
      <c r="CO157" s="145">
        <v>1</v>
      </c>
      <c r="CP157" s="145"/>
      <c r="CQ157" s="145"/>
      <c r="CR157" s="145"/>
      <c r="CS157" s="145"/>
      <c r="CT157" s="145"/>
      <c r="CU157" s="145"/>
      <c r="CV157" s="145"/>
      <c r="CW157" s="145"/>
      <c r="CX157" s="145"/>
      <c r="CY157" s="145"/>
      <c r="CZ157" s="145"/>
      <c r="DA157" s="145"/>
      <c r="DB157" s="145"/>
      <c r="DC157" s="145"/>
      <c r="DD157" s="145"/>
      <c r="DE157" s="145"/>
      <c r="DF157" s="145"/>
      <c r="DG157" s="145"/>
      <c r="DH157" s="148"/>
      <c r="DI157" s="145"/>
      <c r="DJ157" s="145"/>
      <c r="DK157" s="145"/>
      <c r="DL157" s="145"/>
      <c r="DM157" s="145"/>
      <c r="DN157" s="145"/>
      <c r="DO157" s="145"/>
      <c r="DP157" s="145"/>
      <c r="DQ157" s="145"/>
      <c r="DR157" s="145"/>
      <c r="DS157" s="145"/>
      <c r="DT157" s="145"/>
      <c r="DU157" s="145"/>
      <c r="DV157" s="145"/>
      <c r="DW157" s="145"/>
      <c r="DX157" s="145"/>
      <c r="DY157" s="145"/>
      <c r="DZ157" s="145"/>
      <c r="EA157" s="145"/>
      <c r="EB157" s="148"/>
      <c r="EC157" s="145"/>
      <c r="ED157" s="148"/>
      <c r="EE157" s="145"/>
      <c r="EF157" s="145"/>
      <c r="EG157" s="145"/>
      <c r="EH157" s="145"/>
      <c r="EI157" s="145"/>
      <c r="EJ157" s="145"/>
      <c r="EK157" s="145" t="s">
        <v>519</v>
      </c>
      <c r="EL157" s="145">
        <v>1</v>
      </c>
      <c r="EM157" s="145"/>
      <c r="EN157" s="228" t="s">
        <v>3280</v>
      </c>
    </row>
    <row r="158" spans="1:187" ht="20.100000000000001" customHeight="1" x14ac:dyDescent="0.3">
      <c r="A158" s="25" t="s">
        <v>3367</v>
      </c>
      <c r="B158" s="26" t="s">
        <v>106</v>
      </c>
      <c r="C158" s="26">
        <v>83639</v>
      </c>
      <c r="D158" s="25" t="s">
        <v>3368</v>
      </c>
      <c r="E158" s="26" t="s">
        <v>108</v>
      </c>
      <c r="F158" s="26" t="s">
        <v>3556</v>
      </c>
      <c r="G158" s="26" t="s">
        <v>109</v>
      </c>
      <c r="H158" s="26" t="s">
        <v>567</v>
      </c>
      <c r="I158" s="26" t="s">
        <v>449</v>
      </c>
      <c r="J158" s="25" t="s">
        <v>469</v>
      </c>
      <c r="K158" s="25" t="s">
        <v>3369</v>
      </c>
      <c r="L158" s="25"/>
      <c r="M158" s="25"/>
      <c r="N158" s="25" t="s">
        <v>3370</v>
      </c>
      <c r="O158" s="272"/>
      <c r="P158" s="272"/>
      <c r="Q158" s="272"/>
      <c r="R158" s="272"/>
      <c r="S158" s="272"/>
      <c r="U158" s="266"/>
      <c r="V158" s="148"/>
      <c r="W158" s="145"/>
      <c r="X158" s="145"/>
      <c r="Y158" s="145"/>
      <c r="Z158" s="145"/>
      <c r="AA158" s="145"/>
      <c r="AB158" s="332"/>
      <c r="AC158" s="145"/>
      <c r="AD158" s="145"/>
      <c r="AE158" s="145"/>
      <c r="AF158" s="145"/>
      <c r="AG158" s="145"/>
      <c r="AH158" s="145"/>
      <c r="AI158" s="266"/>
      <c r="AJ158" s="145"/>
      <c r="AK158" s="145"/>
      <c r="AL158" s="145"/>
      <c r="AM158" s="145"/>
      <c r="AN158" s="145"/>
      <c r="AO158" s="145"/>
      <c r="AP158" s="145"/>
      <c r="AQ158" s="145"/>
      <c r="AR158" s="145"/>
      <c r="AS158" s="145"/>
      <c r="AT158" s="145"/>
      <c r="AU158" s="145"/>
      <c r="AV158" s="145"/>
      <c r="AW158" s="266"/>
      <c r="AX158" s="145"/>
      <c r="AY158" s="145"/>
      <c r="AZ158" s="145"/>
      <c r="BA158" s="266"/>
      <c r="BB158" s="145"/>
      <c r="BC158" s="145"/>
      <c r="BD158" s="145"/>
      <c r="BE158" s="145"/>
      <c r="BF158" s="145"/>
      <c r="BG158" s="145"/>
      <c r="BH158" s="145"/>
      <c r="BI158" s="145"/>
      <c r="BJ158" s="145"/>
      <c r="BK158" s="145"/>
      <c r="BL158" s="145"/>
      <c r="BM158" s="145"/>
      <c r="BN158" s="145"/>
      <c r="BO158" s="145"/>
      <c r="BP158" s="145"/>
      <c r="BQ158" s="145"/>
      <c r="BR158" s="145"/>
      <c r="BS158" s="145"/>
      <c r="BT158" s="266"/>
      <c r="BU158" s="145"/>
      <c r="BV158" s="145"/>
      <c r="BW158" s="145"/>
      <c r="BX158" s="145"/>
      <c r="BY158" s="145"/>
      <c r="BZ158" s="266"/>
      <c r="CA158" s="145"/>
      <c r="CB158" s="145"/>
      <c r="CC158" s="145"/>
      <c r="CD158" s="145"/>
      <c r="CE158" s="145"/>
      <c r="CF158" s="145"/>
      <c r="CG158" s="266"/>
      <c r="CH158" s="145"/>
      <c r="CI158" s="145"/>
      <c r="CJ158" s="145"/>
      <c r="CK158" s="266"/>
      <c r="CL158" s="145"/>
      <c r="CM158" s="266"/>
      <c r="CN158" s="145"/>
      <c r="CO158" s="266"/>
      <c r="CP158" s="145"/>
      <c r="CQ158" s="145"/>
      <c r="CR158" s="145"/>
      <c r="CS158" s="145"/>
      <c r="CT158" s="145"/>
      <c r="CU158" s="145"/>
      <c r="CV158" s="145"/>
      <c r="CW158" s="145"/>
      <c r="CX158" s="145"/>
      <c r="CY158" s="145"/>
      <c r="CZ158" s="145"/>
      <c r="DA158" s="145"/>
      <c r="DB158" s="145"/>
      <c r="DC158" s="145"/>
      <c r="DD158" s="145"/>
      <c r="DE158" s="145"/>
      <c r="DF158" s="145"/>
      <c r="DG158" s="145"/>
      <c r="DH158" s="148"/>
      <c r="DI158" s="145"/>
      <c r="DJ158" s="145"/>
      <c r="DK158" s="145"/>
      <c r="DL158" s="145"/>
      <c r="DM158" s="145"/>
      <c r="DN158" s="145"/>
      <c r="DO158" s="145"/>
      <c r="DP158" s="145"/>
      <c r="DQ158" s="145"/>
      <c r="DR158" s="145"/>
      <c r="DS158" s="145"/>
      <c r="DT158" s="145"/>
      <c r="DU158" s="145"/>
      <c r="DV158" s="145"/>
      <c r="DW158" s="145"/>
      <c r="DX158" s="145"/>
      <c r="DY158" s="145"/>
      <c r="DZ158" s="145"/>
      <c r="EA158" s="145"/>
      <c r="EB158" s="148"/>
      <c r="EC158" s="145"/>
      <c r="ED158" s="148"/>
      <c r="EE158" s="145"/>
      <c r="EF158" s="145"/>
      <c r="EG158" s="145"/>
      <c r="EH158" s="145"/>
      <c r="EI158" s="145"/>
      <c r="EJ158" s="145"/>
      <c r="EK158" s="145">
        <v>1</v>
      </c>
      <c r="EL158" s="145">
        <v>0</v>
      </c>
      <c r="EM158" s="145"/>
    </row>
    <row r="159" spans="1:187" ht="20.100000000000001" customHeight="1" x14ac:dyDescent="0.3">
      <c r="A159" s="25" t="s">
        <v>3665</v>
      </c>
      <c r="B159" s="40" t="s">
        <v>106</v>
      </c>
      <c r="C159" s="26">
        <v>83738</v>
      </c>
      <c r="D159" s="25" t="s">
        <v>3666</v>
      </c>
      <c r="E159" s="26" t="s">
        <v>108</v>
      </c>
      <c r="F159" s="26" t="s">
        <v>3549</v>
      </c>
      <c r="G159" s="26" t="s">
        <v>109</v>
      </c>
      <c r="H159" s="26" t="s">
        <v>567</v>
      </c>
      <c r="I159" s="26" t="s">
        <v>476</v>
      </c>
      <c r="J159" s="25" t="s">
        <v>643</v>
      </c>
      <c r="K159" s="25" t="s">
        <v>3667</v>
      </c>
      <c r="L159" s="25" t="s">
        <v>3668</v>
      </c>
      <c r="M159" s="25" t="s">
        <v>3669</v>
      </c>
      <c r="N159" s="25" t="s">
        <v>3670</v>
      </c>
      <c r="O159" s="25" t="s">
        <v>3671</v>
      </c>
      <c r="P159" s="83"/>
      <c r="Q159" s="83"/>
      <c r="R159" s="25" t="s">
        <v>3672</v>
      </c>
      <c r="S159" s="25" t="s">
        <v>3673</v>
      </c>
      <c r="U159" s="145">
        <v>1</v>
      </c>
      <c r="V159" s="148"/>
      <c r="W159" s="145"/>
      <c r="X159" s="145"/>
      <c r="Y159" s="145">
        <v>1</v>
      </c>
      <c r="Z159" s="145"/>
      <c r="AA159" s="145"/>
      <c r="AB159" s="332"/>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v>1</v>
      </c>
      <c r="AX159" s="145"/>
      <c r="AY159" s="145"/>
      <c r="AZ159" s="145"/>
      <c r="BA159" s="145"/>
      <c r="BB159" s="145"/>
      <c r="BC159" s="145"/>
      <c r="BD159" s="145"/>
      <c r="BE159" s="145"/>
      <c r="BF159" s="145"/>
      <c r="BG159" s="145"/>
      <c r="BH159" s="145"/>
      <c r="BI159" s="145"/>
      <c r="BJ159" s="145"/>
      <c r="BK159" s="145"/>
      <c r="BL159" s="145"/>
      <c r="BM159" s="145"/>
      <c r="BN159" s="145"/>
      <c r="BO159" s="145"/>
      <c r="BP159" s="145"/>
      <c r="BQ159" s="145"/>
      <c r="BR159" s="145"/>
      <c r="BS159" s="145"/>
      <c r="BT159" s="145"/>
      <c r="BU159" s="145"/>
      <c r="BV159" s="145"/>
      <c r="BW159" s="145"/>
      <c r="BX159" s="145"/>
      <c r="BY159" s="145"/>
      <c r="BZ159" s="145"/>
      <c r="CA159" s="145"/>
      <c r="CB159" s="145"/>
      <c r="CC159" s="145"/>
      <c r="CD159" s="145"/>
      <c r="CE159" s="145"/>
      <c r="CF159" s="145"/>
      <c r="CG159" s="145">
        <v>1</v>
      </c>
      <c r="CH159" s="145"/>
      <c r="CI159" s="145"/>
      <c r="CJ159" s="145"/>
      <c r="CK159" s="145"/>
      <c r="CL159" s="145"/>
      <c r="CM159" s="145">
        <v>1</v>
      </c>
      <c r="CN159" s="145"/>
      <c r="CO159" s="145">
        <v>1</v>
      </c>
      <c r="CP159" s="145"/>
      <c r="CQ159" s="145"/>
      <c r="CR159" s="145"/>
      <c r="CS159" s="145"/>
      <c r="CT159" s="145"/>
      <c r="CU159" s="145"/>
      <c r="CV159" s="145"/>
      <c r="CW159" s="145"/>
      <c r="CX159" s="145"/>
      <c r="CY159" s="145"/>
      <c r="CZ159" s="145"/>
      <c r="DA159" s="145"/>
      <c r="DB159" s="145"/>
      <c r="DC159" s="145"/>
      <c r="DD159" s="145"/>
      <c r="DE159" s="145"/>
      <c r="DF159" s="145"/>
      <c r="DG159" s="145"/>
      <c r="DH159" s="148"/>
      <c r="DI159" s="145"/>
      <c r="DJ159" s="145"/>
      <c r="DK159" s="145">
        <v>1</v>
      </c>
      <c r="DL159" s="145"/>
      <c r="DM159" s="145"/>
      <c r="DN159" s="145"/>
      <c r="DO159" s="145"/>
      <c r="DP159" s="145"/>
      <c r="DQ159" s="145"/>
      <c r="DR159" s="145"/>
      <c r="DS159" s="145"/>
      <c r="DT159" s="145"/>
      <c r="DU159" s="145">
        <v>1</v>
      </c>
      <c r="DV159" s="145"/>
      <c r="DW159" s="145"/>
      <c r="DX159" s="145"/>
      <c r="DY159" s="145"/>
      <c r="DZ159" s="145"/>
      <c r="EA159" s="145"/>
      <c r="EB159" s="148"/>
      <c r="EC159" s="145"/>
      <c r="ED159" s="148"/>
      <c r="EE159" s="145"/>
      <c r="EF159" s="145"/>
      <c r="EG159" s="145"/>
      <c r="EH159" s="145"/>
      <c r="EI159" s="145"/>
      <c r="EJ159" s="145"/>
      <c r="EK159" s="145">
        <v>1</v>
      </c>
      <c r="EL159" s="145">
        <v>1</v>
      </c>
      <c r="EN159" s="228" t="s">
        <v>3674</v>
      </c>
    </row>
    <row r="160" spans="1:187" ht="20.100000000000001" hidden="1" customHeight="1" x14ac:dyDescent="0.3">
      <c r="A160" s="25" t="s">
        <v>3413</v>
      </c>
      <c r="B160" s="40" t="s">
        <v>106</v>
      </c>
      <c r="C160" s="26">
        <v>84440</v>
      </c>
      <c r="D160" s="71" t="s">
        <v>3414</v>
      </c>
      <c r="E160" s="26" t="s">
        <v>108</v>
      </c>
      <c r="F160" s="26" t="s">
        <v>3549</v>
      </c>
      <c r="G160" s="26" t="s">
        <v>121</v>
      </c>
      <c r="H160" s="26" t="s">
        <v>446</v>
      </c>
      <c r="I160" s="26" t="s">
        <v>385</v>
      </c>
      <c r="J160" s="25" t="s">
        <v>2939</v>
      </c>
      <c r="K160" s="25" t="s">
        <v>3415</v>
      </c>
      <c r="L160" s="45"/>
      <c r="M160" s="272"/>
      <c r="N160" s="272"/>
      <c r="O160" s="272"/>
      <c r="P160" s="272"/>
      <c r="Q160" s="272"/>
      <c r="R160" s="272"/>
      <c r="S160" s="272"/>
      <c r="U160" s="145"/>
      <c r="V160" s="148"/>
      <c r="W160" s="145"/>
      <c r="X160" s="145"/>
      <c r="Y160" s="145"/>
      <c r="Z160" s="145"/>
      <c r="AA160" s="145"/>
      <c r="AB160" s="332"/>
      <c r="AC160" s="145"/>
      <c r="AD160" s="145"/>
      <c r="AE160" s="145"/>
      <c r="AF160" s="145"/>
      <c r="AG160" s="145"/>
      <c r="AH160" s="145"/>
      <c r="AI160" s="145"/>
      <c r="AJ160" s="145"/>
      <c r="AK160" s="145"/>
      <c r="AL160" s="145"/>
      <c r="AM160" s="145"/>
      <c r="AN160" s="145"/>
      <c r="AO160" s="145"/>
      <c r="AP160" s="145"/>
      <c r="AQ160" s="145"/>
      <c r="AR160" s="145"/>
      <c r="AS160" s="145"/>
      <c r="AT160" s="145"/>
      <c r="AU160" s="145"/>
      <c r="AV160" s="145"/>
      <c r="AW160" s="145"/>
      <c r="AX160" s="145"/>
      <c r="AY160" s="145"/>
      <c r="AZ160" s="145"/>
      <c r="BA160" s="145"/>
      <c r="BB160" s="145"/>
      <c r="BC160" s="145"/>
      <c r="BD160" s="145"/>
      <c r="BE160" s="145"/>
      <c r="BF160" s="145"/>
      <c r="BG160" s="145"/>
      <c r="BH160" s="145"/>
      <c r="BI160" s="145"/>
      <c r="BJ160" s="145"/>
      <c r="BK160" s="145"/>
      <c r="BL160" s="145"/>
      <c r="BM160" s="145"/>
      <c r="BN160" s="145"/>
      <c r="BO160" s="145"/>
      <c r="BP160" s="145"/>
      <c r="BQ160" s="145"/>
      <c r="BR160" s="145"/>
      <c r="BS160" s="145"/>
      <c r="BT160" s="145"/>
      <c r="BU160" s="145"/>
      <c r="BV160" s="145"/>
      <c r="BW160" s="145"/>
      <c r="BX160" s="145"/>
      <c r="BY160" s="145"/>
      <c r="BZ160" s="145"/>
      <c r="CA160" s="145"/>
      <c r="CB160" s="145"/>
      <c r="CC160" s="145"/>
      <c r="CD160" s="145"/>
      <c r="CE160" s="145"/>
      <c r="CF160" s="145"/>
      <c r="CG160" s="145"/>
      <c r="CH160" s="145"/>
      <c r="CI160" s="145"/>
      <c r="CJ160" s="145"/>
      <c r="CK160" s="145"/>
      <c r="CL160" s="145"/>
      <c r="CM160" s="145"/>
      <c r="CN160" s="145"/>
      <c r="CO160" s="145"/>
      <c r="CP160" s="145"/>
      <c r="CQ160" s="145"/>
      <c r="CR160" s="145"/>
      <c r="CS160" s="145"/>
      <c r="CT160" s="145"/>
      <c r="CU160" s="145"/>
      <c r="CV160" s="145"/>
      <c r="CW160" s="145"/>
      <c r="CX160" s="145"/>
      <c r="CY160" s="145"/>
      <c r="CZ160" s="145"/>
      <c r="DA160" s="145"/>
      <c r="DB160" s="145"/>
      <c r="DC160" s="145"/>
      <c r="DD160" s="145"/>
      <c r="DE160" s="145"/>
      <c r="DF160" s="145"/>
      <c r="DG160" s="145"/>
      <c r="DH160" s="148"/>
      <c r="DI160" s="145"/>
      <c r="DJ160" s="145"/>
      <c r="DK160" s="145"/>
      <c r="DL160" s="145"/>
      <c r="DM160" s="145"/>
      <c r="DN160" s="145"/>
      <c r="DO160" s="145"/>
      <c r="DP160" s="145"/>
      <c r="DQ160" s="145"/>
      <c r="DR160" s="145"/>
      <c r="DS160" s="145"/>
      <c r="DT160" s="145"/>
      <c r="DU160" s="145"/>
      <c r="DV160" s="145"/>
      <c r="DW160" s="145"/>
      <c r="DX160" s="145"/>
      <c r="DY160" s="145"/>
      <c r="DZ160" s="145"/>
      <c r="EA160" s="145"/>
      <c r="EB160" s="148"/>
      <c r="EC160" s="145"/>
      <c r="ED160" s="148"/>
      <c r="EE160" s="145"/>
      <c r="EF160" s="145"/>
      <c r="EG160" s="145"/>
      <c r="EH160" s="145"/>
      <c r="EI160" s="145"/>
      <c r="EJ160" s="145"/>
      <c r="EK160" s="145">
        <v>0</v>
      </c>
      <c r="EL160" s="145">
        <v>0</v>
      </c>
      <c r="EM160" s="145"/>
    </row>
    <row r="161" spans="1:144" ht="20.100000000000001" hidden="1" customHeight="1" x14ac:dyDescent="0.3">
      <c r="A161" s="25" t="s">
        <v>3413</v>
      </c>
      <c r="B161" s="40" t="s">
        <v>106</v>
      </c>
      <c r="C161" s="26">
        <v>84441</v>
      </c>
      <c r="D161" s="71" t="s">
        <v>3416</v>
      </c>
      <c r="E161" s="26" t="s">
        <v>108</v>
      </c>
      <c r="F161" s="26" t="s">
        <v>3549</v>
      </c>
      <c r="G161" s="26" t="s">
        <v>121</v>
      </c>
      <c r="H161" s="26" t="s">
        <v>446</v>
      </c>
      <c r="I161" s="26" t="s">
        <v>385</v>
      </c>
      <c r="J161" s="25" t="s">
        <v>2939</v>
      </c>
      <c r="K161" s="25" t="s">
        <v>3417</v>
      </c>
      <c r="L161" s="25"/>
      <c r="M161" s="272"/>
      <c r="N161" s="272"/>
      <c r="O161" s="272"/>
      <c r="P161" s="272"/>
      <c r="Q161" s="272"/>
      <c r="R161" s="272"/>
      <c r="S161" s="272"/>
      <c r="U161" s="145"/>
      <c r="V161" s="148"/>
      <c r="W161" s="145"/>
      <c r="X161" s="145"/>
      <c r="Y161" s="145"/>
      <c r="Z161" s="145"/>
      <c r="AA161" s="145"/>
      <c r="AB161" s="332"/>
      <c r="AC161" s="145"/>
      <c r="AD161" s="145"/>
      <c r="AE161" s="145"/>
      <c r="AF161" s="145"/>
      <c r="AG161" s="145"/>
      <c r="AH161" s="145"/>
      <c r="AI161" s="145"/>
      <c r="AJ161" s="145"/>
      <c r="AK161" s="145"/>
      <c r="AL161" s="145"/>
      <c r="AM161" s="145"/>
      <c r="AN161" s="145"/>
      <c r="AO161" s="145"/>
      <c r="AP161" s="145"/>
      <c r="AQ161" s="145"/>
      <c r="AR161" s="145"/>
      <c r="AS161" s="145"/>
      <c r="AT161" s="145"/>
      <c r="AU161" s="145"/>
      <c r="AV161" s="145"/>
      <c r="AW161" s="145"/>
      <c r="AX161" s="145"/>
      <c r="AY161" s="145"/>
      <c r="AZ161" s="145"/>
      <c r="BA161" s="145"/>
      <c r="BB161" s="145"/>
      <c r="BC161" s="145"/>
      <c r="BD161" s="145"/>
      <c r="BE161" s="145"/>
      <c r="BF161" s="145"/>
      <c r="BG161" s="145"/>
      <c r="BH161" s="145"/>
      <c r="BI161" s="145"/>
      <c r="BJ161" s="145"/>
      <c r="BK161" s="145"/>
      <c r="BL161" s="145"/>
      <c r="BM161" s="145"/>
      <c r="BN161" s="145"/>
      <c r="BO161" s="145"/>
      <c r="BP161" s="145"/>
      <c r="BQ161" s="145"/>
      <c r="BR161" s="145"/>
      <c r="BS161" s="145"/>
      <c r="BT161" s="145"/>
      <c r="BU161" s="145"/>
      <c r="BV161" s="145"/>
      <c r="BW161" s="145"/>
      <c r="BX161" s="145"/>
      <c r="BY161" s="145"/>
      <c r="BZ161" s="145"/>
      <c r="CA161" s="145"/>
      <c r="CB161" s="145"/>
      <c r="CC161" s="145"/>
      <c r="CD161" s="145"/>
      <c r="CE161" s="145"/>
      <c r="CF161" s="145"/>
      <c r="CG161" s="145"/>
      <c r="CH161" s="145"/>
      <c r="CI161" s="145"/>
      <c r="CJ161" s="145"/>
      <c r="CK161" s="145"/>
      <c r="CL161" s="145"/>
      <c r="CM161" s="145"/>
      <c r="CN161" s="145"/>
      <c r="CO161" s="145"/>
      <c r="CP161" s="145"/>
      <c r="CQ161" s="145"/>
      <c r="CR161" s="145"/>
      <c r="CS161" s="145"/>
      <c r="CT161" s="145"/>
      <c r="CU161" s="145"/>
      <c r="CV161" s="145"/>
      <c r="CW161" s="145"/>
      <c r="CX161" s="145"/>
      <c r="CY161" s="145"/>
      <c r="CZ161" s="145"/>
      <c r="DA161" s="145"/>
      <c r="DB161" s="145"/>
      <c r="DC161" s="145"/>
      <c r="DD161" s="145"/>
      <c r="DE161" s="145"/>
      <c r="DF161" s="145"/>
      <c r="DG161" s="145"/>
      <c r="DH161" s="148"/>
      <c r="DI161" s="145"/>
      <c r="DJ161" s="145"/>
      <c r="DK161" s="145"/>
      <c r="DL161" s="145"/>
      <c r="DM161" s="145"/>
      <c r="DN161" s="145"/>
      <c r="DO161" s="145"/>
      <c r="DP161" s="145"/>
      <c r="DQ161" s="145"/>
      <c r="DR161" s="145"/>
      <c r="DS161" s="145"/>
      <c r="DT161" s="145"/>
      <c r="DU161" s="145"/>
      <c r="DV161" s="145"/>
      <c r="DW161" s="145"/>
      <c r="DX161" s="145"/>
      <c r="DY161" s="145"/>
      <c r="DZ161" s="145"/>
      <c r="EA161" s="145"/>
      <c r="EB161" s="148"/>
      <c r="EC161" s="145"/>
      <c r="ED161" s="148"/>
      <c r="EE161" s="145"/>
      <c r="EF161" s="145"/>
      <c r="EG161" s="145"/>
      <c r="EH161" s="145"/>
      <c r="EI161" s="145"/>
      <c r="EJ161" s="145"/>
      <c r="EK161" s="145">
        <v>0</v>
      </c>
      <c r="EL161" s="145">
        <v>0</v>
      </c>
      <c r="EM161" s="145"/>
    </row>
    <row r="162" spans="1:144" ht="20.100000000000001" customHeight="1" x14ac:dyDescent="0.3">
      <c r="A162" s="25" t="s">
        <v>3940</v>
      </c>
      <c r="B162" s="26" t="s">
        <v>106</v>
      </c>
      <c r="C162" s="26">
        <v>82810</v>
      </c>
      <c r="D162" s="25" t="s">
        <v>3950</v>
      </c>
      <c r="E162" s="26" t="s">
        <v>293</v>
      </c>
      <c r="F162" s="26" t="s">
        <v>3556</v>
      </c>
      <c r="G162" s="26" t="s">
        <v>109</v>
      </c>
      <c r="H162" s="26" t="s">
        <v>567</v>
      </c>
      <c r="I162" s="26" t="s">
        <v>3</v>
      </c>
      <c r="J162" s="25" t="s">
        <v>123</v>
      </c>
      <c r="K162" s="25" t="s">
        <v>3951</v>
      </c>
      <c r="L162" s="25"/>
      <c r="M162" s="25" t="s">
        <v>3952</v>
      </c>
      <c r="N162" s="25"/>
      <c r="O162" s="239"/>
      <c r="P162" s="239"/>
      <c r="Q162" s="25" t="s">
        <v>3953</v>
      </c>
      <c r="R162" s="25" t="s">
        <v>3954</v>
      </c>
      <c r="S162" s="25" t="s">
        <v>3955</v>
      </c>
      <c r="U162" s="145">
        <v>1</v>
      </c>
      <c r="V162" s="148"/>
      <c r="W162" s="145"/>
      <c r="X162" s="145"/>
      <c r="Y162" s="145"/>
      <c r="Z162" s="145"/>
      <c r="AA162" s="145"/>
      <c r="AB162" s="332"/>
      <c r="AC162" s="145"/>
      <c r="AD162" s="145"/>
      <c r="AE162" s="145"/>
      <c r="AF162" s="145"/>
      <c r="AG162" s="145"/>
      <c r="AH162" s="145"/>
      <c r="AI162" s="145">
        <v>1</v>
      </c>
      <c r="AJ162" s="145"/>
      <c r="AK162" s="145"/>
      <c r="AL162" s="145"/>
      <c r="AM162" s="145"/>
      <c r="AN162" s="145"/>
      <c r="AO162" s="145"/>
      <c r="AP162" s="145"/>
      <c r="AQ162" s="145"/>
      <c r="AR162" s="145"/>
      <c r="AS162" s="145"/>
      <c r="AT162" s="145"/>
      <c r="AU162" s="145"/>
      <c r="AV162" s="145"/>
      <c r="AW162" s="145"/>
      <c r="AX162" s="145"/>
      <c r="AY162" s="145"/>
      <c r="AZ162" s="145"/>
      <c r="BA162" s="145">
        <v>1</v>
      </c>
      <c r="BB162" s="145"/>
      <c r="BC162" s="145"/>
      <c r="BD162" s="145"/>
      <c r="BE162" s="145"/>
      <c r="BF162" s="145"/>
      <c r="BG162" s="145"/>
      <c r="BH162" s="145"/>
      <c r="BI162" s="145"/>
      <c r="BJ162" s="145"/>
      <c r="BK162" s="145"/>
      <c r="BL162" s="145"/>
      <c r="BM162" s="145"/>
      <c r="BN162" s="145"/>
      <c r="BO162" s="145"/>
      <c r="BP162" s="145"/>
      <c r="BQ162" s="145"/>
      <c r="BR162" s="145"/>
      <c r="BS162" s="145"/>
      <c r="BT162" s="145"/>
      <c r="BU162" s="145"/>
      <c r="BV162" s="145"/>
      <c r="BW162" s="145"/>
      <c r="BX162" s="145"/>
      <c r="BY162" s="145"/>
      <c r="BZ162" s="145"/>
      <c r="CA162" s="145"/>
      <c r="CB162" s="145"/>
      <c r="CC162" s="145"/>
      <c r="CD162" s="145"/>
      <c r="CE162" s="145"/>
      <c r="CF162" s="145"/>
      <c r="CG162" s="145">
        <v>1</v>
      </c>
      <c r="CH162" s="145"/>
      <c r="CI162" s="145"/>
      <c r="CJ162" s="145"/>
      <c r="CK162" s="145"/>
      <c r="CL162" s="145">
        <v>1</v>
      </c>
      <c r="CM162" s="145"/>
      <c r="CN162" s="145"/>
      <c r="CO162" s="145"/>
      <c r="CP162" s="145"/>
      <c r="CQ162" s="145"/>
      <c r="CR162" s="145"/>
      <c r="CS162" s="145"/>
      <c r="CT162" s="145">
        <v>1</v>
      </c>
      <c r="CU162" s="145"/>
      <c r="CV162" s="145"/>
      <c r="CW162" s="145"/>
      <c r="CX162" s="145"/>
      <c r="CY162" s="145"/>
      <c r="CZ162" s="145"/>
      <c r="DA162" s="145"/>
      <c r="DB162" s="145"/>
      <c r="DC162" s="145"/>
      <c r="DD162" s="145"/>
      <c r="DE162" s="145"/>
      <c r="DF162" s="145"/>
      <c r="DG162" s="145"/>
      <c r="DH162" s="148"/>
      <c r="DI162" s="145"/>
      <c r="DJ162" s="145"/>
      <c r="DK162" s="145"/>
      <c r="DL162" s="145"/>
      <c r="DM162" s="145"/>
      <c r="DN162" s="145"/>
      <c r="DO162" s="145"/>
      <c r="DP162" s="145"/>
      <c r="DQ162" s="145"/>
      <c r="DR162" s="145"/>
      <c r="DS162" s="145"/>
      <c r="DT162" s="145"/>
      <c r="DU162" s="145"/>
      <c r="DV162" s="145"/>
      <c r="DW162" s="145"/>
      <c r="DX162" s="145"/>
      <c r="DY162" s="145"/>
      <c r="DZ162" s="145"/>
      <c r="EA162" s="145"/>
      <c r="EB162" s="148"/>
      <c r="EC162" s="145"/>
      <c r="ED162" s="148"/>
      <c r="EE162" s="145"/>
      <c r="EF162" s="145"/>
      <c r="EG162" s="145"/>
      <c r="EH162" s="145"/>
      <c r="EI162" s="145"/>
      <c r="EJ162" s="145"/>
      <c r="EK162" s="145">
        <v>1</v>
      </c>
      <c r="EL162" s="145">
        <v>1</v>
      </c>
      <c r="EM162" s="145"/>
      <c r="EN162" s="228" t="s">
        <v>3956</v>
      </c>
    </row>
    <row r="163" spans="1:144" ht="20.100000000000001" customHeight="1" x14ac:dyDescent="0.3">
      <c r="A163" s="25" t="s">
        <v>3413</v>
      </c>
      <c r="B163" s="40" t="s">
        <v>106</v>
      </c>
      <c r="C163" s="26">
        <v>83714</v>
      </c>
      <c r="D163" s="25" t="s">
        <v>3434</v>
      </c>
      <c r="E163" s="26" t="s">
        <v>318</v>
      </c>
      <c r="F163" s="26" t="s">
        <v>3556</v>
      </c>
      <c r="G163" s="26" t="s">
        <v>109</v>
      </c>
      <c r="H163" s="26" t="s">
        <v>554</v>
      </c>
      <c r="I163" s="26" t="s">
        <v>389</v>
      </c>
      <c r="J163" s="25" t="s">
        <v>140</v>
      </c>
      <c r="K163" s="25" t="s">
        <v>3435</v>
      </c>
      <c r="L163" s="45" t="s">
        <v>3436</v>
      </c>
      <c r="M163" s="25" t="s">
        <v>3437</v>
      </c>
      <c r="N163" s="25"/>
      <c r="O163" s="25"/>
      <c r="P163" s="272"/>
      <c r="Q163" s="25" t="s">
        <v>3438</v>
      </c>
      <c r="R163" s="272"/>
      <c r="S163" s="272"/>
      <c r="U163" s="145"/>
      <c r="V163" s="148"/>
      <c r="W163" s="145"/>
      <c r="X163" s="145"/>
      <c r="Y163" s="145"/>
      <c r="Z163" s="145"/>
      <c r="AA163" s="145"/>
      <c r="AB163" s="332"/>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v>1</v>
      </c>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c r="CJ163" s="145"/>
      <c r="CK163" s="145">
        <v>1</v>
      </c>
      <c r="CL163" s="145"/>
      <c r="CM163" s="145"/>
      <c r="CN163" s="145"/>
      <c r="CO163" s="145">
        <v>1</v>
      </c>
      <c r="CP163" s="145"/>
      <c r="CQ163" s="145"/>
      <c r="CR163" s="145"/>
      <c r="CS163" s="145"/>
      <c r="CT163" s="145"/>
      <c r="CU163" s="145"/>
      <c r="CV163" s="145"/>
      <c r="CW163" s="145"/>
      <c r="CX163" s="145"/>
      <c r="CY163" s="145"/>
      <c r="CZ163" s="145"/>
      <c r="DA163" s="145"/>
      <c r="DB163" s="145"/>
      <c r="DC163" s="145"/>
      <c r="DD163" s="145"/>
      <c r="DE163" s="145"/>
      <c r="DF163" s="145"/>
      <c r="DG163" s="145"/>
      <c r="DH163" s="148">
        <v>1</v>
      </c>
      <c r="DI163" s="145"/>
      <c r="DJ163" s="145"/>
      <c r="DK163" s="145"/>
      <c r="DL163" s="145">
        <v>1</v>
      </c>
      <c r="DM163" s="145"/>
      <c r="DN163" s="145"/>
      <c r="DO163" s="145"/>
      <c r="DP163" s="145"/>
      <c r="DQ163" s="145"/>
      <c r="DR163" s="145"/>
      <c r="DS163" s="145"/>
      <c r="DT163" s="145"/>
      <c r="DU163" s="145"/>
      <c r="DV163" s="145"/>
      <c r="DW163" s="145"/>
      <c r="DX163" s="145"/>
      <c r="DY163" s="145"/>
      <c r="DZ163" s="145"/>
      <c r="EA163" s="145"/>
      <c r="EB163" s="148"/>
      <c r="EC163" s="145"/>
      <c r="ED163" s="148"/>
      <c r="EE163" s="145"/>
      <c r="EF163" s="145"/>
      <c r="EG163" s="145"/>
      <c r="EH163" s="145"/>
      <c r="EI163" s="145"/>
      <c r="EJ163" s="145"/>
      <c r="EK163" s="145">
        <v>1</v>
      </c>
      <c r="EL163" s="145">
        <v>0</v>
      </c>
      <c r="EM163" s="145"/>
      <c r="EN163" s="228" t="s">
        <v>3439</v>
      </c>
    </row>
    <row r="164" spans="1:144" ht="20.100000000000001" hidden="1" customHeight="1" x14ac:dyDescent="0.3">
      <c r="A164" s="25" t="s">
        <v>3413</v>
      </c>
      <c r="B164" s="40" t="s">
        <v>106</v>
      </c>
      <c r="C164" s="26">
        <v>83543</v>
      </c>
      <c r="D164" s="71" t="s">
        <v>3440</v>
      </c>
      <c r="E164" s="26" t="s">
        <v>113</v>
      </c>
      <c r="F164" s="26" t="s">
        <v>3549</v>
      </c>
      <c r="G164" s="26" t="s">
        <v>109</v>
      </c>
      <c r="H164" s="26" t="s">
        <v>997</v>
      </c>
      <c r="I164" s="26" t="s">
        <v>438</v>
      </c>
      <c r="J164" s="25" t="s">
        <v>171</v>
      </c>
      <c r="K164" s="25" t="s">
        <v>3441</v>
      </c>
      <c r="L164" s="25"/>
      <c r="M164" s="25"/>
      <c r="N164" s="272"/>
      <c r="O164" s="272"/>
      <c r="P164" s="272"/>
      <c r="Q164" s="272"/>
      <c r="R164" s="272"/>
      <c r="S164" s="272"/>
      <c r="U164" s="145"/>
      <c r="V164" s="148"/>
      <c r="W164" s="145"/>
      <c r="X164" s="145"/>
      <c r="Y164" s="145"/>
      <c r="Z164" s="145"/>
      <c r="AA164" s="145"/>
      <c r="AB164" s="332"/>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c r="CP164" s="145"/>
      <c r="CQ164" s="145"/>
      <c r="CR164" s="145"/>
      <c r="CS164" s="145"/>
      <c r="CT164" s="145"/>
      <c r="CU164" s="145"/>
      <c r="CV164" s="145"/>
      <c r="CW164" s="145"/>
      <c r="CX164" s="145"/>
      <c r="CY164" s="145"/>
      <c r="CZ164" s="145"/>
      <c r="DA164" s="145"/>
      <c r="DB164" s="145"/>
      <c r="DC164" s="145"/>
      <c r="DD164" s="145"/>
      <c r="DE164" s="145"/>
      <c r="DF164" s="145"/>
      <c r="DG164" s="145"/>
      <c r="DH164" s="148"/>
      <c r="DI164" s="145"/>
      <c r="DJ164" s="145"/>
      <c r="DK164" s="145"/>
      <c r="DL164" s="145"/>
      <c r="DM164" s="145"/>
      <c r="DN164" s="145"/>
      <c r="DO164" s="145"/>
      <c r="DP164" s="145"/>
      <c r="DQ164" s="145"/>
      <c r="DR164" s="145"/>
      <c r="DS164" s="145"/>
      <c r="DT164" s="145"/>
      <c r="DU164" s="145"/>
      <c r="DV164" s="145"/>
      <c r="DW164" s="145"/>
      <c r="DX164" s="145"/>
      <c r="DY164" s="145"/>
      <c r="DZ164" s="145"/>
      <c r="EA164" s="145"/>
      <c r="EB164" s="148"/>
      <c r="EC164" s="145"/>
      <c r="ED164" s="148"/>
      <c r="EE164" s="145"/>
      <c r="EF164" s="145"/>
      <c r="EG164" s="145"/>
      <c r="EH164" s="145"/>
      <c r="EI164" s="145"/>
      <c r="EJ164" s="145"/>
      <c r="EK164" s="145">
        <v>0</v>
      </c>
      <c r="EL164" s="145">
        <v>0</v>
      </c>
      <c r="EM164" s="145"/>
    </row>
    <row r="165" spans="1:144" ht="20.100000000000001" customHeight="1" x14ac:dyDescent="0.3">
      <c r="A165" s="25" t="s">
        <v>2959</v>
      </c>
      <c r="B165" s="40" t="s">
        <v>106</v>
      </c>
      <c r="C165" s="26">
        <v>74565</v>
      </c>
      <c r="D165" s="25" t="s">
        <v>2962</v>
      </c>
      <c r="E165" s="26" t="s">
        <v>108</v>
      </c>
      <c r="F165" s="26"/>
      <c r="G165" s="26" t="s">
        <v>114</v>
      </c>
      <c r="H165" s="26" t="s">
        <v>274</v>
      </c>
      <c r="I165" s="26" t="s">
        <v>438</v>
      </c>
      <c r="J165" s="25" t="s">
        <v>171</v>
      </c>
      <c r="K165" s="25" t="s">
        <v>2963</v>
      </c>
      <c r="L165" s="25"/>
      <c r="M165" s="25" t="s">
        <v>2964</v>
      </c>
      <c r="N165" s="25" t="s">
        <v>2965</v>
      </c>
      <c r="O165" s="83"/>
      <c r="P165" s="83"/>
      <c r="Q165" s="83"/>
      <c r="R165" s="25" t="s">
        <v>2966</v>
      </c>
      <c r="S165" s="25" t="s">
        <v>2967</v>
      </c>
      <c r="T165" s="145"/>
      <c r="U165" s="266"/>
      <c r="V165" s="148"/>
      <c r="W165" s="145"/>
      <c r="X165" s="145"/>
      <c r="Y165" s="145"/>
      <c r="Z165" s="145"/>
      <c r="AA165" s="145"/>
      <c r="AB165" s="332"/>
      <c r="AC165" s="145"/>
      <c r="AD165" s="145"/>
      <c r="AE165" s="145"/>
      <c r="AF165" s="145"/>
      <c r="AG165" s="145"/>
      <c r="AH165" s="145"/>
      <c r="AI165" s="266"/>
      <c r="AJ165" s="145"/>
      <c r="AK165" s="145"/>
      <c r="AL165" s="145"/>
      <c r="AM165" s="145"/>
      <c r="AN165" s="145"/>
      <c r="AO165" s="145"/>
      <c r="AP165" s="145"/>
      <c r="AQ165" s="145"/>
      <c r="AR165" s="145"/>
      <c r="AS165" s="145"/>
      <c r="AT165" s="145"/>
      <c r="AU165" s="145"/>
      <c r="AV165" s="145"/>
      <c r="AW165" s="266"/>
      <c r="AX165" s="145"/>
      <c r="AY165" s="145"/>
      <c r="AZ165" s="145"/>
      <c r="BA165" s="266"/>
      <c r="BB165" s="145"/>
      <c r="BC165" s="145"/>
      <c r="BD165" s="145"/>
      <c r="BE165" s="145"/>
      <c r="BF165" s="145"/>
      <c r="BG165" s="145"/>
      <c r="BH165" s="145"/>
      <c r="BI165" s="266">
        <v>1</v>
      </c>
      <c r="BJ165" s="145">
        <v>1</v>
      </c>
      <c r="BK165" s="145"/>
      <c r="BL165" s="145"/>
      <c r="BM165" s="145"/>
      <c r="BN165" s="145"/>
      <c r="BO165" s="145"/>
      <c r="BP165" s="145"/>
      <c r="BQ165" s="145"/>
      <c r="BR165" s="145"/>
      <c r="BS165" s="145"/>
      <c r="BT165" s="266"/>
      <c r="BU165" s="145"/>
      <c r="BV165" s="145"/>
      <c r="BW165" s="145"/>
      <c r="BX165" s="145"/>
      <c r="BY165" s="145"/>
      <c r="BZ165" s="145"/>
      <c r="CA165" s="145"/>
      <c r="CB165" s="145"/>
      <c r="CC165" s="145"/>
      <c r="CD165" s="145"/>
      <c r="CE165" s="145"/>
      <c r="CF165" s="145"/>
      <c r="CG165" s="266"/>
      <c r="CH165" s="145"/>
      <c r="CI165" s="145"/>
      <c r="CJ165" s="145"/>
      <c r="CK165" s="266"/>
      <c r="CL165" s="145"/>
      <c r="CM165" s="266"/>
      <c r="CN165" s="145"/>
      <c r="CO165" s="266"/>
      <c r="CP165" s="145"/>
      <c r="CQ165" s="266"/>
      <c r="CR165" s="145"/>
      <c r="CS165" s="145"/>
      <c r="CT165" s="145"/>
      <c r="CU165" s="145"/>
      <c r="CV165" s="145"/>
      <c r="CW165" s="145"/>
      <c r="CX165" s="145"/>
      <c r="CY165" s="145"/>
      <c r="CZ165" s="145"/>
      <c r="DA165" s="145"/>
      <c r="DB165" s="145"/>
      <c r="DC165" s="145"/>
      <c r="DD165" s="145"/>
      <c r="DE165" s="145"/>
      <c r="DF165" s="145"/>
      <c r="DG165" s="145"/>
      <c r="DH165" s="148"/>
      <c r="DI165" s="145"/>
      <c r="DJ165" s="145"/>
      <c r="DK165" s="145"/>
      <c r="DL165" s="145"/>
      <c r="DM165" s="145"/>
      <c r="DN165" s="145"/>
      <c r="DO165" s="145"/>
      <c r="DP165" s="145"/>
      <c r="DQ165" s="145"/>
      <c r="DR165" s="145"/>
      <c r="DS165" s="145"/>
      <c r="DT165" s="145"/>
      <c r="DU165" s="145"/>
      <c r="DV165" s="145"/>
      <c r="DW165" s="145"/>
      <c r="DX165" s="145"/>
      <c r="DY165" s="145"/>
      <c r="DZ165" s="145"/>
      <c r="EA165" s="145"/>
      <c r="EB165" s="148"/>
      <c r="EC165" s="145"/>
      <c r="ED165" s="148"/>
      <c r="EE165" s="145"/>
      <c r="EF165" s="145"/>
      <c r="EG165" s="145"/>
      <c r="EH165" s="145"/>
      <c r="EI165" s="145"/>
      <c r="EJ165" s="145"/>
      <c r="EK165" s="145">
        <v>1</v>
      </c>
      <c r="EL165" s="145">
        <v>1</v>
      </c>
      <c r="EM165" s="267"/>
      <c r="EN165" s="228" t="s">
        <v>2968</v>
      </c>
    </row>
    <row r="166" spans="1:144" ht="20.100000000000001" hidden="1" customHeight="1" x14ac:dyDescent="0.3">
      <c r="A166" s="25" t="s">
        <v>3413</v>
      </c>
      <c r="B166" s="40" t="s">
        <v>106</v>
      </c>
      <c r="C166" s="26">
        <v>84436</v>
      </c>
      <c r="D166" s="25" t="s">
        <v>3445</v>
      </c>
      <c r="E166" s="26" t="s">
        <v>108</v>
      </c>
      <c r="F166" s="26" t="s">
        <v>3549</v>
      </c>
      <c r="G166" s="26" t="s">
        <v>114</v>
      </c>
      <c r="H166" s="26" t="s">
        <v>3446</v>
      </c>
      <c r="I166" s="26" t="s">
        <v>449</v>
      </c>
      <c r="J166" s="25" t="s">
        <v>178</v>
      </c>
      <c r="K166" s="25" t="s">
        <v>3447</v>
      </c>
      <c r="L166" s="45" t="s">
        <v>3448</v>
      </c>
      <c r="M166" s="25"/>
      <c r="N166" s="272"/>
      <c r="O166" s="272"/>
      <c r="P166" s="272"/>
      <c r="Q166" s="272"/>
      <c r="R166" s="272"/>
      <c r="S166" s="272"/>
      <c r="U166" s="145"/>
      <c r="V166" s="148"/>
      <c r="W166" s="145"/>
      <c r="X166" s="145"/>
      <c r="Y166" s="145"/>
      <c r="Z166" s="145"/>
      <c r="AA166" s="145"/>
      <c r="AB166" s="332"/>
      <c r="AC166" s="145"/>
      <c r="AD166" s="145"/>
      <c r="AE166" s="145"/>
      <c r="AF166" s="145"/>
      <c r="AG166" s="145"/>
      <c r="AH166" s="145"/>
      <c r="AI166" s="145"/>
      <c r="AJ166" s="145"/>
      <c r="AK166" s="145"/>
      <c r="AL166" s="145"/>
      <c r="AM166" s="145"/>
      <c r="AN166" s="145"/>
      <c r="AO166" s="145"/>
      <c r="AP166" s="145"/>
      <c r="AQ166" s="145"/>
      <c r="AR166" s="145"/>
      <c r="AS166" s="145"/>
      <c r="AT166" s="145"/>
      <c r="AU166" s="145"/>
      <c r="AV166" s="145"/>
      <c r="AW166" s="145"/>
      <c r="AX166" s="145"/>
      <c r="AY166" s="145"/>
      <c r="AZ166" s="145"/>
      <c r="BA166" s="145"/>
      <c r="BB166" s="145"/>
      <c r="BC166" s="145"/>
      <c r="BD166" s="145"/>
      <c r="BE166" s="145"/>
      <c r="BF166" s="145"/>
      <c r="BG166" s="145"/>
      <c r="BH166" s="145"/>
      <c r="BI166" s="145"/>
      <c r="BJ166" s="145"/>
      <c r="BK166" s="145"/>
      <c r="BL166" s="145"/>
      <c r="BM166" s="145"/>
      <c r="BN166" s="145"/>
      <c r="BO166" s="145"/>
      <c r="BP166" s="145"/>
      <c r="BQ166" s="145"/>
      <c r="BR166" s="145"/>
      <c r="BS166" s="145"/>
      <c r="BT166" s="145"/>
      <c r="BU166" s="145"/>
      <c r="BV166" s="145"/>
      <c r="BW166" s="145"/>
      <c r="BX166" s="145"/>
      <c r="BY166" s="145"/>
      <c r="BZ166" s="145"/>
      <c r="CA166" s="145"/>
      <c r="CB166" s="145"/>
      <c r="CC166" s="145"/>
      <c r="CD166" s="145"/>
      <c r="CE166" s="145"/>
      <c r="CF166" s="145"/>
      <c r="CG166" s="145"/>
      <c r="CH166" s="145"/>
      <c r="CI166" s="145"/>
      <c r="CJ166" s="145"/>
      <c r="CK166" s="145"/>
      <c r="CL166" s="145"/>
      <c r="CM166" s="145"/>
      <c r="CN166" s="145"/>
      <c r="CO166" s="145"/>
      <c r="CP166" s="145"/>
      <c r="CQ166" s="145"/>
      <c r="CR166" s="145"/>
      <c r="CS166" s="145"/>
      <c r="CT166" s="145"/>
      <c r="CU166" s="145"/>
      <c r="CV166" s="145"/>
      <c r="CW166" s="145"/>
      <c r="CX166" s="145"/>
      <c r="CY166" s="145"/>
      <c r="CZ166" s="145"/>
      <c r="DA166" s="145"/>
      <c r="DB166" s="145"/>
      <c r="DC166" s="145"/>
      <c r="DD166" s="145"/>
      <c r="DE166" s="145"/>
      <c r="DF166" s="145"/>
      <c r="DG166" s="145"/>
      <c r="DH166" s="148"/>
      <c r="DI166" s="145"/>
      <c r="DJ166" s="145"/>
      <c r="DK166" s="145"/>
      <c r="DL166" s="145"/>
      <c r="DM166" s="145"/>
      <c r="DN166" s="145"/>
      <c r="DO166" s="145"/>
      <c r="DP166" s="145"/>
      <c r="DQ166" s="145"/>
      <c r="DR166" s="145"/>
      <c r="DS166" s="145"/>
      <c r="DT166" s="145"/>
      <c r="DU166" s="145"/>
      <c r="DV166" s="145"/>
      <c r="DW166" s="145"/>
      <c r="DX166" s="145"/>
      <c r="DY166" s="145"/>
      <c r="DZ166" s="145"/>
      <c r="EA166" s="145"/>
      <c r="EB166" s="148"/>
      <c r="EC166" s="145"/>
      <c r="ED166" s="148"/>
      <c r="EE166" s="145"/>
      <c r="EF166" s="145"/>
      <c r="EG166" s="145"/>
      <c r="EH166" s="145"/>
      <c r="EI166" s="145"/>
      <c r="EJ166" s="145"/>
      <c r="EK166" s="145">
        <v>0</v>
      </c>
      <c r="EL166" s="145">
        <v>0</v>
      </c>
      <c r="EM166" s="145"/>
    </row>
    <row r="167" spans="1:144" ht="20.100000000000001" hidden="1" customHeight="1" x14ac:dyDescent="0.3">
      <c r="A167" s="25" t="s">
        <v>3458</v>
      </c>
      <c r="B167" s="40" t="s">
        <v>106</v>
      </c>
      <c r="C167" s="26">
        <v>84439</v>
      </c>
      <c r="D167" s="71" t="s">
        <v>3459</v>
      </c>
      <c r="E167" s="26" t="s">
        <v>108</v>
      </c>
      <c r="F167" s="26" t="s">
        <v>3549</v>
      </c>
      <c r="G167" s="26" t="s">
        <v>121</v>
      </c>
      <c r="H167" s="26" t="s">
        <v>446</v>
      </c>
      <c r="I167" s="26" t="s">
        <v>449</v>
      </c>
      <c r="J167" s="25" t="s">
        <v>2939</v>
      </c>
      <c r="K167" s="25" t="s">
        <v>3460</v>
      </c>
      <c r="L167" s="25"/>
      <c r="M167" s="25"/>
      <c r="N167" s="272"/>
      <c r="O167" s="272"/>
      <c r="P167" s="272"/>
      <c r="Q167" s="272"/>
      <c r="R167" s="272"/>
      <c r="S167" s="272"/>
      <c r="U167" s="145"/>
      <c r="V167" s="148"/>
      <c r="W167" s="145"/>
      <c r="X167" s="145"/>
      <c r="Y167" s="145"/>
      <c r="Z167" s="145"/>
      <c r="AA167" s="145"/>
      <c r="AB167" s="332"/>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c r="DA167" s="145"/>
      <c r="DB167" s="145"/>
      <c r="DC167" s="145"/>
      <c r="DD167" s="145"/>
      <c r="DE167" s="145"/>
      <c r="DF167" s="145"/>
      <c r="DG167" s="145"/>
      <c r="DH167" s="148"/>
      <c r="DI167" s="145"/>
      <c r="DJ167" s="145"/>
      <c r="DK167" s="145"/>
      <c r="DL167" s="145"/>
      <c r="DM167" s="145"/>
      <c r="DN167" s="145"/>
      <c r="DO167" s="145"/>
      <c r="DP167" s="145"/>
      <c r="DQ167" s="145"/>
      <c r="DR167" s="145"/>
      <c r="DS167" s="145"/>
      <c r="DT167" s="145"/>
      <c r="DU167" s="145"/>
      <c r="DV167" s="145"/>
      <c r="DW167" s="145"/>
      <c r="DX167" s="145"/>
      <c r="DY167" s="145"/>
      <c r="DZ167" s="145"/>
      <c r="EA167" s="145"/>
      <c r="EB167" s="148"/>
      <c r="EC167" s="145"/>
      <c r="ED167" s="148"/>
      <c r="EE167" s="145"/>
      <c r="EF167" s="145"/>
      <c r="EG167" s="145"/>
      <c r="EH167" s="145"/>
      <c r="EI167" s="145"/>
      <c r="EJ167" s="145"/>
      <c r="EK167" s="145">
        <v>0</v>
      </c>
      <c r="EL167" s="145">
        <v>0</v>
      </c>
      <c r="EM167" s="145"/>
    </row>
    <row r="168" spans="1:144" ht="20.100000000000001" customHeight="1" x14ac:dyDescent="0.3">
      <c r="A168" s="25" t="s">
        <v>4445</v>
      </c>
      <c r="B168" s="26" t="s">
        <v>106</v>
      </c>
      <c r="C168" s="26">
        <v>84786</v>
      </c>
      <c r="D168" s="25" t="s">
        <v>4446</v>
      </c>
      <c r="E168" s="26" t="s">
        <v>113</v>
      </c>
      <c r="F168" s="26" t="s">
        <v>3556</v>
      </c>
      <c r="G168" s="26" t="s">
        <v>109</v>
      </c>
      <c r="H168" s="26" t="s">
        <v>139</v>
      </c>
      <c r="I168" s="26" t="s">
        <v>438</v>
      </c>
      <c r="J168" s="25" t="s">
        <v>171</v>
      </c>
      <c r="K168" s="25" t="s">
        <v>4447</v>
      </c>
      <c r="L168" s="45" t="s">
        <v>4448</v>
      </c>
      <c r="M168" s="25"/>
      <c r="N168" s="25" t="s">
        <v>4449</v>
      </c>
      <c r="O168" s="83"/>
      <c r="P168" s="83"/>
      <c r="Q168" s="83"/>
      <c r="R168" s="25" t="s">
        <v>4450</v>
      </c>
      <c r="S168" s="25" t="s">
        <v>4451</v>
      </c>
      <c r="U168" s="266"/>
      <c r="V168" s="148"/>
      <c r="W168" s="145"/>
      <c r="X168" s="145"/>
      <c r="Y168" s="145">
        <v>1</v>
      </c>
      <c r="Z168" s="145"/>
      <c r="AA168" s="145"/>
      <c r="AB168" s="332"/>
      <c r="AC168" s="145">
        <v>1</v>
      </c>
      <c r="AD168" s="145"/>
      <c r="AE168" s="145"/>
      <c r="AF168" s="145"/>
      <c r="AG168" s="145"/>
      <c r="AH168" s="145"/>
      <c r="AI168" s="266"/>
      <c r="AJ168" s="145"/>
      <c r="AK168" s="145"/>
      <c r="AL168" s="145"/>
      <c r="AM168" s="145"/>
      <c r="AN168" s="145"/>
      <c r="AO168" s="145"/>
      <c r="AP168" s="145"/>
      <c r="AQ168" s="145"/>
      <c r="AR168" s="145"/>
      <c r="AS168" s="145"/>
      <c r="AT168" s="145"/>
      <c r="AU168" s="145"/>
      <c r="AV168" s="145"/>
      <c r="AW168" s="266">
        <v>1</v>
      </c>
      <c r="AX168" s="145"/>
      <c r="AY168" s="145"/>
      <c r="AZ168" s="145"/>
      <c r="BA168" s="266"/>
      <c r="BB168" s="145"/>
      <c r="BC168" s="145"/>
      <c r="BD168" s="145"/>
      <c r="BE168" s="145"/>
      <c r="BF168" s="145"/>
      <c r="BG168" s="145"/>
      <c r="BH168" s="145"/>
      <c r="BI168" s="266"/>
      <c r="BJ168" s="145">
        <v>1</v>
      </c>
      <c r="BK168" s="145"/>
      <c r="BL168" s="145"/>
      <c r="BM168" s="145"/>
      <c r="BN168" s="145"/>
      <c r="BO168" s="145"/>
      <c r="BP168" s="145"/>
      <c r="BQ168" s="145"/>
      <c r="BR168" s="145"/>
      <c r="BS168" s="145"/>
      <c r="BT168" s="266"/>
      <c r="BU168" s="145"/>
      <c r="BV168" s="145"/>
      <c r="BW168" s="145"/>
      <c r="BX168" s="145"/>
      <c r="BY168" s="145"/>
      <c r="BZ168" s="145"/>
      <c r="CA168" s="145"/>
      <c r="CB168" s="145"/>
      <c r="CC168" s="145"/>
      <c r="CD168" s="145"/>
      <c r="CE168" s="145">
        <v>1</v>
      </c>
      <c r="CF168" s="145"/>
      <c r="CG168" s="266"/>
      <c r="CH168" s="148"/>
      <c r="CI168" s="145"/>
      <c r="CJ168" s="145"/>
      <c r="CK168" s="266"/>
      <c r="CL168" s="145"/>
      <c r="CM168" s="266">
        <v>1</v>
      </c>
      <c r="CN168" s="145"/>
      <c r="CO168" s="266"/>
      <c r="CP168" s="145"/>
      <c r="CQ168" s="266">
        <v>1</v>
      </c>
      <c r="CR168" s="145"/>
      <c r="CS168" s="145"/>
      <c r="CT168" s="145"/>
      <c r="CU168" s="145"/>
      <c r="CV168" s="145"/>
      <c r="CW168" s="145"/>
      <c r="CX168" s="145"/>
      <c r="CY168" s="145"/>
      <c r="CZ168" s="145"/>
      <c r="DA168" s="145"/>
      <c r="DB168" s="145">
        <v>1</v>
      </c>
      <c r="DC168" s="145"/>
      <c r="DD168" s="145"/>
      <c r="DE168" s="145"/>
      <c r="DF168" s="145"/>
      <c r="DG168" s="145"/>
      <c r="DH168" s="148"/>
      <c r="DI168" s="145"/>
      <c r="DJ168" s="145"/>
      <c r="DK168" s="145"/>
      <c r="DL168" s="145">
        <v>1</v>
      </c>
      <c r="DM168" s="145"/>
      <c r="DN168" s="145"/>
      <c r="DO168" s="145"/>
      <c r="DP168" s="145"/>
      <c r="DQ168" s="145"/>
      <c r="DR168" s="145"/>
      <c r="DS168" s="145"/>
      <c r="DT168" s="145"/>
      <c r="DU168" s="145">
        <v>1</v>
      </c>
      <c r="DV168" s="145"/>
      <c r="DW168" s="145"/>
      <c r="DX168" s="145"/>
      <c r="DY168" s="145"/>
      <c r="DZ168" s="145"/>
      <c r="EA168" s="145"/>
      <c r="EB168" s="148"/>
      <c r="EC168" s="145"/>
      <c r="ED168" s="148"/>
      <c r="EE168" s="145"/>
      <c r="EF168" s="145"/>
      <c r="EG168" s="145"/>
      <c r="EH168" s="145"/>
      <c r="EI168" s="145"/>
      <c r="EJ168" s="145"/>
      <c r="EK168" s="145">
        <v>1</v>
      </c>
      <c r="EL168" s="145">
        <v>1</v>
      </c>
      <c r="EN168" s="228" t="s">
        <v>4452</v>
      </c>
    </row>
    <row r="169" spans="1:144" ht="20.100000000000001" hidden="1" customHeight="1" x14ac:dyDescent="0.3">
      <c r="A169" s="25" t="s">
        <v>3522</v>
      </c>
      <c r="B169" s="26" t="s">
        <v>106</v>
      </c>
      <c r="C169" s="26">
        <v>84442</v>
      </c>
      <c r="D169" s="71" t="s">
        <v>3523</v>
      </c>
      <c r="E169" s="26" t="s">
        <v>108</v>
      </c>
      <c r="F169" s="26" t="s">
        <v>3549</v>
      </c>
      <c r="G169" s="26" t="s">
        <v>121</v>
      </c>
      <c r="H169" s="26" t="s">
        <v>446</v>
      </c>
      <c r="I169" s="26" t="s">
        <v>385</v>
      </c>
      <c r="J169" s="25" t="s">
        <v>2939</v>
      </c>
      <c r="K169" s="25" t="s">
        <v>3524</v>
      </c>
      <c r="L169" s="25"/>
      <c r="M169" s="25"/>
      <c r="N169" s="272"/>
      <c r="O169" s="272"/>
      <c r="P169" s="272"/>
      <c r="Q169" s="272"/>
      <c r="R169" s="272"/>
      <c r="S169" s="272"/>
      <c r="T169" s="145"/>
      <c r="U169" s="145"/>
      <c r="V169" s="148"/>
      <c r="W169" s="145"/>
      <c r="X169" s="145"/>
      <c r="Y169" s="145"/>
      <c r="Z169" s="145"/>
      <c r="AA169" s="145"/>
      <c r="AB169" s="332"/>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5"/>
      <c r="DG169" s="145"/>
      <c r="DH169" s="148"/>
      <c r="DI169" s="145"/>
      <c r="DJ169" s="145"/>
      <c r="DK169" s="145"/>
      <c r="DL169" s="145"/>
      <c r="DM169" s="145"/>
      <c r="DN169" s="145"/>
      <c r="DO169" s="145"/>
      <c r="DP169" s="145"/>
      <c r="DQ169" s="145"/>
      <c r="DR169" s="145"/>
      <c r="DS169" s="145"/>
      <c r="DT169" s="145"/>
      <c r="DU169" s="145"/>
      <c r="DV169" s="145"/>
      <c r="DW169" s="145"/>
      <c r="DX169" s="145"/>
      <c r="DY169" s="145"/>
      <c r="DZ169" s="145"/>
      <c r="EA169" s="145"/>
      <c r="EB169" s="148"/>
      <c r="EC169" s="145"/>
      <c r="ED169" s="148"/>
      <c r="EE169" s="145"/>
      <c r="EF169" s="145"/>
      <c r="EG169" s="145"/>
      <c r="EH169" s="145"/>
      <c r="EI169" s="145"/>
      <c r="EJ169" s="145"/>
      <c r="EK169" s="145">
        <v>0</v>
      </c>
      <c r="EL169" s="145">
        <v>0</v>
      </c>
      <c r="EM169" s="145"/>
    </row>
    <row r="170" spans="1:144" ht="20.100000000000001" customHeight="1" x14ac:dyDescent="0.3">
      <c r="A170" s="25" t="s">
        <v>3522</v>
      </c>
      <c r="B170" s="26" t="s">
        <v>106</v>
      </c>
      <c r="C170" s="26">
        <v>82876</v>
      </c>
      <c r="D170" s="25" t="s">
        <v>3525</v>
      </c>
      <c r="E170" s="26" t="s">
        <v>108</v>
      </c>
      <c r="F170" s="26" t="s">
        <v>3549</v>
      </c>
      <c r="G170" s="26" t="s">
        <v>109</v>
      </c>
      <c r="H170" s="26" t="s">
        <v>539</v>
      </c>
      <c r="I170" s="26" t="s">
        <v>449</v>
      </c>
      <c r="J170" s="25" t="s">
        <v>123</v>
      </c>
      <c r="K170" s="25" t="s">
        <v>3526</v>
      </c>
      <c r="L170" s="45" t="s">
        <v>3527</v>
      </c>
      <c r="M170" s="25" t="s">
        <v>3528</v>
      </c>
      <c r="N170" s="25"/>
      <c r="O170" s="25" t="s">
        <v>3529</v>
      </c>
      <c r="P170" s="272"/>
      <c r="Q170" s="272"/>
      <c r="R170" s="272"/>
      <c r="S170" s="272"/>
      <c r="T170" s="145"/>
      <c r="U170" s="266"/>
      <c r="V170" s="148"/>
      <c r="W170" s="145">
        <v>1</v>
      </c>
      <c r="X170" s="145"/>
      <c r="Y170" s="145"/>
      <c r="Z170" s="145"/>
      <c r="AA170" s="145"/>
      <c r="AB170" s="332"/>
      <c r="AC170" s="145"/>
      <c r="AD170" s="145"/>
      <c r="AE170" s="145"/>
      <c r="AF170" s="145"/>
      <c r="AG170" s="145"/>
      <c r="AH170" s="145"/>
      <c r="AI170" s="266"/>
      <c r="AJ170" s="145"/>
      <c r="AK170" s="145"/>
      <c r="AL170" s="145"/>
      <c r="AM170" s="145"/>
      <c r="AN170" s="145"/>
      <c r="AO170" s="145"/>
      <c r="AP170" s="145"/>
      <c r="AQ170" s="145"/>
      <c r="AR170" s="145"/>
      <c r="AS170" s="145"/>
      <c r="AT170" s="145"/>
      <c r="AU170" s="145"/>
      <c r="AV170" s="145"/>
      <c r="AW170" s="266"/>
      <c r="AX170" s="145"/>
      <c r="AY170" s="145"/>
      <c r="AZ170" s="145"/>
      <c r="BA170" s="266"/>
      <c r="BB170" s="145"/>
      <c r="BC170" s="145"/>
      <c r="BD170" s="145"/>
      <c r="BE170" s="145"/>
      <c r="BF170" s="145"/>
      <c r="BG170" s="145"/>
      <c r="BH170" s="145"/>
      <c r="BI170" s="145"/>
      <c r="BJ170" s="145"/>
      <c r="BK170" s="145"/>
      <c r="BL170" s="145"/>
      <c r="BM170" s="145"/>
      <c r="BN170" s="145"/>
      <c r="BO170" s="145"/>
      <c r="BP170" s="145"/>
      <c r="BQ170" s="145"/>
      <c r="BR170" s="145"/>
      <c r="BS170" s="145"/>
      <c r="BT170" s="266"/>
      <c r="BU170" s="145"/>
      <c r="BV170" s="145"/>
      <c r="BW170" s="145"/>
      <c r="BX170" s="145"/>
      <c r="BY170" s="145"/>
      <c r="BZ170" s="266"/>
      <c r="CA170" s="145"/>
      <c r="CB170" s="145"/>
      <c r="CC170" s="145"/>
      <c r="CD170" s="145"/>
      <c r="CE170" s="145"/>
      <c r="CF170" s="145"/>
      <c r="CG170" s="266"/>
      <c r="CH170" s="145"/>
      <c r="CI170" s="145"/>
      <c r="CJ170" s="145"/>
      <c r="CK170" s="266"/>
      <c r="CL170" s="145"/>
      <c r="CM170" s="266"/>
      <c r="CN170" s="145"/>
      <c r="CO170" s="266"/>
      <c r="CP170" s="145"/>
      <c r="CQ170" s="145"/>
      <c r="CR170" s="145"/>
      <c r="CS170" s="145"/>
      <c r="CT170" s="145"/>
      <c r="CU170" s="145"/>
      <c r="CV170" s="145"/>
      <c r="CW170" s="145"/>
      <c r="CX170" s="145"/>
      <c r="CY170" s="145"/>
      <c r="CZ170" s="145"/>
      <c r="DA170" s="145"/>
      <c r="DB170" s="145"/>
      <c r="DC170" s="145"/>
      <c r="DD170" s="145"/>
      <c r="DE170" s="145"/>
      <c r="DF170" s="145"/>
      <c r="DG170" s="145"/>
      <c r="DH170" s="148"/>
      <c r="DI170" s="145"/>
      <c r="DJ170" s="145"/>
      <c r="DK170" s="145"/>
      <c r="DL170" s="145"/>
      <c r="DM170" s="145"/>
      <c r="DN170" s="145"/>
      <c r="DO170" s="145"/>
      <c r="DP170" s="145"/>
      <c r="DQ170" s="145"/>
      <c r="DR170" s="145"/>
      <c r="DS170" s="145"/>
      <c r="DT170" s="145"/>
      <c r="DU170" s="145"/>
      <c r="DV170" s="145"/>
      <c r="DW170" s="145"/>
      <c r="DX170" s="145"/>
      <c r="DY170" s="145"/>
      <c r="DZ170" s="145"/>
      <c r="EA170" s="145"/>
      <c r="EB170" s="148"/>
      <c r="EC170" s="145"/>
      <c r="ED170" s="148"/>
      <c r="EE170" s="145"/>
      <c r="EF170" s="145"/>
      <c r="EG170" s="145"/>
      <c r="EH170" s="145"/>
      <c r="EI170" s="145"/>
      <c r="EJ170" s="145"/>
      <c r="EK170" s="145">
        <v>1</v>
      </c>
      <c r="EL170" s="145">
        <v>0</v>
      </c>
      <c r="EM170" s="145"/>
      <c r="EN170" s="228" t="s">
        <v>3530</v>
      </c>
    </row>
    <row r="171" spans="1:144" ht="20.100000000000001" customHeight="1" x14ac:dyDescent="0.3">
      <c r="A171" s="25" t="s">
        <v>2524</v>
      </c>
      <c r="B171" s="40" t="s">
        <v>106</v>
      </c>
      <c r="C171" s="26">
        <v>82800</v>
      </c>
      <c r="D171" s="25" t="s">
        <v>2525</v>
      </c>
      <c r="E171" s="26" t="s">
        <v>108</v>
      </c>
      <c r="F171" s="26"/>
      <c r="G171" s="26" t="s">
        <v>109</v>
      </c>
      <c r="H171" s="26" t="s">
        <v>554</v>
      </c>
      <c r="I171" s="26" t="s">
        <v>385</v>
      </c>
      <c r="J171" s="25" t="s">
        <v>228</v>
      </c>
      <c r="K171" s="25" t="s">
        <v>2526</v>
      </c>
      <c r="L171" s="43" t="s">
        <v>2527</v>
      </c>
      <c r="M171" s="25" t="s">
        <v>2528</v>
      </c>
      <c r="N171" s="239"/>
      <c r="O171" s="239"/>
      <c r="P171" s="239"/>
      <c r="Q171" s="239"/>
      <c r="R171" s="25" t="s">
        <v>2529</v>
      </c>
      <c r="S171" s="25"/>
      <c r="T171" s="145"/>
      <c r="U171" s="145"/>
      <c r="V171" s="145"/>
      <c r="W171" s="145"/>
      <c r="X171" s="145"/>
      <c r="Y171" s="145"/>
      <c r="Z171" s="145"/>
      <c r="AA171" s="145"/>
      <c r="AB171" s="332"/>
      <c r="AC171" s="266"/>
      <c r="AD171" s="145"/>
      <c r="AE171" s="145"/>
      <c r="AF171" s="145"/>
      <c r="AG171" s="145"/>
      <c r="AH171" s="145"/>
      <c r="AI171" s="266"/>
      <c r="AJ171" s="145"/>
      <c r="AK171" s="145"/>
      <c r="AL171" s="145"/>
      <c r="AM171" s="145"/>
      <c r="AN171" s="145"/>
      <c r="AO171" s="145"/>
      <c r="AP171" s="145"/>
      <c r="AQ171" s="145"/>
      <c r="AR171" s="145"/>
      <c r="AS171" s="145"/>
      <c r="AT171" s="145"/>
      <c r="AU171" s="145"/>
      <c r="AV171" s="145"/>
      <c r="AW171" s="266">
        <v>1</v>
      </c>
      <c r="AX171" s="145"/>
      <c r="AY171" s="145"/>
      <c r="AZ171" s="145">
        <v>1</v>
      </c>
      <c r="BA171" s="266">
        <v>1</v>
      </c>
      <c r="BB171" s="145"/>
      <c r="BC171" s="145"/>
      <c r="BD171" s="145"/>
      <c r="BE171" s="145"/>
      <c r="BF171" s="145"/>
      <c r="BG171" s="145"/>
      <c r="BH171" s="145"/>
      <c r="BI171" s="145"/>
      <c r="BJ171" s="145"/>
      <c r="BK171" s="145"/>
      <c r="BL171" s="145"/>
      <c r="BM171" s="145"/>
      <c r="BN171" s="145"/>
      <c r="BO171" s="145"/>
      <c r="BP171" s="145"/>
      <c r="BQ171" s="145"/>
      <c r="BR171" s="145"/>
      <c r="BS171" s="145"/>
      <c r="BT171" s="266"/>
      <c r="BU171" s="145">
        <v>1</v>
      </c>
      <c r="BV171" s="145"/>
      <c r="BW171" s="145"/>
      <c r="BX171" s="145"/>
      <c r="BY171" s="145"/>
      <c r="BZ171" s="266">
        <v>1</v>
      </c>
      <c r="CA171" s="145"/>
      <c r="CB171" s="145"/>
      <c r="CC171" s="145"/>
      <c r="CD171" s="145"/>
      <c r="CE171" s="145"/>
      <c r="CF171" s="145"/>
      <c r="CG171" s="266"/>
      <c r="CH171" s="145"/>
      <c r="CI171" s="145"/>
      <c r="CJ171" s="145"/>
      <c r="CK171" s="266"/>
      <c r="CL171" s="145"/>
      <c r="CM171" s="266"/>
      <c r="CN171" s="145"/>
      <c r="CO171" s="145"/>
      <c r="CP171" s="145"/>
      <c r="CQ171" s="145"/>
      <c r="CR171" s="145"/>
      <c r="CS171" s="145"/>
      <c r="CT171" s="145"/>
      <c r="CU171" s="145"/>
      <c r="CV171" s="145"/>
      <c r="CW171" s="145"/>
      <c r="CX171" s="145"/>
      <c r="CY171" s="145"/>
      <c r="CZ171" s="145"/>
      <c r="DA171" s="145"/>
      <c r="DB171" s="145"/>
      <c r="DC171" s="145"/>
      <c r="DD171" s="145"/>
      <c r="DE171" s="145"/>
      <c r="DF171" s="145"/>
      <c r="DG171" s="145"/>
      <c r="DH171" s="148"/>
      <c r="DI171" s="145"/>
      <c r="DJ171" s="145"/>
      <c r="DK171" s="145"/>
      <c r="DL171" s="145"/>
      <c r="DM171" s="145"/>
      <c r="DN171" s="145"/>
      <c r="DO171" s="145"/>
      <c r="DP171" s="145">
        <v>1</v>
      </c>
      <c r="DQ171" s="145"/>
      <c r="DR171" s="145"/>
      <c r="DS171" s="145"/>
      <c r="DT171" s="145"/>
      <c r="DU171" s="145"/>
      <c r="DV171" s="145"/>
      <c r="DW171" s="145"/>
      <c r="DX171" s="145"/>
      <c r="DY171" s="145"/>
      <c r="DZ171" s="145"/>
      <c r="EA171" s="145"/>
      <c r="EB171" s="148"/>
      <c r="EC171" s="145"/>
      <c r="ED171" s="148"/>
      <c r="EE171" s="145"/>
      <c r="EF171" s="145"/>
      <c r="EG171" s="145"/>
      <c r="EH171" s="145"/>
      <c r="EI171" s="145"/>
      <c r="EJ171" s="145"/>
      <c r="EK171" s="145">
        <v>1</v>
      </c>
      <c r="EL171" s="145">
        <v>1</v>
      </c>
      <c r="EM171" s="145"/>
    </row>
    <row r="172" spans="1:144" ht="20.100000000000001" customHeight="1" x14ac:dyDescent="0.3">
      <c r="A172" s="25" t="s">
        <v>3905</v>
      </c>
      <c r="B172" s="40" t="s">
        <v>106</v>
      </c>
      <c r="C172" s="26">
        <v>84112</v>
      </c>
      <c r="D172" s="25" t="s">
        <v>3910</v>
      </c>
      <c r="E172" s="26" t="s">
        <v>293</v>
      </c>
      <c r="F172" s="26" t="s">
        <v>3549</v>
      </c>
      <c r="G172" s="26" t="s">
        <v>109</v>
      </c>
      <c r="H172" s="26" t="s">
        <v>554</v>
      </c>
      <c r="I172" s="26" t="s">
        <v>3</v>
      </c>
      <c r="J172" s="25" t="s">
        <v>171</v>
      </c>
      <c r="K172" s="25" t="s">
        <v>3911</v>
      </c>
      <c r="L172" s="45" t="s">
        <v>3912</v>
      </c>
      <c r="M172" s="25" t="s">
        <v>3913</v>
      </c>
      <c r="N172" s="25"/>
      <c r="O172" s="239"/>
      <c r="P172" s="239"/>
      <c r="Q172" s="239"/>
      <c r="R172" s="25" t="s">
        <v>3914</v>
      </c>
      <c r="S172" s="25" t="s">
        <v>3915</v>
      </c>
      <c r="U172" s="145">
        <v>1</v>
      </c>
      <c r="V172" s="148"/>
      <c r="W172" s="145"/>
      <c r="X172" s="145"/>
      <c r="Y172" s="145"/>
      <c r="Z172" s="145"/>
      <c r="AA172" s="145"/>
      <c r="AB172" s="332"/>
      <c r="AC172" s="145"/>
      <c r="AD172" s="145"/>
      <c r="AE172" s="145"/>
      <c r="AF172" s="145"/>
      <c r="AG172" s="145"/>
      <c r="AH172" s="145"/>
      <c r="AI172" s="145">
        <v>1</v>
      </c>
      <c r="AJ172" s="145"/>
      <c r="AK172" s="145"/>
      <c r="AL172" s="145"/>
      <c r="AM172" s="145"/>
      <c r="AN172" s="145"/>
      <c r="AO172" s="145"/>
      <c r="AP172" s="145"/>
      <c r="AQ172" s="145"/>
      <c r="AR172" s="145"/>
      <c r="AS172" s="145"/>
      <c r="AT172" s="145"/>
      <c r="AU172" s="145"/>
      <c r="AV172" s="145"/>
      <c r="AW172" s="145">
        <v>1</v>
      </c>
      <c r="AX172" s="145"/>
      <c r="AY172" s="145">
        <v>1</v>
      </c>
      <c r="AZ172" s="145"/>
      <c r="BA172" s="145">
        <v>1</v>
      </c>
      <c r="BB172" s="145"/>
      <c r="BC172" s="145"/>
      <c r="BD172" s="145"/>
      <c r="BE172" s="145"/>
      <c r="BF172" s="145"/>
      <c r="BG172" s="145"/>
      <c r="BH172" s="145"/>
      <c r="BI172" s="145"/>
      <c r="BJ172" s="145">
        <v>1</v>
      </c>
      <c r="BK172" s="145"/>
      <c r="BL172" s="145"/>
      <c r="BM172" s="145"/>
      <c r="BN172" s="145"/>
      <c r="BO172" s="145"/>
      <c r="BP172" s="145"/>
      <c r="BQ172" s="145"/>
      <c r="BR172" s="145"/>
      <c r="BS172" s="145"/>
      <c r="BT172" s="145"/>
      <c r="BU172" s="145">
        <v>1</v>
      </c>
      <c r="BV172" s="145"/>
      <c r="BW172" s="145"/>
      <c r="BX172" s="145"/>
      <c r="BY172" s="145"/>
      <c r="BZ172" s="145"/>
      <c r="CA172" s="145"/>
      <c r="CB172" s="145"/>
      <c r="CC172" s="145"/>
      <c r="CD172" s="145"/>
      <c r="CE172" s="145"/>
      <c r="CF172" s="145"/>
      <c r="CG172" s="145"/>
      <c r="CH172" s="145"/>
      <c r="CI172" s="145"/>
      <c r="CJ172" s="145"/>
      <c r="CK172" s="145"/>
      <c r="CL172" s="145"/>
      <c r="CM172" s="145"/>
      <c r="CN172" s="145"/>
      <c r="CO172" s="145">
        <v>1</v>
      </c>
      <c r="CP172" s="145"/>
      <c r="CQ172" s="145">
        <v>1</v>
      </c>
      <c r="CR172" s="145"/>
      <c r="CS172" s="145"/>
      <c r="CT172" s="145"/>
      <c r="CU172" s="145"/>
      <c r="CV172" s="145"/>
      <c r="CW172" s="145"/>
      <c r="CX172" s="145"/>
      <c r="CY172" s="145"/>
      <c r="CZ172" s="145"/>
      <c r="DA172" s="145"/>
      <c r="DB172" s="145"/>
      <c r="DC172" s="145"/>
      <c r="DD172" s="145"/>
      <c r="DE172" s="145"/>
      <c r="DF172" s="145"/>
      <c r="DG172" s="145"/>
      <c r="DH172" s="148"/>
      <c r="DI172" s="145"/>
      <c r="DJ172" s="145"/>
      <c r="DK172" s="145"/>
      <c r="DL172" s="145"/>
      <c r="DM172" s="145"/>
      <c r="DN172" s="145"/>
      <c r="DO172" s="145"/>
      <c r="DP172" s="145"/>
      <c r="DQ172" s="145"/>
      <c r="DR172" s="145">
        <v>1</v>
      </c>
      <c r="DS172" s="145"/>
      <c r="DT172" s="145"/>
      <c r="DU172" s="145"/>
      <c r="DV172" s="145"/>
      <c r="DW172" s="145"/>
      <c r="DX172" s="145"/>
      <c r="DY172" s="145"/>
      <c r="DZ172" s="145"/>
      <c r="EA172" s="145">
        <v>1</v>
      </c>
      <c r="EB172" s="148"/>
      <c r="EC172" s="145"/>
      <c r="ED172" s="148"/>
      <c r="EE172" s="145"/>
      <c r="EF172" s="145"/>
      <c r="EG172" s="145"/>
      <c r="EH172" s="145"/>
      <c r="EI172" s="145"/>
      <c r="EJ172" s="145"/>
      <c r="EK172" s="145">
        <v>1</v>
      </c>
      <c r="EL172" s="145">
        <v>1</v>
      </c>
      <c r="EM172" s="145"/>
      <c r="EN172" s="228" t="s">
        <v>3916</v>
      </c>
    </row>
    <row r="173" spans="1:144" ht="20.100000000000001" customHeight="1" x14ac:dyDescent="0.3">
      <c r="A173" s="25" t="s">
        <v>2937</v>
      </c>
      <c r="B173" s="40" t="s">
        <v>106</v>
      </c>
      <c r="C173" s="26">
        <v>83667</v>
      </c>
      <c r="D173" s="71" t="s">
        <v>2953</v>
      </c>
      <c r="E173" s="26" t="s">
        <v>108</v>
      </c>
      <c r="F173" s="26"/>
      <c r="G173" s="26" t="s">
        <v>109</v>
      </c>
      <c r="H173" s="26" t="s">
        <v>567</v>
      </c>
      <c r="I173" s="26" t="s">
        <v>438</v>
      </c>
      <c r="J173" s="25" t="s">
        <v>195</v>
      </c>
      <c r="K173" s="25" t="s">
        <v>2954</v>
      </c>
      <c r="L173" s="45" t="s">
        <v>2955</v>
      </c>
      <c r="M173" s="25"/>
      <c r="N173" s="83"/>
      <c r="O173" s="83"/>
      <c r="P173" s="83"/>
      <c r="Q173" s="83"/>
      <c r="R173" s="83"/>
      <c r="S173" s="25" t="s">
        <v>2956</v>
      </c>
      <c r="T173" s="145"/>
      <c r="U173" s="266"/>
      <c r="V173" s="148"/>
      <c r="W173" s="145"/>
      <c r="X173" s="145"/>
      <c r="Y173" s="145"/>
      <c r="Z173" s="145"/>
      <c r="AA173" s="145"/>
      <c r="AB173" s="332"/>
      <c r="AC173" s="145"/>
      <c r="AD173" s="145"/>
      <c r="AE173" s="145"/>
      <c r="AF173" s="145"/>
      <c r="AG173" s="145"/>
      <c r="AH173" s="145"/>
      <c r="AI173" s="266"/>
      <c r="AJ173" s="145"/>
      <c r="AK173" s="145"/>
      <c r="AL173" s="145"/>
      <c r="AM173" s="145"/>
      <c r="AN173" s="145"/>
      <c r="AO173" s="145"/>
      <c r="AP173" s="145"/>
      <c r="AQ173" s="145"/>
      <c r="AR173" s="145"/>
      <c r="AS173" s="145"/>
      <c r="AT173" s="145"/>
      <c r="AU173" s="145"/>
      <c r="AV173" s="145"/>
      <c r="AW173" s="145"/>
      <c r="AX173" s="145"/>
      <c r="AY173" s="145"/>
      <c r="AZ173" s="145"/>
      <c r="BA173" s="266"/>
      <c r="BB173" s="145"/>
      <c r="BC173" s="145"/>
      <c r="BD173" s="145"/>
      <c r="BE173" s="145"/>
      <c r="BF173" s="145"/>
      <c r="BG173" s="145"/>
      <c r="BH173" s="145"/>
      <c r="BI173" s="266"/>
      <c r="BJ173" s="145"/>
      <c r="BK173" s="145"/>
      <c r="BL173" s="145"/>
      <c r="BM173" s="145"/>
      <c r="BN173" s="145"/>
      <c r="BO173" s="145"/>
      <c r="BP173" s="145"/>
      <c r="BQ173" s="145"/>
      <c r="BR173" s="145"/>
      <c r="BS173" s="145"/>
      <c r="BT173" s="266"/>
      <c r="BU173" s="145"/>
      <c r="BV173" s="145"/>
      <c r="BW173" s="145"/>
      <c r="BX173" s="145"/>
      <c r="BY173" s="145"/>
      <c r="BZ173" s="145"/>
      <c r="CA173" s="145"/>
      <c r="CB173" s="145"/>
      <c r="CC173" s="145"/>
      <c r="CD173" s="145"/>
      <c r="CE173" s="145"/>
      <c r="CF173" s="145"/>
      <c r="CG173" s="266"/>
      <c r="CH173" s="145"/>
      <c r="CI173" s="145"/>
      <c r="CJ173" s="145"/>
      <c r="CK173" s="266"/>
      <c r="CL173" s="145"/>
      <c r="CM173" s="266"/>
      <c r="CN173" s="145"/>
      <c r="CO173" s="266"/>
      <c r="CP173" s="145"/>
      <c r="CQ173" s="266"/>
      <c r="CR173" s="145"/>
      <c r="CS173" s="145"/>
      <c r="CT173" s="145"/>
      <c r="CU173" s="145"/>
      <c r="CV173" s="145"/>
      <c r="CW173" s="145"/>
      <c r="CX173" s="145"/>
      <c r="CY173" s="145"/>
      <c r="CZ173" s="145"/>
      <c r="DA173" s="145"/>
      <c r="DB173" s="145"/>
      <c r="DC173" s="145"/>
      <c r="DD173" s="145"/>
      <c r="DE173" s="145"/>
      <c r="DF173" s="145"/>
      <c r="DG173" s="145"/>
      <c r="DH173" s="148"/>
      <c r="DI173" s="145"/>
      <c r="DJ173" s="145"/>
      <c r="DK173" s="145"/>
      <c r="DL173" s="145"/>
      <c r="DM173" s="145"/>
      <c r="DN173" s="145"/>
      <c r="DO173" s="145"/>
      <c r="DP173" s="145"/>
      <c r="DQ173" s="145"/>
      <c r="DR173" s="145"/>
      <c r="DS173" s="145"/>
      <c r="DT173" s="145"/>
      <c r="DU173" s="145"/>
      <c r="DV173" s="145"/>
      <c r="DW173" s="145"/>
      <c r="DX173" s="145"/>
      <c r="DY173" s="145"/>
      <c r="DZ173" s="145"/>
      <c r="EA173" s="145"/>
      <c r="EB173" s="148"/>
      <c r="EC173" s="145"/>
      <c r="ED173" s="148"/>
      <c r="EE173" s="145"/>
      <c r="EF173" s="145"/>
      <c r="EG173" s="145"/>
      <c r="EH173" s="145"/>
      <c r="EI173" s="145"/>
      <c r="EJ173" s="145"/>
      <c r="EK173" s="145" t="s">
        <v>519</v>
      </c>
      <c r="EL173" s="145">
        <v>1</v>
      </c>
      <c r="EM173" s="267"/>
    </row>
    <row r="174" spans="1:144" ht="20.100000000000001" customHeight="1" x14ac:dyDescent="0.3">
      <c r="A174" s="25" t="s">
        <v>4378</v>
      </c>
      <c r="B174" s="40" t="s">
        <v>106</v>
      </c>
      <c r="C174" s="26">
        <v>84639</v>
      </c>
      <c r="D174" s="25" t="s">
        <v>4385</v>
      </c>
      <c r="E174" s="26" t="s">
        <v>108</v>
      </c>
      <c r="F174" s="26" t="s">
        <v>3549</v>
      </c>
      <c r="G174" s="26" t="s">
        <v>109</v>
      </c>
      <c r="H174" s="26" t="s">
        <v>154</v>
      </c>
      <c r="I174" s="26" t="s">
        <v>438</v>
      </c>
      <c r="J174" s="25" t="s">
        <v>171</v>
      </c>
      <c r="K174" s="25" t="s">
        <v>4386</v>
      </c>
      <c r="L174" s="45" t="s">
        <v>4387</v>
      </c>
      <c r="M174" s="25"/>
      <c r="N174" s="25" t="s">
        <v>4388</v>
      </c>
      <c r="O174" s="239"/>
      <c r="P174" s="239"/>
      <c r="Q174" s="239"/>
      <c r="R174" s="87" t="s">
        <v>4389</v>
      </c>
      <c r="S174" s="25" t="s">
        <v>4390</v>
      </c>
      <c r="U174" s="266"/>
      <c r="V174" s="148"/>
      <c r="W174" s="145"/>
      <c r="X174" s="145"/>
      <c r="Y174" s="145"/>
      <c r="Z174" s="145"/>
      <c r="AA174" s="145"/>
      <c r="AB174" s="332"/>
      <c r="AC174" s="145">
        <v>1</v>
      </c>
      <c r="AD174" s="145"/>
      <c r="AE174" s="145"/>
      <c r="AF174" s="145"/>
      <c r="AG174" s="145"/>
      <c r="AH174" s="145"/>
      <c r="AI174" s="266">
        <v>1</v>
      </c>
      <c r="AJ174" s="145"/>
      <c r="AK174" s="145"/>
      <c r="AL174" s="145"/>
      <c r="AM174" s="145"/>
      <c r="AN174" s="145"/>
      <c r="AO174" s="145"/>
      <c r="AP174" s="145"/>
      <c r="AQ174" s="145"/>
      <c r="AR174" s="145"/>
      <c r="AS174" s="145"/>
      <c r="AT174" s="145"/>
      <c r="AU174" s="145"/>
      <c r="AV174" s="145"/>
      <c r="AW174" s="145"/>
      <c r="AX174" s="145"/>
      <c r="AY174" s="145"/>
      <c r="AZ174" s="145"/>
      <c r="BA174" s="266"/>
      <c r="BB174" s="145"/>
      <c r="BC174" s="145"/>
      <c r="BD174" s="145"/>
      <c r="BE174" s="145"/>
      <c r="BF174" s="145"/>
      <c r="BG174" s="145"/>
      <c r="BH174" s="145"/>
      <c r="BI174" s="266"/>
      <c r="BJ174" s="145"/>
      <c r="BK174" s="145"/>
      <c r="BL174" s="145"/>
      <c r="BM174" s="145"/>
      <c r="BN174" s="145"/>
      <c r="BO174" s="145"/>
      <c r="BP174" s="145"/>
      <c r="BQ174" s="145"/>
      <c r="BR174" s="145"/>
      <c r="BS174" s="145"/>
      <c r="BT174" s="266"/>
      <c r="BU174" s="145"/>
      <c r="BV174" s="145"/>
      <c r="BW174" s="145"/>
      <c r="BX174" s="145"/>
      <c r="BY174" s="145"/>
      <c r="BZ174" s="145"/>
      <c r="CA174" s="145"/>
      <c r="CB174" s="145"/>
      <c r="CC174" s="145"/>
      <c r="CD174" s="145"/>
      <c r="CE174" s="145"/>
      <c r="CF174" s="145"/>
      <c r="CG174" s="266">
        <v>1</v>
      </c>
      <c r="CH174" s="148">
        <v>1</v>
      </c>
      <c r="CI174" s="145"/>
      <c r="CJ174" s="145"/>
      <c r="CK174" s="266">
        <v>1</v>
      </c>
      <c r="CL174" s="145"/>
      <c r="CM174" s="266"/>
      <c r="CN174" s="145"/>
      <c r="CO174" s="266"/>
      <c r="CP174" s="145"/>
      <c r="CQ174" s="266">
        <v>1</v>
      </c>
      <c r="CR174" s="145"/>
      <c r="CS174" s="145"/>
      <c r="CT174" s="145"/>
      <c r="CU174" s="145"/>
      <c r="CV174" s="145">
        <v>1</v>
      </c>
      <c r="CW174" s="145"/>
      <c r="CX174" s="145"/>
      <c r="CY174" s="145"/>
      <c r="CZ174" s="145"/>
      <c r="DA174" s="145"/>
      <c r="DB174" s="145">
        <v>1</v>
      </c>
      <c r="DC174" s="145"/>
      <c r="DD174" s="145"/>
      <c r="DE174" s="145"/>
      <c r="DF174" s="145"/>
      <c r="DG174" s="145"/>
      <c r="DH174" s="148"/>
      <c r="DI174" s="145"/>
      <c r="DJ174" s="145"/>
      <c r="DK174" s="145">
        <v>1</v>
      </c>
      <c r="DL174" s="145"/>
      <c r="DM174" s="145"/>
      <c r="DN174" s="145"/>
      <c r="DO174" s="145"/>
      <c r="DP174" s="145"/>
      <c r="DQ174" s="145"/>
      <c r="DR174" s="145"/>
      <c r="DS174" s="145"/>
      <c r="DT174" s="145"/>
      <c r="DU174" s="145">
        <v>1</v>
      </c>
      <c r="DV174" s="145"/>
      <c r="DW174" s="145"/>
      <c r="DX174" s="145"/>
      <c r="DY174" s="145"/>
      <c r="DZ174" s="145"/>
      <c r="EA174" s="145"/>
      <c r="EB174" s="148"/>
      <c r="EC174" s="145"/>
      <c r="ED174" s="148"/>
      <c r="EE174" s="145"/>
      <c r="EF174" s="145"/>
      <c r="EG174" s="145"/>
      <c r="EH174" s="145"/>
      <c r="EI174" s="145"/>
      <c r="EJ174" s="145"/>
      <c r="EK174" s="145">
        <v>1</v>
      </c>
      <c r="EL174" s="145">
        <v>1</v>
      </c>
      <c r="EN174" s="228" t="s">
        <v>4391</v>
      </c>
    </row>
    <row r="175" spans="1:144" ht="20.100000000000001" customHeight="1" x14ac:dyDescent="0.3">
      <c r="A175" s="25" t="s">
        <v>2385</v>
      </c>
      <c r="B175" s="40" t="s">
        <v>106</v>
      </c>
      <c r="C175" s="26">
        <v>83015</v>
      </c>
      <c r="D175" s="25" t="s">
        <v>283</v>
      </c>
      <c r="E175" s="26" t="s">
        <v>318</v>
      </c>
      <c r="F175" s="26"/>
      <c r="G175" s="26" t="s">
        <v>109</v>
      </c>
      <c r="H175" s="26" t="s">
        <v>567</v>
      </c>
      <c r="I175" s="26" t="s">
        <v>3</v>
      </c>
      <c r="J175" s="25" t="s">
        <v>228</v>
      </c>
      <c r="K175" s="25" t="s">
        <v>2386</v>
      </c>
      <c r="L175" s="83"/>
      <c r="M175" s="83"/>
      <c r="N175" s="83"/>
      <c r="O175" s="83"/>
      <c r="P175" s="83"/>
      <c r="Q175" s="83"/>
      <c r="R175" s="25" t="s">
        <v>2387</v>
      </c>
      <c r="S175" s="25" t="s">
        <v>2388</v>
      </c>
      <c r="T175" s="145"/>
      <c r="U175" s="145"/>
      <c r="V175" s="145"/>
      <c r="W175" s="145"/>
      <c r="X175" s="145"/>
      <c r="Y175" s="145"/>
      <c r="Z175" s="145"/>
      <c r="AA175" s="145"/>
      <c r="AB175" s="332"/>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5"/>
      <c r="CI175" s="145"/>
      <c r="CJ175" s="145"/>
      <c r="CK175" s="145"/>
      <c r="CL175" s="145"/>
      <c r="CM175" s="145"/>
      <c r="CN175" s="145"/>
      <c r="CO175" s="145"/>
      <c r="CP175" s="145"/>
      <c r="CQ175" s="145"/>
      <c r="CR175" s="145"/>
      <c r="CS175" s="145"/>
      <c r="CT175" s="145"/>
      <c r="CU175" s="145"/>
      <c r="CV175" s="145"/>
      <c r="CW175" s="145"/>
      <c r="CX175" s="145"/>
      <c r="CY175" s="145"/>
      <c r="CZ175" s="145"/>
      <c r="DA175" s="145"/>
      <c r="DB175" s="145"/>
      <c r="DC175" s="145"/>
      <c r="DD175" s="145"/>
      <c r="DE175" s="145"/>
      <c r="DF175" s="145"/>
      <c r="DG175" s="145"/>
      <c r="DH175" s="148"/>
      <c r="DI175" s="145"/>
      <c r="DJ175" s="145"/>
      <c r="DK175" s="145"/>
      <c r="DL175" s="145"/>
      <c r="DM175" s="145"/>
      <c r="DN175" s="145"/>
      <c r="DO175" s="145"/>
      <c r="DP175" s="145"/>
      <c r="DQ175" s="145"/>
      <c r="DR175" s="145"/>
      <c r="DS175" s="145"/>
      <c r="DT175" s="145"/>
      <c r="DU175" s="145"/>
      <c r="DV175" s="145"/>
      <c r="DW175" s="145"/>
      <c r="DX175" s="145"/>
      <c r="DY175" s="145"/>
      <c r="DZ175" s="145"/>
      <c r="EA175" s="145"/>
      <c r="EB175" s="148"/>
      <c r="EC175" s="145"/>
      <c r="ED175" s="145"/>
      <c r="EK175" s="263" t="s">
        <v>519</v>
      </c>
      <c r="EL175" s="263">
        <v>1</v>
      </c>
      <c r="EM175" s="263"/>
      <c r="EN175" s="264"/>
    </row>
    <row r="176" spans="1:144" ht="20.100000000000001" customHeight="1" x14ac:dyDescent="0.3">
      <c r="A176" s="25" t="s">
        <v>3182</v>
      </c>
      <c r="B176" s="40" t="s">
        <v>106</v>
      </c>
      <c r="C176" s="26">
        <v>84262</v>
      </c>
      <c r="D176" s="71" t="s">
        <v>3191</v>
      </c>
      <c r="E176" s="26" t="s">
        <v>113</v>
      </c>
      <c r="F176" s="26" t="s">
        <v>3549</v>
      </c>
      <c r="G176" s="26" t="s">
        <v>109</v>
      </c>
      <c r="H176" s="26" t="s">
        <v>539</v>
      </c>
      <c r="I176" s="26" t="s">
        <v>438</v>
      </c>
      <c r="J176" s="25" t="s">
        <v>163</v>
      </c>
      <c r="K176" s="25" t="s">
        <v>3192</v>
      </c>
      <c r="L176" s="25"/>
      <c r="M176" s="25"/>
      <c r="N176" s="83"/>
      <c r="O176" s="83"/>
      <c r="P176" s="83"/>
      <c r="Q176" s="83"/>
      <c r="R176" s="83"/>
      <c r="S176" s="25" t="s">
        <v>3193</v>
      </c>
      <c r="T176" s="145"/>
      <c r="U176" s="266"/>
      <c r="V176" s="148"/>
      <c r="W176" s="145"/>
      <c r="X176" s="145"/>
      <c r="Y176" s="145"/>
      <c r="Z176" s="145"/>
      <c r="AA176" s="145"/>
      <c r="AB176" s="332"/>
      <c r="AC176" s="145"/>
      <c r="AD176" s="145"/>
      <c r="AE176" s="145"/>
      <c r="AF176" s="145"/>
      <c r="AG176" s="145"/>
      <c r="AH176" s="145"/>
      <c r="AI176" s="266"/>
      <c r="AJ176" s="145"/>
      <c r="AK176" s="145"/>
      <c r="AL176" s="145"/>
      <c r="AM176" s="145"/>
      <c r="AN176" s="145"/>
      <c r="AO176" s="145"/>
      <c r="AP176" s="145"/>
      <c r="AQ176" s="145"/>
      <c r="AR176" s="145"/>
      <c r="AS176" s="145"/>
      <c r="AT176" s="145"/>
      <c r="AU176" s="145"/>
      <c r="AV176" s="145"/>
      <c r="AW176" s="145"/>
      <c r="AX176" s="145"/>
      <c r="AY176" s="145"/>
      <c r="AZ176" s="145"/>
      <c r="BA176" s="266"/>
      <c r="BB176" s="145"/>
      <c r="BC176" s="145"/>
      <c r="BD176" s="145"/>
      <c r="BE176" s="145"/>
      <c r="BF176" s="145"/>
      <c r="BG176" s="145"/>
      <c r="BH176" s="145"/>
      <c r="BI176" s="266"/>
      <c r="BJ176" s="145"/>
      <c r="BK176" s="145"/>
      <c r="BL176" s="145"/>
      <c r="BM176" s="145"/>
      <c r="BN176" s="145"/>
      <c r="BO176" s="145"/>
      <c r="BP176" s="145"/>
      <c r="BQ176" s="145"/>
      <c r="BR176" s="145"/>
      <c r="BS176" s="145"/>
      <c r="BT176" s="266"/>
      <c r="BU176" s="145"/>
      <c r="BV176" s="145"/>
      <c r="BW176" s="145"/>
      <c r="BX176" s="145"/>
      <c r="BY176" s="145"/>
      <c r="BZ176" s="145"/>
      <c r="CA176" s="145"/>
      <c r="CB176" s="145"/>
      <c r="CC176" s="145"/>
      <c r="CD176" s="145"/>
      <c r="CE176" s="145"/>
      <c r="CF176" s="145"/>
      <c r="CG176" s="266"/>
      <c r="CH176" s="145"/>
      <c r="CI176" s="145"/>
      <c r="CJ176" s="145"/>
      <c r="CK176" s="266"/>
      <c r="CL176" s="145"/>
      <c r="CM176" s="266"/>
      <c r="CN176" s="145"/>
      <c r="CO176" s="266"/>
      <c r="CP176" s="145"/>
      <c r="CQ176" s="266"/>
      <c r="CR176" s="145"/>
      <c r="CS176" s="145"/>
      <c r="CT176" s="145"/>
      <c r="CU176" s="145"/>
      <c r="CV176" s="145"/>
      <c r="CW176" s="145"/>
      <c r="CX176" s="145"/>
      <c r="CY176" s="145"/>
      <c r="CZ176" s="145"/>
      <c r="DA176" s="145"/>
      <c r="DB176" s="145"/>
      <c r="DC176" s="145"/>
      <c r="DD176" s="145"/>
      <c r="DE176" s="145"/>
      <c r="DF176" s="145"/>
      <c r="DG176" s="145"/>
      <c r="DH176" s="148"/>
      <c r="DI176" s="145"/>
      <c r="DJ176" s="145"/>
      <c r="DK176" s="145"/>
      <c r="DL176" s="145"/>
      <c r="DM176" s="145"/>
      <c r="DN176" s="145"/>
      <c r="DO176" s="145"/>
      <c r="DP176" s="145"/>
      <c r="DQ176" s="145"/>
      <c r="DR176" s="145"/>
      <c r="DS176" s="145"/>
      <c r="DT176" s="145"/>
      <c r="DU176" s="145"/>
      <c r="DV176" s="145"/>
      <c r="DW176" s="145"/>
      <c r="DX176" s="145"/>
      <c r="DY176" s="145"/>
      <c r="DZ176" s="145"/>
      <c r="EA176" s="145"/>
      <c r="EB176" s="148"/>
      <c r="EC176" s="145"/>
      <c r="ED176" s="148"/>
      <c r="EE176" s="145"/>
      <c r="EF176" s="145"/>
      <c r="EG176" s="145"/>
      <c r="EH176" s="145"/>
      <c r="EI176" s="145"/>
      <c r="EJ176" s="145"/>
      <c r="EK176" s="145" t="s">
        <v>519</v>
      </c>
      <c r="EL176" s="145">
        <v>1</v>
      </c>
      <c r="EM176" s="145"/>
    </row>
    <row r="177" spans="1:187" ht="20.100000000000001" hidden="1" customHeight="1" x14ac:dyDescent="0.3">
      <c r="A177" s="25" t="s">
        <v>3607</v>
      </c>
      <c r="B177" s="40" t="s">
        <v>106</v>
      </c>
      <c r="C177" s="26">
        <v>84638</v>
      </c>
      <c r="D177" s="71" t="s">
        <v>3045</v>
      </c>
      <c r="E177" s="26" t="s">
        <v>108</v>
      </c>
      <c r="F177" s="26" t="s">
        <v>3549</v>
      </c>
      <c r="G177" s="26" t="s">
        <v>121</v>
      </c>
      <c r="H177" s="26" t="s">
        <v>446</v>
      </c>
      <c r="I177" s="26" t="s">
        <v>3</v>
      </c>
      <c r="J177" s="25" t="s">
        <v>2939</v>
      </c>
      <c r="K177" s="25" t="s">
        <v>3616</v>
      </c>
      <c r="L177" s="25"/>
      <c r="M177" s="25"/>
      <c r="N177" s="239"/>
      <c r="O177" s="239"/>
      <c r="P177" s="239"/>
      <c r="Q177" s="239"/>
      <c r="R177" s="239"/>
      <c r="S177" s="239"/>
      <c r="T177" s="145"/>
      <c r="U177" s="145"/>
      <c r="V177" s="148"/>
      <c r="W177" s="145"/>
      <c r="X177" s="145"/>
      <c r="Y177" s="145"/>
      <c r="Z177" s="145"/>
      <c r="AA177" s="145"/>
      <c r="AB177" s="332"/>
      <c r="AC177" s="145"/>
      <c r="AD177" s="145"/>
      <c r="AE177" s="145"/>
      <c r="AF177" s="145"/>
      <c r="AG177" s="145"/>
      <c r="AH177" s="145"/>
      <c r="AI177" s="145"/>
      <c r="AJ177" s="145"/>
      <c r="AK177" s="145"/>
      <c r="AL177" s="145"/>
      <c r="AM177" s="145"/>
      <c r="AN177" s="145"/>
      <c r="AO177" s="145"/>
      <c r="AP177" s="145"/>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c r="BQ177" s="145"/>
      <c r="BR177" s="145"/>
      <c r="BS177" s="145"/>
      <c r="BT177" s="145"/>
      <c r="BU177" s="145"/>
      <c r="BV177" s="145"/>
      <c r="BW177" s="145"/>
      <c r="BX177" s="145"/>
      <c r="BY177" s="145"/>
      <c r="BZ177" s="145"/>
      <c r="CA177" s="145"/>
      <c r="CB177" s="145"/>
      <c r="CC177" s="145"/>
      <c r="CD177" s="145"/>
      <c r="CE177" s="145"/>
      <c r="CF177" s="145"/>
      <c r="CG177" s="145"/>
      <c r="CH177" s="145"/>
      <c r="CI177" s="145"/>
      <c r="CJ177" s="145"/>
      <c r="CK177" s="145"/>
      <c r="CL177" s="145"/>
      <c r="CM177" s="145"/>
      <c r="CN177" s="145"/>
      <c r="CO177" s="145"/>
      <c r="CP177" s="145"/>
      <c r="CQ177" s="145"/>
      <c r="CR177" s="145"/>
      <c r="CS177" s="145"/>
      <c r="CT177" s="145"/>
      <c r="CU177" s="145"/>
      <c r="CV177" s="145"/>
      <c r="CW177" s="145"/>
      <c r="CX177" s="145"/>
      <c r="CY177" s="145"/>
      <c r="CZ177" s="145"/>
      <c r="DA177" s="145"/>
      <c r="DB177" s="145"/>
      <c r="DC177" s="145"/>
      <c r="DD177" s="145"/>
      <c r="DE177" s="145"/>
      <c r="DF177" s="145"/>
      <c r="DG177" s="145"/>
      <c r="DH177" s="148"/>
      <c r="DI177" s="145"/>
      <c r="DJ177" s="145"/>
      <c r="DK177" s="145"/>
      <c r="DL177" s="145"/>
      <c r="DM177" s="145"/>
      <c r="DN177" s="145"/>
      <c r="DO177" s="145"/>
      <c r="DP177" s="145"/>
      <c r="DQ177" s="145"/>
      <c r="DR177" s="145"/>
      <c r="DS177" s="145"/>
      <c r="DT177" s="145"/>
      <c r="DU177" s="145"/>
      <c r="DV177" s="145"/>
      <c r="DW177" s="145"/>
      <c r="DX177" s="145"/>
      <c r="DY177" s="145"/>
      <c r="DZ177" s="145"/>
      <c r="EA177" s="145"/>
      <c r="EB177" s="148"/>
      <c r="EC177" s="145"/>
      <c r="ED177" s="148"/>
      <c r="EE177" s="145"/>
      <c r="EF177" s="145"/>
      <c r="EG177" s="145"/>
      <c r="EH177" s="145"/>
      <c r="EI177" s="145"/>
      <c r="EJ177" s="145"/>
      <c r="EK177" s="145">
        <v>0</v>
      </c>
      <c r="EL177" s="145">
        <v>0</v>
      </c>
      <c r="EM177" s="145"/>
    </row>
    <row r="178" spans="1:187" ht="20.100000000000001" customHeight="1" x14ac:dyDescent="0.3">
      <c r="A178" s="25" t="s">
        <v>1813</v>
      </c>
      <c r="B178" s="40" t="s">
        <v>106</v>
      </c>
      <c r="C178" s="26">
        <v>82637</v>
      </c>
      <c r="D178" s="25" t="s">
        <v>1814</v>
      </c>
      <c r="E178" s="26" t="s">
        <v>113</v>
      </c>
      <c r="F178" s="26"/>
      <c r="G178" s="26" t="s">
        <v>109</v>
      </c>
      <c r="H178" s="26" t="s">
        <v>554</v>
      </c>
      <c r="I178" s="26" t="s">
        <v>449</v>
      </c>
      <c r="J178" s="25" t="s">
        <v>163</v>
      </c>
      <c r="K178" s="25" t="s">
        <v>1815</v>
      </c>
      <c r="L178" s="43" t="s">
        <v>1816</v>
      </c>
      <c r="M178" s="25" t="s">
        <v>1817</v>
      </c>
      <c r="N178" s="25" t="s">
        <v>1818</v>
      </c>
      <c r="O178" s="25" t="s">
        <v>1819</v>
      </c>
      <c r="P178" s="226"/>
      <c r="Q178" s="226"/>
      <c r="R178" s="25" t="s">
        <v>1820</v>
      </c>
      <c r="S178" s="25" t="s">
        <v>1821</v>
      </c>
      <c r="T178" s="234"/>
      <c r="U178" s="349">
        <v>1</v>
      </c>
      <c r="V178" s="235"/>
      <c r="W178" s="235"/>
      <c r="X178" s="235"/>
      <c r="Y178" s="235"/>
      <c r="Z178" s="235"/>
      <c r="AA178" s="235"/>
      <c r="AB178" s="336"/>
      <c r="AC178" s="235"/>
      <c r="AD178" s="235"/>
      <c r="AE178" s="235"/>
      <c r="AF178" s="235">
        <v>1</v>
      </c>
      <c r="AG178" s="235"/>
      <c r="AH178" s="235">
        <v>1</v>
      </c>
      <c r="AI178" s="349"/>
      <c r="AJ178" s="235"/>
      <c r="AK178" s="235"/>
      <c r="AL178" s="235">
        <v>1</v>
      </c>
      <c r="AM178" s="235"/>
      <c r="AN178" s="235"/>
      <c r="AO178" s="235"/>
      <c r="AP178" s="235"/>
      <c r="AQ178" s="235"/>
      <c r="AR178" s="235"/>
      <c r="AS178" s="235"/>
      <c r="AT178" s="235"/>
      <c r="AU178" s="235">
        <v>1</v>
      </c>
      <c r="AV178" s="235">
        <v>1</v>
      </c>
      <c r="AW178" s="349"/>
      <c r="AX178" s="235"/>
      <c r="AY178" s="235"/>
      <c r="AZ178" s="235"/>
      <c r="BA178" s="349">
        <v>1</v>
      </c>
      <c r="BB178" s="235"/>
      <c r="BC178" s="235"/>
      <c r="BD178" s="235"/>
      <c r="BE178" s="235"/>
      <c r="BF178" s="235"/>
      <c r="BG178" s="235"/>
      <c r="BH178" s="235"/>
      <c r="BI178" s="235"/>
      <c r="BJ178" s="235"/>
      <c r="BK178" s="235"/>
      <c r="BL178" s="235"/>
      <c r="BM178" s="235"/>
      <c r="BN178" s="235"/>
      <c r="BO178" s="235"/>
      <c r="BP178" s="235"/>
      <c r="BQ178" s="235"/>
      <c r="BR178" s="235"/>
      <c r="BS178" s="235"/>
      <c r="BT178" s="349">
        <v>1</v>
      </c>
      <c r="BU178" s="235"/>
      <c r="BV178" s="235"/>
      <c r="BW178" s="235"/>
      <c r="BX178" s="235"/>
      <c r="BY178" s="235"/>
      <c r="BZ178" s="349"/>
      <c r="CA178" s="235"/>
      <c r="CB178" s="235"/>
      <c r="CC178" s="235"/>
      <c r="CD178" s="235"/>
      <c r="CE178" s="235"/>
      <c r="CF178" s="235"/>
      <c r="CG178" s="349"/>
      <c r="CH178" s="235"/>
      <c r="CI178" s="235"/>
      <c r="CJ178" s="235"/>
      <c r="CK178" s="349"/>
      <c r="CL178" s="235"/>
      <c r="CM178" s="349"/>
      <c r="CN178" s="235"/>
      <c r="CO178" s="349"/>
      <c r="CP178" s="235"/>
      <c r="CQ178" s="235"/>
      <c r="CR178" s="235"/>
      <c r="CS178" s="235"/>
      <c r="CT178" s="235"/>
      <c r="CU178" s="235"/>
      <c r="CV178" s="235"/>
      <c r="CW178" s="235"/>
      <c r="CX178" s="235"/>
      <c r="CY178" s="235"/>
      <c r="CZ178" s="235"/>
      <c r="DA178" s="235"/>
      <c r="DB178" s="235">
        <v>1</v>
      </c>
      <c r="DC178" s="235"/>
      <c r="DD178" s="235"/>
      <c r="DE178" s="235"/>
      <c r="DF178" s="235"/>
      <c r="DG178" s="235"/>
      <c r="DH178" s="236"/>
      <c r="DI178" s="235"/>
      <c r="DJ178" s="235"/>
      <c r="DK178" s="235"/>
      <c r="DL178" s="235"/>
      <c r="DM178" s="235">
        <v>1</v>
      </c>
      <c r="DN178" s="235"/>
      <c r="DO178" s="235"/>
      <c r="DP178" s="235"/>
      <c r="DQ178" s="235"/>
      <c r="DR178" s="235"/>
      <c r="DS178" s="235"/>
      <c r="DT178" s="235"/>
      <c r="DU178" s="235"/>
      <c r="DV178" s="235">
        <v>1</v>
      </c>
      <c r="DW178" s="235"/>
      <c r="DX178" s="235"/>
      <c r="DY178" s="235"/>
      <c r="DZ178" s="235"/>
      <c r="EA178" s="235"/>
      <c r="EB178" s="236"/>
      <c r="EC178" s="235"/>
      <c r="ED178" s="236"/>
      <c r="EE178" s="235"/>
      <c r="EF178" s="235"/>
      <c r="EG178" s="235"/>
      <c r="EH178" s="235"/>
      <c r="EI178" s="235"/>
      <c r="EJ178" s="235"/>
      <c r="EK178" s="235">
        <v>1</v>
      </c>
      <c r="EL178" s="235">
        <v>1</v>
      </c>
      <c r="EM178" s="235"/>
      <c r="EN178" s="237" t="s">
        <v>1822</v>
      </c>
      <c r="EO178" s="234"/>
      <c r="EP178" s="234"/>
      <c r="EQ178" s="234"/>
      <c r="ER178" s="234"/>
      <c r="ES178" s="234"/>
      <c r="ET178" s="234"/>
      <c r="EU178" s="234"/>
      <c r="EV178" s="234"/>
      <c r="EW178" s="234"/>
      <c r="EX178" s="234"/>
      <c r="EY178" s="234"/>
      <c r="EZ178" s="234"/>
      <c r="FA178" s="234"/>
      <c r="FB178" s="234"/>
      <c r="FC178" s="234"/>
      <c r="FD178" s="234"/>
      <c r="FE178" s="234"/>
      <c r="FF178" s="234"/>
      <c r="FG178" s="234"/>
      <c r="FH178" s="234"/>
      <c r="FI178" s="234"/>
      <c r="FJ178" s="234"/>
      <c r="FK178" s="234"/>
      <c r="FL178" s="234"/>
      <c r="FM178" s="234"/>
      <c r="FN178" s="238"/>
      <c r="FO178" s="238"/>
      <c r="FP178" s="238"/>
      <c r="FQ178" s="238"/>
      <c r="FR178" s="238"/>
      <c r="FS178" s="238"/>
      <c r="FT178" s="238"/>
      <c r="FU178" s="238"/>
      <c r="FV178" s="238"/>
      <c r="FW178" s="238"/>
      <c r="FX178" s="238"/>
      <c r="FY178" s="238"/>
      <c r="FZ178" s="238"/>
      <c r="GA178" s="238"/>
      <c r="GB178" s="238"/>
      <c r="GC178" s="238"/>
      <c r="GD178" s="238"/>
      <c r="GE178" s="238"/>
    </row>
    <row r="179" spans="1:187" ht="20.100000000000001" hidden="1" customHeight="1" x14ac:dyDescent="0.3">
      <c r="A179" s="25" t="s">
        <v>3631</v>
      </c>
      <c r="B179" s="26" t="s">
        <v>106</v>
      </c>
      <c r="C179" s="26">
        <v>82565</v>
      </c>
      <c r="D179" s="71" t="s">
        <v>700</v>
      </c>
      <c r="E179" s="26" t="s">
        <v>113</v>
      </c>
      <c r="F179" s="26" t="s">
        <v>3549</v>
      </c>
      <c r="G179" s="26" t="s">
        <v>121</v>
      </c>
      <c r="H179" s="26" t="s">
        <v>281</v>
      </c>
      <c r="I179" s="26" t="s">
        <v>3</v>
      </c>
      <c r="J179" s="25" t="s">
        <v>171</v>
      </c>
      <c r="K179" s="25" t="s">
        <v>3635</v>
      </c>
      <c r="L179" s="45" t="s">
        <v>3636</v>
      </c>
      <c r="M179" s="25"/>
      <c r="N179" s="83"/>
      <c r="O179" s="83"/>
      <c r="P179" s="83"/>
      <c r="Q179" s="83"/>
      <c r="R179" s="83"/>
      <c r="S179" s="83"/>
      <c r="T179" s="145"/>
      <c r="U179" s="145"/>
      <c r="V179" s="148"/>
      <c r="W179" s="145"/>
      <c r="X179" s="145"/>
      <c r="Y179" s="145"/>
      <c r="Z179" s="145"/>
      <c r="AA179" s="145"/>
      <c r="AB179" s="332"/>
      <c r="AC179" s="145"/>
      <c r="AD179" s="145"/>
      <c r="AE179" s="145"/>
      <c r="AF179" s="145"/>
      <c r="AG179" s="145"/>
      <c r="AH179" s="145"/>
      <c r="AI179" s="145"/>
      <c r="AJ179" s="145"/>
      <c r="AK179" s="145"/>
      <c r="AL179" s="145"/>
      <c r="AM179" s="145"/>
      <c r="AN179" s="145"/>
      <c r="AO179" s="145"/>
      <c r="AP179" s="145"/>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5"/>
      <c r="CI179" s="145"/>
      <c r="CJ179" s="145"/>
      <c r="CK179" s="145"/>
      <c r="CL179" s="145"/>
      <c r="CM179" s="145"/>
      <c r="CN179" s="145"/>
      <c r="CO179" s="145"/>
      <c r="CP179" s="145"/>
      <c r="CQ179" s="145"/>
      <c r="CR179" s="145"/>
      <c r="CS179" s="145"/>
      <c r="CT179" s="145"/>
      <c r="CU179" s="145"/>
      <c r="CV179" s="145"/>
      <c r="CW179" s="145"/>
      <c r="CX179" s="145"/>
      <c r="CY179" s="145"/>
      <c r="CZ179" s="145"/>
      <c r="DA179" s="145"/>
      <c r="DB179" s="145"/>
      <c r="DC179" s="145"/>
      <c r="DD179" s="145"/>
      <c r="DE179" s="145"/>
      <c r="DF179" s="145"/>
      <c r="DG179" s="145"/>
      <c r="DH179" s="148"/>
      <c r="DI179" s="145"/>
      <c r="DJ179" s="145"/>
      <c r="DK179" s="145"/>
      <c r="DL179" s="145"/>
      <c r="DM179" s="145"/>
      <c r="DN179" s="145"/>
      <c r="DO179" s="145"/>
      <c r="DP179" s="145"/>
      <c r="DQ179" s="145"/>
      <c r="DR179" s="145"/>
      <c r="DS179" s="145"/>
      <c r="DT179" s="145"/>
      <c r="DU179" s="145"/>
      <c r="DV179" s="145"/>
      <c r="DW179" s="145"/>
      <c r="DX179" s="145"/>
      <c r="DY179" s="145"/>
      <c r="DZ179" s="145"/>
      <c r="EA179" s="145"/>
      <c r="EB179" s="148"/>
      <c r="EC179" s="145"/>
      <c r="ED179" s="148"/>
      <c r="EE179" s="145"/>
      <c r="EF179" s="145"/>
      <c r="EG179" s="145"/>
      <c r="EH179" s="145"/>
      <c r="EI179" s="145"/>
      <c r="EJ179" s="145"/>
      <c r="EK179" s="145">
        <v>0</v>
      </c>
      <c r="EL179" s="145">
        <v>0</v>
      </c>
      <c r="EM179" s="145"/>
    </row>
    <row r="180" spans="1:187" ht="20.100000000000001" hidden="1" customHeight="1" x14ac:dyDescent="0.3">
      <c r="A180" s="25" t="s">
        <v>3648</v>
      </c>
      <c r="B180" s="26" t="s">
        <v>106</v>
      </c>
      <c r="C180" s="26">
        <v>84355</v>
      </c>
      <c r="D180" s="71" t="s">
        <v>3649</v>
      </c>
      <c r="E180" s="26" t="s">
        <v>108</v>
      </c>
      <c r="F180" s="26" t="s">
        <v>3556</v>
      </c>
      <c r="G180" s="26" t="s">
        <v>114</v>
      </c>
      <c r="H180" s="26" t="s">
        <v>835</v>
      </c>
      <c r="I180" s="26" t="s">
        <v>438</v>
      </c>
      <c r="J180" s="25" t="s">
        <v>195</v>
      </c>
      <c r="K180" s="25" t="s">
        <v>3649</v>
      </c>
      <c r="L180" s="25"/>
      <c r="M180" s="83"/>
      <c r="N180" s="83"/>
      <c r="O180" s="83"/>
      <c r="P180" s="83"/>
      <c r="Q180" s="83"/>
      <c r="R180" s="83"/>
      <c r="S180" s="83"/>
      <c r="T180" s="145"/>
      <c r="U180" s="145"/>
      <c r="V180" s="148"/>
      <c r="W180" s="145"/>
      <c r="X180" s="145"/>
      <c r="Y180" s="145"/>
      <c r="Z180" s="145"/>
      <c r="AA180" s="145"/>
      <c r="AB180" s="332"/>
      <c r="AC180" s="145"/>
      <c r="AD180" s="145"/>
      <c r="AE180" s="145"/>
      <c r="AF180" s="145"/>
      <c r="AG180" s="145"/>
      <c r="AH180" s="145"/>
      <c r="AI180" s="145"/>
      <c r="AJ180" s="145"/>
      <c r="AK180" s="145"/>
      <c r="AL180" s="145"/>
      <c r="AM180" s="145"/>
      <c r="AN180" s="145"/>
      <c r="AO180" s="145"/>
      <c r="AP180" s="145"/>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c r="CP180" s="145"/>
      <c r="CQ180" s="145"/>
      <c r="CR180" s="145"/>
      <c r="CS180" s="145"/>
      <c r="CT180" s="145"/>
      <c r="CU180" s="145"/>
      <c r="CV180" s="145"/>
      <c r="CW180" s="145"/>
      <c r="CX180" s="145"/>
      <c r="CY180" s="145"/>
      <c r="CZ180" s="145"/>
      <c r="DA180" s="145"/>
      <c r="DB180" s="145"/>
      <c r="DC180" s="145"/>
      <c r="DD180" s="145"/>
      <c r="DE180" s="145"/>
      <c r="DF180" s="145"/>
      <c r="DG180" s="145"/>
      <c r="DH180" s="148"/>
      <c r="DI180" s="145"/>
      <c r="DJ180" s="145"/>
      <c r="DK180" s="145"/>
      <c r="DL180" s="145"/>
      <c r="DM180" s="145"/>
      <c r="DN180" s="145"/>
      <c r="DO180" s="145"/>
      <c r="DP180" s="145"/>
      <c r="DQ180" s="145"/>
      <c r="DR180" s="145"/>
      <c r="DS180" s="145"/>
      <c r="DT180" s="145"/>
      <c r="DU180" s="145"/>
      <c r="DV180" s="145"/>
      <c r="DW180" s="145"/>
      <c r="DX180" s="145"/>
      <c r="DY180" s="145"/>
      <c r="DZ180" s="145"/>
      <c r="EA180" s="145"/>
      <c r="EB180" s="148"/>
      <c r="EC180" s="145"/>
      <c r="ED180" s="148"/>
      <c r="EE180" s="145"/>
      <c r="EF180" s="145"/>
      <c r="EG180" s="145"/>
      <c r="EH180" s="145"/>
      <c r="EI180" s="145"/>
      <c r="EJ180" s="145"/>
      <c r="EK180" s="145">
        <v>0</v>
      </c>
      <c r="EL180" s="145">
        <v>0</v>
      </c>
      <c r="EM180" s="145"/>
    </row>
    <row r="181" spans="1:187" ht="20.100000000000001" customHeight="1" x14ac:dyDescent="0.3">
      <c r="A181" s="25" t="s">
        <v>3222</v>
      </c>
      <c r="B181" s="40" t="s">
        <v>106</v>
      </c>
      <c r="C181" s="26">
        <v>84107</v>
      </c>
      <c r="D181" s="71" t="s">
        <v>3223</v>
      </c>
      <c r="E181" s="26" t="s">
        <v>108</v>
      </c>
      <c r="F181" s="26" t="s">
        <v>3549</v>
      </c>
      <c r="G181" s="26" t="s">
        <v>109</v>
      </c>
      <c r="H181" s="26" t="s">
        <v>554</v>
      </c>
      <c r="I181" s="26" t="s">
        <v>385</v>
      </c>
      <c r="J181" s="25" t="s">
        <v>643</v>
      </c>
      <c r="K181" s="25" t="s">
        <v>3224</v>
      </c>
      <c r="L181" s="25"/>
      <c r="M181" s="25"/>
      <c r="N181" s="272"/>
      <c r="O181" s="272"/>
      <c r="P181" s="272"/>
      <c r="Q181" s="272"/>
      <c r="R181" s="25" t="s">
        <v>3225</v>
      </c>
      <c r="S181" s="25" t="s">
        <v>3226</v>
      </c>
      <c r="U181" s="145"/>
      <c r="V181" s="148"/>
      <c r="W181" s="145"/>
      <c r="X181" s="145"/>
      <c r="Y181" s="145"/>
      <c r="Z181" s="145"/>
      <c r="AA181" s="145"/>
      <c r="AB181" s="332"/>
      <c r="AC181" s="266"/>
      <c r="AD181" s="145"/>
      <c r="AE181" s="145"/>
      <c r="AF181" s="145"/>
      <c r="AG181" s="145"/>
      <c r="AH181" s="145"/>
      <c r="AI181" s="266">
        <v>1</v>
      </c>
      <c r="AJ181" s="145"/>
      <c r="AK181" s="145"/>
      <c r="AL181" s="145"/>
      <c r="AM181" s="145"/>
      <c r="AN181" s="145"/>
      <c r="AO181" s="145"/>
      <c r="AP181" s="145"/>
      <c r="AQ181" s="145"/>
      <c r="AR181" s="145"/>
      <c r="AS181" s="145"/>
      <c r="AT181" s="145"/>
      <c r="AU181" s="145"/>
      <c r="AV181" s="145"/>
      <c r="AW181" s="266">
        <v>1</v>
      </c>
      <c r="AX181" s="145"/>
      <c r="AY181" s="145"/>
      <c r="AZ181" s="145"/>
      <c r="BA181" s="266"/>
      <c r="BB181" s="145"/>
      <c r="BC181" s="145"/>
      <c r="BD181" s="145"/>
      <c r="BE181" s="145"/>
      <c r="BF181" s="145">
        <v>1</v>
      </c>
      <c r="BG181" s="145"/>
      <c r="BH181" s="145"/>
      <c r="BI181" s="145"/>
      <c r="BJ181" s="145"/>
      <c r="BK181" s="145"/>
      <c r="BL181" s="145"/>
      <c r="BM181" s="145"/>
      <c r="BN181" s="145"/>
      <c r="BO181" s="145"/>
      <c r="BP181" s="145"/>
      <c r="BQ181" s="145"/>
      <c r="BR181" s="145">
        <v>1</v>
      </c>
      <c r="BS181" s="145"/>
      <c r="BT181" s="266"/>
      <c r="BU181" s="145"/>
      <c r="BV181" s="145"/>
      <c r="BW181" s="145"/>
      <c r="BX181" s="145"/>
      <c r="BY181" s="145"/>
      <c r="BZ181" s="266"/>
      <c r="CA181" s="145"/>
      <c r="CB181" s="145"/>
      <c r="CC181" s="145"/>
      <c r="CD181" s="145"/>
      <c r="CE181" s="145"/>
      <c r="CF181" s="145"/>
      <c r="CG181" s="266"/>
      <c r="CH181" s="145"/>
      <c r="CI181" s="145"/>
      <c r="CJ181" s="145"/>
      <c r="CK181" s="266"/>
      <c r="CL181" s="145"/>
      <c r="CM181" s="266">
        <v>1</v>
      </c>
      <c r="CN181" s="145"/>
      <c r="CO181" s="145"/>
      <c r="CP181" s="145"/>
      <c r="CQ181" s="145"/>
      <c r="CR181" s="145"/>
      <c r="CS181" s="145"/>
      <c r="CT181" s="145"/>
      <c r="CU181" s="145"/>
      <c r="CV181" s="145"/>
      <c r="CW181" s="145"/>
      <c r="CX181" s="145"/>
      <c r="CY181" s="145"/>
      <c r="CZ181" s="145"/>
      <c r="DA181" s="145"/>
      <c r="DB181" s="145"/>
      <c r="DC181" s="145"/>
      <c r="DD181" s="145"/>
      <c r="DE181" s="145"/>
      <c r="DF181" s="145"/>
      <c r="DG181" s="145"/>
      <c r="DH181" s="148"/>
      <c r="DI181" s="145"/>
      <c r="DJ181" s="145"/>
      <c r="DK181" s="145"/>
      <c r="DL181" s="145"/>
      <c r="DM181" s="145"/>
      <c r="DN181" s="145"/>
      <c r="DO181" s="145"/>
      <c r="DP181" s="145">
        <v>1</v>
      </c>
      <c r="DQ181" s="145"/>
      <c r="DR181" s="145"/>
      <c r="DS181" s="145"/>
      <c r="DT181" s="145"/>
      <c r="DU181" s="145">
        <v>1</v>
      </c>
      <c r="DV181" s="145"/>
      <c r="DW181" s="145"/>
      <c r="DX181" s="145"/>
      <c r="DY181" s="145"/>
      <c r="DZ181" s="145"/>
      <c r="EA181" s="145"/>
      <c r="EB181" s="148"/>
      <c r="EC181" s="145"/>
      <c r="ED181" s="148"/>
      <c r="EE181" s="145"/>
      <c r="EF181" s="145"/>
      <c r="EG181" s="145"/>
      <c r="EH181" s="145"/>
      <c r="EI181" s="145"/>
      <c r="EJ181" s="145"/>
      <c r="EK181" s="145" t="s">
        <v>519</v>
      </c>
      <c r="EL181" s="145">
        <v>1</v>
      </c>
      <c r="EM181" s="145"/>
    </row>
    <row r="182" spans="1:187" ht="20.100000000000001" customHeight="1" x14ac:dyDescent="0.3">
      <c r="A182" s="25" t="s">
        <v>3564</v>
      </c>
      <c r="B182" s="40" t="s">
        <v>106</v>
      </c>
      <c r="C182" s="26">
        <v>84117</v>
      </c>
      <c r="D182" s="25" t="s">
        <v>3568</v>
      </c>
      <c r="E182" s="26" t="s">
        <v>113</v>
      </c>
      <c r="F182" s="26" t="s">
        <v>3549</v>
      </c>
      <c r="G182" s="26" t="s">
        <v>114</v>
      </c>
      <c r="H182" s="26" t="s">
        <v>615</v>
      </c>
      <c r="I182" s="26" t="s">
        <v>449</v>
      </c>
      <c r="J182" s="25" t="s">
        <v>195</v>
      </c>
      <c r="K182" s="25" t="s">
        <v>3569</v>
      </c>
      <c r="L182" s="274"/>
      <c r="M182" s="25" t="s">
        <v>3570</v>
      </c>
      <c r="N182" s="239"/>
      <c r="O182" s="25" t="s">
        <v>3571</v>
      </c>
      <c r="P182" s="239"/>
      <c r="Q182" s="239"/>
      <c r="R182" s="25" t="s">
        <v>3572</v>
      </c>
      <c r="S182" s="25" t="s">
        <v>3573</v>
      </c>
      <c r="T182" s="145"/>
      <c r="U182" s="266">
        <v>1</v>
      </c>
      <c r="V182" s="148"/>
      <c r="W182" s="145">
        <v>1</v>
      </c>
      <c r="X182" s="145"/>
      <c r="Y182" s="145"/>
      <c r="Z182" s="145"/>
      <c r="AA182" s="145"/>
      <c r="AB182" s="332"/>
      <c r="AC182" s="145"/>
      <c r="AD182" s="145"/>
      <c r="AE182" s="145"/>
      <c r="AF182" s="145"/>
      <c r="AG182" s="145"/>
      <c r="AH182" s="145"/>
      <c r="AI182" s="266">
        <v>1</v>
      </c>
      <c r="AJ182" s="145"/>
      <c r="AK182" s="145"/>
      <c r="AL182" s="145"/>
      <c r="AM182" s="145"/>
      <c r="AN182" s="145"/>
      <c r="AO182" s="145"/>
      <c r="AP182" s="145"/>
      <c r="AQ182" s="145"/>
      <c r="AR182" s="145"/>
      <c r="AS182" s="145"/>
      <c r="AT182" s="145"/>
      <c r="AU182" s="145"/>
      <c r="AV182" s="145"/>
      <c r="AW182" s="266"/>
      <c r="AX182" s="145"/>
      <c r="AY182" s="145"/>
      <c r="AZ182" s="145"/>
      <c r="BA182" s="266">
        <v>1</v>
      </c>
      <c r="BB182" s="145"/>
      <c r="BC182" s="145"/>
      <c r="BD182" s="145"/>
      <c r="BE182" s="145"/>
      <c r="BF182" s="145"/>
      <c r="BG182" s="145"/>
      <c r="BH182" s="145"/>
      <c r="BI182" s="145"/>
      <c r="BJ182" s="145"/>
      <c r="BK182" s="145"/>
      <c r="BL182" s="145"/>
      <c r="BM182" s="145"/>
      <c r="BN182" s="145"/>
      <c r="BO182" s="145"/>
      <c r="BP182" s="145"/>
      <c r="BQ182" s="145"/>
      <c r="BR182" s="145"/>
      <c r="BS182" s="145"/>
      <c r="BT182" s="266">
        <v>1</v>
      </c>
      <c r="BU182" s="145"/>
      <c r="BV182" s="145"/>
      <c r="BW182" s="145"/>
      <c r="BX182" s="145"/>
      <c r="BY182" s="145"/>
      <c r="BZ182" s="266"/>
      <c r="CA182" s="145"/>
      <c r="CB182" s="145"/>
      <c r="CC182" s="145">
        <v>1</v>
      </c>
      <c r="CD182" s="145"/>
      <c r="CE182" s="145"/>
      <c r="CF182" s="145"/>
      <c r="CG182" s="266"/>
      <c r="CH182" s="145"/>
      <c r="CI182" s="145"/>
      <c r="CJ182" s="145"/>
      <c r="CK182" s="266">
        <v>1</v>
      </c>
      <c r="CL182" s="145">
        <v>1</v>
      </c>
      <c r="CM182" s="266">
        <v>1</v>
      </c>
      <c r="CN182" s="145"/>
      <c r="CO182" s="266">
        <v>1</v>
      </c>
      <c r="CP182" s="145"/>
      <c r="CQ182" s="145"/>
      <c r="CR182" s="145"/>
      <c r="CS182" s="145"/>
      <c r="CT182" s="145"/>
      <c r="CU182" s="145"/>
      <c r="CV182" s="145"/>
      <c r="CW182" s="145">
        <v>1</v>
      </c>
      <c r="CX182" s="145"/>
      <c r="CY182" s="145"/>
      <c r="CZ182" s="145">
        <v>1</v>
      </c>
      <c r="DA182" s="145"/>
      <c r="DB182" s="145"/>
      <c r="DC182" s="145"/>
      <c r="DD182" s="145"/>
      <c r="DE182" s="145"/>
      <c r="DF182" s="145"/>
      <c r="DG182" s="145"/>
      <c r="DH182" s="148"/>
      <c r="DI182" s="145">
        <v>1</v>
      </c>
      <c r="DJ182" s="145"/>
      <c r="DK182" s="145"/>
      <c r="DL182" s="145"/>
      <c r="DM182" s="145"/>
      <c r="DN182" s="145"/>
      <c r="DO182" s="145"/>
      <c r="DP182" s="145"/>
      <c r="DQ182" s="145"/>
      <c r="DR182" s="145"/>
      <c r="DS182" s="145"/>
      <c r="DT182" s="145"/>
      <c r="DU182" s="145"/>
      <c r="DV182" s="145"/>
      <c r="DW182" s="145"/>
      <c r="DX182" s="145"/>
      <c r="DY182" s="145"/>
      <c r="DZ182" s="145"/>
      <c r="EA182" s="145"/>
      <c r="EB182" s="148"/>
      <c r="EC182" s="145"/>
      <c r="ED182" s="148"/>
      <c r="EE182" s="145"/>
      <c r="EF182" s="145"/>
      <c r="EG182" s="145"/>
      <c r="EH182" s="145"/>
      <c r="EI182" s="145"/>
      <c r="EJ182" s="145"/>
      <c r="EK182" s="145">
        <v>1</v>
      </c>
      <c r="EL182" s="145">
        <v>1</v>
      </c>
      <c r="EM182" s="145"/>
      <c r="EN182" s="228" t="s">
        <v>3575</v>
      </c>
    </row>
    <row r="183" spans="1:187" ht="20.100000000000001" customHeight="1" x14ac:dyDescent="0.3">
      <c r="A183" s="25" t="s">
        <v>3793</v>
      </c>
      <c r="B183" s="40" t="s">
        <v>106</v>
      </c>
      <c r="C183" s="26">
        <v>84423</v>
      </c>
      <c r="D183" s="71" t="s">
        <v>3813</v>
      </c>
      <c r="E183" s="26" t="s">
        <v>113</v>
      </c>
      <c r="F183" s="26" t="s">
        <v>3549</v>
      </c>
      <c r="G183" s="26" t="s">
        <v>109</v>
      </c>
      <c r="H183" s="26" t="s">
        <v>117</v>
      </c>
      <c r="I183" s="26" t="s">
        <v>438</v>
      </c>
      <c r="J183" s="25" t="s">
        <v>171</v>
      </c>
      <c r="K183" s="25" t="s">
        <v>3814</v>
      </c>
      <c r="L183" s="45" t="s">
        <v>3815</v>
      </c>
      <c r="M183" s="25"/>
      <c r="N183" s="239"/>
      <c r="O183" s="239"/>
      <c r="P183" s="239"/>
      <c r="Q183" s="239"/>
      <c r="R183" s="87" t="s">
        <v>3816</v>
      </c>
      <c r="S183" s="25" t="s">
        <v>3817</v>
      </c>
      <c r="U183" s="266"/>
      <c r="V183" s="148"/>
      <c r="W183" s="145"/>
      <c r="X183" s="145"/>
      <c r="Y183" s="145"/>
      <c r="Z183" s="145"/>
      <c r="AA183" s="145"/>
      <c r="AB183" s="332"/>
      <c r="AC183" s="145"/>
      <c r="AD183" s="145"/>
      <c r="AE183" s="145"/>
      <c r="AF183" s="145"/>
      <c r="AG183" s="145">
        <v>1</v>
      </c>
      <c r="AH183" s="145"/>
      <c r="AI183" s="266">
        <v>1</v>
      </c>
      <c r="AJ183" s="145"/>
      <c r="AK183" s="145"/>
      <c r="AL183" s="145"/>
      <c r="AM183" s="145"/>
      <c r="AN183" s="145"/>
      <c r="AO183" s="145"/>
      <c r="AP183" s="145"/>
      <c r="AQ183" s="145"/>
      <c r="AR183" s="145"/>
      <c r="AS183" s="145"/>
      <c r="AT183" s="145"/>
      <c r="AU183" s="145"/>
      <c r="AV183" s="145"/>
      <c r="AW183" s="145"/>
      <c r="AX183" s="145"/>
      <c r="AY183" s="145"/>
      <c r="AZ183" s="145"/>
      <c r="BA183" s="266"/>
      <c r="BB183" s="145"/>
      <c r="BC183" s="145"/>
      <c r="BD183" s="145"/>
      <c r="BE183" s="145"/>
      <c r="BF183" s="145"/>
      <c r="BG183" s="145"/>
      <c r="BH183" s="145"/>
      <c r="BI183" s="266"/>
      <c r="BJ183" s="145"/>
      <c r="BK183" s="145"/>
      <c r="BL183" s="145"/>
      <c r="BM183" s="145"/>
      <c r="BN183" s="145"/>
      <c r="BO183" s="145"/>
      <c r="BP183" s="145"/>
      <c r="BQ183" s="145"/>
      <c r="BR183" s="145"/>
      <c r="BS183" s="145"/>
      <c r="BT183" s="266"/>
      <c r="BU183" s="145"/>
      <c r="BV183" s="145"/>
      <c r="BW183" s="145"/>
      <c r="BX183" s="145"/>
      <c r="BY183" s="145"/>
      <c r="BZ183" s="145"/>
      <c r="CA183" s="145"/>
      <c r="CB183" s="145"/>
      <c r="CC183" s="145"/>
      <c r="CD183" s="145"/>
      <c r="CE183" s="145"/>
      <c r="CF183" s="145"/>
      <c r="CG183" s="266"/>
      <c r="CH183" s="145"/>
      <c r="CI183" s="145"/>
      <c r="CJ183" s="145"/>
      <c r="CK183" s="266"/>
      <c r="CL183" s="145"/>
      <c r="CM183" s="266"/>
      <c r="CN183" s="145"/>
      <c r="CO183" s="266">
        <v>1</v>
      </c>
      <c r="CP183" s="145"/>
      <c r="CQ183" s="266"/>
      <c r="CR183" s="145"/>
      <c r="CS183" s="145"/>
      <c r="CT183" s="145"/>
      <c r="CU183" s="145"/>
      <c r="CV183" s="145"/>
      <c r="CW183" s="145"/>
      <c r="CX183" s="145"/>
      <c r="CY183" s="145"/>
      <c r="CZ183" s="145"/>
      <c r="DA183" s="145"/>
      <c r="DB183" s="145"/>
      <c r="DC183" s="145"/>
      <c r="DD183" s="145"/>
      <c r="DE183" s="145"/>
      <c r="DF183" s="145"/>
      <c r="DG183" s="145"/>
      <c r="DH183" s="148"/>
      <c r="DI183" s="145"/>
      <c r="DJ183" s="145"/>
      <c r="DK183" s="145"/>
      <c r="DL183" s="145"/>
      <c r="DM183" s="145"/>
      <c r="DN183" s="145"/>
      <c r="DO183" s="145"/>
      <c r="DP183" s="145"/>
      <c r="DQ183" s="145"/>
      <c r="DR183" s="145"/>
      <c r="DS183" s="145"/>
      <c r="DT183" s="145"/>
      <c r="DU183" s="145">
        <v>1</v>
      </c>
      <c r="DV183" s="145"/>
      <c r="DW183" s="145"/>
      <c r="DX183" s="145"/>
      <c r="DY183" s="145"/>
      <c r="DZ183" s="145"/>
      <c r="EA183" s="145"/>
      <c r="EB183" s="148"/>
      <c r="EC183" s="145"/>
      <c r="ED183" s="148"/>
      <c r="EE183" s="145"/>
      <c r="EF183" s="145"/>
      <c r="EG183" s="145"/>
      <c r="EH183" s="145"/>
      <c r="EI183" s="145"/>
      <c r="EJ183" s="145"/>
      <c r="EK183" s="145" t="s">
        <v>519</v>
      </c>
      <c r="EL183" s="145">
        <v>1</v>
      </c>
      <c r="EN183" s="228" t="s">
        <v>3818</v>
      </c>
    </row>
    <row r="184" spans="1:187" ht="20.100000000000001" customHeight="1" x14ac:dyDescent="0.3">
      <c r="A184" s="302">
        <v>43040</v>
      </c>
      <c r="B184" s="40" t="s">
        <v>106</v>
      </c>
      <c r="C184" s="26">
        <v>84374</v>
      </c>
      <c r="D184" s="25" t="s">
        <v>3710</v>
      </c>
      <c r="E184" s="26" t="s">
        <v>108</v>
      </c>
      <c r="F184" s="26" t="s">
        <v>3549</v>
      </c>
      <c r="G184" s="26" t="s">
        <v>109</v>
      </c>
      <c r="H184" s="26" t="s">
        <v>539</v>
      </c>
      <c r="I184" s="26" t="s">
        <v>449</v>
      </c>
      <c r="J184" s="25" t="s">
        <v>3307</v>
      </c>
      <c r="K184" s="25" t="s">
        <v>3711</v>
      </c>
      <c r="L184" s="45" t="s">
        <v>3712</v>
      </c>
      <c r="M184" s="25"/>
      <c r="N184" s="25" t="s">
        <v>3713</v>
      </c>
      <c r="O184" s="83"/>
      <c r="P184" s="83"/>
      <c r="Q184" s="83"/>
      <c r="R184" s="83"/>
      <c r="S184" s="83"/>
      <c r="U184" s="266"/>
      <c r="V184" s="148"/>
      <c r="W184" s="145"/>
      <c r="X184" s="145"/>
      <c r="Y184" s="145"/>
      <c r="Z184" s="145"/>
      <c r="AA184" s="145"/>
      <c r="AB184" s="332"/>
      <c r="AC184" s="145"/>
      <c r="AD184" s="145"/>
      <c r="AE184" s="145"/>
      <c r="AF184" s="145"/>
      <c r="AG184" s="145"/>
      <c r="AH184" s="145"/>
      <c r="AI184" s="266"/>
      <c r="AJ184" s="145"/>
      <c r="AK184" s="145"/>
      <c r="AL184" s="145"/>
      <c r="AM184" s="145"/>
      <c r="AN184" s="145"/>
      <c r="AO184" s="145"/>
      <c r="AP184" s="145"/>
      <c r="AQ184" s="145"/>
      <c r="AR184" s="145"/>
      <c r="AS184" s="145"/>
      <c r="AT184" s="145"/>
      <c r="AU184" s="145"/>
      <c r="AV184" s="145"/>
      <c r="AW184" s="266"/>
      <c r="AX184" s="145"/>
      <c r="AY184" s="145"/>
      <c r="AZ184" s="145"/>
      <c r="BA184" s="266"/>
      <c r="BB184" s="145"/>
      <c r="BC184" s="145"/>
      <c r="BD184" s="145"/>
      <c r="BE184" s="145"/>
      <c r="BF184" s="145"/>
      <c r="BG184" s="145"/>
      <c r="BH184" s="145"/>
      <c r="BI184" s="145"/>
      <c r="BJ184" s="145"/>
      <c r="BK184" s="145"/>
      <c r="BL184" s="145"/>
      <c r="BM184" s="145"/>
      <c r="BN184" s="145"/>
      <c r="BO184" s="145"/>
      <c r="BP184" s="145"/>
      <c r="BQ184" s="145"/>
      <c r="BR184" s="145"/>
      <c r="BS184" s="145"/>
      <c r="BT184" s="266"/>
      <c r="BU184" s="145"/>
      <c r="BV184" s="145"/>
      <c r="BW184" s="145"/>
      <c r="BX184" s="145"/>
      <c r="BY184" s="145"/>
      <c r="BZ184" s="266"/>
      <c r="CA184" s="145"/>
      <c r="CB184" s="145"/>
      <c r="CC184" s="145"/>
      <c r="CD184" s="145"/>
      <c r="CE184" s="145"/>
      <c r="CF184" s="145"/>
      <c r="CG184" s="266"/>
      <c r="CH184" s="145"/>
      <c r="CI184" s="145"/>
      <c r="CJ184" s="145"/>
      <c r="CK184" s="266"/>
      <c r="CL184" s="145"/>
      <c r="CM184" s="266"/>
      <c r="CN184" s="145"/>
      <c r="CO184" s="266"/>
      <c r="CP184" s="145"/>
      <c r="CQ184" s="145"/>
      <c r="CR184" s="145"/>
      <c r="CS184" s="145"/>
      <c r="CT184" s="145"/>
      <c r="CU184" s="145"/>
      <c r="CV184" s="145"/>
      <c r="CW184" s="145"/>
      <c r="CX184" s="145"/>
      <c r="CY184" s="145"/>
      <c r="CZ184" s="145"/>
      <c r="DA184" s="145"/>
      <c r="DB184" s="145"/>
      <c r="DC184" s="145"/>
      <c r="DD184" s="145"/>
      <c r="DE184" s="145"/>
      <c r="DF184" s="145"/>
      <c r="DG184" s="145"/>
      <c r="DH184" s="148"/>
      <c r="DI184" s="145"/>
      <c r="DJ184" s="145"/>
      <c r="DK184" s="145"/>
      <c r="DL184" s="145"/>
      <c r="DM184" s="145"/>
      <c r="DN184" s="145"/>
      <c r="DO184" s="145"/>
      <c r="DP184" s="145"/>
      <c r="DQ184" s="145"/>
      <c r="DR184" s="145"/>
      <c r="DS184" s="145"/>
      <c r="DT184" s="145"/>
      <c r="DU184" s="145"/>
      <c r="DV184" s="145"/>
      <c r="DW184" s="145"/>
      <c r="DX184" s="145"/>
      <c r="DY184" s="145"/>
      <c r="DZ184" s="145"/>
      <c r="EA184" s="145"/>
      <c r="EB184" s="148"/>
      <c r="EC184" s="145"/>
      <c r="ED184" s="148"/>
      <c r="EE184" s="145"/>
      <c r="EF184" s="145"/>
      <c r="EG184" s="145"/>
      <c r="EH184" s="145"/>
      <c r="EI184" s="145"/>
      <c r="EJ184" s="145"/>
      <c r="EK184" s="145">
        <v>1</v>
      </c>
      <c r="EL184" s="145">
        <v>0</v>
      </c>
    </row>
    <row r="185" spans="1:187" ht="20.100000000000001" customHeight="1" x14ac:dyDescent="0.3">
      <c r="A185" s="25" t="s">
        <v>3709</v>
      </c>
      <c r="B185" s="40" t="s">
        <v>106</v>
      </c>
      <c r="C185" s="26">
        <v>84691</v>
      </c>
      <c r="D185" s="25" t="s">
        <v>3714</v>
      </c>
      <c r="E185" s="26" t="s">
        <v>108</v>
      </c>
      <c r="F185" s="26" t="s">
        <v>3549</v>
      </c>
      <c r="G185" s="26" t="s">
        <v>121</v>
      </c>
      <c r="H185" s="26" t="s">
        <v>446</v>
      </c>
      <c r="I185" s="26" t="s">
        <v>405</v>
      </c>
      <c r="J185" s="25" t="s">
        <v>2939</v>
      </c>
      <c r="K185" s="25" t="s">
        <v>3715</v>
      </c>
      <c r="L185" s="45" t="s">
        <v>3716</v>
      </c>
      <c r="M185" s="25" t="s">
        <v>3717</v>
      </c>
      <c r="N185" s="25" t="s">
        <v>3718</v>
      </c>
      <c r="O185" s="83"/>
      <c r="P185" s="83"/>
      <c r="Q185" s="83"/>
      <c r="R185" s="83"/>
      <c r="S185" s="83"/>
      <c r="U185" s="145"/>
      <c r="V185" s="148"/>
      <c r="W185" s="145"/>
      <c r="X185" s="145"/>
      <c r="Y185" s="145"/>
      <c r="Z185" s="145"/>
      <c r="AA185" s="145"/>
      <c r="AB185" s="332"/>
      <c r="AC185" s="145"/>
      <c r="AD185" s="145"/>
      <c r="AE185" s="145"/>
      <c r="AF185" s="145"/>
      <c r="AG185" s="145"/>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5"/>
      <c r="CI185" s="145"/>
      <c r="CJ185" s="145"/>
      <c r="CK185" s="145"/>
      <c r="CL185" s="145"/>
      <c r="CM185" s="145"/>
      <c r="CN185" s="145"/>
      <c r="CO185" s="145"/>
      <c r="CP185" s="145"/>
      <c r="CQ185" s="145"/>
      <c r="CR185" s="145"/>
      <c r="CS185" s="145"/>
      <c r="CT185" s="145"/>
      <c r="CU185" s="145"/>
      <c r="CV185" s="145"/>
      <c r="CW185" s="145"/>
      <c r="CX185" s="145"/>
      <c r="CY185" s="145"/>
      <c r="CZ185" s="145"/>
      <c r="DA185" s="145"/>
      <c r="DB185" s="145"/>
      <c r="DC185" s="145"/>
      <c r="DD185" s="145"/>
      <c r="DE185" s="145"/>
      <c r="DF185" s="145"/>
      <c r="DG185" s="145"/>
      <c r="DH185" s="148"/>
      <c r="DI185" s="145"/>
      <c r="DJ185" s="145"/>
      <c r="DK185" s="145"/>
      <c r="DL185" s="145"/>
      <c r="DM185" s="145"/>
      <c r="DN185" s="145"/>
      <c r="DO185" s="145"/>
      <c r="DP185" s="145"/>
      <c r="DQ185" s="145"/>
      <c r="DR185" s="145"/>
      <c r="DS185" s="145"/>
      <c r="DT185" s="145"/>
      <c r="DU185" s="145"/>
      <c r="DV185" s="145"/>
      <c r="DW185" s="145"/>
      <c r="DX185" s="145"/>
      <c r="DY185" s="145"/>
      <c r="DZ185" s="145"/>
      <c r="EA185" s="145"/>
      <c r="EB185" s="148"/>
      <c r="EC185" s="145"/>
      <c r="ED185" s="148"/>
      <c r="EE185" s="145"/>
      <c r="EF185" s="145"/>
      <c r="EG185" s="145"/>
      <c r="EH185" s="145"/>
      <c r="EI185" s="145"/>
      <c r="EJ185" s="145"/>
      <c r="EK185" s="145">
        <v>1</v>
      </c>
      <c r="EL185" s="145">
        <v>0</v>
      </c>
      <c r="EN185" s="228" t="s">
        <v>3719</v>
      </c>
    </row>
    <row r="186" spans="1:187" ht="20.100000000000001" hidden="1" customHeight="1" x14ac:dyDescent="0.3">
      <c r="A186" s="25" t="s">
        <v>3732</v>
      </c>
      <c r="B186" s="40" t="s">
        <v>106</v>
      </c>
      <c r="C186" s="26">
        <v>84722</v>
      </c>
      <c r="D186" s="25" t="s">
        <v>3733</v>
      </c>
      <c r="E186" s="26" t="s">
        <v>108</v>
      </c>
      <c r="F186" s="26" t="s">
        <v>3549</v>
      </c>
      <c r="G186" s="26" t="s">
        <v>121</v>
      </c>
      <c r="H186" s="26" t="s">
        <v>446</v>
      </c>
      <c r="I186" s="26" t="s">
        <v>449</v>
      </c>
      <c r="J186" s="25" t="s">
        <v>2939</v>
      </c>
      <c r="K186" s="25" t="s">
        <v>3734</v>
      </c>
      <c r="L186" s="25"/>
      <c r="M186" s="25"/>
      <c r="N186" s="25"/>
      <c r="O186" s="83"/>
      <c r="P186" s="83"/>
      <c r="Q186" s="83"/>
      <c r="R186" s="83"/>
      <c r="S186" s="83"/>
      <c r="U186" s="145"/>
      <c r="V186" s="148"/>
      <c r="W186" s="145"/>
      <c r="X186" s="145"/>
      <c r="Y186" s="145"/>
      <c r="Z186" s="145"/>
      <c r="AA186" s="145"/>
      <c r="AB186" s="332"/>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5"/>
      <c r="CI186" s="145"/>
      <c r="CJ186" s="145"/>
      <c r="CK186" s="145"/>
      <c r="CL186" s="145"/>
      <c r="CM186" s="145"/>
      <c r="CN186" s="145"/>
      <c r="CO186" s="145"/>
      <c r="CP186" s="145"/>
      <c r="CQ186" s="145"/>
      <c r="CR186" s="145"/>
      <c r="CS186" s="145"/>
      <c r="CT186" s="145"/>
      <c r="CU186" s="145"/>
      <c r="CV186" s="145"/>
      <c r="CW186" s="145"/>
      <c r="CX186" s="145"/>
      <c r="CY186" s="145"/>
      <c r="CZ186" s="145"/>
      <c r="DA186" s="145"/>
      <c r="DB186" s="145"/>
      <c r="DC186" s="145"/>
      <c r="DD186" s="145"/>
      <c r="DE186" s="145"/>
      <c r="DF186" s="145"/>
      <c r="DG186" s="145"/>
      <c r="DH186" s="148"/>
      <c r="DI186" s="145"/>
      <c r="DJ186" s="145"/>
      <c r="DK186" s="145"/>
      <c r="DL186" s="145"/>
      <c r="DM186" s="145"/>
      <c r="DN186" s="145"/>
      <c r="DO186" s="145"/>
      <c r="DP186" s="145"/>
      <c r="DQ186" s="145"/>
      <c r="DR186" s="145"/>
      <c r="DS186" s="145"/>
      <c r="DT186" s="145"/>
      <c r="DU186" s="145"/>
      <c r="DV186" s="145"/>
      <c r="DW186" s="145"/>
      <c r="DX186" s="145"/>
      <c r="DY186" s="145"/>
      <c r="DZ186" s="145"/>
      <c r="EA186" s="145"/>
      <c r="EB186" s="148"/>
      <c r="EC186" s="145"/>
      <c r="ED186" s="148"/>
      <c r="EE186" s="145"/>
      <c r="EF186" s="145"/>
      <c r="EG186" s="145"/>
      <c r="EH186" s="145"/>
      <c r="EI186" s="145"/>
      <c r="EJ186" s="145"/>
      <c r="EK186" s="145">
        <v>0</v>
      </c>
      <c r="EL186" s="145">
        <v>0</v>
      </c>
    </row>
    <row r="187" spans="1:187" ht="20.100000000000001" customHeight="1" x14ac:dyDescent="0.3">
      <c r="A187" s="25" t="s">
        <v>3774</v>
      </c>
      <c r="B187" s="40" t="s">
        <v>106</v>
      </c>
      <c r="C187" s="26">
        <v>84052</v>
      </c>
      <c r="D187" s="25" t="s">
        <v>3784</v>
      </c>
      <c r="E187" s="26" t="s">
        <v>113</v>
      </c>
      <c r="F187" s="26" t="s">
        <v>3556</v>
      </c>
      <c r="G187" s="26" t="s">
        <v>121</v>
      </c>
      <c r="H187" s="26" t="s">
        <v>122</v>
      </c>
      <c r="I187" s="26" t="s">
        <v>449</v>
      </c>
      <c r="J187" s="25" t="s">
        <v>123</v>
      </c>
      <c r="K187" s="25" t="s">
        <v>3785</v>
      </c>
      <c r="L187" s="45"/>
      <c r="M187" s="25" t="s">
        <v>3786</v>
      </c>
      <c r="N187" s="25" t="s">
        <v>3787</v>
      </c>
      <c r="O187" s="239"/>
      <c r="P187" s="239"/>
      <c r="Q187" s="239"/>
      <c r="R187" s="25" t="s">
        <v>3788</v>
      </c>
      <c r="S187" s="25" t="s">
        <v>3789</v>
      </c>
      <c r="U187" s="266">
        <v>1</v>
      </c>
      <c r="V187" s="148"/>
      <c r="W187" s="145"/>
      <c r="X187" s="145"/>
      <c r="Y187" s="145"/>
      <c r="Z187" s="145"/>
      <c r="AA187" s="145"/>
      <c r="AB187" s="332"/>
      <c r="AC187" s="145"/>
      <c r="AD187" s="145"/>
      <c r="AE187" s="145"/>
      <c r="AF187" s="145"/>
      <c r="AG187" s="145"/>
      <c r="AH187" s="145"/>
      <c r="AI187" s="266">
        <v>1</v>
      </c>
      <c r="AJ187" s="145"/>
      <c r="AK187" s="145"/>
      <c r="AL187" s="145"/>
      <c r="AM187" s="145"/>
      <c r="AN187" s="145"/>
      <c r="AO187" s="145"/>
      <c r="AP187" s="145"/>
      <c r="AQ187" s="145">
        <v>1</v>
      </c>
      <c r="AR187" s="145"/>
      <c r="AS187" s="145"/>
      <c r="AT187" s="145"/>
      <c r="AU187" s="145"/>
      <c r="AV187" s="145"/>
      <c r="AW187" s="266"/>
      <c r="AX187" s="145"/>
      <c r="AY187" s="145"/>
      <c r="AZ187" s="145"/>
      <c r="BA187" s="266">
        <v>1</v>
      </c>
      <c r="BB187" s="145"/>
      <c r="BC187" s="145"/>
      <c r="BD187" s="145"/>
      <c r="BE187" s="145">
        <v>1</v>
      </c>
      <c r="BF187" s="145"/>
      <c r="BG187" s="145"/>
      <c r="BH187" s="145"/>
      <c r="BI187" s="145"/>
      <c r="BJ187" s="145"/>
      <c r="BK187" s="145"/>
      <c r="BL187" s="145"/>
      <c r="BM187" s="145"/>
      <c r="BN187" s="145"/>
      <c r="BO187" s="145"/>
      <c r="BP187" s="145"/>
      <c r="BQ187" s="145"/>
      <c r="BR187" s="145"/>
      <c r="BS187" s="145"/>
      <c r="BT187" s="266"/>
      <c r="BU187" s="145"/>
      <c r="BV187" s="145"/>
      <c r="BW187" s="145"/>
      <c r="BX187" s="145"/>
      <c r="BY187" s="145"/>
      <c r="BZ187" s="266"/>
      <c r="CA187" s="145"/>
      <c r="CB187" s="145"/>
      <c r="CC187" s="145"/>
      <c r="CD187" s="145"/>
      <c r="CE187" s="145"/>
      <c r="CF187" s="145"/>
      <c r="CG187" s="266">
        <v>1</v>
      </c>
      <c r="CH187" s="145"/>
      <c r="CI187" s="145"/>
      <c r="CJ187" s="145"/>
      <c r="CK187" s="266"/>
      <c r="CL187" s="145"/>
      <c r="CM187" s="266">
        <v>1</v>
      </c>
      <c r="CN187" s="145"/>
      <c r="CO187" s="266"/>
      <c r="CP187" s="145"/>
      <c r="CQ187" s="145"/>
      <c r="CR187" s="145"/>
      <c r="CS187" s="145"/>
      <c r="CT187" s="145">
        <v>1</v>
      </c>
      <c r="CU187" s="145"/>
      <c r="CV187" s="145"/>
      <c r="CW187" s="145"/>
      <c r="CX187" s="145"/>
      <c r="CY187" s="145"/>
      <c r="CZ187" s="145"/>
      <c r="DA187" s="145"/>
      <c r="DB187" s="145"/>
      <c r="DC187" s="145"/>
      <c r="DD187" s="145"/>
      <c r="DE187" s="145"/>
      <c r="DF187" s="145"/>
      <c r="DG187" s="145"/>
      <c r="DH187" s="148"/>
      <c r="DI187" s="145"/>
      <c r="DJ187" s="145"/>
      <c r="DK187" s="145"/>
      <c r="DL187" s="145"/>
      <c r="DM187" s="145"/>
      <c r="DN187" s="145"/>
      <c r="DO187" s="145"/>
      <c r="DP187" s="145"/>
      <c r="DQ187" s="145"/>
      <c r="DR187" s="145"/>
      <c r="DS187" s="145"/>
      <c r="DT187" s="145"/>
      <c r="DU187" s="145"/>
      <c r="DV187" s="145"/>
      <c r="DW187" s="145"/>
      <c r="DX187" s="145"/>
      <c r="DY187" s="145"/>
      <c r="DZ187" s="145"/>
      <c r="EA187" s="145"/>
      <c r="EB187" s="148"/>
      <c r="EC187" s="145"/>
      <c r="ED187" s="148"/>
      <c r="EE187" s="145"/>
      <c r="EF187" s="145"/>
      <c r="EG187" s="145"/>
      <c r="EH187" s="145"/>
      <c r="EI187" s="145"/>
      <c r="EJ187" s="145"/>
      <c r="EK187" s="145">
        <v>1</v>
      </c>
      <c r="EL187" s="145">
        <v>1</v>
      </c>
      <c r="EN187" s="228" t="s">
        <v>3790</v>
      </c>
    </row>
    <row r="188" spans="1:187" ht="20.100000000000001" hidden="1" customHeight="1" x14ac:dyDescent="0.3">
      <c r="A188" s="25" t="s">
        <v>3749</v>
      </c>
      <c r="B188" s="26" t="s">
        <v>106</v>
      </c>
      <c r="C188" s="26">
        <v>84721</v>
      </c>
      <c r="D188" s="71" t="s">
        <v>3750</v>
      </c>
      <c r="E188" s="26" t="s">
        <v>108</v>
      </c>
      <c r="F188" s="26" t="s">
        <v>3549</v>
      </c>
      <c r="G188" s="26" t="s">
        <v>121</v>
      </c>
      <c r="H188" s="26" t="s">
        <v>446</v>
      </c>
      <c r="I188" s="26" t="s">
        <v>385</v>
      </c>
      <c r="J188" s="25" t="s">
        <v>2939</v>
      </c>
      <c r="K188" s="25" t="s">
        <v>3751</v>
      </c>
      <c r="L188" s="25"/>
      <c r="M188" s="83"/>
      <c r="N188" s="83"/>
      <c r="O188" s="83"/>
      <c r="P188" s="83"/>
      <c r="Q188" s="83"/>
      <c r="R188" s="83"/>
      <c r="S188" s="83"/>
      <c r="U188" s="145"/>
      <c r="V188" s="148"/>
      <c r="W188" s="145"/>
      <c r="X188" s="145"/>
      <c r="Y188" s="145"/>
      <c r="Z188" s="145"/>
      <c r="AA188" s="145"/>
      <c r="AB188" s="332"/>
      <c r="AC188" s="145"/>
      <c r="AD188" s="145"/>
      <c r="AE188" s="145"/>
      <c r="AF188" s="145"/>
      <c r="AG188" s="145"/>
      <c r="AH188" s="145"/>
      <c r="AI188" s="145"/>
      <c r="AJ188" s="145"/>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5"/>
      <c r="BK188" s="145"/>
      <c r="BL188" s="145"/>
      <c r="BM188" s="145"/>
      <c r="BN188" s="145"/>
      <c r="BO188" s="145"/>
      <c r="BP188" s="145"/>
      <c r="BQ188" s="145"/>
      <c r="BR188" s="145"/>
      <c r="BS188" s="145"/>
      <c r="BT188" s="145"/>
      <c r="BU188" s="145"/>
      <c r="BV188" s="145"/>
      <c r="BW188" s="145"/>
      <c r="BX188" s="145"/>
      <c r="BY188" s="145"/>
      <c r="BZ188" s="145"/>
      <c r="CA188" s="145"/>
      <c r="CB188" s="145"/>
      <c r="CC188" s="145"/>
      <c r="CD188" s="145"/>
      <c r="CE188" s="145"/>
      <c r="CF188" s="145"/>
      <c r="CG188" s="145"/>
      <c r="CH188" s="145"/>
      <c r="CI188" s="145"/>
      <c r="CJ188" s="145"/>
      <c r="CK188" s="145"/>
      <c r="CL188" s="145"/>
      <c r="CM188" s="145"/>
      <c r="CN188" s="145"/>
      <c r="CO188" s="145"/>
      <c r="CP188" s="145"/>
      <c r="CQ188" s="145"/>
      <c r="CR188" s="145"/>
      <c r="CS188" s="145"/>
      <c r="CT188" s="145"/>
      <c r="CU188" s="145"/>
      <c r="CV188" s="145"/>
      <c r="CW188" s="145"/>
      <c r="CX188" s="145"/>
      <c r="CY188" s="145"/>
      <c r="CZ188" s="145"/>
      <c r="DA188" s="145"/>
      <c r="DB188" s="145"/>
      <c r="DC188" s="145"/>
      <c r="DD188" s="145"/>
      <c r="DE188" s="145"/>
      <c r="DF188" s="145"/>
      <c r="DG188" s="145"/>
      <c r="DH188" s="148"/>
      <c r="DI188" s="145"/>
      <c r="DJ188" s="145"/>
      <c r="DK188" s="145"/>
      <c r="DL188" s="145"/>
      <c r="DM188" s="145"/>
      <c r="DN188" s="145"/>
      <c r="DO188" s="145"/>
      <c r="DP188" s="145"/>
      <c r="DQ188" s="145"/>
      <c r="DR188" s="145"/>
      <c r="DS188" s="145"/>
      <c r="DT188" s="145"/>
      <c r="DU188" s="145"/>
      <c r="DV188" s="145"/>
      <c r="DW188" s="145"/>
      <c r="DX188" s="145"/>
      <c r="DY188" s="145"/>
      <c r="DZ188" s="145"/>
      <c r="EA188" s="145"/>
      <c r="EB188" s="148"/>
      <c r="EC188" s="145"/>
      <c r="ED188" s="148"/>
      <c r="EE188" s="145"/>
      <c r="EF188" s="145"/>
      <c r="EG188" s="145"/>
      <c r="EH188" s="145"/>
      <c r="EI188" s="145"/>
      <c r="EJ188" s="145"/>
      <c r="EK188" s="145">
        <v>0</v>
      </c>
      <c r="EL188" s="145">
        <v>0</v>
      </c>
    </row>
    <row r="189" spans="1:187" ht="20.100000000000001" hidden="1" customHeight="1" x14ac:dyDescent="0.3">
      <c r="A189" s="25" t="s">
        <v>3756</v>
      </c>
      <c r="B189" s="40" t="s">
        <v>106</v>
      </c>
      <c r="C189" s="26">
        <v>84787</v>
      </c>
      <c r="D189" s="71" t="s">
        <v>3772</v>
      </c>
      <c r="E189" s="26" t="s">
        <v>108</v>
      </c>
      <c r="F189" s="26" t="s">
        <v>3549</v>
      </c>
      <c r="G189" s="26" t="s">
        <v>121</v>
      </c>
      <c r="H189" s="26" t="s">
        <v>446</v>
      </c>
      <c r="I189" s="26" t="s">
        <v>385</v>
      </c>
      <c r="J189" s="25" t="s">
        <v>2939</v>
      </c>
      <c r="K189" s="25" t="s">
        <v>3773</v>
      </c>
      <c r="L189" s="25"/>
      <c r="M189" s="239"/>
      <c r="N189" s="239"/>
      <c r="O189" s="239"/>
      <c r="P189" s="239"/>
      <c r="Q189" s="239"/>
      <c r="R189" s="239"/>
      <c r="S189" s="239"/>
      <c r="U189" s="145"/>
      <c r="V189" s="148"/>
      <c r="W189" s="145"/>
      <c r="X189" s="145"/>
      <c r="Y189" s="145"/>
      <c r="Z189" s="145"/>
      <c r="AA189" s="145"/>
      <c r="AB189" s="332"/>
      <c r="AC189" s="145"/>
      <c r="AD189" s="145"/>
      <c r="AE189" s="145"/>
      <c r="AF189" s="145"/>
      <c r="AG189" s="145"/>
      <c r="AH189" s="145"/>
      <c r="AI189" s="145"/>
      <c r="AJ189" s="145"/>
      <c r="AK189" s="145"/>
      <c r="AL189" s="145"/>
      <c r="AM189" s="145"/>
      <c r="AN189" s="145"/>
      <c r="AO189" s="145"/>
      <c r="AP189" s="145"/>
      <c r="AQ189" s="145"/>
      <c r="AR189" s="145"/>
      <c r="AS189" s="145"/>
      <c r="AT189" s="145"/>
      <c r="AU189" s="145"/>
      <c r="AV189" s="145"/>
      <c r="AW189" s="145"/>
      <c r="AX189" s="145"/>
      <c r="AY189" s="145"/>
      <c r="AZ189" s="145"/>
      <c r="BA189" s="145"/>
      <c r="BB189" s="145"/>
      <c r="BC189" s="145"/>
      <c r="BD189" s="145"/>
      <c r="BE189" s="145"/>
      <c r="BF189" s="145"/>
      <c r="BG189" s="145"/>
      <c r="BH189" s="145"/>
      <c r="BI189" s="145"/>
      <c r="BJ189" s="145"/>
      <c r="BK189" s="145"/>
      <c r="BL189" s="145"/>
      <c r="BM189" s="145"/>
      <c r="BN189" s="145"/>
      <c r="BO189" s="145"/>
      <c r="BP189" s="145"/>
      <c r="BQ189" s="145"/>
      <c r="BR189" s="145"/>
      <c r="BS189" s="145"/>
      <c r="BT189" s="145"/>
      <c r="BU189" s="145"/>
      <c r="BV189" s="145"/>
      <c r="BW189" s="145"/>
      <c r="BX189" s="145"/>
      <c r="BY189" s="145"/>
      <c r="BZ189" s="145"/>
      <c r="CA189" s="145"/>
      <c r="CB189" s="145"/>
      <c r="CC189" s="145"/>
      <c r="CD189" s="145"/>
      <c r="CE189" s="145"/>
      <c r="CF189" s="145"/>
      <c r="CG189" s="145"/>
      <c r="CH189" s="145"/>
      <c r="CI189" s="145"/>
      <c r="CJ189" s="145"/>
      <c r="CK189" s="145"/>
      <c r="CL189" s="145"/>
      <c r="CM189" s="145"/>
      <c r="CN189" s="145"/>
      <c r="CO189" s="145"/>
      <c r="CP189" s="145"/>
      <c r="CQ189" s="145"/>
      <c r="CR189" s="145"/>
      <c r="CS189" s="145"/>
      <c r="CT189" s="145"/>
      <c r="CU189" s="145"/>
      <c r="CV189" s="145"/>
      <c r="CW189" s="145"/>
      <c r="CX189" s="145"/>
      <c r="CY189" s="145"/>
      <c r="CZ189" s="145"/>
      <c r="DA189" s="145"/>
      <c r="DB189" s="145"/>
      <c r="DC189" s="145"/>
      <c r="DD189" s="145"/>
      <c r="DE189" s="145"/>
      <c r="DF189" s="145"/>
      <c r="DG189" s="145"/>
      <c r="DH189" s="148"/>
      <c r="DI189" s="145"/>
      <c r="DJ189" s="145"/>
      <c r="DK189" s="145"/>
      <c r="DL189" s="145"/>
      <c r="DM189" s="145"/>
      <c r="DN189" s="145"/>
      <c r="DO189" s="145"/>
      <c r="DP189" s="145"/>
      <c r="DQ189" s="145"/>
      <c r="DR189" s="145"/>
      <c r="DS189" s="145"/>
      <c r="DT189" s="145"/>
      <c r="DU189" s="145"/>
      <c r="DV189" s="145"/>
      <c r="DW189" s="145"/>
      <c r="DX189" s="145"/>
      <c r="DY189" s="145"/>
      <c r="DZ189" s="145"/>
      <c r="EA189" s="145"/>
      <c r="EB189" s="148"/>
      <c r="EC189" s="145"/>
      <c r="ED189" s="148"/>
      <c r="EE189" s="145"/>
      <c r="EF189" s="145"/>
      <c r="EG189" s="145"/>
      <c r="EH189" s="145"/>
      <c r="EI189" s="145"/>
      <c r="EJ189" s="145"/>
      <c r="EK189" s="145">
        <v>0</v>
      </c>
      <c r="EL189" s="145">
        <v>0</v>
      </c>
    </row>
    <row r="190" spans="1:187" ht="20.100000000000001" customHeight="1" x14ac:dyDescent="0.3">
      <c r="A190" s="25" t="s">
        <v>4291</v>
      </c>
      <c r="B190" s="40" t="s">
        <v>106</v>
      </c>
      <c r="C190" s="26">
        <v>84385</v>
      </c>
      <c r="D190" s="25" t="s">
        <v>4314</v>
      </c>
      <c r="E190" s="26" t="s">
        <v>108</v>
      </c>
      <c r="F190" s="26" t="s">
        <v>3556</v>
      </c>
      <c r="G190" s="26" t="s">
        <v>109</v>
      </c>
      <c r="H190" s="26" t="s">
        <v>567</v>
      </c>
      <c r="I190" s="26" t="s">
        <v>438</v>
      </c>
      <c r="J190" s="25" t="s">
        <v>643</v>
      </c>
      <c r="K190" s="25" t="s">
        <v>4315</v>
      </c>
      <c r="L190" s="25"/>
      <c r="M190" s="25" t="s">
        <v>4316</v>
      </c>
      <c r="N190" s="25"/>
      <c r="O190" s="25" t="s">
        <v>4317</v>
      </c>
      <c r="P190" s="83"/>
      <c r="Q190" s="83"/>
      <c r="R190" s="25" t="s">
        <v>4318</v>
      </c>
      <c r="S190" s="25" t="s">
        <v>4319</v>
      </c>
      <c r="U190" s="266"/>
      <c r="V190" s="148"/>
      <c r="W190" s="145"/>
      <c r="X190" s="145"/>
      <c r="Y190" s="145"/>
      <c r="Z190" s="145"/>
      <c r="AA190" s="145"/>
      <c r="AB190" s="332"/>
      <c r="AC190" s="145"/>
      <c r="AD190" s="145"/>
      <c r="AE190" s="145"/>
      <c r="AF190" s="145"/>
      <c r="AG190" s="145"/>
      <c r="AH190" s="145"/>
      <c r="AI190" s="266"/>
      <c r="AJ190" s="145"/>
      <c r="AK190" s="145"/>
      <c r="AL190" s="145"/>
      <c r="AM190" s="145"/>
      <c r="AN190" s="145"/>
      <c r="AO190" s="145"/>
      <c r="AP190" s="145"/>
      <c r="AQ190" s="145"/>
      <c r="AR190" s="145"/>
      <c r="AS190" s="145"/>
      <c r="AT190" s="145"/>
      <c r="AU190" s="145"/>
      <c r="AV190" s="145"/>
      <c r="AW190" s="145"/>
      <c r="AX190" s="145"/>
      <c r="AY190" s="145"/>
      <c r="AZ190" s="145">
        <v>1</v>
      </c>
      <c r="BA190" s="266">
        <v>1</v>
      </c>
      <c r="BB190" s="145"/>
      <c r="BC190" s="145"/>
      <c r="BD190" s="145"/>
      <c r="BE190" s="145"/>
      <c r="BF190" s="145"/>
      <c r="BG190" s="145"/>
      <c r="BH190" s="145"/>
      <c r="BI190" s="266"/>
      <c r="BJ190" s="145"/>
      <c r="BK190" s="145"/>
      <c r="BL190" s="145"/>
      <c r="BM190" s="145"/>
      <c r="BN190" s="145"/>
      <c r="BO190" s="145"/>
      <c r="BP190" s="145"/>
      <c r="BQ190" s="145"/>
      <c r="BR190" s="145"/>
      <c r="BS190" s="145"/>
      <c r="BT190" s="266">
        <v>1</v>
      </c>
      <c r="BU190" s="145"/>
      <c r="BV190" s="145"/>
      <c r="BW190" s="145"/>
      <c r="BX190" s="145"/>
      <c r="BY190" s="145"/>
      <c r="BZ190" s="145"/>
      <c r="CA190" s="145"/>
      <c r="CB190" s="145"/>
      <c r="CC190" s="145"/>
      <c r="CD190" s="145"/>
      <c r="CE190" s="145"/>
      <c r="CF190" s="145"/>
      <c r="CG190" s="266">
        <v>1</v>
      </c>
      <c r="CH190" s="148"/>
      <c r="CI190" s="145"/>
      <c r="CJ190" s="145"/>
      <c r="CK190" s="266"/>
      <c r="CL190" s="145"/>
      <c r="CM190" s="266"/>
      <c r="CN190" s="145"/>
      <c r="CO190" s="266"/>
      <c r="CP190" s="145"/>
      <c r="CQ190" s="266"/>
      <c r="CR190" s="145"/>
      <c r="CS190" s="145"/>
      <c r="CT190" s="145"/>
      <c r="CU190" s="145"/>
      <c r="CV190" s="145"/>
      <c r="CW190" s="145"/>
      <c r="CX190" s="145"/>
      <c r="CY190" s="145"/>
      <c r="CZ190" s="145"/>
      <c r="DA190" s="145"/>
      <c r="DB190" s="145"/>
      <c r="DC190" s="145"/>
      <c r="DD190" s="145"/>
      <c r="DE190" s="145"/>
      <c r="DF190" s="145"/>
      <c r="DG190" s="145"/>
      <c r="DH190" s="148"/>
      <c r="DI190" s="145"/>
      <c r="DJ190" s="145"/>
      <c r="DK190" s="145"/>
      <c r="DL190" s="145"/>
      <c r="DM190" s="145"/>
      <c r="DN190" s="145"/>
      <c r="DO190" s="145"/>
      <c r="DP190" s="145">
        <v>1</v>
      </c>
      <c r="DQ190" s="145"/>
      <c r="DR190" s="145"/>
      <c r="DS190" s="145"/>
      <c r="DT190" s="145"/>
      <c r="DU190" s="145"/>
      <c r="DV190" s="145"/>
      <c r="DW190" s="145"/>
      <c r="DX190" s="145"/>
      <c r="DY190" s="145"/>
      <c r="DZ190" s="145"/>
      <c r="EA190" s="145"/>
      <c r="EB190" s="148"/>
      <c r="EC190" s="145"/>
      <c r="ED190" s="148"/>
      <c r="EE190" s="145"/>
      <c r="EF190" s="145"/>
      <c r="EG190" s="145"/>
      <c r="EH190" s="145"/>
      <c r="EI190" s="145"/>
      <c r="EJ190" s="145"/>
      <c r="EK190" s="145">
        <v>1</v>
      </c>
      <c r="EL190" s="145">
        <v>1</v>
      </c>
      <c r="EM190" s="145"/>
    </row>
    <row r="191" spans="1:187" ht="20.100000000000001" customHeight="1" x14ac:dyDescent="0.3">
      <c r="A191" s="25" t="s">
        <v>3820</v>
      </c>
      <c r="B191" s="40" t="s">
        <v>106</v>
      </c>
      <c r="C191" s="26">
        <v>84359</v>
      </c>
      <c r="D191" s="25" t="s">
        <v>3826</v>
      </c>
      <c r="E191" s="26" t="s">
        <v>113</v>
      </c>
      <c r="F191" s="26" t="s">
        <v>3549</v>
      </c>
      <c r="G191" s="26" t="s">
        <v>114</v>
      </c>
      <c r="H191" s="26" t="s">
        <v>1475</v>
      </c>
      <c r="I191" s="26" t="s">
        <v>405</v>
      </c>
      <c r="J191" s="25" t="s">
        <v>643</v>
      </c>
      <c r="K191" s="25" t="s">
        <v>3827</v>
      </c>
      <c r="L191" s="25"/>
      <c r="M191" s="25" t="s">
        <v>3828</v>
      </c>
      <c r="N191" s="239"/>
      <c r="O191" s="239"/>
      <c r="P191" s="239"/>
      <c r="Q191" s="239"/>
      <c r="R191" s="87" t="s">
        <v>3829</v>
      </c>
      <c r="S191" s="25" t="s">
        <v>3830</v>
      </c>
      <c r="U191" s="145"/>
      <c r="V191" s="148"/>
      <c r="W191" s="145"/>
      <c r="X191" s="145"/>
      <c r="Y191" s="145"/>
      <c r="Z191" s="145"/>
      <c r="AA191" s="145"/>
      <c r="AB191" s="332"/>
      <c r="AC191" s="145"/>
      <c r="AD191" s="145"/>
      <c r="AE191" s="145"/>
      <c r="AF191" s="145"/>
      <c r="AG191" s="145"/>
      <c r="AH191" s="145"/>
      <c r="AI191" s="145">
        <v>1</v>
      </c>
      <c r="AJ191" s="145"/>
      <c r="AK191" s="145"/>
      <c r="AL191" s="145">
        <v>1</v>
      </c>
      <c r="AM191" s="145"/>
      <c r="AN191" s="145"/>
      <c r="AO191" s="145"/>
      <c r="AP191" s="145">
        <v>1</v>
      </c>
      <c r="AQ191" s="145"/>
      <c r="AR191" s="145">
        <v>1</v>
      </c>
      <c r="AS191" s="145"/>
      <c r="AT191" s="145"/>
      <c r="AU191" s="145"/>
      <c r="AV191" s="145"/>
      <c r="AW191" s="145"/>
      <c r="AX191" s="145"/>
      <c r="AY191" s="145"/>
      <c r="AZ191" s="145"/>
      <c r="BA191" s="145"/>
      <c r="BB191" s="145"/>
      <c r="BC191" s="145"/>
      <c r="BD191" s="145"/>
      <c r="BE191" s="145">
        <v>1</v>
      </c>
      <c r="BF191" s="145"/>
      <c r="BG191" s="145"/>
      <c r="BH191" s="145"/>
      <c r="BI191" s="145">
        <v>1</v>
      </c>
      <c r="BJ191" s="145"/>
      <c r="BK191" s="145"/>
      <c r="BL191" s="145"/>
      <c r="BM191" s="145"/>
      <c r="BN191" s="145"/>
      <c r="BO191" s="145"/>
      <c r="BP191" s="145"/>
      <c r="BQ191" s="145"/>
      <c r="BR191" s="145"/>
      <c r="BS191" s="145"/>
      <c r="BT191" s="145"/>
      <c r="BU191" s="145"/>
      <c r="BV191" s="145"/>
      <c r="BW191" s="145"/>
      <c r="BX191" s="145"/>
      <c r="BY191" s="145">
        <v>1</v>
      </c>
      <c r="BZ191" s="145"/>
      <c r="CA191" s="145"/>
      <c r="CB191" s="145"/>
      <c r="CC191" s="145"/>
      <c r="CD191" s="145"/>
      <c r="CE191" s="145"/>
      <c r="CF191" s="145"/>
      <c r="CG191" s="145"/>
      <c r="CH191" s="145"/>
      <c r="CI191" s="145"/>
      <c r="CJ191" s="145"/>
      <c r="CK191" s="145"/>
      <c r="CL191" s="145"/>
      <c r="CM191" s="145"/>
      <c r="CN191" s="145"/>
      <c r="CO191" s="145"/>
      <c r="CP191" s="145"/>
      <c r="CQ191" s="145"/>
      <c r="CR191" s="145"/>
      <c r="CS191" s="145"/>
      <c r="CT191" s="145"/>
      <c r="CU191" s="145"/>
      <c r="CV191" s="145"/>
      <c r="CW191" s="145"/>
      <c r="CX191" s="145"/>
      <c r="CY191" s="145"/>
      <c r="CZ191" s="145"/>
      <c r="DA191" s="145"/>
      <c r="DB191" s="145"/>
      <c r="DC191" s="145"/>
      <c r="DD191" s="145"/>
      <c r="DE191" s="145"/>
      <c r="DF191" s="145"/>
      <c r="DG191" s="145"/>
      <c r="DH191" s="148"/>
      <c r="DI191" s="145"/>
      <c r="DJ191" s="145"/>
      <c r="DK191" s="145"/>
      <c r="DL191" s="145"/>
      <c r="DM191" s="145"/>
      <c r="DN191" s="145"/>
      <c r="DO191" s="145"/>
      <c r="DP191" s="145"/>
      <c r="DQ191" s="145">
        <v>1</v>
      </c>
      <c r="DR191" s="145"/>
      <c r="DS191" s="145"/>
      <c r="DT191" s="145"/>
      <c r="DU191" s="145"/>
      <c r="DV191" s="145"/>
      <c r="DW191" s="145"/>
      <c r="DX191" s="145"/>
      <c r="DY191" s="145"/>
      <c r="DZ191" s="145"/>
      <c r="EA191" s="145"/>
      <c r="EB191" s="148"/>
      <c r="EC191" s="145"/>
      <c r="ED191" s="148"/>
      <c r="EE191" s="145"/>
      <c r="EF191" s="145"/>
      <c r="EG191" s="145"/>
      <c r="EH191" s="145"/>
      <c r="EI191" s="145"/>
      <c r="EJ191" s="145"/>
      <c r="EK191" s="145">
        <v>1</v>
      </c>
      <c r="EL191" s="145">
        <v>1</v>
      </c>
      <c r="EN191" s="228" t="s">
        <v>3831</v>
      </c>
    </row>
    <row r="192" spans="1:187" ht="20.100000000000001" hidden="1" customHeight="1" x14ac:dyDescent="0.3">
      <c r="A192" s="25" t="s">
        <v>3820</v>
      </c>
      <c r="B192" s="40" t="s">
        <v>106</v>
      </c>
      <c r="C192" s="26">
        <v>84230</v>
      </c>
      <c r="D192" s="71" t="s">
        <v>3821</v>
      </c>
      <c r="E192" s="26" t="s">
        <v>113</v>
      </c>
      <c r="F192" s="26" t="s">
        <v>3549</v>
      </c>
      <c r="G192" s="26" t="s">
        <v>121</v>
      </c>
      <c r="H192" s="26" t="s">
        <v>281</v>
      </c>
      <c r="I192" s="26" t="s">
        <v>449</v>
      </c>
      <c r="J192" s="25" t="s">
        <v>195</v>
      </c>
      <c r="K192" s="25" t="s">
        <v>3822</v>
      </c>
      <c r="L192" s="45" t="s">
        <v>3823</v>
      </c>
      <c r="M192" s="25"/>
      <c r="N192" s="239"/>
      <c r="O192" s="239"/>
      <c r="P192" s="239"/>
      <c r="Q192" s="239"/>
      <c r="R192" s="239"/>
      <c r="S192" s="239"/>
      <c r="U192" s="145"/>
      <c r="V192" s="148"/>
      <c r="W192" s="145"/>
      <c r="X192" s="145"/>
      <c r="Y192" s="145"/>
      <c r="Z192" s="145"/>
      <c r="AA192" s="145"/>
      <c r="AB192" s="332"/>
      <c r="AC192" s="145"/>
      <c r="AD192" s="145"/>
      <c r="AE192" s="145"/>
      <c r="AF192" s="145"/>
      <c r="AG192" s="145"/>
      <c r="AH192" s="145"/>
      <c r="AI192" s="145"/>
      <c r="AJ192" s="145"/>
      <c r="AK192" s="145"/>
      <c r="AL192" s="145"/>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5"/>
      <c r="CI192" s="145"/>
      <c r="CJ192" s="145"/>
      <c r="CK192" s="145"/>
      <c r="CL192" s="145"/>
      <c r="CM192" s="145"/>
      <c r="CN192" s="145"/>
      <c r="CO192" s="145"/>
      <c r="CP192" s="145"/>
      <c r="CQ192" s="145"/>
      <c r="CR192" s="145"/>
      <c r="CS192" s="145"/>
      <c r="CT192" s="145"/>
      <c r="CU192" s="145"/>
      <c r="CV192" s="145"/>
      <c r="CW192" s="145"/>
      <c r="CX192" s="145"/>
      <c r="CY192" s="145"/>
      <c r="CZ192" s="145"/>
      <c r="DA192" s="145"/>
      <c r="DB192" s="145"/>
      <c r="DC192" s="145"/>
      <c r="DD192" s="145"/>
      <c r="DE192" s="145"/>
      <c r="DF192" s="145"/>
      <c r="DG192" s="145"/>
      <c r="DH192" s="148"/>
      <c r="DI192" s="145"/>
      <c r="DJ192" s="145"/>
      <c r="DK192" s="145"/>
      <c r="DL192" s="145"/>
      <c r="DM192" s="145"/>
      <c r="DN192" s="145"/>
      <c r="DO192" s="145"/>
      <c r="DP192" s="145"/>
      <c r="DQ192" s="145"/>
      <c r="DR192" s="145"/>
      <c r="DS192" s="145"/>
      <c r="DT192" s="145"/>
      <c r="DU192" s="145"/>
      <c r="DV192" s="145"/>
      <c r="DW192" s="145"/>
      <c r="DX192" s="145"/>
      <c r="DY192" s="145"/>
      <c r="DZ192" s="145"/>
      <c r="EA192" s="145"/>
      <c r="EB192" s="148"/>
      <c r="EC192" s="145"/>
      <c r="ED192" s="148"/>
      <c r="EE192" s="145"/>
      <c r="EF192" s="145"/>
      <c r="EG192" s="145"/>
      <c r="EH192" s="145"/>
      <c r="EI192" s="145"/>
      <c r="EJ192" s="145"/>
      <c r="EK192" s="145">
        <v>0</v>
      </c>
      <c r="EL192" s="145">
        <v>0</v>
      </c>
    </row>
    <row r="193" spans="1:187" ht="20.100000000000001" hidden="1" customHeight="1" x14ac:dyDescent="0.3">
      <c r="A193" s="25" t="s">
        <v>3820</v>
      </c>
      <c r="B193" s="26" t="s">
        <v>106</v>
      </c>
      <c r="C193" s="26">
        <v>84788</v>
      </c>
      <c r="D193" s="71" t="s">
        <v>3849</v>
      </c>
      <c r="E193" s="26" t="s">
        <v>108</v>
      </c>
      <c r="F193" s="26" t="s">
        <v>3549</v>
      </c>
      <c r="G193" s="26" t="s">
        <v>121</v>
      </c>
      <c r="H193" s="26" t="s">
        <v>446</v>
      </c>
      <c r="I193" s="26" t="s">
        <v>3</v>
      </c>
      <c r="J193" s="25" t="s">
        <v>2939</v>
      </c>
      <c r="K193" s="25" t="s">
        <v>3850</v>
      </c>
      <c r="L193" s="25"/>
      <c r="M193" s="239"/>
      <c r="N193" s="239"/>
      <c r="O193" s="239"/>
      <c r="P193" s="239"/>
      <c r="Q193" s="239"/>
      <c r="R193" s="239"/>
      <c r="S193" s="239"/>
      <c r="U193" s="145"/>
      <c r="V193" s="148"/>
      <c r="W193" s="145"/>
      <c r="X193" s="145"/>
      <c r="Y193" s="145"/>
      <c r="Z193" s="145"/>
      <c r="AA193" s="145"/>
      <c r="AB193" s="332"/>
      <c r="AC193" s="145"/>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5"/>
      <c r="BK193" s="145"/>
      <c r="BL193" s="145"/>
      <c r="BM193" s="145"/>
      <c r="BN193" s="145"/>
      <c r="BO193" s="145"/>
      <c r="BP193" s="145"/>
      <c r="BQ193" s="145"/>
      <c r="BR193" s="145"/>
      <c r="BS193" s="145"/>
      <c r="BT193" s="145"/>
      <c r="BU193" s="145"/>
      <c r="BV193" s="145"/>
      <c r="BW193" s="145"/>
      <c r="BX193" s="145"/>
      <c r="BY193" s="145"/>
      <c r="BZ193" s="145"/>
      <c r="CA193" s="145"/>
      <c r="CB193" s="145"/>
      <c r="CC193" s="145"/>
      <c r="CD193" s="145"/>
      <c r="CE193" s="145"/>
      <c r="CF193" s="145"/>
      <c r="CG193" s="145"/>
      <c r="CH193" s="145"/>
      <c r="CI193" s="145"/>
      <c r="CJ193" s="145"/>
      <c r="CK193" s="145"/>
      <c r="CL193" s="145"/>
      <c r="CM193" s="145"/>
      <c r="CN193" s="145"/>
      <c r="CO193" s="145"/>
      <c r="CP193" s="145"/>
      <c r="CQ193" s="145"/>
      <c r="CR193" s="145"/>
      <c r="CS193" s="145"/>
      <c r="CT193" s="145"/>
      <c r="CU193" s="145"/>
      <c r="CV193" s="145"/>
      <c r="CW193" s="145"/>
      <c r="CX193" s="145"/>
      <c r="CY193" s="145"/>
      <c r="CZ193" s="145"/>
      <c r="DA193" s="145"/>
      <c r="DB193" s="145"/>
      <c r="DC193" s="145"/>
      <c r="DD193" s="145"/>
      <c r="DE193" s="145"/>
      <c r="DF193" s="145"/>
      <c r="DG193" s="145"/>
      <c r="DH193" s="148"/>
      <c r="DI193" s="145"/>
      <c r="DJ193" s="145"/>
      <c r="DK193" s="145"/>
      <c r="DL193" s="145"/>
      <c r="DM193" s="145"/>
      <c r="DN193" s="145"/>
      <c r="DO193" s="145"/>
      <c r="DP193" s="145"/>
      <c r="DQ193" s="145"/>
      <c r="DR193" s="145"/>
      <c r="DS193" s="145"/>
      <c r="DT193" s="145"/>
      <c r="DU193" s="145"/>
      <c r="DV193" s="145"/>
      <c r="DW193" s="145"/>
      <c r="DX193" s="145"/>
      <c r="DY193" s="145"/>
      <c r="DZ193" s="145"/>
      <c r="EA193" s="145"/>
      <c r="EB193" s="148"/>
      <c r="EC193" s="145"/>
      <c r="ED193" s="148"/>
      <c r="EE193" s="145"/>
      <c r="EF193" s="145"/>
      <c r="EG193" s="145"/>
      <c r="EH193" s="145"/>
      <c r="EI193" s="145"/>
      <c r="EJ193" s="145"/>
      <c r="EK193" s="145">
        <v>0</v>
      </c>
      <c r="EL193" s="145">
        <v>0</v>
      </c>
    </row>
    <row r="194" spans="1:187" ht="20.100000000000001" customHeight="1" x14ac:dyDescent="0.3">
      <c r="A194" s="25" t="s">
        <v>3222</v>
      </c>
      <c r="B194" s="40" t="s">
        <v>106</v>
      </c>
      <c r="C194" s="26">
        <v>83441</v>
      </c>
      <c r="D194" s="25" t="s">
        <v>3227</v>
      </c>
      <c r="E194" s="26" t="s">
        <v>113</v>
      </c>
      <c r="F194" s="26" t="s">
        <v>3549</v>
      </c>
      <c r="G194" s="26" t="s">
        <v>114</v>
      </c>
      <c r="H194" s="26" t="s">
        <v>134</v>
      </c>
      <c r="I194" s="26" t="s">
        <v>438</v>
      </c>
      <c r="J194" s="25" t="s">
        <v>123</v>
      </c>
      <c r="K194" s="25" t="s">
        <v>3228</v>
      </c>
      <c r="L194" s="271" t="s">
        <v>3229</v>
      </c>
      <c r="M194" s="25" t="s">
        <v>3230</v>
      </c>
      <c r="N194" s="25"/>
      <c r="O194" s="25" t="s">
        <v>3231</v>
      </c>
      <c r="P194" s="272"/>
      <c r="Q194" s="272"/>
      <c r="R194" s="87" t="s">
        <v>3232</v>
      </c>
      <c r="S194" s="25"/>
      <c r="U194" s="266"/>
      <c r="V194" s="148"/>
      <c r="W194" s="145"/>
      <c r="X194" s="145"/>
      <c r="Y194" s="145"/>
      <c r="Z194" s="145"/>
      <c r="AA194" s="145"/>
      <c r="AB194" s="332"/>
      <c r="AC194" s="145"/>
      <c r="AD194" s="145"/>
      <c r="AE194" s="145"/>
      <c r="AF194" s="145"/>
      <c r="AG194" s="145"/>
      <c r="AH194" s="145"/>
      <c r="AI194" s="266"/>
      <c r="AJ194" s="145"/>
      <c r="AK194" s="145"/>
      <c r="AL194" s="145"/>
      <c r="AM194" s="145"/>
      <c r="AN194" s="145"/>
      <c r="AO194" s="145"/>
      <c r="AP194" s="145"/>
      <c r="AQ194" s="145"/>
      <c r="AR194" s="145"/>
      <c r="AS194" s="145"/>
      <c r="AT194" s="145"/>
      <c r="AU194" s="145"/>
      <c r="AV194" s="145"/>
      <c r="AW194" s="145"/>
      <c r="AX194" s="145"/>
      <c r="AY194" s="145"/>
      <c r="AZ194" s="145"/>
      <c r="BA194" s="266">
        <v>1</v>
      </c>
      <c r="BB194" s="145"/>
      <c r="BC194" s="145"/>
      <c r="BD194" s="145"/>
      <c r="BE194" s="145"/>
      <c r="BF194" s="145"/>
      <c r="BG194" s="145"/>
      <c r="BH194" s="145"/>
      <c r="BI194" s="266"/>
      <c r="BJ194" s="145"/>
      <c r="BK194" s="145"/>
      <c r="BL194" s="145"/>
      <c r="BM194" s="145"/>
      <c r="BN194" s="145"/>
      <c r="BO194" s="145"/>
      <c r="BP194" s="145"/>
      <c r="BQ194" s="145"/>
      <c r="BR194" s="145"/>
      <c r="BS194" s="145"/>
      <c r="BT194" s="266"/>
      <c r="BU194" s="145"/>
      <c r="BV194" s="145"/>
      <c r="BW194" s="145"/>
      <c r="BX194" s="145"/>
      <c r="BY194" s="145"/>
      <c r="BZ194" s="145"/>
      <c r="CA194" s="145"/>
      <c r="CB194" s="145"/>
      <c r="CC194" s="145"/>
      <c r="CD194" s="145"/>
      <c r="CE194" s="145"/>
      <c r="CF194" s="145"/>
      <c r="CG194" s="266">
        <v>1</v>
      </c>
      <c r="CH194" s="145"/>
      <c r="CI194" s="145"/>
      <c r="CJ194" s="145"/>
      <c r="CK194" s="266">
        <v>1</v>
      </c>
      <c r="CL194" s="145"/>
      <c r="CM194" s="266"/>
      <c r="CN194" s="145"/>
      <c r="CO194" s="266">
        <v>1</v>
      </c>
      <c r="CP194" s="145">
        <v>1</v>
      </c>
      <c r="CQ194" s="266">
        <v>1</v>
      </c>
      <c r="CR194" s="145"/>
      <c r="CS194" s="145"/>
      <c r="CT194" s="145"/>
      <c r="CU194" s="145"/>
      <c r="CV194" s="145"/>
      <c r="CW194" s="145"/>
      <c r="CX194" s="145"/>
      <c r="CY194" s="145"/>
      <c r="CZ194" s="145"/>
      <c r="DA194" s="145"/>
      <c r="DB194" s="145"/>
      <c r="DC194" s="145"/>
      <c r="DD194" s="145"/>
      <c r="DE194" s="145"/>
      <c r="DF194" s="145"/>
      <c r="DG194" s="145"/>
      <c r="DH194" s="148"/>
      <c r="DI194" s="145"/>
      <c r="DJ194" s="145"/>
      <c r="DK194" s="145"/>
      <c r="DL194" s="145"/>
      <c r="DM194" s="145"/>
      <c r="DN194" s="145"/>
      <c r="DO194" s="145"/>
      <c r="DP194" s="145"/>
      <c r="DQ194" s="145"/>
      <c r="DR194" s="145">
        <v>1</v>
      </c>
      <c r="DS194" s="145"/>
      <c r="DT194" s="145"/>
      <c r="DU194" s="145">
        <v>1</v>
      </c>
      <c r="DV194" s="145"/>
      <c r="DW194" s="145"/>
      <c r="DX194" s="145"/>
      <c r="DY194" s="145"/>
      <c r="DZ194" s="145"/>
      <c r="EA194" s="145"/>
      <c r="EB194" s="148"/>
      <c r="EC194" s="145"/>
      <c r="ED194" s="148"/>
      <c r="EE194" s="145"/>
      <c r="EF194" s="145"/>
      <c r="EG194" s="145"/>
      <c r="EH194" s="145"/>
      <c r="EI194" s="145"/>
      <c r="EJ194" s="145"/>
      <c r="EK194" s="145">
        <v>1</v>
      </c>
      <c r="EL194" s="145">
        <v>1</v>
      </c>
      <c r="EM194" s="145"/>
      <c r="EN194" s="228" t="s">
        <v>3233</v>
      </c>
    </row>
    <row r="195" spans="1:187" ht="20.100000000000001" hidden="1" customHeight="1" x14ac:dyDescent="0.3">
      <c r="A195" s="25" t="s">
        <v>3855</v>
      </c>
      <c r="B195" s="26" t="s">
        <v>106</v>
      </c>
      <c r="C195" s="26">
        <v>84735</v>
      </c>
      <c r="D195" s="71" t="s">
        <v>3861</v>
      </c>
      <c r="E195" s="26" t="s">
        <v>108</v>
      </c>
      <c r="F195" s="26" t="s">
        <v>3549</v>
      </c>
      <c r="G195" s="26" t="s">
        <v>121</v>
      </c>
      <c r="H195" s="26" t="s">
        <v>446</v>
      </c>
      <c r="I195" s="26" t="s">
        <v>3</v>
      </c>
      <c r="J195" s="25" t="s">
        <v>2939</v>
      </c>
      <c r="K195" s="25" t="s">
        <v>3862</v>
      </c>
      <c r="L195" s="25"/>
      <c r="M195" s="239"/>
      <c r="N195" s="239"/>
      <c r="O195" s="239"/>
      <c r="P195" s="239"/>
      <c r="Q195" s="239"/>
      <c r="R195" s="239"/>
      <c r="S195" s="239"/>
      <c r="U195" s="145"/>
      <c r="V195" s="148"/>
      <c r="W195" s="145"/>
      <c r="X195" s="145"/>
      <c r="Y195" s="145"/>
      <c r="Z195" s="145"/>
      <c r="AA195" s="145"/>
      <c r="AB195" s="332"/>
      <c r="AC195" s="145"/>
      <c r="AD195" s="145"/>
      <c r="AE195" s="145"/>
      <c r="AF195" s="145"/>
      <c r="AG195" s="145"/>
      <c r="AH195" s="145"/>
      <c r="AI195" s="145"/>
      <c r="AJ195" s="145"/>
      <c r="AK195" s="145"/>
      <c r="AL195" s="145"/>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5"/>
      <c r="CI195" s="145"/>
      <c r="CJ195" s="145"/>
      <c r="CK195" s="145"/>
      <c r="CL195" s="145"/>
      <c r="CM195" s="145"/>
      <c r="CN195" s="145"/>
      <c r="CO195" s="145"/>
      <c r="CP195" s="145"/>
      <c r="CQ195" s="145"/>
      <c r="CR195" s="145"/>
      <c r="CS195" s="145"/>
      <c r="CT195" s="145"/>
      <c r="CU195" s="145"/>
      <c r="CV195" s="145"/>
      <c r="CW195" s="145"/>
      <c r="CX195" s="145"/>
      <c r="CY195" s="145"/>
      <c r="CZ195" s="145"/>
      <c r="DA195" s="145"/>
      <c r="DB195" s="145"/>
      <c r="DC195" s="145"/>
      <c r="DD195" s="145"/>
      <c r="DE195" s="145"/>
      <c r="DF195" s="145"/>
      <c r="DG195" s="145"/>
      <c r="DH195" s="148"/>
      <c r="DI195" s="145"/>
      <c r="DJ195" s="145"/>
      <c r="DK195" s="145"/>
      <c r="DL195" s="145"/>
      <c r="DM195" s="145"/>
      <c r="DN195" s="145"/>
      <c r="DO195" s="145"/>
      <c r="DP195" s="145"/>
      <c r="DQ195" s="145"/>
      <c r="DR195" s="145"/>
      <c r="DS195" s="145"/>
      <c r="DT195" s="145"/>
      <c r="DU195" s="145"/>
      <c r="DV195" s="145"/>
      <c r="DW195" s="145"/>
      <c r="DX195" s="145"/>
      <c r="DY195" s="145"/>
      <c r="DZ195" s="145"/>
      <c r="EA195" s="145"/>
      <c r="EB195" s="148"/>
      <c r="EC195" s="145"/>
      <c r="ED195" s="148"/>
      <c r="EE195" s="145"/>
      <c r="EF195" s="145"/>
      <c r="EG195" s="145"/>
      <c r="EH195" s="145"/>
      <c r="EI195" s="145"/>
      <c r="EJ195" s="145"/>
      <c r="EK195" s="145">
        <v>0</v>
      </c>
      <c r="EL195" s="145">
        <v>0</v>
      </c>
    </row>
    <row r="196" spans="1:187" ht="20.100000000000001" hidden="1" customHeight="1" x14ac:dyDescent="0.3">
      <c r="A196" s="25" t="s">
        <v>3855</v>
      </c>
      <c r="B196" s="26" t="s">
        <v>106</v>
      </c>
      <c r="C196" s="26">
        <v>84736</v>
      </c>
      <c r="D196" s="25" t="s">
        <v>2040</v>
      </c>
      <c r="E196" s="26" t="s">
        <v>108</v>
      </c>
      <c r="F196" s="26" t="s">
        <v>3549</v>
      </c>
      <c r="G196" s="26" t="s">
        <v>121</v>
      </c>
      <c r="H196" s="26" t="s">
        <v>446</v>
      </c>
      <c r="I196" s="26" t="s">
        <v>3</v>
      </c>
      <c r="J196" s="25" t="s">
        <v>2939</v>
      </c>
      <c r="K196" s="25" t="s">
        <v>3863</v>
      </c>
      <c r="L196" s="25"/>
      <c r="M196" s="25"/>
      <c r="N196" s="25"/>
      <c r="O196" s="239"/>
      <c r="P196" s="239"/>
      <c r="Q196" s="239"/>
      <c r="R196" s="239"/>
      <c r="S196" s="239"/>
      <c r="U196" s="145"/>
      <c r="V196" s="148"/>
      <c r="W196" s="145"/>
      <c r="X196" s="145"/>
      <c r="Y196" s="145"/>
      <c r="Z196" s="145"/>
      <c r="AA196" s="145"/>
      <c r="AB196" s="332"/>
      <c r="AC196" s="145"/>
      <c r="AD196" s="145"/>
      <c r="AE196" s="145"/>
      <c r="AF196" s="145"/>
      <c r="AG196" s="145"/>
      <c r="AH196" s="145"/>
      <c r="AI196" s="145"/>
      <c r="AJ196" s="145"/>
      <c r="AK196" s="145"/>
      <c r="AL196" s="145"/>
      <c r="AM196" s="145"/>
      <c r="AN196" s="145"/>
      <c r="AO196" s="145"/>
      <c r="AP196" s="145"/>
      <c r="AQ196" s="145"/>
      <c r="AR196" s="145"/>
      <c r="AS196" s="145"/>
      <c r="AT196" s="145"/>
      <c r="AU196" s="145"/>
      <c r="AV196" s="145"/>
      <c r="AW196" s="145"/>
      <c r="AX196" s="145"/>
      <c r="AY196" s="145"/>
      <c r="AZ196" s="145"/>
      <c r="BA196" s="145"/>
      <c r="BB196" s="145"/>
      <c r="BC196" s="145"/>
      <c r="BD196" s="145"/>
      <c r="BE196" s="145"/>
      <c r="BF196" s="145"/>
      <c r="BG196" s="145"/>
      <c r="BH196" s="145"/>
      <c r="BI196" s="145"/>
      <c r="BJ196" s="145"/>
      <c r="BK196" s="145"/>
      <c r="BL196" s="145"/>
      <c r="BM196" s="145"/>
      <c r="BN196" s="145"/>
      <c r="BO196" s="145"/>
      <c r="BP196" s="145"/>
      <c r="BQ196" s="145"/>
      <c r="BR196" s="145"/>
      <c r="BS196" s="145"/>
      <c r="BT196" s="145"/>
      <c r="BU196" s="145"/>
      <c r="BV196" s="145"/>
      <c r="BW196" s="145"/>
      <c r="BX196" s="145"/>
      <c r="BY196" s="145"/>
      <c r="BZ196" s="145"/>
      <c r="CA196" s="145"/>
      <c r="CB196" s="145"/>
      <c r="CC196" s="145"/>
      <c r="CD196" s="145"/>
      <c r="CE196" s="145"/>
      <c r="CF196" s="145"/>
      <c r="CG196" s="145"/>
      <c r="CH196" s="145"/>
      <c r="CI196" s="145"/>
      <c r="CJ196" s="145"/>
      <c r="CK196" s="145"/>
      <c r="CL196" s="145"/>
      <c r="CM196" s="145"/>
      <c r="CN196" s="145"/>
      <c r="CO196" s="145"/>
      <c r="CP196" s="145"/>
      <c r="CQ196" s="145"/>
      <c r="CR196" s="145"/>
      <c r="CS196" s="145"/>
      <c r="CT196" s="145"/>
      <c r="CU196" s="145"/>
      <c r="CV196" s="145"/>
      <c r="CW196" s="145"/>
      <c r="CX196" s="145"/>
      <c r="CY196" s="145"/>
      <c r="CZ196" s="145"/>
      <c r="DA196" s="145"/>
      <c r="DB196" s="145"/>
      <c r="DC196" s="145"/>
      <c r="DD196" s="145"/>
      <c r="DE196" s="145"/>
      <c r="DF196" s="145"/>
      <c r="DG196" s="145"/>
      <c r="DH196" s="148"/>
      <c r="DI196" s="145"/>
      <c r="DJ196" s="145"/>
      <c r="DK196" s="145"/>
      <c r="DL196" s="145"/>
      <c r="DM196" s="145"/>
      <c r="DN196" s="145"/>
      <c r="DO196" s="145"/>
      <c r="DP196" s="145"/>
      <c r="DQ196" s="145"/>
      <c r="DR196" s="145"/>
      <c r="DS196" s="145"/>
      <c r="DT196" s="145"/>
      <c r="DU196" s="145"/>
      <c r="DV196" s="145"/>
      <c r="DW196" s="145"/>
      <c r="DX196" s="145"/>
      <c r="DY196" s="145"/>
      <c r="DZ196" s="145"/>
      <c r="EA196" s="145"/>
      <c r="EB196" s="148"/>
      <c r="EC196" s="145"/>
      <c r="ED196" s="148"/>
      <c r="EE196" s="145"/>
      <c r="EF196" s="145"/>
      <c r="EG196" s="145"/>
      <c r="EH196" s="145"/>
      <c r="EI196" s="145"/>
      <c r="EJ196" s="145"/>
      <c r="EK196" s="145">
        <v>0</v>
      </c>
      <c r="EL196" s="145">
        <v>0</v>
      </c>
    </row>
    <row r="197" spans="1:187" ht="20.100000000000001" hidden="1" customHeight="1" x14ac:dyDescent="0.3">
      <c r="A197" s="25" t="s">
        <v>3864</v>
      </c>
      <c r="B197" s="40" t="s">
        <v>106</v>
      </c>
      <c r="C197" s="26">
        <v>84738</v>
      </c>
      <c r="D197" s="71" t="s">
        <v>3865</v>
      </c>
      <c r="E197" s="26" t="s">
        <v>108</v>
      </c>
      <c r="F197" s="26" t="s">
        <v>3556</v>
      </c>
      <c r="G197" s="26" t="s">
        <v>121</v>
      </c>
      <c r="H197" s="26" t="s">
        <v>446</v>
      </c>
      <c r="I197" s="26" t="s">
        <v>3</v>
      </c>
      <c r="J197" s="25" t="s">
        <v>2939</v>
      </c>
      <c r="K197" s="25" t="s">
        <v>3866</v>
      </c>
      <c r="L197" s="25"/>
      <c r="M197" s="239"/>
      <c r="N197" s="239"/>
      <c r="O197" s="239"/>
      <c r="P197" s="239"/>
      <c r="Q197" s="239"/>
      <c r="R197" s="239"/>
      <c r="S197" s="239"/>
      <c r="U197" s="145"/>
      <c r="V197" s="148"/>
      <c r="W197" s="145"/>
      <c r="X197" s="145"/>
      <c r="Y197" s="145"/>
      <c r="Z197" s="145"/>
      <c r="AA197" s="145"/>
      <c r="AB197" s="332"/>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5"/>
      <c r="CI197" s="145"/>
      <c r="CJ197" s="145"/>
      <c r="CK197" s="145"/>
      <c r="CL197" s="145"/>
      <c r="CM197" s="145"/>
      <c r="CN197" s="145"/>
      <c r="CO197" s="145"/>
      <c r="CP197" s="145"/>
      <c r="CQ197" s="145"/>
      <c r="CR197" s="145"/>
      <c r="CS197" s="145"/>
      <c r="CT197" s="145"/>
      <c r="CU197" s="145"/>
      <c r="CV197" s="145"/>
      <c r="CW197" s="145"/>
      <c r="CX197" s="145"/>
      <c r="CY197" s="145"/>
      <c r="CZ197" s="145"/>
      <c r="DA197" s="145"/>
      <c r="DB197" s="145"/>
      <c r="DC197" s="145"/>
      <c r="DD197" s="145"/>
      <c r="DE197" s="145"/>
      <c r="DF197" s="145"/>
      <c r="DG197" s="145"/>
      <c r="DH197" s="148"/>
      <c r="DI197" s="145"/>
      <c r="DJ197" s="145"/>
      <c r="DK197" s="145"/>
      <c r="DL197" s="145"/>
      <c r="DM197" s="145"/>
      <c r="DN197" s="145"/>
      <c r="DO197" s="145"/>
      <c r="DP197" s="145"/>
      <c r="DQ197" s="145"/>
      <c r="DR197" s="145"/>
      <c r="DS197" s="145"/>
      <c r="DT197" s="145"/>
      <c r="DU197" s="145"/>
      <c r="DV197" s="145"/>
      <c r="DW197" s="145"/>
      <c r="DX197" s="145"/>
      <c r="DY197" s="145"/>
      <c r="DZ197" s="145"/>
      <c r="EA197" s="145"/>
      <c r="EB197" s="148"/>
      <c r="EC197" s="145"/>
      <c r="ED197" s="148"/>
      <c r="EE197" s="145"/>
      <c r="EF197" s="145"/>
      <c r="EG197" s="145"/>
      <c r="EH197" s="145"/>
      <c r="EI197" s="145"/>
      <c r="EJ197" s="145"/>
      <c r="EK197" s="145">
        <v>0</v>
      </c>
      <c r="EL197" s="145">
        <v>0</v>
      </c>
      <c r="EM197" s="145"/>
    </row>
    <row r="198" spans="1:187" ht="20.100000000000001" hidden="1" customHeight="1" x14ac:dyDescent="0.3">
      <c r="A198" s="25" t="s">
        <v>3864</v>
      </c>
      <c r="B198" s="40" t="s">
        <v>106</v>
      </c>
      <c r="C198" s="26">
        <v>84861</v>
      </c>
      <c r="D198" s="71" t="s">
        <v>3867</v>
      </c>
      <c r="E198" s="26" t="s">
        <v>108</v>
      </c>
      <c r="F198" s="26" t="s">
        <v>3556</v>
      </c>
      <c r="G198" s="26" t="s">
        <v>121</v>
      </c>
      <c r="H198" s="26" t="s">
        <v>446</v>
      </c>
      <c r="I198" s="26" t="s">
        <v>449</v>
      </c>
      <c r="J198" s="25" t="s">
        <v>2939</v>
      </c>
      <c r="K198" s="25" t="s">
        <v>3868</v>
      </c>
      <c r="L198" s="79"/>
      <c r="M198" s="25"/>
      <c r="N198" s="239"/>
      <c r="O198" s="239"/>
      <c r="P198" s="239"/>
      <c r="Q198" s="239"/>
      <c r="R198" s="239"/>
      <c r="S198" s="239"/>
      <c r="U198" s="145"/>
      <c r="V198" s="148"/>
      <c r="W198" s="145"/>
      <c r="X198" s="145"/>
      <c r="Y198" s="145"/>
      <c r="Z198" s="145"/>
      <c r="AA198" s="145"/>
      <c r="AB198" s="332"/>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8"/>
      <c r="DI198" s="145"/>
      <c r="DJ198" s="145"/>
      <c r="DK198" s="145"/>
      <c r="DL198" s="145"/>
      <c r="DM198" s="145"/>
      <c r="DN198" s="145"/>
      <c r="DO198" s="145"/>
      <c r="DP198" s="145"/>
      <c r="DQ198" s="145"/>
      <c r="DR198" s="145"/>
      <c r="DS198" s="145"/>
      <c r="DT198" s="145"/>
      <c r="DU198" s="145"/>
      <c r="DV198" s="145"/>
      <c r="DW198" s="145"/>
      <c r="DX198" s="145"/>
      <c r="DY198" s="145"/>
      <c r="DZ198" s="145"/>
      <c r="EA198" s="145"/>
      <c r="EB198" s="148"/>
      <c r="EC198" s="145"/>
      <c r="ED198" s="148"/>
      <c r="EE198" s="145"/>
      <c r="EF198" s="145"/>
      <c r="EG198" s="145"/>
      <c r="EH198" s="145"/>
      <c r="EI198" s="145"/>
      <c r="EJ198" s="145"/>
      <c r="EK198" s="145">
        <v>0</v>
      </c>
      <c r="EL198" s="145">
        <v>0</v>
      </c>
      <c r="EM198" s="145"/>
    </row>
    <row r="199" spans="1:187" ht="20.100000000000001" customHeight="1" x14ac:dyDescent="0.3">
      <c r="A199" s="25" t="s">
        <v>4410</v>
      </c>
      <c r="B199" s="26" t="s">
        <v>106</v>
      </c>
      <c r="C199" s="26">
        <v>84830</v>
      </c>
      <c r="D199" s="25" t="s">
        <v>4422</v>
      </c>
      <c r="E199" s="26" t="s">
        <v>113</v>
      </c>
      <c r="F199" s="26" t="s">
        <v>3549</v>
      </c>
      <c r="G199" s="26" t="s">
        <v>121</v>
      </c>
      <c r="H199" s="26" t="s">
        <v>281</v>
      </c>
      <c r="I199" s="26" t="s">
        <v>405</v>
      </c>
      <c r="J199" s="25" t="s">
        <v>2263</v>
      </c>
      <c r="K199" s="25" t="s">
        <v>4423</v>
      </c>
      <c r="L199" s="45" t="s">
        <v>4424</v>
      </c>
      <c r="M199" s="25"/>
      <c r="N199" s="83"/>
      <c r="O199" s="83"/>
      <c r="P199" s="83"/>
      <c r="Q199" s="83"/>
      <c r="R199" s="25" t="s">
        <v>4425</v>
      </c>
      <c r="S199" s="25" t="s">
        <v>4426</v>
      </c>
      <c r="U199" s="145"/>
      <c r="V199" s="148"/>
      <c r="W199" s="145"/>
      <c r="X199" s="145"/>
      <c r="Y199" s="145"/>
      <c r="Z199" s="145"/>
      <c r="AA199" s="145"/>
      <c r="AB199" s="332"/>
      <c r="AC199" s="145"/>
      <c r="AD199" s="145"/>
      <c r="AE199" s="145"/>
      <c r="AF199" s="145"/>
      <c r="AG199" s="145"/>
      <c r="AH199" s="145"/>
      <c r="AI199" s="145">
        <v>1</v>
      </c>
      <c r="AJ199" s="145">
        <v>1</v>
      </c>
      <c r="AK199" s="145"/>
      <c r="AL199" s="145"/>
      <c r="AM199" s="145"/>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v>1</v>
      </c>
      <c r="BJ199" s="145"/>
      <c r="BK199" s="145"/>
      <c r="BL199" s="145"/>
      <c r="BM199" s="145"/>
      <c r="BN199" s="145"/>
      <c r="BO199" s="145"/>
      <c r="BP199" s="145"/>
      <c r="BQ199" s="145"/>
      <c r="BR199" s="145"/>
      <c r="BS199" s="145"/>
      <c r="BT199" s="145">
        <v>1</v>
      </c>
      <c r="BU199" s="145">
        <v>1</v>
      </c>
      <c r="BV199" s="145"/>
      <c r="BW199" s="145"/>
      <c r="BX199" s="145"/>
      <c r="BY199" s="145"/>
      <c r="BZ199" s="145"/>
      <c r="CA199" s="145"/>
      <c r="CB199" s="145"/>
      <c r="CC199" s="145"/>
      <c r="CD199" s="145"/>
      <c r="CE199" s="145"/>
      <c r="CF199" s="145"/>
      <c r="CG199" s="145">
        <v>1</v>
      </c>
      <c r="CH199" s="148"/>
      <c r="CI199" s="145"/>
      <c r="CJ199" s="145"/>
      <c r="CK199" s="145"/>
      <c r="CL199" s="145"/>
      <c r="CM199" s="145"/>
      <c r="CN199" s="145"/>
      <c r="CO199" s="145"/>
      <c r="CP199" s="145"/>
      <c r="CQ199" s="145"/>
      <c r="CR199" s="145"/>
      <c r="CS199" s="145"/>
      <c r="CT199" s="145"/>
      <c r="CU199" s="145"/>
      <c r="CV199" s="145"/>
      <c r="CW199" s="145"/>
      <c r="CX199" s="145"/>
      <c r="CY199" s="145"/>
      <c r="CZ199" s="145"/>
      <c r="DA199" s="145"/>
      <c r="DB199" s="145"/>
      <c r="DC199" s="145"/>
      <c r="DD199" s="145"/>
      <c r="DE199" s="145"/>
      <c r="DF199" s="145"/>
      <c r="DG199" s="145"/>
      <c r="DH199" s="148"/>
      <c r="DI199" s="145"/>
      <c r="DJ199" s="145"/>
      <c r="DK199" s="145"/>
      <c r="DL199" s="145"/>
      <c r="DM199" s="145"/>
      <c r="DN199" s="145"/>
      <c r="DO199" s="145"/>
      <c r="DP199" s="145">
        <v>1</v>
      </c>
      <c r="DQ199" s="145"/>
      <c r="DR199" s="145"/>
      <c r="DS199" s="145"/>
      <c r="DT199" s="145"/>
      <c r="DU199" s="145">
        <v>1</v>
      </c>
      <c r="DV199" s="145"/>
      <c r="DW199" s="145"/>
      <c r="DX199" s="145"/>
      <c r="DY199" s="145"/>
      <c r="DZ199" s="145"/>
      <c r="EA199" s="145"/>
      <c r="EB199" s="148"/>
      <c r="EC199" s="145"/>
      <c r="ED199" s="148"/>
      <c r="EE199" s="145"/>
      <c r="EF199" s="145"/>
      <c r="EG199" s="145"/>
      <c r="EH199" s="145"/>
      <c r="EI199" s="145"/>
      <c r="EJ199" s="145"/>
      <c r="EK199" s="145" t="s">
        <v>519</v>
      </c>
      <c r="EL199" s="145">
        <v>1</v>
      </c>
      <c r="EN199" s="228" t="s">
        <v>4427</v>
      </c>
    </row>
    <row r="200" spans="1:187" ht="20.100000000000001" hidden="1" customHeight="1" x14ac:dyDescent="0.3">
      <c r="A200" s="25" t="s">
        <v>3864</v>
      </c>
      <c r="B200" s="40" t="s">
        <v>106</v>
      </c>
      <c r="C200" s="26">
        <v>83374</v>
      </c>
      <c r="D200" s="71" t="s">
        <v>3877</v>
      </c>
      <c r="E200" s="26" t="s">
        <v>113</v>
      </c>
      <c r="F200" s="26" t="s">
        <v>3556</v>
      </c>
      <c r="G200" s="26" t="s">
        <v>109</v>
      </c>
      <c r="H200" s="26" t="s">
        <v>539</v>
      </c>
      <c r="I200" s="26" t="s">
        <v>449</v>
      </c>
      <c r="J200" s="25" t="s">
        <v>123</v>
      </c>
      <c r="K200" s="25" t="s">
        <v>3878</v>
      </c>
      <c r="L200" s="25"/>
      <c r="M200" s="25"/>
      <c r="N200" s="239"/>
      <c r="O200" s="239"/>
      <c r="P200" s="239"/>
      <c r="Q200" s="239"/>
      <c r="R200" s="239"/>
      <c r="S200" s="239"/>
      <c r="U200" s="145"/>
      <c r="V200" s="148"/>
      <c r="W200" s="145"/>
      <c r="X200" s="145"/>
      <c r="Y200" s="145"/>
      <c r="Z200" s="145"/>
      <c r="AA200" s="145"/>
      <c r="AB200" s="332"/>
      <c r="AC200" s="145"/>
      <c r="AD200" s="145"/>
      <c r="AE200" s="145"/>
      <c r="AF200" s="145"/>
      <c r="AG200" s="145"/>
      <c r="AH200" s="145"/>
      <c r="AI200" s="145"/>
      <c r="AJ200" s="145"/>
      <c r="AK200" s="145"/>
      <c r="AL200" s="145"/>
      <c r="AM200" s="145"/>
      <c r="AN200" s="145"/>
      <c r="AO200" s="145"/>
      <c r="AP200" s="145"/>
      <c r="AQ200" s="145"/>
      <c r="AR200" s="145"/>
      <c r="AS200" s="145"/>
      <c r="AT200" s="145"/>
      <c r="AU200" s="145"/>
      <c r="AV200" s="145"/>
      <c r="AW200" s="145"/>
      <c r="AX200" s="145"/>
      <c r="AY200" s="145"/>
      <c r="AZ200" s="145"/>
      <c r="BA200" s="145"/>
      <c r="BB200" s="145"/>
      <c r="BC200" s="145"/>
      <c r="BD200" s="145"/>
      <c r="BE200" s="145"/>
      <c r="BF200" s="145"/>
      <c r="BG200" s="145"/>
      <c r="BH200" s="145"/>
      <c r="BI200" s="145"/>
      <c r="BJ200" s="145"/>
      <c r="BK200" s="145"/>
      <c r="BL200" s="145"/>
      <c r="BM200" s="145"/>
      <c r="BN200" s="145"/>
      <c r="BO200" s="145"/>
      <c r="BP200" s="145"/>
      <c r="BQ200" s="145"/>
      <c r="BR200" s="145"/>
      <c r="BS200" s="145"/>
      <c r="BT200" s="145"/>
      <c r="BU200" s="145"/>
      <c r="BV200" s="145"/>
      <c r="BW200" s="145"/>
      <c r="BX200" s="145"/>
      <c r="BY200" s="145"/>
      <c r="BZ200" s="145"/>
      <c r="CA200" s="145"/>
      <c r="CB200" s="145"/>
      <c r="CC200" s="145"/>
      <c r="CD200" s="145"/>
      <c r="CE200" s="145"/>
      <c r="CF200" s="145"/>
      <c r="CG200" s="145"/>
      <c r="CH200" s="145"/>
      <c r="CI200" s="145"/>
      <c r="CJ200" s="145"/>
      <c r="CK200" s="145"/>
      <c r="CL200" s="145"/>
      <c r="CM200" s="145"/>
      <c r="CN200" s="145"/>
      <c r="CO200" s="145"/>
      <c r="CP200" s="145"/>
      <c r="CQ200" s="145"/>
      <c r="CR200" s="145"/>
      <c r="CS200" s="145"/>
      <c r="CT200" s="145"/>
      <c r="CU200" s="145"/>
      <c r="CV200" s="145"/>
      <c r="CW200" s="145"/>
      <c r="CX200" s="145"/>
      <c r="CY200" s="145"/>
      <c r="CZ200" s="145"/>
      <c r="DA200" s="145"/>
      <c r="DB200" s="145"/>
      <c r="DC200" s="145"/>
      <c r="DD200" s="145"/>
      <c r="DE200" s="145"/>
      <c r="DF200" s="145"/>
      <c r="DG200" s="145"/>
      <c r="DH200" s="148"/>
      <c r="DI200" s="145"/>
      <c r="DJ200" s="145"/>
      <c r="DK200" s="145"/>
      <c r="DL200" s="145"/>
      <c r="DM200" s="145"/>
      <c r="DN200" s="145"/>
      <c r="DO200" s="145"/>
      <c r="DP200" s="145"/>
      <c r="DQ200" s="145"/>
      <c r="DR200" s="145"/>
      <c r="DS200" s="145"/>
      <c r="DT200" s="145"/>
      <c r="DU200" s="145"/>
      <c r="DV200" s="145"/>
      <c r="DW200" s="145"/>
      <c r="DX200" s="145"/>
      <c r="DY200" s="145"/>
      <c r="DZ200" s="145"/>
      <c r="EA200" s="145"/>
      <c r="EB200" s="148"/>
      <c r="EC200" s="145"/>
      <c r="ED200" s="148"/>
      <c r="EE200" s="145"/>
      <c r="EF200" s="145"/>
      <c r="EG200" s="145"/>
      <c r="EH200" s="145"/>
      <c r="EI200" s="145"/>
      <c r="EJ200" s="145"/>
      <c r="EK200" s="145">
        <v>0</v>
      </c>
      <c r="EL200" s="145">
        <v>0</v>
      </c>
      <c r="EM200" s="145"/>
    </row>
    <row r="201" spans="1:187" ht="20.100000000000001" hidden="1" customHeight="1" x14ac:dyDescent="0.3">
      <c r="A201" s="25" t="s">
        <v>3905</v>
      </c>
      <c r="B201" s="40" t="s">
        <v>106</v>
      </c>
      <c r="C201" s="26">
        <v>84862</v>
      </c>
      <c r="D201" s="71" t="s">
        <v>3906</v>
      </c>
      <c r="E201" s="26" t="s">
        <v>108</v>
      </c>
      <c r="F201" s="26" t="s">
        <v>3549</v>
      </c>
      <c r="G201" s="26" t="s">
        <v>121</v>
      </c>
      <c r="H201" s="26" t="s">
        <v>446</v>
      </c>
      <c r="I201" s="26" t="s">
        <v>385</v>
      </c>
      <c r="J201" s="25" t="s">
        <v>2939</v>
      </c>
      <c r="K201" s="25" t="s">
        <v>3907</v>
      </c>
      <c r="L201" s="25"/>
      <c r="M201" s="25"/>
      <c r="N201" s="239"/>
      <c r="O201" s="239"/>
      <c r="P201" s="239"/>
      <c r="Q201" s="239"/>
      <c r="R201" s="239"/>
      <c r="S201" s="239"/>
      <c r="U201" s="145"/>
      <c r="V201" s="148"/>
      <c r="W201" s="145"/>
      <c r="X201" s="145"/>
      <c r="Y201" s="145"/>
      <c r="Z201" s="145"/>
      <c r="AA201" s="145"/>
      <c r="AB201" s="332"/>
      <c r="AC201" s="145"/>
      <c r="AD201" s="145"/>
      <c r="AE201" s="145"/>
      <c r="AF201" s="145"/>
      <c r="AG201" s="145"/>
      <c r="AH201" s="145"/>
      <c r="AI201" s="145"/>
      <c r="AJ201" s="145"/>
      <c r="AK201" s="145"/>
      <c r="AL201" s="145"/>
      <c r="AM201" s="145"/>
      <c r="AN201" s="145"/>
      <c r="AO201" s="145"/>
      <c r="AP201" s="145"/>
      <c r="AQ201" s="145"/>
      <c r="AR201" s="145"/>
      <c r="AS201" s="145"/>
      <c r="AT201" s="145"/>
      <c r="AU201" s="145"/>
      <c r="AV201" s="145"/>
      <c r="AW201" s="145"/>
      <c r="AX201" s="145"/>
      <c r="AY201" s="145"/>
      <c r="AZ201" s="145"/>
      <c r="BA201" s="145"/>
      <c r="BB201" s="145"/>
      <c r="BC201" s="145"/>
      <c r="BD201" s="145"/>
      <c r="BE201" s="145"/>
      <c r="BF201" s="145"/>
      <c r="BG201" s="145"/>
      <c r="BH201" s="145"/>
      <c r="BI201" s="145"/>
      <c r="BJ201" s="145"/>
      <c r="BK201" s="145"/>
      <c r="BL201" s="145"/>
      <c r="BM201" s="145"/>
      <c r="BN201" s="145"/>
      <c r="BO201" s="145"/>
      <c r="BP201" s="145"/>
      <c r="BQ201" s="145"/>
      <c r="BR201" s="145"/>
      <c r="BS201" s="145"/>
      <c r="BT201" s="145"/>
      <c r="BU201" s="145"/>
      <c r="BV201" s="145"/>
      <c r="BW201" s="145"/>
      <c r="BX201" s="145"/>
      <c r="BY201" s="145"/>
      <c r="BZ201" s="145"/>
      <c r="CA201" s="145"/>
      <c r="CB201" s="145"/>
      <c r="CC201" s="145"/>
      <c r="CD201" s="145"/>
      <c r="CE201" s="145"/>
      <c r="CF201" s="145"/>
      <c r="CG201" s="145"/>
      <c r="CH201" s="145"/>
      <c r="CI201" s="145"/>
      <c r="CJ201" s="145"/>
      <c r="CK201" s="145"/>
      <c r="CL201" s="145"/>
      <c r="CM201" s="145"/>
      <c r="CN201" s="145"/>
      <c r="CO201" s="145"/>
      <c r="CP201" s="145"/>
      <c r="CQ201" s="145"/>
      <c r="CR201" s="145"/>
      <c r="CS201" s="145"/>
      <c r="CT201" s="145"/>
      <c r="CU201" s="145"/>
      <c r="CV201" s="145"/>
      <c r="CW201" s="145"/>
      <c r="CX201" s="145"/>
      <c r="CY201" s="145"/>
      <c r="CZ201" s="145"/>
      <c r="DA201" s="145"/>
      <c r="DB201" s="145"/>
      <c r="DC201" s="145"/>
      <c r="DD201" s="145"/>
      <c r="DE201" s="145"/>
      <c r="DF201" s="145"/>
      <c r="DG201" s="145"/>
      <c r="DH201" s="148"/>
      <c r="DI201" s="145"/>
      <c r="DJ201" s="145"/>
      <c r="DK201" s="145"/>
      <c r="DL201" s="145"/>
      <c r="DM201" s="145"/>
      <c r="DN201" s="145"/>
      <c r="DO201" s="145"/>
      <c r="DP201" s="145"/>
      <c r="DQ201" s="145"/>
      <c r="DR201" s="145"/>
      <c r="DS201" s="145"/>
      <c r="DT201" s="145"/>
      <c r="DU201" s="145"/>
      <c r="DV201" s="145"/>
      <c r="DW201" s="145"/>
      <c r="DX201" s="145"/>
      <c r="DY201" s="145"/>
      <c r="DZ201" s="145"/>
      <c r="EA201" s="145"/>
      <c r="EB201" s="148"/>
      <c r="EC201" s="145"/>
      <c r="ED201" s="148"/>
      <c r="EE201" s="145"/>
      <c r="EF201" s="145"/>
      <c r="EG201" s="145"/>
      <c r="EH201" s="145"/>
      <c r="EI201" s="145"/>
      <c r="EJ201" s="145"/>
      <c r="EK201" s="145">
        <v>0</v>
      </c>
      <c r="EL201" s="145">
        <v>0</v>
      </c>
      <c r="EM201" s="145"/>
    </row>
    <row r="202" spans="1:187" ht="20.100000000000001" hidden="1" customHeight="1" x14ac:dyDescent="0.3">
      <c r="A202" s="25" t="s">
        <v>3905</v>
      </c>
      <c r="B202" s="40" t="s">
        <v>106</v>
      </c>
      <c r="C202" s="26">
        <v>84885</v>
      </c>
      <c r="D202" s="71" t="s">
        <v>3908</v>
      </c>
      <c r="E202" s="26" t="s">
        <v>293</v>
      </c>
      <c r="F202" s="26" t="s">
        <v>3556</v>
      </c>
      <c r="G202" s="26" t="s">
        <v>109</v>
      </c>
      <c r="H202" s="26" t="s">
        <v>567</v>
      </c>
      <c r="I202" s="26" t="s">
        <v>3</v>
      </c>
      <c r="J202" s="25" t="s">
        <v>171</v>
      </c>
      <c r="K202" s="25" t="s">
        <v>3909</v>
      </c>
      <c r="L202" s="25"/>
      <c r="M202" s="25"/>
      <c r="N202" s="239"/>
      <c r="O202" s="239"/>
      <c r="P202" s="239"/>
      <c r="Q202" s="239"/>
      <c r="R202" s="239"/>
      <c r="S202" s="239"/>
      <c r="U202" s="145"/>
      <c r="V202" s="148"/>
      <c r="W202" s="145"/>
      <c r="X202" s="145"/>
      <c r="Y202" s="145"/>
      <c r="Z202" s="145"/>
      <c r="AA202" s="145"/>
      <c r="AB202" s="332"/>
      <c r="AC202" s="145"/>
      <c r="AD202" s="145"/>
      <c r="AE202" s="145"/>
      <c r="AF202" s="145"/>
      <c r="AG202" s="145"/>
      <c r="AH202" s="145"/>
      <c r="AI202" s="145"/>
      <c r="AJ202" s="145"/>
      <c r="AK202" s="145"/>
      <c r="AL202" s="145"/>
      <c r="AM202" s="145"/>
      <c r="AN202" s="145"/>
      <c r="AO202" s="145"/>
      <c r="AP202" s="145"/>
      <c r="AQ202" s="145"/>
      <c r="AR202" s="145"/>
      <c r="AS202" s="145"/>
      <c r="AT202" s="145"/>
      <c r="AU202" s="145"/>
      <c r="AV202" s="145"/>
      <c r="AW202" s="145"/>
      <c r="AX202" s="145"/>
      <c r="AY202" s="145"/>
      <c r="AZ202" s="145"/>
      <c r="BA202" s="145"/>
      <c r="BB202" s="145"/>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145"/>
      <c r="CF202" s="145"/>
      <c r="CG202" s="145"/>
      <c r="CH202" s="145"/>
      <c r="CI202" s="145"/>
      <c r="CJ202" s="145"/>
      <c r="CK202" s="145"/>
      <c r="CL202" s="145"/>
      <c r="CM202" s="145"/>
      <c r="CN202" s="145"/>
      <c r="CO202" s="145"/>
      <c r="CP202" s="145"/>
      <c r="CQ202" s="145"/>
      <c r="CR202" s="145"/>
      <c r="CS202" s="145"/>
      <c r="CT202" s="145"/>
      <c r="CU202" s="145"/>
      <c r="CV202" s="145"/>
      <c r="CW202" s="145"/>
      <c r="CX202" s="145"/>
      <c r="CY202" s="145"/>
      <c r="CZ202" s="145"/>
      <c r="DA202" s="145"/>
      <c r="DB202" s="145"/>
      <c r="DC202" s="145"/>
      <c r="DD202" s="145"/>
      <c r="DE202" s="145"/>
      <c r="DF202" s="145"/>
      <c r="DG202" s="145"/>
      <c r="DH202" s="148"/>
      <c r="DI202" s="145"/>
      <c r="DJ202" s="145"/>
      <c r="DK202" s="145"/>
      <c r="DL202" s="145"/>
      <c r="DM202" s="145"/>
      <c r="DN202" s="145"/>
      <c r="DO202" s="145"/>
      <c r="DP202" s="145"/>
      <c r="DQ202" s="145"/>
      <c r="DR202" s="145"/>
      <c r="DS202" s="145"/>
      <c r="DT202" s="145"/>
      <c r="DU202" s="145"/>
      <c r="DV202" s="145"/>
      <c r="DW202" s="145"/>
      <c r="DX202" s="145"/>
      <c r="DY202" s="145"/>
      <c r="DZ202" s="145"/>
      <c r="EA202" s="145"/>
      <c r="EB202" s="148"/>
      <c r="EC202" s="145"/>
      <c r="ED202" s="148"/>
      <c r="EE202" s="145"/>
      <c r="EF202" s="145"/>
      <c r="EG202" s="145"/>
      <c r="EH202" s="145"/>
      <c r="EI202" s="145"/>
      <c r="EJ202" s="145"/>
      <c r="EK202" s="145">
        <v>0</v>
      </c>
      <c r="EL202" s="145">
        <v>0</v>
      </c>
      <c r="EM202" s="145"/>
    </row>
    <row r="203" spans="1:187" ht="20.100000000000001" hidden="1" customHeight="1" x14ac:dyDescent="0.3">
      <c r="A203" s="25" t="s">
        <v>3905</v>
      </c>
      <c r="B203" s="40" t="s">
        <v>106</v>
      </c>
      <c r="C203" s="26">
        <v>84605</v>
      </c>
      <c r="D203" s="71" t="s">
        <v>2162</v>
      </c>
      <c r="E203" s="26" t="s">
        <v>113</v>
      </c>
      <c r="F203" s="26" t="s">
        <v>3556</v>
      </c>
      <c r="G203" s="26" t="s">
        <v>109</v>
      </c>
      <c r="H203" s="26" t="s">
        <v>567</v>
      </c>
      <c r="I203" s="26" t="s">
        <v>449</v>
      </c>
      <c r="J203" s="25" t="s">
        <v>2263</v>
      </c>
      <c r="K203" s="25" t="s">
        <v>3922</v>
      </c>
      <c r="L203" s="45" t="s">
        <v>3923</v>
      </c>
      <c r="M203" s="25"/>
      <c r="N203" s="25"/>
      <c r="O203" s="239"/>
      <c r="P203" s="239"/>
      <c r="Q203" s="239"/>
      <c r="R203" s="239"/>
      <c r="S203" s="239"/>
      <c r="T203" s="238"/>
      <c r="U203" s="145"/>
      <c r="V203" s="148"/>
      <c r="W203" s="145"/>
      <c r="X203" s="145"/>
      <c r="Y203" s="145"/>
      <c r="Z203" s="145"/>
      <c r="AA203" s="145"/>
      <c r="AB203" s="332"/>
      <c r="AC203" s="145"/>
      <c r="AD203" s="145"/>
      <c r="AE203" s="145"/>
      <c r="AF203" s="145"/>
      <c r="AG203" s="145"/>
      <c r="AH203" s="145"/>
      <c r="AI203" s="145"/>
      <c r="AJ203" s="145"/>
      <c r="AK203" s="145"/>
      <c r="AL203" s="145"/>
      <c r="AM203" s="145"/>
      <c r="AN203" s="145"/>
      <c r="AO203" s="145"/>
      <c r="AP203" s="145"/>
      <c r="AQ203" s="145"/>
      <c r="AR203" s="145"/>
      <c r="AS203" s="145"/>
      <c r="AT203" s="145"/>
      <c r="AU203" s="145"/>
      <c r="AV203" s="145"/>
      <c r="AW203" s="145"/>
      <c r="AX203" s="145"/>
      <c r="AY203" s="145"/>
      <c r="AZ203" s="145"/>
      <c r="BA203" s="145"/>
      <c r="BB203" s="145"/>
      <c r="BC203" s="145"/>
      <c r="BD203" s="145"/>
      <c r="BE203" s="145"/>
      <c r="BF203" s="145"/>
      <c r="BG203" s="145"/>
      <c r="BH203" s="145"/>
      <c r="BI203" s="145"/>
      <c r="BJ203" s="145"/>
      <c r="BK203" s="145"/>
      <c r="BL203" s="145"/>
      <c r="BM203" s="145"/>
      <c r="BN203" s="145"/>
      <c r="BO203" s="145"/>
      <c r="BP203" s="145"/>
      <c r="BQ203" s="145"/>
      <c r="BR203" s="145"/>
      <c r="BS203" s="145"/>
      <c r="BT203" s="145"/>
      <c r="BU203" s="145"/>
      <c r="BV203" s="145"/>
      <c r="BW203" s="145"/>
      <c r="BX203" s="145"/>
      <c r="BY203" s="145"/>
      <c r="BZ203" s="145"/>
      <c r="CA203" s="145"/>
      <c r="CB203" s="145"/>
      <c r="CC203" s="145"/>
      <c r="CD203" s="145"/>
      <c r="CE203" s="145"/>
      <c r="CF203" s="145"/>
      <c r="CG203" s="145"/>
      <c r="CH203" s="145"/>
      <c r="CI203" s="145"/>
      <c r="CJ203" s="145"/>
      <c r="CK203" s="145"/>
      <c r="CL203" s="145"/>
      <c r="CM203" s="145"/>
      <c r="CN203" s="145"/>
      <c r="CO203" s="145"/>
      <c r="CP203" s="145"/>
      <c r="CQ203" s="145"/>
      <c r="CR203" s="145"/>
      <c r="CS203" s="145"/>
      <c r="CT203" s="145"/>
      <c r="CU203" s="145"/>
      <c r="CV203" s="145"/>
      <c r="CW203" s="145"/>
      <c r="CX203" s="145"/>
      <c r="CY203" s="145"/>
      <c r="CZ203" s="145"/>
      <c r="DA203" s="145"/>
      <c r="DB203" s="145"/>
      <c r="DC203" s="145"/>
      <c r="DD203" s="145"/>
      <c r="DE203" s="145"/>
      <c r="DF203" s="145"/>
      <c r="DG203" s="145"/>
      <c r="DH203" s="148"/>
      <c r="DI203" s="145"/>
      <c r="DJ203" s="145"/>
      <c r="DK203" s="145"/>
      <c r="DL203" s="145"/>
      <c r="DM203" s="145"/>
      <c r="DN203" s="145"/>
      <c r="DO203" s="145"/>
      <c r="DP203" s="145"/>
      <c r="DQ203" s="145"/>
      <c r="DR203" s="145"/>
      <c r="DS203" s="145"/>
      <c r="DT203" s="145"/>
      <c r="DU203" s="145"/>
      <c r="DV203" s="145"/>
      <c r="DW203" s="145"/>
      <c r="DX203" s="145"/>
      <c r="DY203" s="145"/>
      <c r="DZ203" s="145"/>
      <c r="EA203" s="145"/>
      <c r="EB203" s="148"/>
      <c r="EC203" s="145"/>
      <c r="ED203" s="148"/>
      <c r="EE203" s="145"/>
      <c r="EF203" s="145"/>
      <c r="EG203" s="145"/>
      <c r="EH203" s="145"/>
      <c r="EI203" s="145"/>
      <c r="EJ203" s="145"/>
      <c r="EK203" s="145">
        <v>0</v>
      </c>
      <c r="EL203" s="145">
        <v>0</v>
      </c>
      <c r="EM203" s="145"/>
    </row>
    <row r="204" spans="1:187" ht="20.100000000000001" customHeight="1" x14ac:dyDescent="0.3">
      <c r="A204" s="72" t="s">
        <v>1958</v>
      </c>
      <c r="B204" s="80" t="s">
        <v>106</v>
      </c>
      <c r="C204" s="73">
        <v>82906</v>
      </c>
      <c r="D204" s="72" t="s">
        <v>1959</v>
      </c>
      <c r="E204" s="73"/>
      <c r="F204" s="73"/>
      <c r="G204" s="73" t="s">
        <v>109</v>
      </c>
      <c r="H204" s="73" t="s">
        <v>1960</v>
      </c>
      <c r="I204" s="26" t="s">
        <v>449</v>
      </c>
      <c r="J204" s="72" t="s">
        <v>195</v>
      </c>
      <c r="K204" s="72" t="s">
        <v>735</v>
      </c>
      <c r="L204" s="72"/>
      <c r="M204" s="72" t="s">
        <v>1961</v>
      </c>
      <c r="N204" s="72" t="s">
        <v>1962</v>
      </c>
      <c r="O204" s="72" t="s">
        <v>1963</v>
      </c>
      <c r="P204" s="83"/>
      <c r="Q204" s="83"/>
      <c r="R204" s="72"/>
      <c r="S204" s="72" t="s">
        <v>1964</v>
      </c>
      <c r="T204" s="145"/>
      <c r="U204" s="266"/>
      <c r="V204" s="145"/>
      <c r="W204" s="145"/>
      <c r="X204" s="145"/>
      <c r="Y204" s="145"/>
      <c r="Z204" s="145"/>
      <c r="AA204" s="145"/>
      <c r="AB204" s="332"/>
      <c r="AC204" s="145"/>
      <c r="AD204" s="145"/>
      <c r="AE204" s="145"/>
      <c r="AF204" s="145"/>
      <c r="AG204" s="145"/>
      <c r="AH204" s="145"/>
      <c r="AI204" s="266"/>
      <c r="AJ204" s="145"/>
      <c r="AK204" s="145"/>
      <c r="AL204" s="145"/>
      <c r="AM204" s="145"/>
      <c r="AN204" s="145"/>
      <c r="AO204" s="145"/>
      <c r="AP204" s="145"/>
      <c r="AQ204" s="145"/>
      <c r="AR204" s="145"/>
      <c r="AS204" s="145"/>
      <c r="AT204" s="145"/>
      <c r="AU204" s="145"/>
      <c r="AV204" s="145"/>
      <c r="AW204" s="266"/>
      <c r="AX204" s="145"/>
      <c r="AY204" s="145"/>
      <c r="AZ204" s="145"/>
      <c r="BA204" s="266"/>
      <c r="BB204" s="145"/>
      <c r="BC204" s="145"/>
      <c r="BD204" s="145"/>
      <c r="BE204" s="145">
        <v>1</v>
      </c>
      <c r="BF204" s="145"/>
      <c r="BG204" s="145"/>
      <c r="BH204" s="145"/>
      <c r="BI204" s="145"/>
      <c r="BJ204" s="145"/>
      <c r="BK204" s="145"/>
      <c r="BL204" s="145"/>
      <c r="BM204" s="145"/>
      <c r="BN204" s="145"/>
      <c r="BO204" s="145"/>
      <c r="BP204" s="145"/>
      <c r="BQ204" s="145"/>
      <c r="BR204" s="145"/>
      <c r="BS204" s="145"/>
      <c r="BT204" s="266"/>
      <c r="BU204" s="145"/>
      <c r="BV204" s="145"/>
      <c r="BW204" s="145"/>
      <c r="BX204" s="145"/>
      <c r="BY204" s="145"/>
      <c r="BZ204" s="266"/>
      <c r="CA204" s="145"/>
      <c r="CB204" s="145"/>
      <c r="CC204" s="145"/>
      <c r="CD204" s="145"/>
      <c r="CE204" s="145"/>
      <c r="CF204" s="145"/>
      <c r="CG204" s="266"/>
      <c r="CH204" s="145"/>
      <c r="CI204" s="145"/>
      <c r="CJ204" s="145"/>
      <c r="CK204" s="266"/>
      <c r="CL204" s="145"/>
      <c r="CM204" s="266"/>
      <c r="CN204" s="145"/>
      <c r="CO204" s="145"/>
      <c r="CP204" s="145"/>
      <c r="CQ204" s="145"/>
      <c r="CR204" s="145"/>
      <c r="CS204" s="145"/>
      <c r="CT204" s="145"/>
      <c r="CU204" s="145"/>
      <c r="CV204" s="145"/>
      <c r="CW204" s="145"/>
      <c r="CX204" s="145"/>
      <c r="CY204" s="145"/>
      <c r="CZ204" s="145"/>
      <c r="DA204" s="145"/>
      <c r="DB204" s="145"/>
      <c r="DC204" s="145"/>
      <c r="DD204" s="145"/>
      <c r="DE204" s="145"/>
      <c r="DF204" s="145"/>
      <c r="DG204" s="145"/>
      <c r="DH204" s="148"/>
      <c r="DI204" s="145"/>
      <c r="DJ204" s="145"/>
      <c r="DK204" s="145"/>
      <c r="DL204" s="145"/>
      <c r="DM204" s="145"/>
      <c r="DN204" s="145"/>
      <c r="DO204" s="145"/>
      <c r="DP204" s="145"/>
      <c r="DQ204" s="145"/>
      <c r="DR204" s="145"/>
      <c r="DS204" s="145"/>
      <c r="DT204" s="145"/>
      <c r="DU204" s="145"/>
      <c r="DV204" s="145"/>
      <c r="DW204" s="145"/>
      <c r="DX204" s="145"/>
      <c r="DY204" s="145"/>
      <c r="DZ204" s="145"/>
      <c r="EA204" s="145"/>
      <c r="EB204" s="148"/>
      <c r="EC204" s="145"/>
      <c r="ED204" s="148"/>
      <c r="EE204" s="145"/>
      <c r="EF204" s="145"/>
      <c r="EG204" s="145"/>
      <c r="EH204" s="145"/>
      <c r="EI204" s="145"/>
      <c r="EJ204" s="145"/>
      <c r="EK204" s="145">
        <v>1</v>
      </c>
      <c r="EL204" s="145">
        <v>1</v>
      </c>
      <c r="EM204" s="145"/>
      <c r="EN204" s="228" t="s">
        <v>1965</v>
      </c>
      <c r="EO204" s="145"/>
      <c r="EP204" s="145"/>
      <c r="EQ204" s="145"/>
      <c r="ER204" s="145"/>
      <c r="ES204" s="145"/>
      <c r="ET204" s="145"/>
      <c r="EU204" s="145"/>
      <c r="EV204" s="145"/>
      <c r="EW204" s="145"/>
      <c r="EX204" s="145"/>
      <c r="EY204" s="145"/>
      <c r="EZ204" s="145"/>
      <c r="FA204" s="145"/>
      <c r="FB204" s="145"/>
      <c r="FC204" s="145"/>
      <c r="FD204" s="145"/>
      <c r="FE204" s="145"/>
      <c r="FF204" s="145"/>
      <c r="FG204" s="145"/>
      <c r="FH204" s="145"/>
      <c r="FI204" s="145"/>
      <c r="FJ204" s="145"/>
      <c r="FK204" s="145"/>
      <c r="FL204" s="145"/>
      <c r="FM204" s="145"/>
      <c r="FN204" s="145"/>
      <c r="FO204" s="145"/>
      <c r="FP204" s="145"/>
      <c r="FQ204" s="145"/>
      <c r="FR204" s="145"/>
      <c r="FS204" s="145"/>
      <c r="FT204" s="145"/>
      <c r="FU204" s="145"/>
      <c r="FV204" s="145"/>
      <c r="FW204" s="145"/>
      <c r="FX204" s="145"/>
      <c r="FY204" s="145"/>
      <c r="FZ204" s="145"/>
      <c r="GA204" s="145"/>
      <c r="GB204" s="145"/>
      <c r="GC204" s="145"/>
      <c r="GD204" s="145"/>
      <c r="GE204" s="145"/>
    </row>
    <row r="205" spans="1:187" ht="20.100000000000001" hidden="1" customHeight="1" x14ac:dyDescent="0.3">
      <c r="A205" s="25" t="s">
        <v>3940</v>
      </c>
      <c r="B205" s="26" t="s">
        <v>106</v>
      </c>
      <c r="C205" s="26">
        <v>84937</v>
      </c>
      <c r="D205" s="71" t="s">
        <v>3948</v>
      </c>
      <c r="E205" s="26" t="s">
        <v>108</v>
      </c>
      <c r="F205" s="26" t="s">
        <v>3549</v>
      </c>
      <c r="G205" s="26" t="s">
        <v>121</v>
      </c>
      <c r="H205" s="26" t="s">
        <v>446</v>
      </c>
      <c r="I205" s="26" t="s">
        <v>385</v>
      </c>
      <c r="J205" s="25" t="s">
        <v>2939</v>
      </c>
      <c r="K205" s="25" t="s">
        <v>3949</v>
      </c>
      <c r="L205" s="25"/>
      <c r="M205" s="25"/>
      <c r="N205" s="239"/>
      <c r="O205" s="239"/>
      <c r="P205" s="239"/>
      <c r="Q205" s="239"/>
      <c r="R205" s="239"/>
      <c r="S205" s="239"/>
      <c r="U205" s="145"/>
      <c r="V205" s="148"/>
      <c r="W205" s="145"/>
      <c r="X205" s="145"/>
      <c r="Y205" s="145"/>
      <c r="Z205" s="145"/>
      <c r="AA205" s="145"/>
      <c r="AB205" s="332"/>
      <c r="AC205" s="145"/>
      <c r="AD205" s="145"/>
      <c r="AE205" s="145"/>
      <c r="AF205" s="145"/>
      <c r="AG205" s="145"/>
      <c r="AH205" s="145"/>
      <c r="AI205" s="145"/>
      <c r="AJ205" s="145"/>
      <c r="AK205" s="145"/>
      <c r="AL205" s="145"/>
      <c r="AM205" s="145"/>
      <c r="AN205" s="145"/>
      <c r="AO205" s="145"/>
      <c r="AP205" s="145"/>
      <c r="AQ205" s="145"/>
      <c r="AR205" s="145"/>
      <c r="AS205" s="145"/>
      <c r="AT205" s="145"/>
      <c r="AU205" s="145"/>
      <c r="AV205" s="145"/>
      <c r="AW205" s="145"/>
      <c r="AX205" s="145"/>
      <c r="AY205" s="145"/>
      <c r="AZ205" s="145"/>
      <c r="BA205" s="145"/>
      <c r="BB205" s="145"/>
      <c r="BC205" s="145"/>
      <c r="BD205" s="145"/>
      <c r="BE205" s="145"/>
      <c r="BF205" s="145"/>
      <c r="BG205" s="145"/>
      <c r="BH205" s="145"/>
      <c r="BI205" s="145"/>
      <c r="BJ205" s="145"/>
      <c r="BK205" s="145"/>
      <c r="BL205" s="145"/>
      <c r="BM205" s="145"/>
      <c r="BN205" s="145"/>
      <c r="BO205" s="145"/>
      <c r="BP205" s="145"/>
      <c r="BQ205" s="145"/>
      <c r="BR205" s="145"/>
      <c r="BS205" s="145"/>
      <c r="BT205" s="145"/>
      <c r="BU205" s="145"/>
      <c r="BV205" s="145"/>
      <c r="BW205" s="145"/>
      <c r="BX205" s="145"/>
      <c r="BY205" s="145"/>
      <c r="BZ205" s="145"/>
      <c r="CA205" s="145"/>
      <c r="CB205" s="145"/>
      <c r="CC205" s="145"/>
      <c r="CD205" s="145"/>
      <c r="CE205" s="145"/>
      <c r="CF205" s="145"/>
      <c r="CG205" s="145"/>
      <c r="CH205" s="145"/>
      <c r="CI205" s="145"/>
      <c r="CJ205" s="145"/>
      <c r="CK205" s="145"/>
      <c r="CL205" s="145"/>
      <c r="CM205" s="145"/>
      <c r="CN205" s="145"/>
      <c r="CO205" s="145"/>
      <c r="CP205" s="145"/>
      <c r="CQ205" s="145"/>
      <c r="CR205" s="145"/>
      <c r="CS205" s="145"/>
      <c r="CT205" s="145"/>
      <c r="CU205" s="145"/>
      <c r="CV205" s="145"/>
      <c r="CW205" s="145"/>
      <c r="CX205" s="145"/>
      <c r="CY205" s="145"/>
      <c r="CZ205" s="145"/>
      <c r="DA205" s="145"/>
      <c r="DB205" s="145"/>
      <c r="DC205" s="145"/>
      <c r="DD205" s="145"/>
      <c r="DE205" s="145"/>
      <c r="DF205" s="145"/>
      <c r="DG205" s="145"/>
      <c r="DH205" s="148"/>
      <c r="DI205" s="145"/>
      <c r="DJ205" s="145"/>
      <c r="DK205" s="145"/>
      <c r="DL205" s="145"/>
      <c r="DM205" s="145"/>
      <c r="DN205" s="145"/>
      <c r="DO205" s="145"/>
      <c r="DP205" s="145"/>
      <c r="DQ205" s="145"/>
      <c r="DR205" s="145"/>
      <c r="DS205" s="145"/>
      <c r="DT205" s="145"/>
      <c r="DU205" s="145"/>
      <c r="DV205" s="145"/>
      <c r="DW205" s="145"/>
      <c r="DX205" s="145"/>
      <c r="DY205" s="145"/>
      <c r="DZ205" s="145"/>
      <c r="EA205" s="145"/>
      <c r="EB205" s="148"/>
      <c r="EC205" s="145"/>
      <c r="ED205" s="148"/>
      <c r="EE205" s="145"/>
      <c r="EF205" s="145"/>
      <c r="EG205" s="145"/>
      <c r="EH205" s="145"/>
      <c r="EI205" s="145"/>
      <c r="EJ205" s="145"/>
      <c r="EK205" s="145">
        <v>0</v>
      </c>
      <c r="EL205" s="145">
        <v>0</v>
      </c>
      <c r="EM205" s="145"/>
    </row>
    <row r="206" spans="1:187" ht="20.100000000000001" customHeight="1" x14ac:dyDescent="0.3">
      <c r="A206" s="25" t="s">
        <v>3564</v>
      </c>
      <c r="B206" s="40" t="s">
        <v>106</v>
      </c>
      <c r="C206" s="26">
        <v>83451</v>
      </c>
      <c r="D206" s="25" t="s">
        <v>3576</v>
      </c>
      <c r="E206" s="26" t="s">
        <v>108</v>
      </c>
      <c r="F206" s="26" t="s">
        <v>3556</v>
      </c>
      <c r="G206" s="26" t="s">
        <v>109</v>
      </c>
      <c r="H206" s="26" t="s">
        <v>567</v>
      </c>
      <c r="I206" s="26" t="s">
        <v>3</v>
      </c>
      <c r="J206" s="25" t="s">
        <v>123</v>
      </c>
      <c r="K206" s="25" t="s">
        <v>3577</v>
      </c>
      <c r="L206" s="45"/>
      <c r="M206" s="25" t="s">
        <v>3578</v>
      </c>
      <c r="N206" s="239"/>
      <c r="O206" s="239"/>
      <c r="P206" s="239"/>
      <c r="Q206" s="25" t="s">
        <v>3579</v>
      </c>
      <c r="R206" s="25" t="s">
        <v>3580</v>
      </c>
      <c r="S206" s="25"/>
      <c r="T206" s="145"/>
      <c r="U206" s="145"/>
      <c r="V206" s="148"/>
      <c r="W206" s="145"/>
      <c r="X206" s="145"/>
      <c r="Y206" s="145"/>
      <c r="Z206" s="145"/>
      <c r="AA206" s="145"/>
      <c r="AB206" s="332"/>
      <c r="AC206" s="145"/>
      <c r="AD206" s="145"/>
      <c r="AE206" s="145"/>
      <c r="AF206" s="145"/>
      <c r="AG206" s="145"/>
      <c r="AH206" s="145"/>
      <c r="AI206" s="145">
        <v>1</v>
      </c>
      <c r="AJ206" s="145"/>
      <c r="AK206" s="145"/>
      <c r="AL206" s="145"/>
      <c r="AM206" s="145"/>
      <c r="AN206" s="145"/>
      <c r="AO206" s="145"/>
      <c r="AP206" s="145"/>
      <c r="AQ206" s="145"/>
      <c r="AR206" s="145"/>
      <c r="AS206" s="145"/>
      <c r="AT206" s="145"/>
      <c r="AU206" s="145"/>
      <c r="AV206" s="145"/>
      <c r="AW206" s="145"/>
      <c r="AX206" s="145"/>
      <c r="AY206" s="145"/>
      <c r="AZ206" s="145"/>
      <c r="BA206" s="145"/>
      <c r="BB206" s="145"/>
      <c r="BC206" s="145"/>
      <c r="BD206" s="145">
        <v>1</v>
      </c>
      <c r="BE206" s="145"/>
      <c r="BF206" s="145"/>
      <c r="BG206" s="145"/>
      <c r="BH206" s="145"/>
      <c r="BI206" s="145"/>
      <c r="BJ206" s="145"/>
      <c r="BK206" s="145"/>
      <c r="BL206" s="145"/>
      <c r="BM206" s="145"/>
      <c r="BN206" s="145"/>
      <c r="BO206" s="145"/>
      <c r="BP206" s="145"/>
      <c r="BQ206" s="145"/>
      <c r="BR206" s="145"/>
      <c r="BS206" s="145"/>
      <c r="BT206" s="145">
        <v>1</v>
      </c>
      <c r="BU206" s="145">
        <v>1</v>
      </c>
      <c r="BV206" s="145"/>
      <c r="BW206" s="145"/>
      <c r="BX206" s="145"/>
      <c r="BY206" s="145"/>
      <c r="BZ206" s="145"/>
      <c r="CA206" s="145"/>
      <c r="CB206" s="145"/>
      <c r="CC206" s="145"/>
      <c r="CD206" s="145"/>
      <c r="CE206" s="145"/>
      <c r="CF206" s="145"/>
      <c r="CG206" s="145">
        <v>1</v>
      </c>
      <c r="CH206" s="145"/>
      <c r="CI206" s="145"/>
      <c r="CJ206" s="145"/>
      <c r="CK206" s="145"/>
      <c r="CL206" s="145"/>
      <c r="CM206" s="145"/>
      <c r="CN206" s="145"/>
      <c r="CO206" s="145"/>
      <c r="CP206" s="145"/>
      <c r="CQ206" s="145"/>
      <c r="CR206" s="145"/>
      <c r="CS206" s="145"/>
      <c r="CT206" s="145"/>
      <c r="CU206" s="145"/>
      <c r="CV206" s="145"/>
      <c r="CW206" s="145"/>
      <c r="CX206" s="145"/>
      <c r="CY206" s="145"/>
      <c r="CZ206" s="145"/>
      <c r="DA206" s="145"/>
      <c r="DB206" s="145"/>
      <c r="DC206" s="145"/>
      <c r="DD206" s="145"/>
      <c r="DE206" s="145"/>
      <c r="DF206" s="145"/>
      <c r="DG206" s="145"/>
      <c r="DH206" s="148"/>
      <c r="DI206" s="145"/>
      <c r="DJ206" s="145"/>
      <c r="DK206" s="145"/>
      <c r="DL206" s="145"/>
      <c r="DM206" s="145"/>
      <c r="DN206" s="145"/>
      <c r="DO206" s="145"/>
      <c r="DP206" s="145"/>
      <c r="DQ206" s="145"/>
      <c r="DR206" s="145"/>
      <c r="DS206" s="145"/>
      <c r="DT206" s="145"/>
      <c r="DU206" s="145"/>
      <c r="DV206" s="145"/>
      <c r="DW206" s="145"/>
      <c r="DX206" s="145"/>
      <c r="DY206" s="145"/>
      <c r="DZ206" s="145"/>
      <c r="EA206" s="145"/>
      <c r="EB206" s="148"/>
      <c r="EC206" s="145"/>
      <c r="ED206" s="148"/>
      <c r="EE206" s="145"/>
      <c r="EF206" s="145"/>
      <c r="EG206" s="145"/>
      <c r="EH206" s="145"/>
      <c r="EI206" s="145"/>
      <c r="EJ206" s="145"/>
      <c r="EK206" s="145">
        <v>1</v>
      </c>
      <c r="EL206" s="145">
        <v>1</v>
      </c>
      <c r="EM206" s="145"/>
      <c r="EN206" s="228" t="s">
        <v>3581</v>
      </c>
    </row>
    <row r="207" spans="1:187" ht="20.100000000000001" customHeight="1" x14ac:dyDescent="0.3">
      <c r="A207" s="25" t="s">
        <v>4357</v>
      </c>
      <c r="B207" s="40" t="s">
        <v>106</v>
      </c>
      <c r="C207" s="26">
        <v>84900</v>
      </c>
      <c r="D207" s="25" t="s">
        <v>4358</v>
      </c>
      <c r="E207" s="26" t="s">
        <v>108</v>
      </c>
      <c r="F207" s="116" t="s">
        <v>3556</v>
      </c>
      <c r="G207" s="26" t="s">
        <v>109</v>
      </c>
      <c r="H207" s="26" t="s">
        <v>139</v>
      </c>
      <c r="I207" s="26" t="s">
        <v>3</v>
      </c>
      <c r="J207" s="25" t="s">
        <v>163</v>
      </c>
      <c r="K207" s="25" t="s">
        <v>4359</v>
      </c>
      <c r="L207" s="45" t="s">
        <v>4360</v>
      </c>
      <c r="M207" s="25" t="s">
        <v>4361</v>
      </c>
      <c r="N207" s="239"/>
      <c r="O207" s="239"/>
      <c r="P207" s="239"/>
      <c r="Q207" s="239"/>
      <c r="R207" s="25" t="s">
        <v>4362</v>
      </c>
      <c r="S207" s="25" t="s">
        <v>4363</v>
      </c>
      <c r="U207" s="145"/>
      <c r="V207" s="148"/>
      <c r="W207" s="145"/>
      <c r="X207" s="145"/>
      <c r="Y207" s="145"/>
      <c r="Z207" s="145"/>
      <c r="AA207" s="145"/>
      <c r="AB207" s="332"/>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c r="AX207" s="145">
        <v>1</v>
      </c>
      <c r="AY207" s="145"/>
      <c r="AZ207" s="145"/>
      <c r="BA207" s="145"/>
      <c r="BB207" s="145"/>
      <c r="BC207" s="145"/>
      <c r="BD207" s="145">
        <v>1</v>
      </c>
      <c r="BE207" s="145"/>
      <c r="BF207" s="145"/>
      <c r="BG207" s="145"/>
      <c r="BH207" s="145"/>
      <c r="BI207" s="145">
        <v>1</v>
      </c>
      <c r="BJ207" s="145"/>
      <c r="BK207" s="145"/>
      <c r="BL207" s="145"/>
      <c r="BM207" s="145"/>
      <c r="BN207" s="145"/>
      <c r="BO207" s="145">
        <v>1</v>
      </c>
      <c r="BP207" s="145"/>
      <c r="BQ207" s="145"/>
      <c r="BR207" s="145"/>
      <c r="BS207" s="145"/>
      <c r="BT207" s="145">
        <v>1</v>
      </c>
      <c r="BU207" s="145"/>
      <c r="BV207" s="145"/>
      <c r="BW207" s="145"/>
      <c r="BX207" s="145"/>
      <c r="BY207" s="145"/>
      <c r="BZ207" s="145"/>
      <c r="CA207" s="145"/>
      <c r="CB207" s="145"/>
      <c r="CC207" s="145"/>
      <c r="CD207" s="145"/>
      <c r="CE207" s="145"/>
      <c r="CF207" s="145"/>
      <c r="CG207" s="145"/>
      <c r="CH207" s="148"/>
      <c r="CI207" s="145"/>
      <c r="CJ207" s="145"/>
      <c r="CK207" s="145"/>
      <c r="CL207" s="145"/>
      <c r="CM207" s="145"/>
      <c r="CN207" s="145"/>
      <c r="CO207" s="145"/>
      <c r="CP207" s="145"/>
      <c r="CQ207" s="145"/>
      <c r="CR207" s="145"/>
      <c r="CS207" s="145"/>
      <c r="CT207" s="145"/>
      <c r="CU207" s="145"/>
      <c r="CV207" s="145"/>
      <c r="CW207" s="145"/>
      <c r="CX207" s="145"/>
      <c r="CY207" s="145"/>
      <c r="CZ207" s="145"/>
      <c r="DA207" s="145"/>
      <c r="DB207" s="145">
        <v>1</v>
      </c>
      <c r="DC207" s="145"/>
      <c r="DD207" s="145"/>
      <c r="DE207" s="145"/>
      <c r="DF207" s="145"/>
      <c r="DG207" s="145"/>
      <c r="DH207" s="148"/>
      <c r="DI207" s="145"/>
      <c r="DJ207" s="145"/>
      <c r="DK207" s="145"/>
      <c r="DL207" s="145"/>
      <c r="DM207" s="145"/>
      <c r="DN207" s="145"/>
      <c r="DO207" s="145"/>
      <c r="DP207" s="145"/>
      <c r="DQ207" s="145"/>
      <c r="DR207" s="145"/>
      <c r="DS207" s="145"/>
      <c r="DT207" s="145"/>
      <c r="DU207" s="145"/>
      <c r="DV207" s="145"/>
      <c r="DW207" s="145"/>
      <c r="DX207" s="145"/>
      <c r="DY207" s="145"/>
      <c r="DZ207" s="145"/>
      <c r="EA207" s="145"/>
      <c r="EB207" s="148"/>
      <c r="EC207" s="145"/>
      <c r="ED207" s="148"/>
      <c r="EE207" s="145"/>
      <c r="EF207" s="145"/>
      <c r="EG207" s="145"/>
      <c r="EH207" s="145"/>
      <c r="EI207" s="145"/>
      <c r="EJ207" s="145"/>
      <c r="EK207" s="145">
        <v>1</v>
      </c>
      <c r="EL207" s="145">
        <v>1</v>
      </c>
      <c r="EN207" s="228" t="s">
        <v>4364</v>
      </c>
    </row>
    <row r="208" spans="1:187" ht="20.100000000000001" hidden="1" customHeight="1" x14ac:dyDescent="0.3">
      <c r="A208" s="25" t="s">
        <v>3970</v>
      </c>
      <c r="B208" s="26" t="s">
        <v>106</v>
      </c>
      <c r="C208" s="26">
        <v>83425</v>
      </c>
      <c r="D208" s="71" t="s">
        <v>3978</v>
      </c>
      <c r="E208" s="26" t="s">
        <v>108</v>
      </c>
      <c r="F208" s="26" t="s">
        <v>3556</v>
      </c>
      <c r="G208" s="26" t="s">
        <v>121</v>
      </c>
      <c r="H208" s="26" t="s">
        <v>281</v>
      </c>
      <c r="I208" s="26" t="s">
        <v>449</v>
      </c>
      <c r="J208" s="25" t="s">
        <v>195</v>
      </c>
      <c r="K208" s="25" t="s">
        <v>3979</v>
      </c>
      <c r="L208" s="45" t="s">
        <v>3980</v>
      </c>
      <c r="M208" s="25"/>
      <c r="N208" s="25"/>
      <c r="O208" s="239"/>
      <c r="P208" s="239"/>
      <c r="Q208" s="239"/>
      <c r="R208" s="239"/>
      <c r="S208" s="239"/>
      <c r="U208" s="145"/>
      <c r="V208" s="148"/>
      <c r="W208" s="145"/>
      <c r="X208" s="145"/>
      <c r="Y208" s="145"/>
      <c r="Z208" s="145"/>
      <c r="AA208" s="145"/>
      <c r="AB208" s="332"/>
      <c r="AC208" s="145"/>
      <c r="AD208" s="145"/>
      <c r="AE208" s="145"/>
      <c r="AF208" s="145"/>
      <c r="AG208" s="145"/>
      <c r="AH208" s="145"/>
      <c r="AI208" s="145"/>
      <c r="AJ208" s="145"/>
      <c r="AK208" s="145"/>
      <c r="AL208" s="145"/>
      <c r="AM208" s="145"/>
      <c r="AN208" s="145"/>
      <c r="AO208" s="145"/>
      <c r="AP208" s="145"/>
      <c r="AQ208" s="145"/>
      <c r="AR208" s="145"/>
      <c r="AS208" s="145"/>
      <c r="AT208" s="145"/>
      <c r="AU208" s="145"/>
      <c r="AV208" s="145"/>
      <c r="AW208" s="145"/>
      <c r="AX208" s="145"/>
      <c r="AY208" s="145"/>
      <c r="AZ208" s="145"/>
      <c r="BA208" s="145"/>
      <c r="BB208" s="145"/>
      <c r="BC208" s="145"/>
      <c r="BD208" s="145"/>
      <c r="BE208" s="145"/>
      <c r="BF208" s="145"/>
      <c r="BG208" s="145"/>
      <c r="BH208" s="145"/>
      <c r="BI208" s="145"/>
      <c r="BJ208" s="145"/>
      <c r="BK208" s="145"/>
      <c r="BL208" s="145"/>
      <c r="BM208" s="145"/>
      <c r="BN208" s="145"/>
      <c r="BO208" s="145"/>
      <c r="BP208" s="145"/>
      <c r="BQ208" s="145"/>
      <c r="BR208" s="145"/>
      <c r="BS208" s="145"/>
      <c r="BT208" s="145"/>
      <c r="BU208" s="145"/>
      <c r="BV208" s="145"/>
      <c r="BW208" s="145"/>
      <c r="BX208" s="145"/>
      <c r="BY208" s="145"/>
      <c r="BZ208" s="145"/>
      <c r="CA208" s="145"/>
      <c r="CB208" s="145"/>
      <c r="CC208" s="145"/>
      <c r="CD208" s="145"/>
      <c r="CE208" s="145"/>
      <c r="CF208" s="145"/>
      <c r="CG208" s="145"/>
      <c r="CH208" s="145"/>
      <c r="CI208" s="145"/>
      <c r="CJ208" s="145"/>
      <c r="CK208" s="145"/>
      <c r="CL208" s="145"/>
      <c r="CM208" s="145"/>
      <c r="CN208" s="145"/>
      <c r="CO208" s="145"/>
      <c r="CP208" s="145"/>
      <c r="CQ208" s="145"/>
      <c r="CR208" s="145"/>
      <c r="CS208" s="145"/>
      <c r="CT208" s="145"/>
      <c r="CU208" s="145"/>
      <c r="CV208" s="145"/>
      <c r="CW208" s="145"/>
      <c r="CX208" s="145"/>
      <c r="CY208" s="145"/>
      <c r="CZ208" s="145"/>
      <c r="DA208" s="145"/>
      <c r="DB208" s="145"/>
      <c r="DC208" s="145"/>
      <c r="DD208" s="145"/>
      <c r="DE208" s="145"/>
      <c r="DF208" s="145"/>
      <c r="DG208" s="145"/>
      <c r="DH208" s="148"/>
      <c r="DI208" s="145"/>
      <c r="DJ208" s="145"/>
      <c r="DK208" s="145"/>
      <c r="DL208" s="145"/>
      <c r="DM208" s="145"/>
      <c r="DN208" s="145"/>
      <c r="DO208" s="145"/>
      <c r="DP208" s="145"/>
      <c r="DQ208" s="145"/>
      <c r="DR208" s="145"/>
      <c r="DS208" s="145"/>
      <c r="DT208" s="145"/>
      <c r="DU208" s="145"/>
      <c r="DV208" s="145"/>
      <c r="DW208" s="145"/>
      <c r="DX208" s="145"/>
      <c r="DY208" s="145"/>
      <c r="DZ208" s="145"/>
      <c r="EA208" s="145"/>
      <c r="EB208" s="148"/>
      <c r="EC208" s="145"/>
      <c r="ED208" s="148"/>
      <c r="EE208" s="145"/>
      <c r="EF208" s="145"/>
      <c r="EG208" s="145"/>
      <c r="EH208" s="145"/>
      <c r="EI208" s="145"/>
      <c r="EJ208" s="145"/>
      <c r="EK208" s="145">
        <v>0</v>
      </c>
      <c r="EL208" s="145">
        <v>0</v>
      </c>
      <c r="EM208" s="145"/>
    </row>
    <row r="209" spans="1:144" ht="20.100000000000001" customHeight="1" x14ac:dyDescent="0.3">
      <c r="A209" s="25" t="s">
        <v>4218</v>
      </c>
      <c r="B209" s="40" t="s">
        <v>106</v>
      </c>
      <c r="C209" s="26">
        <v>83972</v>
      </c>
      <c r="D209" s="71" t="s">
        <v>4234</v>
      </c>
      <c r="E209" s="26" t="s">
        <v>4235</v>
      </c>
      <c r="F209" s="26"/>
      <c r="G209" s="26" t="s">
        <v>109</v>
      </c>
      <c r="H209" s="26" t="s">
        <v>117</v>
      </c>
      <c r="I209" s="26" t="s">
        <v>438</v>
      </c>
      <c r="J209" s="25" t="s">
        <v>163</v>
      </c>
      <c r="K209" s="25" t="s">
        <v>4236</v>
      </c>
      <c r="L209" s="25"/>
      <c r="M209" s="25"/>
      <c r="N209" s="83"/>
      <c r="O209" s="83"/>
      <c r="P209" s="83"/>
      <c r="Q209" s="83"/>
      <c r="R209" s="25"/>
      <c r="S209" s="25" t="s">
        <v>4237</v>
      </c>
      <c r="U209" s="266"/>
      <c r="V209" s="148"/>
      <c r="W209" s="145"/>
      <c r="X209" s="145"/>
      <c r="Y209" s="145"/>
      <c r="Z209" s="145"/>
      <c r="AA209" s="145"/>
      <c r="AB209" s="332"/>
      <c r="AC209" s="145"/>
      <c r="AD209" s="145"/>
      <c r="AE209" s="145"/>
      <c r="AF209" s="145"/>
      <c r="AG209" s="145"/>
      <c r="AH209" s="145"/>
      <c r="AI209" s="266"/>
      <c r="AJ209" s="145"/>
      <c r="AK209" s="145"/>
      <c r="AL209" s="145"/>
      <c r="AM209" s="145"/>
      <c r="AN209" s="145"/>
      <c r="AO209" s="145"/>
      <c r="AP209" s="145"/>
      <c r="AQ209" s="145"/>
      <c r="AR209" s="145"/>
      <c r="AS209" s="145"/>
      <c r="AT209" s="145"/>
      <c r="AU209" s="145"/>
      <c r="AV209" s="145"/>
      <c r="AW209" s="145"/>
      <c r="AX209" s="145"/>
      <c r="AY209" s="145"/>
      <c r="AZ209" s="145"/>
      <c r="BA209" s="266"/>
      <c r="BB209" s="145"/>
      <c r="BC209" s="145"/>
      <c r="BD209" s="145"/>
      <c r="BE209" s="145"/>
      <c r="BF209" s="145"/>
      <c r="BG209" s="145"/>
      <c r="BH209" s="145"/>
      <c r="BI209" s="266"/>
      <c r="BJ209" s="145"/>
      <c r="BK209" s="145"/>
      <c r="BL209" s="145"/>
      <c r="BM209" s="145"/>
      <c r="BN209" s="145"/>
      <c r="BO209" s="145"/>
      <c r="BP209" s="145"/>
      <c r="BQ209" s="145"/>
      <c r="BR209" s="145"/>
      <c r="BS209" s="145"/>
      <c r="BT209" s="266"/>
      <c r="BU209" s="145"/>
      <c r="BV209" s="145"/>
      <c r="BW209" s="145"/>
      <c r="BX209" s="145"/>
      <c r="BY209" s="145"/>
      <c r="BZ209" s="145"/>
      <c r="CA209" s="145"/>
      <c r="CB209" s="145"/>
      <c r="CC209" s="145"/>
      <c r="CD209" s="145"/>
      <c r="CE209" s="145"/>
      <c r="CF209" s="145"/>
      <c r="CG209" s="266"/>
      <c r="CH209" s="148"/>
      <c r="CI209" s="145"/>
      <c r="CJ209" s="145"/>
      <c r="CK209" s="266"/>
      <c r="CL209" s="145"/>
      <c r="CM209" s="266"/>
      <c r="CN209" s="145"/>
      <c r="CO209" s="266"/>
      <c r="CP209" s="145"/>
      <c r="CQ209" s="266"/>
      <c r="CR209" s="145"/>
      <c r="CS209" s="145"/>
      <c r="CT209" s="145"/>
      <c r="CU209" s="145"/>
      <c r="CV209" s="145"/>
      <c r="CW209" s="145"/>
      <c r="CX209" s="145"/>
      <c r="CY209" s="145"/>
      <c r="CZ209" s="145"/>
      <c r="DA209" s="145"/>
      <c r="DB209" s="145"/>
      <c r="DC209" s="145"/>
      <c r="DD209" s="145"/>
      <c r="DE209" s="145"/>
      <c r="DF209" s="145"/>
      <c r="DG209" s="145"/>
      <c r="DH209" s="148"/>
      <c r="DI209" s="145"/>
      <c r="DJ209" s="145"/>
      <c r="DK209" s="145"/>
      <c r="DL209" s="145"/>
      <c r="DM209" s="145"/>
      <c r="DN209" s="145"/>
      <c r="DO209" s="145"/>
      <c r="DP209" s="145"/>
      <c r="DQ209" s="145"/>
      <c r="DR209" s="145"/>
      <c r="DS209" s="145"/>
      <c r="DT209" s="145"/>
      <c r="DU209" s="145"/>
      <c r="DV209" s="145"/>
      <c r="DW209" s="145"/>
      <c r="DX209" s="145"/>
      <c r="DY209" s="145"/>
      <c r="DZ209" s="145"/>
      <c r="EA209" s="145"/>
      <c r="EB209" s="148"/>
      <c r="EC209" s="145"/>
      <c r="ED209" s="148"/>
      <c r="EE209" s="145"/>
      <c r="EF209" s="145"/>
      <c r="EG209" s="145"/>
      <c r="EH209" s="145"/>
      <c r="EI209" s="145"/>
      <c r="EJ209" s="145"/>
      <c r="EK209" s="145" t="s">
        <v>519</v>
      </c>
      <c r="EL209" s="145">
        <v>1</v>
      </c>
      <c r="EM209" s="145"/>
    </row>
    <row r="210" spans="1:144" ht="20.100000000000001" hidden="1" customHeight="1" x14ac:dyDescent="0.3">
      <c r="A210" s="25" t="s">
        <v>4002</v>
      </c>
      <c r="B210" s="26" t="s">
        <v>106</v>
      </c>
      <c r="C210" s="26">
        <v>84863</v>
      </c>
      <c r="D210" s="71" t="s">
        <v>4003</v>
      </c>
      <c r="E210" s="26" t="s">
        <v>108</v>
      </c>
      <c r="F210" s="26" t="s">
        <v>3549</v>
      </c>
      <c r="G210" s="26" t="s">
        <v>121</v>
      </c>
      <c r="H210" s="26" t="s">
        <v>446</v>
      </c>
      <c r="I210" s="26" t="s">
        <v>449</v>
      </c>
      <c r="J210" s="25" t="s">
        <v>2939</v>
      </c>
      <c r="K210" s="25" t="s">
        <v>4004</v>
      </c>
      <c r="L210" s="25"/>
      <c r="M210" s="25"/>
      <c r="N210" s="25"/>
      <c r="O210" s="239"/>
      <c r="P210" s="239"/>
      <c r="Q210" s="239"/>
      <c r="R210" s="239"/>
      <c r="S210" s="239"/>
      <c r="U210" s="145"/>
      <c r="V210" s="148"/>
      <c r="W210" s="145"/>
      <c r="X210" s="145"/>
      <c r="Y210" s="145"/>
      <c r="Z210" s="145"/>
      <c r="AA210" s="145"/>
      <c r="AB210" s="332"/>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45"/>
      <c r="BM210" s="145"/>
      <c r="BN210" s="145"/>
      <c r="BO210" s="145"/>
      <c r="BP210" s="145"/>
      <c r="BQ210" s="145"/>
      <c r="BR210" s="145"/>
      <c r="BS210" s="145"/>
      <c r="BT210" s="145"/>
      <c r="BU210" s="145"/>
      <c r="BV210" s="145"/>
      <c r="BW210" s="145"/>
      <c r="BX210" s="145"/>
      <c r="BY210" s="145"/>
      <c r="BZ210" s="145"/>
      <c r="CA210" s="145"/>
      <c r="CB210" s="145"/>
      <c r="CC210" s="145"/>
      <c r="CD210" s="145"/>
      <c r="CE210" s="145"/>
      <c r="CF210" s="145"/>
      <c r="CG210" s="145"/>
      <c r="CH210" s="145"/>
      <c r="CI210" s="145"/>
      <c r="CJ210" s="145"/>
      <c r="CK210" s="145"/>
      <c r="CL210" s="145"/>
      <c r="CM210" s="145"/>
      <c r="CN210" s="145"/>
      <c r="CO210" s="145"/>
      <c r="CP210" s="145"/>
      <c r="CQ210" s="145"/>
      <c r="CR210" s="145"/>
      <c r="CS210" s="145"/>
      <c r="CT210" s="145"/>
      <c r="CU210" s="145"/>
      <c r="CV210" s="145"/>
      <c r="CW210" s="145"/>
      <c r="CX210" s="145"/>
      <c r="CY210" s="145"/>
      <c r="CZ210" s="145"/>
      <c r="DA210" s="145"/>
      <c r="DB210" s="145"/>
      <c r="DC210" s="145"/>
      <c r="DD210" s="145"/>
      <c r="DE210" s="145"/>
      <c r="DF210" s="145"/>
      <c r="DG210" s="145"/>
      <c r="DH210" s="148"/>
      <c r="DI210" s="145"/>
      <c r="DJ210" s="145"/>
      <c r="DK210" s="145"/>
      <c r="DL210" s="145"/>
      <c r="DM210" s="145"/>
      <c r="DN210" s="145"/>
      <c r="DO210" s="145"/>
      <c r="DP210" s="145"/>
      <c r="DQ210" s="145"/>
      <c r="DR210" s="145"/>
      <c r="DS210" s="145"/>
      <c r="DT210" s="145"/>
      <c r="DU210" s="145"/>
      <c r="DV210" s="145"/>
      <c r="DW210" s="145"/>
      <c r="DX210" s="145"/>
      <c r="DY210" s="145"/>
      <c r="DZ210" s="145"/>
      <c r="EA210" s="145"/>
      <c r="EB210" s="148"/>
      <c r="EC210" s="145"/>
      <c r="ED210" s="148"/>
      <c r="EE210" s="145"/>
      <c r="EF210" s="145"/>
      <c r="EG210" s="145"/>
      <c r="EH210" s="145"/>
      <c r="EI210" s="145"/>
      <c r="EJ210" s="145"/>
      <c r="EK210" s="145">
        <v>0</v>
      </c>
      <c r="EL210" s="145">
        <v>0</v>
      </c>
      <c r="EM210" s="145"/>
    </row>
    <row r="211" spans="1:144" ht="20.100000000000001" hidden="1" customHeight="1" x14ac:dyDescent="0.3">
      <c r="A211" s="25" t="s">
        <v>4024</v>
      </c>
      <c r="B211" s="40" t="s">
        <v>106</v>
      </c>
      <c r="C211" s="26">
        <v>84865</v>
      </c>
      <c r="D211" s="71" t="s">
        <v>4025</v>
      </c>
      <c r="E211" s="26" t="s">
        <v>108</v>
      </c>
      <c r="F211" s="116" t="s">
        <v>3549</v>
      </c>
      <c r="G211" s="26" t="s">
        <v>121</v>
      </c>
      <c r="H211" s="26" t="s">
        <v>446</v>
      </c>
      <c r="I211" s="26" t="s">
        <v>449</v>
      </c>
      <c r="J211" s="25" t="s">
        <v>2939</v>
      </c>
      <c r="K211" s="25" t="s">
        <v>4026</v>
      </c>
      <c r="L211" s="25"/>
      <c r="M211" s="25"/>
      <c r="N211" s="239"/>
      <c r="O211" s="239"/>
      <c r="P211" s="239"/>
      <c r="Q211" s="239"/>
      <c r="R211" s="239"/>
      <c r="S211" s="239"/>
      <c r="U211" s="145"/>
      <c r="V211" s="148"/>
      <c r="W211" s="145"/>
      <c r="X211" s="145"/>
      <c r="Y211" s="145"/>
      <c r="Z211" s="145"/>
      <c r="AA211" s="145"/>
      <c r="AB211" s="332"/>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c r="AX211" s="145"/>
      <c r="AY211" s="145"/>
      <c r="AZ211" s="145"/>
      <c r="BA211" s="145"/>
      <c r="BB211" s="145"/>
      <c r="BC211" s="145"/>
      <c r="BD211" s="145"/>
      <c r="BE211" s="145"/>
      <c r="BF211" s="145"/>
      <c r="BG211" s="145"/>
      <c r="BH211" s="145"/>
      <c r="BI211" s="145"/>
      <c r="BJ211" s="145"/>
      <c r="BK211" s="145"/>
      <c r="BL211" s="145"/>
      <c r="BM211" s="145"/>
      <c r="BN211" s="145"/>
      <c r="BO211" s="145"/>
      <c r="BP211" s="145"/>
      <c r="BQ211" s="145"/>
      <c r="BR211" s="145"/>
      <c r="BS211" s="145"/>
      <c r="BT211" s="145"/>
      <c r="BU211" s="145"/>
      <c r="BV211" s="145"/>
      <c r="BW211" s="145"/>
      <c r="BX211" s="145"/>
      <c r="BY211" s="145"/>
      <c r="BZ211" s="145"/>
      <c r="CA211" s="145"/>
      <c r="CB211" s="145"/>
      <c r="CC211" s="145"/>
      <c r="CD211" s="145"/>
      <c r="CE211" s="145"/>
      <c r="CF211" s="145"/>
      <c r="CG211" s="145"/>
      <c r="CH211" s="145"/>
      <c r="CI211" s="145"/>
      <c r="CJ211" s="145"/>
      <c r="CK211" s="145"/>
      <c r="CL211" s="145"/>
      <c r="CM211" s="145"/>
      <c r="CN211" s="145"/>
      <c r="CO211" s="145"/>
      <c r="CP211" s="145"/>
      <c r="CQ211" s="145"/>
      <c r="CR211" s="145"/>
      <c r="CS211" s="145"/>
      <c r="CT211" s="145"/>
      <c r="CU211" s="145"/>
      <c r="CV211" s="145"/>
      <c r="CW211" s="145"/>
      <c r="CX211" s="145"/>
      <c r="CY211" s="145"/>
      <c r="CZ211" s="145"/>
      <c r="DA211" s="145"/>
      <c r="DB211" s="145"/>
      <c r="DC211" s="145"/>
      <c r="DD211" s="145"/>
      <c r="DE211" s="145"/>
      <c r="DF211" s="145"/>
      <c r="DG211" s="145"/>
      <c r="DH211" s="148"/>
      <c r="DI211" s="145"/>
      <c r="DJ211" s="145"/>
      <c r="DK211" s="145"/>
      <c r="DL211" s="145"/>
      <c r="DM211" s="145"/>
      <c r="DN211" s="145"/>
      <c r="DO211" s="145"/>
      <c r="DP211" s="145"/>
      <c r="DQ211" s="145"/>
      <c r="DR211" s="145"/>
      <c r="DS211" s="145"/>
      <c r="DT211" s="145"/>
      <c r="DU211" s="145"/>
      <c r="DV211" s="145"/>
      <c r="DW211" s="145"/>
      <c r="DX211" s="145"/>
      <c r="DY211" s="145"/>
      <c r="DZ211" s="145"/>
      <c r="EA211" s="145"/>
      <c r="EB211" s="148"/>
      <c r="EC211" s="145"/>
      <c r="ED211" s="148"/>
      <c r="EE211" s="145"/>
      <c r="EF211" s="145"/>
      <c r="EG211" s="145"/>
      <c r="EH211" s="145"/>
      <c r="EI211" s="145"/>
      <c r="EJ211" s="145"/>
      <c r="EK211" s="145">
        <v>0</v>
      </c>
      <c r="EL211" s="145">
        <v>0</v>
      </c>
      <c r="EM211" s="145"/>
    </row>
    <row r="212" spans="1:144" ht="20.100000000000001" customHeight="1" x14ac:dyDescent="0.3">
      <c r="A212" s="25" t="s">
        <v>3222</v>
      </c>
      <c r="B212" s="40" t="s">
        <v>106</v>
      </c>
      <c r="C212" s="26">
        <v>83044</v>
      </c>
      <c r="D212" s="25" t="s">
        <v>2363</v>
      </c>
      <c r="E212" s="26" t="s">
        <v>293</v>
      </c>
      <c r="F212" s="26" t="s">
        <v>3556</v>
      </c>
      <c r="G212" s="26" t="s">
        <v>109</v>
      </c>
      <c r="H212" s="26" t="s">
        <v>539</v>
      </c>
      <c r="I212" s="26" t="s">
        <v>449</v>
      </c>
      <c r="J212" s="25" t="s">
        <v>195</v>
      </c>
      <c r="K212" s="25" t="s">
        <v>3234</v>
      </c>
      <c r="L212" s="25"/>
      <c r="M212" s="25" t="s">
        <v>3235</v>
      </c>
      <c r="N212" s="25"/>
      <c r="O212" s="272"/>
      <c r="P212" s="272"/>
      <c r="Q212" s="272"/>
      <c r="R212" s="25" t="s">
        <v>3236</v>
      </c>
      <c r="S212" s="25" t="s">
        <v>3237</v>
      </c>
      <c r="U212" s="266"/>
      <c r="V212" s="148"/>
      <c r="W212" s="145"/>
      <c r="X212" s="145"/>
      <c r="Y212" s="145"/>
      <c r="Z212" s="145"/>
      <c r="AA212" s="145"/>
      <c r="AB212" s="332"/>
      <c r="AC212" s="145"/>
      <c r="AD212" s="145"/>
      <c r="AE212" s="145"/>
      <c r="AF212" s="145"/>
      <c r="AG212" s="145"/>
      <c r="AH212" s="145"/>
      <c r="AI212" s="266">
        <v>1</v>
      </c>
      <c r="AJ212" s="145"/>
      <c r="AK212" s="145"/>
      <c r="AL212" s="145"/>
      <c r="AM212" s="145"/>
      <c r="AN212" s="145"/>
      <c r="AO212" s="145"/>
      <c r="AP212" s="145"/>
      <c r="AQ212" s="145"/>
      <c r="AR212" s="145"/>
      <c r="AS212" s="145"/>
      <c r="AT212" s="145"/>
      <c r="AU212" s="145"/>
      <c r="AV212" s="145"/>
      <c r="AW212" s="266"/>
      <c r="AX212" s="145"/>
      <c r="AY212" s="145"/>
      <c r="AZ212" s="145"/>
      <c r="BA212" s="266"/>
      <c r="BB212" s="145"/>
      <c r="BC212" s="145"/>
      <c r="BD212" s="145"/>
      <c r="BE212" s="145"/>
      <c r="BF212" s="145"/>
      <c r="BG212" s="145"/>
      <c r="BH212" s="145"/>
      <c r="BI212" s="145"/>
      <c r="BJ212" s="145"/>
      <c r="BK212" s="145"/>
      <c r="BL212" s="145"/>
      <c r="BM212" s="145"/>
      <c r="BN212" s="145"/>
      <c r="BO212" s="145"/>
      <c r="BP212" s="145"/>
      <c r="BQ212" s="145"/>
      <c r="BR212" s="145"/>
      <c r="BS212" s="145"/>
      <c r="BT212" s="266"/>
      <c r="BU212" s="145">
        <v>1</v>
      </c>
      <c r="BV212" s="145"/>
      <c r="BW212" s="145"/>
      <c r="BX212" s="145"/>
      <c r="BY212" s="145"/>
      <c r="BZ212" s="266"/>
      <c r="CA212" s="145"/>
      <c r="CB212" s="145"/>
      <c r="CC212" s="145"/>
      <c r="CD212" s="145"/>
      <c r="CE212" s="145"/>
      <c r="CF212" s="145"/>
      <c r="CG212" s="266"/>
      <c r="CH212" s="145"/>
      <c r="CI212" s="145"/>
      <c r="CJ212" s="145"/>
      <c r="CK212" s="266">
        <v>1</v>
      </c>
      <c r="CL212" s="145"/>
      <c r="CM212" s="266"/>
      <c r="CN212" s="145"/>
      <c r="CO212" s="145"/>
      <c r="CP212" s="145"/>
      <c r="CQ212" s="145"/>
      <c r="CR212" s="145"/>
      <c r="CS212" s="145"/>
      <c r="CT212" s="145">
        <v>1</v>
      </c>
      <c r="CU212" s="145"/>
      <c r="CV212" s="145"/>
      <c r="CW212" s="145"/>
      <c r="CX212" s="145"/>
      <c r="CY212" s="145"/>
      <c r="CZ212" s="145"/>
      <c r="DA212" s="145"/>
      <c r="DB212" s="145"/>
      <c r="DC212" s="145"/>
      <c r="DD212" s="145"/>
      <c r="DE212" s="145"/>
      <c r="DF212" s="145"/>
      <c r="DG212" s="145"/>
      <c r="DH212" s="148"/>
      <c r="DI212" s="145"/>
      <c r="DJ212" s="145"/>
      <c r="DK212" s="145"/>
      <c r="DL212" s="145"/>
      <c r="DM212" s="145"/>
      <c r="DN212" s="145"/>
      <c r="DO212" s="145"/>
      <c r="DP212" s="145"/>
      <c r="DQ212" s="145"/>
      <c r="DR212" s="145"/>
      <c r="DS212" s="145"/>
      <c r="DT212" s="145"/>
      <c r="DU212" s="145">
        <v>1</v>
      </c>
      <c r="DV212" s="145"/>
      <c r="DW212" s="145"/>
      <c r="DX212" s="145"/>
      <c r="DY212" s="145"/>
      <c r="DZ212" s="145"/>
      <c r="EA212" s="145"/>
      <c r="EB212" s="148"/>
      <c r="EC212" s="145"/>
      <c r="ED212" s="148"/>
      <c r="EE212" s="145"/>
      <c r="EF212" s="145"/>
      <c r="EG212" s="145"/>
      <c r="EH212" s="145"/>
      <c r="EI212" s="145"/>
      <c r="EJ212" s="145"/>
      <c r="EK212" s="145">
        <v>1</v>
      </c>
      <c r="EL212" s="145">
        <v>1</v>
      </c>
      <c r="EM212" s="145"/>
    </row>
    <row r="213" spans="1:144" ht="20.100000000000001" customHeight="1" x14ac:dyDescent="0.3">
      <c r="A213" s="25" t="s">
        <v>3458</v>
      </c>
      <c r="B213" s="40" t="s">
        <v>106</v>
      </c>
      <c r="C213" s="26">
        <v>83566</v>
      </c>
      <c r="D213" s="25" t="s">
        <v>2363</v>
      </c>
      <c r="E213" s="26" t="s">
        <v>293</v>
      </c>
      <c r="F213" s="26" t="s">
        <v>3556</v>
      </c>
      <c r="G213" s="26" t="s">
        <v>109</v>
      </c>
      <c r="H213" s="26" t="s">
        <v>117</v>
      </c>
      <c r="I213" s="26" t="s">
        <v>706</v>
      </c>
      <c r="J213" s="25" t="s">
        <v>469</v>
      </c>
      <c r="K213" s="25" t="s">
        <v>3475</v>
      </c>
      <c r="L213" s="25"/>
      <c r="M213" s="25" t="s">
        <v>3476</v>
      </c>
      <c r="N213" s="272"/>
      <c r="O213" s="272"/>
      <c r="P213" s="272"/>
      <c r="Q213" s="25" t="s">
        <v>3477</v>
      </c>
      <c r="R213" s="25" t="s">
        <v>3478</v>
      </c>
      <c r="S213" s="25" t="s">
        <v>3479</v>
      </c>
      <c r="U213" s="145"/>
      <c r="V213" s="148"/>
      <c r="W213" s="145">
        <v>1</v>
      </c>
      <c r="X213" s="145"/>
      <c r="Y213" s="145"/>
      <c r="Z213" s="145"/>
      <c r="AA213" s="145"/>
      <c r="AB213" s="332"/>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c r="AX213" s="145"/>
      <c r="AY213" s="145"/>
      <c r="AZ213" s="145"/>
      <c r="BA213" s="145">
        <v>1</v>
      </c>
      <c r="BB213" s="145"/>
      <c r="BC213" s="145"/>
      <c r="BD213" s="145"/>
      <c r="BE213" s="145">
        <v>1</v>
      </c>
      <c r="BF213" s="145"/>
      <c r="BG213" s="145"/>
      <c r="BH213" s="145"/>
      <c r="BI213" s="145"/>
      <c r="BJ213" s="145"/>
      <c r="BK213" s="145"/>
      <c r="BL213" s="145"/>
      <c r="BM213" s="145"/>
      <c r="BN213" s="145"/>
      <c r="BO213" s="145"/>
      <c r="BP213" s="145"/>
      <c r="BQ213" s="145"/>
      <c r="BR213" s="145"/>
      <c r="BS213" s="145"/>
      <c r="BT213" s="145"/>
      <c r="BU213" s="145"/>
      <c r="BV213" s="145"/>
      <c r="BW213" s="145"/>
      <c r="BX213" s="145"/>
      <c r="BY213" s="145"/>
      <c r="BZ213" s="145"/>
      <c r="CA213" s="145"/>
      <c r="CB213" s="145"/>
      <c r="CC213" s="145"/>
      <c r="CD213" s="145"/>
      <c r="CE213" s="145"/>
      <c r="CF213" s="145"/>
      <c r="CG213" s="145"/>
      <c r="CH213" s="145"/>
      <c r="CI213" s="145"/>
      <c r="CJ213" s="145"/>
      <c r="CK213" s="145"/>
      <c r="CL213" s="145"/>
      <c r="CM213" s="145"/>
      <c r="CN213" s="145"/>
      <c r="CO213" s="145"/>
      <c r="CP213" s="145"/>
      <c r="CQ213" s="145"/>
      <c r="CR213" s="145"/>
      <c r="CS213" s="145"/>
      <c r="CT213" s="145"/>
      <c r="CU213" s="145"/>
      <c r="CV213" s="145"/>
      <c r="CW213" s="145"/>
      <c r="CX213" s="145"/>
      <c r="CY213" s="145"/>
      <c r="CZ213" s="145"/>
      <c r="DA213" s="145"/>
      <c r="DB213" s="145"/>
      <c r="DC213" s="145"/>
      <c r="DD213" s="145"/>
      <c r="DE213" s="145"/>
      <c r="DF213" s="145"/>
      <c r="DG213" s="145"/>
      <c r="DH213" s="148"/>
      <c r="DI213" s="145"/>
      <c r="DJ213" s="145"/>
      <c r="DK213" s="145"/>
      <c r="DL213" s="145">
        <v>1</v>
      </c>
      <c r="DM213" s="145"/>
      <c r="DN213" s="145"/>
      <c r="DO213" s="145"/>
      <c r="DP213" s="145"/>
      <c r="DQ213" s="145">
        <v>1</v>
      </c>
      <c r="DR213" s="145"/>
      <c r="DS213" s="145"/>
      <c r="DT213" s="145"/>
      <c r="DU213" s="145">
        <v>1</v>
      </c>
      <c r="DV213" s="145"/>
      <c r="DW213" s="145"/>
      <c r="DX213" s="145"/>
      <c r="DY213" s="145"/>
      <c r="DZ213" s="145"/>
      <c r="EA213" s="145"/>
      <c r="EB213" s="148"/>
      <c r="EC213" s="145"/>
      <c r="ED213" s="148"/>
      <c r="EE213" s="145"/>
      <c r="EF213" s="145"/>
      <c r="EG213" s="145"/>
      <c r="EH213" s="145"/>
      <c r="EI213" s="145"/>
      <c r="EJ213" s="145"/>
      <c r="EK213" s="145">
        <v>1</v>
      </c>
      <c r="EL213" s="145">
        <v>1</v>
      </c>
      <c r="EM213" s="145"/>
    </row>
    <row r="214" spans="1:144" ht="20.100000000000001" hidden="1" customHeight="1" x14ac:dyDescent="0.3">
      <c r="A214" s="25" t="s">
        <v>4060</v>
      </c>
      <c r="B214" s="40" t="s">
        <v>106</v>
      </c>
      <c r="C214" s="26">
        <v>84881</v>
      </c>
      <c r="D214" s="71" t="s">
        <v>4061</v>
      </c>
      <c r="E214" s="26" t="s">
        <v>108</v>
      </c>
      <c r="F214" s="116" t="s">
        <v>3549</v>
      </c>
      <c r="G214" s="26" t="s">
        <v>121</v>
      </c>
      <c r="H214" s="26" t="s">
        <v>446</v>
      </c>
      <c r="I214" s="26" t="s">
        <v>385</v>
      </c>
      <c r="J214" s="25" t="s">
        <v>2939</v>
      </c>
      <c r="K214" s="25" t="s">
        <v>4004</v>
      </c>
      <c r="L214" s="25"/>
      <c r="M214" s="25"/>
      <c r="N214" s="83"/>
      <c r="O214" s="83"/>
      <c r="P214" s="83"/>
      <c r="Q214" s="83"/>
      <c r="R214" s="83"/>
      <c r="S214" s="83"/>
      <c r="U214" s="145"/>
      <c r="V214" s="148"/>
      <c r="W214" s="145"/>
      <c r="X214" s="145"/>
      <c r="Y214" s="145"/>
      <c r="Z214" s="145"/>
      <c r="AA214" s="145"/>
      <c r="AB214" s="332"/>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c r="CP214" s="145"/>
      <c r="CQ214" s="145"/>
      <c r="CR214" s="145"/>
      <c r="CS214" s="145"/>
      <c r="CT214" s="145"/>
      <c r="CU214" s="145"/>
      <c r="CV214" s="145"/>
      <c r="CW214" s="145"/>
      <c r="CX214" s="145"/>
      <c r="CY214" s="145"/>
      <c r="CZ214" s="145"/>
      <c r="DA214" s="145"/>
      <c r="DB214" s="145"/>
      <c r="DC214" s="145"/>
      <c r="DD214" s="145"/>
      <c r="DE214" s="145"/>
      <c r="DF214" s="145"/>
      <c r="DG214" s="145"/>
      <c r="DH214" s="148"/>
      <c r="DI214" s="145"/>
      <c r="DJ214" s="145"/>
      <c r="DK214" s="145"/>
      <c r="DL214" s="145"/>
      <c r="DM214" s="145"/>
      <c r="DN214" s="145"/>
      <c r="DO214" s="145"/>
      <c r="DP214" s="145"/>
      <c r="DQ214" s="145"/>
      <c r="DR214" s="145"/>
      <c r="DS214" s="145"/>
      <c r="DT214" s="145"/>
      <c r="DU214" s="145"/>
      <c r="DV214" s="145"/>
      <c r="DW214" s="145"/>
      <c r="DX214" s="145"/>
      <c r="DY214" s="145"/>
      <c r="DZ214" s="145"/>
      <c r="EA214" s="145"/>
      <c r="EB214" s="148"/>
      <c r="EC214" s="145"/>
      <c r="ED214" s="148"/>
      <c r="EE214" s="145"/>
      <c r="EF214" s="145"/>
      <c r="EG214" s="145"/>
      <c r="EH214" s="145"/>
      <c r="EI214" s="145"/>
      <c r="EJ214" s="145"/>
      <c r="EK214" s="145">
        <v>0</v>
      </c>
      <c r="EL214" s="145">
        <v>0</v>
      </c>
      <c r="EM214" s="145"/>
    </row>
    <row r="215" spans="1:144" ht="20.100000000000001" hidden="1" customHeight="1" x14ac:dyDescent="0.3">
      <c r="A215" s="25" t="s">
        <v>4065</v>
      </c>
      <c r="B215" s="40" t="s">
        <v>106</v>
      </c>
      <c r="C215" s="26">
        <v>84879</v>
      </c>
      <c r="D215" s="71" t="s">
        <v>4066</v>
      </c>
      <c r="E215" s="26" t="s">
        <v>108</v>
      </c>
      <c r="F215" s="116" t="s">
        <v>3549</v>
      </c>
      <c r="G215" s="26" t="s">
        <v>121</v>
      </c>
      <c r="H215" s="26" t="s">
        <v>446</v>
      </c>
      <c r="I215" s="26" t="s">
        <v>449</v>
      </c>
      <c r="J215" s="25" t="s">
        <v>2939</v>
      </c>
      <c r="K215" s="25" t="s">
        <v>4067</v>
      </c>
      <c r="L215" s="25"/>
      <c r="M215" s="25"/>
      <c r="N215" s="25"/>
      <c r="O215" s="83"/>
      <c r="P215" s="83"/>
      <c r="Q215" s="83"/>
      <c r="R215" s="83"/>
      <c r="S215" s="83"/>
      <c r="U215" s="145"/>
      <c r="V215" s="148"/>
      <c r="W215" s="145"/>
      <c r="X215" s="145"/>
      <c r="Y215" s="145"/>
      <c r="Z215" s="145"/>
      <c r="AA215" s="145"/>
      <c r="AB215" s="332"/>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c r="AX215" s="145"/>
      <c r="AY215" s="145"/>
      <c r="AZ215" s="145"/>
      <c r="BA215" s="145"/>
      <c r="BB215" s="145"/>
      <c r="BC215" s="145"/>
      <c r="BD215" s="145"/>
      <c r="BE215" s="145"/>
      <c r="BF215" s="145"/>
      <c r="BG215" s="145"/>
      <c r="BH215" s="145"/>
      <c r="BI215" s="145"/>
      <c r="BJ215" s="145"/>
      <c r="BK215" s="145"/>
      <c r="BL215" s="145"/>
      <c r="BM215" s="145"/>
      <c r="BN215" s="145"/>
      <c r="BO215" s="145"/>
      <c r="BP215" s="145"/>
      <c r="BQ215" s="145"/>
      <c r="BR215" s="145"/>
      <c r="BS215" s="145"/>
      <c r="BT215" s="145"/>
      <c r="BU215" s="145"/>
      <c r="BV215" s="145"/>
      <c r="BW215" s="145"/>
      <c r="BX215" s="145"/>
      <c r="BY215" s="145"/>
      <c r="BZ215" s="145"/>
      <c r="CA215" s="145"/>
      <c r="CB215" s="145"/>
      <c r="CC215" s="145"/>
      <c r="CD215" s="145"/>
      <c r="CE215" s="145"/>
      <c r="CF215" s="145"/>
      <c r="CG215" s="145"/>
      <c r="CH215" s="145"/>
      <c r="CI215" s="145"/>
      <c r="CJ215" s="145"/>
      <c r="CK215" s="145"/>
      <c r="CL215" s="145"/>
      <c r="CM215" s="145"/>
      <c r="CN215" s="145"/>
      <c r="CO215" s="145"/>
      <c r="CP215" s="145"/>
      <c r="CQ215" s="145"/>
      <c r="CR215" s="145"/>
      <c r="CS215" s="145"/>
      <c r="CT215" s="145"/>
      <c r="CU215" s="145"/>
      <c r="CV215" s="145"/>
      <c r="CW215" s="145"/>
      <c r="CX215" s="145"/>
      <c r="CY215" s="145"/>
      <c r="CZ215" s="145"/>
      <c r="DA215" s="145"/>
      <c r="DB215" s="145"/>
      <c r="DC215" s="145"/>
      <c r="DD215" s="145"/>
      <c r="DE215" s="145"/>
      <c r="DF215" s="145"/>
      <c r="DG215" s="145"/>
      <c r="DH215" s="148"/>
      <c r="DI215" s="145"/>
      <c r="DJ215" s="145"/>
      <c r="DK215" s="145"/>
      <c r="DL215" s="145"/>
      <c r="DM215" s="145"/>
      <c r="DN215" s="145"/>
      <c r="DO215" s="145"/>
      <c r="DP215" s="145"/>
      <c r="DQ215" s="145"/>
      <c r="DR215" s="145"/>
      <c r="DS215" s="145"/>
      <c r="DT215" s="145"/>
      <c r="DU215" s="145"/>
      <c r="DV215" s="145"/>
      <c r="DW215" s="145"/>
      <c r="DX215" s="145"/>
      <c r="DY215" s="145"/>
      <c r="DZ215" s="145"/>
      <c r="EA215" s="145"/>
      <c r="EB215" s="148"/>
      <c r="EC215" s="145"/>
      <c r="ED215" s="148"/>
      <c r="EE215" s="145"/>
      <c r="EF215" s="145"/>
      <c r="EG215" s="145"/>
      <c r="EH215" s="145"/>
      <c r="EI215" s="145"/>
      <c r="EJ215" s="145"/>
      <c r="EK215" s="145">
        <v>0</v>
      </c>
      <c r="EL215" s="145">
        <v>0</v>
      </c>
      <c r="EM215" s="145"/>
    </row>
    <row r="216" spans="1:144" ht="20.100000000000001" hidden="1" customHeight="1" x14ac:dyDescent="0.3">
      <c r="A216" s="25" t="s">
        <v>4065</v>
      </c>
      <c r="B216" s="40" t="s">
        <v>106</v>
      </c>
      <c r="C216" s="26">
        <v>85011</v>
      </c>
      <c r="D216" s="71" t="s">
        <v>3169</v>
      </c>
      <c r="E216" s="26" t="s">
        <v>108</v>
      </c>
      <c r="F216" s="116" t="s">
        <v>3549</v>
      </c>
      <c r="G216" s="26" t="s">
        <v>121</v>
      </c>
      <c r="H216" s="26" t="s">
        <v>446</v>
      </c>
      <c r="I216" s="26" t="s">
        <v>3</v>
      </c>
      <c r="J216" s="25" t="s">
        <v>2939</v>
      </c>
      <c r="K216" s="25" t="s">
        <v>3170</v>
      </c>
      <c r="L216" s="25"/>
      <c r="M216" s="25"/>
      <c r="N216" s="25"/>
      <c r="O216" s="83"/>
      <c r="P216" s="83"/>
      <c r="Q216" s="83"/>
      <c r="R216" s="83"/>
      <c r="S216" s="83"/>
      <c r="U216" s="145"/>
      <c r="V216" s="148"/>
      <c r="W216" s="145"/>
      <c r="X216" s="145"/>
      <c r="Y216" s="145"/>
      <c r="Z216" s="145"/>
      <c r="AA216" s="145"/>
      <c r="AB216" s="332"/>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c r="CP216" s="145"/>
      <c r="CQ216" s="145"/>
      <c r="CR216" s="145"/>
      <c r="CS216" s="145"/>
      <c r="CT216" s="145"/>
      <c r="CU216" s="145"/>
      <c r="CV216" s="145"/>
      <c r="CW216" s="145"/>
      <c r="CX216" s="145"/>
      <c r="CY216" s="145"/>
      <c r="CZ216" s="145"/>
      <c r="DA216" s="145"/>
      <c r="DB216" s="145"/>
      <c r="DC216" s="145"/>
      <c r="DD216" s="145"/>
      <c r="DE216" s="145"/>
      <c r="DF216" s="145"/>
      <c r="DG216" s="145"/>
      <c r="DH216" s="148"/>
      <c r="DI216" s="145"/>
      <c r="DJ216" s="145"/>
      <c r="DK216" s="145"/>
      <c r="DL216" s="145"/>
      <c r="DM216" s="145"/>
      <c r="DN216" s="145"/>
      <c r="DO216" s="145"/>
      <c r="DP216" s="145"/>
      <c r="DQ216" s="145"/>
      <c r="DR216" s="145"/>
      <c r="DS216" s="145"/>
      <c r="DT216" s="145"/>
      <c r="DU216" s="145"/>
      <c r="DV216" s="145"/>
      <c r="DW216" s="145"/>
      <c r="DX216" s="145"/>
      <c r="DY216" s="145"/>
      <c r="DZ216" s="145"/>
      <c r="EA216" s="145"/>
      <c r="EB216" s="148"/>
      <c r="EC216" s="145"/>
      <c r="ED216" s="148"/>
      <c r="EE216" s="145"/>
      <c r="EF216" s="145"/>
      <c r="EG216" s="145"/>
      <c r="EH216" s="145"/>
      <c r="EI216" s="145"/>
      <c r="EJ216" s="145"/>
      <c r="EK216" s="145">
        <v>0</v>
      </c>
      <c r="EL216" s="145">
        <v>0</v>
      </c>
      <c r="EM216" s="145"/>
    </row>
    <row r="217" spans="1:144" ht="20.100000000000001" hidden="1" customHeight="1" x14ac:dyDescent="0.3">
      <c r="A217" s="25" t="s">
        <v>4073</v>
      </c>
      <c r="B217" s="40" t="s">
        <v>106</v>
      </c>
      <c r="C217" s="26">
        <v>84880</v>
      </c>
      <c r="D217" s="71" t="s">
        <v>666</v>
      </c>
      <c r="E217" s="26" t="s">
        <v>108</v>
      </c>
      <c r="F217" s="26" t="s">
        <v>3549</v>
      </c>
      <c r="G217" s="26" t="s">
        <v>121</v>
      </c>
      <c r="H217" s="26" t="s">
        <v>446</v>
      </c>
      <c r="I217" s="26" t="s">
        <v>449</v>
      </c>
      <c r="J217" s="25" t="s">
        <v>2939</v>
      </c>
      <c r="K217" s="25" t="s">
        <v>4074</v>
      </c>
      <c r="L217" s="25"/>
      <c r="M217" s="25"/>
      <c r="N217" s="25"/>
      <c r="O217" s="83"/>
      <c r="P217" s="83"/>
      <c r="Q217" s="83"/>
      <c r="R217" s="83"/>
      <c r="S217" s="83"/>
      <c r="U217" s="145"/>
      <c r="V217" s="148"/>
      <c r="W217" s="145"/>
      <c r="X217" s="145"/>
      <c r="Y217" s="145"/>
      <c r="Z217" s="145"/>
      <c r="AA217" s="145"/>
      <c r="AB217" s="332"/>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c r="CP217" s="145"/>
      <c r="CQ217" s="145"/>
      <c r="CR217" s="145"/>
      <c r="CS217" s="145"/>
      <c r="CT217" s="145"/>
      <c r="CU217" s="145"/>
      <c r="CV217" s="145"/>
      <c r="CW217" s="145"/>
      <c r="CX217" s="145"/>
      <c r="CY217" s="145"/>
      <c r="CZ217" s="145"/>
      <c r="DA217" s="145"/>
      <c r="DB217" s="145"/>
      <c r="DC217" s="145"/>
      <c r="DD217" s="145"/>
      <c r="DE217" s="145"/>
      <c r="DF217" s="145"/>
      <c r="DG217" s="145"/>
      <c r="DH217" s="148"/>
      <c r="DI217" s="145"/>
      <c r="DJ217" s="145"/>
      <c r="DK217" s="145"/>
      <c r="DL217" s="145"/>
      <c r="DM217" s="145"/>
      <c r="DN217" s="145"/>
      <c r="DO217" s="145"/>
      <c r="DP217" s="145"/>
      <c r="DQ217" s="145"/>
      <c r="DR217" s="145"/>
      <c r="DS217" s="145"/>
      <c r="DT217" s="145"/>
      <c r="DU217" s="145"/>
      <c r="DV217" s="145"/>
      <c r="DW217" s="145"/>
      <c r="DX217" s="145"/>
      <c r="DY217" s="145"/>
      <c r="DZ217" s="145"/>
      <c r="EA217" s="145"/>
      <c r="EB217" s="148"/>
      <c r="EC217" s="145"/>
      <c r="ED217" s="148"/>
      <c r="EE217" s="145"/>
      <c r="EF217" s="145"/>
      <c r="EG217" s="145"/>
      <c r="EH217" s="145"/>
      <c r="EI217" s="145"/>
      <c r="EJ217" s="145"/>
      <c r="EK217" s="145">
        <v>0</v>
      </c>
      <c r="EL217" s="240">
        <v>0</v>
      </c>
    </row>
    <row r="218" spans="1:144" ht="20.100000000000001" hidden="1" customHeight="1" x14ac:dyDescent="0.3">
      <c r="A218" s="25" t="s">
        <v>4087</v>
      </c>
      <c r="B218" s="40" t="s">
        <v>106</v>
      </c>
      <c r="C218" s="26">
        <v>84882</v>
      </c>
      <c r="D218" s="25" t="s">
        <v>666</v>
      </c>
      <c r="E218" s="26" t="s">
        <v>108</v>
      </c>
      <c r="F218" s="26" t="s">
        <v>3549</v>
      </c>
      <c r="G218" s="26" t="s">
        <v>121</v>
      </c>
      <c r="H218" s="26" t="s">
        <v>446</v>
      </c>
      <c r="I218" s="26" t="s">
        <v>449</v>
      </c>
      <c r="J218" s="25" t="s">
        <v>2939</v>
      </c>
      <c r="K218" s="25" t="s">
        <v>3868</v>
      </c>
      <c r="L218" s="25"/>
      <c r="M218" s="25"/>
      <c r="N218" s="25"/>
      <c r="O218" s="83"/>
      <c r="P218" s="83"/>
      <c r="Q218" s="83"/>
      <c r="R218" s="83"/>
      <c r="S218" s="83"/>
      <c r="U218" s="240"/>
      <c r="V218" s="241"/>
      <c r="W218" s="240"/>
      <c r="X218" s="240"/>
      <c r="Y218" s="240"/>
      <c r="Z218" s="240"/>
      <c r="AA218" s="240"/>
      <c r="AB218" s="338"/>
      <c r="AC218" s="240"/>
      <c r="AD218" s="240"/>
      <c r="AE218" s="240"/>
      <c r="AF218" s="240"/>
      <c r="AG218" s="240"/>
      <c r="AH218" s="240"/>
      <c r="AI218" s="240"/>
      <c r="AJ218" s="240"/>
      <c r="AK218" s="240"/>
      <c r="AL218" s="240"/>
      <c r="AM218" s="240"/>
      <c r="AN218" s="240"/>
      <c r="AO218" s="240"/>
      <c r="AP218" s="240"/>
      <c r="AQ218" s="240"/>
      <c r="AR218" s="240"/>
      <c r="AS218" s="240"/>
      <c r="AT218" s="240"/>
      <c r="AU218" s="240"/>
      <c r="AV218" s="240"/>
      <c r="AW218" s="240"/>
      <c r="AX218" s="240"/>
      <c r="AY218" s="240"/>
      <c r="AZ218" s="240"/>
      <c r="BA218" s="240"/>
      <c r="BB218" s="240"/>
      <c r="BC218" s="240"/>
      <c r="BD218" s="240"/>
      <c r="BE218" s="240"/>
      <c r="BF218" s="240"/>
      <c r="BG218" s="240"/>
      <c r="BH218" s="240"/>
      <c r="BI218" s="240"/>
      <c r="BJ218" s="240"/>
      <c r="BK218" s="240"/>
      <c r="BL218" s="240"/>
      <c r="BM218" s="240"/>
      <c r="BN218" s="240"/>
      <c r="BO218" s="240"/>
      <c r="BP218" s="240"/>
      <c r="BQ218" s="240"/>
      <c r="BR218" s="240"/>
      <c r="BS218" s="240"/>
      <c r="BT218" s="240"/>
      <c r="BU218" s="240"/>
      <c r="BV218" s="240"/>
      <c r="BW218" s="240"/>
      <c r="BX218" s="240"/>
      <c r="BY218" s="240"/>
      <c r="BZ218" s="240"/>
      <c r="CA218" s="240"/>
      <c r="CB218" s="240"/>
      <c r="CC218" s="240"/>
      <c r="CD218" s="240"/>
      <c r="CE218" s="240"/>
      <c r="CF218" s="240"/>
      <c r="CG218" s="240"/>
      <c r="CH218" s="240"/>
      <c r="CI218" s="240"/>
      <c r="CJ218" s="240"/>
      <c r="CK218" s="240"/>
      <c r="CL218" s="240"/>
      <c r="CM218" s="240"/>
      <c r="CN218" s="240"/>
      <c r="CO218" s="240"/>
      <c r="CP218" s="240"/>
      <c r="CQ218" s="240"/>
      <c r="CR218" s="240"/>
      <c r="CS218" s="240"/>
      <c r="CT218" s="240"/>
      <c r="CU218" s="240"/>
      <c r="CV218" s="240"/>
      <c r="CW218" s="240"/>
      <c r="CX218" s="240"/>
      <c r="CY218" s="240"/>
      <c r="CZ218" s="240"/>
      <c r="DA218" s="240"/>
      <c r="DB218" s="240"/>
      <c r="DC218" s="240"/>
      <c r="DD218" s="240"/>
      <c r="DE218" s="240"/>
      <c r="DF218" s="240"/>
      <c r="DG218" s="240"/>
      <c r="DH218" s="241"/>
      <c r="DI218" s="240"/>
      <c r="DJ218" s="240"/>
      <c r="DK218" s="240"/>
      <c r="DL218" s="240"/>
      <c r="DM218" s="240"/>
      <c r="DN218" s="240"/>
      <c r="DO218" s="240"/>
      <c r="DP218" s="240"/>
      <c r="DQ218" s="240"/>
      <c r="DR218" s="240"/>
      <c r="DS218" s="240"/>
      <c r="DT218" s="240"/>
      <c r="DU218" s="240"/>
      <c r="DV218" s="240"/>
      <c r="DW218" s="240"/>
      <c r="DX218" s="240"/>
      <c r="DY218" s="240"/>
      <c r="DZ218" s="240"/>
      <c r="EA218" s="240"/>
      <c r="EB218" s="241"/>
      <c r="EC218" s="240"/>
      <c r="ED218" s="241"/>
      <c r="EE218" s="240"/>
      <c r="EF218" s="240"/>
      <c r="EG218" s="240"/>
      <c r="EH218" s="240"/>
      <c r="EI218" s="240"/>
      <c r="EJ218" s="240"/>
      <c r="EK218" s="240">
        <v>0</v>
      </c>
      <c r="EL218" s="240">
        <v>0</v>
      </c>
    </row>
    <row r="219" spans="1:144" ht="20.100000000000001" hidden="1" customHeight="1" x14ac:dyDescent="0.3">
      <c r="A219" s="25" t="s">
        <v>4088</v>
      </c>
      <c r="B219" s="40" t="s">
        <v>106</v>
      </c>
      <c r="C219" s="26">
        <v>84878</v>
      </c>
      <c r="D219" s="71" t="s">
        <v>4089</v>
      </c>
      <c r="E219" s="26" t="s">
        <v>108</v>
      </c>
      <c r="F219" s="26" t="s">
        <v>3549</v>
      </c>
      <c r="G219" s="26" t="s">
        <v>121</v>
      </c>
      <c r="H219" s="26" t="s">
        <v>446</v>
      </c>
      <c r="I219" s="26" t="s">
        <v>3</v>
      </c>
      <c r="J219" s="25" t="s">
        <v>2939</v>
      </c>
      <c r="K219" s="25" t="s">
        <v>4090</v>
      </c>
      <c r="L219" s="25"/>
      <c r="M219" s="25"/>
      <c r="N219" s="83"/>
      <c r="O219" s="83"/>
      <c r="P219" s="83"/>
      <c r="Q219" s="83"/>
      <c r="R219" s="83"/>
      <c r="S219" s="83"/>
      <c r="U219" s="145"/>
      <c r="V219" s="148"/>
      <c r="W219" s="145"/>
      <c r="X219" s="145"/>
      <c r="Y219" s="145"/>
      <c r="Z219" s="145"/>
      <c r="AA219" s="145"/>
      <c r="AB219" s="332"/>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45"/>
      <c r="BK219" s="145"/>
      <c r="BL219" s="145"/>
      <c r="BM219" s="145"/>
      <c r="BN219" s="145"/>
      <c r="BO219" s="145"/>
      <c r="BP219" s="145"/>
      <c r="BQ219" s="145"/>
      <c r="BR219" s="145"/>
      <c r="BS219" s="145"/>
      <c r="BT219" s="145"/>
      <c r="BU219" s="145"/>
      <c r="BV219" s="145"/>
      <c r="BW219" s="145"/>
      <c r="BX219" s="145"/>
      <c r="BY219" s="145"/>
      <c r="BZ219" s="145"/>
      <c r="CA219" s="145"/>
      <c r="CB219" s="145"/>
      <c r="CC219" s="145"/>
      <c r="CD219" s="145"/>
      <c r="CE219" s="145"/>
      <c r="CF219" s="145"/>
      <c r="CG219" s="145"/>
      <c r="CH219" s="148"/>
      <c r="CI219" s="145"/>
      <c r="CJ219" s="145"/>
      <c r="CK219" s="145"/>
      <c r="CL219" s="145"/>
      <c r="CM219" s="145"/>
      <c r="CN219" s="145"/>
      <c r="CO219" s="145"/>
      <c r="CP219" s="145"/>
      <c r="CQ219" s="145"/>
      <c r="CR219" s="145"/>
      <c r="CS219" s="145"/>
      <c r="CT219" s="145"/>
      <c r="CU219" s="145"/>
      <c r="CV219" s="145"/>
      <c r="CW219" s="145"/>
      <c r="CX219" s="145"/>
      <c r="CY219" s="145"/>
      <c r="CZ219" s="145"/>
      <c r="DA219" s="145"/>
      <c r="DB219" s="145"/>
      <c r="DC219" s="145"/>
      <c r="DD219" s="145"/>
      <c r="DE219" s="145"/>
      <c r="DF219" s="145"/>
      <c r="DG219" s="145"/>
      <c r="DH219" s="148"/>
      <c r="DI219" s="145"/>
      <c r="DJ219" s="145"/>
      <c r="DK219" s="145"/>
      <c r="DL219" s="145"/>
      <c r="DM219" s="145"/>
      <c r="DN219" s="145"/>
      <c r="DO219" s="145"/>
      <c r="DP219" s="145"/>
      <c r="DQ219" s="145"/>
      <c r="DR219" s="145"/>
      <c r="DS219" s="145"/>
      <c r="DT219" s="145"/>
      <c r="DU219" s="145"/>
      <c r="DV219" s="145"/>
      <c r="DW219" s="145"/>
      <c r="DX219" s="145"/>
      <c r="DY219" s="145"/>
      <c r="DZ219" s="145"/>
      <c r="EA219" s="145"/>
      <c r="EB219" s="148"/>
      <c r="EC219" s="145"/>
      <c r="ED219" s="148"/>
      <c r="EE219" s="145"/>
      <c r="EF219" s="145"/>
      <c r="EG219" s="145"/>
      <c r="EH219" s="145"/>
      <c r="EI219" s="145"/>
      <c r="EJ219" s="145"/>
      <c r="EK219" s="145">
        <v>0</v>
      </c>
      <c r="EL219" s="145">
        <v>0</v>
      </c>
      <c r="EM219" s="145"/>
    </row>
    <row r="220" spans="1:144" ht="20.100000000000001" hidden="1" customHeight="1" x14ac:dyDescent="0.3">
      <c r="A220" s="25" t="s">
        <v>4088</v>
      </c>
      <c r="B220" s="40" t="s">
        <v>106</v>
      </c>
      <c r="C220" s="26">
        <v>85050</v>
      </c>
      <c r="D220" s="71" t="s">
        <v>4091</v>
      </c>
      <c r="E220" s="26" t="s">
        <v>108</v>
      </c>
      <c r="F220" s="26" t="s">
        <v>3549</v>
      </c>
      <c r="G220" s="26" t="s">
        <v>121</v>
      </c>
      <c r="H220" s="26" t="s">
        <v>446</v>
      </c>
      <c r="I220" s="26" t="s">
        <v>385</v>
      </c>
      <c r="J220" s="25" t="s">
        <v>2939</v>
      </c>
      <c r="K220" s="25" t="s">
        <v>3152</v>
      </c>
      <c r="L220" s="25"/>
      <c r="M220" s="25"/>
      <c r="N220" s="83"/>
      <c r="O220" s="83"/>
      <c r="P220" s="83"/>
      <c r="Q220" s="83"/>
      <c r="R220" s="83"/>
      <c r="S220" s="83"/>
      <c r="U220" s="145"/>
      <c r="V220" s="148"/>
      <c r="W220" s="145"/>
      <c r="X220" s="145"/>
      <c r="Y220" s="145"/>
      <c r="Z220" s="145"/>
      <c r="AA220" s="145"/>
      <c r="AB220" s="332"/>
      <c r="AC220" s="145"/>
      <c r="AD220" s="145"/>
      <c r="AE220" s="145"/>
      <c r="AF220" s="145"/>
      <c r="AG220" s="145"/>
      <c r="AH220" s="145"/>
      <c r="AI220" s="145"/>
      <c r="AJ220" s="145"/>
      <c r="AK220" s="145"/>
      <c r="AL220" s="145"/>
      <c r="AM220" s="145"/>
      <c r="AN220" s="145"/>
      <c r="AO220" s="145"/>
      <c r="AP220" s="145"/>
      <c r="AQ220" s="145"/>
      <c r="AR220" s="145"/>
      <c r="AS220" s="145"/>
      <c r="AT220" s="145"/>
      <c r="AU220" s="145"/>
      <c r="AV220" s="145"/>
      <c r="AW220" s="145"/>
      <c r="AX220" s="145"/>
      <c r="AY220" s="145"/>
      <c r="AZ220" s="145"/>
      <c r="BA220" s="145"/>
      <c r="BB220" s="145"/>
      <c r="BC220" s="145"/>
      <c r="BD220" s="145"/>
      <c r="BE220" s="145"/>
      <c r="BF220" s="145"/>
      <c r="BG220" s="145"/>
      <c r="BH220" s="145"/>
      <c r="BI220" s="145"/>
      <c r="BJ220" s="145"/>
      <c r="BK220" s="145"/>
      <c r="BL220" s="145"/>
      <c r="BM220" s="145"/>
      <c r="BN220" s="145"/>
      <c r="BO220" s="145"/>
      <c r="BP220" s="145"/>
      <c r="BQ220" s="145"/>
      <c r="BR220" s="145"/>
      <c r="BS220" s="145"/>
      <c r="BT220" s="145"/>
      <c r="BU220" s="145"/>
      <c r="BV220" s="145"/>
      <c r="BW220" s="145"/>
      <c r="BX220" s="145"/>
      <c r="BY220" s="145"/>
      <c r="BZ220" s="145"/>
      <c r="CA220" s="145"/>
      <c r="CB220" s="145"/>
      <c r="CC220" s="145"/>
      <c r="CD220" s="145"/>
      <c r="CE220" s="145"/>
      <c r="CF220" s="145"/>
      <c r="CG220" s="145"/>
      <c r="CH220" s="148"/>
      <c r="CI220" s="145"/>
      <c r="CJ220" s="145"/>
      <c r="CK220" s="145"/>
      <c r="CL220" s="145"/>
      <c r="CM220" s="145"/>
      <c r="CN220" s="145"/>
      <c r="CO220" s="145"/>
      <c r="CP220" s="145"/>
      <c r="CQ220" s="145"/>
      <c r="CR220" s="145"/>
      <c r="CS220" s="145"/>
      <c r="CT220" s="145"/>
      <c r="CU220" s="145"/>
      <c r="CV220" s="145"/>
      <c r="CW220" s="145"/>
      <c r="CX220" s="145"/>
      <c r="CY220" s="145"/>
      <c r="CZ220" s="145"/>
      <c r="DA220" s="145"/>
      <c r="DB220" s="145"/>
      <c r="DC220" s="145"/>
      <c r="DD220" s="145"/>
      <c r="DE220" s="145"/>
      <c r="DF220" s="145"/>
      <c r="DG220" s="145"/>
      <c r="DH220" s="148"/>
      <c r="DI220" s="145"/>
      <c r="DJ220" s="145"/>
      <c r="DK220" s="145"/>
      <c r="DL220" s="145"/>
      <c r="DM220" s="145"/>
      <c r="DN220" s="145"/>
      <c r="DO220" s="145"/>
      <c r="DP220" s="145"/>
      <c r="DQ220" s="145"/>
      <c r="DR220" s="145"/>
      <c r="DS220" s="145"/>
      <c r="DT220" s="145"/>
      <c r="DU220" s="145"/>
      <c r="DV220" s="145"/>
      <c r="DW220" s="145"/>
      <c r="DX220" s="145"/>
      <c r="DY220" s="145"/>
      <c r="DZ220" s="145"/>
      <c r="EA220" s="145"/>
      <c r="EB220" s="148"/>
      <c r="EC220" s="145"/>
      <c r="ED220" s="148"/>
      <c r="EE220" s="145"/>
      <c r="EF220" s="145"/>
      <c r="EG220" s="145"/>
      <c r="EH220" s="145"/>
      <c r="EI220" s="145"/>
      <c r="EJ220" s="145"/>
      <c r="EK220" s="145">
        <v>0</v>
      </c>
      <c r="EL220" s="145">
        <v>0</v>
      </c>
      <c r="EM220" s="145"/>
    </row>
    <row r="221" spans="1:144" ht="20.100000000000001" customHeight="1" x14ac:dyDescent="0.3">
      <c r="A221" s="25" t="s">
        <v>2714</v>
      </c>
      <c r="B221" s="40" t="s">
        <v>106</v>
      </c>
      <c r="C221" s="26">
        <v>83442</v>
      </c>
      <c r="D221" s="71" t="s">
        <v>2739</v>
      </c>
      <c r="E221" s="26" t="s">
        <v>113</v>
      </c>
      <c r="F221" s="26"/>
      <c r="G221" s="26" t="s">
        <v>114</v>
      </c>
      <c r="H221" s="26" t="s">
        <v>2740</v>
      </c>
      <c r="I221" s="26" t="s">
        <v>405</v>
      </c>
      <c r="J221" s="25" t="s">
        <v>228</v>
      </c>
      <c r="K221" s="25" t="s">
        <v>2741</v>
      </c>
      <c r="L221" s="25"/>
      <c r="M221" s="25"/>
      <c r="N221" s="83"/>
      <c r="O221" s="83"/>
      <c r="P221" s="83"/>
      <c r="Q221" s="83"/>
      <c r="R221" s="83"/>
      <c r="S221" s="25" t="s">
        <v>2742</v>
      </c>
      <c r="T221" s="145"/>
      <c r="U221" s="145"/>
      <c r="V221" s="145"/>
      <c r="W221" s="145"/>
      <c r="X221" s="145"/>
      <c r="Y221" s="145"/>
      <c r="Z221" s="145"/>
      <c r="AA221" s="145"/>
      <c r="AB221" s="332"/>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c r="CP221" s="145"/>
      <c r="CQ221" s="145"/>
      <c r="CR221" s="145"/>
      <c r="CS221" s="145"/>
      <c r="CT221" s="145"/>
      <c r="CU221" s="145"/>
      <c r="CV221" s="145"/>
      <c r="CW221" s="145"/>
      <c r="CX221" s="145"/>
      <c r="CY221" s="145"/>
      <c r="CZ221" s="145"/>
      <c r="DA221" s="145"/>
      <c r="DB221" s="145"/>
      <c r="DC221" s="145"/>
      <c r="DD221" s="145"/>
      <c r="DE221" s="145"/>
      <c r="DF221" s="145"/>
      <c r="DG221" s="145"/>
      <c r="DH221" s="148"/>
      <c r="DI221" s="145"/>
      <c r="DJ221" s="145"/>
      <c r="DK221" s="145"/>
      <c r="DL221" s="145"/>
      <c r="DM221" s="145"/>
      <c r="DN221" s="145"/>
      <c r="DO221" s="145"/>
      <c r="DP221" s="145"/>
      <c r="DQ221" s="145"/>
      <c r="DR221" s="145"/>
      <c r="DS221" s="145"/>
      <c r="DT221" s="145"/>
      <c r="DU221" s="145"/>
      <c r="DV221" s="145"/>
      <c r="DW221" s="145"/>
      <c r="DX221" s="145"/>
      <c r="DY221" s="145"/>
      <c r="DZ221" s="145"/>
      <c r="EA221" s="145"/>
      <c r="EB221" s="148"/>
      <c r="EC221" s="145"/>
      <c r="ED221" s="148"/>
      <c r="EE221" s="145"/>
      <c r="EF221" s="145"/>
      <c r="EG221" s="145"/>
      <c r="EH221" s="145"/>
      <c r="EI221" s="145"/>
      <c r="EJ221" s="145"/>
      <c r="EK221" s="145" t="s">
        <v>519</v>
      </c>
      <c r="EL221" s="145">
        <v>1</v>
      </c>
      <c r="EM221" s="145"/>
    </row>
    <row r="222" spans="1:144" ht="20.100000000000001" hidden="1" customHeight="1" x14ac:dyDescent="0.3">
      <c r="A222" s="25" t="s">
        <v>4218</v>
      </c>
      <c r="B222" s="40" t="s">
        <v>106</v>
      </c>
      <c r="C222" s="26">
        <v>85070</v>
      </c>
      <c r="D222" s="71" t="s">
        <v>4025</v>
      </c>
      <c r="E222" s="25" t="s">
        <v>4219</v>
      </c>
      <c r="F222" s="26" t="s">
        <v>108</v>
      </c>
      <c r="G222" s="26" t="s">
        <v>3549</v>
      </c>
      <c r="H222" s="26" t="s">
        <v>121</v>
      </c>
      <c r="I222" s="26" t="s">
        <v>3</v>
      </c>
      <c r="J222" s="26" t="s">
        <v>3</v>
      </c>
      <c r="K222" s="25" t="s">
        <v>2939</v>
      </c>
      <c r="L222" s="25" t="s">
        <v>4220</v>
      </c>
      <c r="M222" s="25"/>
      <c r="N222" s="83"/>
      <c r="O222" s="83"/>
      <c r="P222" s="83"/>
      <c r="Q222" s="83"/>
      <c r="R222" s="83"/>
      <c r="S222" s="83"/>
      <c r="U222" s="145"/>
      <c r="V222" s="148"/>
      <c r="W222" s="145"/>
      <c r="X222" s="145"/>
      <c r="Y222" s="145"/>
      <c r="Z222" s="145"/>
      <c r="AA222" s="145"/>
      <c r="AB222" s="332"/>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c r="AX222" s="145"/>
      <c r="AY222" s="145"/>
      <c r="AZ222" s="145"/>
      <c r="BA222" s="145"/>
      <c r="BB222" s="145"/>
      <c r="BC222" s="145"/>
      <c r="BD222" s="145"/>
      <c r="BE222" s="145"/>
      <c r="BF222" s="145"/>
      <c r="BG222" s="145"/>
      <c r="BH222" s="145"/>
      <c r="BI222" s="145"/>
      <c r="BJ222" s="145"/>
      <c r="BK222" s="145"/>
      <c r="BL222" s="145"/>
      <c r="BM222" s="145"/>
      <c r="BN222" s="145"/>
      <c r="BO222" s="145"/>
      <c r="BP222" s="145"/>
      <c r="BQ222" s="145"/>
      <c r="BR222" s="145"/>
      <c r="BS222" s="145"/>
      <c r="BT222" s="145"/>
      <c r="BU222" s="145"/>
      <c r="BV222" s="145"/>
      <c r="BW222" s="145"/>
      <c r="BX222" s="145"/>
      <c r="BY222" s="145"/>
      <c r="BZ222" s="145"/>
      <c r="CA222" s="145"/>
      <c r="CB222" s="145"/>
      <c r="CC222" s="145"/>
      <c r="CD222" s="145"/>
      <c r="CE222" s="145"/>
      <c r="CF222" s="145"/>
      <c r="CG222" s="145"/>
      <c r="CH222" s="148"/>
      <c r="CI222" s="145"/>
      <c r="CJ222" s="145"/>
      <c r="CK222" s="145"/>
      <c r="CL222" s="145"/>
      <c r="CM222" s="145"/>
      <c r="CN222" s="145"/>
      <c r="CO222" s="145"/>
      <c r="CP222" s="145"/>
      <c r="CQ222" s="145"/>
      <c r="CR222" s="145"/>
      <c r="CS222" s="145"/>
      <c r="CT222" s="145"/>
      <c r="CU222" s="145"/>
      <c r="CV222" s="145"/>
      <c r="CW222" s="145"/>
      <c r="CX222" s="145"/>
      <c r="CY222" s="145"/>
      <c r="CZ222" s="145"/>
      <c r="DA222" s="145"/>
      <c r="DB222" s="145"/>
      <c r="DC222" s="145"/>
      <c r="DD222" s="145"/>
      <c r="DE222" s="145"/>
      <c r="DF222" s="145"/>
      <c r="DG222" s="145"/>
      <c r="DH222" s="148"/>
      <c r="DI222" s="145"/>
      <c r="DJ222" s="145"/>
      <c r="DK222" s="145"/>
      <c r="DL222" s="145"/>
      <c r="DM222" s="145"/>
      <c r="DN222" s="145"/>
      <c r="DO222" s="145"/>
      <c r="DP222" s="145"/>
      <c r="DQ222" s="145"/>
      <c r="DR222" s="145"/>
      <c r="DS222" s="145"/>
      <c r="DT222" s="145"/>
      <c r="DU222" s="145"/>
      <c r="DV222" s="145"/>
      <c r="DW222" s="145"/>
      <c r="DX222" s="145"/>
      <c r="DY222" s="145"/>
      <c r="DZ222" s="145"/>
      <c r="EA222" s="145"/>
      <c r="EB222" s="148"/>
      <c r="EC222" s="145"/>
      <c r="ED222" s="148"/>
      <c r="EE222" s="145"/>
      <c r="EF222" s="145"/>
      <c r="EG222" s="145"/>
      <c r="EH222" s="145"/>
      <c r="EI222" s="145"/>
      <c r="EJ222" s="145"/>
      <c r="EK222" s="145">
        <v>0</v>
      </c>
      <c r="EL222" s="145">
        <v>0</v>
      </c>
      <c r="EM222" s="145"/>
    </row>
    <row r="223" spans="1:144" ht="20.100000000000001" customHeight="1" x14ac:dyDescent="0.3">
      <c r="A223" s="25" t="s">
        <v>3905</v>
      </c>
      <c r="B223" s="26" t="s">
        <v>106</v>
      </c>
      <c r="C223" s="26">
        <v>84695</v>
      </c>
      <c r="D223" s="71" t="s">
        <v>3917</v>
      </c>
      <c r="E223" s="26" t="s">
        <v>113</v>
      </c>
      <c r="F223" s="26" t="s">
        <v>3549</v>
      </c>
      <c r="G223" s="26" t="s">
        <v>121</v>
      </c>
      <c r="H223" s="26" t="s">
        <v>189</v>
      </c>
      <c r="I223" s="26" t="s">
        <v>405</v>
      </c>
      <c r="J223" s="25" t="s">
        <v>171</v>
      </c>
      <c r="K223" s="25" t="s">
        <v>3918</v>
      </c>
      <c r="L223" s="175"/>
      <c r="M223" s="25"/>
      <c r="N223" s="239"/>
      <c r="O223" s="239"/>
      <c r="P223" s="239"/>
      <c r="Q223" s="239"/>
      <c r="R223" s="25" t="s">
        <v>3919</v>
      </c>
      <c r="S223" s="25" t="s">
        <v>3920</v>
      </c>
      <c r="U223" s="145"/>
      <c r="V223" s="148"/>
      <c r="W223" s="145"/>
      <c r="X223" s="145"/>
      <c r="Y223" s="145"/>
      <c r="Z223" s="145"/>
      <c r="AA223" s="145"/>
      <c r="AB223" s="332"/>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c r="AX223" s="145"/>
      <c r="AY223" s="145"/>
      <c r="AZ223" s="145"/>
      <c r="BA223" s="145"/>
      <c r="BB223" s="145"/>
      <c r="BC223" s="145"/>
      <c r="BD223" s="145"/>
      <c r="BE223" s="145"/>
      <c r="BF223" s="145"/>
      <c r="BG223" s="145"/>
      <c r="BH223" s="145"/>
      <c r="BI223" s="145"/>
      <c r="BJ223" s="145"/>
      <c r="BK223" s="145"/>
      <c r="BL223" s="145"/>
      <c r="BM223" s="145"/>
      <c r="BN223" s="145"/>
      <c r="BO223" s="145"/>
      <c r="BP223" s="145"/>
      <c r="BQ223" s="145"/>
      <c r="BR223" s="145"/>
      <c r="BS223" s="145"/>
      <c r="BT223" s="145"/>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c r="CP223" s="145"/>
      <c r="CQ223" s="145"/>
      <c r="CR223" s="145"/>
      <c r="CS223" s="145"/>
      <c r="CT223" s="145"/>
      <c r="CU223" s="145"/>
      <c r="CV223" s="145"/>
      <c r="CW223" s="145"/>
      <c r="CX223" s="145"/>
      <c r="CY223" s="145"/>
      <c r="CZ223" s="145"/>
      <c r="DA223" s="145"/>
      <c r="DB223" s="145"/>
      <c r="DC223" s="145"/>
      <c r="DD223" s="145"/>
      <c r="DE223" s="145"/>
      <c r="DF223" s="145"/>
      <c r="DG223" s="145"/>
      <c r="DH223" s="148"/>
      <c r="DI223" s="145"/>
      <c r="DJ223" s="145"/>
      <c r="DK223" s="145"/>
      <c r="DL223" s="145"/>
      <c r="DM223" s="145"/>
      <c r="DN223" s="145"/>
      <c r="DO223" s="145"/>
      <c r="DP223" s="145"/>
      <c r="DQ223" s="145"/>
      <c r="DR223" s="145"/>
      <c r="DS223" s="145"/>
      <c r="DT223" s="145"/>
      <c r="DU223" s="145"/>
      <c r="DV223" s="145"/>
      <c r="DW223" s="145"/>
      <c r="DX223" s="145"/>
      <c r="DY223" s="145"/>
      <c r="DZ223" s="145"/>
      <c r="EA223" s="145"/>
      <c r="EB223" s="148"/>
      <c r="EC223" s="145"/>
      <c r="ED223" s="148"/>
      <c r="EE223" s="145"/>
      <c r="EF223" s="145"/>
      <c r="EG223" s="145"/>
      <c r="EH223" s="145"/>
      <c r="EI223" s="145"/>
      <c r="EJ223" s="145"/>
      <c r="EK223" s="145" t="s">
        <v>519</v>
      </c>
      <c r="EL223" s="145">
        <v>1</v>
      </c>
      <c r="EM223" s="145"/>
      <c r="EN223" s="228" t="s">
        <v>3921</v>
      </c>
    </row>
    <row r="224" spans="1:144" ht="20.100000000000001" hidden="1" customHeight="1" x14ac:dyDescent="0.3">
      <c r="A224" s="25" t="s">
        <v>4218</v>
      </c>
      <c r="B224" s="40" t="s">
        <v>106</v>
      </c>
      <c r="C224" s="26">
        <v>84905</v>
      </c>
      <c r="D224" s="71" t="s">
        <v>4232</v>
      </c>
      <c r="E224" s="26" t="s">
        <v>108</v>
      </c>
      <c r="F224" s="26" t="s">
        <v>3549</v>
      </c>
      <c r="G224" s="26" t="s">
        <v>109</v>
      </c>
      <c r="H224" s="26" t="s">
        <v>539</v>
      </c>
      <c r="I224" s="26" t="s">
        <v>405</v>
      </c>
      <c r="J224" s="25" t="s">
        <v>1795</v>
      </c>
      <c r="K224" s="25" t="s">
        <v>4233</v>
      </c>
      <c r="L224" s="25"/>
      <c r="M224" s="25"/>
      <c r="N224" s="83"/>
      <c r="O224" s="83"/>
      <c r="P224" s="83"/>
      <c r="Q224" s="83"/>
      <c r="R224" s="83"/>
      <c r="S224" s="83"/>
      <c r="U224" s="145"/>
      <c r="V224" s="148"/>
      <c r="W224" s="145"/>
      <c r="X224" s="145"/>
      <c r="Y224" s="145"/>
      <c r="Z224" s="145"/>
      <c r="AA224" s="145"/>
      <c r="AB224" s="332"/>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8"/>
      <c r="CI224" s="145"/>
      <c r="CJ224" s="145"/>
      <c r="CK224" s="145"/>
      <c r="CL224" s="145"/>
      <c r="CM224" s="145"/>
      <c r="CN224" s="145"/>
      <c r="CO224" s="145"/>
      <c r="CP224" s="145"/>
      <c r="CQ224" s="145"/>
      <c r="CR224" s="145"/>
      <c r="CS224" s="145"/>
      <c r="CT224" s="145"/>
      <c r="CU224" s="145"/>
      <c r="CV224" s="145"/>
      <c r="CW224" s="145"/>
      <c r="CX224" s="145"/>
      <c r="CY224" s="145"/>
      <c r="CZ224" s="145"/>
      <c r="DA224" s="145"/>
      <c r="DB224" s="145"/>
      <c r="DC224" s="145"/>
      <c r="DD224" s="145"/>
      <c r="DE224" s="145"/>
      <c r="DF224" s="145"/>
      <c r="DG224" s="145"/>
      <c r="DH224" s="148"/>
      <c r="DI224" s="145"/>
      <c r="DJ224" s="145"/>
      <c r="DK224" s="145"/>
      <c r="DL224" s="145"/>
      <c r="DM224" s="145"/>
      <c r="DN224" s="145"/>
      <c r="DO224" s="145"/>
      <c r="DP224" s="145"/>
      <c r="DQ224" s="145"/>
      <c r="DR224" s="145"/>
      <c r="DS224" s="145"/>
      <c r="DT224" s="145"/>
      <c r="DU224" s="145"/>
      <c r="DV224" s="145"/>
      <c r="DW224" s="145"/>
      <c r="DX224" s="145"/>
      <c r="DY224" s="145"/>
      <c r="DZ224" s="145"/>
      <c r="EA224" s="145"/>
      <c r="EB224" s="148"/>
      <c r="EC224" s="145"/>
      <c r="ED224" s="148"/>
      <c r="EE224" s="145"/>
      <c r="EF224" s="145"/>
      <c r="EG224" s="145"/>
      <c r="EH224" s="145"/>
      <c r="EI224" s="145"/>
      <c r="EJ224" s="145"/>
      <c r="EK224" s="145">
        <v>0</v>
      </c>
      <c r="EL224" s="145">
        <v>0</v>
      </c>
      <c r="EM224" s="145"/>
    </row>
    <row r="225" spans="1:144" ht="20.100000000000001" customHeight="1" x14ac:dyDescent="0.3">
      <c r="A225" s="25" t="s">
        <v>3756</v>
      </c>
      <c r="B225" s="40" t="s">
        <v>106</v>
      </c>
      <c r="C225" s="26">
        <v>84771</v>
      </c>
      <c r="D225" s="71" t="s">
        <v>3768</v>
      </c>
      <c r="E225" s="26" t="s">
        <v>113</v>
      </c>
      <c r="F225" s="26" t="s">
        <v>3549</v>
      </c>
      <c r="G225" s="26" t="s">
        <v>121</v>
      </c>
      <c r="H225" s="26" t="s">
        <v>189</v>
      </c>
      <c r="I225" s="26" t="s">
        <v>405</v>
      </c>
      <c r="J225" s="25" t="s">
        <v>3307</v>
      </c>
      <c r="K225" s="25" t="s">
        <v>3769</v>
      </c>
      <c r="L225" s="25"/>
      <c r="M225" s="25"/>
      <c r="N225" s="239"/>
      <c r="O225" s="239"/>
      <c r="P225" s="239"/>
      <c r="Q225" s="239"/>
      <c r="R225" s="25" t="s">
        <v>3770</v>
      </c>
      <c r="S225" s="25"/>
      <c r="U225" s="145"/>
      <c r="V225" s="148"/>
      <c r="W225" s="145"/>
      <c r="X225" s="145"/>
      <c r="Y225" s="145"/>
      <c r="Z225" s="145"/>
      <c r="AA225" s="145"/>
      <c r="AB225" s="332"/>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c r="CA225" s="145"/>
      <c r="CB225" s="145"/>
      <c r="CC225" s="145"/>
      <c r="CD225" s="145"/>
      <c r="CE225" s="145"/>
      <c r="CF225" s="145"/>
      <c r="CG225" s="145"/>
      <c r="CH225" s="145"/>
      <c r="CI225" s="145"/>
      <c r="CJ225" s="145"/>
      <c r="CK225" s="145"/>
      <c r="CL225" s="145"/>
      <c r="CM225" s="145"/>
      <c r="CN225" s="145"/>
      <c r="CO225" s="145"/>
      <c r="CP225" s="145"/>
      <c r="CQ225" s="145"/>
      <c r="CR225" s="145"/>
      <c r="CS225" s="145"/>
      <c r="CT225" s="145"/>
      <c r="CU225" s="145"/>
      <c r="CV225" s="145"/>
      <c r="CW225" s="145"/>
      <c r="CX225" s="145"/>
      <c r="CY225" s="145"/>
      <c r="CZ225" s="145"/>
      <c r="DA225" s="145"/>
      <c r="DB225" s="145"/>
      <c r="DC225" s="145"/>
      <c r="DD225" s="145"/>
      <c r="DE225" s="145"/>
      <c r="DF225" s="145"/>
      <c r="DG225" s="145"/>
      <c r="DH225" s="148"/>
      <c r="DI225" s="145"/>
      <c r="DJ225" s="145"/>
      <c r="DK225" s="145"/>
      <c r="DL225" s="145"/>
      <c r="DM225" s="145"/>
      <c r="DN225" s="145"/>
      <c r="DO225" s="145"/>
      <c r="DP225" s="145"/>
      <c r="DQ225" s="145"/>
      <c r="DR225" s="145">
        <v>1</v>
      </c>
      <c r="DS225" s="145"/>
      <c r="DT225" s="145"/>
      <c r="DU225" s="145"/>
      <c r="DV225" s="145"/>
      <c r="DW225" s="145"/>
      <c r="DX225" s="145"/>
      <c r="DY225" s="145"/>
      <c r="DZ225" s="145"/>
      <c r="EA225" s="145"/>
      <c r="EB225" s="148"/>
      <c r="EC225" s="145"/>
      <c r="ED225" s="148"/>
      <c r="EE225" s="145"/>
      <c r="EF225" s="145"/>
      <c r="EG225" s="145"/>
      <c r="EH225" s="145"/>
      <c r="EI225" s="145"/>
      <c r="EJ225" s="145"/>
      <c r="EK225" s="145" t="s">
        <v>519</v>
      </c>
      <c r="EL225" s="145">
        <v>1</v>
      </c>
      <c r="EN225" s="228" t="s">
        <v>3771</v>
      </c>
    </row>
    <row r="226" spans="1:144" ht="20.100000000000001" hidden="1" customHeight="1" x14ac:dyDescent="0.3">
      <c r="A226" s="25" t="s">
        <v>4255</v>
      </c>
      <c r="B226" s="40" t="s">
        <v>106</v>
      </c>
      <c r="C226" s="26">
        <v>85089</v>
      </c>
      <c r="D226" s="71" t="s">
        <v>1681</v>
      </c>
      <c r="E226" s="26" t="s">
        <v>108</v>
      </c>
      <c r="F226" s="26"/>
      <c r="G226" s="26" t="s">
        <v>109</v>
      </c>
      <c r="H226" s="26" t="s">
        <v>539</v>
      </c>
      <c r="I226" s="26" t="s">
        <v>3</v>
      </c>
      <c r="J226" s="25" t="s">
        <v>1795</v>
      </c>
      <c r="K226" s="25" t="s">
        <v>4256</v>
      </c>
      <c r="L226" s="25"/>
      <c r="M226" s="25"/>
      <c r="N226" s="83"/>
      <c r="O226" s="83"/>
      <c r="P226" s="83"/>
      <c r="Q226" s="83"/>
      <c r="R226" s="83"/>
      <c r="S226" s="83"/>
      <c r="U226" s="145"/>
      <c r="V226" s="148"/>
      <c r="W226" s="145"/>
      <c r="X226" s="145"/>
      <c r="Y226" s="145"/>
      <c r="Z226" s="145"/>
      <c r="AA226" s="145"/>
      <c r="AB226" s="332"/>
      <c r="AC226" s="145"/>
      <c r="AD226" s="145"/>
      <c r="AE226" s="145"/>
      <c r="AF226" s="145"/>
      <c r="AG226" s="145"/>
      <c r="AH226" s="145"/>
      <c r="AI226" s="145"/>
      <c r="AJ226" s="145"/>
      <c r="AK226" s="145"/>
      <c r="AL226" s="145"/>
      <c r="AM226" s="145"/>
      <c r="AN226" s="145"/>
      <c r="AO226" s="145"/>
      <c r="AP226" s="145"/>
      <c r="AQ226" s="145"/>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8"/>
      <c r="CI226" s="145"/>
      <c r="CJ226" s="145"/>
      <c r="CK226" s="145"/>
      <c r="CL226" s="145"/>
      <c r="CM226" s="145"/>
      <c r="CN226" s="145"/>
      <c r="CO226" s="145"/>
      <c r="CP226" s="145"/>
      <c r="CQ226" s="145"/>
      <c r="CR226" s="145"/>
      <c r="CS226" s="145"/>
      <c r="CT226" s="145"/>
      <c r="CU226" s="145"/>
      <c r="CV226" s="145"/>
      <c r="CW226" s="145"/>
      <c r="CX226" s="145"/>
      <c r="CY226" s="145"/>
      <c r="CZ226" s="145"/>
      <c r="DA226" s="145"/>
      <c r="DB226" s="145"/>
      <c r="DC226" s="145"/>
      <c r="DD226" s="145"/>
      <c r="DE226" s="145"/>
      <c r="DF226" s="145"/>
      <c r="DG226" s="145"/>
      <c r="DH226" s="148"/>
      <c r="DI226" s="145"/>
      <c r="DJ226" s="145"/>
      <c r="DK226" s="145"/>
      <c r="DL226" s="145"/>
      <c r="DM226" s="145"/>
      <c r="DN226" s="145"/>
      <c r="DO226" s="145"/>
      <c r="DP226" s="145"/>
      <c r="DQ226" s="145"/>
      <c r="DR226" s="145"/>
      <c r="DS226" s="145"/>
      <c r="DT226" s="145"/>
      <c r="DU226" s="145"/>
      <c r="DV226" s="145"/>
      <c r="DW226" s="145"/>
      <c r="DX226" s="145"/>
      <c r="DY226" s="145"/>
      <c r="DZ226" s="145"/>
      <c r="EA226" s="145"/>
      <c r="EB226" s="148"/>
      <c r="EC226" s="145"/>
      <c r="ED226" s="148"/>
      <c r="EE226" s="145"/>
      <c r="EF226" s="145"/>
      <c r="EG226" s="145"/>
      <c r="EH226" s="145"/>
      <c r="EI226" s="145"/>
      <c r="EJ226" s="145"/>
      <c r="EK226" s="145">
        <v>0</v>
      </c>
      <c r="EL226" s="145">
        <v>0</v>
      </c>
      <c r="EM226" s="145"/>
    </row>
    <row r="227" spans="1:144" ht="20.100000000000001" hidden="1" customHeight="1" x14ac:dyDescent="0.3">
      <c r="A227" s="25" t="s">
        <v>4255</v>
      </c>
      <c r="B227" s="40" t="s">
        <v>106</v>
      </c>
      <c r="C227" s="26">
        <v>85055</v>
      </c>
      <c r="D227" s="71" t="s">
        <v>666</v>
      </c>
      <c r="E227" s="26" t="s">
        <v>108</v>
      </c>
      <c r="F227" s="26" t="s">
        <v>3549</v>
      </c>
      <c r="G227" s="26" t="s">
        <v>121</v>
      </c>
      <c r="H227" s="26" t="s">
        <v>446</v>
      </c>
      <c r="I227" s="26" t="s">
        <v>3</v>
      </c>
      <c r="J227" s="25" t="s">
        <v>2939</v>
      </c>
      <c r="K227" s="25" t="s">
        <v>4074</v>
      </c>
      <c r="L227" s="25"/>
      <c r="M227" s="25"/>
      <c r="N227" s="83"/>
      <c r="O227" s="83"/>
      <c r="P227" s="83"/>
      <c r="Q227" s="83"/>
      <c r="R227" s="83"/>
      <c r="S227" s="83"/>
      <c r="U227" s="145"/>
      <c r="V227" s="148"/>
      <c r="W227" s="145"/>
      <c r="X227" s="145"/>
      <c r="Y227" s="145"/>
      <c r="Z227" s="145"/>
      <c r="AA227" s="145"/>
      <c r="AB227" s="332"/>
      <c r="AC227" s="145"/>
      <c r="AD227" s="145"/>
      <c r="AE227" s="145"/>
      <c r="AF227" s="145"/>
      <c r="AG227" s="145"/>
      <c r="AH227" s="145"/>
      <c r="AI227" s="145"/>
      <c r="AJ227" s="145"/>
      <c r="AK227" s="145"/>
      <c r="AL227" s="145"/>
      <c r="AM227" s="145"/>
      <c r="AN227" s="145"/>
      <c r="AO227" s="145"/>
      <c r="AP227" s="145"/>
      <c r="AQ227" s="145"/>
      <c r="AR227" s="145"/>
      <c r="AS227" s="145"/>
      <c r="AT227" s="145"/>
      <c r="AU227" s="145"/>
      <c r="AV227" s="145"/>
      <c r="AW227" s="145"/>
      <c r="AX227" s="145"/>
      <c r="AY227" s="145"/>
      <c r="AZ227" s="145"/>
      <c r="BA227" s="145"/>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8"/>
      <c r="CI227" s="145"/>
      <c r="CJ227" s="145"/>
      <c r="CK227" s="145"/>
      <c r="CL227" s="145"/>
      <c r="CM227" s="145"/>
      <c r="CN227" s="145"/>
      <c r="CO227" s="145"/>
      <c r="CP227" s="145"/>
      <c r="CQ227" s="145"/>
      <c r="CR227" s="145"/>
      <c r="CS227" s="145"/>
      <c r="CT227" s="145"/>
      <c r="CU227" s="145"/>
      <c r="CV227" s="145"/>
      <c r="CW227" s="145"/>
      <c r="CX227" s="145"/>
      <c r="CY227" s="145"/>
      <c r="CZ227" s="145"/>
      <c r="DA227" s="145"/>
      <c r="DB227" s="145"/>
      <c r="DC227" s="145"/>
      <c r="DD227" s="145"/>
      <c r="DE227" s="145"/>
      <c r="DF227" s="145"/>
      <c r="DG227" s="145"/>
      <c r="DH227" s="148"/>
      <c r="DI227" s="145"/>
      <c r="DJ227" s="145"/>
      <c r="DK227" s="145"/>
      <c r="DL227" s="145"/>
      <c r="DM227" s="145"/>
      <c r="DN227" s="145"/>
      <c r="DO227" s="145"/>
      <c r="DP227" s="145"/>
      <c r="DQ227" s="145"/>
      <c r="DR227" s="145"/>
      <c r="DS227" s="145"/>
      <c r="DT227" s="145"/>
      <c r="DU227" s="145"/>
      <c r="DV227" s="145"/>
      <c r="DW227" s="145"/>
      <c r="DX227" s="145"/>
      <c r="DY227" s="145"/>
      <c r="DZ227" s="145"/>
      <c r="EA227" s="145"/>
      <c r="EB227" s="148"/>
      <c r="EC227" s="145"/>
      <c r="ED227" s="148"/>
      <c r="EE227" s="145"/>
      <c r="EF227" s="145"/>
      <c r="EG227" s="145"/>
      <c r="EH227" s="145"/>
      <c r="EI227" s="145"/>
      <c r="EJ227" s="145"/>
      <c r="EK227" s="145">
        <v>0</v>
      </c>
      <c r="EL227" s="145">
        <v>0</v>
      </c>
      <c r="EM227" s="145"/>
    </row>
    <row r="228" spans="1:144" ht="20.100000000000001" hidden="1" customHeight="1" x14ac:dyDescent="0.3">
      <c r="A228" s="25" t="s">
        <v>4255</v>
      </c>
      <c r="B228" s="40" t="s">
        <v>106</v>
      </c>
      <c r="C228" s="26">
        <v>85054</v>
      </c>
      <c r="D228" s="71" t="s">
        <v>4257</v>
      </c>
      <c r="E228" s="26" t="s">
        <v>108</v>
      </c>
      <c r="F228" s="26"/>
      <c r="G228" s="26" t="s">
        <v>121</v>
      </c>
      <c r="H228" s="26" t="s">
        <v>446</v>
      </c>
      <c r="I228" s="26" t="s">
        <v>3</v>
      </c>
      <c r="J228" s="25" t="s">
        <v>2939</v>
      </c>
      <c r="K228" s="25" t="s">
        <v>4258</v>
      </c>
      <c r="L228" s="79"/>
      <c r="M228" s="25"/>
      <c r="N228" s="83"/>
      <c r="O228" s="83"/>
      <c r="P228" s="83"/>
      <c r="Q228" s="83"/>
      <c r="R228" s="83"/>
      <c r="S228" s="83"/>
      <c r="U228" s="145"/>
      <c r="V228" s="148"/>
      <c r="W228" s="145"/>
      <c r="X228" s="145"/>
      <c r="Y228" s="145"/>
      <c r="Z228" s="145"/>
      <c r="AA228" s="145"/>
      <c r="AB228" s="332"/>
      <c r="AC228" s="145"/>
      <c r="AD228" s="145"/>
      <c r="AE228" s="145"/>
      <c r="AF228" s="145"/>
      <c r="AG228" s="145"/>
      <c r="AH228" s="145"/>
      <c r="AI228" s="145"/>
      <c r="AJ228" s="145"/>
      <c r="AK228" s="145"/>
      <c r="AL228" s="145"/>
      <c r="AM228" s="145"/>
      <c r="AN228" s="145"/>
      <c r="AO228" s="145"/>
      <c r="AP228" s="145"/>
      <c r="AQ228" s="145"/>
      <c r="AR228" s="145"/>
      <c r="AS228" s="145"/>
      <c r="AT228" s="145"/>
      <c r="AU228" s="145"/>
      <c r="AV228" s="145"/>
      <c r="AW228" s="145"/>
      <c r="AX228" s="145"/>
      <c r="AY228" s="145"/>
      <c r="AZ228" s="145"/>
      <c r="BA228" s="145"/>
      <c r="BB228" s="145"/>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8"/>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8"/>
      <c r="DI228" s="145"/>
      <c r="DJ228" s="145"/>
      <c r="DK228" s="145"/>
      <c r="DL228" s="145"/>
      <c r="DM228" s="145"/>
      <c r="DN228" s="145"/>
      <c r="DO228" s="145"/>
      <c r="DP228" s="145"/>
      <c r="DQ228" s="145"/>
      <c r="DR228" s="145"/>
      <c r="DS228" s="145"/>
      <c r="DT228" s="145"/>
      <c r="DU228" s="145"/>
      <c r="DV228" s="145"/>
      <c r="DW228" s="145"/>
      <c r="DX228" s="145"/>
      <c r="DY228" s="145"/>
      <c r="DZ228" s="145"/>
      <c r="EA228" s="145"/>
      <c r="EB228" s="148"/>
      <c r="EC228" s="145"/>
      <c r="ED228" s="148"/>
      <c r="EE228" s="145"/>
      <c r="EF228" s="145"/>
      <c r="EG228" s="145"/>
      <c r="EH228" s="145"/>
      <c r="EI228" s="145"/>
      <c r="EJ228" s="145"/>
      <c r="EK228" s="145">
        <v>0</v>
      </c>
      <c r="EL228" s="145">
        <v>0</v>
      </c>
      <c r="EM228" s="145"/>
    </row>
    <row r="229" spans="1:144" ht="20.100000000000001" hidden="1" customHeight="1" x14ac:dyDescent="0.3">
      <c r="A229" s="25" t="s">
        <v>4255</v>
      </c>
      <c r="B229" s="40" t="s">
        <v>106</v>
      </c>
      <c r="C229" s="26">
        <v>84610</v>
      </c>
      <c r="D229" s="25" t="s">
        <v>2245</v>
      </c>
      <c r="E229" s="26" t="s">
        <v>108</v>
      </c>
      <c r="F229" s="26" t="s">
        <v>3556</v>
      </c>
      <c r="G229" s="26" t="s">
        <v>109</v>
      </c>
      <c r="H229" s="26" t="s">
        <v>539</v>
      </c>
      <c r="I229" s="26" t="s">
        <v>476</v>
      </c>
      <c r="J229" s="25" t="s">
        <v>123</v>
      </c>
      <c r="K229" s="25" t="s">
        <v>2246</v>
      </c>
      <c r="L229" s="25"/>
      <c r="M229" s="25"/>
      <c r="N229" s="25"/>
      <c r="O229" s="25"/>
      <c r="P229" s="83"/>
      <c r="Q229" s="83"/>
      <c r="R229" s="83"/>
      <c r="S229" s="83"/>
      <c r="T229" s="238"/>
      <c r="U229" s="145"/>
      <c r="V229" s="148"/>
      <c r="W229" s="145"/>
      <c r="X229" s="145"/>
      <c r="Y229" s="145"/>
      <c r="Z229" s="145"/>
      <c r="AA229" s="145"/>
      <c r="AB229" s="332"/>
      <c r="AC229" s="145"/>
      <c r="AD229" s="145"/>
      <c r="AE229" s="145"/>
      <c r="AF229" s="145"/>
      <c r="AG229" s="145"/>
      <c r="AH229" s="145"/>
      <c r="AI229" s="145"/>
      <c r="AJ229" s="145"/>
      <c r="AK229" s="145"/>
      <c r="AL229" s="145"/>
      <c r="AM229" s="145"/>
      <c r="AN229" s="145"/>
      <c r="AO229" s="145"/>
      <c r="AP229" s="145"/>
      <c r="AQ229" s="145"/>
      <c r="AR229" s="145"/>
      <c r="AS229" s="145"/>
      <c r="AT229" s="145"/>
      <c r="AU229" s="145"/>
      <c r="AV229" s="145"/>
      <c r="AW229" s="145"/>
      <c r="AX229" s="145"/>
      <c r="AY229" s="145"/>
      <c r="AZ229" s="145"/>
      <c r="BA229" s="145"/>
      <c r="BB229" s="145"/>
      <c r="BC229" s="145"/>
      <c r="BD229" s="145"/>
      <c r="BE229" s="145"/>
      <c r="BF229" s="145"/>
      <c r="BG229" s="145"/>
      <c r="BH229" s="145"/>
      <c r="BI229" s="145"/>
      <c r="BJ229" s="145"/>
      <c r="BK229" s="145"/>
      <c r="BL229" s="145"/>
      <c r="BM229" s="145"/>
      <c r="BN229" s="145"/>
      <c r="BO229" s="145"/>
      <c r="BP229" s="145"/>
      <c r="BQ229" s="145"/>
      <c r="BR229" s="145"/>
      <c r="BS229" s="145"/>
      <c r="BT229" s="145"/>
      <c r="BU229" s="145"/>
      <c r="BV229" s="145"/>
      <c r="BW229" s="145"/>
      <c r="BX229" s="145"/>
      <c r="BY229" s="145"/>
      <c r="BZ229" s="145"/>
      <c r="CA229" s="145"/>
      <c r="CB229" s="145"/>
      <c r="CC229" s="145"/>
      <c r="CD229" s="145"/>
      <c r="CE229" s="145"/>
      <c r="CF229" s="145"/>
      <c r="CG229" s="145"/>
      <c r="CH229" s="148"/>
      <c r="CI229" s="145"/>
      <c r="CJ229" s="145"/>
      <c r="CK229" s="145"/>
      <c r="CL229" s="145"/>
      <c r="CM229" s="145"/>
      <c r="CN229" s="145"/>
      <c r="CO229" s="145"/>
      <c r="CP229" s="145"/>
      <c r="CQ229" s="145"/>
      <c r="CR229" s="145"/>
      <c r="CS229" s="145"/>
      <c r="CT229" s="145"/>
      <c r="CU229" s="145"/>
      <c r="CV229" s="145"/>
      <c r="CW229" s="145"/>
      <c r="CX229" s="145"/>
      <c r="CY229" s="145"/>
      <c r="CZ229" s="145"/>
      <c r="DA229" s="145"/>
      <c r="DB229" s="145"/>
      <c r="DC229" s="145"/>
      <c r="DD229" s="145"/>
      <c r="DE229" s="145"/>
      <c r="DF229" s="145"/>
      <c r="DG229" s="145"/>
      <c r="DH229" s="148"/>
      <c r="DI229" s="145"/>
      <c r="DJ229" s="145"/>
      <c r="DK229" s="145"/>
      <c r="DL229" s="145"/>
      <c r="DM229" s="145"/>
      <c r="DN229" s="145"/>
      <c r="DO229" s="145"/>
      <c r="DP229" s="145"/>
      <c r="DQ229" s="145"/>
      <c r="DR229" s="145"/>
      <c r="DS229" s="145"/>
      <c r="DT229" s="145"/>
      <c r="DU229" s="145"/>
      <c r="DV229" s="145"/>
      <c r="DW229" s="145"/>
      <c r="DX229" s="145"/>
      <c r="DY229" s="145"/>
      <c r="DZ229" s="145"/>
      <c r="EA229" s="145"/>
      <c r="EB229" s="148"/>
      <c r="EC229" s="145"/>
      <c r="ED229" s="148"/>
      <c r="EE229" s="145"/>
      <c r="EF229" s="145"/>
      <c r="EG229" s="145"/>
      <c r="EH229" s="145"/>
      <c r="EI229" s="145"/>
      <c r="EJ229" s="145"/>
      <c r="EK229" s="145">
        <v>0</v>
      </c>
      <c r="EL229" s="145">
        <v>0</v>
      </c>
      <c r="EM229" s="145"/>
    </row>
    <row r="230" spans="1:144" ht="20.100000000000001" hidden="1" customHeight="1" x14ac:dyDescent="0.3">
      <c r="A230" s="25" t="s">
        <v>4291</v>
      </c>
      <c r="B230" s="40" t="s">
        <v>106</v>
      </c>
      <c r="C230" s="26">
        <v>85058</v>
      </c>
      <c r="D230" s="71" t="s">
        <v>4292</v>
      </c>
      <c r="E230" s="26" t="s">
        <v>108</v>
      </c>
      <c r="F230" s="26"/>
      <c r="G230" s="26" t="s">
        <v>121</v>
      </c>
      <c r="H230" s="26" t="s">
        <v>446</v>
      </c>
      <c r="I230" s="26" t="s">
        <v>3</v>
      </c>
      <c r="J230" s="25" t="s">
        <v>2939</v>
      </c>
      <c r="K230" s="25" t="s">
        <v>4067</v>
      </c>
      <c r="L230" s="25"/>
      <c r="M230" s="25"/>
      <c r="N230" s="25"/>
      <c r="O230" s="83"/>
      <c r="P230" s="83"/>
      <c r="Q230" s="83"/>
      <c r="R230" s="83"/>
      <c r="S230" s="83"/>
      <c r="U230" s="145"/>
      <c r="V230" s="148"/>
      <c r="W230" s="145"/>
      <c r="X230" s="145"/>
      <c r="Y230" s="145"/>
      <c r="Z230" s="145"/>
      <c r="AA230" s="145"/>
      <c r="AB230" s="332"/>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8"/>
      <c r="CI230" s="145"/>
      <c r="CJ230" s="145"/>
      <c r="CK230" s="145"/>
      <c r="CL230" s="145"/>
      <c r="CM230" s="145"/>
      <c r="CN230" s="145"/>
      <c r="CO230" s="145"/>
      <c r="CP230" s="145"/>
      <c r="CQ230" s="145"/>
      <c r="CR230" s="145"/>
      <c r="CS230" s="145"/>
      <c r="CT230" s="145"/>
      <c r="CU230" s="145"/>
      <c r="CV230" s="145"/>
      <c r="CW230" s="145"/>
      <c r="CX230" s="145"/>
      <c r="CY230" s="145"/>
      <c r="CZ230" s="145"/>
      <c r="DA230" s="145"/>
      <c r="DB230" s="145"/>
      <c r="DC230" s="145"/>
      <c r="DD230" s="145"/>
      <c r="DE230" s="145"/>
      <c r="DF230" s="145"/>
      <c r="DG230" s="145"/>
      <c r="DH230" s="148"/>
      <c r="DI230" s="145"/>
      <c r="DJ230" s="145"/>
      <c r="DK230" s="145"/>
      <c r="DL230" s="145"/>
      <c r="DM230" s="145"/>
      <c r="DN230" s="145"/>
      <c r="DO230" s="145"/>
      <c r="DP230" s="145"/>
      <c r="DQ230" s="145"/>
      <c r="DR230" s="145"/>
      <c r="DS230" s="145"/>
      <c r="DT230" s="145"/>
      <c r="DU230" s="145"/>
      <c r="DV230" s="145"/>
      <c r="DW230" s="145"/>
      <c r="DX230" s="145"/>
      <c r="DY230" s="145"/>
      <c r="DZ230" s="145"/>
      <c r="EA230" s="145"/>
      <c r="EB230" s="148"/>
      <c r="EC230" s="145"/>
      <c r="ED230" s="148"/>
      <c r="EE230" s="145"/>
      <c r="EF230" s="145"/>
      <c r="EG230" s="145"/>
      <c r="EH230" s="145"/>
      <c r="EI230" s="145"/>
      <c r="EJ230" s="145"/>
      <c r="EK230" s="145">
        <v>0</v>
      </c>
      <c r="EL230" s="145">
        <v>0</v>
      </c>
      <c r="EM230" s="145"/>
    </row>
    <row r="231" spans="1:144" ht="20.100000000000001" customHeight="1" x14ac:dyDescent="0.3">
      <c r="A231" s="25" t="s">
        <v>2152</v>
      </c>
      <c r="B231" s="40" t="s">
        <v>106</v>
      </c>
      <c r="C231" s="26">
        <v>82865</v>
      </c>
      <c r="D231" s="25" t="s">
        <v>2162</v>
      </c>
      <c r="E231" s="26" t="s">
        <v>113</v>
      </c>
      <c r="F231" s="26"/>
      <c r="G231" s="26" t="s">
        <v>109</v>
      </c>
      <c r="H231" s="26" t="s">
        <v>567</v>
      </c>
      <c r="I231" s="26" t="s">
        <v>449</v>
      </c>
      <c r="J231" s="25" t="s">
        <v>163</v>
      </c>
      <c r="K231" s="25" t="s">
        <v>2163</v>
      </c>
      <c r="L231" s="45" t="s">
        <v>2164</v>
      </c>
      <c r="M231" s="239"/>
      <c r="N231" s="239"/>
      <c r="O231" s="239"/>
      <c r="P231" s="239"/>
      <c r="Q231" s="239"/>
      <c r="R231" s="25" t="s">
        <v>2165</v>
      </c>
      <c r="S231" s="25" t="s">
        <v>2166</v>
      </c>
      <c r="T231" s="145"/>
      <c r="U231" s="266">
        <v>1</v>
      </c>
      <c r="V231" s="145"/>
      <c r="W231" s="145"/>
      <c r="X231" s="145"/>
      <c r="Y231" s="145"/>
      <c r="Z231" s="145">
        <v>1</v>
      </c>
      <c r="AA231" s="145"/>
      <c r="AB231" s="332"/>
      <c r="AC231" s="145"/>
      <c r="AD231" s="145"/>
      <c r="AE231" s="145"/>
      <c r="AF231" s="145"/>
      <c r="AG231" s="145"/>
      <c r="AH231" s="145"/>
      <c r="AI231" s="266"/>
      <c r="AJ231" s="145"/>
      <c r="AK231" s="145"/>
      <c r="AL231" s="145"/>
      <c r="AM231" s="145"/>
      <c r="AN231" s="145"/>
      <c r="AO231" s="145"/>
      <c r="AP231" s="145"/>
      <c r="AQ231" s="145"/>
      <c r="AR231" s="145"/>
      <c r="AS231" s="145"/>
      <c r="AT231" s="145"/>
      <c r="AU231" s="145"/>
      <c r="AV231" s="145"/>
      <c r="AW231" s="266"/>
      <c r="AX231" s="145"/>
      <c r="AY231" s="145"/>
      <c r="AZ231" s="145"/>
      <c r="BA231" s="266"/>
      <c r="BB231" s="145"/>
      <c r="BC231" s="145"/>
      <c r="BD231" s="145"/>
      <c r="BE231" s="145"/>
      <c r="BF231" s="145"/>
      <c r="BG231" s="145"/>
      <c r="BH231" s="145"/>
      <c r="BI231" s="145"/>
      <c r="BJ231" s="145"/>
      <c r="BK231" s="145"/>
      <c r="BL231" s="145"/>
      <c r="BM231" s="145"/>
      <c r="BN231" s="145"/>
      <c r="BO231" s="145"/>
      <c r="BP231" s="145"/>
      <c r="BQ231" s="145"/>
      <c r="BR231" s="145"/>
      <c r="BS231" s="145"/>
      <c r="BT231" s="266"/>
      <c r="BU231" s="145"/>
      <c r="BV231" s="145"/>
      <c r="BW231" s="145"/>
      <c r="BX231" s="145"/>
      <c r="BY231" s="145"/>
      <c r="BZ231" s="266"/>
      <c r="CA231" s="145"/>
      <c r="CB231" s="145"/>
      <c r="CC231" s="145"/>
      <c r="CD231" s="145"/>
      <c r="CE231" s="145"/>
      <c r="CF231" s="145"/>
      <c r="CG231" s="266"/>
      <c r="CH231" s="145"/>
      <c r="CI231" s="145"/>
      <c r="CJ231" s="145"/>
      <c r="CK231" s="266"/>
      <c r="CL231" s="145"/>
      <c r="CM231" s="266"/>
      <c r="CN231" s="145"/>
      <c r="CO231" s="145"/>
      <c r="CP231" s="145"/>
      <c r="CQ231" s="145"/>
      <c r="CR231" s="145"/>
      <c r="CS231" s="145"/>
      <c r="CT231" s="145"/>
      <c r="CU231" s="145"/>
      <c r="CV231" s="145"/>
      <c r="CW231" s="145"/>
      <c r="CX231" s="145"/>
      <c r="CY231" s="145"/>
      <c r="CZ231" s="145"/>
      <c r="DA231" s="145"/>
      <c r="DB231" s="145"/>
      <c r="DC231" s="145"/>
      <c r="DD231" s="145"/>
      <c r="DE231" s="145"/>
      <c r="DF231" s="145">
        <v>1</v>
      </c>
      <c r="DG231" s="145"/>
      <c r="DH231" s="148"/>
      <c r="DI231" s="145"/>
      <c r="DJ231" s="145"/>
      <c r="DK231" s="145"/>
      <c r="DL231" s="145">
        <v>1</v>
      </c>
      <c r="DM231" s="145"/>
      <c r="DN231" s="145"/>
      <c r="DO231" s="145"/>
      <c r="DP231" s="145"/>
      <c r="DQ231" s="145">
        <v>1</v>
      </c>
      <c r="DR231" s="145"/>
      <c r="DS231" s="145"/>
      <c r="DT231" s="145"/>
      <c r="DU231" s="145">
        <v>1</v>
      </c>
      <c r="DV231" s="145"/>
      <c r="DW231" s="145"/>
      <c r="DX231" s="145"/>
      <c r="DY231" s="145"/>
      <c r="DZ231" s="145">
        <v>1</v>
      </c>
      <c r="EA231" s="145"/>
      <c r="EB231" s="148"/>
      <c r="EC231" s="145"/>
      <c r="ED231" s="148"/>
      <c r="EE231" s="145"/>
      <c r="EF231" s="145"/>
      <c r="EG231" s="145"/>
      <c r="EH231" s="145"/>
      <c r="EI231" s="145"/>
      <c r="EJ231" s="145"/>
      <c r="EK231" s="145" t="s">
        <v>519</v>
      </c>
      <c r="EL231" s="145">
        <v>1</v>
      </c>
      <c r="EM231" s="145"/>
      <c r="EN231" s="228" t="s">
        <v>2167</v>
      </c>
    </row>
    <row r="232" spans="1:144" ht="20.100000000000001" customHeight="1" x14ac:dyDescent="0.3">
      <c r="A232" s="25" t="s">
        <v>3367</v>
      </c>
      <c r="B232" s="26" t="s">
        <v>106</v>
      </c>
      <c r="C232" s="26">
        <v>83240</v>
      </c>
      <c r="D232" s="25" t="s">
        <v>3371</v>
      </c>
      <c r="E232" s="26" t="s">
        <v>108</v>
      </c>
      <c r="F232" s="26" t="s">
        <v>3556</v>
      </c>
      <c r="G232" s="26" t="s">
        <v>109</v>
      </c>
      <c r="H232" s="26" t="s">
        <v>567</v>
      </c>
      <c r="I232" s="26" t="s">
        <v>449</v>
      </c>
      <c r="J232" s="25" t="s">
        <v>163</v>
      </c>
      <c r="K232" s="25" t="s">
        <v>3372</v>
      </c>
      <c r="L232" s="45" t="s">
        <v>3373</v>
      </c>
      <c r="M232" s="25" t="s">
        <v>3374</v>
      </c>
      <c r="N232" s="25"/>
      <c r="O232" s="25" t="s">
        <v>3375</v>
      </c>
      <c r="P232" s="272"/>
      <c r="Q232" s="272"/>
      <c r="R232" s="25" t="s">
        <v>3376</v>
      </c>
      <c r="S232" s="25" t="s">
        <v>3377</v>
      </c>
      <c r="U232" s="266"/>
      <c r="V232" s="148"/>
      <c r="W232" s="145"/>
      <c r="X232" s="145"/>
      <c r="Y232" s="145">
        <v>1</v>
      </c>
      <c r="Z232" s="145"/>
      <c r="AA232" s="145"/>
      <c r="AB232" s="332"/>
      <c r="AC232" s="145"/>
      <c r="AD232" s="145"/>
      <c r="AE232" s="145"/>
      <c r="AF232" s="145"/>
      <c r="AG232" s="145"/>
      <c r="AH232" s="145"/>
      <c r="AI232" s="266">
        <v>1</v>
      </c>
      <c r="AJ232" s="145"/>
      <c r="AK232" s="145"/>
      <c r="AL232" s="145"/>
      <c r="AM232" s="145"/>
      <c r="AN232" s="145"/>
      <c r="AO232" s="145"/>
      <c r="AP232" s="145"/>
      <c r="AQ232" s="145"/>
      <c r="AR232" s="145"/>
      <c r="AS232" s="145"/>
      <c r="AT232" s="145"/>
      <c r="AU232" s="145"/>
      <c r="AV232" s="145"/>
      <c r="AW232" s="266"/>
      <c r="AX232" s="145"/>
      <c r="AY232" s="145"/>
      <c r="AZ232" s="145"/>
      <c r="BA232" s="266">
        <v>1</v>
      </c>
      <c r="BB232" s="145"/>
      <c r="BC232" s="145"/>
      <c r="BD232" s="145"/>
      <c r="BE232" s="145"/>
      <c r="BF232" s="145"/>
      <c r="BG232" s="145"/>
      <c r="BH232" s="145"/>
      <c r="BI232" s="145"/>
      <c r="BJ232" s="145"/>
      <c r="BK232" s="145"/>
      <c r="BL232" s="145"/>
      <c r="BM232" s="145"/>
      <c r="BN232" s="145"/>
      <c r="BO232" s="145"/>
      <c r="BP232" s="145"/>
      <c r="BQ232" s="145"/>
      <c r="BR232" s="145"/>
      <c r="BS232" s="145"/>
      <c r="BT232" s="266"/>
      <c r="BU232" s="145"/>
      <c r="BV232" s="145"/>
      <c r="BW232" s="145"/>
      <c r="BX232" s="145"/>
      <c r="BY232" s="145"/>
      <c r="BZ232" s="266"/>
      <c r="CA232" s="145"/>
      <c r="CB232" s="145"/>
      <c r="CC232" s="145">
        <v>1</v>
      </c>
      <c r="CD232" s="145"/>
      <c r="CE232" s="145"/>
      <c r="CF232" s="145"/>
      <c r="CG232" s="266">
        <v>1</v>
      </c>
      <c r="CH232" s="145"/>
      <c r="CI232" s="145"/>
      <c r="CJ232" s="145"/>
      <c r="CK232" s="145"/>
      <c r="CL232" s="145"/>
      <c r="CM232" s="266"/>
      <c r="CN232" s="145"/>
      <c r="CO232" s="145"/>
      <c r="CP232" s="145"/>
      <c r="CQ232" s="145"/>
      <c r="CR232" s="145"/>
      <c r="CS232" s="145"/>
      <c r="CT232" s="145"/>
      <c r="CU232" s="145"/>
      <c r="CV232" s="145"/>
      <c r="CW232" s="145"/>
      <c r="CX232" s="145"/>
      <c r="CY232" s="145"/>
      <c r="CZ232" s="145"/>
      <c r="DA232" s="145"/>
      <c r="DB232" s="145"/>
      <c r="DC232" s="145"/>
      <c r="DD232" s="145"/>
      <c r="DE232" s="145"/>
      <c r="DF232" s="145"/>
      <c r="DG232" s="145"/>
      <c r="DH232" s="148"/>
      <c r="DI232" s="145"/>
      <c r="DJ232" s="145"/>
      <c r="DK232" s="145"/>
      <c r="DL232" s="145"/>
      <c r="DM232" s="145"/>
      <c r="DN232" s="145"/>
      <c r="DO232" s="145"/>
      <c r="DP232" s="145"/>
      <c r="DQ232" s="145"/>
      <c r="DR232" s="145"/>
      <c r="DS232" s="145"/>
      <c r="DT232" s="145"/>
      <c r="DU232" s="145"/>
      <c r="DV232" s="145"/>
      <c r="DW232" s="145"/>
      <c r="DX232" s="145"/>
      <c r="DY232" s="145"/>
      <c r="DZ232" s="145"/>
      <c r="EA232" s="145"/>
      <c r="EB232" s="148"/>
      <c r="EC232" s="145"/>
      <c r="ED232" s="148"/>
      <c r="EE232" s="145"/>
      <c r="EF232" s="145"/>
      <c r="EG232" s="145"/>
      <c r="EH232" s="145"/>
      <c r="EI232" s="145"/>
      <c r="EJ232" s="145"/>
      <c r="EK232" s="145">
        <v>1</v>
      </c>
      <c r="EL232" s="145">
        <v>1</v>
      </c>
      <c r="EM232" s="145"/>
    </row>
    <row r="233" spans="1:144" ht="20.100000000000001" hidden="1" customHeight="1" x14ac:dyDescent="0.3">
      <c r="A233" s="25" t="s">
        <v>4334</v>
      </c>
      <c r="B233" s="26" t="s">
        <v>106</v>
      </c>
      <c r="C233" s="26">
        <v>85056</v>
      </c>
      <c r="D233" s="71" t="s">
        <v>4335</v>
      </c>
      <c r="E233" s="26" t="s">
        <v>108</v>
      </c>
      <c r="F233" s="26"/>
      <c r="G233" s="26" t="s">
        <v>121</v>
      </c>
      <c r="H233" s="26" t="s">
        <v>446</v>
      </c>
      <c r="I233" s="26" t="s">
        <v>3</v>
      </c>
      <c r="J233" s="25" t="s">
        <v>2939</v>
      </c>
      <c r="K233" s="25" t="s">
        <v>4336</v>
      </c>
      <c r="L233" s="25"/>
      <c r="M233" s="83"/>
      <c r="N233" s="83"/>
      <c r="O233" s="83"/>
      <c r="P233" s="83"/>
      <c r="Q233" s="83"/>
      <c r="R233" s="83"/>
      <c r="S233" s="83"/>
      <c r="U233" s="145"/>
      <c r="V233" s="148"/>
      <c r="W233" s="145"/>
      <c r="X233" s="145"/>
      <c r="Y233" s="145"/>
      <c r="Z233" s="145"/>
      <c r="AA233" s="145"/>
      <c r="AB233" s="332"/>
      <c r="AC233" s="145"/>
      <c r="AD233" s="145"/>
      <c r="AE233" s="145"/>
      <c r="AF233" s="145"/>
      <c r="AG233" s="145"/>
      <c r="AH233" s="145"/>
      <c r="AI233" s="145"/>
      <c r="AJ233" s="145"/>
      <c r="AK233" s="145"/>
      <c r="AL233" s="145"/>
      <c r="AM233" s="145"/>
      <c r="AN233" s="145"/>
      <c r="AO233" s="145"/>
      <c r="AP233" s="145"/>
      <c r="AQ233" s="145"/>
      <c r="AR233" s="145"/>
      <c r="AS233" s="145"/>
      <c r="AT233" s="145"/>
      <c r="AU233" s="145"/>
      <c r="AV233" s="145"/>
      <c r="AW233" s="145"/>
      <c r="AX233" s="145"/>
      <c r="AY233" s="145"/>
      <c r="AZ233" s="145"/>
      <c r="BA233" s="145"/>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8"/>
      <c r="CI233" s="145"/>
      <c r="CJ233" s="145"/>
      <c r="CK233" s="145"/>
      <c r="CL233" s="145"/>
      <c r="CM233" s="145"/>
      <c r="CN233" s="145"/>
      <c r="CO233" s="145"/>
      <c r="CP233" s="145"/>
      <c r="CQ233" s="145"/>
      <c r="CR233" s="145"/>
      <c r="CS233" s="145"/>
      <c r="CT233" s="145"/>
      <c r="CU233" s="145"/>
      <c r="CV233" s="145"/>
      <c r="CW233" s="145"/>
      <c r="CX233" s="145"/>
      <c r="CY233" s="145"/>
      <c r="CZ233" s="145"/>
      <c r="DA233" s="145"/>
      <c r="DB233" s="145"/>
      <c r="DC233" s="145"/>
      <c r="DD233" s="145"/>
      <c r="DE233" s="145"/>
      <c r="DF233" s="145"/>
      <c r="DG233" s="145"/>
      <c r="DH233" s="148"/>
      <c r="DI233" s="145"/>
      <c r="DJ233" s="145"/>
      <c r="DK233" s="145"/>
      <c r="DL233" s="145"/>
      <c r="DM233" s="145"/>
      <c r="DN233" s="145"/>
      <c r="DO233" s="145"/>
      <c r="DP233" s="145"/>
      <c r="DQ233" s="145"/>
      <c r="DR233" s="145"/>
      <c r="DS233" s="145"/>
      <c r="DT233" s="145"/>
      <c r="DU233" s="145"/>
      <c r="DV233" s="145"/>
      <c r="DW233" s="145"/>
      <c r="DX233" s="145"/>
      <c r="DY233" s="145"/>
      <c r="DZ233" s="145"/>
      <c r="EA233" s="145"/>
      <c r="EB233" s="148"/>
      <c r="EC233" s="145"/>
      <c r="ED233" s="148"/>
      <c r="EE233" s="145"/>
      <c r="EF233" s="145"/>
      <c r="EG233" s="145"/>
      <c r="EH233" s="145"/>
      <c r="EI233" s="145"/>
      <c r="EJ233" s="145"/>
      <c r="EK233" s="145">
        <v>0</v>
      </c>
      <c r="EL233" s="145">
        <v>0</v>
      </c>
      <c r="EM233" s="145"/>
    </row>
    <row r="234" spans="1:144" ht="20.100000000000001" customHeight="1" x14ac:dyDescent="0.3">
      <c r="A234" s="25" t="s">
        <v>2784</v>
      </c>
      <c r="B234" s="40" t="s">
        <v>106</v>
      </c>
      <c r="C234" s="26">
        <v>83676</v>
      </c>
      <c r="D234" s="25" t="s">
        <v>2797</v>
      </c>
      <c r="E234" s="26" t="s">
        <v>108</v>
      </c>
      <c r="F234" s="26"/>
      <c r="G234" s="26" t="s">
        <v>114</v>
      </c>
      <c r="H234" s="26" t="s">
        <v>1021</v>
      </c>
      <c r="I234" s="26" t="s">
        <v>385</v>
      </c>
      <c r="J234" s="25" t="s">
        <v>643</v>
      </c>
      <c r="K234" s="25" t="s">
        <v>2798</v>
      </c>
      <c r="L234" s="25"/>
      <c r="M234" s="25" t="s">
        <v>2799</v>
      </c>
      <c r="N234" s="242"/>
      <c r="O234" s="242"/>
      <c r="P234" s="242"/>
      <c r="Q234" s="242"/>
      <c r="R234" s="25" t="s">
        <v>2800</v>
      </c>
      <c r="S234" s="242"/>
      <c r="T234" s="240"/>
      <c r="U234" s="267"/>
      <c r="V234" s="268"/>
      <c r="W234" s="267">
        <v>1</v>
      </c>
      <c r="X234" s="267"/>
      <c r="Y234" s="267"/>
      <c r="Z234" s="267"/>
      <c r="AA234" s="267"/>
      <c r="AB234" s="339"/>
      <c r="AC234" s="354"/>
      <c r="AD234" s="267"/>
      <c r="AE234" s="267"/>
      <c r="AF234" s="267"/>
      <c r="AG234" s="267"/>
      <c r="AH234" s="267"/>
      <c r="AI234" s="354"/>
      <c r="AJ234" s="267"/>
      <c r="AK234" s="267"/>
      <c r="AL234" s="267"/>
      <c r="AM234" s="267"/>
      <c r="AN234" s="267"/>
      <c r="AO234" s="267"/>
      <c r="AP234" s="267"/>
      <c r="AQ234" s="267"/>
      <c r="AR234" s="267"/>
      <c r="AS234" s="267"/>
      <c r="AT234" s="267"/>
      <c r="AU234" s="267"/>
      <c r="AV234" s="267"/>
      <c r="AW234" s="354"/>
      <c r="AX234" s="267"/>
      <c r="AY234" s="267"/>
      <c r="AZ234" s="267"/>
      <c r="BA234" s="354"/>
      <c r="BB234" s="267"/>
      <c r="BC234" s="267"/>
      <c r="BD234" s="267"/>
      <c r="BE234" s="267"/>
      <c r="BF234" s="267"/>
      <c r="BG234" s="267"/>
      <c r="BH234" s="267"/>
      <c r="BI234" s="267"/>
      <c r="BJ234" s="267"/>
      <c r="BK234" s="267"/>
      <c r="BL234" s="267"/>
      <c r="BM234" s="267"/>
      <c r="BN234" s="267"/>
      <c r="BO234" s="267"/>
      <c r="BP234" s="267"/>
      <c r="BQ234" s="267"/>
      <c r="BR234" s="267"/>
      <c r="BS234" s="267"/>
      <c r="BT234" s="354"/>
      <c r="BU234" s="267"/>
      <c r="BV234" s="267"/>
      <c r="BW234" s="267"/>
      <c r="BX234" s="267"/>
      <c r="BY234" s="267"/>
      <c r="BZ234" s="354"/>
      <c r="CA234" s="267"/>
      <c r="CB234" s="267"/>
      <c r="CC234" s="267"/>
      <c r="CD234" s="267"/>
      <c r="CE234" s="267"/>
      <c r="CF234" s="267"/>
      <c r="CG234" s="354"/>
      <c r="CH234" s="267"/>
      <c r="CI234" s="267"/>
      <c r="CJ234" s="267"/>
      <c r="CK234" s="354">
        <v>1</v>
      </c>
      <c r="CL234" s="267"/>
      <c r="CM234" s="354"/>
      <c r="CN234" s="267"/>
      <c r="CO234" s="267"/>
      <c r="CP234" s="267"/>
      <c r="CQ234" s="267"/>
      <c r="CR234" s="267"/>
      <c r="CS234" s="267"/>
      <c r="CT234" s="267"/>
      <c r="CU234" s="267"/>
      <c r="CV234" s="267"/>
      <c r="CW234" s="267"/>
      <c r="CX234" s="267"/>
      <c r="CY234" s="267"/>
      <c r="CZ234" s="267"/>
      <c r="DA234" s="267"/>
      <c r="DB234" s="267"/>
      <c r="DC234" s="267"/>
      <c r="DD234" s="267"/>
      <c r="DE234" s="267"/>
      <c r="DF234" s="267">
        <v>1</v>
      </c>
      <c r="DG234" s="267"/>
      <c r="DH234" s="268"/>
      <c r="DI234" s="267"/>
      <c r="DJ234" s="267"/>
      <c r="DK234" s="267"/>
      <c r="DL234" s="267"/>
      <c r="DM234" s="267"/>
      <c r="DN234" s="267"/>
      <c r="DO234" s="267"/>
      <c r="DP234" s="267"/>
      <c r="DQ234" s="267"/>
      <c r="DR234" s="267"/>
      <c r="DS234" s="267"/>
      <c r="DT234" s="267"/>
      <c r="DU234" s="267"/>
      <c r="DV234" s="267"/>
      <c r="DW234" s="267"/>
      <c r="DX234" s="267"/>
      <c r="DY234" s="267"/>
      <c r="DZ234" s="267"/>
      <c r="EA234" s="267"/>
      <c r="EB234" s="268"/>
      <c r="EC234" s="267"/>
      <c r="ED234" s="268"/>
      <c r="EE234" s="267"/>
      <c r="EF234" s="267"/>
      <c r="EG234" s="267"/>
      <c r="EH234" s="267"/>
      <c r="EI234" s="267"/>
      <c r="EJ234" s="267"/>
      <c r="EK234" s="145">
        <v>1</v>
      </c>
      <c r="EL234" s="145">
        <v>1</v>
      </c>
      <c r="EM234" s="267"/>
    </row>
    <row r="235" spans="1:144" ht="20.100000000000001" hidden="1" customHeight="1" x14ac:dyDescent="0.3">
      <c r="A235" s="25" t="s">
        <v>4351</v>
      </c>
      <c r="B235" s="26" t="s">
        <v>106</v>
      </c>
      <c r="C235" s="26">
        <v>85057</v>
      </c>
      <c r="D235" s="71" t="s">
        <v>4025</v>
      </c>
      <c r="E235" s="26" t="s">
        <v>108</v>
      </c>
      <c r="F235" s="26" t="s">
        <v>3549</v>
      </c>
      <c r="G235" s="26" t="s">
        <v>121</v>
      </c>
      <c r="H235" s="26" t="s">
        <v>446</v>
      </c>
      <c r="I235" s="26" t="s">
        <v>449</v>
      </c>
      <c r="J235" s="25" t="s">
        <v>2939</v>
      </c>
      <c r="K235" s="25" t="s">
        <v>4026</v>
      </c>
      <c r="L235" s="25"/>
      <c r="M235" s="25"/>
      <c r="N235" s="239"/>
      <c r="O235" s="239"/>
      <c r="P235" s="239"/>
      <c r="Q235" s="239"/>
      <c r="R235" s="239"/>
      <c r="S235" s="239"/>
      <c r="U235" s="145"/>
      <c r="V235" s="148"/>
      <c r="W235" s="145"/>
      <c r="X235" s="145"/>
      <c r="Y235" s="145"/>
      <c r="Z235" s="145"/>
      <c r="AA235" s="145"/>
      <c r="AB235" s="332"/>
      <c r="AC235" s="145"/>
      <c r="AD235" s="145"/>
      <c r="AE235" s="145"/>
      <c r="AF235" s="145"/>
      <c r="AG235" s="145"/>
      <c r="AH235" s="145"/>
      <c r="AI235" s="145"/>
      <c r="AJ235" s="145"/>
      <c r="AK235" s="145"/>
      <c r="AL235" s="145"/>
      <c r="AM235" s="145"/>
      <c r="AN235" s="145"/>
      <c r="AO235" s="145"/>
      <c r="AP235" s="145"/>
      <c r="AQ235" s="145"/>
      <c r="AR235" s="145"/>
      <c r="AS235" s="145"/>
      <c r="AT235" s="145"/>
      <c r="AU235" s="145"/>
      <c r="AV235" s="145"/>
      <c r="AW235" s="145"/>
      <c r="AX235" s="145"/>
      <c r="AY235" s="145"/>
      <c r="AZ235" s="145"/>
      <c r="BA235" s="145"/>
      <c r="BB235" s="145"/>
      <c r="BC235" s="145"/>
      <c r="BD235" s="145"/>
      <c r="BE235" s="145"/>
      <c r="BF235" s="145"/>
      <c r="BG235" s="145"/>
      <c r="BH235" s="145"/>
      <c r="BI235" s="145"/>
      <c r="BJ235" s="145"/>
      <c r="BK235" s="145"/>
      <c r="BL235" s="145"/>
      <c r="BM235" s="145"/>
      <c r="BN235" s="145"/>
      <c r="BO235" s="145"/>
      <c r="BP235" s="145"/>
      <c r="BQ235" s="145"/>
      <c r="BR235" s="145"/>
      <c r="BS235" s="145"/>
      <c r="BT235" s="145"/>
      <c r="BU235" s="145"/>
      <c r="BV235" s="145"/>
      <c r="BW235" s="145"/>
      <c r="BX235" s="145"/>
      <c r="BY235" s="145"/>
      <c r="BZ235" s="145"/>
      <c r="CA235" s="145"/>
      <c r="CB235" s="145"/>
      <c r="CC235" s="145"/>
      <c r="CD235" s="145"/>
      <c r="CE235" s="145"/>
      <c r="CF235" s="145"/>
      <c r="CG235" s="145"/>
      <c r="CH235" s="148"/>
      <c r="CI235" s="145"/>
      <c r="CJ235" s="145"/>
      <c r="CK235" s="145"/>
      <c r="CL235" s="145"/>
      <c r="CM235" s="145"/>
      <c r="CN235" s="145"/>
      <c r="CO235" s="145"/>
      <c r="CP235" s="145"/>
      <c r="CQ235" s="145"/>
      <c r="CR235" s="145"/>
      <c r="CS235" s="145"/>
      <c r="CT235" s="145"/>
      <c r="CU235" s="145"/>
      <c r="CV235" s="145"/>
      <c r="CW235" s="145"/>
      <c r="CX235" s="145"/>
      <c r="CY235" s="145"/>
      <c r="CZ235" s="145"/>
      <c r="DA235" s="145"/>
      <c r="DB235" s="145"/>
      <c r="DC235" s="145"/>
      <c r="DD235" s="145"/>
      <c r="DE235" s="145"/>
      <c r="DF235" s="145"/>
      <c r="DG235" s="145"/>
      <c r="DH235" s="148"/>
      <c r="DI235" s="145"/>
      <c r="DJ235" s="145"/>
      <c r="DK235" s="145"/>
      <c r="DL235" s="145"/>
      <c r="DM235" s="145"/>
      <c r="DN235" s="145"/>
      <c r="DO235" s="145"/>
      <c r="DP235" s="145"/>
      <c r="DQ235" s="145"/>
      <c r="DR235" s="145"/>
      <c r="DS235" s="145"/>
      <c r="DT235" s="145"/>
      <c r="DU235" s="145"/>
      <c r="DV235" s="145"/>
      <c r="DW235" s="145"/>
      <c r="DX235" s="145"/>
      <c r="DY235" s="145"/>
      <c r="DZ235" s="145"/>
      <c r="EA235" s="145"/>
      <c r="EB235" s="148"/>
      <c r="EC235" s="145"/>
      <c r="ED235" s="148"/>
      <c r="EE235" s="145"/>
      <c r="EF235" s="145"/>
      <c r="EG235" s="145"/>
      <c r="EH235" s="145"/>
      <c r="EI235" s="145"/>
      <c r="EJ235" s="145"/>
      <c r="EK235" s="145">
        <v>0</v>
      </c>
      <c r="EL235" s="145">
        <v>0</v>
      </c>
    </row>
    <row r="236" spans="1:144" ht="20.100000000000001" hidden="1" customHeight="1" x14ac:dyDescent="0.3">
      <c r="A236" s="25" t="s">
        <v>4351</v>
      </c>
      <c r="B236" s="26" t="s">
        <v>106</v>
      </c>
      <c r="C236" s="26">
        <v>85092</v>
      </c>
      <c r="D236" s="71" t="s">
        <v>1570</v>
      </c>
      <c r="E236" s="26" t="s">
        <v>108</v>
      </c>
      <c r="F236" s="26" t="s">
        <v>3556</v>
      </c>
      <c r="G236" s="26" t="s">
        <v>109</v>
      </c>
      <c r="H236" s="26" t="s">
        <v>539</v>
      </c>
      <c r="I236" s="26" t="s">
        <v>3</v>
      </c>
      <c r="J236" s="25" t="s">
        <v>1795</v>
      </c>
      <c r="K236" s="25" t="s">
        <v>4352</v>
      </c>
      <c r="L236" s="25"/>
      <c r="M236" s="25"/>
      <c r="N236" s="239"/>
      <c r="O236" s="239"/>
      <c r="P236" s="239"/>
      <c r="Q236" s="239"/>
      <c r="R236" s="239"/>
      <c r="S236" s="239"/>
      <c r="U236" s="145"/>
      <c r="V236" s="148"/>
      <c r="W236" s="145"/>
      <c r="X236" s="145"/>
      <c r="Y236" s="145"/>
      <c r="Z236" s="145"/>
      <c r="AA236" s="145"/>
      <c r="AB236" s="332"/>
      <c r="AC236" s="145"/>
      <c r="AD236" s="145"/>
      <c r="AE236" s="145"/>
      <c r="AF236" s="145"/>
      <c r="AG236" s="145"/>
      <c r="AH236" s="145"/>
      <c r="AI236" s="145"/>
      <c r="AJ236" s="145"/>
      <c r="AK236" s="145"/>
      <c r="AL236" s="145"/>
      <c r="AM236" s="145"/>
      <c r="AN236" s="145"/>
      <c r="AO236" s="145"/>
      <c r="AP236" s="145"/>
      <c r="AQ236" s="145"/>
      <c r="AR236" s="145"/>
      <c r="AS236" s="145"/>
      <c r="AT236" s="145"/>
      <c r="AU236" s="145"/>
      <c r="AV236" s="145"/>
      <c r="AW236" s="145"/>
      <c r="AX236" s="145"/>
      <c r="AY236" s="145"/>
      <c r="AZ236" s="145"/>
      <c r="BA236" s="145"/>
      <c r="BB236" s="145"/>
      <c r="BC236" s="145"/>
      <c r="BD236" s="145"/>
      <c r="BE236" s="145"/>
      <c r="BF236" s="145"/>
      <c r="BG236" s="145"/>
      <c r="BH236" s="145"/>
      <c r="BI236" s="145"/>
      <c r="BJ236" s="145"/>
      <c r="BK236" s="145"/>
      <c r="BL236" s="145"/>
      <c r="BM236" s="145"/>
      <c r="BN236" s="145"/>
      <c r="BO236" s="145"/>
      <c r="BP236" s="145"/>
      <c r="BQ236" s="145"/>
      <c r="BR236" s="145"/>
      <c r="BS236" s="145"/>
      <c r="BT236" s="145"/>
      <c r="BU236" s="145"/>
      <c r="BV236" s="145"/>
      <c r="BW236" s="145"/>
      <c r="BX236" s="145"/>
      <c r="BY236" s="145"/>
      <c r="BZ236" s="145"/>
      <c r="CA236" s="145"/>
      <c r="CB236" s="145"/>
      <c r="CC236" s="145"/>
      <c r="CD236" s="145"/>
      <c r="CE236" s="145"/>
      <c r="CF236" s="145"/>
      <c r="CG236" s="145"/>
      <c r="CH236" s="148"/>
      <c r="CI236" s="145"/>
      <c r="CJ236" s="145"/>
      <c r="CK236" s="145"/>
      <c r="CL236" s="145"/>
      <c r="CM236" s="145"/>
      <c r="CN236" s="145"/>
      <c r="CO236" s="145"/>
      <c r="CP236" s="145"/>
      <c r="CQ236" s="145"/>
      <c r="CR236" s="145"/>
      <c r="CS236" s="145"/>
      <c r="CT236" s="145"/>
      <c r="CU236" s="145"/>
      <c r="CV236" s="145"/>
      <c r="CW236" s="145"/>
      <c r="CX236" s="145"/>
      <c r="CY236" s="145"/>
      <c r="CZ236" s="145"/>
      <c r="DA236" s="145"/>
      <c r="DB236" s="145"/>
      <c r="DC236" s="145"/>
      <c r="DD236" s="145"/>
      <c r="DE236" s="145"/>
      <c r="DF236" s="145"/>
      <c r="DG236" s="145"/>
      <c r="DH236" s="148"/>
      <c r="DI236" s="145"/>
      <c r="DJ236" s="145"/>
      <c r="DK236" s="145"/>
      <c r="DL236" s="145"/>
      <c r="DM236" s="145"/>
      <c r="DN236" s="145"/>
      <c r="DO236" s="145"/>
      <c r="DP236" s="145"/>
      <c r="DQ236" s="145"/>
      <c r="DR236" s="145"/>
      <c r="DS236" s="145"/>
      <c r="DT236" s="145"/>
      <c r="DU236" s="145"/>
      <c r="DV236" s="145"/>
      <c r="DW236" s="145"/>
      <c r="DX236" s="145"/>
      <c r="DY236" s="145"/>
      <c r="DZ236" s="145"/>
      <c r="EA236" s="145"/>
      <c r="EB236" s="148"/>
      <c r="EC236" s="145"/>
      <c r="ED236" s="148"/>
      <c r="EE236" s="145"/>
      <c r="EF236" s="145"/>
      <c r="EG236" s="145"/>
      <c r="EH236" s="145"/>
      <c r="EI236" s="145"/>
      <c r="EJ236" s="145"/>
      <c r="EK236" s="145">
        <v>0</v>
      </c>
      <c r="EL236" s="145">
        <v>0</v>
      </c>
    </row>
    <row r="237" spans="1:144" ht="20.100000000000001" hidden="1" customHeight="1" x14ac:dyDescent="0.3">
      <c r="A237" s="25" t="s">
        <v>4357</v>
      </c>
      <c r="B237" s="40" t="s">
        <v>106</v>
      </c>
      <c r="C237" s="26">
        <v>85061</v>
      </c>
      <c r="D237" s="71" t="s">
        <v>3865</v>
      </c>
      <c r="E237" s="26" t="s">
        <v>108</v>
      </c>
      <c r="F237" s="116" t="s">
        <v>3556</v>
      </c>
      <c r="G237" s="26" t="s">
        <v>121</v>
      </c>
      <c r="H237" s="26" t="s">
        <v>446</v>
      </c>
      <c r="I237" s="26" t="s">
        <v>3</v>
      </c>
      <c r="J237" s="25" t="s">
        <v>2939</v>
      </c>
      <c r="K237" s="25" t="s">
        <v>3866</v>
      </c>
      <c r="L237" s="25"/>
      <c r="M237" s="25"/>
      <c r="N237" s="239"/>
      <c r="O237" s="239"/>
      <c r="P237" s="239"/>
      <c r="Q237" s="239"/>
      <c r="R237" s="239"/>
      <c r="S237" s="239"/>
      <c r="U237" s="145"/>
      <c r="V237" s="148"/>
      <c r="W237" s="145"/>
      <c r="X237" s="145"/>
      <c r="Y237" s="145"/>
      <c r="Z237" s="145"/>
      <c r="AA237" s="145"/>
      <c r="AB237" s="332"/>
      <c r="AC237" s="145"/>
      <c r="AD237" s="145"/>
      <c r="AE237" s="145"/>
      <c r="AF237" s="145"/>
      <c r="AG237" s="145"/>
      <c r="AH237" s="145"/>
      <c r="AI237" s="145"/>
      <c r="AJ237" s="145"/>
      <c r="AK237" s="145"/>
      <c r="AL237" s="145"/>
      <c r="AM237" s="145"/>
      <c r="AN237" s="145"/>
      <c r="AO237" s="145"/>
      <c r="AP237" s="145"/>
      <c r="AQ237" s="145"/>
      <c r="AR237" s="145"/>
      <c r="AS237" s="145"/>
      <c r="AT237" s="145"/>
      <c r="AU237" s="145"/>
      <c r="AV237" s="145"/>
      <c r="AW237" s="145"/>
      <c r="AX237" s="145"/>
      <c r="AY237" s="145"/>
      <c r="AZ237" s="145"/>
      <c r="BA237" s="145"/>
      <c r="BB237" s="145"/>
      <c r="BC237" s="145"/>
      <c r="BD237" s="145"/>
      <c r="BE237" s="145"/>
      <c r="BF237" s="145"/>
      <c r="BG237" s="145"/>
      <c r="BH237" s="145"/>
      <c r="BI237" s="145"/>
      <c r="BJ237" s="145"/>
      <c r="BK237" s="145"/>
      <c r="BL237" s="145"/>
      <c r="BM237" s="145"/>
      <c r="BN237" s="145"/>
      <c r="BO237" s="145"/>
      <c r="BP237" s="145"/>
      <c r="BQ237" s="145"/>
      <c r="BR237" s="145"/>
      <c r="BS237" s="145"/>
      <c r="BT237" s="145"/>
      <c r="BU237" s="145"/>
      <c r="BV237" s="145"/>
      <c r="BW237" s="145"/>
      <c r="BX237" s="145"/>
      <c r="BY237" s="145"/>
      <c r="BZ237" s="145"/>
      <c r="CA237" s="145"/>
      <c r="CB237" s="145"/>
      <c r="CC237" s="145"/>
      <c r="CD237" s="145"/>
      <c r="CE237" s="145"/>
      <c r="CF237" s="145"/>
      <c r="CG237" s="145"/>
      <c r="CH237" s="148"/>
      <c r="CI237" s="145"/>
      <c r="CJ237" s="145"/>
      <c r="CK237" s="145"/>
      <c r="CL237" s="145"/>
      <c r="CM237" s="145"/>
      <c r="CN237" s="145"/>
      <c r="CO237" s="145"/>
      <c r="CP237" s="145"/>
      <c r="CQ237" s="145"/>
      <c r="CR237" s="145"/>
      <c r="CS237" s="145"/>
      <c r="CT237" s="145"/>
      <c r="CU237" s="145"/>
      <c r="CV237" s="145"/>
      <c r="CW237" s="145"/>
      <c r="CX237" s="145"/>
      <c r="CY237" s="145"/>
      <c r="CZ237" s="145"/>
      <c r="DA237" s="145"/>
      <c r="DB237" s="145"/>
      <c r="DC237" s="145"/>
      <c r="DD237" s="145"/>
      <c r="DE237" s="145"/>
      <c r="DF237" s="145"/>
      <c r="DG237" s="145"/>
      <c r="DH237" s="148"/>
      <c r="DI237" s="145"/>
      <c r="DJ237" s="145"/>
      <c r="DK237" s="145"/>
      <c r="DL237" s="145"/>
      <c r="DM237" s="145"/>
      <c r="DN237" s="145"/>
      <c r="DO237" s="145"/>
      <c r="DP237" s="145"/>
      <c r="DQ237" s="145"/>
      <c r="DR237" s="145"/>
      <c r="DS237" s="145"/>
      <c r="DT237" s="145"/>
      <c r="DU237" s="145"/>
      <c r="DV237" s="145"/>
      <c r="DW237" s="145"/>
      <c r="DX237" s="145"/>
      <c r="DY237" s="145"/>
      <c r="DZ237" s="145"/>
      <c r="EA237" s="145"/>
      <c r="EB237" s="148"/>
      <c r="EC237" s="145"/>
      <c r="ED237" s="148"/>
      <c r="EE237" s="145"/>
      <c r="EF237" s="145"/>
      <c r="EG237" s="145"/>
      <c r="EH237" s="145"/>
      <c r="EI237" s="145"/>
      <c r="EJ237" s="145"/>
      <c r="EK237" s="145">
        <v>0</v>
      </c>
      <c r="EL237" s="145">
        <v>0</v>
      </c>
    </row>
    <row r="238" spans="1:144" ht="20.100000000000001" customHeight="1" x14ac:dyDescent="0.3">
      <c r="A238" s="25" t="s">
        <v>3970</v>
      </c>
      <c r="B238" s="26" t="s">
        <v>106</v>
      </c>
      <c r="C238" s="26">
        <v>83878</v>
      </c>
      <c r="D238" s="25" t="s">
        <v>1338</v>
      </c>
      <c r="E238" s="26" t="s">
        <v>113</v>
      </c>
      <c r="F238" s="26" t="s">
        <v>3549</v>
      </c>
      <c r="G238" s="26" t="s">
        <v>114</v>
      </c>
      <c r="H238" s="26" t="s">
        <v>547</v>
      </c>
      <c r="I238" s="26" t="s">
        <v>438</v>
      </c>
      <c r="J238" s="25" t="s">
        <v>643</v>
      </c>
      <c r="K238" s="25" t="s">
        <v>3981</v>
      </c>
      <c r="L238" s="45" t="s">
        <v>3982</v>
      </c>
      <c r="M238" s="25" t="s">
        <v>3983</v>
      </c>
      <c r="N238" s="25" t="s">
        <v>3984</v>
      </c>
      <c r="O238" s="25" t="s">
        <v>3985</v>
      </c>
      <c r="P238" s="239"/>
      <c r="Q238" s="239"/>
      <c r="R238" s="25"/>
      <c r="S238" s="25" t="s">
        <v>3986</v>
      </c>
      <c r="U238" s="266"/>
      <c r="V238" s="148"/>
      <c r="W238" s="145"/>
      <c r="X238" s="145"/>
      <c r="Y238" s="145"/>
      <c r="Z238" s="145"/>
      <c r="AA238" s="145"/>
      <c r="AB238" s="332"/>
      <c r="AC238" s="145"/>
      <c r="AD238" s="145"/>
      <c r="AE238" s="145"/>
      <c r="AF238" s="145"/>
      <c r="AG238" s="145"/>
      <c r="AH238" s="145"/>
      <c r="AI238" s="266">
        <v>1</v>
      </c>
      <c r="AJ238" s="145"/>
      <c r="AK238" s="145"/>
      <c r="AL238" s="145"/>
      <c r="AM238" s="145"/>
      <c r="AN238" s="145"/>
      <c r="AO238" s="145"/>
      <c r="AP238" s="145"/>
      <c r="AQ238" s="145"/>
      <c r="AR238" s="145"/>
      <c r="AS238" s="145"/>
      <c r="AT238" s="145"/>
      <c r="AU238" s="145"/>
      <c r="AV238" s="145"/>
      <c r="AW238" s="145"/>
      <c r="AX238" s="145"/>
      <c r="AY238" s="145"/>
      <c r="AZ238" s="145"/>
      <c r="BA238" s="266"/>
      <c r="BB238" s="145"/>
      <c r="BC238" s="145"/>
      <c r="BD238" s="145"/>
      <c r="BE238" s="145"/>
      <c r="BF238" s="145"/>
      <c r="BG238" s="145"/>
      <c r="BH238" s="145"/>
      <c r="BI238" s="266"/>
      <c r="BJ238" s="145"/>
      <c r="BK238" s="145"/>
      <c r="BL238" s="145"/>
      <c r="BM238" s="145"/>
      <c r="BN238" s="145"/>
      <c r="BO238" s="145"/>
      <c r="BP238" s="145"/>
      <c r="BQ238" s="145"/>
      <c r="BR238" s="145"/>
      <c r="BS238" s="145"/>
      <c r="BT238" s="266"/>
      <c r="BU238" s="145"/>
      <c r="BV238" s="145"/>
      <c r="BW238" s="145"/>
      <c r="BX238" s="145"/>
      <c r="BY238" s="145"/>
      <c r="BZ238" s="145"/>
      <c r="CA238" s="145"/>
      <c r="CB238" s="145"/>
      <c r="CC238" s="145"/>
      <c r="CD238" s="145"/>
      <c r="CE238" s="145"/>
      <c r="CF238" s="145"/>
      <c r="CG238" s="266"/>
      <c r="CH238" s="145"/>
      <c r="CI238" s="145"/>
      <c r="CJ238" s="145"/>
      <c r="CK238" s="266"/>
      <c r="CL238" s="145"/>
      <c r="CM238" s="266"/>
      <c r="CN238" s="145"/>
      <c r="CO238" s="266"/>
      <c r="CP238" s="145"/>
      <c r="CQ238" s="145"/>
      <c r="CR238" s="145"/>
      <c r="CS238" s="145"/>
      <c r="CT238" s="145">
        <v>1</v>
      </c>
      <c r="CU238" s="145"/>
      <c r="CV238" s="145"/>
      <c r="CW238" s="145"/>
      <c r="CX238" s="145">
        <v>1</v>
      </c>
      <c r="CY238" s="145"/>
      <c r="CZ238" s="145"/>
      <c r="DA238" s="145"/>
      <c r="DB238" s="145"/>
      <c r="DC238" s="145"/>
      <c r="DD238" s="145"/>
      <c r="DE238" s="145"/>
      <c r="DF238" s="145"/>
      <c r="DG238" s="145"/>
      <c r="DH238" s="148"/>
      <c r="DI238" s="145"/>
      <c r="DJ238" s="145"/>
      <c r="DK238" s="145"/>
      <c r="DL238" s="145"/>
      <c r="DM238" s="145"/>
      <c r="DN238" s="145"/>
      <c r="DO238" s="145"/>
      <c r="DP238" s="145"/>
      <c r="DQ238" s="145"/>
      <c r="DR238" s="145"/>
      <c r="DS238" s="145"/>
      <c r="DT238" s="145"/>
      <c r="DU238" s="145"/>
      <c r="DV238" s="145"/>
      <c r="DW238" s="145"/>
      <c r="DX238" s="145"/>
      <c r="DY238" s="145"/>
      <c r="DZ238" s="145"/>
      <c r="EA238" s="145"/>
      <c r="EB238" s="148"/>
      <c r="EC238" s="145"/>
      <c r="ED238" s="148"/>
      <c r="EE238" s="145"/>
      <c r="EF238" s="145"/>
      <c r="EG238" s="145"/>
      <c r="EH238" s="145"/>
      <c r="EI238" s="145"/>
      <c r="EJ238" s="145"/>
      <c r="EK238" s="145">
        <v>1</v>
      </c>
      <c r="EL238" s="145">
        <v>1</v>
      </c>
      <c r="EM238" s="145"/>
    </row>
    <row r="239" spans="1:144" ht="20.100000000000001" customHeight="1" x14ac:dyDescent="0.3">
      <c r="A239" s="25" t="s">
        <v>2959</v>
      </c>
      <c r="B239" s="40" t="s">
        <v>106</v>
      </c>
      <c r="C239" s="26">
        <v>81762</v>
      </c>
      <c r="D239" s="25" t="s">
        <v>2969</v>
      </c>
      <c r="E239" s="26" t="s">
        <v>318</v>
      </c>
      <c r="F239" s="26"/>
      <c r="G239" s="26" t="s">
        <v>114</v>
      </c>
      <c r="H239" s="26" t="s">
        <v>615</v>
      </c>
      <c r="I239" s="26" t="s">
        <v>3</v>
      </c>
      <c r="J239" s="25" t="s">
        <v>643</v>
      </c>
      <c r="K239" s="25" t="s">
        <v>2970</v>
      </c>
      <c r="L239" s="25"/>
      <c r="M239" s="25" t="s">
        <v>2971</v>
      </c>
      <c r="N239" s="83"/>
      <c r="O239" s="83"/>
      <c r="P239" s="83"/>
      <c r="Q239" s="25" t="s">
        <v>2972</v>
      </c>
      <c r="R239" s="83"/>
      <c r="S239" s="83"/>
      <c r="T239" s="145"/>
      <c r="U239" s="145">
        <v>1</v>
      </c>
      <c r="V239" s="148"/>
      <c r="W239" s="145"/>
      <c r="X239" s="145"/>
      <c r="Y239" s="145"/>
      <c r="Z239" s="145"/>
      <c r="AA239" s="145"/>
      <c r="AB239" s="332"/>
      <c r="AC239" s="145"/>
      <c r="AD239" s="145"/>
      <c r="AE239" s="145"/>
      <c r="AF239" s="145"/>
      <c r="AG239" s="145"/>
      <c r="AH239" s="145"/>
      <c r="AI239" s="145">
        <v>1</v>
      </c>
      <c r="AJ239" s="145"/>
      <c r="AK239" s="145"/>
      <c r="AL239" s="145"/>
      <c r="AM239" s="145"/>
      <c r="AN239" s="145"/>
      <c r="AO239" s="145"/>
      <c r="AP239" s="145"/>
      <c r="AQ239" s="145"/>
      <c r="AR239" s="145"/>
      <c r="AS239" s="145"/>
      <c r="AT239" s="145"/>
      <c r="AU239" s="145"/>
      <c r="AV239" s="145"/>
      <c r="AW239" s="145"/>
      <c r="AX239" s="145"/>
      <c r="AY239" s="145"/>
      <c r="AZ239" s="145"/>
      <c r="BA239" s="145"/>
      <c r="BB239" s="145"/>
      <c r="BC239" s="145"/>
      <c r="BD239" s="145"/>
      <c r="BE239" s="145"/>
      <c r="BF239" s="145">
        <v>1</v>
      </c>
      <c r="BG239" s="145"/>
      <c r="BH239" s="145"/>
      <c r="BI239" s="145">
        <v>1</v>
      </c>
      <c r="BJ239" s="145"/>
      <c r="BK239" s="145"/>
      <c r="BL239" s="145"/>
      <c r="BM239" s="145"/>
      <c r="BN239" s="145"/>
      <c r="BO239" s="145"/>
      <c r="BP239" s="145"/>
      <c r="BQ239" s="145"/>
      <c r="BR239" s="145"/>
      <c r="BS239" s="145"/>
      <c r="BT239" s="145">
        <v>1</v>
      </c>
      <c r="BU239" s="145"/>
      <c r="BV239" s="145"/>
      <c r="BW239" s="145"/>
      <c r="BX239" s="145"/>
      <c r="BY239" s="145"/>
      <c r="BZ239" s="145"/>
      <c r="CA239" s="145"/>
      <c r="CB239" s="145"/>
      <c r="CC239" s="145"/>
      <c r="CD239" s="145"/>
      <c r="CE239" s="145"/>
      <c r="CF239" s="145"/>
      <c r="CG239" s="145"/>
      <c r="CH239" s="145"/>
      <c r="CI239" s="145"/>
      <c r="CJ239" s="145"/>
      <c r="CK239" s="145"/>
      <c r="CL239" s="145"/>
      <c r="CM239" s="145"/>
      <c r="CN239" s="145"/>
      <c r="CO239" s="145"/>
      <c r="CP239" s="145"/>
      <c r="CQ239" s="145"/>
      <c r="CR239" s="145"/>
      <c r="CS239" s="145"/>
      <c r="CT239" s="145"/>
      <c r="CU239" s="145"/>
      <c r="CV239" s="145"/>
      <c r="CW239" s="145"/>
      <c r="CX239" s="145"/>
      <c r="CY239" s="145"/>
      <c r="CZ239" s="145"/>
      <c r="DA239" s="145"/>
      <c r="DB239" s="145"/>
      <c r="DC239" s="145"/>
      <c r="DD239" s="145"/>
      <c r="DE239" s="145"/>
      <c r="DF239" s="145"/>
      <c r="DG239" s="145"/>
      <c r="DH239" s="148"/>
      <c r="DI239" s="145"/>
      <c r="DJ239" s="145"/>
      <c r="DK239" s="145"/>
      <c r="DL239" s="145"/>
      <c r="DM239" s="145"/>
      <c r="DN239" s="145"/>
      <c r="DO239" s="145"/>
      <c r="DP239" s="145"/>
      <c r="DQ239" s="145"/>
      <c r="DR239" s="145"/>
      <c r="DS239" s="145"/>
      <c r="DT239" s="145"/>
      <c r="DU239" s="145"/>
      <c r="DV239" s="145"/>
      <c r="DW239" s="145"/>
      <c r="DX239" s="145"/>
      <c r="DY239" s="145"/>
      <c r="DZ239" s="145"/>
      <c r="EA239" s="145"/>
      <c r="EB239" s="148"/>
      <c r="EC239" s="145"/>
      <c r="ED239" s="148"/>
      <c r="EE239" s="145"/>
      <c r="EF239" s="145"/>
      <c r="EG239" s="145"/>
      <c r="EH239" s="145"/>
      <c r="EI239" s="145"/>
      <c r="EJ239" s="145"/>
      <c r="EK239" s="145">
        <v>1</v>
      </c>
      <c r="EL239" s="145">
        <v>1</v>
      </c>
      <c r="EM239" s="267"/>
    </row>
    <row r="240" spans="1:144" ht="20.100000000000001" hidden="1" customHeight="1" x14ac:dyDescent="0.3">
      <c r="A240" s="25" t="s">
        <v>4378</v>
      </c>
      <c r="B240" s="40" t="s">
        <v>106</v>
      </c>
      <c r="C240" s="26">
        <v>85161</v>
      </c>
      <c r="D240" s="71" t="s">
        <v>4379</v>
      </c>
      <c r="E240" s="26" t="s">
        <v>108</v>
      </c>
      <c r="F240" s="26"/>
      <c r="G240" s="26" t="s">
        <v>121</v>
      </c>
      <c r="H240" s="26" t="s">
        <v>446</v>
      </c>
      <c r="I240" s="26" t="s">
        <v>405</v>
      </c>
      <c r="J240" s="25" t="s">
        <v>2939</v>
      </c>
      <c r="K240" s="25" t="s">
        <v>4380</v>
      </c>
      <c r="L240" s="25"/>
      <c r="M240" s="239"/>
      <c r="N240" s="239"/>
      <c r="O240" s="239"/>
      <c r="P240" s="239"/>
      <c r="Q240" s="239"/>
      <c r="R240" s="239"/>
      <c r="S240" s="239"/>
      <c r="U240" s="145"/>
      <c r="V240" s="148"/>
      <c r="W240" s="145"/>
      <c r="X240" s="145"/>
      <c r="Y240" s="145"/>
      <c r="Z240" s="145"/>
      <c r="AA240" s="145"/>
      <c r="AB240" s="332"/>
      <c r="AC240" s="145"/>
      <c r="AD240" s="145"/>
      <c r="AE240" s="145"/>
      <c r="AF240" s="145"/>
      <c r="AG240" s="145"/>
      <c r="AH240" s="145"/>
      <c r="AI240" s="145"/>
      <c r="AJ240" s="145"/>
      <c r="AK240" s="145"/>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8"/>
      <c r="CI240" s="145"/>
      <c r="CJ240" s="145"/>
      <c r="CK240" s="145"/>
      <c r="CL240" s="145"/>
      <c r="CM240" s="145"/>
      <c r="CN240" s="145"/>
      <c r="CO240" s="145"/>
      <c r="CP240" s="145"/>
      <c r="CQ240" s="145"/>
      <c r="CR240" s="145"/>
      <c r="CS240" s="145"/>
      <c r="CT240" s="145"/>
      <c r="CU240" s="145"/>
      <c r="CV240" s="145"/>
      <c r="CW240" s="145"/>
      <c r="CX240" s="145"/>
      <c r="CY240" s="145"/>
      <c r="CZ240" s="145"/>
      <c r="DA240" s="145"/>
      <c r="DB240" s="145"/>
      <c r="DC240" s="145"/>
      <c r="DD240" s="145"/>
      <c r="DE240" s="145"/>
      <c r="DF240" s="145"/>
      <c r="DG240" s="145"/>
      <c r="DH240" s="148"/>
      <c r="DI240" s="145"/>
      <c r="DJ240" s="145"/>
      <c r="DK240" s="145"/>
      <c r="DL240" s="145"/>
      <c r="DM240" s="145"/>
      <c r="DN240" s="145"/>
      <c r="DO240" s="145"/>
      <c r="DP240" s="145"/>
      <c r="DQ240" s="145"/>
      <c r="DR240" s="145"/>
      <c r="DS240" s="145"/>
      <c r="DT240" s="145"/>
      <c r="DU240" s="145"/>
      <c r="DV240" s="145"/>
      <c r="DW240" s="145"/>
      <c r="DX240" s="145"/>
      <c r="DY240" s="145"/>
      <c r="DZ240" s="145"/>
      <c r="EA240" s="145"/>
      <c r="EB240" s="148"/>
      <c r="EC240" s="145"/>
      <c r="ED240" s="148"/>
      <c r="EE240" s="145"/>
      <c r="EF240" s="145"/>
      <c r="EG240" s="145"/>
      <c r="EH240" s="145"/>
      <c r="EI240" s="145"/>
      <c r="EJ240" s="145"/>
      <c r="EK240" s="145">
        <v>0</v>
      </c>
      <c r="EL240" s="145">
        <v>0</v>
      </c>
    </row>
    <row r="241" spans="1:187" ht="20.100000000000001" customHeight="1" x14ac:dyDescent="0.3">
      <c r="A241" s="25" t="s">
        <v>3756</v>
      </c>
      <c r="B241" s="40" t="s">
        <v>106</v>
      </c>
      <c r="C241" s="26">
        <v>84479</v>
      </c>
      <c r="D241" s="25" t="s">
        <v>3761</v>
      </c>
      <c r="E241" s="26" t="s">
        <v>108</v>
      </c>
      <c r="F241" s="26" t="s">
        <v>3549</v>
      </c>
      <c r="G241" s="26" t="s">
        <v>109</v>
      </c>
      <c r="H241" s="26" t="s">
        <v>554</v>
      </c>
      <c r="I241" s="26" t="s">
        <v>385</v>
      </c>
      <c r="J241" s="25" t="s">
        <v>163</v>
      </c>
      <c r="K241" s="25" t="s">
        <v>3762</v>
      </c>
      <c r="L241" s="45" t="s">
        <v>3763</v>
      </c>
      <c r="M241" s="25"/>
      <c r="N241" s="83"/>
      <c r="O241" s="83"/>
      <c r="P241" s="83"/>
      <c r="Q241" s="83"/>
      <c r="R241" s="25" t="s">
        <v>3764</v>
      </c>
      <c r="S241" s="25" t="s">
        <v>3765</v>
      </c>
      <c r="T241" s="238"/>
      <c r="U241" s="145"/>
      <c r="V241" s="148"/>
      <c r="W241" s="145"/>
      <c r="X241" s="145"/>
      <c r="Y241" s="145"/>
      <c r="Z241" s="145"/>
      <c r="AA241" s="145"/>
      <c r="AB241" s="332"/>
      <c r="AC241" s="266">
        <v>1</v>
      </c>
      <c r="AD241" s="145"/>
      <c r="AE241" s="145"/>
      <c r="AF241" s="145"/>
      <c r="AG241" s="145"/>
      <c r="AH241" s="145"/>
      <c r="AI241" s="145"/>
      <c r="AJ241" s="145"/>
      <c r="AK241" s="145"/>
      <c r="AL241" s="145"/>
      <c r="AM241" s="145"/>
      <c r="AN241" s="145"/>
      <c r="AO241" s="145"/>
      <c r="AP241" s="145"/>
      <c r="AQ241" s="145"/>
      <c r="AR241" s="145"/>
      <c r="AS241" s="145"/>
      <c r="AT241" s="145"/>
      <c r="AU241" s="145"/>
      <c r="AV241" s="145"/>
      <c r="AW241" s="266">
        <v>1</v>
      </c>
      <c r="AX241" s="145"/>
      <c r="AY241" s="145"/>
      <c r="AZ241" s="145"/>
      <c r="BA241" s="266"/>
      <c r="BB241" s="145"/>
      <c r="BC241" s="145"/>
      <c r="BD241" s="145"/>
      <c r="BE241" s="145"/>
      <c r="BF241" s="145"/>
      <c r="BG241" s="145">
        <v>1</v>
      </c>
      <c r="BH241" s="145"/>
      <c r="BI241" s="145"/>
      <c r="BJ241" s="145"/>
      <c r="BK241" s="145"/>
      <c r="BL241" s="145"/>
      <c r="BM241" s="145"/>
      <c r="BN241" s="145"/>
      <c r="BO241" s="145"/>
      <c r="BP241" s="145"/>
      <c r="BQ241" s="145"/>
      <c r="BR241" s="145"/>
      <c r="BS241" s="145"/>
      <c r="BT241" s="266">
        <v>1</v>
      </c>
      <c r="BU241" s="145"/>
      <c r="BV241" s="145"/>
      <c r="BW241" s="145"/>
      <c r="BX241" s="145"/>
      <c r="BY241" s="145"/>
      <c r="BZ241" s="266"/>
      <c r="CA241" s="145"/>
      <c r="CB241" s="145"/>
      <c r="CC241" s="145"/>
      <c r="CD241" s="145"/>
      <c r="CE241" s="145"/>
      <c r="CF241" s="145"/>
      <c r="CG241" s="266">
        <v>1</v>
      </c>
      <c r="CH241" s="145"/>
      <c r="CI241" s="145"/>
      <c r="CJ241" s="145"/>
      <c r="CK241" s="266"/>
      <c r="CL241" s="145"/>
      <c r="CM241" s="266"/>
      <c r="CN241" s="145"/>
      <c r="CO241" s="145"/>
      <c r="CP241" s="145"/>
      <c r="CQ241" s="145"/>
      <c r="CR241" s="145"/>
      <c r="CS241" s="145"/>
      <c r="CT241" s="145"/>
      <c r="CU241" s="145"/>
      <c r="CV241" s="145"/>
      <c r="CW241" s="145"/>
      <c r="CX241" s="145"/>
      <c r="CY241" s="145"/>
      <c r="CZ241" s="145"/>
      <c r="DA241" s="145"/>
      <c r="DB241" s="145"/>
      <c r="DC241" s="145"/>
      <c r="DD241" s="145"/>
      <c r="DE241" s="145"/>
      <c r="DF241" s="145"/>
      <c r="DG241" s="145"/>
      <c r="DH241" s="148"/>
      <c r="DI241" s="145"/>
      <c r="DJ241" s="145"/>
      <c r="DK241" s="145"/>
      <c r="DL241" s="145"/>
      <c r="DM241" s="145"/>
      <c r="DN241" s="145"/>
      <c r="DO241" s="145"/>
      <c r="DP241" s="145"/>
      <c r="DQ241" s="145"/>
      <c r="DR241" s="145"/>
      <c r="DS241" s="145"/>
      <c r="DT241" s="145"/>
      <c r="DU241" s="145">
        <v>1</v>
      </c>
      <c r="DV241" s="145"/>
      <c r="DW241" s="145"/>
      <c r="DX241" s="145"/>
      <c r="DY241" s="145"/>
      <c r="DZ241" s="145"/>
      <c r="EA241" s="145"/>
      <c r="EB241" s="148"/>
      <c r="EC241" s="145"/>
      <c r="ED241" s="148"/>
      <c r="EE241" s="145"/>
      <c r="EF241" s="145"/>
      <c r="EG241" s="145"/>
      <c r="EH241" s="145"/>
      <c r="EI241" s="145"/>
      <c r="EJ241" s="145"/>
      <c r="EK241" s="145" t="s">
        <v>519</v>
      </c>
      <c r="EL241" s="145">
        <v>1</v>
      </c>
    </row>
    <row r="242" spans="1:187" ht="20.100000000000001" customHeight="1" x14ac:dyDescent="0.3">
      <c r="A242" s="25" t="s">
        <v>4357</v>
      </c>
      <c r="B242" s="40" t="s">
        <v>106</v>
      </c>
      <c r="C242" s="26">
        <v>84990</v>
      </c>
      <c r="D242" s="71" t="s">
        <v>4365</v>
      </c>
      <c r="E242" s="26" t="s">
        <v>113</v>
      </c>
      <c r="F242" s="116" t="s">
        <v>3549</v>
      </c>
      <c r="G242" s="26" t="s">
        <v>109</v>
      </c>
      <c r="H242" s="26" t="s">
        <v>139</v>
      </c>
      <c r="I242" s="26" t="s">
        <v>438</v>
      </c>
      <c r="J242" s="25" t="s">
        <v>195</v>
      </c>
      <c r="K242" s="25" t="s">
        <v>4366</v>
      </c>
      <c r="L242" s="45" t="s">
        <v>4367</v>
      </c>
      <c r="M242" s="25"/>
      <c r="N242" s="239"/>
      <c r="O242" s="239"/>
      <c r="P242" s="239"/>
      <c r="Q242" s="239"/>
      <c r="R242" s="87" t="s">
        <v>4368</v>
      </c>
      <c r="S242" s="25" t="s">
        <v>4369</v>
      </c>
      <c r="U242" s="266"/>
      <c r="V242" s="148"/>
      <c r="W242" s="145"/>
      <c r="X242" s="145"/>
      <c r="Y242" s="145"/>
      <c r="Z242" s="145">
        <v>1</v>
      </c>
      <c r="AA242" s="145"/>
      <c r="AB242" s="332"/>
      <c r="AC242" s="145"/>
      <c r="AD242" s="145"/>
      <c r="AE242" s="145"/>
      <c r="AF242" s="145"/>
      <c r="AG242" s="145"/>
      <c r="AH242" s="145"/>
      <c r="AI242" s="266"/>
      <c r="AJ242" s="145"/>
      <c r="AK242" s="145"/>
      <c r="AL242" s="145"/>
      <c r="AM242" s="145"/>
      <c r="AN242" s="145"/>
      <c r="AO242" s="145"/>
      <c r="AP242" s="145"/>
      <c r="AQ242" s="145"/>
      <c r="AR242" s="145"/>
      <c r="AS242" s="145"/>
      <c r="AT242" s="145"/>
      <c r="AU242" s="145"/>
      <c r="AV242" s="145"/>
      <c r="AW242" s="145"/>
      <c r="AX242" s="145"/>
      <c r="AY242" s="145"/>
      <c r="AZ242" s="145"/>
      <c r="BA242" s="266">
        <v>1</v>
      </c>
      <c r="BB242" s="145"/>
      <c r="BC242" s="145"/>
      <c r="BD242" s="145"/>
      <c r="BE242" s="145"/>
      <c r="BF242" s="145"/>
      <c r="BG242" s="145"/>
      <c r="BH242" s="145"/>
      <c r="BI242" s="266">
        <v>1</v>
      </c>
      <c r="BJ242" s="145"/>
      <c r="BK242" s="145"/>
      <c r="BL242" s="145"/>
      <c r="BM242" s="145"/>
      <c r="BN242" s="145"/>
      <c r="BO242" s="145"/>
      <c r="BP242" s="145"/>
      <c r="BQ242" s="145"/>
      <c r="BR242" s="145"/>
      <c r="BS242" s="145"/>
      <c r="BT242" s="266"/>
      <c r="BU242" s="145"/>
      <c r="BV242" s="145"/>
      <c r="BW242" s="145"/>
      <c r="BX242" s="145"/>
      <c r="BY242" s="145"/>
      <c r="BZ242" s="145"/>
      <c r="CA242" s="145"/>
      <c r="CB242" s="145"/>
      <c r="CC242" s="145"/>
      <c r="CD242" s="145"/>
      <c r="CE242" s="145"/>
      <c r="CF242" s="145"/>
      <c r="CG242" s="266"/>
      <c r="CH242" s="148"/>
      <c r="CI242" s="145"/>
      <c r="CJ242" s="145"/>
      <c r="CK242" s="266"/>
      <c r="CL242" s="145"/>
      <c r="CM242" s="266"/>
      <c r="CN242" s="145"/>
      <c r="CO242" s="145"/>
      <c r="CP242" s="145"/>
      <c r="CQ242" s="145"/>
      <c r="CR242" s="145"/>
      <c r="CS242" s="145"/>
      <c r="CT242" s="145"/>
      <c r="CU242" s="145"/>
      <c r="CV242" s="145">
        <v>1</v>
      </c>
      <c r="CW242" s="145"/>
      <c r="CX242" s="145"/>
      <c r="CY242" s="145"/>
      <c r="CZ242" s="145"/>
      <c r="DA242" s="145"/>
      <c r="DB242" s="145"/>
      <c r="DC242" s="145"/>
      <c r="DD242" s="145"/>
      <c r="DE242" s="145"/>
      <c r="DF242" s="145"/>
      <c r="DG242" s="145"/>
      <c r="DH242" s="148"/>
      <c r="DI242" s="145"/>
      <c r="DJ242" s="145"/>
      <c r="DK242" s="145"/>
      <c r="DL242" s="145"/>
      <c r="DM242" s="145"/>
      <c r="DN242" s="145"/>
      <c r="DO242" s="145">
        <v>1</v>
      </c>
      <c r="DP242" s="145">
        <v>1</v>
      </c>
      <c r="DQ242" s="145">
        <v>1</v>
      </c>
      <c r="DR242" s="145"/>
      <c r="DS242" s="145"/>
      <c r="DT242" s="145"/>
      <c r="DU242" s="145"/>
      <c r="DV242" s="145"/>
      <c r="DW242" s="145"/>
      <c r="DX242" s="145"/>
      <c r="DY242" s="145"/>
      <c r="DZ242" s="145"/>
      <c r="EA242" s="145"/>
      <c r="EB242" s="148"/>
      <c r="EC242" s="145"/>
      <c r="ED242" s="148"/>
      <c r="EE242" s="145"/>
      <c r="EF242" s="145"/>
      <c r="EG242" s="145"/>
      <c r="EH242" s="145"/>
      <c r="EI242" s="145"/>
      <c r="EJ242" s="145"/>
      <c r="EK242" s="145" t="s">
        <v>519</v>
      </c>
      <c r="EL242" s="145">
        <v>1</v>
      </c>
      <c r="EN242" s="228" t="s">
        <v>4370</v>
      </c>
    </row>
    <row r="243" spans="1:187" ht="20.100000000000001" hidden="1" customHeight="1" x14ac:dyDescent="0.3">
      <c r="A243" s="25" t="s">
        <v>4410</v>
      </c>
      <c r="B243" s="26" t="s">
        <v>106</v>
      </c>
      <c r="C243" s="26">
        <v>85164</v>
      </c>
      <c r="D243" s="25" t="s">
        <v>4411</v>
      </c>
      <c r="E243" s="26" t="s">
        <v>108</v>
      </c>
      <c r="F243" s="26" t="s">
        <v>3549</v>
      </c>
      <c r="G243" s="26" t="s">
        <v>121</v>
      </c>
      <c r="H243" s="26" t="s">
        <v>446</v>
      </c>
      <c r="I243" s="26" t="s">
        <v>3</v>
      </c>
      <c r="J243" s="25" t="s">
        <v>2939</v>
      </c>
      <c r="K243" s="25" t="s">
        <v>4220</v>
      </c>
      <c r="L243" s="25"/>
      <c r="M243" s="25"/>
      <c r="N243" s="239"/>
      <c r="O243" s="239"/>
      <c r="P243" s="239"/>
      <c r="Q243" s="239"/>
      <c r="R243" s="239"/>
      <c r="S243" s="239"/>
      <c r="U243" s="145"/>
      <c r="V243" s="148"/>
      <c r="W243" s="145"/>
      <c r="X243" s="145"/>
      <c r="Y243" s="145"/>
      <c r="Z243" s="145"/>
      <c r="AA243" s="145"/>
      <c r="AB243" s="332"/>
      <c r="AC243" s="145"/>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c r="AX243" s="145"/>
      <c r="AY243" s="145"/>
      <c r="AZ243" s="145"/>
      <c r="BA243" s="145"/>
      <c r="BB243" s="145"/>
      <c r="BC243" s="145"/>
      <c r="BD243" s="145"/>
      <c r="BE243" s="145"/>
      <c r="BF243" s="145"/>
      <c r="BG243" s="145"/>
      <c r="BH243" s="145"/>
      <c r="BI243" s="145"/>
      <c r="BJ243" s="145"/>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c r="CF243" s="145"/>
      <c r="CG243" s="145"/>
      <c r="CH243" s="148"/>
      <c r="CI243" s="145"/>
      <c r="CJ243" s="145"/>
      <c r="CK243" s="145"/>
      <c r="CL243" s="145"/>
      <c r="CM243" s="145"/>
      <c r="CN243" s="145"/>
      <c r="CO243" s="145"/>
      <c r="CP243" s="145"/>
      <c r="CQ243" s="145"/>
      <c r="CR243" s="145"/>
      <c r="CS243" s="145"/>
      <c r="CT243" s="145"/>
      <c r="CU243" s="145"/>
      <c r="CV243" s="145"/>
      <c r="CW243" s="145"/>
      <c r="CX243" s="145"/>
      <c r="CY243" s="145"/>
      <c r="CZ243" s="145"/>
      <c r="DA243" s="145"/>
      <c r="DB243" s="145"/>
      <c r="DC243" s="145"/>
      <c r="DD243" s="145"/>
      <c r="DE243" s="145"/>
      <c r="DF243" s="145"/>
      <c r="DG243" s="145"/>
      <c r="DH243" s="148"/>
      <c r="DI243" s="145"/>
      <c r="DJ243" s="145"/>
      <c r="DK243" s="145"/>
      <c r="DL243" s="145"/>
      <c r="DM243" s="145"/>
      <c r="DN243" s="145"/>
      <c r="DO243" s="145"/>
      <c r="DP243" s="145"/>
      <c r="DQ243" s="145"/>
      <c r="DR243" s="145"/>
      <c r="DS243" s="145"/>
      <c r="DT243" s="145"/>
      <c r="DU243" s="145"/>
      <c r="DV243" s="145"/>
      <c r="DW243" s="145"/>
      <c r="DX243" s="145"/>
      <c r="DY243" s="145"/>
      <c r="DZ243" s="145"/>
      <c r="EA243" s="145"/>
      <c r="EB243" s="148"/>
      <c r="EC243" s="145"/>
      <c r="ED243" s="148"/>
      <c r="EE243" s="145"/>
      <c r="EF243" s="145"/>
      <c r="EG243" s="145"/>
      <c r="EH243" s="145"/>
      <c r="EI243" s="145"/>
      <c r="EJ243" s="145"/>
      <c r="EK243" s="145">
        <v>0</v>
      </c>
      <c r="EL243" s="145">
        <v>0</v>
      </c>
    </row>
    <row r="244" spans="1:187" ht="20.100000000000001" customHeight="1" x14ac:dyDescent="0.3">
      <c r="A244" s="25" t="s">
        <v>3343</v>
      </c>
      <c r="B244" s="40" t="s">
        <v>106</v>
      </c>
      <c r="C244" s="26">
        <v>82483</v>
      </c>
      <c r="D244" s="71" t="s">
        <v>3348</v>
      </c>
      <c r="E244" s="26" t="s">
        <v>113</v>
      </c>
      <c r="F244" s="26" t="s">
        <v>3549</v>
      </c>
      <c r="G244" s="26" t="s">
        <v>109</v>
      </c>
      <c r="H244" s="26" t="s">
        <v>539</v>
      </c>
      <c r="I244" s="26" t="s">
        <v>438</v>
      </c>
      <c r="J244" s="25" t="s">
        <v>123</v>
      </c>
      <c r="K244" s="25" t="s">
        <v>3349</v>
      </c>
      <c r="L244" s="45" t="s">
        <v>3350</v>
      </c>
      <c r="M244" s="25"/>
      <c r="N244" s="272"/>
      <c r="O244" s="272"/>
      <c r="P244" s="272"/>
      <c r="Q244" s="272"/>
      <c r="R244" s="25" t="s">
        <v>3351</v>
      </c>
      <c r="S244" s="25" t="s">
        <v>3352</v>
      </c>
      <c r="U244" s="266"/>
      <c r="V244" s="148"/>
      <c r="W244" s="145">
        <v>1</v>
      </c>
      <c r="X244" s="145"/>
      <c r="Y244" s="145"/>
      <c r="Z244" s="145"/>
      <c r="AA244" s="145"/>
      <c r="AB244" s="332"/>
      <c r="AC244" s="145"/>
      <c r="AD244" s="145"/>
      <c r="AE244" s="145"/>
      <c r="AF244" s="145"/>
      <c r="AG244" s="145"/>
      <c r="AH244" s="145"/>
      <c r="AI244" s="266">
        <v>1</v>
      </c>
      <c r="AJ244" s="145"/>
      <c r="AK244" s="145"/>
      <c r="AL244" s="145"/>
      <c r="AM244" s="145"/>
      <c r="AN244" s="145"/>
      <c r="AO244" s="145"/>
      <c r="AP244" s="145"/>
      <c r="AQ244" s="145"/>
      <c r="AR244" s="145"/>
      <c r="AS244" s="145"/>
      <c r="AT244" s="145"/>
      <c r="AU244" s="145"/>
      <c r="AV244" s="145"/>
      <c r="AW244" s="145"/>
      <c r="AX244" s="145"/>
      <c r="AY244" s="145"/>
      <c r="AZ244" s="145"/>
      <c r="BA244" s="266">
        <v>1</v>
      </c>
      <c r="BB244" s="145"/>
      <c r="BC244" s="145"/>
      <c r="BD244" s="145"/>
      <c r="BE244" s="145"/>
      <c r="BF244" s="145"/>
      <c r="BG244" s="145"/>
      <c r="BH244" s="145"/>
      <c r="BI244" s="266">
        <v>1</v>
      </c>
      <c r="BJ244" s="145"/>
      <c r="BK244" s="145"/>
      <c r="BL244" s="145"/>
      <c r="BM244" s="145"/>
      <c r="BN244" s="145"/>
      <c r="BO244" s="145"/>
      <c r="BP244" s="145"/>
      <c r="BQ244" s="145"/>
      <c r="BR244" s="145"/>
      <c r="BS244" s="145"/>
      <c r="BT244" s="266"/>
      <c r="BU244" s="145"/>
      <c r="BV244" s="145"/>
      <c r="BW244" s="145"/>
      <c r="BX244" s="145"/>
      <c r="BY244" s="145"/>
      <c r="BZ244" s="145"/>
      <c r="CA244" s="145"/>
      <c r="CB244" s="145"/>
      <c r="CC244" s="145"/>
      <c r="CD244" s="145"/>
      <c r="CE244" s="145"/>
      <c r="CF244" s="145"/>
      <c r="CG244" s="266"/>
      <c r="CH244" s="145"/>
      <c r="CI244" s="145"/>
      <c r="CJ244" s="145"/>
      <c r="CK244" s="266"/>
      <c r="CL244" s="145"/>
      <c r="CM244" s="145"/>
      <c r="CN244" s="145"/>
      <c r="CO244" s="145"/>
      <c r="CP244" s="145"/>
      <c r="CQ244" s="145"/>
      <c r="CR244" s="145"/>
      <c r="CS244" s="145"/>
      <c r="CT244" s="145"/>
      <c r="CU244" s="145"/>
      <c r="CV244" s="145"/>
      <c r="CW244" s="145"/>
      <c r="CX244" s="145"/>
      <c r="CY244" s="145"/>
      <c r="CZ244" s="145"/>
      <c r="DA244" s="145"/>
      <c r="DB244" s="145"/>
      <c r="DC244" s="145"/>
      <c r="DD244" s="145"/>
      <c r="DE244" s="145"/>
      <c r="DF244" s="145"/>
      <c r="DG244" s="145"/>
      <c r="DH244" s="148"/>
      <c r="DI244" s="145"/>
      <c r="DJ244" s="145"/>
      <c r="DK244" s="145">
        <v>1</v>
      </c>
      <c r="DL244" s="145"/>
      <c r="DM244" s="145"/>
      <c r="DN244" s="145"/>
      <c r="DO244" s="145"/>
      <c r="DP244" s="145"/>
      <c r="DQ244" s="145"/>
      <c r="DR244" s="145"/>
      <c r="DS244" s="145"/>
      <c r="DT244" s="145"/>
      <c r="DU244" s="145"/>
      <c r="DV244" s="145"/>
      <c r="DW244" s="145"/>
      <c r="DX244" s="145"/>
      <c r="DY244" s="145"/>
      <c r="DZ244" s="145"/>
      <c r="EA244" s="145"/>
      <c r="EB244" s="148"/>
      <c r="EC244" s="145"/>
      <c r="ED244" s="148"/>
      <c r="EE244" s="145"/>
      <c r="EF244" s="145"/>
      <c r="EG244" s="145"/>
      <c r="EH244" s="145"/>
      <c r="EI244" s="145"/>
      <c r="EJ244" s="145"/>
      <c r="EK244" s="145" t="s">
        <v>519</v>
      </c>
      <c r="EL244" s="145">
        <v>1</v>
      </c>
      <c r="EM244" s="145"/>
      <c r="EN244" s="228" t="s">
        <v>3353</v>
      </c>
    </row>
    <row r="245" spans="1:187" ht="20.100000000000001" customHeight="1" x14ac:dyDescent="0.3">
      <c r="A245" s="25" t="s">
        <v>2892</v>
      </c>
      <c r="B245" s="40" t="s">
        <v>106</v>
      </c>
      <c r="C245" s="26">
        <v>82804</v>
      </c>
      <c r="D245" s="25" t="s">
        <v>2901</v>
      </c>
      <c r="E245" s="26" t="s">
        <v>108</v>
      </c>
      <c r="F245" s="26"/>
      <c r="G245" s="26" t="s">
        <v>109</v>
      </c>
      <c r="H245" s="26" t="s">
        <v>539</v>
      </c>
      <c r="I245" s="26" t="s">
        <v>449</v>
      </c>
      <c r="J245" s="25" t="s">
        <v>123</v>
      </c>
      <c r="K245" s="25" t="s">
        <v>2902</v>
      </c>
      <c r="L245" s="25"/>
      <c r="M245" s="25"/>
      <c r="N245" s="83"/>
      <c r="O245" s="83"/>
      <c r="P245" s="83"/>
      <c r="Q245" s="83"/>
      <c r="R245" s="83"/>
      <c r="S245" s="83" t="s">
        <v>3156</v>
      </c>
      <c r="T245" s="145"/>
      <c r="U245" s="266"/>
      <c r="V245" s="148"/>
      <c r="W245" s="145"/>
      <c r="X245" s="145"/>
      <c r="Y245" s="145"/>
      <c r="Z245" s="145"/>
      <c r="AA245" s="145"/>
      <c r="AB245" s="332"/>
      <c r="AC245" s="145"/>
      <c r="AD245" s="145"/>
      <c r="AE245" s="145"/>
      <c r="AF245" s="145"/>
      <c r="AG245" s="145"/>
      <c r="AH245" s="145"/>
      <c r="AI245" s="266"/>
      <c r="AJ245" s="145"/>
      <c r="AK245" s="145"/>
      <c r="AL245" s="145"/>
      <c r="AM245" s="145"/>
      <c r="AN245" s="145"/>
      <c r="AO245" s="145"/>
      <c r="AP245" s="145"/>
      <c r="AQ245" s="145"/>
      <c r="AR245" s="145"/>
      <c r="AS245" s="145"/>
      <c r="AT245" s="145"/>
      <c r="AU245" s="145"/>
      <c r="AV245" s="145"/>
      <c r="AW245" s="266"/>
      <c r="AX245" s="145"/>
      <c r="AY245" s="145"/>
      <c r="AZ245" s="145"/>
      <c r="BA245" s="266"/>
      <c r="BB245" s="145"/>
      <c r="BC245" s="145"/>
      <c r="BD245" s="145"/>
      <c r="BE245" s="145"/>
      <c r="BF245" s="145"/>
      <c r="BG245" s="145"/>
      <c r="BH245" s="145"/>
      <c r="BI245" s="145"/>
      <c r="BJ245" s="145"/>
      <c r="BK245" s="145"/>
      <c r="BL245" s="145"/>
      <c r="BM245" s="145"/>
      <c r="BN245" s="145"/>
      <c r="BO245" s="145"/>
      <c r="BP245" s="145"/>
      <c r="BQ245" s="145"/>
      <c r="BR245" s="145"/>
      <c r="BS245" s="145"/>
      <c r="BT245" s="266"/>
      <c r="BU245" s="145"/>
      <c r="BV245" s="145"/>
      <c r="BW245" s="145"/>
      <c r="BX245" s="145"/>
      <c r="BY245" s="145"/>
      <c r="BZ245" s="266"/>
      <c r="CA245" s="145"/>
      <c r="CB245" s="145"/>
      <c r="CC245" s="145"/>
      <c r="CD245" s="145"/>
      <c r="CE245" s="145"/>
      <c r="CF245" s="145"/>
      <c r="CG245" s="266"/>
      <c r="CH245" s="145"/>
      <c r="CI245" s="145"/>
      <c r="CJ245" s="145"/>
      <c r="CK245" s="145"/>
      <c r="CL245" s="145"/>
      <c r="CM245" s="145"/>
      <c r="CN245" s="145"/>
      <c r="CO245" s="145"/>
      <c r="CP245" s="145"/>
      <c r="CQ245" s="145"/>
      <c r="CR245" s="145"/>
      <c r="CS245" s="145"/>
      <c r="CT245" s="145"/>
      <c r="CU245" s="145"/>
      <c r="CV245" s="145"/>
      <c r="CW245" s="145"/>
      <c r="CX245" s="145"/>
      <c r="CY245" s="145"/>
      <c r="CZ245" s="145"/>
      <c r="DA245" s="145"/>
      <c r="DB245" s="145"/>
      <c r="DC245" s="145"/>
      <c r="DD245" s="145"/>
      <c r="DE245" s="145"/>
      <c r="DF245" s="145"/>
      <c r="DG245" s="145"/>
      <c r="DH245" s="148"/>
      <c r="DI245" s="145"/>
      <c r="DJ245" s="145"/>
      <c r="DK245" s="145"/>
      <c r="DL245" s="145"/>
      <c r="DM245" s="145"/>
      <c r="DN245" s="145"/>
      <c r="DO245" s="145"/>
      <c r="DP245" s="145"/>
      <c r="DQ245" s="145"/>
      <c r="DR245" s="145"/>
      <c r="DS245" s="145"/>
      <c r="DT245" s="145"/>
      <c r="DU245" s="145"/>
      <c r="DV245" s="145"/>
      <c r="DW245" s="145"/>
      <c r="DX245" s="145"/>
      <c r="DY245" s="145"/>
      <c r="DZ245" s="145"/>
      <c r="EA245" s="145"/>
      <c r="EB245" s="148"/>
      <c r="EC245" s="145"/>
      <c r="ED245" s="148"/>
      <c r="EE245" s="145"/>
      <c r="EF245" s="145"/>
      <c r="EG245" s="145"/>
      <c r="EH245" s="145"/>
      <c r="EI245" s="145"/>
      <c r="EJ245" s="145"/>
      <c r="EK245" s="145">
        <v>1</v>
      </c>
      <c r="EL245" s="145">
        <v>1</v>
      </c>
      <c r="EM245" s="267"/>
    </row>
    <row r="246" spans="1:187" ht="20.100000000000001" customHeight="1" x14ac:dyDescent="0.3">
      <c r="A246" s="25" t="s">
        <v>3631</v>
      </c>
      <c r="B246" s="26" t="s">
        <v>106</v>
      </c>
      <c r="C246" s="26">
        <v>84507</v>
      </c>
      <c r="D246" s="25" t="s">
        <v>2901</v>
      </c>
      <c r="E246" s="26" t="s">
        <v>293</v>
      </c>
      <c r="F246" s="26" t="s">
        <v>3556</v>
      </c>
      <c r="G246" s="26" t="s">
        <v>109</v>
      </c>
      <c r="H246" s="26" t="s">
        <v>539</v>
      </c>
      <c r="I246" s="26" t="s">
        <v>449</v>
      </c>
      <c r="J246" s="25" t="s">
        <v>2263</v>
      </c>
      <c r="K246" s="25" t="s">
        <v>3637</v>
      </c>
      <c r="L246" s="25"/>
      <c r="M246" s="25"/>
      <c r="N246" s="83"/>
      <c r="O246" s="83"/>
      <c r="P246" s="83"/>
      <c r="Q246" s="83"/>
      <c r="R246" s="25" t="s">
        <v>3638</v>
      </c>
      <c r="S246" s="25"/>
      <c r="T246" s="235"/>
      <c r="U246" s="266"/>
      <c r="V246" s="148"/>
      <c r="W246" s="145"/>
      <c r="X246" s="145"/>
      <c r="Y246" s="145"/>
      <c r="Z246" s="145"/>
      <c r="AA246" s="145"/>
      <c r="AB246" s="332"/>
      <c r="AC246" s="145"/>
      <c r="AD246" s="145"/>
      <c r="AE246" s="145"/>
      <c r="AF246" s="145"/>
      <c r="AG246" s="145"/>
      <c r="AH246" s="145"/>
      <c r="AI246" s="266"/>
      <c r="AJ246" s="145"/>
      <c r="AK246" s="145"/>
      <c r="AL246" s="145"/>
      <c r="AM246" s="145"/>
      <c r="AN246" s="145"/>
      <c r="AO246" s="145"/>
      <c r="AP246" s="145"/>
      <c r="AQ246" s="145"/>
      <c r="AR246" s="145"/>
      <c r="AS246" s="145"/>
      <c r="AT246" s="145"/>
      <c r="AU246" s="145"/>
      <c r="AV246" s="145"/>
      <c r="AW246" s="145"/>
      <c r="AX246" s="145"/>
      <c r="AY246" s="145"/>
      <c r="AZ246" s="145"/>
      <c r="BA246" s="266">
        <v>1</v>
      </c>
      <c r="BB246" s="145"/>
      <c r="BC246" s="145"/>
      <c r="BD246" s="145"/>
      <c r="BE246" s="145"/>
      <c r="BF246" s="145"/>
      <c r="BG246" s="145"/>
      <c r="BH246" s="145"/>
      <c r="BI246" s="145"/>
      <c r="BJ246" s="145"/>
      <c r="BK246" s="145"/>
      <c r="BL246" s="145"/>
      <c r="BM246" s="145"/>
      <c r="BN246" s="145"/>
      <c r="BO246" s="145"/>
      <c r="BP246" s="145"/>
      <c r="BQ246" s="145"/>
      <c r="BR246" s="145"/>
      <c r="BS246" s="145"/>
      <c r="BT246" s="266"/>
      <c r="BU246" s="145"/>
      <c r="BV246" s="145"/>
      <c r="BW246" s="145"/>
      <c r="BX246" s="145"/>
      <c r="BY246" s="145"/>
      <c r="BZ246" s="266">
        <v>1</v>
      </c>
      <c r="CA246" s="145"/>
      <c r="CB246" s="145"/>
      <c r="CC246" s="145"/>
      <c r="CD246" s="145"/>
      <c r="CE246" s="145"/>
      <c r="CF246" s="145"/>
      <c r="CG246" s="266"/>
      <c r="CH246" s="145"/>
      <c r="CI246" s="145"/>
      <c r="CJ246" s="145"/>
      <c r="CK246" s="145"/>
      <c r="CL246" s="145"/>
      <c r="CM246" s="145"/>
      <c r="CN246" s="145"/>
      <c r="CO246" s="145"/>
      <c r="CP246" s="145"/>
      <c r="CQ246" s="145"/>
      <c r="CR246" s="145"/>
      <c r="CS246" s="145"/>
      <c r="CT246" s="145"/>
      <c r="CU246" s="145"/>
      <c r="CV246" s="145"/>
      <c r="CW246" s="145"/>
      <c r="CX246" s="145"/>
      <c r="CY246" s="145"/>
      <c r="CZ246" s="145"/>
      <c r="DA246" s="145"/>
      <c r="DB246" s="145"/>
      <c r="DC246" s="145"/>
      <c r="DD246" s="145"/>
      <c r="DE246" s="145"/>
      <c r="DF246" s="145"/>
      <c r="DG246" s="145"/>
      <c r="DH246" s="148"/>
      <c r="DI246" s="145"/>
      <c r="DJ246" s="145"/>
      <c r="DK246" s="145"/>
      <c r="DL246" s="145"/>
      <c r="DM246" s="145"/>
      <c r="DN246" s="145"/>
      <c r="DO246" s="145"/>
      <c r="DP246" s="145">
        <v>1</v>
      </c>
      <c r="DQ246" s="145"/>
      <c r="DR246" s="145"/>
      <c r="DS246" s="145"/>
      <c r="DT246" s="145"/>
      <c r="DU246" s="145"/>
      <c r="DV246" s="145"/>
      <c r="DW246" s="145"/>
      <c r="DX246" s="145"/>
      <c r="DY246" s="145"/>
      <c r="DZ246" s="145"/>
      <c r="EA246" s="145"/>
      <c r="EB246" s="148"/>
      <c r="EC246" s="145"/>
      <c r="ED246" s="148"/>
      <c r="EE246" s="145"/>
      <c r="EF246" s="145"/>
      <c r="EG246" s="145"/>
      <c r="EH246" s="145"/>
      <c r="EI246" s="145"/>
      <c r="EJ246" s="145"/>
      <c r="EK246" s="145" t="s">
        <v>519</v>
      </c>
      <c r="EL246" s="145">
        <v>1</v>
      </c>
      <c r="EM246" s="145"/>
      <c r="EN246" s="228" t="s">
        <v>3639</v>
      </c>
    </row>
    <row r="247" spans="1:187" ht="20.100000000000001" customHeight="1" x14ac:dyDescent="0.3">
      <c r="A247" s="25" t="s">
        <v>2304</v>
      </c>
      <c r="B247" s="40" t="s">
        <v>106</v>
      </c>
      <c r="C247" s="26">
        <v>82645</v>
      </c>
      <c r="D247" s="25" t="s">
        <v>2314</v>
      </c>
      <c r="E247" s="26" t="s">
        <v>108</v>
      </c>
      <c r="F247" s="26"/>
      <c r="G247" s="26" t="s">
        <v>121</v>
      </c>
      <c r="H247" s="26" t="s">
        <v>189</v>
      </c>
      <c r="I247" s="26" t="s">
        <v>438</v>
      </c>
      <c r="J247" s="25" t="s">
        <v>163</v>
      </c>
      <c r="K247" s="25" t="s">
        <v>2315</v>
      </c>
      <c r="L247" s="181" t="s">
        <v>2316</v>
      </c>
      <c r="M247" s="25"/>
      <c r="N247" s="25" t="s">
        <v>2317</v>
      </c>
      <c r="O247" s="25" t="s">
        <v>2318</v>
      </c>
      <c r="P247" s="83"/>
      <c r="Q247" s="83"/>
      <c r="R247" s="25"/>
      <c r="S247" s="25" t="s">
        <v>2319</v>
      </c>
      <c r="T247" s="145"/>
      <c r="U247" s="266"/>
      <c r="V247" s="145"/>
      <c r="W247" s="145"/>
      <c r="X247" s="145"/>
      <c r="Y247" s="145"/>
      <c r="Z247" s="145"/>
      <c r="AA247" s="145"/>
      <c r="AB247" s="332"/>
      <c r="AC247" s="145"/>
      <c r="AD247" s="145"/>
      <c r="AE247" s="145"/>
      <c r="AF247" s="145"/>
      <c r="AG247" s="145"/>
      <c r="AH247" s="145"/>
      <c r="AI247" s="266"/>
      <c r="AJ247" s="145"/>
      <c r="AK247" s="145"/>
      <c r="AL247" s="145"/>
      <c r="AM247" s="145"/>
      <c r="AN247" s="145"/>
      <c r="AO247" s="145"/>
      <c r="AP247" s="145"/>
      <c r="AQ247" s="145"/>
      <c r="AR247" s="145"/>
      <c r="AS247" s="145"/>
      <c r="AT247" s="145"/>
      <c r="AU247" s="145"/>
      <c r="AV247" s="145"/>
      <c r="AW247" s="145"/>
      <c r="AX247" s="145"/>
      <c r="AY247" s="145"/>
      <c r="AZ247" s="145"/>
      <c r="BA247" s="266"/>
      <c r="BB247" s="145"/>
      <c r="BC247" s="145"/>
      <c r="BD247" s="145"/>
      <c r="BE247" s="145"/>
      <c r="BF247" s="145"/>
      <c r="BG247" s="145"/>
      <c r="BH247" s="145"/>
      <c r="BI247" s="266"/>
      <c r="BJ247" s="145"/>
      <c r="BK247" s="145"/>
      <c r="BL247" s="145"/>
      <c r="BM247" s="145"/>
      <c r="BN247" s="145"/>
      <c r="BO247" s="145"/>
      <c r="BP247" s="145"/>
      <c r="BQ247" s="145"/>
      <c r="BR247" s="145"/>
      <c r="BS247" s="145"/>
      <c r="BT247" s="266"/>
      <c r="BU247" s="145"/>
      <c r="BV247" s="145"/>
      <c r="BW247" s="145"/>
      <c r="BX247" s="145"/>
      <c r="BY247" s="145"/>
      <c r="BZ247" s="145"/>
      <c r="CA247" s="145"/>
      <c r="CB247" s="145"/>
      <c r="CC247" s="145"/>
      <c r="CD247" s="145"/>
      <c r="CE247" s="145"/>
      <c r="CF247" s="145"/>
      <c r="CG247" s="266"/>
      <c r="CH247" s="145"/>
      <c r="CI247" s="145"/>
      <c r="CJ247" s="145"/>
      <c r="CK247" s="266"/>
      <c r="CL247" s="145"/>
      <c r="CM247" s="145"/>
      <c r="CN247" s="145"/>
      <c r="CO247" s="145"/>
      <c r="CP247" s="145"/>
      <c r="CQ247" s="145"/>
      <c r="CR247" s="145"/>
      <c r="CS247" s="145"/>
      <c r="CT247" s="145"/>
      <c r="CU247" s="145"/>
      <c r="CV247" s="145"/>
      <c r="CW247" s="145"/>
      <c r="CX247" s="145"/>
      <c r="CY247" s="145"/>
      <c r="CZ247" s="145"/>
      <c r="DA247" s="145"/>
      <c r="DB247" s="145"/>
      <c r="DC247" s="145"/>
      <c r="DD247" s="145"/>
      <c r="DE247" s="145"/>
      <c r="DF247" s="145"/>
      <c r="DG247" s="145"/>
      <c r="DH247" s="148"/>
      <c r="DI247" s="145"/>
      <c r="DJ247" s="145"/>
      <c r="DK247" s="145"/>
      <c r="DL247" s="145"/>
      <c r="DM247" s="145"/>
      <c r="DN247" s="145"/>
      <c r="DO247" s="145"/>
      <c r="DP247" s="145"/>
      <c r="DQ247" s="145"/>
      <c r="DR247" s="145"/>
      <c r="DS247" s="145"/>
      <c r="DT247" s="145"/>
      <c r="DU247" s="145"/>
      <c r="DV247" s="145"/>
      <c r="DW247" s="145"/>
      <c r="DX247" s="145"/>
      <c r="DY247" s="145"/>
      <c r="DZ247" s="145"/>
      <c r="EA247" s="145"/>
      <c r="EB247" s="148"/>
      <c r="EC247" s="145"/>
      <c r="ED247" s="145"/>
      <c r="EK247" s="263">
        <v>1</v>
      </c>
      <c r="EL247" s="263">
        <v>1</v>
      </c>
      <c r="EM247" s="263"/>
      <c r="EN247" s="264"/>
    </row>
    <row r="248" spans="1:187" ht="20.100000000000001" hidden="1" customHeight="1" x14ac:dyDescent="0.3">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row>
    <row r="249" spans="1:187" ht="20.100000000000001" hidden="1" customHeight="1" x14ac:dyDescent="0.3">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row>
    <row r="250" spans="1:187" ht="20.100000000000001" hidden="1" customHeight="1" x14ac:dyDescent="0.3">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row>
    <row r="251" spans="1:187" ht="20.100000000000001" hidden="1" customHeight="1" x14ac:dyDescent="0.3">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row>
    <row r="252" spans="1:187" ht="20.100000000000001" hidden="1" customHeight="1" x14ac:dyDescent="0.3">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row>
    <row r="253" spans="1:187" ht="20.100000000000001" hidden="1" customHeight="1" x14ac:dyDescent="0.3">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row>
    <row r="254" spans="1:187" ht="20.100000000000001" hidden="1" customHeight="1" x14ac:dyDescent="0.3">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row>
    <row r="255" spans="1:187" ht="20.100000000000001" hidden="1" customHeight="1" x14ac:dyDescent="0.3">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row>
    <row r="256" spans="1:187" ht="20.100000000000001" hidden="1" customHeight="1" x14ac:dyDescent="0.3">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row>
    <row r="257" spans="1:187" ht="20.100000000000001" hidden="1" customHeight="1" x14ac:dyDescent="0.3">
      <c r="A257" s="25" t="s">
        <v>4562</v>
      </c>
      <c r="B257" s="40" t="s">
        <v>106</v>
      </c>
      <c r="C257" s="26">
        <v>85062</v>
      </c>
      <c r="D257" s="25" t="s">
        <v>4563</v>
      </c>
      <c r="E257" s="26" t="s">
        <v>108</v>
      </c>
      <c r="F257" s="26" t="s">
        <v>3549</v>
      </c>
      <c r="G257" s="26" t="s">
        <v>121</v>
      </c>
      <c r="H257" s="26" t="s">
        <v>446</v>
      </c>
      <c r="I257" s="26" t="s">
        <v>3</v>
      </c>
      <c r="J257" s="25" t="s">
        <v>2939</v>
      </c>
      <c r="K257" s="25" t="s">
        <v>4067</v>
      </c>
      <c r="L257" s="25"/>
      <c r="M257" s="25" t="s">
        <v>4564</v>
      </c>
      <c r="N257" s="25" t="s">
        <v>4565</v>
      </c>
      <c r="O257" s="83"/>
      <c r="P257" s="83"/>
      <c r="Q257" s="83"/>
      <c r="R257" s="83"/>
      <c r="S257" s="83"/>
      <c r="U257" s="145"/>
      <c r="V257" s="148"/>
      <c r="W257" s="145"/>
      <c r="X257" s="145"/>
      <c r="Y257" s="145"/>
      <c r="Z257" s="145"/>
      <c r="AA257" s="145"/>
      <c r="AB257" s="145"/>
      <c r="AC257" s="145"/>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5"/>
      <c r="CI257" s="145"/>
      <c r="CJ257" s="145"/>
      <c r="CK257" s="145"/>
      <c r="CL257" s="145"/>
      <c r="CM257" s="145"/>
      <c r="CN257" s="145"/>
      <c r="CO257" s="145"/>
      <c r="CP257" s="145"/>
      <c r="CQ257" s="145"/>
      <c r="CR257" s="145"/>
      <c r="CS257" s="145"/>
      <c r="CT257" s="145"/>
      <c r="CU257" s="145"/>
      <c r="CV257" s="145"/>
      <c r="CW257" s="145"/>
      <c r="CX257" s="145"/>
      <c r="CY257" s="145"/>
      <c r="CZ257" s="145"/>
      <c r="DA257" s="145"/>
      <c r="DB257" s="145"/>
      <c r="DC257" s="145"/>
      <c r="DD257" s="145"/>
      <c r="DE257" s="145"/>
      <c r="DF257" s="148"/>
      <c r="DG257" s="145"/>
      <c r="DH257" s="145"/>
      <c r="DI257" s="145"/>
      <c r="DJ257" s="145"/>
      <c r="DK257" s="145"/>
      <c r="DL257" s="145"/>
      <c r="DM257" s="145"/>
      <c r="DN257" s="145"/>
      <c r="DO257" s="145"/>
      <c r="DP257" s="145"/>
      <c r="DQ257" s="145"/>
      <c r="DR257" s="145"/>
      <c r="DS257" s="145"/>
      <c r="DT257" s="145"/>
      <c r="DU257" s="145"/>
      <c r="DV257" s="145"/>
      <c r="DW257" s="145"/>
      <c r="DX257" s="145"/>
      <c r="DY257" s="145"/>
      <c r="DZ257" s="148"/>
      <c r="EA257" s="145"/>
      <c r="EB257" s="148"/>
      <c r="EC257" s="145"/>
      <c r="ED257" s="145"/>
      <c r="EE257" s="145"/>
      <c r="EF257" s="145"/>
      <c r="EG257" s="145"/>
      <c r="EH257" s="145"/>
      <c r="EI257" s="145">
        <v>1</v>
      </c>
      <c r="EJ257" s="145">
        <v>0</v>
      </c>
      <c r="EK257" s="240"/>
      <c r="EL257" s="228" t="s">
        <v>4566</v>
      </c>
      <c r="EM257" s="198"/>
      <c r="EN257" s="198"/>
    </row>
    <row r="258" spans="1:187" s="240" customFormat="1" x14ac:dyDescent="0.3">
      <c r="A258" s="198"/>
      <c r="B258" s="198"/>
      <c r="C258" s="198"/>
      <c r="D258" s="198"/>
      <c r="E258" s="185"/>
      <c r="F258" s="185"/>
      <c r="G258" s="198"/>
      <c r="H258" s="198"/>
      <c r="I258" s="203"/>
      <c r="J258" s="185"/>
      <c r="K258" s="243"/>
      <c r="L258" s="243"/>
      <c r="M258" s="243"/>
      <c r="N258" s="243"/>
      <c r="O258" s="243"/>
      <c r="P258" s="243"/>
      <c r="Q258" s="243"/>
      <c r="R258" s="243"/>
      <c r="S258" s="243"/>
      <c r="T258" s="198"/>
      <c r="U258" s="266"/>
      <c r="V258" s="148"/>
      <c r="W258" s="145"/>
      <c r="X258" s="145"/>
      <c r="Y258" s="145"/>
      <c r="Z258" s="145"/>
      <c r="AA258" s="145"/>
      <c r="AB258" s="332"/>
      <c r="AC258" s="145"/>
      <c r="AD258" s="145"/>
      <c r="AE258" s="145"/>
      <c r="AF258" s="145"/>
      <c r="AG258" s="145"/>
      <c r="AH258" s="145"/>
      <c r="AI258" s="266"/>
      <c r="AJ258" s="145"/>
      <c r="AK258" s="145"/>
      <c r="AL258" s="145"/>
      <c r="AM258" s="145"/>
      <c r="AN258" s="145"/>
      <c r="AO258" s="145"/>
      <c r="AP258" s="145"/>
      <c r="AQ258" s="145"/>
      <c r="AR258" s="145"/>
      <c r="AS258" s="145"/>
      <c r="AT258" s="145"/>
      <c r="AU258" s="145"/>
      <c r="AV258" s="145"/>
      <c r="AW258" s="266"/>
      <c r="AX258" s="145"/>
      <c r="AY258" s="145"/>
      <c r="AZ258" s="145"/>
      <c r="BA258" s="266"/>
      <c r="BB258" s="145"/>
      <c r="BC258" s="145"/>
      <c r="BD258" s="145"/>
      <c r="BE258" s="145"/>
      <c r="BF258" s="145"/>
      <c r="BG258" s="145"/>
      <c r="BH258" s="145"/>
      <c r="BI258" s="266"/>
      <c r="BJ258" s="145"/>
      <c r="BK258" s="145"/>
      <c r="BL258" s="145"/>
      <c r="BM258" s="145"/>
      <c r="BN258" s="145"/>
      <c r="BO258" s="145"/>
      <c r="BP258" s="145"/>
      <c r="BQ258" s="145"/>
      <c r="BR258" s="145"/>
      <c r="BS258" s="145"/>
      <c r="BT258" s="266"/>
      <c r="BU258" s="145"/>
      <c r="BV258" s="145"/>
      <c r="BW258" s="145"/>
      <c r="BX258" s="145"/>
      <c r="BY258" s="145"/>
      <c r="BZ258" s="266"/>
      <c r="CA258" s="145"/>
      <c r="CB258" s="145"/>
      <c r="CC258" s="145"/>
      <c r="CD258" s="145"/>
      <c r="CE258" s="145"/>
      <c r="CF258" s="145"/>
      <c r="CG258" s="266"/>
      <c r="CH258" s="148"/>
      <c r="CI258" s="145"/>
      <c r="CJ258" s="145"/>
      <c r="CK258" s="266"/>
      <c r="CL258" s="145"/>
      <c r="CM258" s="266"/>
      <c r="CN258" s="145"/>
      <c r="CO258" s="145"/>
      <c r="CP258" s="145"/>
      <c r="CQ258" s="145"/>
      <c r="CR258" s="145"/>
      <c r="CS258" s="145"/>
      <c r="CT258" s="145"/>
      <c r="CU258" s="145"/>
      <c r="CV258" s="145"/>
      <c r="CW258" s="145"/>
      <c r="CX258" s="145"/>
      <c r="CY258" s="145"/>
      <c r="CZ258" s="145"/>
      <c r="DA258" s="145"/>
      <c r="DB258" s="145"/>
      <c r="DC258" s="145"/>
      <c r="DD258" s="145"/>
      <c r="DE258" s="145"/>
      <c r="DF258" s="145"/>
      <c r="DG258" s="145"/>
      <c r="DH258" s="148"/>
      <c r="DI258" s="145"/>
      <c r="DJ258" s="145"/>
      <c r="DK258" s="145"/>
      <c r="DL258" s="145"/>
      <c r="DM258" s="145"/>
      <c r="DN258" s="145"/>
      <c r="DO258" s="145"/>
      <c r="DP258" s="145"/>
      <c r="DQ258" s="145"/>
      <c r="DR258" s="145"/>
      <c r="DS258" s="145"/>
      <c r="DT258" s="145"/>
      <c r="DU258" s="145"/>
      <c r="DV258" s="145"/>
      <c r="DW258" s="145"/>
      <c r="DX258" s="145"/>
      <c r="DY258" s="145"/>
      <c r="DZ258" s="145"/>
      <c r="EA258" s="145"/>
      <c r="EB258" s="148"/>
      <c r="EC258" s="145"/>
      <c r="ED258" s="148"/>
      <c r="EE258" s="145"/>
      <c r="EF258" s="145"/>
      <c r="EG258" s="145"/>
      <c r="EH258" s="145"/>
      <c r="EI258" s="145"/>
      <c r="EJ258" s="145"/>
      <c r="EK258" s="145"/>
      <c r="EL258" s="145"/>
      <c r="EN258" s="228"/>
      <c r="EO258" s="198"/>
      <c r="EP258" s="198"/>
      <c r="EQ258" s="198"/>
      <c r="ER258" s="198"/>
      <c r="ES258" s="198"/>
      <c r="ET258" s="198"/>
      <c r="EU258" s="198"/>
      <c r="EV258" s="198"/>
      <c r="EW258" s="198"/>
      <c r="EX258" s="198"/>
      <c r="EY258" s="198"/>
      <c r="EZ258" s="198"/>
      <c r="FA258" s="198"/>
      <c r="FB258" s="198"/>
      <c r="FC258" s="198"/>
      <c r="FD258" s="198"/>
      <c r="FE258" s="198"/>
      <c r="FF258" s="198"/>
      <c r="FG258" s="198"/>
      <c r="FH258" s="198"/>
      <c r="FI258" s="198"/>
      <c r="FJ258" s="198"/>
      <c r="FK258" s="198"/>
      <c r="FL258" s="198"/>
      <c r="FM258" s="198"/>
      <c r="FN258" s="198"/>
      <c r="FO258" s="198"/>
      <c r="FP258" s="198"/>
      <c r="FQ258" s="198"/>
      <c r="FR258" s="198"/>
      <c r="FS258" s="198"/>
      <c r="FT258" s="198"/>
      <c r="FU258" s="198"/>
      <c r="FV258" s="198"/>
      <c r="FW258" s="198"/>
      <c r="FX258" s="198"/>
      <c r="FY258" s="198"/>
      <c r="FZ258" s="198"/>
      <c r="GA258" s="198"/>
      <c r="GB258" s="198"/>
      <c r="GC258" s="198"/>
      <c r="GD258" s="198"/>
      <c r="GE258" s="198"/>
    </row>
    <row r="259" spans="1:187" s="240" customFormat="1" x14ac:dyDescent="0.3">
      <c r="A259" s="198"/>
      <c r="B259" s="198"/>
      <c r="C259" s="198"/>
      <c r="D259" s="198"/>
      <c r="E259" s="185"/>
      <c r="F259" s="185"/>
      <c r="G259" s="198"/>
      <c r="H259" s="198"/>
      <c r="I259" s="203"/>
      <c r="J259" s="185"/>
      <c r="K259" s="243"/>
      <c r="L259" s="243"/>
      <c r="M259" s="243"/>
      <c r="N259" s="243"/>
      <c r="O259" s="243"/>
      <c r="P259" s="243"/>
      <c r="Q259" s="243"/>
      <c r="R259" s="243"/>
      <c r="S259" s="243"/>
      <c r="T259" s="198"/>
      <c r="U259" s="266"/>
      <c r="V259" s="148"/>
      <c r="W259" s="145"/>
      <c r="X259" s="145"/>
      <c r="Y259" s="145"/>
      <c r="Z259" s="145"/>
      <c r="AA259" s="145"/>
      <c r="AB259" s="332"/>
      <c r="AC259" s="145"/>
      <c r="AD259" s="145"/>
      <c r="AE259" s="145"/>
      <c r="AF259" s="145"/>
      <c r="AG259" s="145"/>
      <c r="AH259" s="145"/>
      <c r="AI259" s="145"/>
      <c r="AJ259" s="145"/>
      <c r="AK259" s="145"/>
      <c r="AL259" s="145"/>
      <c r="AM259" s="145"/>
      <c r="AN259" s="145"/>
      <c r="AO259" s="145"/>
      <c r="AP259" s="145"/>
      <c r="AQ259" s="145"/>
      <c r="AR259" s="145"/>
      <c r="AS259" s="145"/>
      <c r="AT259" s="145"/>
      <c r="AU259" s="145"/>
      <c r="AV259" s="145"/>
      <c r="AW259" s="266"/>
      <c r="AX259" s="145"/>
      <c r="AY259" s="145"/>
      <c r="AZ259" s="145"/>
      <c r="BA259" s="266"/>
      <c r="BB259" s="145"/>
      <c r="BC259" s="145"/>
      <c r="BD259" s="145"/>
      <c r="BE259" s="145"/>
      <c r="BF259" s="145"/>
      <c r="BG259" s="145"/>
      <c r="BH259" s="145"/>
      <c r="BI259" s="266"/>
      <c r="BJ259" s="145"/>
      <c r="BK259" s="145"/>
      <c r="BL259" s="145"/>
      <c r="BM259" s="145"/>
      <c r="BN259" s="145"/>
      <c r="BO259" s="145"/>
      <c r="BP259" s="145"/>
      <c r="BQ259" s="145"/>
      <c r="BR259" s="145"/>
      <c r="BS259" s="145"/>
      <c r="BT259" s="266"/>
      <c r="BU259" s="145"/>
      <c r="BV259" s="145"/>
      <c r="BW259" s="145"/>
      <c r="BX259" s="145"/>
      <c r="BY259" s="145"/>
      <c r="BZ259" s="266"/>
      <c r="CA259" s="145"/>
      <c r="CB259" s="145"/>
      <c r="CC259" s="145"/>
      <c r="CD259" s="145"/>
      <c r="CE259" s="145"/>
      <c r="CF259" s="145"/>
      <c r="CG259" s="266"/>
      <c r="CH259" s="148"/>
      <c r="CI259" s="145"/>
      <c r="CJ259" s="145"/>
      <c r="CK259" s="266"/>
      <c r="CL259" s="145"/>
      <c r="CM259" s="266"/>
      <c r="CN259" s="145"/>
      <c r="CO259" s="145"/>
      <c r="CP259" s="145"/>
      <c r="CQ259" s="145"/>
      <c r="CR259" s="145"/>
      <c r="CS259" s="145"/>
      <c r="CT259" s="145"/>
      <c r="CU259" s="145"/>
      <c r="CV259" s="145"/>
      <c r="CW259" s="145"/>
      <c r="CX259" s="145"/>
      <c r="CY259" s="145"/>
      <c r="CZ259" s="145"/>
      <c r="DA259" s="145"/>
      <c r="DB259" s="145"/>
      <c r="DC259" s="145"/>
      <c r="DD259" s="145"/>
      <c r="DE259" s="145"/>
      <c r="DF259" s="145"/>
      <c r="DG259" s="145"/>
      <c r="DH259" s="148"/>
      <c r="DI259" s="145"/>
      <c r="DJ259" s="145"/>
      <c r="DK259" s="145"/>
      <c r="DL259" s="145"/>
      <c r="DM259" s="145"/>
      <c r="DN259" s="145"/>
      <c r="DO259" s="145"/>
      <c r="DP259" s="145"/>
      <c r="DQ259" s="145"/>
      <c r="DR259" s="145"/>
      <c r="DS259" s="145"/>
      <c r="DT259" s="145"/>
      <c r="DU259" s="145"/>
      <c r="DV259" s="145"/>
      <c r="DW259" s="145"/>
      <c r="DX259" s="145"/>
      <c r="DY259" s="145"/>
      <c r="DZ259" s="145"/>
      <c r="EA259" s="145"/>
      <c r="EB259" s="148"/>
      <c r="EC259" s="145"/>
      <c r="ED259" s="148"/>
      <c r="EE259" s="145"/>
      <c r="EF259" s="145"/>
      <c r="EG259" s="145"/>
      <c r="EH259" s="145"/>
      <c r="EI259" s="145"/>
      <c r="EJ259" s="145"/>
      <c r="EK259" s="145"/>
      <c r="EL259" s="145"/>
      <c r="EN259" s="228"/>
      <c r="EO259" s="198"/>
      <c r="EP259" s="198"/>
      <c r="EQ259" s="198"/>
      <c r="ER259" s="198"/>
      <c r="ES259" s="198"/>
      <c r="ET259" s="198"/>
      <c r="EU259" s="198"/>
      <c r="EV259" s="198"/>
      <c r="EW259" s="198"/>
      <c r="EX259" s="198"/>
      <c r="EY259" s="198"/>
      <c r="EZ259" s="198"/>
      <c r="FA259" s="198"/>
      <c r="FB259" s="198"/>
      <c r="FC259" s="198"/>
      <c r="FD259" s="198"/>
      <c r="FE259" s="198"/>
      <c r="FF259" s="198"/>
      <c r="FG259" s="198"/>
      <c r="FH259" s="198"/>
      <c r="FI259" s="198"/>
      <c r="FJ259" s="198"/>
      <c r="FK259" s="198"/>
      <c r="FL259" s="198"/>
      <c r="FM259" s="198"/>
      <c r="FN259" s="198"/>
      <c r="FO259" s="198"/>
      <c r="FP259" s="198"/>
      <c r="FQ259" s="198"/>
      <c r="FR259" s="198"/>
      <c r="FS259" s="198"/>
      <c r="FT259" s="198"/>
      <c r="FU259" s="198"/>
      <c r="FV259" s="198"/>
      <c r="FW259" s="198"/>
      <c r="FX259" s="198"/>
      <c r="FY259" s="198"/>
      <c r="FZ259" s="198"/>
      <c r="GA259" s="198"/>
      <c r="GB259" s="198"/>
      <c r="GC259" s="198"/>
      <c r="GD259" s="198"/>
      <c r="GE259" s="198"/>
    </row>
    <row r="260" spans="1:187" s="240" customFormat="1" x14ac:dyDescent="0.3">
      <c r="A260" s="198"/>
      <c r="B260" s="198"/>
      <c r="C260" s="198"/>
      <c r="D260" s="198"/>
      <c r="E260" s="185"/>
      <c r="F260" s="185"/>
      <c r="G260" s="198"/>
      <c r="H260" s="198"/>
      <c r="I260" s="203"/>
      <c r="J260" s="185"/>
      <c r="K260" s="243"/>
      <c r="L260" s="243"/>
      <c r="M260" s="243"/>
      <c r="N260" s="243"/>
      <c r="O260" s="243"/>
      <c r="P260" s="243"/>
      <c r="Q260" s="243"/>
      <c r="R260" s="243"/>
      <c r="S260" s="243"/>
      <c r="T260" s="198"/>
      <c r="U260" s="145"/>
      <c r="V260" s="148"/>
      <c r="W260" s="145"/>
      <c r="X260" s="145"/>
      <c r="Y260" s="145"/>
      <c r="Z260" s="145"/>
      <c r="AA260" s="145"/>
      <c r="AB260" s="332"/>
      <c r="AC260" s="145"/>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266"/>
      <c r="BB260" s="145"/>
      <c r="BC260" s="145"/>
      <c r="BD260" s="145"/>
      <c r="BE260" s="145"/>
      <c r="BF260" s="145"/>
      <c r="BG260" s="145"/>
      <c r="BH260" s="145"/>
      <c r="BI260" s="145"/>
      <c r="BJ260" s="145"/>
      <c r="BK260" s="145"/>
      <c r="BL260" s="145"/>
      <c r="BM260" s="145"/>
      <c r="BN260" s="145"/>
      <c r="BO260" s="145"/>
      <c r="BP260" s="145"/>
      <c r="BQ260" s="145"/>
      <c r="BR260" s="145"/>
      <c r="BS260" s="145"/>
      <c r="BT260" s="266"/>
      <c r="BU260" s="145"/>
      <c r="BV260" s="145"/>
      <c r="BW260" s="145"/>
      <c r="BX260" s="145"/>
      <c r="BY260" s="145"/>
      <c r="BZ260" s="266"/>
      <c r="CA260" s="145"/>
      <c r="CB260" s="145"/>
      <c r="CC260" s="145"/>
      <c r="CD260" s="145"/>
      <c r="CE260" s="145"/>
      <c r="CF260" s="145"/>
      <c r="CG260" s="266"/>
      <c r="CH260" s="148"/>
      <c r="CI260" s="145"/>
      <c r="CJ260" s="145"/>
      <c r="CK260" s="266"/>
      <c r="CL260" s="145"/>
      <c r="CM260" s="266"/>
      <c r="CN260" s="145"/>
      <c r="CO260" s="145"/>
      <c r="CP260" s="145"/>
      <c r="CQ260" s="145"/>
      <c r="CR260" s="145"/>
      <c r="CS260" s="145"/>
      <c r="CT260" s="145"/>
      <c r="CU260" s="145"/>
      <c r="CV260" s="145"/>
      <c r="CW260" s="145"/>
      <c r="CX260" s="145"/>
      <c r="CY260" s="145"/>
      <c r="CZ260" s="145"/>
      <c r="DA260" s="145"/>
      <c r="DB260" s="145"/>
      <c r="DC260" s="145"/>
      <c r="DD260" s="145"/>
      <c r="DE260" s="145"/>
      <c r="DF260" s="145"/>
      <c r="DG260" s="145"/>
      <c r="DH260" s="148"/>
      <c r="DI260" s="145"/>
      <c r="DJ260" s="145"/>
      <c r="DK260" s="145"/>
      <c r="DL260" s="145"/>
      <c r="DM260" s="145"/>
      <c r="DN260" s="145"/>
      <c r="DO260" s="145"/>
      <c r="DP260" s="145"/>
      <c r="DQ260" s="145"/>
      <c r="DR260" s="145"/>
      <c r="DS260" s="145"/>
      <c r="DT260" s="145"/>
      <c r="DU260" s="145"/>
      <c r="DV260" s="145"/>
      <c r="DW260" s="145"/>
      <c r="DX260" s="145"/>
      <c r="DY260" s="145"/>
      <c r="DZ260" s="145"/>
      <c r="EA260" s="145"/>
      <c r="EB260" s="148"/>
      <c r="EC260" s="145"/>
      <c r="ED260" s="148"/>
      <c r="EE260" s="145"/>
      <c r="EF260" s="145"/>
      <c r="EG260" s="145"/>
      <c r="EH260" s="145"/>
      <c r="EI260" s="145"/>
      <c r="EJ260" s="145"/>
      <c r="EK260" s="145"/>
      <c r="EL260" s="145"/>
      <c r="EN260" s="228"/>
      <c r="EO260" s="198"/>
      <c r="EP260" s="198"/>
      <c r="EQ260" s="198"/>
      <c r="ER260" s="198"/>
      <c r="ES260" s="198"/>
      <c r="ET260" s="198"/>
      <c r="EU260" s="198"/>
      <c r="EV260" s="198"/>
      <c r="EW260" s="198"/>
      <c r="EX260" s="198"/>
      <c r="EY260" s="198"/>
      <c r="EZ260" s="198"/>
      <c r="FA260" s="198"/>
      <c r="FB260" s="198"/>
      <c r="FC260" s="198"/>
      <c r="FD260" s="198"/>
      <c r="FE260" s="198"/>
      <c r="FF260" s="198"/>
      <c r="FG260" s="198"/>
      <c r="FH260" s="198"/>
      <c r="FI260" s="198"/>
      <c r="FJ260" s="198"/>
      <c r="FK260" s="198"/>
      <c r="FL260" s="198"/>
      <c r="FM260" s="198"/>
      <c r="FN260" s="198"/>
      <c r="FO260" s="198"/>
      <c r="FP260" s="198"/>
      <c r="FQ260" s="198"/>
      <c r="FR260" s="198"/>
      <c r="FS260" s="198"/>
      <c r="FT260" s="198"/>
      <c r="FU260" s="198"/>
      <c r="FV260" s="198"/>
      <c r="FW260" s="198"/>
      <c r="FX260" s="198"/>
      <c r="FY260" s="198"/>
      <c r="FZ260" s="198"/>
      <c r="GA260" s="198"/>
      <c r="GB260" s="198"/>
      <c r="GC260" s="198"/>
      <c r="GD260" s="198"/>
      <c r="GE260" s="198"/>
    </row>
    <row r="261" spans="1:187" s="240" customFormat="1" x14ac:dyDescent="0.3">
      <c r="A261" s="198"/>
      <c r="B261" s="198"/>
      <c r="C261" s="198"/>
      <c r="D261" s="198"/>
      <c r="E261" s="185"/>
      <c r="F261" s="185"/>
      <c r="G261" s="198"/>
      <c r="H261" s="198"/>
      <c r="I261" s="203"/>
      <c r="J261" s="185"/>
      <c r="K261" s="243"/>
      <c r="L261" s="243"/>
      <c r="M261" s="243"/>
      <c r="N261" s="243"/>
      <c r="O261" s="243"/>
      <c r="P261" s="243"/>
      <c r="Q261" s="243"/>
      <c r="R261" s="243"/>
      <c r="S261" s="243"/>
      <c r="T261" s="198"/>
      <c r="U261" s="145"/>
      <c r="V261" s="148"/>
      <c r="W261" s="145"/>
      <c r="X261" s="145"/>
      <c r="Y261" s="145"/>
      <c r="Z261" s="145"/>
      <c r="AA261" s="145"/>
      <c r="AB261" s="332"/>
      <c r="AC261" s="145"/>
      <c r="AD261" s="145"/>
      <c r="AE261" s="145"/>
      <c r="AF261" s="145"/>
      <c r="AG261" s="145"/>
      <c r="AH261" s="145"/>
      <c r="AI261" s="145"/>
      <c r="AJ261" s="145"/>
      <c r="AK261" s="145"/>
      <c r="AL261" s="145"/>
      <c r="AM261" s="145"/>
      <c r="AN261" s="145"/>
      <c r="AO261" s="145"/>
      <c r="AP261" s="145"/>
      <c r="AQ261" s="145"/>
      <c r="AR261" s="145"/>
      <c r="AS261" s="145"/>
      <c r="AT261" s="145"/>
      <c r="AU261" s="145"/>
      <c r="AV261" s="145"/>
      <c r="AW261" s="145"/>
      <c r="AX261" s="145"/>
      <c r="AY261" s="145"/>
      <c r="AZ261" s="145"/>
      <c r="BA261" s="145"/>
      <c r="BB261" s="145"/>
      <c r="BC261" s="145"/>
      <c r="BD261" s="145"/>
      <c r="BE261" s="145"/>
      <c r="BF261" s="145"/>
      <c r="BG261" s="145"/>
      <c r="BH261" s="145"/>
      <c r="BI261" s="145"/>
      <c r="BJ261" s="145"/>
      <c r="BK261" s="145"/>
      <c r="BL261" s="145"/>
      <c r="BM261" s="145"/>
      <c r="BN261" s="145"/>
      <c r="BO261" s="145"/>
      <c r="BP261" s="145"/>
      <c r="BQ261" s="145"/>
      <c r="BR261" s="145"/>
      <c r="BS261" s="145"/>
      <c r="BT261" s="145"/>
      <c r="BU261" s="145"/>
      <c r="BV261" s="145"/>
      <c r="BW261" s="145"/>
      <c r="BX261" s="145"/>
      <c r="BY261" s="145"/>
      <c r="BZ261" s="266"/>
      <c r="CA261" s="145"/>
      <c r="CB261" s="145"/>
      <c r="CC261" s="145"/>
      <c r="CD261" s="145"/>
      <c r="CE261" s="145"/>
      <c r="CF261" s="145"/>
      <c r="CG261" s="145"/>
      <c r="CH261" s="148"/>
      <c r="CI261" s="145"/>
      <c r="CJ261" s="145"/>
      <c r="CK261" s="266"/>
      <c r="CL261" s="145"/>
      <c r="CM261" s="266"/>
      <c r="CN261" s="145"/>
      <c r="CO261" s="145"/>
      <c r="CP261" s="145"/>
      <c r="CQ261" s="145"/>
      <c r="CR261" s="145"/>
      <c r="CS261" s="145"/>
      <c r="CT261" s="145"/>
      <c r="CU261" s="145"/>
      <c r="CV261" s="145"/>
      <c r="CW261" s="145"/>
      <c r="CX261" s="145"/>
      <c r="CY261" s="145"/>
      <c r="CZ261" s="145"/>
      <c r="DA261" s="145"/>
      <c r="DB261" s="145"/>
      <c r="DC261" s="145"/>
      <c r="DD261" s="145"/>
      <c r="DE261" s="145"/>
      <c r="DF261" s="145"/>
      <c r="DG261" s="145"/>
      <c r="DH261" s="148"/>
      <c r="DI261" s="145"/>
      <c r="DJ261" s="145"/>
      <c r="DK261" s="145"/>
      <c r="DL261" s="145"/>
      <c r="DM261" s="145"/>
      <c r="DN261" s="145"/>
      <c r="DO261" s="145"/>
      <c r="DP261" s="145"/>
      <c r="DQ261" s="145"/>
      <c r="DR261" s="145"/>
      <c r="DS261" s="145"/>
      <c r="DT261" s="145"/>
      <c r="DU261" s="145"/>
      <c r="DV261" s="145"/>
      <c r="DW261" s="145"/>
      <c r="DX261" s="145"/>
      <c r="DY261" s="145"/>
      <c r="DZ261" s="145"/>
      <c r="EA261" s="145"/>
      <c r="EB261" s="148"/>
      <c r="EC261" s="145"/>
      <c r="ED261" s="148"/>
      <c r="EE261" s="145"/>
      <c r="EF261" s="145"/>
      <c r="EG261" s="145"/>
      <c r="EH261" s="145"/>
      <c r="EI261" s="145"/>
      <c r="EJ261" s="145"/>
      <c r="EK261" s="145"/>
      <c r="EL261" s="145"/>
      <c r="EN261" s="228"/>
      <c r="EO261" s="198"/>
      <c r="EP261" s="198"/>
      <c r="EQ261" s="198"/>
      <c r="ER261" s="198"/>
      <c r="ES261" s="198"/>
      <c r="ET261" s="198"/>
      <c r="EU261" s="198"/>
      <c r="EV261" s="198"/>
      <c r="EW261" s="198"/>
      <c r="EX261" s="198"/>
      <c r="EY261" s="198"/>
      <c r="EZ261" s="198"/>
      <c r="FA261" s="198"/>
      <c r="FB261" s="198"/>
      <c r="FC261" s="198"/>
      <c r="FD261" s="198"/>
      <c r="FE261" s="198"/>
      <c r="FF261" s="198"/>
      <c r="FG261" s="198"/>
      <c r="FH261" s="198"/>
      <c r="FI261" s="198"/>
      <c r="FJ261" s="198"/>
      <c r="FK261" s="198"/>
      <c r="FL261" s="198"/>
      <c r="FM261" s="198"/>
      <c r="FN261" s="198"/>
      <c r="FO261" s="198"/>
      <c r="FP261" s="198"/>
      <c r="FQ261" s="198"/>
      <c r="FR261" s="198"/>
      <c r="FS261" s="198"/>
      <c r="FT261" s="198"/>
      <c r="FU261" s="198"/>
      <c r="FV261" s="198"/>
      <c r="FW261" s="198"/>
      <c r="FX261" s="198"/>
      <c r="FY261" s="198"/>
      <c r="FZ261" s="198"/>
      <c r="GA261" s="198"/>
      <c r="GB261" s="198"/>
      <c r="GC261" s="198"/>
      <c r="GD261" s="198"/>
      <c r="GE261" s="198"/>
    </row>
    <row r="262" spans="1:187" s="240" customFormat="1" x14ac:dyDescent="0.3">
      <c r="A262" s="198"/>
      <c r="B262" s="198"/>
      <c r="C262" s="198"/>
      <c r="D262" s="198"/>
      <c r="E262" s="185"/>
      <c r="F262" s="185"/>
      <c r="G262" s="198"/>
      <c r="H262" s="198"/>
      <c r="I262" s="203"/>
      <c r="J262" s="185"/>
      <c r="K262" s="243"/>
      <c r="L262" s="243"/>
      <c r="M262" s="243"/>
      <c r="N262" s="243"/>
      <c r="O262" s="243"/>
      <c r="P262" s="243"/>
      <c r="Q262" s="243"/>
      <c r="R262" s="243"/>
      <c r="S262" s="243"/>
      <c r="T262" s="198"/>
      <c r="U262" s="145"/>
      <c r="V262" s="148"/>
      <c r="W262" s="145"/>
      <c r="X262" s="145"/>
      <c r="Y262" s="145"/>
      <c r="Z262" s="145"/>
      <c r="AA262" s="145"/>
      <c r="AB262" s="332"/>
      <c r="AC262" s="145"/>
      <c r="AD262" s="145"/>
      <c r="AE262" s="145"/>
      <c r="AF262" s="145"/>
      <c r="AG262" s="145"/>
      <c r="AH262" s="145"/>
      <c r="AI262" s="145"/>
      <c r="AJ262" s="145"/>
      <c r="AK262" s="145"/>
      <c r="AL262" s="145"/>
      <c r="AM262" s="145"/>
      <c r="AN262" s="145"/>
      <c r="AO262" s="145"/>
      <c r="AP262" s="145"/>
      <c r="AQ262" s="145"/>
      <c r="AR262" s="145"/>
      <c r="AS262" s="145"/>
      <c r="AT262" s="145"/>
      <c r="AU262" s="145"/>
      <c r="AV262" s="145"/>
      <c r="AW262" s="145"/>
      <c r="AX262" s="145"/>
      <c r="AY262" s="145"/>
      <c r="AZ262" s="145"/>
      <c r="BA262" s="145"/>
      <c r="BB262" s="145"/>
      <c r="BC262" s="145"/>
      <c r="BD262" s="145"/>
      <c r="BE262" s="145"/>
      <c r="BF262" s="145"/>
      <c r="BG262" s="145"/>
      <c r="BH262" s="145"/>
      <c r="BI262" s="145"/>
      <c r="BJ262" s="145"/>
      <c r="BK262" s="145"/>
      <c r="BL262" s="145"/>
      <c r="BM262" s="145"/>
      <c r="BN262" s="145"/>
      <c r="BO262" s="145"/>
      <c r="BP262" s="145"/>
      <c r="BQ262" s="145"/>
      <c r="BR262" s="145"/>
      <c r="BS262" s="145"/>
      <c r="BT262" s="145"/>
      <c r="BU262" s="145"/>
      <c r="BV262" s="145"/>
      <c r="BW262" s="145"/>
      <c r="BX262" s="145"/>
      <c r="BY262" s="145"/>
      <c r="BZ262" s="145"/>
      <c r="CA262" s="145"/>
      <c r="CB262" s="145"/>
      <c r="CC262" s="145"/>
      <c r="CD262" s="145"/>
      <c r="CE262" s="145"/>
      <c r="CF262" s="145"/>
      <c r="CG262" s="145"/>
      <c r="CH262" s="148"/>
      <c r="CI262" s="145"/>
      <c r="CJ262" s="145"/>
      <c r="CK262" s="145"/>
      <c r="CL262" s="145"/>
      <c r="CM262" s="266"/>
      <c r="CN262" s="145"/>
      <c r="CO262" s="145"/>
      <c r="CP262" s="145"/>
      <c r="CQ262" s="145"/>
      <c r="CR262" s="145"/>
      <c r="CS262" s="145"/>
      <c r="CT262" s="145"/>
      <c r="CU262" s="145"/>
      <c r="CV262" s="145"/>
      <c r="CW262" s="145"/>
      <c r="CX262" s="145"/>
      <c r="CY262" s="145"/>
      <c r="CZ262" s="145"/>
      <c r="DA262" s="145"/>
      <c r="DB262" s="145"/>
      <c r="DC262" s="145"/>
      <c r="DD262" s="145"/>
      <c r="DE262" s="145"/>
      <c r="DF262" s="145"/>
      <c r="DG262" s="145"/>
      <c r="DH262" s="148"/>
      <c r="DI262" s="145"/>
      <c r="DJ262" s="145"/>
      <c r="DK262" s="145"/>
      <c r="DL262" s="145"/>
      <c r="DM262" s="145"/>
      <c r="DN262" s="145"/>
      <c r="DO262" s="145"/>
      <c r="DP262" s="145"/>
      <c r="DQ262" s="145"/>
      <c r="DR262" s="145"/>
      <c r="DS262" s="145"/>
      <c r="DT262" s="145"/>
      <c r="DU262" s="145"/>
      <c r="DV262" s="145"/>
      <c r="DW262" s="145"/>
      <c r="DX262" s="145"/>
      <c r="DY262" s="145"/>
      <c r="DZ262" s="145"/>
      <c r="EA262" s="145"/>
      <c r="EB262" s="148"/>
      <c r="EC262" s="145"/>
      <c r="ED262" s="148"/>
      <c r="EE262" s="145"/>
      <c r="EF262" s="145"/>
      <c r="EG262" s="145"/>
      <c r="EH262" s="145"/>
      <c r="EI262" s="145"/>
      <c r="EJ262" s="145"/>
      <c r="EK262" s="145"/>
      <c r="EL262" s="145"/>
      <c r="EN262" s="228"/>
      <c r="EO262" s="198"/>
      <c r="EP262" s="198"/>
      <c r="EQ262" s="198"/>
      <c r="ER262" s="198"/>
      <c r="ES262" s="198"/>
      <c r="ET262" s="198"/>
      <c r="EU262" s="198"/>
      <c r="EV262" s="198"/>
      <c r="EW262" s="198"/>
      <c r="EX262" s="198"/>
      <c r="EY262" s="198"/>
      <c r="EZ262" s="198"/>
      <c r="FA262" s="198"/>
      <c r="FB262" s="198"/>
      <c r="FC262" s="198"/>
      <c r="FD262" s="198"/>
      <c r="FE262" s="198"/>
      <c r="FF262" s="198"/>
      <c r="FG262" s="198"/>
      <c r="FH262" s="198"/>
      <c r="FI262" s="198"/>
      <c r="FJ262" s="198"/>
      <c r="FK262" s="198"/>
      <c r="FL262" s="198"/>
      <c r="FM262" s="198"/>
      <c r="FN262" s="198"/>
      <c r="FO262" s="198"/>
      <c r="FP262" s="198"/>
      <c r="FQ262" s="198"/>
      <c r="FR262" s="198"/>
      <c r="FS262" s="198"/>
      <c r="FT262" s="198"/>
      <c r="FU262" s="198"/>
      <c r="FV262" s="198"/>
      <c r="FW262" s="198"/>
      <c r="FX262" s="198"/>
      <c r="FY262" s="198"/>
      <c r="FZ262" s="198"/>
      <c r="GA262" s="198"/>
      <c r="GB262" s="198"/>
      <c r="GC262" s="198"/>
      <c r="GD262" s="198"/>
      <c r="GE262" s="198"/>
    </row>
    <row r="263" spans="1:187" s="240" customFormat="1" x14ac:dyDescent="0.3">
      <c r="A263" s="198"/>
      <c r="B263" s="198"/>
      <c r="C263" s="198"/>
      <c r="D263" s="198"/>
      <c r="E263" s="185"/>
      <c r="F263" s="185"/>
      <c r="G263" s="198"/>
      <c r="H263" s="198"/>
      <c r="I263" s="203"/>
      <c r="J263" s="185"/>
      <c r="K263" s="243"/>
      <c r="L263" s="243"/>
      <c r="M263" s="243"/>
      <c r="N263" s="243"/>
      <c r="O263" s="243"/>
      <c r="P263" s="243"/>
      <c r="Q263" s="243"/>
      <c r="R263" s="243"/>
      <c r="S263" s="243"/>
      <c r="T263" s="198"/>
      <c r="U263" s="145"/>
      <c r="V263" s="148"/>
      <c r="W263" s="145"/>
      <c r="X263" s="145"/>
      <c r="Y263" s="145"/>
      <c r="Z263" s="145"/>
      <c r="AA263" s="145"/>
      <c r="AB263" s="332"/>
      <c r="AC263" s="145"/>
      <c r="AD263" s="145"/>
      <c r="AE263" s="145"/>
      <c r="AF263" s="145"/>
      <c r="AG263" s="145"/>
      <c r="AH263" s="145"/>
      <c r="AI263" s="145"/>
      <c r="AJ263" s="145"/>
      <c r="AK263" s="145"/>
      <c r="AL263" s="145"/>
      <c r="AM263" s="145"/>
      <c r="AN263" s="145"/>
      <c r="AO263" s="145"/>
      <c r="AP263" s="145"/>
      <c r="AQ263" s="145"/>
      <c r="AR263" s="145"/>
      <c r="AS263" s="145"/>
      <c r="AT263" s="145"/>
      <c r="AU263" s="145"/>
      <c r="AV263" s="145"/>
      <c r="AW263" s="145"/>
      <c r="AX263" s="145"/>
      <c r="AY263" s="145"/>
      <c r="AZ263" s="145"/>
      <c r="BA263" s="145"/>
      <c r="BB263" s="145"/>
      <c r="BC263" s="145"/>
      <c r="BD263" s="145"/>
      <c r="BE263" s="145"/>
      <c r="BF263" s="145"/>
      <c r="BG263" s="145"/>
      <c r="BH263" s="145"/>
      <c r="BI263" s="145"/>
      <c r="BJ263" s="145"/>
      <c r="BK263" s="145"/>
      <c r="BL263" s="145"/>
      <c r="BM263" s="145"/>
      <c r="BN263" s="145"/>
      <c r="BO263" s="145"/>
      <c r="BP263" s="145"/>
      <c r="BQ263" s="145"/>
      <c r="BR263" s="145"/>
      <c r="BS263" s="145"/>
      <c r="BT263" s="145"/>
      <c r="BU263" s="145"/>
      <c r="BV263" s="145"/>
      <c r="BW263" s="145"/>
      <c r="BX263" s="145"/>
      <c r="BY263" s="145"/>
      <c r="BZ263" s="145"/>
      <c r="CA263" s="145"/>
      <c r="CB263" s="145"/>
      <c r="CC263" s="145"/>
      <c r="CD263" s="145"/>
      <c r="CE263" s="145"/>
      <c r="CF263" s="145"/>
      <c r="CG263" s="145"/>
      <c r="CH263" s="148"/>
      <c r="CI263" s="145"/>
      <c r="CJ263" s="145"/>
      <c r="CK263" s="145"/>
      <c r="CL263" s="145"/>
      <c r="CM263" s="266"/>
      <c r="CN263" s="145"/>
      <c r="CO263" s="145"/>
      <c r="CP263" s="145"/>
      <c r="CQ263" s="145"/>
      <c r="CR263" s="145"/>
      <c r="CS263" s="145"/>
      <c r="CT263" s="145"/>
      <c r="CU263" s="145"/>
      <c r="CV263" s="145"/>
      <c r="CW263" s="145"/>
      <c r="CX263" s="145"/>
      <c r="CY263" s="145"/>
      <c r="CZ263" s="145"/>
      <c r="DA263" s="145"/>
      <c r="DB263" s="145"/>
      <c r="DC263" s="145"/>
      <c r="DD263" s="145"/>
      <c r="DE263" s="145"/>
      <c r="DF263" s="145"/>
      <c r="DG263" s="145"/>
      <c r="DH263" s="148"/>
      <c r="DI263" s="145"/>
      <c r="DJ263" s="145"/>
      <c r="DK263" s="145"/>
      <c r="DL263" s="145"/>
      <c r="DM263" s="145"/>
      <c r="DN263" s="145"/>
      <c r="DO263" s="145"/>
      <c r="DP263" s="145"/>
      <c r="DQ263" s="145"/>
      <c r="DR263" s="145"/>
      <c r="DS263" s="145"/>
      <c r="DT263" s="145"/>
      <c r="DU263" s="145"/>
      <c r="DV263" s="145"/>
      <c r="DW263" s="145"/>
      <c r="DX263" s="145"/>
      <c r="DY263" s="145"/>
      <c r="DZ263" s="145"/>
      <c r="EA263" s="145"/>
      <c r="EB263" s="148"/>
      <c r="EC263" s="145"/>
      <c r="ED263" s="148"/>
      <c r="EE263" s="145"/>
      <c r="EF263" s="145"/>
      <c r="EG263" s="145"/>
      <c r="EH263" s="145"/>
      <c r="EI263" s="145"/>
      <c r="EJ263" s="145"/>
      <c r="EK263" s="145"/>
      <c r="EL263" s="145"/>
      <c r="EN263" s="228"/>
      <c r="EO263" s="198"/>
      <c r="EP263" s="198"/>
      <c r="EQ263" s="198"/>
      <c r="ER263" s="198"/>
      <c r="ES263" s="198"/>
      <c r="ET263" s="198"/>
      <c r="EU263" s="198"/>
      <c r="EV263" s="198"/>
      <c r="EW263" s="198"/>
      <c r="EX263" s="198"/>
      <c r="EY263" s="198"/>
      <c r="EZ263" s="198"/>
      <c r="FA263" s="198"/>
      <c r="FB263" s="198"/>
      <c r="FC263" s="198"/>
      <c r="FD263" s="198"/>
      <c r="FE263" s="198"/>
      <c r="FF263" s="198"/>
      <c r="FG263" s="198"/>
      <c r="FH263" s="198"/>
      <c r="FI263" s="198"/>
      <c r="FJ263" s="198"/>
      <c r="FK263" s="198"/>
      <c r="FL263" s="198"/>
      <c r="FM263" s="198"/>
      <c r="FN263" s="198"/>
      <c r="FO263" s="198"/>
      <c r="FP263" s="198"/>
      <c r="FQ263" s="198"/>
      <c r="FR263" s="198"/>
      <c r="FS263" s="198"/>
      <c r="FT263" s="198"/>
      <c r="FU263" s="198"/>
      <c r="FV263" s="198"/>
      <c r="FW263" s="198"/>
      <c r="FX263" s="198"/>
      <c r="FY263" s="198"/>
      <c r="FZ263" s="198"/>
      <c r="GA263" s="198"/>
      <c r="GB263" s="198"/>
      <c r="GC263" s="198"/>
      <c r="GD263" s="198"/>
      <c r="GE263" s="198"/>
    </row>
    <row r="264" spans="1:187" s="240" customFormat="1" x14ac:dyDescent="0.3">
      <c r="A264" s="198"/>
      <c r="B264" s="198"/>
      <c r="C264" s="198"/>
      <c r="D264" s="198"/>
      <c r="E264" s="185"/>
      <c r="F264" s="185"/>
      <c r="G264" s="198"/>
      <c r="H264" s="198"/>
      <c r="I264" s="203"/>
      <c r="J264" s="185"/>
      <c r="K264" s="243"/>
      <c r="L264" s="243"/>
      <c r="M264" s="243"/>
      <c r="N264" s="243"/>
      <c r="O264" s="243"/>
      <c r="P264" s="243"/>
      <c r="Q264" s="243"/>
      <c r="R264" s="243"/>
      <c r="S264" s="243"/>
      <c r="T264" s="198"/>
      <c r="U264" s="145"/>
      <c r="V264" s="148"/>
      <c r="W264" s="145"/>
      <c r="X264" s="145"/>
      <c r="Y264" s="145"/>
      <c r="Z264" s="145"/>
      <c r="AA264" s="145"/>
      <c r="AB264" s="332"/>
      <c r="AC264" s="145"/>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8"/>
      <c r="CI264" s="145"/>
      <c r="CJ264" s="145"/>
      <c r="CK264" s="145"/>
      <c r="CL264" s="145"/>
      <c r="CM264" s="145"/>
      <c r="CN264" s="145"/>
      <c r="CO264" s="145"/>
      <c r="CP264" s="145"/>
      <c r="CQ264" s="145"/>
      <c r="CR264" s="145"/>
      <c r="CS264" s="145"/>
      <c r="CT264" s="145"/>
      <c r="CU264" s="145"/>
      <c r="CV264" s="145"/>
      <c r="CW264" s="145"/>
      <c r="CX264" s="145"/>
      <c r="CY264" s="145"/>
      <c r="CZ264" s="145"/>
      <c r="DA264" s="145"/>
      <c r="DB264" s="145"/>
      <c r="DC264" s="145"/>
      <c r="DD264" s="145"/>
      <c r="DE264" s="145"/>
      <c r="DF264" s="145"/>
      <c r="DG264" s="145"/>
      <c r="DH264" s="148"/>
      <c r="DI264" s="145"/>
      <c r="DJ264" s="145"/>
      <c r="DK264" s="145"/>
      <c r="DL264" s="145"/>
      <c r="DM264" s="145"/>
      <c r="DN264" s="145"/>
      <c r="DO264" s="145"/>
      <c r="DP264" s="145"/>
      <c r="DQ264" s="145"/>
      <c r="DR264" s="145"/>
      <c r="DS264" s="145"/>
      <c r="DT264" s="145"/>
      <c r="DU264" s="145"/>
      <c r="DV264" s="145"/>
      <c r="DW264" s="145"/>
      <c r="DX264" s="145"/>
      <c r="DY264" s="145"/>
      <c r="DZ264" s="145"/>
      <c r="EA264" s="145"/>
      <c r="EB264" s="148"/>
      <c r="EC264" s="145"/>
      <c r="ED264" s="148"/>
      <c r="EE264" s="145"/>
      <c r="EF264" s="145"/>
      <c r="EG264" s="145"/>
      <c r="EH264" s="145"/>
      <c r="EI264" s="145"/>
      <c r="EJ264" s="145"/>
      <c r="EK264" s="145"/>
      <c r="EL264" s="145"/>
      <c r="EN264" s="228"/>
      <c r="EO264" s="198"/>
      <c r="EP264" s="198"/>
      <c r="EQ264" s="198"/>
      <c r="ER264" s="198"/>
      <c r="ES264" s="198"/>
      <c r="ET264" s="198"/>
      <c r="EU264" s="198"/>
      <c r="EV264" s="198"/>
      <c r="EW264" s="198"/>
      <c r="EX264" s="198"/>
      <c r="EY264" s="198"/>
      <c r="EZ264" s="198"/>
      <c r="FA264" s="198"/>
      <c r="FB264" s="198"/>
      <c r="FC264" s="198"/>
      <c r="FD264" s="198"/>
      <c r="FE264" s="198"/>
      <c r="FF264" s="198"/>
      <c r="FG264" s="198"/>
      <c r="FH264" s="198"/>
      <c r="FI264" s="198"/>
      <c r="FJ264" s="198"/>
      <c r="FK264" s="198"/>
      <c r="FL264" s="198"/>
      <c r="FM264" s="198"/>
      <c r="FN264" s="198"/>
      <c r="FO264" s="198"/>
      <c r="FP264" s="198"/>
      <c r="FQ264" s="198"/>
      <c r="FR264" s="198"/>
      <c r="FS264" s="198"/>
      <c r="FT264" s="198"/>
      <c r="FU264" s="198"/>
      <c r="FV264" s="198"/>
      <c r="FW264" s="198"/>
      <c r="FX264" s="198"/>
      <c r="FY264" s="198"/>
      <c r="FZ264" s="198"/>
      <c r="GA264" s="198"/>
      <c r="GB264" s="198"/>
      <c r="GC264" s="198"/>
      <c r="GD264" s="198"/>
      <c r="GE264" s="198"/>
    </row>
    <row r="265" spans="1:187" s="240" customFormat="1" x14ac:dyDescent="0.3">
      <c r="A265" s="198"/>
      <c r="B265" s="198"/>
      <c r="C265" s="198"/>
      <c r="D265" s="198"/>
      <c r="E265" s="185"/>
      <c r="F265" s="185"/>
      <c r="G265" s="198"/>
      <c r="H265" s="198"/>
      <c r="I265" s="203"/>
      <c r="J265" s="185"/>
      <c r="K265" s="243"/>
      <c r="L265" s="243"/>
      <c r="M265" s="243"/>
      <c r="N265" s="243"/>
      <c r="O265" s="243"/>
      <c r="P265" s="243"/>
      <c r="Q265" s="243"/>
      <c r="R265" s="243"/>
      <c r="S265" s="243"/>
      <c r="T265" s="198"/>
      <c r="U265" s="145"/>
      <c r="V265" s="148"/>
      <c r="W265" s="145"/>
      <c r="X265" s="145"/>
      <c r="Y265" s="145"/>
      <c r="Z265" s="145"/>
      <c r="AA265" s="145"/>
      <c r="AB265" s="332"/>
      <c r="AC265" s="145"/>
      <c r="AD265" s="145"/>
      <c r="AE265" s="145"/>
      <c r="AF265" s="145"/>
      <c r="AG265" s="145"/>
      <c r="AH265" s="145"/>
      <c r="AI265" s="145"/>
      <c r="AJ265" s="145"/>
      <c r="AK265" s="145"/>
      <c r="AL265" s="145"/>
      <c r="AM265" s="145"/>
      <c r="AN265" s="145"/>
      <c r="AO265" s="145"/>
      <c r="AP265" s="145"/>
      <c r="AQ265" s="145"/>
      <c r="AR265" s="145"/>
      <c r="AS265" s="145"/>
      <c r="AT265" s="145"/>
      <c r="AU265" s="145"/>
      <c r="AV265" s="145"/>
      <c r="AW265" s="145"/>
      <c r="AX265" s="145"/>
      <c r="AY265" s="145"/>
      <c r="AZ265" s="145"/>
      <c r="BA265" s="145"/>
      <c r="BB265" s="145"/>
      <c r="BC265" s="145"/>
      <c r="BD265" s="145"/>
      <c r="BE265" s="145"/>
      <c r="BF265" s="145"/>
      <c r="BG265" s="145"/>
      <c r="BH265" s="145"/>
      <c r="BI265" s="145"/>
      <c r="BJ265" s="145"/>
      <c r="BK265" s="145"/>
      <c r="BL265" s="145"/>
      <c r="BM265" s="145"/>
      <c r="BN265" s="145"/>
      <c r="BO265" s="145"/>
      <c r="BP265" s="145"/>
      <c r="BQ265" s="145"/>
      <c r="BR265" s="145"/>
      <c r="BS265" s="145"/>
      <c r="BT265" s="145"/>
      <c r="BU265" s="145"/>
      <c r="BV265" s="145"/>
      <c r="BW265" s="145"/>
      <c r="BX265" s="145"/>
      <c r="BY265" s="145"/>
      <c r="BZ265" s="145"/>
      <c r="CA265" s="145"/>
      <c r="CB265" s="145"/>
      <c r="CC265" s="145"/>
      <c r="CD265" s="145"/>
      <c r="CE265" s="145"/>
      <c r="CF265" s="145"/>
      <c r="CG265" s="145"/>
      <c r="CH265" s="148"/>
      <c r="CI265" s="145"/>
      <c r="CJ265" s="145"/>
      <c r="CK265" s="145"/>
      <c r="CL265" s="145"/>
      <c r="CM265" s="145"/>
      <c r="CN265" s="145"/>
      <c r="CO265" s="145"/>
      <c r="CP265" s="145"/>
      <c r="CQ265" s="145"/>
      <c r="CR265" s="145"/>
      <c r="CS265" s="145"/>
      <c r="CT265" s="145"/>
      <c r="CU265" s="145"/>
      <c r="CV265" s="145"/>
      <c r="CW265" s="145"/>
      <c r="CX265" s="145"/>
      <c r="CY265" s="145"/>
      <c r="CZ265" s="145"/>
      <c r="DA265" s="145"/>
      <c r="DB265" s="145"/>
      <c r="DC265" s="145"/>
      <c r="DD265" s="145"/>
      <c r="DE265" s="145"/>
      <c r="DF265" s="145"/>
      <c r="DG265" s="145"/>
      <c r="DH265" s="148"/>
      <c r="DI265" s="145"/>
      <c r="DJ265" s="145"/>
      <c r="DK265" s="145"/>
      <c r="DL265" s="145"/>
      <c r="DM265" s="145"/>
      <c r="DN265" s="145"/>
      <c r="DO265" s="145"/>
      <c r="DP265" s="145"/>
      <c r="DQ265" s="145"/>
      <c r="DR265" s="145"/>
      <c r="DS265" s="145"/>
      <c r="DT265" s="145"/>
      <c r="DU265" s="145"/>
      <c r="DV265" s="145"/>
      <c r="DW265" s="145"/>
      <c r="DX265" s="145"/>
      <c r="DY265" s="145"/>
      <c r="DZ265" s="145"/>
      <c r="EA265" s="145"/>
      <c r="EB265" s="148"/>
      <c r="EC265" s="145"/>
      <c r="ED265" s="148"/>
      <c r="EE265" s="145"/>
      <c r="EF265" s="145"/>
      <c r="EG265" s="145"/>
      <c r="EH265" s="145"/>
      <c r="EI265" s="145"/>
      <c r="EJ265" s="145"/>
      <c r="EK265" s="145"/>
      <c r="EL265" s="145"/>
      <c r="EN265" s="228"/>
      <c r="EO265" s="198"/>
      <c r="EP265" s="198"/>
      <c r="EQ265" s="198"/>
      <c r="ER265" s="198"/>
      <c r="ES265" s="198"/>
      <c r="ET265" s="198"/>
      <c r="EU265" s="198"/>
      <c r="EV265" s="198"/>
      <c r="EW265" s="198"/>
      <c r="EX265" s="198"/>
      <c r="EY265" s="198"/>
      <c r="EZ265" s="198"/>
      <c r="FA265" s="198"/>
      <c r="FB265" s="198"/>
      <c r="FC265" s="198"/>
      <c r="FD265" s="198"/>
      <c r="FE265" s="198"/>
      <c r="FF265" s="198"/>
      <c r="FG265" s="198"/>
      <c r="FH265" s="198"/>
      <c r="FI265" s="198"/>
      <c r="FJ265" s="198"/>
      <c r="FK265" s="198"/>
      <c r="FL265" s="198"/>
      <c r="FM265" s="198"/>
      <c r="FN265" s="198"/>
      <c r="FO265" s="198"/>
      <c r="FP265" s="198"/>
      <c r="FQ265" s="198"/>
      <c r="FR265" s="198"/>
      <c r="FS265" s="198"/>
      <c r="FT265" s="198"/>
      <c r="FU265" s="198"/>
      <c r="FV265" s="198"/>
      <c r="FW265" s="198"/>
      <c r="FX265" s="198"/>
      <c r="FY265" s="198"/>
      <c r="FZ265" s="198"/>
      <c r="GA265" s="198"/>
      <c r="GB265" s="198"/>
      <c r="GC265" s="198"/>
      <c r="GD265" s="198"/>
      <c r="GE265" s="198"/>
    </row>
    <row r="266" spans="1:187" s="240" customFormat="1" x14ac:dyDescent="0.3">
      <c r="A266" s="198"/>
      <c r="B266" s="198"/>
      <c r="C266" s="198"/>
      <c r="D266" s="198"/>
      <c r="E266" s="185"/>
      <c r="F266" s="185"/>
      <c r="G266" s="198"/>
      <c r="H266" s="198"/>
      <c r="I266" s="203"/>
      <c r="J266" s="185"/>
      <c r="K266" s="243"/>
      <c r="L266" s="243"/>
      <c r="M266" s="243"/>
      <c r="N266" s="243"/>
      <c r="O266" s="243"/>
      <c r="P266" s="243"/>
      <c r="Q266" s="243"/>
      <c r="R266" s="243"/>
      <c r="S266" s="243"/>
      <c r="T266" s="198"/>
      <c r="U266" s="145"/>
      <c r="V266" s="148"/>
      <c r="W266" s="145"/>
      <c r="X266" s="145"/>
      <c r="Y266" s="145"/>
      <c r="Z266" s="145"/>
      <c r="AA266" s="145"/>
      <c r="AB266" s="332"/>
      <c r="AC266" s="145"/>
      <c r="AD266" s="145"/>
      <c r="AE266" s="145"/>
      <c r="AF266" s="145"/>
      <c r="AG266" s="145"/>
      <c r="AH266" s="145"/>
      <c r="AI266" s="145"/>
      <c r="AJ266" s="145"/>
      <c r="AK266" s="145"/>
      <c r="AL266" s="145"/>
      <c r="AM266" s="145"/>
      <c r="AN266" s="145"/>
      <c r="AO266" s="145"/>
      <c r="AP266" s="145"/>
      <c r="AQ266" s="145"/>
      <c r="AR266" s="145"/>
      <c r="AS266" s="145"/>
      <c r="AT266" s="145"/>
      <c r="AU266" s="145"/>
      <c r="AV266" s="145"/>
      <c r="AW266" s="145"/>
      <c r="AX266" s="145"/>
      <c r="AY266" s="145"/>
      <c r="AZ266" s="145"/>
      <c r="BA266" s="145"/>
      <c r="BB266" s="145"/>
      <c r="BC266" s="145"/>
      <c r="BD266" s="145"/>
      <c r="BE266" s="145"/>
      <c r="BF266" s="145"/>
      <c r="BG266" s="145"/>
      <c r="BH266" s="145"/>
      <c r="BI266" s="145"/>
      <c r="BJ266" s="145"/>
      <c r="BK266" s="145"/>
      <c r="BL266" s="145"/>
      <c r="BM266" s="145"/>
      <c r="BN266" s="145"/>
      <c r="BO266" s="145"/>
      <c r="BP266" s="145"/>
      <c r="BQ266" s="145"/>
      <c r="BR266" s="145"/>
      <c r="BS266" s="145"/>
      <c r="BT266" s="145"/>
      <c r="BU266" s="145"/>
      <c r="BV266" s="145"/>
      <c r="BW266" s="145"/>
      <c r="BX266" s="145"/>
      <c r="BY266" s="145"/>
      <c r="BZ266" s="145"/>
      <c r="CA266" s="145"/>
      <c r="CB266" s="145"/>
      <c r="CC266" s="145"/>
      <c r="CD266" s="145"/>
      <c r="CE266" s="145"/>
      <c r="CF266" s="145"/>
      <c r="CG266" s="145"/>
      <c r="CH266" s="148"/>
      <c r="CI266" s="145"/>
      <c r="CJ266" s="145"/>
      <c r="CK266" s="145"/>
      <c r="CL266" s="145"/>
      <c r="CM266" s="145"/>
      <c r="CN266" s="145"/>
      <c r="CO266" s="145"/>
      <c r="CP266" s="145"/>
      <c r="CQ266" s="145"/>
      <c r="CR266" s="145"/>
      <c r="CS266" s="145"/>
      <c r="CT266" s="145"/>
      <c r="CU266" s="145"/>
      <c r="CV266" s="145"/>
      <c r="CW266" s="145"/>
      <c r="CX266" s="145"/>
      <c r="CY266" s="145"/>
      <c r="CZ266" s="145"/>
      <c r="DA266" s="145"/>
      <c r="DB266" s="145"/>
      <c r="DC266" s="145"/>
      <c r="DD266" s="145"/>
      <c r="DE266" s="145"/>
      <c r="DF266" s="145"/>
      <c r="DG266" s="145"/>
      <c r="DH266" s="148"/>
      <c r="DI266" s="145"/>
      <c r="DJ266" s="145"/>
      <c r="DK266" s="145"/>
      <c r="DL266" s="145"/>
      <c r="DM266" s="145"/>
      <c r="DN266" s="145"/>
      <c r="DO266" s="145"/>
      <c r="DP266" s="145"/>
      <c r="DQ266" s="145"/>
      <c r="DR266" s="145"/>
      <c r="DS266" s="145"/>
      <c r="DT266" s="145"/>
      <c r="DU266" s="145"/>
      <c r="DV266" s="145"/>
      <c r="DW266" s="145"/>
      <c r="DX266" s="145"/>
      <c r="DY266" s="145"/>
      <c r="DZ266" s="145"/>
      <c r="EA266" s="145"/>
      <c r="EB266" s="148"/>
      <c r="EC266" s="145"/>
      <c r="ED266" s="148"/>
      <c r="EE266" s="145"/>
      <c r="EF266" s="145"/>
      <c r="EG266" s="145"/>
      <c r="EH266" s="145"/>
      <c r="EI266" s="145"/>
      <c r="EJ266" s="145"/>
      <c r="EK266" s="145"/>
      <c r="EL266" s="145"/>
      <c r="EN266" s="228"/>
      <c r="EO266" s="198"/>
      <c r="EP266" s="198"/>
      <c r="EQ266" s="198"/>
      <c r="ER266" s="198"/>
      <c r="ES266" s="198"/>
      <c r="ET266" s="198"/>
      <c r="EU266" s="198"/>
      <c r="EV266" s="198"/>
      <c r="EW266" s="198"/>
      <c r="EX266" s="198"/>
      <c r="EY266" s="198"/>
      <c r="EZ266" s="198"/>
      <c r="FA266" s="198"/>
      <c r="FB266" s="198"/>
      <c r="FC266" s="198"/>
      <c r="FD266" s="198"/>
      <c r="FE266" s="198"/>
      <c r="FF266" s="198"/>
      <c r="FG266" s="198"/>
      <c r="FH266" s="198"/>
      <c r="FI266" s="198"/>
      <c r="FJ266" s="198"/>
      <c r="FK266" s="198"/>
      <c r="FL266" s="198"/>
      <c r="FM266" s="198"/>
      <c r="FN266" s="198"/>
      <c r="FO266" s="198"/>
      <c r="FP266" s="198"/>
      <c r="FQ266" s="198"/>
      <c r="FR266" s="198"/>
      <c r="FS266" s="198"/>
      <c r="FT266" s="198"/>
      <c r="FU266" s="198"/>
      <c r="FV266" s="198"/>
      <c r="FW266" s="198"/>
      <c r="FX266" s="198"/>
      <c r="FY266" s="198"/>
      <c r="FZ266" s="198"/>
      <c r="GA266" s="198"/>
      <c r="GB266" s="198"/>
      <c r="GC266" s="198"/>
      <c r="GD266" s="198"/>
      <c r="GE266" s="198"/>
    </row>
    <row r="267" spans="1:187" s="240" customFormat="1" x14ac:dyDescent="0.3">
      <c r="A267" s="198"/>
      <c r="B267" s="198"/>
      <c r="C267" s="198"/>
      <c r="D267" s="198"/>
      <c r="E267" s="185"/>
      <c r="F267" s="185"/>
      <c r="G267" s="198"/>
      <c r="H267" s="198"/>
      <c r="I267" s="203"/>
      <c r="J267" s="185"/>
      <c r="K267" s="243"/>
      <c r="L267" s="243"/>
      <c r="M267" s="243"/>
      <c r="N267" s="243"/>
      <c r="O267" s="243"/>
      <c r="P267" s="243"/>
      <c r="Q267" s="243"/>
      <c r="R267" s="243"/>
      <c r="S267" s="243"/>
      <c r="T267" s="198"/>
      <c r="U267" s="145"/>
      <c r="V267" s="148"/>
      <c r="W267" s="145"/>
      <c r="X267" s="145"/>
      <c r="Y267" s="145"/>
      <c r="Z267" s="145"/>
      <c r="AA267" s="145"/>
      <c r="AB267" s="332"/>
      <c r="AC267" s="145"/>
      <c r="AD267" s="145"/>
      <c r="AE267" s="145"/>
      <c r="AF267" s="145"/>
      <c r="AG267" s="145"/>
      <c r="AH267" s="145"/>
      <c r="AI267" s="145"/>
      <c r="AJ267" s="145"/>
      <c r="AK267" s="145"/>
      <c r="AL267" s="145"/>
      <c r="AM267" s="145"/>
      <c r="AN267" s="145"/>
      <c r="AO267" s="145"/>
      <c r="AP267" s="145"/>
      <c r="AQ267" s="145"/>
      <c r="AR267" s="145"/>
      <c r="AS267" s="145"/>
      <c r="AT267" s="145"/>
      <c r="AU267" s="145"/>
      <c r="AV267" s="145"/>
      <c r="AW267" s="145"/>
      <c r="AX267" s="145"/>
      <c r="AY267" s="145"/>
      <c r="AZ267" s="145"/>
      <c r="BA267" s="145"/>
      <c r="BB267" s="145"/>
      <c r="BC267" s="145"/>
      <c r="BD267" s="145"/>
      <c r="BE267" s="145"/>
      <c r="BF267" s="145"/>
      <c r="BG267" s="145"/>
      <c r="BH267" s="145"/>
      <c r="BI267" s="145"/>
      <c r="BJ267" s="145"/>
      <c r="BK267" s="145"/>
      <c r="BL267" s="145"/>
      <c r="BM267" s="145"/>
      <c r="BN267" s="145"/>
      <c r="BO267" s="145"/>
      <c r="BP267" s="145"/>
      <c r="BQ267" s="145"/>
      <c r="BR267" s="145"/>
      <c r="BS267" s="145"/>
      <c r="BT267" s="145"/>
      <c r="BU267" s="145"/>
      <c r="BV267" s="145"/>
      <c r="BW267" s="145"/>
      <c r="BX267" s="145"/>
      <c r="BY267" s="145"/>
      <c r="BZ267" s="145"/>
      <c r="CA267" s="145"/>
      <c r="CB267" s="145"/>
      <c r="CC267" s="145"/>
      <c r="CD267" s="145"/>
      <c r="CE267" s="145"/>
      <c r="CF267" s="145"/>
      <c r="CG267" s="145"/>
      <c r="CH267" s="148"/>
      <c r="CI267" s="145"/>
      <c r="CJ267" s="145"/>
      <c r="CK267" s="145"/>
      <c r="CL267" s="145"/>
      <c r="CM267" s="145"/>
      <c r="CN267" s="145"/>
      <c r="CO267" s="145"/>
      <c r="CP267" s="145"/>
      <c r="CQ267" s="145"/>
      <c r="CR267" s="145"/>
      <c r="CS267" s="145"/>
      <c r="CT267" s="145"/>
      <c r="CU267" s="145"/>
      <c r="CV267" s="145"/>
      <c r="CW267" s="145"/>
      <c r="CX267" s="145"/>
      <c r="CY267" s="145"/>
      <c r="CZ267" s="145"/>
      <c r="DA267" s="145"/>
      <c r="DB267" s="145"/>
      <c r="DC267" s="145"/>
      <c r="DD267" s="145"/>
      <c r="DE267" s="145"/>
      <c r="DF267" s="145"/>
      <c r="DG267" s="145"/>
      <c r="DH267" s="148"/>
      <c r="DI267" s="145"/>
      <c r="DJ267" s="145"/>
      <c r="DK267" s="145"/>
      <c r="DL267" s="145"/>
      <c r="DM267" s="145"/>
      <c r="DN267" s="145"/>
      <c r="DO267" s="145"/>
      <c r="DP267" s="145"/>
      <c r="DQ267" s="145"/>
      <c r="DR267" s="145"/>
      <c r="DS267" s="145"/>
      <c r="DT267" s="145"/>
      <c r="DU267" s="145"/>
      <c r="DV267" s="145"/>
      <c r="DW267" s="145"/>
      <c r="DX267" s="145"/>
      <c r="DY267" s="145"/>
      <c r="DZ267" s="145"/>
      <c r="EA267" s="145"/>
      <c r="EB267" s="148"/>
      <c r="EC267" s="145"/>
      <c r="ED267" s="148"/>
      <c r="EE267" s="145"/>
      <c r="EF267" s="145"/>
      <c r="EG267" s="145"/>
      <c r="EH267" s="145"/>
      <c r="EI267" s="145"/>
      <c r="EJ267" s="145"/>
      <c r="EK267" s="145"/>
      <c r="EL267" s="145"/>
      <c r="EN267" s="228"/>
      <c r="EO267" s="198"/>
      <c r="EP267" s="198"/>
      <c r="EQ267" s="198"/>
      <c r="ER267" s="198"/>
      <c r="ES267" s="198"/>
      <c r="ET267" s="198"/>
      <c r="EU267" s="198"/>
      <c r="EV267" s="198"/>
      <c r="EW267" s="198"/>
      <c r="EX267" s="198"/>
      <c r="EY267" s="198"/>
      <c r="EZ267" s="198"/>
      <c r="FA267" s="198"/>
      <c r="FB267" s="198"/>
      <c r="FC267" s="198"/>
      <c r="FD267" s="198"/>
      <c r="FE267" s="198"/>
      <c r="FF267" s="198"/>
      <c r="FG267" s="198"/>
      <c r="FH267" s="198"/>
      <c r="FI267" s="198"/>
      <c r="FJ267" s="198"/>
      <c r="FK267" s="198"/>
      <c r="FL267" s="198"/>
      <c r="FM267" s="198"/>
      <c r="FN267" s="198"/>
      <c r="FO267" s="198"/>
      <c r="FP267" s="198"/>
      <c r="FQ267" s="198"/>
      <c r="FR267" s="198"/>
      <c r="FS267" s="198"/>
      <c r="FT267" s="198"/>
      <c r="FU267" s="198"/>
      <c r="FV267" s="198"/>
      <c r="FW267" s="198"/>
      <c r="FX267" s="198"/>
      <c r="FY267" s="198"/>
      <c r="FZ267" s="198"/>
      <c r="GA267" s="198"/>
      <c r="GB267" s="198"/>
      <c r="GC267" s="198"/>
      <c r="GD267" s="198"/>
      <c r="GE267" s="198"/>
    </row>
    <row r="268" spans="1:187" s="240" customFormat="1" x14ac:dyDescent="0.3">
      <c r="A268" s="198"/>
      <c r="B268" s="198"/>
      <c r="C268" s="198"/>
      <c r="D268" s="198"/>
      <c r="E268" s="185"/>
      <c r="F268" s="185"/>
      <c r="G268" s="198"/>
      <c r="H268" s="198"/>
      <c r="I268" s="203"/>
      <c r="J268" s="185"/>
      <c r="K268" s="243"/>
      <c r="L268" s="243"/>
      <c r="M268" s="243"/>
      <c r="N268" s="243"/>
      <c r="O268" s="243"/>
      <c r="P268" s="243"/>
      <c r="Q268" s="243"/>
      <c r="R268" s="243"/>
      <c r="S268" s="243"/>
      <c r="T268" s="198"/>
      <c r="U268" s="145"/>
      <c r="V268" s="148"/>
      <c r="W268" s="145"/>
      <c r="X268" s="145"/>
      <c r="Y268" s="145"/>
      <c r="Z268" s="145"/>
      <c r="AA268" s="145"/>
      <c r="AB268" s="332"/>
      <c r="AC268" s="145"/>
      <c r="AD268" s="145"/>
      <c r="AE268" s="145"/>
      <c r="AF268" s="145"/>
      <c r="AG268" s="145"/>
      <c r="AH268" s="145"/>
      <c r="AI268" s="145"/>
      <c r="AJ268" s="145"/>
      <c r="AK268" s="145"/>
      <c r="AL268" s="145"/>
      <c r="AM268" s="145"/>
      <c r="AN268" s="145"/>
      <c r="AO268" s="145"/>
      <c r="AP268" s="145"/>
      <c r="AQ268" s="145"/>
      <c r="AR268" s="145"/>
      <c r="AS268" s="145"/>
      <c r="AT268" s="145"/>
      <c r="AU268" s="145"/>
      <c r="AV268" s="145"/>
      <c r="AW268" s="145"/>
      <c r="AX268" s="145"/>
      <c r="AY268" s="145"/>
      <c r="AZ268" s="145"/>
      <c r="BA268" s="145"/>
      <c r="BB268" s="145"/>
      <c r="BC268" s="145"/>
      <c r="BD268" s="145"/>
      <c r="BE268" s="145"/>
      <c r="BF268" s="145"/>
      <c r="BG268" s="145"/>
      <c r="BH268" s="145"/>
      <c r="BI268" s="145"/>
      <c r="BJ268" s="145"/>
      <c r="BK268" s="145"/>
      <c r="BL268" s="145"/>
      <c r="BM268" s="145"/>
      <c r="BN268" s="145"/>
      <c r="BO268" s="145"/>
      <c r="BP268" s="145"/>
      <c r="BQ268" s="145"/>
      <c r="BR268" s="145"/>
      <c r="BS268" s="145"/>
      <c r="BT268" s="145"/>
      <c r="BU268" s="145"/>
      <c r="BV268" s="145"/>
      <c r="BW268" s="145"/>
      <c r="BX268" s="145"/>
      <c r="BY268" s="145"/>
      <c r="BZ268" s="145"/>
      <c r="CA268" s="145"/>
      <c r="CB268" s="145"/>
      <c r="CC268" s="145"/>
      <c r="CD268" s="145"/>
      <c r="CE268" s="145"/>
      <c r="CF268" s="145"/>
      <c r="CG268" s="145"/>
      <c r="CH268" s="148"/>
      <c r="CI268" s="145"/>
      <c r="CJ268" s="145"/>
      <c r="CK268" s="145"/>
      <c r="CL268" s="145"/>
      <c r="CM268" s="145"/>
      <c r="CN268" s="145"/>
      <c r="CO268" s="145"/>
      <c r="CP268" s="145"/>
      <c r="CQ268" s="145"/>
      <c r="CR268" s="145"/>
      <c r="CS268" s="145"/>
      <c r="CT268" s="145"/>
      <c r="CU268" s="145"/>
      <c r="CV268" s="145"/>
      <c r="CW268" s="145"/>
      <c r="CX268" s="145"/>
      <c r="CY268" s="145"/>
      <c r="CZ268" s="145"/>
      <c r="DA268" s="145"/>
      <c r="DB268" s="145"/>
      <c r="DC268" s="145"/>
      <c r="DD268" s="145"/>
      <c r="DE268" s="145"/>
      <c r="DF268" s="145"/>
      <c r="DG268" s="145"/>
      <c r="DH268" s="148"/>
      <c r="DI268" s="145"/>
      <c r="DJ268" s="145"/>
      <c r="DK268" s="145"/>
      <c r="DL268" s="145"/>
      <c r="DM268" s="145"/>
      <c r="DN268" s="145"/>
      <c r="DO268" s="145"/>
      <c r="DP268" s="145"/>
      <c r="DQ268" s="145"/>
      <c r="DR268" s="145"/>
      <c r="DS268" s="145"/>
      <c r="DT268" s="145"/>
      <c r="DU268" s="145"/>
      <c r="DV268" s="145"/>
      <c r="DW268" s="145"/>
      <c r="DX268" s="145"/>
      <c r="DY268" s="145"/>
      <c r="DZ268" s="145"/>
      <c r="EA268" s="145"/>
      <c r="EB268" s="148"/>
      <c r="EC268" s="145"/>
      <c r="ED268" s="148"/>
      <c r="EE268" s="145"/>
      <c r="EF268" s="145"/>
      <c r="EG268" s="145"/>
      <c r="EH268" s="145"/>
      <c r="EI268" s="145"/>
      <c r="EJ268" s="145"/>
      <c r="EK268" s="145"/>
      <c r="EL268" s="145"/>
      <c r="EN268" s="228"/>
      <c r="EO268" s="198"/>
      <c r="EP268" s="198"/>
      <c r="EQ268" s="198"/>
      <c r="ER268" s="198"/>
      <c r="ES268" s="198"/>
      <c r="ET268" s="198"/>
      <c r="EU268" s="198"/>
      <c r="EV268" s="198"/>
      <c r="EW268" s="198"/>
      <c r="EX268" s="198"/>
      <c r="EY268" s="198"/>
      <c r="EZ268" s="198"/>
      <c r="FA268" s="198"/>
      <c r="FB268" s="198"/>
      <c r="FC268" s="198"/>
      <c r="FD268" s="198"/>
      <c r="FE268" s="198"/>
      <c r="FF268" s="198"/>
      <c r="FG268" s="198"/>
      <c r="FH268" s="198"/>
      <c r="FI268" s="198"/>
      <c r="FJ268" s="198"/>
      <c r="FK268" s="198"/>
      <c r="FL268" s="198"/>
      <c r="FM268" s="198"/>
      <c r="FN268" s="198"/>
      <c r="FO268" s="198"/>
      <c r="FP268" s="198"/>
      <c r="FQ268" s="198"/>
      <c r="FR268" s="198"/>
      <c r="FS268" s="198"/>
      <c r="FT268" s="198"/>
      <c r="FU268" s="198"/>
      <c r="FV268" s="198"/>
      <c r="FW268" s="198"/>
      <c r="FX268" s="198"/>
      <c r="FY268" s="198"/>
      <c r="FZ268" s="198"/>
      <c r="GA268" s="198"/>
      <c r="GB268" s="198"/>
      <c r="GC268" s="198"/>
      <c r="GD268" s="198"/>
      <c r="GE268" s="198"/>
    </row>
    <row r="269" spans="1:187" s="240" customFormat="1" x14ac:dyDescent="0.3">
      <c r="A269" s="198"/>
      <c r="B269" s="198"/>
      <c r="C269" s="198"/>
      <c r="D269" s="198"/>
      <c r="E269" s="185"/>
      <c r="F269" s="185"/>
      <c r="G269" s="198"/>
      <c r="H269" s="198"/>
      <c r="I269" s="203"/>
      <c r="J269" s="185"/>
      <c r="K269" s="243"/>
      <c r="L269" s="243"/>
      <c r="M269" s="243"/>
      <c r="N269" s="243"/>
      <c r="O269" s="243"/>
      <c r="P269" s="243"/>
      <c r="Q269" s="243"/>
      <c r="R269" s="243"/>
      <c r="S269" s="243"/>
      <c r="T269" s="198"/>
      <c r="U269" s="145"/>
      <c r="V269" s="148"/>
      <c r="W269" s="145"/>
      <c r="X269" s="145"/>
      <c r="Y269" s="145"/>
      <c r="Z269" s="145"/>
      <c r="AA269" s="145"/>
      <c r="AB269" s="332"/>
      <c r="AC269" s="145"/>
      <c r="AD269" s="145"/>
      <c r="AE269" s="145"/>
      <c r="AF269" s="145"/>
      <c r="AG269" s="145"/>
      <c r="AH269" s="145"/>
      <c r="AI269" s="145"/>
      <c r="AJ269" s="145"/>
      <c r="AK269" s="145"/>
      <c r="AL269" s="145"/>
      <c r="AM269" s="145"/>
      <c r="AN269" s="145"/>
      <c r="AO269" s="145"/>
      <c r="AP269" s="145"/>
      <c r="AQ269" s="145"/>
      <c r="AR269" s="145"/>
      <c r="AS269" s="145"/>
      <c r="AT269" s="145"/>
      <c r="AU269" s="145"/>
      <c r="AV269" s="145"/>
      <c r="AW269" s="145"/>
      <c r="AX269" s="145"/>
      <c r="AY269" s="145"/>
      <c r="AZ269" s="145"/>
      <c r="BA269" s="145"/>
      <c r="BB269" s="145"/>
      <c r="BC269" s="145"/>
      <c r="BD269" s="145"/>
      <c r="BE269" s="145"/>
      <c r="BF269" s="145"/>
      <c r="BG269" s="145"/>
      <c r="BH269" s="145"/>
      <c r="BI269" s="145"/>
      <c r="BJ269" s="145"/>
      <c r="BK269" s="145"/>
      <c r="BL269" s="145"/>
      <c r="BM269" s="145"/>
      <c r="BN269" s="145"/>
      <c r="BO269" s="145"/>
      <c r="BP269" s="145"/>
      <c r="BQ269" s="145"/>
      <c r="BR269" s="145"/>
      <c r="BS269" s="145"/>
      <c r="BT269" s="145"/>
      <c r="BU269" s="145"/>
      <c r="BV269" s="145"/>
      <c r="BW269" s="145"/>
      <c r="BX269" s="145"/>
      <c r="BY269" s="145"/>
      <c r="BZ269" s="145"/>
      <c r="CA269" s="145"/>
      <c r="CB269" s="145"/>
      <c r="CC269" s="145"/>
      <c r="CD269" s="145"/>
      <c r="CE269" s="145"/>
      <c r="CF269" s="145"/>
      <c r="CG269" s="145"/>
      <c r="CH269" s="148"/>
      <c r="CI269" s="145"/>
      <c r="CJ269" s="145"/>
      <c r="CK269" s="145"/>
      <c r="CL269" s="145"/>
      <c r="CM269" s="145"/>
      <c r="CN269" s="145"/>
      <c r="CO269" s="145"/>
      <c r="CP269" s="145"/>
      <c r="CQ269" s="145"/>
      <c r="CR269" s="145"/>
      <c r="CS269" s="145"/>
      <c r="CT269" s="145"/>
      <c r="CU269" s="145"/>
      <c r="CV269" s="145"/>
      <c r="CW269" s="145"/>
      <c r="CX269" s="145"/>
      <c r="CY269" s="145"/>
      <c r="CZ269" s="145"/>
      <c r="DA269" s="145"/>
      <c r="DB269" s="145"/>
      <c r="DC269" s="145"/>
      <c r="DD269" s="145"/>
      <c r="DE269" s="145"/>
      <c r="DF269" s="145"/>
      <c r="DG269" s="145"/>
      <c r="DH269" s="148"/>
      <c r="DI269" s="145"/>
      <c r="DJ269" s="145"/>
      <c r="DK269" s="145"/>
      <c r="DL269" s="145"/>
      <c r="DM269" s="145"/>
      <c r="DN269" s="145"/>
      <c r="DO269" s="145"/>
      <c r="DP269" s="145"/>
      <c r="DQ269" s="145"/>
      <c r="DR269" s="145"/>
      <c r="DS269" s="145"/>
      <c r="DT269" s="145"/>
      <c r="DU269" s="145"/>
      <c r="DV269" s="145"/>
      <c r="DW269" s="145"/>
      <c r="DX269" s="145"/>
      <c r="DY269" s="145"/>
      <c r="DZ269" s="145"/>
      <c r="EA269" s="145"/>
      <c r="EB269" s="148"/>
      <c r="EC269" s="145"/>
      <c r="ED269" s="148"/>
      <c r="EE269" s="145"/>
      <c r="EF269" s="145"/>
      <c r="EG269" s="145"/>
      <c r="EH269" s="145"/>
      <c r="EI269" s="145"/>
      <c r="EJ269" s="145"/>
      <c r="EK269" s="145"/>
      <c r="EL269" s="145"/>
      <c r="EN269" s="228"/>
      <c r="EO269" s="198"/>
      <c r="EP269" s="198"/>
      <c r="EQ269" s="198"/>
      <c r="ER269" s="198"/>
      <c r="ES269" s="198"/>
      <c r="ET269" s="198"/>
      <c r="EU269" s="198"/>
      <c r="EV269" s="198"/>
      <c r="EW269" s="198"/>
      <c r="EX269" s="198"/>
      <c r="EY269" s="198"/>
      <c r="EZ269" s="198"/>
      <c r="FA269" s="198"/>
      <c r="FB269" s="198"/>
      <c r="FC269" s="198"/>
      <c r="FD269" s="198"/>
      <c r="FE269" s="198"/>
      <c r="FF269" s="198"/>
      <c r="FG269" s="198"/>
      <c r="FH269" s="198"/>
      <c r="FI269" s="198"/>
      <c r="FJ269" s="198"/>
      <c r="FK269" s="198"/>
      <c r="FL269" s="198"/>
      <c r="FM269" s="198"/>
      <c r="FN269" s="198"/>
      <c r="FO269" s="198"/>
      <c r="FP269" s="198"/>
      <c r="FQ269" s="198"/>
      <c r="FR269" s="198"/>
      <c r="FS269" s="198"/>
      <c r="FT269" s="198"/>
      <c r="FU269" s="198"/>
      <c r="FV269" s="198"/>
      <c r="FW269" s="198"/>
      <c r="FX269" s="198"/>
      <c r="FY269" s="198"/>
      <c r="FZ269" s="198"/>
      <c r="GA269" s="198"/>
      <c r="GB269" s="198"/>
      <c r="GC269" s="198"/>
      <c r="GD269" s="198"/>
      <c r="GE269" s="198"/>
    </row>
    <row r="270" spans="1:187" s="240" customFormat="1" x14ac:dyDescent="0.3">
      <c r="A270" s="198"/>
      <c r="B270" s="198"/>
      <c r="C270" s="198"/>
      <c r="D270" s="198"/>
      <c r="E270" s="185"/>
      <c r="F270" s="185"/>
      <c r="G270" s="198"/>
      <c r="H270" s="198"/>
      <c r="I270" s="203"/>
      <c r="J270" s="185"/>
      <c r="K270" s="243"/>
      <c r="L270" s="243"/>
      <c r="M270" s="243"/>
      <c r="N270" s="243"/>
      <c r="O270" s="243"/>
      <c r="P270" s="243"/>
      <c r="Q270" s="243"/>
      <c r="R270" s="243"/>
      <c r="S270" s="243"/>
      <c r="T270" s="198"/>
      <c r="U270" s="145"/>
      <c r="V270" s="148"/>
      <c r="W270" s="145"/>
      <c r="X270" s="145"/>
      <c r="Y270" s="145"/>
      <c r="Z270" s="145"/>
      <c r="AA270" s="145"/>
      <c r="AB270" s="332"/>
      <c r="AC270" s="145"/>
      <c r="AD270" s="145"/>
      <c r="AE270" s="145"/>
      <c r="AF270" s="145"/>
      <c r="AG270" s="145"/>
      <c r="AH270" s="145"/>
      <c r="AI270" s="145"/>
      <c r="AJ270" s="145"/>
      <c r="AK270" s="145"/>
      <c r="AL270" s="145"/>
      <c r="AM270" s="145"/>
      <c r="AN270" s="145"/>
      <c r="AO270" s="145"/>
      <c r="AP270" s="145"/>
      <c r="AQ270" s="145"/>
      <c r="AR270" s="145"/>
      <c r="AS270" s="145"/>
      <c r="AT270" s="145"/>
      <c r="AU270" s="145"/>
      <c r="AV270" s="145"/>
      <c r="AW270" s="145"/>
      <c r="AX270" s="145"/>
      <c r="AY270" s="145"/>
      <c r="AZ270" s="145"/>
      <c r="BA270" s="145"/>
      <c r="BB270" s="145"/>
      <c r="BC270" s="145"/>
      <c r="BD270" s="145"/>
      <c r="BE270" s="145"/>
      <c r="BF270" s="145"/>
      <c r="BG270" s="145"/>
      <c r="BH270" s="145"/>
      <c r="BI270" s="145"/>
      <c r="BJ270" s="145"/>
      <c r="BK270" s="145"/>
      <c r="BL270" s="145"/>
      <c r="BM270" s="145"/>
      <c r="BN270" s="145"/>
      <c r="BO270" s="145"/>
      <c r="BP270" s="145"/>
      <c r="BQ270" s="145"/>
      <c r="BR270" s="145"/>
      <c r="BS270" s="145"/>
      <c r="BT270" s="145"/>
      <c r="BU270" s="145"/>
      <c r="BV270" s="145"/>
      <c r="BW270" s="145"/>
      <c r="BX270" s="145"/>
      <c r="BY270" s="145"/>
      <c r="BZ270" s="145"/>
      <c r="CA270" s="145"/>
      <c r="CB270" s="145"/>
      <c r="CC270" s="145"/>
      <c r="CD270" s="145"/>
      <c r="CE270" s="145"/>
      <c r="CF270" s="145"/>
      <c r="CG270" s="145"/>
      <c r="CH270" s="148"/>
      <c r="CI270" s="145"/>
      <c r="CJ270" s="145"/>
      <c r="CK270" s="145"/>
      <c r="CL270" s="145"/>
      <c r="CM270" s="145"/>
      <c r="CN270" s="145"/>
      <c r="CO270" s="145"/>
      <c r="CP270" s="145"/>
      <c r="CQ270" s="145"/>
      <c r="CR270" s="145"/>
      <c r="CS270" s="145"/>
      <c r="CT270" s="145"/>
      <c r="CU270" s="145"/>
      <c r="CV270" s="145"/>
      <c r="CW270" s="145"/>
      <c r="CX270" s="145"/>
      <c r="CY270" s="145"/>
      <c r="CZ270" s="145"/>
      <c r="DA270" s="145"/>
      <c r="DB270" s="145"/>
      <c r="DC270" s="145"/>
      <c r="DD270" s="145"/>
      <c r="DE270" s="145"/>
      <c r="DF270" s="145"/>
      <c r="DG270" s="145"/>
      <c r="DH270" s="148"/>
      <c r="DI270" s="145"/>
      <c r="DJ270" s="145"/>
      <c r="DK270" s="145"/>
      <c r="DL270" s="145"/>
      <c r="DM270" s="145"/>
      <c r="DN270" s="145"/>
      <c r="DO270" s="145"/>
      <c r="DP270" s="145"/>
      <c r="DQ270" s="145"/>
      <c r="DR270" s="145"/>
      <c r="DS270" s="145"/>
      <c r="DT270" s="145"/>
      <c r="DU270" s="145"/>
      <c r="DV270" s="145"/>
      <c r="DW270" s="145"/>
      <c r="DX270" s="145"/>
      <c r="DY270" s="145"/>
      <c r="DZ270" s="145"/>
      <c r="EA270" s="145"/>
      <c r="EB270" s="148"/>
      <c r="EC270" s="145"/>
      <c r="ED270" s="148"/>
      <c r="EE270" s="145"/>
      <c r="EF270" s="145"/>
      <c r="EG270" s="145"/>
      <c r="EH270" s="145"/>
      <c r="EI270" s="145"/>
      <c r="EJ270" s="145"/>
      <c r="EK270" s="145"/>
      <c r="EL270" s="145"/>
      <c r="EN270" s="228"/>
      <c r="EO270" s="198"/>
      <c r="EP270" s="198"/>
      <c r="EQ270" s="198"/>
      <c r="ER270" s="198"/>
      <c r="ES270" s="198"/>
      <c r="ET270" s="198"/>
      <c r="EU270" s="198"/>
      <c r="EV270" s="198"/>
      <c r="EW270" s="198"/>
      <c r="EX270" s="198"/>
      <c r="EY270" s="198"/>
      <c r="EZ270" s="198"/>
      <c r="FA270" s="198"/>
      <c r="FB270" s="198"/>
      <c r="FC270" s="198"/>
      <c r="FD270" s="198"/>
      <c r="FE270" s="198"/>
      <c r="FF270" s="198"/>
      <c r="FG270" s="198"/>
      <c r="FH270" s="198"/>
      <c r="FI270" s="198"/>
      <c r="FJ270" s="198"/>
      <c r="FK270" s="198"/>
      <c r="FL270" s="198"/>
      <c r="FM270" s="198"/>
      <c r="FN270" s="198"/>
      <c r="FO270" s="198"/>
      <c r="FP270" s="198"/>
      <c r="FQ270" s="198"/>
      <c r="FR270" s="198"/>
      <c r="FS270" s="198"/>
      <c r="FT270" s="198"/>
      <c r="FU270" s="198"/>
      <c r="FV270" s="198"/>
      <c r="FW270" s="198"/>
      <c r="FX270" s="198"/>
      <c r="FY270" s="198"/>
      <c r="FZ270" s="198"/>
      <c r="GA270" s="198"/>
      <c r="GB270" s="198"/>
      <c r="GC270" s="198"/>
      <c r="GD270" s="198"/>
      <c r="GE270" s="198"/>
    </row>
    <row r="271" spans="1:187" s="240" customFormat="1" x14ac:dyDescent="0.3">
      <c r="A271" s="198"/>
      <c r="B271" s="198"/>
      <c r="C271" s="198"/>
      <c r="D271" s="198"/>
      <c r="E271" s="185"/>
      <c r="F271" s="185"/>
      <c r="G271" s="198"/>
      <c r="H271" s="198"/>
      <c r="I271" s="203"/>
      <c r="J271" s="185"/>
      <c r="K271" s="243"/>
      <c r="L271" s="243"/>
      <c r="M271" s="243"/>
      <c r="N271" s="243"/>
      <c r="O271" s="243"/>
      <c r="P271" s="243"/>
      <c r="Q271" s="243"/>
      <c r="R271" s="243"/>
      <c r="S271" s="243"/>
      <c r="T271" s="198"/>
      <c r="U271" s="145"/>
      <c r="V271" s="148"/>
      <c r="W271" s="145"/>
      <c r="X271" s="145"/>
      <c r="Y271" s="145"/>
      <c r="Z271" s="145"/>
      <c r="AA271" s="145"/>
      <c r="AB271" s="332"/>
      <c r="AC271" s="145"/>
      <c r="AD271" s="145"/>
      <c r="AE271" s="145"/>
      <c r="AF271" s="145"/>
      <c r="AG271" s="145"/>
      <c r="AH271" s="145"/>
      <c r="AI271" s="145"/>
      <c r="AJ271" s="145"/>
      <c r="AK271" s="145"/>
      <c r="AL271" s="145"/>
      <c r="AM271" s="145"/>
      <c r="AN271" s="145"/>
      <c r="AO271" s="145"/>
      <c r="AP271" s="145"/>
      <c r="AQ271" s="145"/>
      <c r="AR271" s="145"/>
      <c r="AS271" s="145"/>
      <c r="AT271" s="145"/>
      <c r="AU271" s="145"/>
      <c r="AV271" s="145"/>
      <c r="AW271" s="145"/>
      <c r="AX271" s="145"/>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c r="BW271" s="145"/>
      <c r="BX271" s="145"/>
      <c r="BY271" s="145"/>
      <c r="BZ271" s="145"/>
      <c r="CA271" s="145"/>
      <c r="CB271" s="145"/>
      <c r="CC271" s="145"/>
      <c r="CD271" s="145"/>
      <c r="CE271" s="145"/>
      <c r="CF271" s="145"/>
      <c r="CG271" s="145"/>
      <c r="CH271" s="148"/>
      <c r="CI271" s="145"/>
      <c r="CJ271" s="145"/>
      <c r="CK271" s="145"/>
      <c r="CL271" s="145"/>
      <c r="CM271" s="145"/>
      <c r="CN271" s="145"/>
      <c r="CO271" s="145"/>
      <c r="CP271" s="145"/>
      <c r="CQ271" s="145"/>
      <c r="CR271" s="145"/>
      <c r="CS271" s="145"/>
      <c r="CT271" s="145"/>
      <c r="CU271" s="145"/>
      <c r="CV271" s="145"/>
      <c r="CW271" s="145"/>
      <c r="CX271" s="145"/>
      <c r="CY271" s="145"/>
      <c r="CZ271" s="145"/>
      <c r="DA271" s="145"/>
      <c r="DB271" s="145"/>
      <c r="DC271" s="145"/>
      <c r="DD271" s="145"/>
      <c r="DE271" s="145"/>
      <c r="DF271" s="145"/>
      <c r="DG271" s="145"/>
      <c r="DH271" s="148"/>
      <c r="DI271" s="145"/>
      <c r="DJ271" s="145"/>
      <c r="DK271" s="145"/>
      <c r="DL271" s="145"/>
      <c r="DM271" s="145"/>
      <c r="DN271" s="145"/>
      <c r="DO271" s="145"/>
      <c r="DP271" s="145"/>
      <c r="DQ271" s="145"/>
      <c r="DR271" s="145"/>
      <c r="DS271" s="145"/>
      <c r="DT271" s="145"/>
      <c r="DU271" s="145"/>
      <c r="DV271" s="145"/>
      <c r="DW271" s="145"/>
      <c r="DX271" s="145"/>
      <c r="DY271" s="145"/>
      <c r="DZ271" s="145"/>
      <c r="EA271" s="145"/>
      <c r="EB271" s="148"/>
      <c r="EC271" s="145"/>
      <c r="ED271" s="148"/>
      <c r="EE271" s="145"/>
      <c r="EF271" s="145"/>
      <c r="EG271" s="145"/>
      <c r="EH271" s="145"/>
      <c r="EI271" s="145"/>
      <c r="EJ271" s="145"/>
      <c r="EK271" s="145"/>
      <c r="EL271" s="145"/>
      <c r="EN271" s="228"/>
      <c r="EO271" s="198"/>
      <c r="EP271" s="198"/>
      <c r="EQ271" s="198"/>
      <c r="ER271" s="198"/>
      <c r="ES271" s="198"/>
      <c r="ET271" s="198"/>
      <c r="EU271" s="198"/>
      <c r="EV271" s="198"/>
      <c r="EW271" s="198"/>
      <c r="EX271" s="198"/>
      <c r="EY271" s="198"/>
      <c r="EZ271" s="198"/>
      <c r="FA271" s="198"/>
      <c r="FB271" s="198"/>
      <c r="FC271" s="198"/>
      <c r="FD271" s="198"/>
      <c r="FE271" s="198"/>
      <c r="FF271" s="198"/>
      <c r="FG271" s="198"/>
      <c r="FH271" s="198"/>
      <c r="FI271" s="198"/>
      <c r="FJ271" s="198"/>
      <c r="FK271" s="198"/>
      <c r="FL271" s="198"/>
      <c r="FM271" s="198"/>
      <c r="FN271" s="198"/>
      <c r="FO271" s="198"/>
      <c r="FP271" s="198"/>
      <c r="FQ271" s="198"/>
      <c r="FR271" s="198"/>
      <c r="FS271" s="198"/>
      <c r="FT271" s="198"/>
      <c r="FU271" s="198"/>
      <c r="FV271" s="198"/>
      <c r="FW271" s="198"/>
      <c r="FX271" s="198"/>
      <c r="FY271" s="198"/>
      <c r="FZ271" s="198"/>
      <c r="GA271" s="198"/>
      <c r="GB271" s="198"/>
      <c r="GC271" s="198"/>
      <c r="GD271" s="198"/>
      <c r="GE271" s="198"/>
    </row>
    <row r="272" spans="1:187" s="240" customFormat="1" x14ac:dyDescent="0.3">
      <c r="A272" s="198"/>
      <c r="B272" s="198"/>
      <c r="C272" s="198"/>
      <c r="D272" s="198"/>
      <c r="E272" s="185"/>
      <c r="F272" s="185"/>
      <c r="G272" s="198"/>
      <c r="H272" s="198"/>
      <c r="I272" s="203"/>
      <c r="J272" s="185"/>
      <c r="K272" s="243"/>
      <c r="L272" s="243"/>
      <c r="M272" s="243"/>
      <c r="N272" s="243"/>
      <c r="O272" s="243"/>
      <c r="P272" s="243"/>
      <c r="Q272" s="243"/>
      <c r="R272" s="243"/>
      <c r="S272" s="243"/>
      <c r="T272" s="198"/>
      <c r="U272" s="198"/>
      <c r="V272" s="203"/>
      <c r="W272" s="198"/>
      <c r="X272" s="198"/>
      <c r="Y272" s="198"/>
      <c r="Z272" s="198"/>
      <c r="AA272" s="198"/>
      <c r="AB272" s="340"/>
      <c r="AC272" s="198"/>
      <c r="AD272" s="198"/>
      <c r="AE272" s="198"/>
      <c r="AF272" s="198"/>
      <c r="AG272" s="198"/>
      <c r="AH272" s="198"/>
      <c r="AI272" s="198"/>
      <c r="AJ272" s="198"/>
      <c r="AK272" s="198"/>
      <c r="AL272" s="198"/>
      <c r="AM272" s="198"/>
      <c r="AN272" s="198"/>
      <c r="AO272" s="198"/>
      <c r="AP272" s="198"/>
      <c r="AQ272" s="198"/>
      <c r="AR272" s="198"/>
      <c r="AS272" s="198"/>
      <c r="AT272" s="198"/>
      <c r="AU272" s="198"/>
      <c r="AV272" s="198"/>
      <c r="AW272" s="198"/>
      <c r="AX272" s="198"/>
      <c r="AY272" s="198"/>
      <c r="AZ272" s="198"/>
      <c r="BA272" s="198"/>
      <c r="BB272" s="198"/>
      <c r="BC272" s="198"/>
      <c r="BD272" s="198"/>
      <c r="BE272" s="198"/>
      <c r="BF272" s="198"/>
      <c r="BG272" s="198"/>
      <c r="BH272" s="198"/>
      <c r="BI272" s="198"/>
      <c r="BJ272" s="198"/>
      <c r="BK272" s="198"/>
      <c r="BL272" s="198"/>
      <c r="BM272" s="198"/>
      <c r="BN272" s="198"/>
      <c r="BO272" s="198"/>
      <c r="BP272" s="198"/>
      <c r="BQ272" s="198"/>
      <c r="BR272" s="198"/>
      <c r="BS272" s="198"/>
      <c r="BT272" s="198"/>
      <c r="BU272" s="198"/>
      <c r="BV272" s="198"/>
      <c r="BW272" s="198"/>
      <c r="BX272" s="198"/>
      <c r="BY272" s="198"/>
      <c r="BZ272" s="198"/>
      <c r="CA272" s="198"/>
      <c r="CB272" s="198"/>
      <c r="CC272" s="198"/>
      <c r="CD272" s="198"/>
      <c r="CE272" s="198"/>
      <c r="CF272" s="198"/>
      <c r="CG272" s="198"/>
      <c r="CH272" s="203"/>
      <c r="CI272" s="198"/>
      <c r="CJ272" s="198"/>
      <c r="CK272" s="198"/>
      <c r="CL272" s="198"/>
      <c r="CM272" s="198"/>
      <c r="CN272" s="198"/>
      <c r="CO272" s="198"/>
      <c r="CP272" s="198"/>
      <c r="CQ272" s="198"/>
      <c r="CR272" s="198"/>
      <c r="CS272" s="198"/>
      <c r="CT272" s="198"/>
      <c r="CU272" s="198"/>
      <c r="CV272" s="198"/>
      <c r="CW272" s="198"/>
      <c r="CX272" s="198"/>
      <c r="CY272" s="198"/>
      <c r="CZ272" s="198"/>
      <c r="DA272" s="198"/>
      <c r="DB272" s="198"/>
      <c r="DC272" s="198"/>
      <c r="DD272" s="198"/>
      <c r="DE272" s="198"/>
      <c r="DF272" s="198"/>
      <c r="DG272" s="198"/>
      <c r="DH272" s="203"/>
      <c r="DI272" s="198"/>
      <c r="DJ272" s="198"/>
      <c r="DK272" s="198"/>
      <c r="DL272" s="198"/>
      <c r="DM272" s="198"/>
      <c r="DN272" s="198"/>
      <c r="DO272" s="198"/>
      <c r="DP272" s="198"/>
      <c r="DQ272" s="198"/>
      <c r="DR272" s="198"/>
      <c r="DS272" s="198"/>
      <c r="DT272" s="198"/>
      <c r="DU272" s="198"/>
      <c r="DV272" s="198"/>
      <c r="DW272" s="198"/>
      <c r="DX272" s="198"/>
      <c r="DY272" s="198"/>
      <c r="DZ272" s="198"/>
      <c r="EA272" s="198"/>
      <c r="EB272" s="203"/>
      <c r="EC272" s="198"/>
      <c r="ED272" s="203"/>
      <c r="EE272" s="198"/>
      <c r="EF272" s="198"/>
      <c r="EG272" s="198"/>
      <c r="EH272" s="198"/>
      <c r="EI272" s="198"/>
      <c r="EJ272" s="198"/>
      <c r="EN272" s="228"/>
      <c r="EO272" s="198"/>
      <c r="EP272" s="198"/>
      <c r="EQ272" s="198"/>
      <c r="ER272" s="198"/>
      <c r="ES272" s="198"/>
      <c r="ET272" s="198"/>
      <c r="EU272" s="198"/>
      <c r="EV272" s="198"/>
      <c r="EW272" s="198"/>
      <c r="EX272" s="198"/>
      <c r="EY272" s="198"/>
      <c r="EZ272" s="198"/>
      <c r="FA272" s="198"/>
      <c r="FB272" s="198"/>
      <c r="FC272" s="198"/>
      <c r="FD272" s="198"/>
      <c r="FE272" s="198"/>
      <c r="FF272" s="198"/>
      <c r="FG272" s="198"/>
      <c r="FH272" s="198"/>
      <c r="FI272" s="198"/>
      <c r="FJ272" s="198"/>
      <c r="FK272" s="198"/>
      <c r="FL272" s="198"/>
      <c r="FM272" s="198"/>
      <c r="FN272" s="198"/>
      <c r="FO272" s="198"/>
      <c r="FP272" s="198"/>
      <c r="FQ272" s="198"/>
      <c r="FR272" s="198"/>
      <c r="FS272" s="198"/>
      <c r="FT272" s="198"/>
      <c r="FU272" s="198"/>
      <c r="FV272" s="198"/>
      <c r="FW272" s="198"/>
      <c r="FX272" s="198"/>
      <c r="FY272" s="198"/>
      <c r="FZ272" s="198"/>
      <c r="GA272" s="198"/>
      <c r="GB272" s="198"/>
      <c r="GC272" s="198"/>
      <c r="GD272" s="198"/>
      <c r="GE272" s="198"/>
    </row>
    <row r="273" spans="1:187" s="240" customFormat="1" x14ac:dyDescent="0.3">
      <c r="A273" s="198"/>
      <c r="B273" s="198"/>
      <c r="C273" s="198"/>
      <c r="D273" s="198"/>
      <c r="E273" s="185"/>
      <c r="F273" s="185"/>
      <c r="G273" s="198"/>
      <c r="H273" s="198"/>
      <c r="I273" s="203"/>
      <c r="J273" s="185"/>
      <c r="K273" s="243"/>
      <c r="L273" s="243"/>
      <c r="M273" s="243"/>
      <c r="N273" s="243"/>
      <c r="O273" s="243"/>
      <c r="P273" s="243"/>
      <c r="Q273" s="243"/>
      <c r="R273" s="243"/>
      <c r="S273" s="243"/>
      <c r="T273" s="198"/>
      <c r="U273" s="198"/>
      <c r="V273" s="203"/>
      <c r="W273" s="198"/>
      <c r="X273" s="198"/>
      <c r="Y273" s="198"/>
      <c r="Z273" s="198"/>
      <c r="AA273" s="198"/>
      <c r="AB273" s="340"/>
      <c r="AC273" s="198"/>
      <c r="AD273" s="198"/>
      <c r="AE273" s="198"/>
      <c r="AF273" s="198"/>
      <c r="AG273" s="198"/>
      <c r="AH273" s="198"/>
      <c r="AI273" s="198"/>
      <c r="AJ273" s="198"/>
      <c r="AK273" s="198"/>
      <c r="AL273" s="198"/>
      <c r="AM273" s="198"/>
      <c r="AN273" s="198"/>
      <c r="AO273" s="198"/>
      <c r="AP273" s="198"/>
      <c r="AQ273" s="198"/>
      <c r="AR273" s="198"/>
      <c r="AS273" s="198"/>
      <c r="AT273" s="198"/>
      <c r="AU273" s="198"/>
      <c r="AV273" s="198"/>
      <c r="AW273" s="198"/>
      <c r="AX273" s="198"/>
      <c r="AY273" s="198"/>
      <c r="AZ273" s="198"/>
      <c r="BA273" s="198"/>
      <c r="BB273" s="198"/>
      <c r="BC273" s="198"/>
      <c r="BD273" s="198"/>
      <c r="BE273" s="198"/>
      <c r="BF273" s="198"/>
      <c r="BG273" s="198"/>
      <c r="BH273" s="198"/>
      <c r="BI273" s="198"/>
      <c r="BJ273" s="198"/>
      <c r="BK273" s="198"/>
      <c r="BL273" s="198"/>
      <c r="BM273" s="198"/>
      <c r="BN273" s="198"/>
      <c r="BO273" s="198"/>
      <c r="BP273" s="198"/>
      <c r="BQ273" s="198"/>
      <c r="BR273" s="198"/>
      <c r="BS273" s="198"/>
      <c r="BT273" s="198"/>
      <c r="BU273" s="198"/>
      <c r="BV273" s="198"/>
      <c r="BW273" s="198"/>
      <c r="BX273" s="198"/>
      <c r="BY273" s="198"/>
      <c r="BZ273" s="198"/>
      <c r="CA273" s="198"/>
      <c r="CB273" s="198"/>
      <c r="CC273" s="198"/>
      <c r="CD273" s="198"/>
      <c r="CE273" s="198"/>
      <c r="CF273" s="198"/>
      <c r="CG273" s="198"/>
      <c r="CH273" s="203"/>
      <c r="CI273" s="198"/>
      <c r="CJ273" s="198"/>
      <c r="CK273" s="198"/>
      <c r="CL273" s="198"/>
      <c r="CM273" s="198"/>
      <c r="CN273" s="198"/>
      <c r="CO273" s="198"/>
      <c r="CP273" s="198"/>
      <c r="CQ273" s="198"/>
      <c r="CR273" s="198"/>
      <c r="CS273" s="198"/>
      <c r="CT273" s="198"/>
      <c r="CU273" s="198"/>
      <c r="CV273" s="198"/>
      <c r="CW273" s="198"/>
      <c r="CX273" s="198"/>
      <c r="CY273" s="198"/>
      <c r="CZ273" s="198"/>
      <c r="DA273" s="198"/>
      <c r="DB273" s="198"/>
      <c r="DC273" s="198"/>
      <c r="DD273" s="198"/>
      <c r="DE273" s="198"/>
      <c r="DF273" s="198"/>
      <c r="DG273" s="198"/>
      <c r="DH273" s="203"/>
      <c r="DI273" s="198"/>
      <c r="DJ273" s="198"/>
      <c r="DK273" s="198"/>
      <c r="DL273" s="198"/>
      <c r="DM273" s="198"/>
      <c r="DN273" s="198"/>
      <c r="DO273" s="198"/>
      <c r="DP273" s="198"/>
      <c r="DQ273" s="198"/>
      <c r="DR273" s="198"/>
      <c r="DS273" s="198"/>
      <c r="DT273" s="198"/>
      <c r="DU273" s="198"/>
      <c r="DV273" s="198"/>
      <c r="DW273" s="198"/>
      <c r="DX273" s="198"/>
      <c r="DY273" s="198"/>
      <c r="DZ273" s="198"/>
      <c r="EA273" s="198"/>
      <c r="EB273" s="203"/>
      <c r="EC273" s="198"/>
      <c r="ED273" s="203"/>
      <c r="EE273" s="198"/>
      <c r="EF273" s="198"/>
      <c r="EG273" s="198"/>
      <c r="EH273" s="198"/>
      <c r="EI273" s="198"/>
      <c r="EJ273" s="198"/>
      <c r="EN273" s="228"/>
      <c r="EO273" s="198"/>
      <c r="EP273" s="198"/>
      <c r="EQ273" s="198"/>
      <c r="ER273" s="198"/>
      <c r="ES273" s="198"/>
      <c r="ET273" s="198"/>
      <c r="EU273" s="198"/>
      <c r="EV273" s="198"/>
      <c r="EW273" s="198"/>
      <c r="EX273" s="198"/>
      <c r="EY273" s="198"/>
      <c r="EZ273" s="198"/>
      <c r="FA273" s="198"/>
      <c r="FB273" s="198"/>
      <c r="FC273" s="198"/>
      <c r="FD273" s="198"/>
      <c r="FE273" s="198"/>
      <c r="FF273" s="198"/>
      <c r="FG273" s="198"/>
      <c r="FH273" s="198"/>
      <c r="FI273" s="198"/>
      <c r="FJ273" s="198"/>
      <c r="FK273" s="198"/>
      <c r="FL273" s="198"/>
      <c r="FM273" s="198"/>
      <c r="FN273" s="198"/>
      <c r="FO273" s="198"/>
      <c r="FP273" s="198"/>
      <c r="FQ273" s="198"/>
      <c r="FR273" s="198"/>
      <c r="FS273" s="198"/>
      <c r="FT273" s="198"/>
      <c r="FU273" s="198"/>
      <c r="FV273" s="198"/>
      <c r="FW273" s="198"/>
      <c r="FX273" s="198"/>
      <c r="FY273" s="198"/>
      <c r="FZ273" s="198"/>
      <c r="GA273" s="198"/>
      <c r="GB273" s="198"/>
      <c r="GC273" s="198"/>
      <c r="GD273" s="198"/>
      <c r="GE273" s="198"/>
    </row>
    <row r="274" spans="1:187" s="240" customFormat="1" x14ac:dyDescent="0.3">
      <c r="A274" s="198"/>
      <c r="B274" s="198"/>
      <c r="C274" s="198"/>
      <c r="D274" s="198"/>
      <c r="E274" s="185"/>
      <c r="F274" s="185"/>
      <c r="G274" s="198"/>
      <c r="H274" s="198"/>
      <c r="I274" s="203"/>
      <c r="J274" s="185"/>
      <c r="K274" s="243"/>
      <c r="L274" s="243"/>
      <c r="M274" s="243"/>
      <c r="N274" s="243"/>
      <c r="O274" s="243"/>
      <c r="P274" s="243"/>
      <c r="Q274" s="243"/>
      <c r="R274" s="243"/>
      <c r="S274" s="243"/>
      <c r="T274" s="198"/>
      <c r="U274" s="198"/>
      <c r="V274" s="203"/>
      <c r="W274" s="198"/>
      <c r="X274" s="198"/>
      <c r="Y274" s="198"/>
      <c r="Z274" s="198"/>
      <c r="AA274" s="198"/>
      <c r="AB274" s="340"/>
      <c r="AC274" s="198"/>
      <c r="AD274" s="198"/>
      <c r="AE274" s="198"/>
      <c r="AF274" s="198"/>
      <c r="AG274" s="198"/>
      <c r="AH274" s="198"/>
      <c r="AI274" s="198"/>
      <c r="AJ274" s="198"/>
      <c r="AK274" s="198"/>
      <c r="AL274" s="198"/>
      <c r="AM274" s="198"/>
      <c r="AN274" s="198"/>
      <c r="AO274" s="198"/>
      <c r="AP274" s="198"/>
      <c r="AQ274" s="198"/>
      <c r="AR274" s="198"/>
      <c r="AS274" s="198"/>
      <c r="AT274" s="198"/>
      <c r="AU274" s="198"/>
      <c r="AV274" s="198"/>
      <c r="AW274" s="198"/>
      <c r="AX274" s="198"/>
      <c r="AY274" s="198"/>
      <c r="AZ274" s="198"/>
      <c r="BA274" s="198"/>
      <c r="BB274" s="198"/>
      <c r="BC274" s="198"/>
      <c r="BD274" s="198"/>
      <c r="BE274" s="198"/>
      <c r="BF274" s="198"/>
      <c r="BG274" s="198"/>
      <c r="BH274" s="198"/>
      <c r="BI274" s="198"/>
      <c r="BJ274" s="198"/>
      <c r="BK274" s="198"/>
      <c r="BL274" s="198"/>
      <c r="BM274" s="198"/>
      <c r="BN274" s="198"/>
      <c r="BO274" s="198"/>
      <c r="BP274" s="198"/>
      <c r="BQ274" s="198"/>
      <c r="BR274" s="198"/>
      <c r="BS274" s="198"/>
      <c r="BT274" s="198"/>
      <c r="BU274" s="198"/>
      <c r="BV274" s="198"/>
      <c r="BW274" s="198"/>
      <c r="BX274" s="198"/>
      <c r="BY274" s="198"/>
      <c r="BZ274" s="198"/>
      <c r="CA274" s="198"/>
      <c r="CB274" s="198"/>
      <c r="CC274" s="198"/>
      <c r="CD274" s="198"/>
      <c r="CE274" s="198"/>
      <c r="CF274" s="198"/>
      <c r="CG274" s="198"/>
      <c r="CH274" s="203"/>
      <c r="CI274" s="198"/>
      <c r="CJ274" s="198"/>
      <c r="CK274" s="198"/>
      <c r="CL274" s="198"/>
      <c r="CM274" s="198"/>
      <c r="CN274" s="198"/>
      <c r="CO274" s="198"/>
      <c r="CP274" s="198"/>
      <c r="CQ274" s="198"/>
      <c r="CR274" s="198"/>
      <c r="CS274" s="198"/>
      <c r="CT274" s="198"/>
      <c r="CU274" s="198"/>
      <c r="CV274" s="198"/>
      <c r="CW274" s="198"/>
      <c r="CX274" s="198"/>
      <c r="CY274" s="198"/>
      <c r="CZ274" s="198"/>
      <c r="DA274" s="198"/>
      <c r="DB274" s="198"/>
      <c r="DC274" s="198"/>
      <c r="DD274" s="198"/>
      <c r="DE274" s="198"/>
      <c r="DF274" s="198"/>
      <c r="DG274" s="198"/>
      <c r="DH274" s="203"/>
      <c r="DI274" s="198"/>
      <c r="DJ274" s="198"/>
      <c r="DK274" s="198"/>
      <c r="DL274" s="198"/>
      <c r="DM274" s="198"/>
      <c r="DN274" s="198"/>
      <c r="DO274" s="198"/>
      <c r="DP274" s="198"/>
      <c r="DQ274" s="198"/>
      <c r="DR274" s="198"/>
      <c r="DS274" s="198"/>
      <c r="DT274" s="198"/>
      <c r="DU274" s="198"/>
      <c r="DV274" s="198"/>
      <c r="DW274" s="198"/>
      <c r="DX274" s="198"/>
      <c r="DY274" s="198"/>
      <c r="DZ274" s="198"/>
      <c r="EA274" s="198"/>
      <c r="EB274" s="203"/>
      <c r="EC274" s="198"/>
      <c r="ED274" s="203"/>
      <c r="EE274" s="198"/>
      <c r="EF274" s="198"/>
      <c r="EG274" s="198"/>
      <c r="EH274" s="198"/>
      <c r="EI274" s="198"/>
      <c r="EJ274" s="198"/>
      <c r="EN274" s="228"/>
      <c r="EO274" s="198"/>
      <c r="EP274" s="198"/>
      <c r="EQ274" s="198"/>
      <c r="ER274" s="198"/>
      <c r="ES274" s="198"/>
      <c r="ET274" s="198"/>
      <c r="EU274" s="198"/>
      <c r="EV274" s="198"/>
      <c r="EW274" s="198"/>
      <c r="EX274" s="198"/>
      <c r="EY274" s="198"/>
      <c r="EZ274" s="198"/>
      <c r="FA274" s="198"/>
      <c r="FB274" s="198"/>
      <c r="FC274" s="198"/>
      <c r="FD274" s="198"/>
      <c r="FE274" s="198"/>
      <c r="FF274" s="198"/>
      <c r="FG274" s="198"/>
      <c r="FH274" s="198"/>
      <c r="FI274" s="198"/>
      <c r="FJ274" s="198"/>
      <c r="FK274" s="198"/>
      <c r="FL274" s="198"/>
      <c r="FM274" s="198"/>
      <c r="FN274" s="198"/>
      <c r="FO274" s="198"/>
      <c r="FP274" s="198"/>
      <c r="FQ274" s="198"/>
      <c r="FR274" s="198"/>
      <c r="FS274" s="198"/>
      <c r="FT274" s="198"/>
      <c r="FU274" s="198"/>
      <c r="FV274" s="198"/>
      <c r="FW274" s="198"/>
      <c r="FX274" s="198"/>
      <c r="FY274" s="198"/>
      <c r="FZ274" s="198"/>
      <c r="GA274" s="198"/>
      <c r="GB274" s="198"/>
      <c r="GC274" s="198"/>
      <c r="GD274" s="198"/>
      <c r="GE274" s="198"/>
    </row>
    <row r="275" spans="1:187" s="240" customFormat="1" x14ac:dyDescent="0.3">
      <c r="A275" s="198"/>
      <c r="B275" s="198"/>
      <c r="C275" s="198"/>
      <c r="D275" s="198"/>
      <c r="E275" s="185"/>
      <c r="F275" s="185"/>
      <c r="G275" s="198"/>
      <c r="H275" s="198"/>
      <c r="I275" s="203"/>
      <c r="J275" s="185"/>
      <c r="K275" s="243"/>
      <c r="L275" s="243"/>
      <c r="M275" s="243"/>
      <c r="N275" s="243"/>
      <c r="O275" s="243"/>
      <c r="P275" s="243"/>
      <c r="Q275" s="243"/>
      <c r="R275" s="243"/>
      <c r="S275" s="243"/>
      <c r="T275" s="198"/>
      <c r="U275" s="198"/>
      <c r="V275" s="203"/>
      <c r="W275" s="198"/>
      <c r="X275" s="198"/>
      <c r="Y275" s="198"/>
      <c r="Z275" s="198"/>
      <c r="AA275" s="198"/>
      <c r="AB275" s="340"/>
      <c r="AC275" s="198"/>
      <c r="AD275" s="198"/>
      <c r="AE275" s="198"/>
      <c r="AF275" s="198"/>
      <c r="AG275" s="198"/>
      <c r="AH275" s="198"/>
      <c r="AI275" s="198"/>
      <c r="AJ275" s="198"/>
      <c r="AK275" s="198"/>
      <c r="AL275" s="198"/>
      <c r="AM275" s="198"/>
      <c r="AN275" s="198"/>
      <c r="AO275" s="198"/>
      <c r="AP275" s="198"/>
      <c r="AQ275" s="198"/>
      <c r="AR275" s="198"/>
      <c r="AS275" s="198"/>
      <c r="AT275" s="198"/>
      <c r="AU275" s="198"/>
      <c r="AV275" s="198"/>
      <c r="AW275" s="198"/>
      <c r="AX275" s="198"/>
      <c r="AY275" s="198"/>
      <c r="AZ275" s="198"/>
      <c r="BA275" s="198"/>
      <c r="BB275" s="198"/>
      <c r="BC275" s="198"/>
      <c r="BD275" s="198"/>
      <c r="BE275" s="198"/>
      <c r="BF275" s="198"/>
      <c r="BG275" s="198"/>
      <c r="BH275" s="198"/>
      <c r="BI275" s="198"/>
      <c r="BJ275" s="198"/>
      <c r="BK275" s="198"/>
      <c r="BL275" s="198"/>
      <c r="BM275" s="198"/>
      <c r="BN275" s="198"/>
      <c r="BO275" s="198"/>
      <c r="BP275" s="198"/>
      <c r="BQ275" s="198"/>
      <c r="BR275" s="198"/>
      <c r="BS275" s="198"/>
      <c r="BT275" s="198"/>
      <c r="BU275" s="198"/>
      <c r="BV275" s="198"/>
      <c r="BW275" s="198"/>
      <c r="BX275" s="198"/>
      <c r="BY275" s="198"/>
      <c r="BZ275" s="198"/>
      <c r="CA275" s="198"/>
      <c r="CB275" s="198"/>
      <c r="CC275" s="198"/>
      <c r="CD275" s="198"/>
      <c r="CE275" s="198"/>
      <c r="CF275" s="198"/>
      <c r="CG275" s="198"/>
      <c r="CH275" s="203"/>
      <c r="CI275" s="198"/>
      <c r="CJ275" s="198"/>
      <c r="CK275" s="198"/>
      <c r="CL275" s="198"/>
      <c r="CM275" s="198"/>
      <c r="CN275" s="198"/>
      <c r="CO275" s="198"/>
      <c r="CP275" s="198"/>
      <c r="CQ275" s="198"/>
      <c r="CR275" s="198"/>
      <c r="CS275" s="198"/>
      <c r="CT275" s="198"/>
      <c r="CU275" s="198"/>
      <c r="CV275" s="198"/>
      <c r="CW275" s="198"/>
      <c r="CX275" s="198"/>
      <c r="CY275" s="198"/>
      <c r="CZ275" s="198"/>
      <c r="DA275" s="198"/>
      <c r="DB275" s="198"/>
      <c r="DC275" s="198"/>
      <c r="DD275" s="198"/>
      <c r="DE275" s="198"/>
      <c r="DF275" s="198"/>
      <c r="DG275" s="198"/>
      <c r="DH275" s="203"/>
      <c r="DI275" s="198"/>
      <c r="DJ275" s="198"/>
      <c r="DK275" s="198"/>
      <c r="DL275" s="198"/>
      <c r="DM275" s="198"/>
      <c r="DN275" s="198"/>
      <c r="DO275" s="198"/>
      <c r="DP275" s="198"/>
      <c r="DQ275" s="198"/>
      <c r="DR275" s="198"/>
      <c r="DS275" s="198"/>
      <c r="DT275" s="198"/>
      <c r="DU275" s="198"/>
      <c r="DV275" s="198"/>
      <c r="DW275" s="198"/>
      <c r="DX275" s="198"/>
      <c r="DY275" s="198"/>
      <c r="DZ275" s="198"/>
      <c r="EA275" s="198"/>
      <c r="EB275" s="203"/>
      <c r="EC275" s="198"/>
      <c r="ED275" s="203"/>
      <c r="EE275" s="198"/>
      <c r="EF275" s="198"/>
      <c r="EG275" s="198"/>
      <c r="EH275" s="198"/>
      <c r="EI275" s="198"/>
      <c r="EJ275" s="198"/>
      <c r="EN275" s="228"/>
      <c r="EO275" s="198"/>
      <c r="EP275" s="198"/>
      <c r="EQ275" s="198"/>
      <c r="ER275" s="198"/>
      <c r="ES275" s="198"/>
      <c r="ET275" s="198"/>
      <c r="EU275" s="198"/>
      <c r="EV275" s="198"/>
      <c r="EW275" s="198"/>
      <c r="EX275" s="198"/>
      <c r="EY275" s="198"/>
      <c r="EZ275" s="198"/>
      <c r="FA275" s="198"/>
      <c r="FB275" s="198"/>
      <c r="FC275" s="198"/>
      <c r="FD275" s="198"/>
      <c r="FE275" s="198"/>
      <c r="FF275" s="198"/>
      <c r="FG275" s="198"/>
      <c r="FH275" s="198"/>
      <c r="FI275" s="198"/>
      <c r="FJ275" s="198"/>
      <c r="FK275" s="198"/>
      <c r="FL275" s="198"/>
      <c r="FM275" s="198"/>
      <c r="FN275" s="198"/>
      <c r="FO275" s="198"/>
      <c r="FP275" s="198"/>
      <c r="FQ275" s="198"/>
      <c r="FR275" s="198"/>
      <c r="FS275" s="198"/>
      <c r="FT275" s="198"/>
      <c r="FU275" s="198"/>
      <c r="FV275" s="198"/>
      <c r="FW275" s="198"/>
      <c r="FX275" s="198"/>
      <c r="FY275" s="198"/>
      <c r="FZ275" s="198"/>
      <c r="GA275" s="198"/>
      <c r="GB275" s="198"/>
      <c r="GC275" s="198"/>
      <c r="GD275" s="198"/>
      <c r="GE275" s="198"/>
    </row>
  </sheetData>
  <autoFilter ref="A9:GE257">
    <filterColumn colId="140">
      <filters>
        <filter val="1"/>
        <filter val="x"/>
      </filters>
    </filterColumn>
    <sortState ref="A11:GE676">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94"/>
  <sheetViews>
    <sheetView topLeftCell="Q4" zoomScale="76" zoomScaleNormal="76" workbookViewId="0">
      <selection activeCell="S85" sqref="S85"/>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4.77734375" style="198" bestFit="1"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18"/>
      <c r="F1" s="318"/>
      <c r="G1" s="52"/>
      <c r="H1" s="52"/>
      <c r="J1" s="318"/>
      <c r="K1" s="199"/>
      <c r="L1" s="199"/>
      <c r="M1" s="199"/>
      <c r="N1" s="199"/>
      <c r="O1" s="199"/>
      <c r="P1" s="199"/>
      <c r="Q1" s="199"/>
      <c r="R1" s="199"/>
      <c r="S1" s="199"/>
      <c r="T1" s="316"/>
      <c r="U1" s="316"/>
      <c r="V1" s="316"/>
      <c r="W1" s="316"/>
      <c r="X1" s="316"/>
      <c r="Y1" s="316"/>
      <c r="Z1" s="316"/>
      <c r="AA1" s="316"/>
      <c r="AB1" s="326"/>
      <c r="AC1" s="316"/>
      <c r="AD1" s="316"/>
      <c r="AE1" s="316"/>
      <c r="AF1" s="316"/>
      <c r="AG1" s="316"/>
      <c r="AH1" s="316"/>
      <c r="AI1" s="316"/>
      <c r="AJ1" s="316"/>
      <c r="AK1" s="316"/>
      <c r="AL1" s="316"/>
      <c r="AM1" s="316"/>
      <c r="AN1" s="316"/>
      <c r="AO1" s="316"/>
      <c r="AP1" s="316"/>
      <c r="AQ1" s="316"/>
      <c r="AR1" s="316"/>
      <c r="AS1" s="316"/>
      <c r="AT1" s="316"/>
      <c r="AU1" s="316"/>
      <c r="AV1" s="316"/>
      <c r="AW1" s="316"/>
      <c r="AX1" s="316"/>
      <c r="AY1" s="316"/>
      <c r="AZ1" s="316"/>
      <c r="BA1" s="316"/>
      <c r="BB1" s="316"/>
      <c r="BC1" s="316"/>
      <c r="BD1" s="316"/>
      <c r="BE1" s="316"/>
      <c r="BF1" s="316"/>
      <c r="BG1" s="316"/>
      <c r="BH1" s="316"/>
      <c r="BI1" s="316"/>
      <c r="BJ1" s="316"/>
      <c r="BK1" s="316"/>
      <c r="BL1" s="316"/>
      <c r="BM1" s="316"/>
      <c r="BN1" s="316"/>
      <c r="BO1" s="316"/>
      <c r="BP1" s="316"/>
      <c r="BQ1" s="316"/>
      <c r="BR1" s="316"/>
      <c r="BS1" s="316"/>
      <c r="BT1" s="316"/>
      <c r="BU1" s="316"/>
      <c r="BV1" s="316"/>
      <c r="BW1" s="316"/>
      <c r="BX1" s="316"/>
      <c r="BY1" s="316"/>
      <c r="BZ1" s="316"/>
      <c r="CA1" s="316"/>
      <c r="CB1" s="316"/>
      <c r="CC1" s="316"/>
      <c r="CD1" s="316"/>
      <c r="CE1" s="316"/>
      <c r="CF1" s="316"/>
      <c r="CG1" s="316"/>
      <c r="CH1" s="316"/>
      <c r="CI1" s="316"/>
      <c r="CJ1" s="316"/>
      <c r="CK1" s="316"/>
      <c r="CL1" s="316"/>
      <c r="CM1" s="316"/>
      <c r="CN1" s="316"/>
      <c r="CO1" s="316"/>
      <c r="CP1" s="316"/>
      <c r="CQ1" s="316"/>
      <c r="CR1" s="316"/>
      <c r="CS1" s="316"/>
      <c r="CT1" s="316"/>
      <c r="CU1" s="316"/>
      <c r="CV1" s="316"/>
      <c r="CW1" s="316"/>
      <c r="CX1" s="316"/>
      <c r="CY1" s="316"/>
      <c r="CZ1" s="316"/>
      <c r="DA1" s="316"/>
      <c r="DB1" s="316"/>
      <c r="DC1" s="316"/>
      <c r="DD1" s="316"/>
      <c r="DE1" s="316"/>
      <c r="DF1" s="316"/>
      <c r="DG1" s="316"/>
      <c r="DH1" s="316"/>
      <c r="DI1" s="316"/>
      <c r="DJ1" s="316"/>
      <c r="DK1" s="316"/>
      <c r="DL1" s="316"/>
      <c r="DM1" s="316"/>
      <c r="DN1" s="316"/>
      <c r="DO1" s="316"/>
      <c r="DP1" s="316"/>
      <c r="DQ1" s="316"/>
      <c r="DR1" s="316"/>
      <c r="DS1" s="316"/>
      <c r="DT1" s="316"/>
      <c r="DU1" s="316"/>
      <c r="DV1" s="316"/>
      <c r="DW1" s="316"/>
      <c r="DX1" s="316"/>
      <c r="DY1" s="316"/>
      <c r="DZ1" s="316"/>
      <c r="EA1" s="316"/>
      <c r="EB1" s="316"/>
      <c r="EC1" s="316"/>
      <c r="ED1" s="316"/>
      <c r="EE1" s="316"/>
      <c r="EF1" s="316"/>
      <c r="EG1" s="316"/>
      <c r="EH1" s="316"/>
      <c r="EI1" s="316"/>
      <c r="EJ1" s="316"/>
      <c r="EK1" s="316"/>
      <c r="EL1" s="316"/>
      <c r="EM1" s="316"/>
      <c r="EN1" s="199"/>
      <c r="EO1" s="316"/>
      <c r="EP1" s="316"/>
      <c r="EQ1" s="316"/>
      <c r="ER1" s="316"/>
      <c r="ES1" s="316"/>
      <c r="ET1" s="316"/>
      <c r="EU1" s="316"/>
      <c r="EV1" s="316"/>
      <c r="EW1" s="316"/>
      <c r="EX1" s="316"/>
      <c r="EY1" s="316"/>
      <c r="EZ1" s="316"/>
      <c r="FA1" s="316"/>
      <c r="FB1" s="316"/>
      <c r="FC1" s="316"/>
      <c r="FD1" s="316"/>
      <c r="FE1" s="316"/>
      <c r="FF1" s="316"/>
      <c r="FG1" s="316"/>
      <c r="FH1" s="316"/>
      <c r="FI1" s="316"/>
      <c r="FJ1" s="316"/>
      <c r="FK1" s="316"/>
      <c r="FL1" s="316"/>
      <c r="FM1" s="316"/>
      <c r="FN1" s="316"/>
      <c r="FO1" s="316"/>
      <c r="FP1" s="316"/>
      <c r="FQ1" s="316"/>
      <c r="FR1" s="316"/>
      <c r="FS1" s="316"/>
      <c r="FT1" s="316"/>
      <c r="FU1" s="316"/>
      <c r="FV1" s="316"/>
      <c r="FW1" s="316"/>
      <c r="FX1" s="316"/>
      <c r="FY1" s="316"/>
      <c r="FZ1" s="316"/>
      <c r="GA1" s="316"/>
      <c r="GB1" s="316"/>
      <c r="GC1" s="316"/>
      <c r="GD1" s="316"/>
      <c r="GE1" s="316"/>
    </row>
    <row r="2" spans="1:187" x14ac:dyDescent="0.3">
      <c r="A2" s="316"/>
      <c r="B2" s="52"/>
      <c r="C2" s="389" t="s">
        <v>0</v>
      </c>
      <c r="D2" s="390"/>
      <c r="E2" s="390"/>
      <c r="F2" s="390"/>
      <c r="G2" s="390"/>
      <c r="H2" s="390"/>
      <c r="I2" s="390"/>
      <c r="J2" s="390"/>
      <c r="K2" s="390"/>
      <c r="L2" s="199"/>
      <c r="M2" s="199"/>
      <c r="N2" s="199"/>
      <c r="O2" s="199"/>
      <c r="P2" s="199"/>
      <c r="Q2" s="199"/>
      <c r="R2" s="199"/>
      <c r="S2" s="199"/>
      <c r="T2" s="316"/>
      <c r="U2" s="316"/>
      <c r="V2" s="316"/>
      <c r="W2" s="316"/>
      <c r="X2" s="316"/>
      <c r="Y2" s="316"/>
      <c r="Z2" s="316"/>
      <c r="AA2" s="316"/>
      <c r="AB2" s="32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c r="BC2" s="316"/>
      <c r="BD2" s="316"/>
      <c r="BE2" s="316"/>
      <c r="BF2" s="316"/>
      <c r="BG2" s="316"/>
      <c r="BH2" s="316"/>
      <c r="BI2" s="316"/>
      <c r="BJ2" s="316"/>
      <c r="BK2" s="316"/>
      <c r="BL2" s="316"/>
      <c r="BM2" s="316"/>
      <c r="BN2" s="316"/>
      <c r="BO2" s="316"/>
      <c r="BP2" s="316"/>
      <c r="BQ2" s="316"/>
      <c r="BR2" s="316"/>
      <c r="BS2" s="316"/>
      <c r="BT2" s="316"/>
      <c r="BU2" s="316"/>
      <c r="BV2" s="316"/>
      <c r="BW2" s="316"/>
      <c r="BX2" s="316"/>
      <c r="BY2" s="316"/>
      <c r="BZ2" s="316"/>
      <c r="CA2" s="316"/>
      <c r="CB2" s="316"/>
      <c r="CC2" s="316"/>
      <c r="CD2" s="316"/>
      <c r="CE2" s="316"/>
      <c r="CF2" s="316"/>
      <c r="CG2" s="316"/>
      <c r="CH2" s="316"/>
      <c r="CI2" s="316"/>
      <c r="CJ2" s="316"/>
      <c r="CK2" s="316"/>
      <c r="CL2" s="316"/>
      <c r="CM2" s="316"/>
      <c r="CN2" s="316"/>
      <c r="CO2" s="316"/>
      <c r="CP2" s="316"/>
      <c r="CQ2" s="316"/>
      <c r="CR2" s="316"/>
      <c r="CS2" s="316"/>
      <c r="CT2" s="316"/>
      <c r="CU2" s="316"/>
      <c r="CV2" s="316"/>
      <c r="CW2" s="316"/>
      <c r="CX2" s="316"/>
      <c r="CY2" s="316"/>
      <c r="CZ2" s="316"/>
      <c r="DA2" s="316"/>
      <c r="DB2" s="316"/>
      <c r="DC2" s="316"/>
      <c r="DD2" s="316"/>
      <c r="DE2" s="316"/>
      <c r="DF2" s="316"/>
      <c r="DG2" s="316"/>
      <c r="DH2" s="316"/>
      <c r="DI2" s="316"/>
      <c r="DJ2" s="316"/>
      <c r="DK2" s="316"/>
      <c r="DL2" s="316"/>
      <c r="DM2" s="316"/>
      <c r="DN2" s="316"/>
      <c r="DO2" s="316"/>
      <c r="DP2" s="316"/>
      <c r="DQ2" s="316"/>
      <c r="DR2" s="316"/>
      <c r="DS2" s="316"/>
      <c r="DT2" s="316"/>
      <c r="DU2" s="316"/>
      <c r="DV2" s="316"/>
      <c r="DW2" s="316"/>
      <c r="DX2" s="316"/>
      <c r="DY2" s="316"/>
      <c r="DZ2" s="316"/>
      <c r="EA2" s="316"/>
      <c r="EB2" s="316"/>
      <c r="EC2" s="316"/>
      <c r="ED2" s="316"/>
      <c r="EE2" s="316"/>
      <c r="EF2" s="316"/>
      <c r="EG2" s="316"/>
      <c r="EH2" s="316"/>
      <c r="EI2" s="316"/>
      <c r="EJ2" s="316"/>
      <c r="EK2" s="316"/>
      <c r="EL2" s="316"/>
      <c r="EM2" s="316"/>
      <c r="EN2" s="199"/>
      <c r="EO2" s="316"/>
      <c r="EP2" s="316"/>
      <c r="EQ2" s="316"/>
      <c r="ER2" s="316"/>
      <c r="ES2" s="316"/>
      <c r="ET2" s="316"/>
      <c r="EU2" s="316"/>
      <c r="EV2" s="316"/>
      <c r="EW2" s="316"/>
      <c r="EX2" s="316"/>
      <c r="EY2" s="316"/>
      <c r="EZ2" s="316"/>
      <c r="FA2" s="316"/>
      <c r="FB2" s="316"/>
      <c r="FC2" s="316"/>
      <c r="FD2" s="316"/>
      <c r="FE2" s="316"/>
      <c r="FF2" s="316"/>
      <c r="FG2" s="316"/>
      <c r="FH2" s="316"/>
      <c r="FI2" s="316"/>
      <c r="FJ2" s="316"/>
      <c r="FK2" s="316"/>
      <c r="FL2" s="316"/>
      <c r="FM2" s="316"/>
      <c r="FN2" s="316"/>
      <c r="FO2" s="316"/>
      <c r="FP2" s="316"/>
      <c r="FQ2" s="316"/>
      <c r="FR2" s="316"/>
      <c r="FS2" s="316"/>
      <c r="FT2" s="316"/>
      <c r="FU2" s="316"/>
      <c r="FV2" s="316"/>
      <c r="FW2" s="316"/>
      <c r="FX2" s="316"/>
      <c r="FY2" s="316"/>
      <c r="FZ2" s="316"/>
      <c r="GA2" s="316"/>
      <c r="GB2" s="316"/>
      <c r="GC2" s="316"/>
      <c r="GD2" s="316"/>
      <c r="GE2" s="316"/>
    </row>
    <row r="3" spans="1:187" x14ac:dyDescent="0.3">
      <c r="A3" s="316"/>
      <c r="B3" s="52"/>
      <c r="C3" s="391" t="s">
        <v>4018</v>
      </c>
      <c r="D3" s="390"/>
      <c r="E3" s="390"/>
      <c r="F3" s="390"/>
      <c r="G3" s="390"/>
      <c r="H3" s="390"/>
      <c r="I3" s="390"/>
      <c r="J3" s="390"/>
      <c r="K3" s="390"/>
      <c r="L3" s="199"/>
      <c r="M3" s="199"/>
      <c r="N3" s="199"/>
      <c r="O3" s="199"/>
      <c r="P3" s="199"/>
      <c r="Q3" s="199"/>
      <c r="R3" s="199"/>
      <c r="S3" s="199"/>
      <c r="T3" s="316"/>
      <c r="U3" s="316"/>
      <c r="V3" s="316"/>
      <c r="W3" s="316"/>
      <c r="X3" s="316"/>
      <c r="Y3" s="316"/>
      <c r="Z3" s="316"/>
      <c r="AA3" s="316"/>
      <c r="AB3" s="32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c r="BC3" s="316"/>
      <c r="BD3" s="316"/>
      <c r="BE3" s="316"/>
      <c r="BF3" s="316"/>
      <c r="BG3" s="316"/>
      <c r="BH3" s="316"/>
      <c r="BI3" s="316"/>
      <c r="BJ3" s="316"/>
      <c r="BK3" s="316"/>
      <c r="BL3" s="316"/>
      <c r="BM3" s="316"/>
      <c r="BN3" s="316"/>
      <c r="BO3" s="316"/>
      <c r="BP3" s="316"/>
      <c r="BQ3" s="316"/>
      <c r="BR3" s="316"/>
      <c r="BS3" s="316"/>
      <c r="BT3" s="316"/>
      <c r="BU3" s="316"/>
      <c r="BV3" s="316"/>
      <c r="BW3" s="316"/>
      <c r="BX3" s="316"/>
      <c r="BY3" s="316"/>
      <c r="BZ3" s="316"/>
      <c r="CA3" s="316"/>
      <c r="CB3" s="316"/>
      <c r="CC3" s="316"/>
      <c r="CD3" s="316"/>
      <c r="CE3" s="316"/>
      <c r="CF3" s="316"/>
      <c r="CG3" s="316"/>
      <c r="CH3" s="316"/>
      <c r="CI3" s="316"/>
      <c r="CJ3" s="316"/>
      <c r="CK3" s="316"/>
      <c r="CL3" s="316"/>
      <c r="CM3" s="316"/>
      <c r="CN3" s="316"/>
      <c r="CO3" s="316"/>
      <c r="CP3" s="316"/>
      <c r="CQ3" s="316"/>
      <c r="CR3" s="316"/>
      <c r="CS3" s="316"/>
      <c r="CT3" s="316"/>
      <c r="CU3" s="316"/>
      <c r="CV3" s="316"/>
      <c r="CW3" s="316"/>
      <c r="CX3" s="316"/>
      <c r="CY3" s="316"/>
      <c r="CZ3" s="316"/>
      <c r="DA3" s="316"/>
      <c r="DB3" s="316"/>
      <c r="DC3" s="316"/>
      <c r="DD3" s="316"/>
      <c r="DE3" s="316"/>
      <c r="DF3" s="316"/>
      <c r="DG3" s="316"/>
      <c r="DH3" s="316"/>
      <c r="DI3" s="316"/>
      <c r="DJ3" s="316"/>
      <c r="DK3" s="316"/>
      <c r="DL3" s="316"/>
      <c r="DM3" s="316"/>
      <c r="DN3" s="316"/>
      <c r="DO3" s="316"/>
      <c r="DP3" s="316"/>
      <c r="DQ3" s="316"/>
      <c r="DR3" s="316"/>
      <c r="DS3" s="316"/>
      <c r="DT3" s="316"/>
      <c r="DU3" s="316"/>
      <c r="DV3" s="316"/>
      <c r="DW3" s="316"/>
      <c r="DX3" s="316"/>
      <c r="DY3" s="316"/>
      <c r="DZ3" s="316"/>
      <c r="EA3" s="316"/>
      <c r="EB3" s="316"/>
      <c r="EC3" s="316"/>
      <c r="ED3" s="316"/>
      <c r="EE3" s="316"/>
      <c r="EF3" s="316"/>
      <c r="EG3" s="316"/>
      <c r="EH3" s="316"/>
      <c r="EI3" s="316"/>
      <c r="EJ3" s="316"/>
      <c r="EK3" s="316"/>
      <c r="EL3" s="316"/>
      <c r="EM3" s="316"/>
      <c r="EN3" s="199"/>
      <c r="EO3" s="316"/>
      <c r="EP3" s="316"/>
      <c r="EQ3" s="316"/>
      <c r="ER3" s="316"/>
      <c r="ES3" s="316"/>
      <c r="ET3" s="316"/>
      <c r="EU3" s="316"/>
      <c r="EV3" s="316"/>
      <c r="EW3" s="316"/>
      <c r="EX3" s="316"/>
      <c r="EY3" s="316"/>
      <c r="EZ3" s="316"/>
      <c r="FA3" s="316"/>
      <c r="FB3" s="316"/>
      <c r="FC3" s="316"/>
      <c r="FD3" s="316"/>
      <c r="FE3" s="316"/>
      <c r="FF3" s="316"/>
      <c r="FG3" s="316"/>
      <c r="FH3" s="316"/>
      <c r="FI3" s="316"/>
      <c r="FJ3" s="316"/>
      <c r="FK3" s="316"/>
      <c r="FL3" s="316"/>
      <c r="FM3" s="316"/>
      <c r="FN3" s="316"/>
      <c r="FO3" s="316"/>
      <c r="FP3" s="316"/>
      <c r="FQ3" s="316"/>
      <c r="FR3" s="316"/>
      <c r="FS3" s="316"/>
      <c r="FT3" s="316"/>
      <c r="FU3" s="316"/>
      <c r="FV3" s="316"/>
      <c r="FW3" s="316"/>
      <c r="FX3" s="316"/>
      <c r="FY3" s="316"/>
      <c r="FZ3" s="316"/>
      <c r="GA3" s="316"/>
      <c r="GB3" s="316"/>
      <c r="GC3" s="316"/>
      <c r="GD3" s="316"/>
      <c r="GE3" s="316"/>
    </row>
    <row r="4" spans="1:187" x14ac:dyDescent="0.3">
      <c r="A4" s="316"/>
      <c r="B4" s="52"/>
      <c r="C4" s="391" t="s">
        <v>1</v>
      </c>
      <c r="D4" s="390"/>
      <c r="E4" s="390"/>
      <c r="F4" s="390"/>
      <c r="G4" s="390"/>
      <c r="H4" s="390"/>
      <c r="I4" s="390"/>
      <c r="J4" s="390"/>
      <c r="K4" s="390"/>
      <c r="L4" s="199"/>
      <c r="M4" s="199"/>
      <c r="N4" s="199"/>
      <c r="O4" s="199"/>
      <c r="P4" s="199"/>
      <c r="Q4" s="199"/>
      <c r="R4" s="199"/>
      <c r="S4" s="199"/>
      <c r="T4" s="316"/>
      <c r="U4" s="316"/>
      <c r="V4" s="316"/>
      <c r="W4" s="316"/>
      <c r="X4" s="316"/>
      <c r="Y4" s="316"/>
      <c r="Z4" s="316"/>
      <c r="AA4" s="316"/>
      <c r="AB4" s="32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6"/>
      <c r="CZ4" s="316"/>
      <c r="DA4" s="316"/>
      <c r="DB4" s="316"/>
      <c r="DC4" s="316"/>
      <c r="DD4" s="316"/>
      <c r="DE4" s="316"/>
      <c r="DF4" s="316"/>
      <c r="DG4" s="316"/>
      <c r="DH4" s="316"/>
      <c r="DI4" s="316"/>
      <c r="DJ4" s="316"/>
      <c r="DK4" s="316"/>
      <c r="DL4" s="316"/>
      <c r="DM4" s="316"/>
      <c r="DN4" s="316"/>
      <c r="DO4" s="316"/>
      <c r="DP4" s="316"/>
      <c r="DQ4" s="316"/>
      <c r="DR4" s="316"/>
      <c r="DS4" s="316"/>
      <c r="DT4" s="316"/>
      <c r="DU4" s="316"/>
      <c r="DV4" s="316"/>
      <c r="DW4" s="316"/>
      <c r="DX4" s="316"/>
      <c r="DY4" s="316"/>
      <c r="DZ4" s="316"/>
      <c r="EA4" s="316"/>
      <c r="EB4" s="316"/>
      <c r="EC4" s="316"/>
      <c r="ED4" s="316"/>
      <c r="EE4" s="316"/>
      <c r="EF4" s="316"/>
      <c r="EG4" s="316"/>
      <c r="EH4" s="316"/>
      <c r="EI4" s="316"/>
      <c r="EJ4" s="316"/>
      <c r="EK4" s="316"/>
      <c r="EL4" s="316"/>
      <c r="EM4" s="316"/>
      <c r="EN4" s="199"/>
      <c r="EO4" s="316"/>
      <c r="EP4" s="316"/>
      <c r="EQ4" s="316"/>
      <c r="ER4" s="316"/>
      <c r="ES4" s="316"/>
      <c r="ET4" s="316"/>
      <c r="EU4" s="316"/>
      <c r="EV4" s="316"/>
      <c r="EW4" s="316"/>
      <c r="EX4" s="316"/>
      <c r="EY4" s="316"/>
      <c r="EZ4" s="316"/>
      <c r="FA4" s="316"/>
      <c r="FB4" s="316"/>
      <c r="FC4" s="316"/>
      <c r="FD4" s="316"/>
      <c r="FE4" s="316"/>
      <c r="FF4" s="316"/>
      <c r="FG4" s="316"/>
      <c r="FH4" s="316"/>
      <c r="FI4" s="316"/>
      <c r="FJ4" s="316"/>
      <c r="FK4" s="316"/>
      <c r="FL4" s="316"/>
      <c r="FM4" s="316"/>
      <c r="FN4" s="316"/>
      <c r="FO4" s="316"/>
      <c r="FP4" s="316"/>
      <c r="FQ4" s="316"/>
      <c r="FR4" s="316"/>
      <c r="FS4" s="316"/>
      <c r="FT4" s="316"/>
      <c r="FU4" s="316"/>
      <c r="FV4" s="316"/>
      <c r="FW4" s="316"/>
      <c r="FX4" s="316"/>
      <c r="FY4" s="316"/>
      <c r="FZ4" s="316"/>
      <c r="GA4" s="316"/>
      <c r="GB4" s="316"/>
      <c r="GC4" s="316"/>
      <c r="GD4" s="316"/>
      <c r="GE4" s="316"/>
    </row>
    <row r="5" spans="1:187" x14ac:dyDescent="0.3">
      <c r="A5" s="316"/>
      <c r="B5" s="52"/>
      <c r="C5" s="391" t="s">
        <v>2</v>
      </c>
      <c r="D5" s="390"/>
      <c r="E5" s="390"/>
      <c r="F5" s="390"/>
      <c r="G5" s="390"/>
      <c r="H5" s="390"/>
      <c r="I5" s="390"/>
      <c r="J5" s="390"/>
      <c r="K5" s="390"/>
      <c r="L5" s="199"/>
      <c r="M5" s="199"/>
      <c r="N5" s="199"/>
      <c r="O5" s="199"/>
      <c r="P5" s="199"/>
      <c r="Q5" s="199"/>
      <c r="R5" s="199"/>
      <c r="S5" s="199"/>
      <c r="T5" s="316"/>
      <c r="U5" s="316"/>
      <c r="V5" s="316"/>
      <c r="W5" s="316"/>
      <c r="X5" s="316"/>
      <c r="Y5" s="316"/>
      <c r="Z5" s="316"/>
      <c r="AA5" s="316"/>
      <c r="AB5" s="32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c r="BC5" s="316"/>
      <c r="BD5" s="316"/>
      <c r="BE5" s="316"/>
      <c r="BF5" s="316"/>
      <c r="BG5" s="316"/>
      <c r="BH5" s="316"/>
      <c r="BI5" s="316"/>
      <c r="BJ5" s="316"/>
      <c r="BK5" s="316"/>
      <c r="BL5" s="316"/>
      <c r="BM5" s="316"/>
      <c r="BN5" s="316"/>
      <c r="BO5" s="316"/>
      <c r="BP5" s="316"/>
      <c r="BQ5" s="316"/>
      <c r="BR5" s="316"/>
      <c r="BS5" s="316"/>
      <c r="BT5" s="316"/>
      <c r="BU5" s="316"/>
      <c r="BV5" s="316"/>
      <c r="BW5" s="316"/>
      <c r="BX5" s="316"/>
      <c r="BY5" s="316"/>
      <c r="BZ5" s="316"/>
      <c r="CA5" s="316"/>
      <c r="CB5" s="316"/>
      <c r="CC5" s="316"/>
      <c r="CD5" s="316"/>
      <c r="CE5" s="316"/>
      <c r="CF5" s="316"/>
      <c r="CG5" s="316"/>
      <c r="CH5" s="316"/>
      <c r="CI5" s="316"/>
      <c r="CJ5" s="316"/>
      <c r="CK5" s="316"/>
      <c r="CL5" s="316"/>
      <c r="CM5" s="316"/>
      <c r="CN5" s="316"/>
      <c r="CO5" s="316"/>
      <c r="CP5" s="316"/>
      <c r="CQ5" s="316"/>
      <c r="CR5" s="316"/>
      <c r="CS5" s="316"/>
      <c r="CT5" s="316"/>
      <c r="CU5" s="316"/>
      <c r="CV5" s="316"/>
      <c r="CW5" s="316"/>
      <c r="CX5" s="316"/>
      <c r="CY5" s="316"/>
      <c r="CZ5" s="316"/>
      <c r="DA5" s="316"/>
      <c r="DB5" s="316"/>
      <c r="DC5" s="316"/>
      <c r="DD5" s="316"/>
      <c r="DE5" s="316"/>
      <c r="DF5" s="316"/>
      <c r="DG5" s="316"/>
      <c r="DH5" s="316"/>
      <c r="DI5" s="316"/>
      <c r="DJ5" s="316"/>
      <c r="DK5" s="316"/>
      <c r="DL5" s="316"/>
      <c r="DM5" s="316"/>
      <c r="DN5" s="316"/>
      <c r="DO5" s="316"/>
      <c r="DP5" s="316"/>
      <c r="DQ5" s="316"/>
      <c r="DR5" s="316"/>
      <c r="DS5" s="316"/>
      <c r="DT5" s="316"/>
      <c r="DU5" s="316"/>
      <c r="DV5" s="316"/>
      <c r="DW5" s="316"/>
      <c r="DX5" s="316"/>
      <c r="DY5" s="316"/>
      <c r="DZ5" s="316"/>
      <c r="EA5" s="316"/>
      <c r="EB5" s="316"/>
      <c r="EC5" s="316"/>
      <c r="ED5" s="316"/>
      <c r="EE5" s="316"/>
      <c r="EF5" s="316"/>
      <c r="EG5" s="316"/>
      <c r="EH5" s="316"/>
      <c r="EI5" s="316"/>
      <c r="EJ5" s="316"/>
      <c r="EK5" s="316"/>
      <c r="EL5" s="316"/>
      <c r="EM5" s="316"/>
      <c r="EN5" s="199"/>
      <c r="EO5" s="316"/>
      <c r="EP5" s="316"/>
      <c r="EQ5" s="316"/>
      <c r="ER5" s="316"/>
      <c r="ES5" s="316"/>
      <c r="ET5" s="316"/>
      <c r="EU5" s="316"/>
      <c r="EV5" s="316"/>
      <c r="EW5" s="316"/>
      <c r="EX5" s="316"/>
      <c r="EY5" s="316"/>
      <c r="EZ5" s="316"/>
      <c r="FA5" s="316"/>
      <c r="FB5" s="316"/>
      <c r="FC5" s="316"/>
      <c r="FD5" s="316"/>
      <c r="FE5" s="316"/>
      <c r="FF5" s="316"/>
      <c r="FG5" s="316"/>
      <c r="FH5" s="316"/>
      <c r="FI5" s="316"/>
      <c r="FJ5" s="316"/>
      <c r="FK5" s="316"/>
      <c r="FL5" s="316"/>
      <c r="FM5" s="316"/>
      <c r="FN5" s="316"/>
      <c r="FO5" s="316"/>
      <c r="FP5" s="316"/>
      <c r="FQ5" s="316"/>
      <c r="FR5" s="316"/>
      <c r="FS5" s="316"/>
      <c r="FT5" s="316"/>
      <c r="FU5" s="316"/>
      <c r="FV5" s="316"/>
      <c r="FW5" s="316"/>
      <c r="FX5" s="316"/>
      <c r="FY5" s="316"/>
      <c r="FZ5" s="316"/>
      <c r="GA5" s="316"/>
      <c r="GB5" s="316"/>
      <c r="GC5" s="316"/>
      <c r="GD5" s="316"/>
      <c r="GE5" s="316"/>
    </row>
    <row r="6" spans="1:187" x14ac:dyDescent="0.3">
      <c r="A6" s="316"/>
      <c r="B6" s="52"/>
      <c r="C6" s="391" t="s">
        <v>77</v>
      </c>
      <c r="D6" s="390"/>
      <c r="E6" s="390"/>
      <c r="F6" s="390"/>
      <c r="G6" s="390"/>
      <c r="H6" s="390"/>
      <c r="I6" s="390"/>
      <c r="J6" s="390"/>
      <c r="K6" s="390"/>
      <c r="L6" s="199"/>
      <c r="M6" s="199"/>
      <c r="N6" s="199"/>
      <c r="O6" s="199"/>
      <c r="P6" s="199"/>
      <c r="Q6" s="199"/>
      <c r="R6" s="199"/>
      <c r="S6" s="199"/>
      <c r="T6" s="316"/>
      <c r="U6" s="316"/>
      <c r="V6" s="316"/>
      <c r="W6" s="316"/>
      <c r="X6" s="316"/>
      <c r="Y6" s="316"/>
      <c r="Z6" s="316"/>
      <c r="AA6" s="316"/>
      <c r="AB6" s="32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c r="BC6" s="316"/>
      <c r="BD6" s="316"/>
      <c r="BE6" s="316"/>
      <c r="BF6" s="316"/>
      <c r="BG6" s="316"/>
      <c r="BH6" s="316"/>
      <c r="BI6" s="316"/>
      <c r="BJ6" s="316"/>
      <c r="BK6" s="316"/>
      <c r="BL6" s="316"/>
      <c r="BM6" s="316"/>
      <c r="BN6" s="316"/>
      <c r="BO6" s="316"/>
      <c r="BP6" s="316"/>
      <c r="BQ6" s="316"/>
      <c r="BR6" s="316"/>
      <c r="BS6" s="316"/>
      <c r="BT6" s="316"/>
      <c r="BU6" s="316"/>
      <c r="BV6" s="316"/>
      <c r="BW6" s="316"/>
      <c r="BX6" s="316"/>
      <c r="BY6" s="316"/>
      <c r="BZ6" s="316"/>
      <c r="CA6" s="316"/>
      <c r="CB6" s="316"/>
      <c r="CC6" s="316"/>
      <c r="CD6" s="316"/>
      <c r="CE6" s="316"/>
      <c r="CF6" s="316"/>
      <c r="CG6" s="316"/>
      <c r="CH6" s="316"/>
      <c r="CI6" s="316"/>
      <c r="CJ6" s="316"/>
      <c r="CK6" s="316"/>
      <c r="CL6" s="316"/>
      <c r="CM6" s="316"/>
      <c r="CN6" s="316"/>
      <c r="CO6" s="316"/>
      <c r="CP6" s="316"/>
      <c r="CQ6" s="316"/>
      <c r="CR6" s="316"/>
      <c r="CS6" s="316"/>
      <c r="CT6" s="316"/>
      <c r="CU6" s="316"/>
      <c r="CV6" s="316"/>
      <c r="CW6" s="316"/>
      <c r="CX6" s="316"/>
      <c r="CY6" s="316"/>
      <c r="CZ6" s="316"/>
      <c r="DA6" s="316"/>
      <c r="DB6" s="316"/>
      <c r="DC6" s="316"/>
      <c r="DD6" s="316"/>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6"/>
      <c r="EK6" s="316"/>
      <c r="EL6" s="316"/>
      <c r="EM6" s="316"/>
      <c r="EN6" s="199"/>
      <c r="EO6" s="316"/>
      <c r="EP6" s="316"/>
      <c r="EQ6" s="316"/>
      <c r="ER6" s="316"/>
      <c r="ES6" s="316"/>
      <c r="ET6" s="316"/>
      <c r="EU6" s="316"/>
      <c r="EV6" s="316"/>
      <c r="EW6" s="316"/>
      <c r="EX6" s="316"/>
      <c r="EY6" s="316"/>
      <c r="EZ6" s="316"/>
      <c r="FA6" s="316"/>
      <c r="FB6" s="316"/>
      <c r="FC6" s="316"/>
      <c r="FD6" s="316"/>
      <c r="FE6" s="316"/>
      <c r="FF6" s="316"/>
      <c r="FG6" s="316"/>
      <c r="FH6" s="316"/>
      <c r="FI6" s="316"/>
      <c r="FJ6" s="316"/>
      <c r="FK6" s="316"/>
      <c r="FL6" s="316"/>
      <c r="FM6" s="316"/>
      <c r="FN6" s="316"/>
      <c r="FO6" s="316"/>
      <c r="FP6" s="316"/>
      <c r="FQ6" s="316"/>
      <c r="FR6" s="316"/>
      <c r="FS6" s="316"/>
      <c r="FT6" s="316"/>
      <c r="FU6" s="316"/>
      <c r="FV6" s="316"/>
      <c r="FW6" s="316"/>
      <c r="FX6" s="316"/>
      <c r="FY6" s="316"/>
      <c r="FZ6" s="316"/>
      <c r="GA6" s="316"/>
      <c r="GB6" s="316"/>
      <c r="GC6" s="316"/>
      <c r="GD6" s="316"/>
      <c r="GE6" s="316"/>
    </row>
    <row r="7" spans="1:187" ht="18" customHeight="1" x14ac:dyDescent="0.3">
      <c r="A7" s="316"/>
      <c r="B7" s="52"/>
      <c r="C7" s="386"/>
      <c r="D7" s="386"/>
      <c r="E7" s="386"/>
      <c r="F7" s="386"/>
      <c r="G7" s="386"/>
      <c r="H7" s="386"/>
      <c r="I7" s="386"/>
      <c r="J7" s="386"/>
      <c r="K7" s="386"/>
      <c r="L7" s="199"/>
      <c r="M7" s="199"/>
      <c r="N7" s="199"/>
      <c r="O7" s="199"/>
      <c r="P7" s="199"/>
      <c r="Q7" s="199"/>
      <c r="R7" s="199"/>
      <c r="S7" s="199"/>
      <c r="T7" s="316"/>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17"/>
      <c r="CQ7" s="46"/>
      <c r="CR7" s="46"/>
      <c r="CS7" s="46"/>
      <c r="CT7" s="46"/>
      <c r="CU7" s="46"/>
      <c r="CV7" s="46"/>
      <c r="CW7" s="46"/>
      <c r="CX7" s="46"/>
      <c r="CY7" s="46"/>
      <c r="CZ7" s="46"/>
      <c r="DA7" s="46"/>
      <c r="DB7" s="318"/>
      <c r="DC7" s="318"/>
      <c r="DD7" s="318"/>
      <c r="DE7" s="318"/>
      <c r="DF7" s="318"/>
      <c r="DG7" s="318"/>
      <c r="DH7" s="318"/>
      <c r="DI7" s="318"/>
      <c r="DJ7" s="318"/>
      <c r="DK7" s="318"/>
      <c r="DL7" s="318"/>
      <c r="DM7" s="318"/>
      <c r="DN7" s="318"/>
      <c r="DO7" s="318"/>
      <c r="DP7" s="318"/>
      <c r="DQ7" s="318"/>
      <c r="DR7" s="318"/>
      <c r="DS7" s="316"/>
      <c r="DT7" s="316"/>
      <c r="DU7" s="316"/>
      <c r="DV7" s="316"/>
      <c r="DW7" s="316"/>
      <c r="DX7" s="316"/>
      <c r="DY7" s="316"/>
      <c r="DZ7" s="316"/>
      <c r="EA7" s="316"/>
      <c r="EB7" s="316"/>
      <c r="EC7" s="316"/>
      <c r="ED7" s="316"/>
      <c r="EE7" s="316"/>
      <c r="EF7" s="316"/>
      <c r="EG7" s="316"/>
      <c r="EH7" s="316"/>
      <c r="EI7" s="316"/>
      <c r="EJ7" s="51"/>
      <c r="EK7" s="66"/>
      <c r="EL7" s="316"/>
      <c r="EM7" s="316"/>
      <c r="EN7" s="199"/>
      <c r="EO7" s="316"/>
      <c r="EP7" s="316"/>
      <c r="EQ7" s="316"/>
      <c r="ER7" s="316"/>
      <c r="ES7" s="316"/>
      <c r="ET7" s="316"/>
      <c r="EU7" s="316"/>
      <c r="EV7" s="316"/>
      <c r="EW7" s="316"/>
      <c r="EX7" s="316"/>
      <c r="EY7" s="316"/>
      <c r="EZ7" s="316"/>
      <c r="FA7" s="316"/>
      <c r="FB7" s="316"/>
      <c r="FC7" s="316"/>
      <c r="FD7" s="316"/>
      <c r="FE7" s="316"/>
      <c r="FF7" s="316"/>
      <c r="FG7" s="316"/>
      <c r="FH7" s="316"/>
      <c r="FI7" s="316"/>
      <c r="FJ7" s="316"/>
      <c r="FK7" s="316"/>
      <c r="FL7" s="316"/>
      <c r="FM7" s="316"/>
      <c r="FN7" s="316"/>
      <c r="FO7" s="316"/>
      <c r="FP7" s="316"/>
      <c r="FQ7" s="316"/>
      <c r="FR7" s="316"/>
      <c r="FS7" s="316"/>
      <c r="FT7" s="316"/>
      <c r="FU7" s="316"/>
      <c r="FV7" s="316"/>
      <c r="FW7" s="316"/>
      <c r="FX7" s="316"/>
      <c r="FY7" s="316"/>
      <c r="FZ7" s="316"/>
      <c r="GA7" s="316"/>
      <c r="GB7" s="316"/>
      <c r="GC7" s="316"/>
      <c r="GD7" s="316"/>
      <c r="GE7" s="316"/>
    </row>
    <row r="8" spans="1:187" ht="16.5" customHeight="1" x14ac:dyDescent="0.3">
      <c r="A8" s="316"/>
      <c r="B8" s="52"/>
      <c r="C8" s="316"/>
      <c r="D8" s="316"/>
      <c r="E8" s="318"/>
      <c r="F8" s="318"/>
      <c r="G8" s="316"/>
      <c r="H8" s="316"/>
      <c r="I8" s="316"/>
      <c r="J8" s="318"/>
      <c r="K8" s="199"/>
      <c r="L8" s="199"/>
      <c r="M8" s="199"/>
      <c r="N8" s="199"/>
      <c r="O8" s="199"/>
      <c r="P8" s="199"/>
      <c r="Q8" s="199"/>
      <c r="R8" s="199"/>
      <c r="S8" s="199"/>
      <c r="T8" s="316"/>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16"/>
      <c r="DD8" s="5" t="s">
        <v>79</v>
      </c>
      <c r="DE8" s="5"/>
      <c r="DF8" s="5"/>
      <c r="DG8" s="5"/>
      <c r="DH8" s="112"/>
      <c r="DI8" s="4"/>
      <c r="DJ8" s="67"/>
      <c r="DK8" s="385" t="s">
        <v>88</v>
      </c>
      <c r="DL8" s="385"/>
      <c r="DM8" s="385"/>
      <c r="DN8" s="385"/>
      <c r="DO8" s="385"/>
      <c r="DP8" s="315"/>
      <c r="DQ8" s="315"/>
      <c r="DR8" s="315"/>
      <c r="DS8" s="52"/>
      <c r="DT8" s="318"/>
      <c r="DU8" s="68" t="s">
        <v>96</v>
      </c>
      <c r="DV8" s="68"/>
      <c r="DW8" s="68"/>
      <c r="DX8" s="68"/>
      <c r="DY8" s="69"/>
      <c r="DZ8" s="69"/>
      <c r="EA8" s="69"/>
      <c r="EB8" s="69"/>
      <c r="EC8" s="69"/>
      <c r="ED8" s="318"/>
      <c r="EE8" s="384" t="s">
        <v>2229</v>
      </c>
      <c r="EF8" s="384"/>
      <c r="EG8" s="384"/>
      <c r="EH8" s="384"/>
      <c r="EI8" s="384"/>
      <c r="EJ8" s="384"/>
      <c r="EK8" s="51"/>
      <c r="EL8" s="51"/>
      <c r="EM8" s="51"/>
      <c r="EN8" s="199"/>
      <c r="EO8" s="316"/>
      <c r="EP8" s="316"/>
      <c r="EQ8" s="316"/>
      <c r="ER8" s="316"/>
      <c r="ES8" s="316"/>
      <c r="ET8" s="316"/>
      <c r="EU8" s="316"/>
      <c r="EV8" s="316"/>
      <c r="EW8" s="316"/>
      <c r="EX8" s="316"/>
      <c r="EY8" s="316"/>
      <c r="EZ8" s="316"/>
      <c r="FA8" s="316"/>
      <c r="FB8" s="316"/>
      <c r="FC8" s="316"/>
      <c r="FD8" s="316"/>
      <c r="FE8" s="316"/>
      <c r="FF8" s="316"/>
      <c r="FG8" s="316"/>
      <c r="FH8" s="316"/>
      <c r="FI8" s="316"/>
      <c r="FJ8" s="316"/>
      <c r="FK8" s="316"/>
      <c r="FL8" s="316"/>
      <c r="FM8" s="316"/>
      <c r="FN8" s="316"/>
      <c r="FO8" s="316"/>
      <c r="FP8" s="316"/>
      <c r="FQ8" s="316"/>
      <c r="FR8" s="316"/>
      <c r="FS8" s="316"/>
      <c r="FT8" s="316"/>
      <c r="FU8" s="316"/>
      <c r="FV8" s="316"/>
      <c r="FW8" s="316"/>
      <c r="FX8" s="316"/>
      <c r="FY8" s="316"/>
      <c r="FZ8" s="316"/>
      <c r="GA8" s="316"/>
      <c r="GB8" s="316"/>
      <c r="GC8" s="316"/>
      <c r="GD8" s="316"/>
      <c r="GE8" s="316"/>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16"/>
      <c r="U9" s="350"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350"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16"/>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16"/>
      <c r="EQ9" s="316"/>
      <c r="ER9" s="316"/>
      <c r="ES9" s="316"/>
      <c r="ET9" s="316"/>
      <c r="EU9" s="316"/>
      <c r="EV9" s="316"/>
      <c r="EW9" s="316"/>
      <c r="EX9" s="316"/>
      <c r="EY9" s="316"/>
      <c r="EZ9" s="316"/>
      <c r="FA9" s="316"/>
      <c r="FB9" s="316"/>
      <c r="FC9" s="316"/>
      <c r="FD9" s="316"/>
      <c r="FE9" s="316"/>
      <c r="FF9" s="316"/>
      <c r="FG9" s="316"/>
      <c r="FH9" s="316"/>
      <c r="FI9" s="316"/>
      <c r="FJ9" s="316"/>
      <c r="FK9" s="316"/>
      <c r="FL9" s="316"/>
      <c r="FM9" s="316"/>
      <c r="FN9" s="316"/>
      <c r="FO9" s="316"/>
      <c r="FP9" s="316"/>
      <c r="FQ9" s="316"/>
      <c r="FR9" s="316"/>
      <c r="FS9" s="316"/>
      <c r="FT9" s="316"/>
      <c r="FU9" s="316"/>
      <c r="FV9" s="316"/>
      <c r="FW9" s="316"/>
      <c r="FX9" s="316"/>
      <c r="FY9" s="316"/>
      <c r="FZ9" s="316"/>
      <c r="GA9" s="316"/>
      <c r="GB9" s="316"/>
      <c r="GC9" s="316"/>
      <c r="GD9" s="316"/>
      <c r="GE9" s="316"/>
    </row>
    <row r="10" spans="1:187" hidden="1" x14ac:dyDescent="0.3">
      <c r="A10" s="6"/>
      <c r="B10" s="6"/>
      <c r="C10" s="6"/>
      <c r="D10" s="6"/>
      <c r="E10" s="183"/>
      <c r="F10" s="183"/>
      <c r="G10" s="6"/>
      <c r="H10" s="6"/>
      <c r="I10" s="183"/>
      <c r="J10" s="183"/>
      <c r="K10" s="183"/>
      <c r="L10" s="183"/>
      <c r="M10" s="183"/>
      <c r="N10" s="183"/>
      <c r="O10" s="183"/>
      <c r="P10" s="183"/>
      <c r="Q10" s="200"/>
      <c r="R10" s="183"/>
      <c r="S10" s="183"/>
      <c r="T10" s="316" t="s">
        <v>63</v>
      </c>
      <c r="U10" s="316">
        <f t="shared" ref="U10:AZ10" si="0">SUM(U11:U131)</f>
        <v>10</v>
      </c>
      <c r="V10" s="316">
        <f t="shared" si="0"/>
        <v>1</v>
      </c>
      <c r="W10" s="316">
        <f t="shared" si="0"/>
        <v>4</v>
      </c>
      <c r="X10" s="316">
        <f t="shared" si="0"/>
        <v>2</v>
      </c>
      <c r="Y10" s="316">
        <f t="shared" si="0"/>
        <v>4</v>
      </c>
      <c r="Z10" s="316">
        <f t="shared" si="0"/>
        <v>2</v>
      </c>
      <c r="AA10" s="316">
        <f t="shared" si="0"/>
        <v>0</v>
      </c>
      <c r="AB10" s="326">
        <f t="shared" si="0"/>
        <v>1</v>
      </c>
      <c r="AC10" s="316">
        <f t="shared" si="0"/>
        <v>1</v>
      </c>
      <c r="AD10" s="316">
        <f t="shared" si="0"/>
        <v>1</v>
      </c>
      <c r="AE10" s="316">
        <f t="shared" si="0"/>
        <v>0</v>
      </c>
      <c r="AF10" s="316">
        <f t="shared" si="0"/>
        <v>2</v>
      </c>
      <c r="AG10" s="316">
        <f t="shared" si="0"/>
        <v>1</v>
      </c>
      <c r="AH10" s="316">
        <f t="shared" si="0"/>
        <v>1</v>
      </c>
      <c r="AI10" s="316">
        <f t="shared" si="0"/>
        <v>9</v>
      </c>
      <c r="AJ10" s="316">
        <f t="shared" si="0"/>
        <v>0</v>
      </c>
      <c r="AK10" s="316">
        <f t="shared" si="0"/>
        <v>2</v>
      </c>
      <c r="AL10" s="316">
        <f t="shared" si="0"/>
        <v>3</v>
      </c>
      <c r="AM10" s="316">
        <f t="shared" si="0"/>
        <v>0</v>
      </c>
      <c r="AN10" s="316">
        <f t="shared" si="0"/>
        <v>0</v>
      </c>
      <c r="AO10" s="316">
        <f t="shared" si="0"/>
        <v>0</v>
      </c>
      <c r="AP10" s="316">
        <f t="shared" si="0"/>
        <v>1</v>
      </c>
      <c r="AQ10" s="316">
        <f t="shared" si="0"/>
        <v>0</v>
      </c>
      <c r="AR10" s="316">
        <f t="shared" si="0"/>
        <v>2</v>
      </c>
      <c r="AS10" s="316">
        <f t="shared" si="0"/>
        <v>0</v>
      </c>
      <c r="AT10" s="316">
        <f t="shared" si="0"/>
        <v>0</v>
      </c>
      <c r="AU10" s="316">
        <f t="shared" si="0"/>
        <v>3</v>
      </c>
      <c r="AV10" s="316">
        <f t="shared" si="0"/>
        <v>0</v>
      </c>
      <c r="AW10" s="316">
        <f t="shared" si="0"/>
        <v>6</v>
      </c>
      <c r="AX10" s="316">
        <f t="shared" si="0"/>
        <v>1</v>
      </c>
      <c r="AY10" s="316">
        <f t="shared" si="0"/>
        <v>4</v>
      </c>
      <c r="AZ10" s="316">
        <f t="shared" si="0"/>
        <v>3</v>
      </c>
      <c r="BA10" s="316">
        <f t="shared" ref="BA10:CF10" si="1">SUM(BA11:BA131)</f>
        <v>12</v>
      </c>
      <c r="BB10" s="316">
        <f t="shared" si="1"/>
        <v>0</v>
      </c>
      <c r="BC10" s="316">
        <f t="shared" si="1"/>
        <v>1</v>
      </c>
      <c r="BD10" s="316">
        <f t="shared" si="1"/>
        <v>2</v>
      </c>
      <c r="BE10" s="316">
        <f t="shared" si="1"/>
        <v>2</v>
      </c>
      <c r="BF10" s="316">
        <f t="shared" si="1"/>
        <v>1</v>
      </c>
      <c r="BG10" s="316">
        <f t="shared" si="1"/>
        <v>1</v>
      </c>
      <c r="BH10" s="316">
        <f t="shared" si="1"/>
        <v>0</v>
      </c>
      <c r="BI10" s="316">
        <f t="shared" si="1"/>
        <v>5</v>
      </c>
      <c r="BJ10" s="316">
        <f t="shared" si="1"/>
        <v>2</v>
      </c>
      <c r="BK10" s="316">
        <f t="shared" si="1"/>
        <v>0</v>
      </c>
      <c r="BL10" s="316">
        <f t="shared" si="1"/>
        <v>3</v>
      </c>
      <c r="BM10" s="316">
        <f t="shared" si="1"/>
        <v>0</v>
      </c>
      <c r="BN10" s="316">
        <f t="shared" si="1"/>
        <v>1</v>
      </c>
      <c r="BO10" s="316">
        <f t="shared" si="1"/>
        <v>0</v>
      </c>
      <c r="BP10" s="316">
        <f t="shared" si="1"/>
        <v>1</v>
      </c>
      <c r="BQ10" s="316">
        <f t="shared" si="1"/>
        <v>0</v>
      </c>
      <c r="BR10" s="316">
        <f t="shared" si="1"/>
        <v>5</v>
      </c>
      <c r="BS10" s="316">
        <f t="shared" si="1"/>
        <v>5</v>
      </c>
      <c r="BT10" s="316">
        <f t="shared" si="1"/>
        <v>13</v>
      </c>
      <c r="BU10" s="316">
        <f t="shared" si="1"/>
        <v>6</v>
      </c>
      <c r="BV10" s="316">
        <f t="shared" si="1"/>
        <v>0</v>
      </c>
      <c r="BW10" s="316">
        <f t="shared" si="1"/>
        <v>1</v>
      </c>
      <c r="BX10" s="316">
        <f t="shared" si="1"/>
        <v>0</v>
      </c>
      <c r="BY10" s="316">
        <f t="shared" si="1"/>
        <v>1</v>
      </c>
      <c r="BZ10" s="316">
        <f t="shared" si="1"/>
        <v>10</v>
      </c>
      <c r="CA10" s="316">
        <f t="shared" si="1"/>
        <v>0</v>
      </c>
      <c r="CB10" s="316">
        <f t="shared" si="1"/>
        <v>0</v>
      </c>
      <c r="CC10" s="316">
        <f t="shared" si="1"/>
        <v>0</v>
      </c>
      <c r="CD10" s="316">
        <f t="shared" si="1"/>
        <v>0</v>
      </c>
      <c r="CE10" s="316">
        <f t="shared" si="1"/>
        <v>0</v>
      </c>
      <c r="CF10" s="316">
        <f t="shared" si="1"/>
        <v>0</v>
      </c>
      <c r="CG10" s="316">
        <f t="shared" ref="CG10:DL10" si="2">SUM(CG11:CG131)</f>
        <v>5</v>
      </c>
      <c r="CH10" s="316">
        <f t="shared" si="2"/>
        <v>0</v>
      </c>
      <c r="CI10" s="316">
        <f t="shared" si="2"/>
        <v>1</v>
      </c>
      <c r="CJ10" s="316">
        <f t="shared" si="2"/>
        <v>0</v>
      </c>
      <c r="CK10" s="316">
        <f t="shared" si="2"/>
        <v>2</v>
      </c>
      <c r="CL10" s="316">
        <f t="shared" si="2"/>
        <v>0</v>
      </c>
      <c r="CM10" s="316">
        <f t="shared" si="2"/>
        <v>0</v>
      </c>
      <c r="CN10" s="316">
        <f t="shared" si="2"/>
        <v>0</v>
      </c>
      <c r="CO10" s="316">
        <f t="shared" si="2"/>
        <v>0</v>
      </c>
      <c r="CP10" s="316">
        <f t="shared" si="2"/>
        <v>0</v>
      </c>
      <c r="CQ10" s="316">
        <f t="shared" si="2"/>
        <v>4</v>
      </c>
      <c r="CR10" s="316">
        <f t="shared" si="2"/>
        <v>0</v>
      </c>
      <c r="CS10" s="316">
        <f t="shared" si="2"/>
        <v>0</v>
      </c>
      <c r="CT10" s="316">
        <f t="shared" si="2"/>
        <v>1</v>
      </c>
      <c r="CU10" s="316">
        <f t="shared" si="2"/>
        <v>1</v>
      </c>
      <c r="CV10" s="316">
        <f t="shared" si="2"/>
        <v>7</v>
      </c>
      <c r="CW10" s="316">
        <f t="shared" si="2"/>
        <v>2</v>
      </c>
      <c r="CX10" s="316">
        <f t="shared" si="2"/>
        <v>0</v>
      </c>
      <c r="CY10" s="316">
        <f t="shared" si="2"/>
        <v>0</v>
      </c>
      <c r="CZ10" s="316">
        <f t="shared" si="2"/>
        <v>1</v>
      </c>
      <c r="DA10" s="316">
        <f t="shared" si="2"/>
        <v>0</v>
      </c>
      <c r="DB10" s="316">
        <f t="shared" si="2"/>
        <v>5</v>
      </c>
      <c r="DC10" s="316">
        <f t="shared" si="2"/>
        <v>0</v>
      </c>
      <c r="DD10" s="316">
        <f t="shared" si="2"/>
        <v>4</v>
      </c>
      <c r="DE10" s="316">
        <f t="shared" si="2"/>
        <v>0</v>
      </c>
      <c r="DF10" s="316">
        <f t="shared" si="2"/>
        <v>2</v>
      </c>
      <c r="DG10" s="316">
        <f t="shared" si="2"/>
        <v>0</v>
      </c>
      <c r="DH10" s="316">
        <f t="shared" si="2"/>
        <v>1</v>
      </c>
      <c r="DI10" s="316">
        <f t="shared" si="2"/>
        <v>0</v>
      </c>
      <c r="DJ10" s="316">
        <f t="shared" si="2"/>
        <v>0</v>
      </c>
      <c r="DK10" s="316">
        <f t="shared" si="2"/>
        <v>3</v>
      </c>
      <c r="DL10" s="316">
        <f t="shared" si="2"/>
        <v>5</v>
      </c>
      <c r="DM10" s="316">
        <f t="shared" ref="DM10:EL10" si="3">SUM(DM11:DM131)</f>
        <v>1</v>
      </c>
      <c r="DN10" s="316">
        <f t="shared" si="3"/>
        <v>0</v>
      </c>
      <c r="DO10" s="316">
        <f t="shared" si="3"/>
        <v>3</v>
      </c>
      <c r="DP10" s="316">
        <f t="shared" si="3"/>
        <v>4</v>
      </c>
      <c r="DQ10" s="316">
        <f t="shared" si="3"/>
        <v>2</v>
      </c>
      <c r="DR10" s="316">
        <f t="shared" si="3"/>
        <v>3</v>
      </c>
      <c r="DS10" s="316">
        <f t="shared" si="3"/>
        <v>0</v>
      </c>
      <c r="DT10" s="316">
        <f t="shared" si="3"/>
        <v>0</v>
      </c>
      <c r="DU10" s="316">
        <f t="shared" si="3"/>
        <v>3</v>
      </c>
      <c r="DV10" s="316">
        <f t="shared" si="3"/>
        <v>0</v>
      </c>
      <c r="DW10" s="316">
        <f t="shared" si="3"/>
        <v>0</v>
      </c>
      <c r="DX10" s="316">
        <f t="shared" si="3"/>
        <v>0</v>
      </c>
      <c r="DY10" s="316">
        <f t="shared" si="3"/>
        <v>1</v>
      </c>
      <c r="DZ10" s="316">
        <f t="shared" si="3"/>
        <v>0</v>
      </c>
      <c r="EA10" s="316">
        <f t="shared" si="3"/>
        <v>0</v>
      </c>
      <c r="EB10" s="316">
        <f t="shared" si="3"/>
        <v>0</v>
      </c>
      <c r="EC10" s="316">
        <f t="shared" si="3"/>
        <v>1</v>
      </c>
      <c r="ED10" s="316">
        <f t="shared" si="3"/>
        <v>0</v>
      </c>
      <c r="EE10" s="316">
        <f t="shared" si="3"/>
        <v>0</v>
      </c>
      <c r="EF10" s="316">
        <f t="shared" si="3"/>
        <v>1</v>
      </c>
      <c r="EG10" s="316">
        <f t="shared" si="3"/>
        <v>2</v>
      </c>
      <c r="EH10" s="316">
        <f t="shared" si="3"/>
        <v>1</v>
      </c>
      <c r="EI10" s="316">
        <f t="shared" si="3"/>
        <v>1</v>
      </c>
      <c r="EJ10" s="316">
        <f t="shared" si="3"/>
        <v>0</v>
      </c>
      <c r="EK10" s="316">
        <f t="shared" si="3"/>
        <v>36</v>
      </c>
      <c r="EL10" s="316">
        <f t="shared" si="3"/>
        <v>33</v>
      </c>
      <c r="EM10" s="316">
        <f>SUM(EM11:EM64)</f>
        <v>0</v>
      </c>
      <c r="EN10" s="316"/>
      <c r="EO10" s="316"/>
      <c r="EP10" s="316"/>
      <c r="EQ10" s="316"/>
      <c r="ER10" s="316"/>
      <c r="ES10" s="316"/>
      <c r="ET10" s="316"/>
      <c r="EU10" s="316"/>
      <c r="EV10" s="316"/>
      <c r="EW10" s="316"/>
      <c r="EX10" s="316"/>
      <c r="EY10" s="316"/>
      <c r="EZ10" s="316"/>
      <c r="FA10" s="316"/>
      <c r="FB10" s="316"/>
      <c r="FC10" s="316"/>
      <c r="FD10" s="316"/>
      <c r="FE10" s="316"/>
      <c r="FF10" s="316"/>
      <c r="FG10" s="316"/>
      <c r="FH10" s="316"/>
      <c r="FI10" s="316"/>
      <c r="FJ10" s="316"/>
      <c r="FK10" s="316"/>
      <c r="FL10" s="316"/>
      <c r="FM10" s="316"/>
      <c r="FN10" s="316"/>
      <c r="FO10" s="316"/>
      <c r="FP10" s="316"/>
      <c r="FQ10" s="316"/>
      <c r="FR10" s="316"/>
      <c r="FS10" s="316"/>
      <c r="FT10" s="316"/>
      <c r="FU10" s="316"/>
      <c r="FV10" s="316"/>
      <c r="FW10" s="316"/>
      <c r="FX10" s="316"/>
      <c r="FY10" s="316"/>
      <c r="FZ10" s="316"/>
      <c r="GA10" s="316"/>
      <c r="GB10" s="316"/>
      <c r="GC10" s="316"/>
      <c r="GD10" s="316"/>
      <c r="GE10" s="316"/>
    </row>
    <row r="11" spans="1:187" s="238" customFormat="1" ht="20.100000000000001" customHeight="1" x14ac:dyDescent="0.3">
      <c r="A11" s="25" t="s">
        <v>1974</v>
      </c>
      <c r="B11" s="40" t="s">
        <v>143</v>
      </c>
      <c r="C11" s="26">
        <v>82869</v>
      </c>
      <c r="D11" s="25" t="s">
        <v>1989</v>
      </c>
      <c r="E11" s="26"/>
      <c r="F11" s="26"/>
      <c r="G11" s="26" t="s">
        <v>109</v>
      </c>
      <c r="H11" s="26" t="s">
        <v>177</v>
      </c>
      <c r="I11" s="26" t="s">
        <v>476</v>
      </c>
      <c r="J11" s="25" t="s">
        <v>145</v>
      </c>
      <c r="K11" s="25" t="s">
        <v>1990</v>
      </c>
      <c r="L11" s="126"/>
      <c r="M11" s="25" t="s">
        <v>1991</v>
      </c>
      <c r="N11" s="83" t="s">
        <v>1992</v>
      </c>
      <c r="O11" s="83"/>
      <c r="P11" s="83"/>
      <c r="Q11" s="83"/>
      <c r="R11" s="87" t="s">
        <v>1993</v>
      </c>
      <c r="S11" s="25" t="s">
        <v>1994</v>
      </c>
      <c r="T11" s="145"/>
      <c r="U11" s="145">
        <v>1</v>
      </c>
      <c r="V11" s="145">
        <v>1</v>
      </c>
      <c r="W11" s="145">
        <v>1</v>
      </c>
      <c r="X11" s="145">
        <v>1</v>
      </c>
      <c r="Y11" s="145">
        <v>1</v>
      </c>
      <c r="Z11" s="145"/>
      <c r="AA11" s="145"/>
      <c r="AB11" s="332"/>
      <c r="AC11" s="145"/>
      <c r="AD11" s="145"/>
      <c r="AE11" s="145"/>
      <c r="AF11" s="145"/>
      <c r="AG11" s="145">
        <v>1</v>
      </c>
      <c r="AH11" s="145"/>
      <c r="AI11" s="145">
        <v>1</v>
      </c>
      <c r="AJ11" s="145"/>
      <c r="AK11" s="145"/>
      <c r="AL11" s="145"/>
      <c r="AM11" s="145"/>
      <c r="AN11" s="145"/>
      <c r="AO11" s="145"/>
      <c r="AP11" s="145"/>
      <c r="AQ11" s="145"/>
      <c r="AR11" s="145"/>
      <c r="AS11" s="145"/>
      <c r="AT11" s="145"/>
      <c r="AU11" s="145"/>
      <c r="AV11" s="145"/>
      <c r="AW11" s="145"/>
      <c r="AX11" s="145"/>
      <c r="AY11" s="145"/>
      <c r="AZ11" s="145"/>
      <c r="BA11" s="145"/>
      <c r="BB11" s="145"/>
      <c r="BC11" s="145">
        <v>1</v>
      </c>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v>1</v>
      </c>
      <c r="CJ11" s="145"/>
      <c r="CK11" s="145">
        <v>1</v>
      </c>
      <c r="CL11" s="145"/>
      <c r="CM11" s="145"/>
      <c r="CN11" s="145"/>
      <c r="CO11" s="145"/>
      <c r="CP11" s="145"/>
      <c r="CQ11" s="145"/>
      <c r="CR11" s="145"/>
      <c r="CS11" s="145"/>
      <c r="CT11" s="145"/>
      <c r="CU11" s="145"/>
      <c r="CV11" s="145"/>
      <c r="CW11" s="145"/>
      <c r="CX11" s="145"/>
      <c r="CY11" s="145"/>
      <c r="CZ11" s="145"/>
      <c r="DA11" s="145"/>
      <c r="DB11" s="145">
        <v>1</v>
      </c>
      <c r="DC11" s="145"/>
      <c r="DD11" s="145"/>
      <c r="DE11" s="145"/>
      <c r="DF11" s="145"/>
      <c r="DG11" s="145"/>
      <c r="DH11" s="148"/>
      <c r="DI11" s="145"/>
      <c r="DJ11" s="145"/>
      <c r="DK11" s="145"/>
      <c r="DL11" s="145">
        <v>1</v>
      </c>
      <c r="DM11" s="145">
        <v>1</v>
      </c>
      <c r="DN11" s="145"/>
      <c r="DO11" s="145"/>
      <c r="DP11" s="145"/>
      <c r="DQ11" s="145"/>
      <c r="DR11" s="145">
        <v>1</v>
      </c>
      <c r="DS11" s="145"/>
      <c r="DT11" s="145"/>
      <c r="DU11" s="145">
        <v>1</v>
      </c>
      <c r="DV11" s="145"/>
      <c r="DW11" s="145"/>
      <c r="DX11" s="145"/>
      <c r="DY11" s="145"/>
      <c r="DZ11" s="145"/>
      <c r="EA11" s="145"/>
      <c r="EB11" s="148"/>
      <c r="EC11" s="145"/>
      <c r="ED11" s="148"/>
      <c r="EE11" s="145"/>
      <c r="EF11" s="145"/>
      <c r="EG11" s="145"/>
      <c r="EH11" s="145"/>
      <c r="EI11" s="145"/>
      <c r="EJ11" s="145"/>
      <c r="EK11" s="145">
        <v>1</v>
      </c>
      <c r="EL11" s="145">
        <v>1</v>
      </c>
      <c r="EM11" s="145"/>
      <c r="EN11" s="228" t="s">
        <v>1995</v>
      </c>
      <c r="EO11" s="145"/>
      <c r="EP11" s="145"/>
      <c r="EQ11" s="145"/>
      <c r="ER11" s="145"/>
      <c r="ES11" s="145"/>
      <c r="ET11" s="145"/>
      <c r="EU11" s="145"/>
      <c r="EV11" s="145"/>
      <c r="EW11" s="145"/>
      <c r="EX11" s="145"/>
      <c r="EY11" s="145"/>
      <c r="EZ11" s="145"/>
      <c r="FA11" s="145"/>
      <c r="FB11" s="145"/>
      <c r="FC11" s="145"/>
      <c r="FD11" s="145"/>
      <c r="FE11" s="145"/>
      <c r="FF11" s="145"/>
      <c r="FG11" s="145"/>
      <c r="FH11" s="145"/>
      <c r="FI11" s="145"/>
      <c r="FJ11" s="145"/>
      <c r="FK11" s="145"/>
      <c r="FL11" s="145"/>
      <c r="FM11" s="145"/>
      <c r="FN11" s="145"/>
      <c r="FO11" s="145"/>
      <c r="FP11" s="145"/>
      <c r="FQ11" s="145"/>
      <c r="FR11" s="145"/>
      <c r="FS11" s="145"/>
      <c r="FT11" s="145"/>
      <c r="FU11" s="145"/>
      <c r="FV11" s="145"/>
      <c r="FW11" s="145"/>
      <c r="FX11" s="145"/>
      <c r="FY11" s="145"/>
      <c r="FZ11" s="145"/>
      <c r="GA11" s="145"/>
      <c r="GB11" s="145"/>
      <c r="GC11" s="145"/>
      <c r="GD11" s="145"/>
      <c r="GE11" s="145"/>
    </row>
    <row r="12" spans="1:187" s="238" customFormat="1" ht="20.100000000000001" hidden="1" customHeight="1" x14ac:dyDescent="0.3">
      <c r="A12" s="25" t="s">
        <v>2335</v>
      </c>
      <c r="B12" s="40" t="s">
        <v>143</v>
      </c>
      <c r="C12" s="26">
        <v>81668</v>
      </c>
      <c r="D12" s="25" t="s">
        <v>162</v>
      </c>
      <c r="E12" s="26" t="s">
        <v>108</v>
      </c>
      <c r="F12" s="26"/>
      <c r="G12" s="26" t="s">
        <v>109</v>
      </c>
      <c r="H12" s="26" t="s">
        <v>554</v>
      </c>
      <c r="I12" s="26" t="s">
        <v>389</v>
      </c>
      <c r="J12" s="25" t="s">
        <v>145</v>
      </c>
      <c r="K12" s="25" t="s">
        <v>2338</v>
      </c>
      <c r="L12" s="181" t="s">
        <v>2339</v>
      </c>
      <c r="M12" s="25" t="s">
        <v>2340</v>
      </c>
      <c r="N12" s="25"/>
      <c r="O12" s="25" t="s">
        <v>2341</v>
      </c>
      <c r="P12" s="83"/>
      <c r="Q12" s="83"/>
      <c r="R12" s="87" t="s">
        <v>2342</v>
      </c>
      <c r="S12" s="25" t="s">
        <v>2343</v>
      </c>
      <c r="T12" s="145"/>
      <c r="U12" s="145"/>
      <c r="V12" s="145"/>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v>1</v>
      </c>
      <c r="BF12" s="145"/>
      <c r="BG12" s="145"/>
      <c r="BH12" s="145"/>
      <c r="BI12" s="145">
        <v>1</v>
      </c>
      <c r="BJ12" s="145">
        <v>1</v>
      </c>
      <c r="BK12" s="145"/>
      <c r="BL12" s="145"/>
      <c r="BM12" s="145"/>
      <c r="BN12" s="145"/>
      <c r="BO12" s="145"/>
      <c r="BP12" s="145"/>
      <c r="BQ12" s="145"/>
      <c r="BR12" s="145"/>
      <c r="BS12" s="145"/>
      <c r="BT12" s="145"/>
      <c r="BU12" s="145"/>
      <c r="BV12" s="145"/>
      <c r="BW12" s="145"/>
      <c r="BX12" s="145"/>
      <c r="BY12" s="145"/>
      <c r="BZ12" s="145">
        <v>1</v>
      </c>
      <c r="CA12" s="145"/>
      <c r="CB12" s="145"/>
      <c r="CC12" s="145"/>
      <c r="CD12" s="145"/>
      <c r="CE12" s="145"/>
      <c r="CF12" s="145"/>
      <c r="CG12" s="145">
        <v>1</v>
      </c>
      <c r="CH12" s="145"/>
      <c r="CI12" s="145"/>
      <c r="CJ12" s="145"/>
      <c r="CK12" s="145"/>
      <c r="CL12" s="145"/>
      <c r="CM12" s="145"/>
      <c r="CN12" s="145"/>
      <c r="CO12" s="145"/>
      <c r="CP12" s="145"/>
      <c r="CQ12" s="145">
        <v>1</v>
      </c>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v>1</v>
      </c>
      <c r="DV12" s="145"/>
      <c r="DW12" s="145"/>
      <c r="DX12" s="145"/>
      <c r="DY12" s="145"/>
      <c r="DZ12" s="145"/>
      <c r="EA12" s="145"/>
      <c r="EB12" s="148"/>
      <c r="EC12" s="145"/>
      <c r="ED12" s="145"/>
      <c r="EE12" s="198"/>
      <c r="EF12" s="198"/>
      <c r="EG12" s="198"/>
      <c r="EH12" s="198"/>
      <c r="EI12" s="198"/>
      <c r="EJ12" s="198"/>
      <c r="EK12" s="263">
        <v>1</v>
      </c>
      <c r="EL12" s="263">
        <v>1</v>
      </c>
      <c r="EM12" s="263"/>
      <c r="EN12" s="264" t="s">
        <v>2344</v>
      </c>
      <c r="EO12" s="198"/>
      <c r="EP12" s="198"/>
      <c r="EQ12" s="198"/>
      <c r="ER12" s="198"/>
      <c r="ES12" s="198"/>
      <c r="ET12" s="198"/>
      <c r="EU12" s="198"/>
      <c r="EV12" s="198"/>
      <c r="EW12" s="198"/>
      <c r="EX12" s="198"/>
      <c r="EY12" s="198"/>
      <c r="EZ12" s="198"/>
      <c r="FA12" s="198"/>
      <c r="FB12" s="198"/>
      <c r="FC12" s="198"/>
      <c r="FD12" s="198"/>
      <c r="FE12" s="198"/>
      <c r="FF12" s="198"/>
      <c r="FG12" s="198"/>
      <c r="FH12" s="198"/>
      <c r="FI12" s="198"/>
      <c r="FJ12" s="198"/>
      <c r="FK12" s="198"/>
      <c r="FL12" s="198"/>
      <c r="FM12" s="198"/>
      <c r="FN12" s="198"/>
      <c r="FO12" s="198"/>
      <c r="FP12" s="198"/>
      <c r="FQ12" s="198"/>
      <c r="FR12" s="198"/>
      <c r="FS12" s="198"/>
      <c r="FT12" s="198"/>
      <c r="FU12" s="198"/>
      <c r="FV12" s="198"/>
      <c r="FW12" s="198"/>
      <c r="FX12" s="198"/>
      <c r="FY12" s="198"/>
      <c r="FZ12" s="198"/>
      <c r="GA12" s="198"/>
      <c r="GB12" s="198"/>
      <c r="GC12" s="198"/>
      <c r="GD12" s="198"/>
      <c r="GE12" s="198"/>
    </row>
    <row r="13" spans="1:187" s="238" customFormat="1" ht="20.100000000000001" hidden="1" customHeight="1" x14ac:dyDescent="0.3">
      <c r="A13" s="25" t="s">
        <v>1833</v>
      </c>
      <c r="B13" s="40" t="s">
        <v>143</v>
      </c>
      <c r="C13" s="26">
        <v>82752</v>
      </c>
      <c r="D13" s="25" t="s">
        <v>1878</v>
      </c>
      <c r="E13" s="26" t="s">
        <v>108</v>
      </c>
      <c r="F13" s="26"/>
      <c r="G13" s="26" t="s">
        <v>109</v>
      </c>
      <c r="H13" s="26" t="s">
        <v>567</v>
      </c>
      <c r="I13" s="26" t="s">
        <v>706</v>
      </c>
      <c r="J13" s="25" t="s">
        <v>228</v>
      </c>
      <c r="K13" s="25" t="s">
        <v>1879</v>
      </c>
      <c r="L13" s="25"/>
      <c r="M13" s="25" t="s">
        <v>1880</v>
      </c>
      <c r="N13" s="239"/>
      <c r="O13" s="25" t="s">
        <v>1881</v>
      </c>
      <c r="P13" s="25"/>
      <c r="Q13" s="25"/>
      <c r="R13" s="25" t="s">
        <v>1882</v>
      </c>
      <c r="S13" s="25" t="s">
        <v>1883</v>
      </c>
      <c r="T13" s="198"/>
      <c r="U13" s="145"/>
      <c r="V13" s="145"/>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v>1</v>
      </c>
      <c r="AZ13" s="145"/>
      <c r="BA13" s="145">
        <v>1</v>
      </c>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v>1</v>
      </c>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v>1</v>
      </c>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c r="DV13" s="145"/>
      <c r="DW13" s="145"/>
      <c r="DX13" s="145"/>
      <c r="DY13" s="145"/>
      <c r="DZ13" s="145"/>
      <c r="EA13" s="145"/>
      <c r="EB13" s="148"/>
      <c r="EC13" s="145"/>
      <c r="ED13" s="148"/>
      <c r="EE13" s="145"/>
      <c r="EF13" s="145"/>
      <c r="EG13" s="145"/>
      <c r="EH13" s="145"/>
      <c r="EI13" s="145"/>
      <c r="EJ13" s="145"/>
      <c r="EK13" s="145">
        <v>1</v>
      </c>
      <c r="EL13" s="145">
        <v>1</v>
      </c>
      <c r="EM13" s="240"/>
      <c r="EN13" s="228" t="s">
        <v>1884</v>
      </c>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row>
    <row r="14" spans="1:187" ht="20.100000000000001" hidden="1" customHeight="1" x14ac:dyDescent="0.3">
      <c r="A14" s="25" t="s">
        <v>2385</v>
      </c>
      <c r="B14" s="40" t="s">
        <v>143</v>
      </c>
      <c r="C14" s="26">
        <v>82249</v>
      </c>
      <c r="D14" s="25" t="s">
        <v>2389</v>
      </c>
      <c r="E14" s="26" t="s">
        <v>108</v>
      </c>
      <c r="F14" s="26"/>
      <c r="G14" s="26" t="s">
        <v>109</v>
      </c>
      <c r="H14" s="26" t="s">
        <v>554</v>
      </c>
      <c r="I14" s="26" t="s">
        <v>449</v>
      </c>
      <c r="J14" s="25" t="s">
        <v>228</v>
      </c>
      <c r="K14" s="25" t="s">
        <v>2390</v>
      </c>
      <c r="L14" s="181" t="s">
        <v>2391</v>
      </c>
      <c r="M14" s="83"/>
      <c r="N14" s="83"/>
      <c r="O14" s="83"/>
      <c r="P14" s="83"/>
      <c r="Q14" s="83"/>
      <c r="R14" s="25" t="s">
        <v>2392</v>
      </c>
      <c r="S14" s="25" t="s">
        <v>2393</v>
      </c>
      <c r="T14" s="145"/>
      <c r="U14" s="266"/>
      <c r="V14" s="145"/>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v>1</v>
      </c>
      <c r="AZ14" s="266">
        <v>1</v>
      </c>
      <c r="BA14" s="145"/>
      <c r="BB14" s="145"/>
      <c r="BC14" s="145"/>
      <c r="BD14" s="145"/>
      <c r="BE14" s="145"/>
      <c r="BF14" s="145"/>
      <c r="BG14" s="145"/>
      <c r="BH14" s="145"/>
      <c r="BI14" s="145"/>
      <c r="BJ14" s="145"/>
      <c r="BK14" s="145"/>
      <c r="BL14" s="145"/>
      <c r="BM14" s="145"/>
      <c r="BN14" s="145"/>
      <c r="BO14" s="145"/>
      <c r="BP14" s="145"/>
      <c r="BQ14" s="145"/>
      <c r="BR14" s="145"/>
      <c r="BS14" s="145"/>
      <c r="BT14" s="266">
        <v>1</v>
      </c>
      <c r="BU14" s="145"/>
      <c r="BV14" s="145"/>
      <c r="BW14" s="145"/>
      <c r="BX14" s="145"/>
      <c r="BY14" s="145"/>
      <c r="BZ14" s="266">
        <v>1</v>
      </c>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5"/>
      <c r="EK14" s="263" t="s">
        <v>519</v>
      </c>
      <c r="EL14" s="263">
        <v>1</v>
      </c>
      <c r="EM14" s="263"/>
      <c r="EN14" s="264"/>
    </row>
    <row r="15" spans="1:187" ht="20.100000000000001" customHeight="1" x14ac:dyDescent="0.3">
      <c r="A15" s="25" t="s">
        <v>1886</v>
      </c>
      <c r="B15" s="40" t="s">
        <v>143</v>
      </c>
      <c r="C15" s="26">
        <v>83055</v>
      </c>
      <c r="D15" s="71" t="s">
        <v>1911</v>
      </c>
      <c r="E15" s="26" t="s">
        <v>108</v>
      </c>
      <c r="F15" s="26"/>
      <c r="G15" s="26" t="s">
        <v>109</v>
      </c>
      <c r="H15" s="26" t="s">
        <v>567</v>
      </c>
      <c r="I15" s="26" t="s">
        <v>476</v>
      </c>
      <c r="J15" s="25" t="s">
        <v>145</v>
      </c>
      <c r="K15" s="25" t="s">
        <v>1912</v>
      </c>
      <c r="L15" s="239"/>
      <c r="M15" s="239"/>
      <c r="N15" s="239"/>
      <c r="O15" s="239"/>
      <c r="P15" s="239"/>
      <c r="Q15" s="239"/>
      <c r="R15" s="239"/>
      <c r="S15" s="239"/>
      <c r="U15" s="145"/>
      <c r="V15" s="145"/>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5"/>
      <c r="EE15" s="145"/>
      <c r="EF15" s="145"/>
      <c r="EG15" s="145"/>
      <c r="EH15" s="145"/>
      <c r="EI15" s="145"/>
      <c r="EJ15" s="145"/>
      <c r="EK15" s="145">
        <v>0</v>
      </c>
      <c r="EL15" s="145">
        <v>0</v>
      </c>
    </row>
    <row r="16" spans="1:187" ht="20.100000000000001" hidden="1" customHeight="1" x14ac:dyDescent="0.3">
      <c r="A16" s="25" t="s">
        <v>1886</v>
      </c>
      <c r="B16" s="40" t="s">
        <v>143</v>
      </c>
      <c r="C16" s="26">
        <v>81514</v>
      </c>
      <c r="D16" s="25" t="s">
        <v>1887</v>
      </c>
      <c r="E16" s="26" t="s">
        <v>293</v>
      </c>
      <c r="F16" s="26"/>
      <c r="G16" s="26" t="s">
        <v>109</v>
      </c>
      <c r="H16" s="26" t="s">
        <v>554</v>
      </c>
      <c r="I16" s="26" t="s">
        <v>3</v>
      </c>
      <c r="J16" s="25" t="s">
        <v>228</v>
      </c>
      <c r="K16" s="25" t="s">
        <v>1888</v>
      </c>
      <c r="L16" s="25"/>
      <c r="M16" s="25" t="s">
        <v>1889</v>
      </c>
      <c r="N16" s="239"/>
      <c r="O16" s="239"/>
      <c r="P16" s="239"/>
      <c r="Q16" s="25" t="s">
        <v>1890</v>
      </c>
      <c r="R16" s="25" t="s">
        <v>1891</v>
      </c>
      <c r="S16" s="25" t="s">
        <v>1892</v>
      </c>
      <c r="U16" s="145"/>
      <c r="V16" s="145"/>
      <c r="W16" s="145"/>
      <c r="X16" s="145"/>
      <c r="Y16" s="145">
        <v>1</v>
      </c>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v>1</v>
      </c>
      <c r="BB16" s="145"/>
      <c r="BC16" s="145"/>
      <c r="BD16" s="145"/>
      <c r="BE16" s="145"/>
      <c r="BF16" s="145"/>
      <c r="BG16" s="145"/>
      <c r="BH16" s="145"/>
      <c r="BI16" s="145">
        <v>1</v>
      </c>
      <c r="BJ16" s="145"/>
      <c r="BK16" s="145"/>
      <c r="BL16" s="145">
        <v>1</v>
      </c>
      <c r="BM16" s="145"/>
      <c r="BN16" s="145">
        <v>1</v>
      </c>
      <c r="BO16" s="145"/>
      <c r="BP16" s="145"/>
      <c r="BQ16" s="145"/>
      <c r="BR16" s="145"/>
      <c r="BS16" s="145"/>
      <c r="BT16" s="145"/>
      <c r="BU16" s="145"/>
      <c r="BV16" s="145"/>
      <c r="BW16" s="145"/>
      <c r="BX16" s="145"/>
      <c r="BY16" s="145"/>
      <c r="BZ16" s="145"/>
      <c r="CA16" s="145"/>
      <c r="CB16" s="145"/>
      <c r="CC16" s="145"/>
      <c r="CD16" s="145"/>
      <c r="CE16" s="145"/>
      <c r="CF16" s="145"/>
      <c r="CG16" s="145">
        <v>1</v>
      </c>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v>1</v>
      </c>
      <c r="DG16" s="145"/>
      <c r="DH16" s="148"/>
      <c r="DI16" s="145"/>
      <c r="DJ16" s="145"/>
      <c r="DK16" s="145"/>
      <c r="DL16" s="145"/>
      <c r="DM16" s="145"/>
      <c r="DN16" s="145"/>
      <c r="DO16" s="145"/>
      <c r="DP16" s="145"/>
      <c r="DQ16" s="145"/>
      <c r="DR16" s="145">
        <v>1</v>
      </c>
      <c r="DS16" s="145"/>
      <c r="DT16" s="145"/>
      <c r="DU16" s="145"/>
      <c r="DV16" s="145"/>
      <c r="DW16" s="145"/>
      <c r="DX16" s="145"/>
      <c r="DY16" s="145"/>
      <c r="DZ16" s="145"/>
      <c r="EA16" s="145"/>
      <c r="EB16" s="148"/>
      <c r="EC16" s="145"/>
      <c r="ED16" s="148"/>
      <c r="EE16" s="145"/>
      <c r="EF16" s="145"/>
      <c r="EG16" s="145"/>
      <c r="EH16" s="145"/>
      <c r="EI16" s="145"/>
      <c r="EJ16" s="145"/>
      <c r="EK16" s="145">
        <v>1</v>
      </c>
      <c r="EL16" s="145">
        <v>1</v>
      </c>
      <c r="EN16" s="228" t="s">
        <v>1893</v>
      </c>
    </row>
    <row r="17" spans="1:187" s="145" customFormat="1" ht="20.100000000000001" hidden="1" customHeight="1" x14ac:dyDescent="0.3">
      <c r="A17" s="25" t="s">
        <v>1833</v>
      </c>
      <c r="B17" s="40" t="s">
        <v>143</v>
      </c>
      <c r="C17" s="26">
        <v>82187</v>
      </c>
      <c r="D17" s="25" t="s">
        <v>1853</v>
      </c>
      <c r="E17" s="26" t="s">
        <v>108</v>
      </c>
      <c r="F17" s="26"/>
      <c r="G17" s="26" t="s">
        <v>109</v>
      </c>
      <c r="H17" s="26" t="s">
        <v>567</v>
      </c>
      <c r="I17" s="26" t="s">
        <v>389</v>
      </c>
      <c r="J17" s="25" t="s">
        <v>215</v>
      </c>
      <c r="K17" s="25" t="s">
        <v>1854</v>
      </c>
      <c r="L17" s="38" t="s">
        <v>1855</v>
      </c>
      <c r="M17" s="25" t="s">
        <v>1856</v>
      </c>
      <c r="N17" s="25" t="s">
        <v>1857</v>
      </c>
      <c r="O17" s="25" t="s">
        <v>1858</v>
      </c>
      <c r="P17" s="239"/>
      <c r="Q17" s="25" t="s">
        <v>1859</v>
      </c>
      <c r="R17" s="25" t="s">
        <v>1860</v>
      </c>
      <c r="S17" s="25" t="s">
        <v>1861</v>
      </c>
      <c r="T17" s="198"/>
      <c r="U17" s="145">
        <v>1</v>
      </c>
      <c r="AB17" s="332"/>
      <c r="AU17" s="145">
        <v>1</v>
      </c>
      <c r="AW17" s="145">
        <v>1</v>
      </c>
      <c r="BA17" s="145">
        <v>1</v>
      </c>
      <c r="CZ17" s="145">
        <v>1</v>
      </c>
      <c r="DD17" s="145">
        <v>1</v>
      </c>
      <c r="DH17" s="148">
        <v>1</v>
      </c>
      <c r="DK17" s="145">
        <v>1</v>
      </c>
      <c r="DQ17" s="145">
        <v>1</v>
      </c>
      <c r="EB17" s="148"/>
      <c r="ED17" s="148"/>
      <c r="EG17" s="145">
        <v>1</v>
      </c>
      <c r="EH17" s="145">
        <v>1</v>
      </c>
      <c r="EK17" s="145">
        <v>1</v>
      </c>
      <c r="EL17" s="145">
        <v>1</v>
      </c>
      <c r="EM17" s="240"/>
      <c r="EN17" s="228" t="s">
        <v>1862</v>
      </c>
      <c r="EO17" s="198"/>
      <c r="EP17" s="198"/>
      <c r="EQ17" s="198"/>
      <c r="ER17" s="198"/>
      <c r="ES17" s="198"/>
      <c r="ET17" s="198"/>
      <c r="EU17" s="198"/>
      <c r="EV17" s="198"/>
      <c r="EW17" s="198"/>
      <c r="EX17" s="198"/>
      <c r="EY17" s="198"/>
      <c r="EZ17" s="198"/>
      <c r="FA17" s="198"/>
      <c r="FB17" s="198"/>
      <c r="FC17" s="198"/>
      <c r="FD17" s="198"/>
      <c r="FE17" s="198"/>
      <c r="FF17" s="198"/>
      <c r="FG17" s="198"/>
      <c r="FH17" s="198"/>
      <c r="FI17" s="198"/>
      <c r="FJ17" s="198"/>
      <c r="FK17" s="198"/>
      <c r="FL17" s="198"/>
      <c r="FM17" s="198"/>
      <c r="FN17" s="198"/>
      <c r="FO17" s="198"/>
      <c r="FP17" s="198"/>
      <c r="FQ17" s="198"/>
      <c r="FR17" s="198"/>
      <c r="FS17" s="198"/>
      <c r="FT17" s="198"/>
      <c r="FU17" s="198"/>
      <c r="FV17" s="198"/>
      <c r="FW17" s="198"/>
      <c r="FX17" s="198"/>
      <c r="FY17" s="198"/>
      <c r="FZ17" s="198"/>
      <c r="GA17" s="198"/>
      <c r="GB17" s="198"/>
      <c r="GC17" s="198"/>
      <c r="GD17" s="198"/>
      <c r="GE17" s="198"/>
    </row>
    <row r="18" spans="1:187" s="145" customFormat="1" ht="20.100000000000001" hidden="1" customHeight="1" x14ac:dyDescent="0.3">
      <c r="A18" s="25" t="s">
        <v>1974</v>
      </c>
      <c r="B18" s="40" t="s">
        <v>143</v>
      </c>
      <c r="C18" s="26">
        <v>82870</v>
      </c>
      <c r="D18" s="25" t="s">
        <v>1996</v>
      </c>
      <c r="E18" s="26" t="s">
        <v>113</v>
      </c>
      <c r="F18" s="26"/>
      <c r="G18" s="26" t="s">
        <v>109</v>
      </c>
      <c r="H18" s="26" t="s">
        <v>177</v>
      </c>
      <c r="I18" s="26" t="s">
        <v>516</v>
      </c>
      <c r="J18" s="25" t="s">
        <v>1997</v>
      </c>
      <c r="K18" s="25" t="s">
        <v>1998</v>
      </c>
      <c r="L18" s="25"/>
      <c r="M18" s="25" t="s">
        <v>1999</v>
      </c>
      <c r="N18" s="83"/>
      <c r="O18" s="83" t="s">
        <v>2000</v>
      </c>
      <c r="P18" s="83"/>
      <c r="Q18" s="83"/>
      <c r="R18" s="83"/>
      <c r="S18" s="83"/>
      <c r="AB18" s="332"/>
      <c r="BZ18" s="145">
        <v>1</v>
      </c>
      <c r="DH18" s="148"/>
      <c r="EB18" s="148"/>
      <c r="ED18" s="148"/>
      <c r="EK18" s="145">
        <v>1</v>
      </c>
      <c r="EL18" s="145">
        <v>0</v>
      </c>
      <c r="EN18" s="228"/>
    </row>
    <row r="19" spans="1:187" s="145" customFormat="1" ht="20.100000000000001" hidden="1" customHeight="1" x14ac:dyDescent="0.3">
      <c r="A19" s="25" t="s">
        <v>2029</v>
      </c>
      <c r="B19" s="40" t="s">
        <v>143</v>
      </c>
      <c r="C19" s="26">
        <v>83150</v>
      </c>
      <c r="D19" s="71" t="s">
        <v>2056</v>
      </c>
      <c r="E19" s="73"/>
      <c r="F19" s="73"/>
      <c r="G19" s="73" t="s">
        <v>109</v>
      </c>
      <c r="H19" s="73" t="s">
        <v>177</v>
      </c>
      <c r="I19" s="26" t="s">
        <v>385</v>
      </c>
      <c r="J19" s="72" t="s">
        <v>178</v>
      </c>
      <c r="K19" s="72" t="s">
        <v>2057</v>
      </c>
      <c r="L19" s="83"/>
      <c r="M19" s="83"/>
      <c r="N19" s="83"/>
      <c r="O19" s="83"/>
      <c r="P19" s="83"/>
      <c r="Q19" s="83"/>
      <c r="R19" s="83"/>
      <c r="S19" s="83"/>
      <c r="AB19" s="332"/>
      <c r="DH19" s="148"/>
      <c r="EB19" s="148"/>
      <c r="EK19" s="145">
        <v>0</v>
      </c>
      <c r="EL19" s="145">
        <v>0</v>
      </c>
      <c r="EN19" s="228"/>
    </row>
    <row r="20" spans="1:187" s="145" customFormat="1" ht="20.100000000000001" customHeight="1" x14ac:dyDescent="0.3">
      <c r="A20" s="25" t="s">
        <v>2465</v>
      </c>
      <c r="B20" s="40" t="s">
        <v>143</v>
      </c>
      <c r="C20" s="26">
        <v>83254</v>
      </c>
      <c r="D20" s="25" t="s">
        <v>2481</v>
      </c>
      <c r="E20" s="26" t="s">
        <v>318</v>
      </c>
      <c r="F20" s="26"/>
      <c r="G20" s="26" t="s">
        <v>109</v>
      </c>
      <c r="H20" s="26" t="s">
        <v>554</v>
      </c>
      <c r="I20" s="26" t="s">
        <v>476</v>
      </c>
      <c r="J20" s="25" t="s">
        <v>228</v>
      </c>
      <c r="K20" s="25" t="s">
        <v>2482</v>
      </c>
      <c r="L20" s="25"/>
      <c r="M20" s="25" t="s">
        <v>2483</v>
      </c>
      <c r="N20" s="83"/>
      <c r="O20" s="83"/>
      <c r="P20" s="83"/>
      <c r="Q20" s="83"/>
      <c r="R20" s="25" t="s">
        <v>2484</v>
      </c>
      <c r="S20" s="25"/>
      <c r="U20" s="145">
        <v>1</v>
      </c>
      <c r="AB20" s="332"/>
      <c r="AI20" s="145">
        <v>1</v>
      </c>
      <c r="DH20" s="148"/>
      <c r="DP20" s="145">
        <v>1</v>
      </c>
      <c r="EB20" s="148"/>
      <c r="ED20" s="148"/>
      <c r="EK20" s="145">
        <v>1</v>
      </c>
      <c r="EL20" s="145">
        <v>1</v>
      </c>
      <c r="EN20" s="228" t="s">
        <v>2485</v>
      </c>
      <c r="EO20" s="198"/>
      <c r="EP20" s="198"/>
      <c r="EQ20" s="198"/>
      <c r="ER20" s="198"/>
      <c r="ES20" s="198"/>
      <c r="ET20" s="198"/>
      <c r="EU20" s="198"/>
      <c r="EV20" s="198"/>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row>
    <row r="21" spans="1:187" ht="20.100000000000001" customHeight="1" x14ac:dyDescent="0.3">
      <c r="A21" s="25" t="s">
        <v>2135</v>
      </c>
      <c r="B21" s="40" t="s">
        <v>143</v>
      </c>
      <c r="C21" s="26">
        <v>82555</v>
      </c>
      <c r="D21" s="71" t="s">
        <v>2143</v>
      </c>
      <c r="E21" s="26" t="s">
        <v>108</v>
      </c>
      <c r="F21" s="26"/>
      <c r="G21" s="26" t="s">
        <v>109</v>
      </c>
      <c r="H21" s="26" t="s">
        <v>567</v>
      </c>
      <c r="I21" s="26" t="s">
        <v>476</v>
      </c>
      <c r="J21" s="25" t="s">
        <v>178</v>
      </c>
      <c r="K21" s="25" t="s">
        <v>2144</v>
      </c>
      <c r="L21" s="239"/>
      <c r="M21" s="239"/>
      <c r="N21" s="239"/>
      <c r="O21" s="239"/>
      <c r="P21" s="239"/>
      <c r="Q21" s="239"/>
      <c r="R21" s="239"/>
      <c r="S21" s="239"/>
      <c r="T21" s="145"/>
      <c r="U21" s="145">
        <v>1</v>
      </c>
      <c r="V21" s="145"/>
      <c r="W21" s="145"/>
      <c r="X21" s="145"/>
      <c r="Y21" s="145"/>
      <c r="Z21" s="145"/>
      <c r="AA21" s="145"/>
      <c r="AB21" s="332"/>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v>1</v>
      </c>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c r="EB21" s="148"/>
      <c r="EC21" s="145"/>
      <c r="ED21" s="145"/>
      <c r="EE21" s="145"/>
      <c r="EF21" s="145"/>
      <c r="EG21" s="145"/>
      <c r="EH21" s="145"/>
      <c r="EI21" s="145"/>
      <c r="EJ21" s="145"/>
      <c r="EK21" s="145">
        <v>1</v>
      </c>
      <c r="EL21" s="145">
        <v>1</v>
      </c>
      <c r="EM21" s="145"/>
    </row>
    <row r="22" spans="1:187" ht="20.100000000000001" hidden="1" customHeight="1" x14ac:dyDescent="0.3">
      <c r="A22" s="25" t="s">
        <v>2304</v>
      </c>
      <c r="B22" s="26" t="s">
        <v>143</v>
      </c>
      <c r="C22" s="26">
        <v>83493</v>
      </c>
      <c r="D22" s="25" t="s">
        <v>2331</v>
      </c>
      <c r="E22" s="26" t="s">
        <v>108</v>
      </c>
      <c r="F22" s="26"/>
      <c r="G22" s="26" t="s">
        <v>109</v>
      </c>
      <c r="H22" s="26" t="s">
        <v>567</v>
      </c>
      <c r="I22" s="26" t="s">
        <v>385</v>
      </c>
      <c r="J22" s="25" t="s">
        <v>178</v>
      </c>
      <c r="K22" s="25" t="s">
        <v>2332</v>
      </c>
      <c r="L22" s="25"/>
      <c r="M22" s="25" t="s">
        <v>32</v>
      </c>
      <c r="N22" s="83"/>
      <c r="O22" s="83"/>
      <c r="P22" s="83"/>
      <c r="Q22" s="83"/>
      <c r="R22" s="25" t="s">
        <v>2333</v>
      </c>
      <c r="S22" s="25" t="s">
        <v>2334</v>
      </c>
      <c r="T22" s="145"/>
      <c r="U22" s="145"/>
      <c r="V22" s="145"/>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v>1</v>
      </c>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5"/>
      <c r="EK22" s="263">
        <v>1</v>
      </c>
      <c r="EL22" s="263">
        <v>1</v>
      </c>
      <c r="EM22" s="263"/>
      <c r="EN22" s="264"/>
    </row>
    <row r="23" spans="1:187" ht="61.2" hidden="1" x14ac:dyDescent="0.3">
      <c r="A23" s="25" t="s">
        <v>2240</v>
      </c>
      <c r="B23" s="40" t="s">
        <v>143</v>
      </c>
      <c r="C23" s="26">
        <v>82957</v>
      </c>
      <c r="D23" s="71" t="s">
        <v>2245</v>
      </c>
      <c r="E23" s="26" t="s">
        <v>108</v>
      </c>
      <c r="F23" s="26"/>
      <c r="G23" s="26" t="s">
        <v>109</v>
      </c>
      <c r="H23" s="26" t="s">
        <v>539</v>
      </c>
      <c r="I23" s="26" t="s">
        <v>385</v>
      </c>
      <c r="J23" s="25" t="s">
        <v>215</v>
      </c>
      <c r="K23" s="25" t="s">
        <v>2246</v>
      </c>
      <c r="L23" s="83"/>
      <c r="M23" s="83"/>
      <c r="N23" s="83"/>
      <c r="O23" s="83"/>
      <c r="P23" s="83"/>
      <c r="Q23" s="83"/>
      <c r="R23" s="83"/>
      <c r="S23" s="83"/>
      <c r="T23" s="145"/>
      <c r="U23" s="145"/>
      <c r="V23" s="145"/>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5"/>
      <c r="EK23" s="263">
        <v>0</v>
      </c>
      <c r="EL23" s="263">
        <v>0</v>
      </c>
      <c r="EM23" s="263"/>
      <c r="EN23" s="264"/>
    </row>
    <row r="24" spans="1:187" ht="20.100000000000001" hidden="1" customHeight="1" x14ac:dyDescent="0.3">
      <c r="A24" s="25" t="s">
        <v>2240</v>
      </c>
      <c r="B24" s="40" t="s">
        <v>143</v>
      </c>
      <c r="C24" s="26">
        <v>83137</v>
      </c>
      <c r="D24" s="71" t="s">
        <v>2247</v>
      </c>
      <c r="E24" s="26" t="s">
        <v>108</v>
      </c>
      <c r="F24" s="26"/>
      <c r="G24" s="26" t="s">
        <v>109</v>
      </c>
      <c r="H24" s="26" t="s">
        <v>1128</v>
      </c>
      <c r="I24" s="26" t="s">
        <v>405</v>
      </c>
      <c r="J24" s="25" t="s">
        <v>228</v>
      </c>
      <c r="K24" s="25" t="s">
        <v>2248</v>
      </c>
      <c r="L24" s="181" t="s">
        <v>2249</v>
      </c>
      <c r="M24" s="83"/>
      <c r="N24" s="83"/>
      <c r="O24" s="83"/>
      <c r="P24" s="83"/>
      <c r="Q24" s="83"/>
      <c r="R24" s="83"/>
      <c r="S24" s="83"/>
      <c r="T24" s="145"/>
      <c r="U24" s="145"/>
      <c r="V24" s="145"/>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5"/>
      <c r="EK24" s="263">
        <v>0</v>
      </c>
      <c r="EL24" s="263">
        <v>0</v>
      </c>
      <c r="EM24" s="263"/>
      <c r="EN24" s="264"/>
    </row>
    <row r="25" spans="1:187" ht="20.100000000000001" hidden="1" customHeight="1" x14ac:dyDescent="0.3">
      <c r="A25" s="25" t="s">
        <v>2152</v>
      </c>
      <c r="B25" s="40" t="s">
        <v>143</v>
      </c>
      <c r="C25" s="26">
        <v>83017</v>
      </c>
      <c r="D25" s="25" t="s">
        <v>2179</v>
      </c>
      <c r="E25" s="26" t="s">
        <v>108</v>
      </c>
      <c r="F25" s="26"/>
      <c r="G25" s="26" t="s">
        <v>109</v>
      </c>
      <c r="H25" s="26" t="s">
        <v>567</v>
      </c>
      <c r="I25" s="26" t="s">
        <v>449</v>
      </c>
      <c r="J25" s="25" t="s">
        <v>178</v>
      </c>
      <c r="K25" s="25" t="s">
        <v>2180</v>
      </c>
      <c r="L25" s="25"/>
      <c r="M25" s="25" t="s">
        <v>2181</v>
      </c>
      <c r="N25" s="239"/>
      <c r="O25" s="83" t="s">
        <v>2183</v>
      </c>
      <c r="P25" s="239"/>
      <c r="Q25" s="239"/>
      <c r="R25" s="25" t="s">
        <v>2184</v>
      </c>
      <c r="S25" s="25" t="s">
        <v>2185</v>
      </c>
      <c r="T25" s="145"/>
      <c r="U25" s="266">
        <v>1</v>
      </c>
      <c r="V25" s="145"/>
      <c r="W25" s="145"/>
      <c r="X25" s="145"/>
      <c r="Y25" s="145"/>
      <c r="Z25" s="145"/>
      <c r="AA25" s="145"/>
      <c r="AB25" s="332"/>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266"/>
      <c r="BU25" s="145"/>
      <c r="BV25" s="145"/>
      <c r="BW25" s="145"/>
      <c r="BX25" s="145"/>
      <c r="BY25" s="145"/>
      <c r="BZ25" s="266"/>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c r="DR25" s="145"/>
      <c r="DS25" s="145"/>
      <c r="DT25" s="145"/>
      <c r="DU25" s="145"/>
      <c r="DV25" s="145"/>
      <c r="DW25" s="145"/>
      <c r="DX25" s="145"/>
      <c r="DY25" s="145"/>
      <c r="DZ25" s="145"/>
      <c r="EA25" s="145"/>
      <c r="EB25" s="148"/>
      <c r="EC25" s="145"/>
      <c r="ED25" s="148"/>
      <c r="EE25" s="145"/>
      <c r="EF25" s="145"/>
      <c r="EG25" s="145"/>
      <c r="EH25" s="145"/>
      <c r="EI25" s="145">
        <v>1</v>
      </c>
      <c r="EJ25" s="145"/>
      <c r="EK25" s="145">
        <v>1</v>
      </c>
      <c r="EL25" s="145">
        <v>1</v>
      </c>
      <c r="EM25" s="145"/>
      <c r="EN25" s="228" t="s">
        <v>2182</v>
      </c>
    </row>
    <row r="26" spans="1:187" ht="20.100000000000001" hidden="1" customHeight="1" x14ac:dyDescent="0.3">
      <c r="A26" s="25" t="s">
        <v>2335</v>
      </c>
      <c r="B26" s="40" t="s">
        <v>143</v>
      </c>
      <c r="C26" s="26">
        <v>81677</v>
      </c>
      <c r="D26" s="25" t="s">
        <v>2345</v>
      </c>
      <c r="E26" s="26" t="s">
        <v>108</v>
      </c>
      <c r="F26" s="26"/>
      <c r="G26" s="26" t="s">
        <v>114</v>
      </c>
      <c r="H26" s="26" t="s">
        <v>2346</v>
      </c>
      <c r="I26" s="26" t="s">
        <v>405</v>
      </c>
      <c r="J26" s="25" t="s">
        <v>2347</v>
      </c>
      <c r="K26" s="25" t="s">
        <v>2348</v>
      </c>
      <c r="L26" s="25"/>
      <c r="M26" s="25" t="s">
        <v>2349</v>
      </c>
      <c r="N26" s="25" t="s">
        <v>2350</v>
      </c>
      <c r="O26" s="25" t="s">
        <v>2351</v>
      </c>
      <c r="P26" s="83"/>
      <c r="Q26" s="83"/>
      <c r="R26" s="83"/>
      <c r="S26" s="83"/>
      <c r="T26" s="145"/>
      <c r="U26" s="145"/>
      <c r="V26" s="145"/>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v>1</v>
      </c>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v>1</v>
      </c>
      <c r="CU26" s="145"/>
      <c r="CV26" s="145">
        <v>1</v>
      </c>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5"/>
      <c r="EK26" s="263">
        <v>1</v>
      </c>
      <c r="EL26" s="263">
        <v>0</v>
      </c>
      <c r="EM26" s="263"/>
      <c r="EN26" s="264"/>
    </row>
    <row r="27" spans="1:187" ht="20.100000000000001" hidden="1" customHeight="1" x14ac:dyDescent="0.3">
      <c r="A27" s="25" t="s">
        <v>2385</v>
      </c>
      <c r="B27" s="40" t="s">
        <v>143</v>
      </c>
      <c r="C27" s="26">
        <v>83076</v>
      </c>
      <c r="D27" s="25" t="s">
        <v>2394</v>
      </c>
      <c r="E27" s="26" t="s">
        <v>113</v>
      </c>
      <c r="F27" s="26"/>
      <c r="G27" s="26" t="s">
        <v>109</v>
      </c>
      <c r="H27" s="26" t="s">
        <v>567</v>
      </c>
      <c r="I27" s="26" t="s">
        <v>438</v>
      </c>
      <c r="J27" s="25" t="s">
        <v>145</v>
      </c>
      <c r="K27" s="25" t="s">
        <v>2395</v>
      </c>
      <c r="L27" s="83"/>
      <c r="M27" s="83"/>
      <c r="N27" s="83"/>
      <c r="O27" s="83"/>
      <c r="P27" s="83"/>
      <c r="Q27" s="83"/>
      <c r="R27" s="83"/>
      <c r="S27" s="83"/>
      <c r="T27" s="145"/>
      <c r="U27" s="145"/>
      <c r="V27" s="145"/>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5"/>
      <c r="EK27" s="263">
        <v>0</v>
      </c>
      <c r="EL27" s="263">
        <v>0</v>
      </c>
      <c r="EM27" s="263"/>
      <c r="EN27" s="264"/>
    </row>
    <row r="28" spans="1:187" ht="20.100000000000001" hidden="1" customHeight="1" x14ac:dyDescent="0.3">
      <c r="A28" s="25" t="s">
        <v>2437</v>
      </c>
      <c r="B28" s="40" t="s">
        <v>143</v>
      </c>
      <c r="C28" s="26">
        <v>83312</v>
      </c>
      <c r="D28" s="71" t="s">
        <v>2459</v>
      </c>
      <c r="E28" s="26" t="s">
        <v>113</v>
      </c>
      <c r="F28" s="26"/>
      <c r="G28" s="26" t="s">
        <v>109</v>
      </c>
      <c r="H28" s="26" t="s">
        <v>567</v>
      </c>
      <c r="I28" s="26" t="s">
        <v>3</v>
      </c>
      <c r="J28" s="25" t="s">
        <v>178</v>
      </c>
      <c r="K28" s="25" t="s">
        <v>2460</v>
      </c>
      <c r="L28" s="83"/>
      <c r="M28" s="83"/>
      <c r="N28" s="83"/>
      <c r="O28" s="83"/>
      <c r="P28" s="83"/>
      <c r="Q28" s="83"/>
      <c r="R28" s="83"/>
      <c r="S28" s="83"/>
      <c r="T28" s="145"/>
      <c r="U28" s="145"/>
      <c r="V28" s="145"/>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c r="EM28" s="145"/>
    </row>
    <row r="29" spans="1:187" ht="20.100000000000001" hidden="1" customHeight="1" x14ac:dyDescent="0.3">
      <c r="A29" s="25" t="s">
        <v>2437</v>
      </c>
      <c r="B29" s="40" t="s">
        <v>143</v>
      </c>
      <c r="C29" s="26">
        <v>83538</v>
      </c>
      <c r="D29" s="71" t="s">
        <v>2463</v>
      </c>
      <c r="E29" s="26"/>
      <c r="F29" s="26"/>
      <c r="G29" s="26" t="s">
        <v>109</v>
      </c>
      <c r="H29" s="26" t="s">
        <v>567</v>
      </c>
      <c r="I29" s="26" t="s">
        <v>438</v>
      </c>
      <c r="J29" s="25" t="s">
        <v>178</v>
      </c>
      <c r="K29" s="25" t="s">
        <v>2464</v>
      </c>
      <c r="L29" s="83"/>
      <c r="M29" s="83"/>
      <c r="N29" s="83"/>
      <c r="O29" s="83"/>
      <c r="P29" s="83"/>
      <c r="Q29" s="83"/>
      <c r="R29" s="83"/>
      <c r="S29" s="83"/>
      <c r="T29" s="145"/>
      <c r="U29" s="145"/>
      <c r="V29" s="145"/>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v>0</v>
      </c>
      <c r="EL29" s="145">
        <v>0</v>
      </c>
      <c r="EM29" s="145"/>
    </row>
    <row r="30" spans="1:187" ht="20.100000000000001" hidden="1" customHeight="1" x14ac:dyDescent="0.3">
      <c r="A30" s="25" t="s">
        <v>2465</v>
      </c>
      <c r="B30" s="40" t="s">
        <v>143</v>
      </c>
      <c r="C30" s="26">
        <v>83647</v>
      </c>
      <c r="D30" s="25" t="s">
        <v>2495</v>
      </c>
      <c r="E30" s="26"/>
      <c r="F30" s="26"/>
      <c r="G30" s="26" t="s">
        <v>109</v>
      </c>
      <c r="H30" s="26" t="s">
        <v>567</v>
      </c>
      <c r="I30" s="26" t="s">
        <v>438</v>
      </c>
      <c r="J30" s="25" t="s">
        <v>228</v>
      </c>
      <c r="K30" s="25" t="s">
        <v>2496</v>
      </c>
      <c r="L30" s="83"/>
      <c r="M30" s="83"/>
      <c r="N30" s="83"/>
      <c r="O30" s="83"/>
      <c r="P30" s="83"/>
      <c r="Q30" s="83"/>
      <c r="R30" s="83"/>
      <c r="S30" s="83"/>
      <c r="T30" s="145"/>
      <c r="U30" s="145"/>
      <c r="V30" s="145"/>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1</v>
      </c>
      <c r="EL30" s="145">
        <v>0</v>
      </c>
      <c r="EM30" s="145"/>
    </row>
    <row r="31" spans="1:187" ht="20.100000000000001" hidden="1" customHeight="1" x14ac:dyDescent="0.3">
      <c r="A31" s="25" t="s">
        <v>2187</v>
      </c>
      <c r="B31" s="40" t="s">
        <v>143</v>
      </c>
      <c r="C31" s="26">
        <v>82337</v>
      </c>
      <c r="D31" s="25" t="s">
        <v>2188</v>
      </c>
      <c r="E31" s="26" t="s">
        <v>293</v>
      </c>
      <c r="F31" s="26"/>
      <c r="G31" s="26" t="s">
        <v>109</v>
      </c>
      <c r="H31" s="26" t="s">
        <v>554</v>
      </c>
      <c r="I31" s="26" t="s">
        <v>415</v>
      </c>
      <c r="J31" s="25" t="s">
        <v>215</v>
      </c>
      <c r="K31" s="25" t="s">
        <v>2189</v>
      </c>
      <c r="L31" s="45" t="s">
        <v>2190</v>
      </c>
      <c r="M31" s="239"/>
      <c r="N31" s="239"/>
      <c r="O31" s="239"/>
      <c r="P31" s="239"/>
      <c r="Q31" s="25" t="s">
        <v>2191</v>
      </c>
      <c r="R31" s="25" t="s">
        <v>2192</v>
      </c>
      <c r="S31" s="25" t="s">
        <v>2193</v>
      </c>
      <c r="T31" s="145"/>
      <c r="U31" s="145"/>
      <c r="V31" s="145"/>
      <c r="W31" s="145"/>
      <c r="X31" s="145"/>
      <c r="Y31" s="145"/>
      <c r="Z31" s="145"/>
      <c r="AA31" s="145"/>
      <c r="AB31" s="332"/>
      <c r="AC31" s="145"/>
      <c r="AD31" s="145"/>
      <c r="AE31" s="145"/>
      <c r="AF31" s="145"/>
      <c r="AG31" s="145"/>
      <c r="AH31" s="145"/>
      <c r="AI31" s="145">
        <v>1</v>
      </c>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v>1</v>
      </c>
      <c r="BV31" s="145"/>
      <c r="BW31" s="145"/>
      <c r="BX31" s="145"/>
      <c r="BY31" s="145"/>
      <c r="BZ31" s="145"/>
      <c r="CA31" s="145"/>
      <c r="CB31" s="145"/>
      <c r="CC31" s="145"/>
      <c r="CD31" s="145"/>
      <c r="CE31" s="145"/>
      <c r="CF31" s="145"/>
      <c r="CG31" s="145">
        <v>1</v>
      </c>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v>1</v>
      </c>
      <c r="EL31" s="145">
        <v>1</v>
      </c>
      <c r="EM31" s="145"/>
    </row>
    <row r="32" spans="1:187" ht="20.100000000000001" customHeight="1" x14ac:dyDescent="0.3">
      <c r="A32" s="72" t="s">
        <v>2109</v>
      </c>
      <c r="B32" s="73" t="s">
        <v>143</v>
      </c>
      <c r="C32" s="73">
        <v>83193</v>
      </c>
      <c r="D32" s="72" t="s">
        <v>941</v>
      </c>
      <c r="E32" s="73"/>
      <c r="F32" s="73"/>
      <c r="G32" s="73" t="s">
        <v>109</v>
      </c>
      <c r="H32" s="73" t="s">
        <v>177</v>
      </c>
      <c r="I32" s="26" t="s">
        <v>476</v>
      </c>
      <c r="J32" s="72" t="s">
        <v>215</v>
      </c>
      <c r="K32" s="72" t="s">
        <v>2110</v>
      </c>
      <c r="L32" s="72"/>
      <c r="M32" s="72" t="s">
        <v>2111</v>
      </c>
      <c r="N32" s="83"/>
      <c r="O32" s="72" t="s">
        <v>2112</v>
      </c>
      <c r="P32" s="72"/>
      <c r="Q32" s="72"/>
      <c r="R32" s="72" t="s">
        <v>2113</v>
      </c>
      <c r="S32" s="72" t="s">
        <v>2114</v>
      </c>
      <c r="T32" s="145"/>
      <c r="U32" s="145"/>
      <c r="V32" s="145"/>
      <c r="W32" s="145"/>
      <c r="X32" s="145"/>
      <c r="Y32" s="145"/>
      <c r="Z32" s="145"/>
      <c r="AA32" s="145"/>
      <c r="AB32" s="332"/>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v>1</v>
      </c>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v>1</v>
      </c>
      <c r="CW32" s="145"/>
      <c r="CX32" s="145"/>
      <c r="CY32" s="145"/>
      <c r="CZ32" s="145"/>
      <c r="DA32" s="145"/>
      <c r="DB32" s="145"/>
      <c r="DC32" s="145"/>
      <c r="DD32" s="145"/>
      <c r="DE32" s="145"/>
      <c r="DF32" s="145"/>
      <c r="DG32" s="145"/>
      <c r="DH32" s="148"/>
      <c r="DI32" s="145"/>
      <c r="DJ32" s="145"/>
      <c r="DK32" s="145"/>
      <c r="DL32" s="145"/>
      <c r="DM32" s="145"/>
      <c r="DN32" s="145"/>
      <c r="DO32" s="145"/>
      <c r="DP32" s="145"/>
      <c r="DQ32" s="145"/>
      <c r="DR32" s="145"/>
      <c r="DS32" s="145"/>
      <c r="DT32" s="145"/>
      <c r="DU32" s="145"/>
      <c r="DV32" s="145"/>
      <c r="DW32" s="145"/>
      <c r="DX32" s="145"/>
      <c r="DY32" s="145"/>
      <c r="DZ32" s="145"/>
      <c r="EA32" s="145"/>
      <c r="EB32" s="148"/>
      <c r="EC32" s="145"/>
      <c r="ED32" s="148"/>
      <c r="EE32" s="145"/>
      <c r="EF32" s="145"/>
      <c r="EG32" s="145"/>
      <c r="EH32" s="145"/>
      <c r="EI32" s="145"/>
      <c r="EJ32" s="145"/>
      <c r="EK32" s="145">
        <v>1</v>
      </c>
      <c r="EL32" s="145">
        <v>1</v>
      </c>
      <c r="EM32" s="145"/>
      <c r="EO32" s="145"/>
      <c r="EP32" s="145"/>
      <c r="EQ32" s="145"/>
      <c r="ER32" s="145"/>
      <c r="ES32" s="145"/>
      <c r="ET32" s="145"/>
      <c r="EU32" s="145"/>
      <c r="EV32" s="145"/>
      <c r="EW32" s="145"/>
      <c r="EX32" s="145"/>
      <c r="EY32" s="145"/>
      <c r="EZ32" s="145"/>
      <c r="FA32" s="145"/>
      <c r="FB32" s="145"/>
      <c r="FC32" s="145"/>
      <c r="FD32" s="145"/>
      <c r="FE32" s="145"/>
      <c r="FF32" s="145"/>
      <c r="FG32" s="145"/>
      <c r="FH32" s="145"/>
      <c r="FI32" s="145"/>
      <c r="FJ32" s="145"/>
      <c r="FK32" s="145"/>
      <c r="FL32" s="145"/>
      <c r="FM32" s="145"/>
      <c r="FN32" s="145"/>
      <c r="FO32" s="145"/>
      <c r="FP32" s="145"/>
      <c r="FQ32" s="145"/>
      <c r="FR32" s="145"/>
      <c r="FS32" s="145"/>
      <c r="FT32" s="145"/>
      <c r="FU32" s="145"/>
      <c r="FV32" s="145"/>
      <c r="FW32" s="145"/>
      <c r="FX32" s="145"/>
      <c r="FY32" s="145"/>
      <c r="FZ32" s="145"/>
      <c r="GA32" s="145"/>
      <c r="GB32" s="145"/>
      <c r="GC32" s="145"/>
      <c r="GD32" s="145"/>
      <c r="GE32" s="145"/>
    </row>
    <row r="33" spans="1:187" ht="20.100000000000001" hidden="1" customHeight="1" x14ac:dyDescent="0.3">
      <c r="A33" s="25" t="s">
        <v>2563</v>
      </c>
      <c r="B33" s="40" t="s">
        <v>143</v>
      </c>
      <c r="C33" s="26">
        <v>83830</v>
      </c>
      <c r="D33" s="71" t="s">
        <v>2591</v>
      </c>
      <c r="E33" s="26" t="s">
        <v>108</v>
      </c>
      <c r="F33" s="26"/>
      <c r="G33" s="26" t="s">
        <v>121</v>
      </c>
      <c r="H33" s="26" t="s">
        <v>2592</v>
      </c>
      <c r="I33" s="26" t="s">
        <v>449</v>
      </c>
      <c r="J33" s="25" t="s">
        <v>675</v>
      </c>
      <c r="K33" s="25" t="s">
        <v>2593</v>
      </c>
      <c r="L33" s="83"/>
      <c r="M33" s="83"/>
      <c r="N33" s="83"/>
      <c r="O33" s="83"/>
      <c r="P33" s="83"/>
      <c r="Q33" s="83"/>
      <c r="R33" s="83"/>
      <c r="S33" s="83"/>
      <c r="T33" s="145"/>
      <c r="U33" s="145"/>
      <c r="V33" s="145"/>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8"/>
      <c r="EE33" s="145"/>
      <c r="EF33" s="145"/>
      <c r="EG33" s="145"/>
      <c r="EH33" s="145"/>
      <c r="EI33" s="145"/>
      <c r="EJ33" s="145"/>
      <c r="EK33" s="145">
        <v>0</v>
      </c>
      <c r="EL33" s="145">
        <v>0</v>
      </c>
      <c r="EM33" s="145"/>
    </row>
    <row r="34" spans="1:187" s="367" customFormat="1" ht="20.100000000000001" customHeight="1" x14ac:dyDescent="0.3">
      <c r="A34" s="358" t="s">
        <v>2624</v>
      </c>
      <c r="B34" s="359" t="s">
        <v>143</v>
      </c>
      <c r="C34" s="360">
        <v>83609</v>
      </c>
      <c r="D34" s="361" t="s">
        <v>2639</v>
      </c>
      <c r="E34" s="360" t="s">
        <v>108</v>
      </c>
      <c r="F34" s="360"/>
      <c r="G34" s="360" t="s">
        <v>109</v>
      </c>
      <c r="H34" s="360" t="s">
        <v>567</v>
      </c>
      <c r="I34" s="360" t="s">
        <v>476</v>
      </c>
      <c r="J34" s="358" t="s">
        <v>228</v>
      </c>
      <c r="K34" s="358" t="s">
        <v>2640</v>
      </c>
      <c r="L34" s="362" t="s">
        <v>2641</v>
      </c>
      <c r="M34" s="363"/>
      <c r="N34" s="363"/>
      <c r="O34" s="363"/>
      <c r="P34" s="363"/>
      <c r="Q34" s="363"/>
      <c r="R34" s="363"/>
      <c r="S34" s="363"/>
      <c r="T34" s="364"/>
      <c r="U34" s="364"/>
      <c r="V34" s="364"/>
      <c r="W34" s="364"/>
      <c r="X34" s="364"/>
      <c r="Y34" s="364"/>
      <c r="Z34" s="364"/>
      <c r="AA34" s="364"/>
      <c r="AB34" s="365"/>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6"/>
      <c r="DI34" s="364"/>
      <c r="DJ34" s="364"/>
      <c r="DK34" s="364"/>
      <c r="DL34" s="364"/>
      <c r="DM34" s="364"/>
      <c r="DN34" s="364"/>
      <c r="DO34" s="364"/>
      <c r="DP34" s="364"/>
      <c r="DQ34" s="364"/>
      <c r="DR34" s="364"/>
      <c r="DS34" s="364"/>
      <c r="DT34" s="364"/>
      <c r="DU34" s="364"/>
      <c r="DV34" s="364"/>
      <c r="DW34" s="364"/>
      <c r="DX34" s="364"/>
      <c r="DY34" s="364"/>
      <c r="DZ34" s="364"/>
      <c r="EA34" s="364"/>
      <c r="EB34" s="366"/>
      <c r="EC34" s="364"/>
      <c r="ED34" s="366"/>
      <c r="EE34" s="364"/>
      <c r="EF34" s="364"/>
      <c r="EG34" s="364"/>
      <c r="EH34" s="364"/>
      <c r="EI34" s="364"/>
      <c r="EJ34" s="364"/>
      <c r="EK34" s="364">
        <v>0</v>
      </c>
      <c r="EL34" s="364">
        <v>0</v>
      </c>
      <c r="EM34" s="364"/>
      <c r="EO34" s="368"/>
      <c r="EP34" s="368"/>
      <c r="EQ34" s="368"/>
      <c r="ER34" s="368"/>
      <c r="ES34" s="368"/>
      <c r="ET34" s="368"/>
      <c r="EU34" s="368"/>
      <c r="EV34" s="368"/>
      <c r="EW34" s="368"/>
      <c r="EX34" s="368"/>
      <c r="EY34" s="368"/>
      <c r="EZ34" s="368"/>
      <c r="FA34" s="368"/>
      <c r="FB34" s="368"/>
      <c r="FC34" s="368"/>
      <c r="FD34" s="368"/>
      <c r="FE34" s="368"/>
      <c r="FF34" s="368"/>
      <c r="FG34" s="368"/>
      <c r="FH34" s="368"/>
      <c r="FI34" s="368"/>
      <c r="FJ34" s="368"/>
      <c r="FK34" s="368"/>
      <c r="FL34" s="368"/>
      <c r="FM34" s="368"/>
      <c r="FN34" s="368"/>
      <c r="FO34" s="368"/>
      <c r="FP34" s="368"/>
      <c r="FQ34" s="368"/>
      <c r="FR34" s="368"/>
      <c r="FS34" s="368"/>
      <c r="FT34" s="368"/>
      <c r="FU34" s="368"/>
      <c r="FV34" s="368"/>
      <c r="FW34" s="368"/>
      <c r="FX34" s="368"/>
      <c r="FY34" s="368"/>
      <c r="FZ34" s="368"/>
      <c r="GA34" s="368"/>
      <c r="GB34" s="368"/>
      <c r="GC34" s="368"/>
      <c r="GD34" s="368"/>
      <c r="GE34" s="368"/>
    </row>
    <row r="35" spans="1:187" s="228" customFormat="1" ht="20.100000000000001" hidden="1" customHeight="1" x14ac:dyDescent="0.3">
      <c r="A35" s="25" t="s">
        <v>2624</v>
      </c>
      <c r="B35" s="40" t="s">
        <v>143</v>
      </c>
      <c r="C35" s="26">
        <v>83617</v>
      </c>
      <c r="D35" s="71" t="s">
        <v>2642</v>
      </c>
      <c r="E35" s="26" t="s">
        <v>108</v>
      </c>
      <c r="F35" s="26"/>
      <c r="G35" s="26" t="s">
        <v>109</v>
      </c>
      <c r="H35" s="26" t="s">
        <v>567</v>
      </c>
      <c r="I35" s="26" t="s">
        <v>3</v>
      </c>
      <c r="J35" s="25" t="s">
        <v>675</v>
      </c>
      <c r="K35" s="25" t="s">
        <v>2643</v>
      </c>
      <c r="L35" s="25"/>
      <c r="M35" s="83"/>
      <c r="N35" s="83"/>
      <c r="O35" s="83"/>
      <c r="P35" s="83"/>
      <c r="Q35" s="83"/>
      <c r="R35" s="83"/>
      <c r="S35" s="83"/>
      <c r="T35" s="145"/>
      <c r="U35" s="145"/>
      <c r="V35" s="145"/>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v>0</v>
      </c>
      <c r="EL35" s="145">
        <v>0</v>
      </c>
      <c r="EM35" s="145"/>
      <c r="EO35" s="198"/>
      <c r="EP35" s="198"/>
      <c r="EQ35" s="198"/>
      <c r="ER35" s="198"/>
      <c r="ES35" s="198"/>
      <c r="ET35" s="198"/>
      <c r="EU35" s="198"/>
      <c r="EV35" s="198"/>
      <c r="EW35" s="198"/>
      <c r="EX35" s="198"/>
      <c r="EY35" s="198"/>
      <c r="EZ35" s="198"/>
      <c r="FA35" s="198"/>
      <c r="FB35" s="198"/>
      <c r="FC35" s="198"/>
      <c r="FD35" s="198"/>
      <c r="FE35" s="198"/>
      <c r="FF35" s="198"/>
      <c r="FG35" s="198"/>
      <c r="FH35" s="198"/>
      <c r="FI35" s="198"/>
      <c r="FJ35" s="198"/>
      <c r="FK35" s="198"/>
      <c r="FL35" s="198"/>
      <c r="FM35" s="198"/>
      <c r="FN35" s="198"/>
      <c r="FO35" s="198"/>
      <c r="FP35" s="198"/>
      <c r="FQ35" s="198"/>
      <c r="FR35" s="198"/>
      <c r="FS35" s="198"/>
      <c r="FT35" s="198"/>
      <c r="FU35" s="198"/>
      <c r="FV35" s="198"/>
      <c r="FW35" s="198"/>
      <c r="FX35" s="198"/>
      <c r="FY35" s="198"/>
      <c r="FZ35" s="198"/>
      <c r="GA35" s="198"/>
      <c r="GB35" s="198"/>
      <c r="GC35" s="198"/>
      <c r="GD35" s="198"/>
      <c r="GE35" s="198"/>
    </row>
    <row r="36" spans="1:187" s="228" customFormat="1" ht="20.100000000000001" hidden="1" customHeight="1" x14ac:dyDescent="0.3">
      <c r="A36" s="25" t="s">
        <v>2274</v>
      </c>
      <c r="B36" s="40" t="s">
        <v>143</v>
      </c>
      <c r="C36" s="26">
        <v>82866</v>
      </c>
      <c r="D36" s="25" t="s">
        <v>2275</v>
      </c>
      <c r="E36" s="26" t="s">
        <v>108</v>
      </c>
      <c r="F36" s="26"/>
      <c r="G36" s="26" t="s">
        <v>109</v>
      </c>
      <c r="H36" s="26" t="s">
        <v>567</v>
      </c>
      <c r="I36" s="26" t="s">
        <v>389</v>
      </c>
      <c r="J36" s="25" t="s">
        <v>228</v>
      </c>
      <c r="K36" s="25" t="s">
        <v>2276</v>
      </c>
      <c r="L36" s="182" t="s">
        <v>2277</v>
      </c>
      <c r="M36" s="25" t="s">
        <v>2278</v>
      </c>
      <c r="N36" s="83"/>
      <c r="O36" s="83"/>
      <c r="P36" s="83"/>
      <c r="Q36" s="83"/>
      <c r="R36" s="87" t="s">
        <v>2279</v>
      </c>
      <c r="S36" s="25" t="s">
        <v>2280</v>
      </c>
      <c r="T36" s="145"/>
      <c r="U36" s="145"/>
      <c r="V36" s="145"/>
      <c r="W36" s="145"/>
      <c r="X36" s="145"/>
      <c r="Y36" s="145"/>
      <c r="Z36" s="145">
        <v>1</v>
      </c>
      <c r="AA36" s="145"/>
      <c r="AB36" s="332"/>
      <c r="AC36" s="145"/>
      <c r="AD36" s="145"/>
      <c r="AE36" s="145"/>
      <c r="AF36" s="145">
        <v>1</v>
      </c>
      <c r="AG36" s="145"/>
      <c r="AH36" s="145"/>
      <c r="AI36" s="145"/>
      <c r="AJ36" s="145"/>
      <c r="AK36" s="145"/>
      <c r="AL36" s="145"/>
      <c r="AM36" s="145"/>
      <c r="AN36" s="145"/>
      <c r="AO36" s="145"/>
      <c r="AP36" s="145"/>
      <c r="AQ36" s="145"/>
      <c r="AR36" s="145"/>
      <c r="AS36" s="145"/>
      <c r="AT36" s="145"/>
      <c r="AU36" s="145">
        <v>1</v>
      </c>
      <c r="AV36" s="145"/>
      <c r="AW36" s="145">
        <v>1</v>
      </c>
      <c r="AX36" s="145"/>
      <c r="AY36" s="145">
        <v>1</v>
      </c>
      <c r="AZ36" s="266">
        <v>1</v>
      </c>
      <c r="BA36" s="145">
        <v>1</v>
      </c>
      <c r="BB36" s="145"/>
      <c r="BC36" s="145"/>
      <c r="BD36" s="145"/>
      <c r="BE36" s="145"/>
      <c r="BF36" s="145">
        <v>1</v>
      </c>
      <c r="BG36" s="145"/>
      <c r="BH36" s="145"/>
      <c r="BI36" s="145">
        <v>1</v>
      </c>
      <c r="BJ36" s="145"/>
      <c r="BK36" s="145"/>
      <c r="BL36" s="145">
        <v>1</v>
      </c>
      <c r="BM36" s="145"/>
      <c r="BN36" s="145"/>
      <c r="BO36" s="145"/>
      <c r="BP36" s="145"/>
      <c r="BQ36" s="145"/>
      <c r="BR36" s="145">
        <v>1</v>
      </c>
      <c r="BS36" s="145"/>
      <c r="BT36" s="145">
        <v>1</v>
      </c>
      <c r="BU36" s="145"/>
      <c r="BV36" s="145"/>
      <c r="BW36" s="145"/>
      <c r="BX36" s="145"/>
      <c r="BY36" s="145"/>
      <c r="BZ36" s="145">
        <v>1</v>
      </c>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v>1</v>
      </c>
      <c r="DL36" s="145"/>
      <c r="DM36" s="145"/>
      <c r="DN36" s="145"/>
      <c r="DO36" s="145"/>
      <c r="DP36" s="145"/>
      <c r="DQ36" s="145"/>
      <c r="DR36" s="145"/>
      <c r="DS36" s="145"/>
      <c r="DT36" s="145"/>
      <c r="DU36" s="145">
        <v>1</v>
      </c>
      <c r="DV36" s="145"/>
      <c r="DW36" s="145"/>
      <c r="DX36" s="145"/>
      <c r="DY36" s="145"/>
      <c r="DZ36" s="145"/>
      <c r="EA36" s="145"/>
      <c r="EB36" s="148"/>
      <c r="EC36" s="145"/>
      <c r="ED36" s="145"/>
      <c r="EE36" s="198"/>
      <c r="EF36" s="198"/>
      <c r="EG36" s="198"/>
      <c r="EH36" s="198"/>
      <c r="EI36" s="198"/>
      <c r="EJ36" s="198"/>
      <c r="EK36" s="263">
        <v>1</v>
      </c>
      <c r="EL36" s="263">
        <v>1</v>
      </c>
      <c r="EM36" s="263"/>
      <c r="EN36" s="264" t="s">
        <v>2281</v>
      </c>
      <c r="EO36" s="198"/>
      <c r="EP36" s="198"/>
      <c r="EQ36" s="198"/>
      <c r="ER36" s="198"/>
      <c r="ES36" s="198"/>
      <c r="ET36" s="198"/>
      <c r="EU36" s="198"/>
      <c r="EV36" s="198"/>
      <c r="EW36" s="198"/>
      <c r="EX36" s="198"/>
      <c r="EY36" s="198"/>
      <c r="EZ36" s="198"/>
      <c r="FA36" s="198"/>
      <c r="FB36" s="198"/>
      <c r="FC36" s="198"/>
      <c r="FD36" s="198"/>
      <c r="FE36" s="198"/>
      <c r="FF36" s="198"/>
      <c r="FG36" s="198"/>
      <c r="FH36" s="198"/>
      <c r="FI36" s="198"/>
      <c r="FJ36" s="198"/>
      <c r="FK36" s="198"/>
      <c r="FL36" s="198"/>
      <c r="FM36" s="198"/>
      <c r="FN36" s="198"/>
      <c r="FO36" s="198"/>
      <c r="FP36" s="198"/>
      <c r="FQ36" s="198"/>
      <c r="FR36" s="198"/>
      <c r="FS36" s="198"/>
      <c r="FT36" s="198"/>
      <c r="FU36" s="198"/>
      <c r="FV36" s="198"/>
      <c r="FW36" s="198"/>
      <c r="FX36" s="198"/>
      <c r="FY36" s="198"/>
      <c r="FZ36" s="198"/>
      <c r="GA36" s="198"/>
      <c r="GB36" s="198"/>
      <c r="GC36" s="198"/>
      <c r="GD36" s="198"/>
      <c r="GE36" s="198"/>
    </row>
    <row r="37" spans="1:187" ht="20.100000000000001" hidden="1" customHeight="1" x14ac:dyDescent="0.3">
      <c r="A37" s="25" t="s">
        <v>2497</v>
      </c>
      <c r="B37" s="40" t="s">
        <v>143</v>
      </c>
      <c r="C37" s="26">
        <v>83359</v>
      </c>
      <c r="D37" s="71" t="s">
        <v>2510</v>
      </c>
      <c r="E37" s="26"/>
      <c r="F37" s="26"/>
      <c r="G37" s="26" t="s">
        <v>109</v>
      </c>
      <c r="H37" s="26" t="s">
        <v>539</v>
      </c>
      <c r="I37" s="26" t="s">
        <v>449</v>
      </c>
      <c r="J37" s="25" t="s">
        <v>228</v>
      </c>
      <c r="K37" s="25" t="s">
        <v>2511</v>
      </c>
      <c r="L37" s="129" t="s">
        <v>2512</v>
      </c>
      <c r="M37" s="83"/>
      <c r="N37" s="83"/>
      <c r="O37" s="83"/>
      <c r="P37" s="83"/>
      <c r="Q37" s="83"/>
      <c r="R37" s="25" t="s">
        <v>2660</v>
      </c>
      <c r="S37" s="83"/>
      <c r="T37" s="145"/>
      <c r="U37" s="266"/>
      <c r="V37" s="145"/>
      <c r="W37" s="266">
        <v>1</v>
      </c>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266"/>
      <c r="BU37" s="145"/>
      <c r="BV37" s="145"/>
      <c r="BW37" s="145"/>
      <c r="BX37" s="145"/>
      <c r="BY37" s="145"/>
      <c r="BZ37" s="266"/>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t="s">
        <v>519</v>
      </c>
      <c r="EL37" s="145">
        <v>1</v>
      </c>
      <c r="EM37" s="145"/>
    </row>
    <row r="38" spans="1:187" ht="20.100000000000001" hidden="1" customHeight="1" x14ac:dyDescent="0.3">
      <c r="A38" s="25" t="s">
        <v>2766</v>
      </c>
      <c r="B38" s="26" t="s">
        <v>143</v>
      </c>
      <c r="C38" s="26">
        <v>83264</v>
      </c>
      <c r="D38" s="71" t="s">
        <v>2767</v>
      </c>
      <c r="E38" s="26" t="s">
        <v>293</v>
      </c>
      <c r="F38" s="26"/>
      <c r="G38" s="26" t="s">
        <v>109</v>
      </c>
      <c r="H38" s="26" t="s">
        <v>177</v>
      </c>
      <c r="I38" s="26" t="s">
        <v>3</v>
      </c>
      <c r="J38" s="25" t="s">
        <v>145</v>
      </c>
      <c r="K38" s="25" t="s">
        <v>2768</v>
      </c>
      <c r="L38" s="25"/>
      <c r="M38" s="25"/>
      <c r="N38" s="242"/>
      <c r="O38" s="242"/>
      <c r="P38" s="242"/>
      <c r="Q38" s="242"/>
      <c r="R38" s="242"/>
      <c r="S38" s="242"/>
      <c r="T38" s="240"/>
      <c r="U38" s="240"/>
      <c r="V38" s="241"/>
      <c r="W38" s="240"/>
      <c r="X38" s="240"/>
      <c r="Y38" s="240"/>
      <c r="Z38" s="240"/>
      <c r="AA38" s="240"/>
      <c r="AB38" s="338"/>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c r="BQ38" s="240"/>
      <c r="BR38" s="240"/>
      <c r="BS38" s="240"/>
      <c r="BT38" s="240"/>
      <c r="BU38" s="240"/>
      <c r="BV38" s="240"/>
      <c r="BW38" s="240"/>
      <c r="BX38" s="240"/>
      <c r="BY38" s="240"/>
      <c r="BZ38" s="240"/>
      <c r="CA38" s="240"/>
      <c r="CB38" s="240"/>
      <c r="CC38" s="240"/>
      <c r="CD38" s="240"/>
      <c r="CE38" s="240"/>
      <c r="CF38" s="240"/>
      <c r="CG38" s="240"/>
      <c r="CH38" s="240"/>
      <c r="CI38" s="240"/>
      <c r="CJ38" s="240"/>
      <c r="CK38" s="240"/>
      <c r="CL38" s="240"/>
      <c r="CM38" s="240"/>
      <c r="CN38" s="240"/>
      <c r="CO38" s="240"/>
      <c r="CP38" s="240"/>
      <c r="CQ38" s="240"/>
      <c r="CR38" s="240"/>
      <c r="CS38" s="240"/>
      <c r="CT38" s="240"/>
      <c r="CU38" s="240"/>
      <c r="CV38" s="240"/>
      <c r="CW38" s="240"/>
      <c r="CX38" s="240"/>
      <c r="CY38" s="240"/>
      <c r="CZ38" s="240"/>
      <c r="DA38" s="240"/>
      <c r="DB38" s="240"/>
      <c r="DC38" s="240"/>
      <c r="DD38" s="240"/>
      <c r="DE38" s="240"/>
      <c r="DF38" s="240"/>
      <c r="DG38" s="240"/>
      <c r="DH38" s="241"/>
      <c r="DI38" s="240"/>
      <c r="DJ38" s="240"/>
      <c r="DK38" s="240"/>
      <c r="DL38" s="240"/>
      <c r="DM38" s="240"/>
      <c r="DN38" s="240"/>
      <c r="DO38" s="240"/>
      <c r="DP38" s="240"/>
      <c r="DQ38" s="240"/>
      <c r="DR38" s="240"/>
      <c r="DS38" s="240"/>
      <c r="DT38" s="240"/>
      <c r="DU38" s="240"/>
      <c r="DV38" s="240"/>
      <c r="DW38" s="240"/>
      <c r="DX38" s="240"/>
      <c r="DY38" s="240"/>
      <c r="DZ38" s="240"/>
      <c r="EA38" s="240"/>
      <c r="EB38" s="241"/>
      <c r="EC38" s="240"/>
      <c r="ED38" s="241"/>
      <c r="EE38" s="240"/>
      <c r="EF38" s="240"/>
      <c r="EG38" s="240"/>
      <c r="EH38" s="240"/>
      <c r="EI38" s="240"/>
      <c r="EJ38" s="240"/>
      <c r="EK38" s="145">
        <v>0</v>
      </c>
      <c r="EL38" s="145">
        <v>0</v>
      </c>
      <c r="EM38" s="145"/>
    </row>
    <row r="39" spans="1:187" ht="20.100000000000001" hidden="1" customHeight="1" x14ac:dyDescent="0.3">
      <c r="A39" s="25" t="s">
        <v>2779</v>
      </c>
      <c r="B39" s="40" t="s">
        <v>143</v>
      </c>
      <c r="C39" s="26">
        <v>83100</v>
      </c>
      <c r="D39" s="71" t="s">
        <v>2780</v>
      </c>
      <c r="E39" s="26" t="s">
        <v>113</v>
      </c>
      <c r="F39" s="26"/>
      <c r="G39" s="26" t="s">
        <v>121</v>
      </c>
      <c r="H39" s="26" t="s">
        <v>281</v>
      </c>
      <c r="I39" s="26" t="s">
        <v>706</v>
      </c>
      <c r="J39" s="25" t="s">
        <v>145</v>
      </c>
      <c r="K39" s="25" t="s">
        <v>2781</v>
      </c>
      <c r="L39" s="25"/>
      <c r="M39" s="242"/>
      <c r="N39" s="242"/>
      <c r="O39" s="242"/>
      <c r="P39" s="242"/>
      <c r="Q39" s="242"/>
      <c r="R39" s="242"/>
      <c r="S39" s="242"/>
      <c r="T39" s="240"/>
      <c r="U39" s="267"/>
      <c r="V39" s="268"/>
      <c r="W39" s="267"/>
      <c r="X39" s="267"/>
      <c r="Y39" s="267"/>
      <c r="Z39" s="267"/>
      <c r="AA39" s="267"/>
      <c r="AB39" s="339"/>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8"/>
      <c r="DI39" s="267"/>
      <c r="DJ39" s="267"/>
      <c r="DK39" s="267"/>
      <c r="DL39" s="267"/>
      <c r="DM39" s="267"/>
      <c r="DN39" s="267"/>
      <c r="DO39" s="267"/>
      <c r="DP39" s="267"/>
      <c r="DQ39" s="267"/>
      <c r="DR39" s="267"/>
      <c r="DS39" s="267"/>
      <c r="DT39" s="267"/>
      <c r="DU39" s="267"/>
      <c r="DV39" s="267"/>
      <c r="DW39" s="267"/>
      <c r="DX39" s="267"/>
      <c r="DY39" s="267"/>
      <c r="DZ39" s="267"/>
      <c r="EA39" s="267"/>
      <c r="EB39" s="268"/>
      <c r="EC39" s="267"/>
      <c r="ED39" s="268"/>
      <c r="EE39" s="267"/>
      <c r="EF39" s="267"/>
      <c r="EG39" s="267"/>
      <c r="EH39" s="267"/>
      <c r="EI39" s="267"/>
      <c r="EJ39" s="267"/>
      <c r="EK39" s="267">
        <v>0</v>
      </c>
      <c r="EL39" s="267">
        <v>0</v>
      </c>
      <c r="EM39" s="267"/>
    </row>
    <row r="40" spans="1:187" ht="20.100000000000001" customHeight="1" x14ac:dyDescent="0.3">
      <c r="A40" s="302">
        <v>42986</v>
      </c>
      <c r="B40" s="40" t="s">
        <v>143</v>
      </c>
      <c r="C40" s="26">
        <v>82256</v>
      </c>
      <c r="D40" s="71" t="s">
        <v>2837</v>
      </c>
      <c r="E40" s="26" t="s">
        <v>113</v>
      </c>
      <c r="F40" s="26"/>
      <c r="G40" s="26" t="s">
        <v>109</v>
      </c>
      <c r="H40" s="26" t="s">
        <v>567</v>
      </c>
      <c r="I40" s="26" t="s">
        <v>476</v>
      </c>
      <c r="J40" s="25" t="s">
        <v>228</v>
      </c>
      <c r="K40" s="25" t="s">
        <v>2838</v>
      </c>
      <c r="L40" s="25"/>
      <c r="M40" s="25"/>
      <c r="N40" s="83"/>
      <c r="O40" s="83"/>
      <c r="P40" s="83"/>
      <c r="Q40" s="83"/>
      <c r="R40" s="83"/>
      <c r="S40" s="83"/>
      <c r="T40" s="145"/>
      <c r="U40" s="145">
        <v>1</v>
      </c>
      <c r="V40" s="148"/>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v>1</v>
      </c>
      <c r="EL40" s="145">
        <v>1</v>
      </c>
      <c r="EM40" s="267"/>
    </row>
    <row r="41" spans="1:187" ht="20.100000000000001" hidden="1" customHeight="1" x14ac:dyDescent="0.3">
      <c r="A41" s="25" t="s">
        <v>2851</v>
      </c>
      <c r="B41" s="40" t="s">
        <v>143</v>
      </c>
      <c r="C41" s="26">
        <v>82929</v>
      </c>
      <c r="D41" s="71" t="s">
        <v>2863</v>
      </c>
      <c r="E41" s="26" t="s">
        <v>293</v>
      </c>
      <c r="F41" s="26"/>
      <c r="G41" s="26" t="s">
        <v>109</v>
      </c>
      <c r="H41" s="26" t="s">
        <v>567</v>
      </c>
      <c r="I41" s="26" t="s">
        <v>516</v>
      </c>
      <c r="J41" s="25" t="s">
        <v>145</v>
      </c>
      <c r="K41" s="25" t="s">
        <v>2864</v>
      </c>
      <c r="L41" s="25"/>
      <c r="M41" s="25"/>
      <c r="N41" s="83"/>
      <c r="O41" s="83"/>
      <c r="P41" s="83"/>
      <c r="Q41" s="83"/>
      <c r="R41" s="83"/>
      <c r="S41" s="83"/>
      <c r="T41" s="145"/>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0</v>
      </c>
      <c r="EL41" s="145">
        <v>0</v>
      </c>
      <c r="EM41" s="267"/>
    </row>
    <row r="42" spans="1:187" ht="20.100000000000001" hidden="1" customHeight="1" x14ac:dyDescent="0.3">
      <c r="A42" s="25" t="s">
        <v>2851</v>
      </c>
      <c r="B42" s="40" t="s">
        <v>143</v>
      </c>
      <c r="C42" s="26">
        <v>83379</v>
      </c>
      <c r="D42" s="71" t="s">
        <v>2865</v>
      </c>
      <c r="E42" s="26" t="s">
        <v>108</v>
      </c>
      <c r="F42" s="26"/>
      <c r="G42" s="26" t="s">
        <v>109</v>
      </c>
      <c r="H42" s="26" t="s">
        <v>567</v>
      </c>
      <c r="I42" s="26" t="s">
        <v>405</v>
      </c>
      <c r="J42" s="25" t="s">
        <v>228</v>
      </c>
      <c r="K42" s="25" t="s">
        <v>2866</v>
      </c>
      <c r="L42" s="25"/>
      <c r="M42" s="25"/>
      <c r="N42" s="83"/>
      <c r="O42" s="83"/>
      <c r="P42" s="83"/>
      <c r="Q42" s="83"/>
      <c r="R42" s="83"/>
      <c r="S42" s="83"/>
      <c r="T42" s="145"/>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v>0</v>
      </c>
      <c r="EL42" s="145">
        <v>0</v>
      </c>
      <c r="EM42" s="267"/>
    </row>
    <row r="43" spans="1:187" ht="20.100000000000001" hidden="1" customHeight="1" x14ac:dyDescent="0.3">
      <c r="A43" s="25" t="s">
        <v>1833</v>
      </c>
      <c r="B43" s="40" t="s">
        <v>143</v>
      </c>
      <c r="C43" s="26">
        <v>81960</v>
      </c>
      <c r="D43" s="25" t="s">
        <v>1842</v>
      </c>
      <c r="E43" s="26" t="s">
        <v>108</v>
      </c>
      <c r="F43" s="26"/>
      <c r="G43" s="26" t="s">
        <v>109</v>
      </c>
      <c r="H43" s="26" t="s">
        <v>554</v>
      </c>
      <c r="I43" s="26" t="s">
        <v>438</v>
      </c>
      <c r="J43" s="25" t="s">
        <v>178</v>
      </c>
      <c r="K43" s="25" t="s">
        <v>1843</v>
      </c>
      <c r="L43" s="25"/>
      <c r="M43" s="25" t="s">
        <v>1844</v>
      </c>
      <c r="N43" s="25" t="s">
        <v>1845</v>
      </c>
      <c r="O43" s="25" t="s">
        <v>1846</v>
      </c>
      <c r="P43" s="239"/>
      <c r="Q43" s="239"/>
      <c r="R43" s="25" t="s">
        <v>1847</v>
      </c>
      <c r="S43" s="25" t="s">
        <v>1848</v>
      </c>
      <c r="U43" s="145"/>
      <c r="V43" s="145"/>
      <c r="W43" s="145"/>
      <c r="X43" s="145"/>
      <c r="Y43" s="145"/>
      <c r="Z43" s="145">
        <v>1</v>
      </c>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v>1</v>
      </c>
      <c r="BU43" s="145"/>
      <c r="BV43" s="145"/>
      <c r="BW43" s="145"/>
      <c r="BX43" s="145"/>
      <c r="BY43" s="145"/>
      <c r="BZ43" s="145">
        <v>1</v>
      </c>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v>1</v>
      </c>
      <c r="CW43" s="145"/>
      <c r="CX43" s="145"/>
      <c r="CY43" s="145"/>
      <c r="CZ43" s="145"/>
      <c r="DA43" s="145"/>
      <c r="DB43" s="145"/>
      <c r="DC43" s="145"/>
      <c r="DD43" s="145"/>
      <c r="DE43" s="145"/>
      <c r="DF43" s="145"/>
      <c r="DG43" s="145"/>
      <c r="DH43" s="148"/>
      <c r="DI43" s="145"/>
      <c r="DJ43" s="145"/>
      <c r="DK43" s="145"/>
      <c r="DL43" s="145"/>
      <c r="DM43" s="145"/>
      <c r="DN43" s="145"/>
      <c r="DO43" s="145"/>
      <c r="DP43" s="145">
        <v>1</v>
      </c>
      <c r="DQ43" s="145">
        <v>1</v>
      </c>
      <c r="DR43" s="145">
        <v>1</v>
      </c>
      <c r="DS43" s="145"/>
      <c r="DT43" s="145"/>
      <c r="DU43" s="145"/>
      <c r="DV43" s="145"/>
      <c r="DW43" s="145"/>
      <c r="DX43" s="145"/>
      <c r="DY43" s="145">
        <v>1</v>
      </c>
      <c r="DZ43" s="145"/>
      <c r="EA43" s="145"/>
      <c r="EB43" s="148"/>
      <c r="EC43" s="145"/>
      <c r="ED43" s="148"/>
      <c r="EE43" s="145"/>
      <c r="EF43" s="145"/>
      <c r="EG43" s="145"/>
      <c r="EH43" s="145"/>
      <c r="EI43" s="145"/>
      <c r="EJ43" s="145"/>
      <c r="EK43" s="145">
        <v>1</v>
      </c>
      <c r="EL43" s="145">
        <v>1</v>
      </c>
      <c r="EN43" s="228" t="s">
        <v>1849</v>
      </c>
    </row>
    <row r="44" spans="1:187" ht="20.100000000000001" hidden="1" customHeight="1" x14ac:dyDescent="0.3">
      <c r="A44" s="25" t="s">
        <v>2077</v>
      </c>
      <c r="B44" s="26" t="s">
        <v>143</v>
      </c>
      <c r="C44" s="26">
        <v>82799</v>
      </c>
      <c r="D44" s="25" t="s">
        <v>2097</v>
      </c>
      <c r="E44" s="26"/>
      <c r="F44" s="26"/>
      <c r="G44" s="26" t="s">
        <v>109</v>
      </c>
      <c r="H44" s="26" t="s">
        <v>177</v>
      </c>
      <c r="I44" s="26" t="s">
        <v>385</v>
      </c>
      <c r="J44" s="25" t="s">
        <v>178</v>
      </c>
      <c r="K44" s="25" t="s">
        <v>2098</v>
      </c>
      <c r="L44" s="25"/>
      <c r="M44" s="25" t="s">
        <v>2099</v>
      </c>
      <c r="N44" s="83"/>
      <c r="O44" s="83"/>
      <c r="P44" s="83"/>
      <c r="Q44" s="83"/>
      <c r="R44" s="25" t="s">
        <v>2100</v>
      </c>
      <c r="S44" s="25" t="s">
        <v>2101</v>
      </c>
      <c r="T44" s="145"/>
      <c r="U44" s="145"/>
      <c r="V44" s="145"/>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v>1</v>
      </c>
      <c r="BB44" s="145"/>
      <c r="BC44" s="145"/>
      <c r="BD44" s="145"/>
      <c r="BE44" s="145"/>
      <c r="BF44" s="145"/>
      <c r="BG44" s="145"/>
      <c r="BH44" s="145"/>
      <c r="BI44" s="145"/>
      <c r="BJ44" s="145"/>
      <c r="BK44" s="145"/>
      <c r="BL44" s="145"/>
      <c r="BM44" s="145"/>
      <c r="BN44" s="145"/>
      <c r="BO44" s="145"/>
      <c r="BP44" s="145"/>
      <c r="BQ44" s="145"/>
      <c r="BR44" s="145"/>
      <c r="BS44" s="145"/>
      <c r="BT44" s="145">
        <v>1</v>
      </c>
      <c r="BU44" s="145"/>
      <c r="BV44" s="145"/>
      <c r="BW44" s="145"/>
      <c r="BX44" s="145"/>
      <c r="BY44" s="145"/>
      <c r="BZ44" s="145">
        <v>1</v>
      </c>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1</v>
      </c>
      <c r="EL44" s="145">
        <v>1</v>
      </c>
      <c r="EM44" s="145"/>
      <c r="EO44" s="145"/>
      <c r="EP44" s="145"/>
      <c r="EQ44" s="145"/>
      <c r="ER44" s="145"/>
      <c r="ES44" s="145"/>
      <c r="ET44" s="145"/>
      <c r="EU44" s="145"/>
      <c r="EV44" s="145"/>
      <c r="EW44" s="145"/>
      <c r="EX44" s="145"/>
      <c r="EY44" s="145"/>
      <c r="EZ44" s="145"/>
      <c r="FA44" s="145"/>
      <c r="FB44" s="145"/>
      <c r="FC44" s="145"/>
      <c r="FD44" s="145"/>
      <c r="FE44" s="145"/>
      <c r="FF44" s="145"/>
      <c r="FG44" s="145"/>
      <c r="FH44" s="145"/>
      <c r="FI44" s="145"/>
      <c r="FJ44" s="145"/>
      <c r="FK44" s="145"/>
      <c r="FL44" s="145"/>
      <c r="FM44" s="145"/>
      <c r="FN44" s="145"/>
      <c r="FO44" s="145"/>
      <c r="FP44" s="145"/>
      <c r="FQ44" s="145"/>
      <c r="FR44" s="145"/>
      <c r="FS44" s="145"/>
      <c r="FT44" s="145"/>
      <c r="FU44" s="145"/>
      <c r="FV44" s="145"/>
      <c r="FW44" s="145"/>
      <c r="FX44" s="145"/>
      <c r="FY44" s="145"/>
      <c r="FZ44" s="145"/>
      <c r="GA44" s="145"/>
      <c r="GB44" s="145"/>
      <c r="GC44" s="145"/>
      <c r="GD44" s="145"/>
      <c r="GE44" s="145"/>
    </row>
    <row r="45" spans="1:187" ht="20.100000000000001" hidden="1" customHeight="1" x14ac:dyDescent="0.3">
      <c r="A45" s="25" t="s">
        <v>2497</v>
      </c>
      <c r="B45" s="40" t="s">
        <v>143</v>
      </c>
      <c r="C45" s="26">
        <v>78335</v>
      </c>
      <c r="D45" s="25" t="s">
        <v>869</v>
      </c>
      <c r="E45" s="26" t="s">
        <v>108</v>
      </c>
      <c r="F45" s="26"/>
      <c r="G45" s="26" t="s">
        <v>109</v>
      </c>
      <c r="H45" s="26" t="s">
        <v>397</v>
      </c>
      <c r="I45" s="26" t="s">
        <v>438</v>
      </c>
      <c r="J45" s="25" t="s">
        <v>228</v>
      </c>
      <c r="K45" s="25" t="s">
        <v>871</v>
      </c>
      <c r="L45" s="79"/>
      <c r="M45" s="25" t="s">
        <v>2498</v>
      </c>
      <c r="N45" s="25" t="s">
        <v>2499</v>
      </c>
      <c r="O45" s="25" t="s">
        <v>2500</v>
      </c>
      <c r="P45" s="83"/>
      <c r="Q45" s="83"/>
      <c r="R45" s="87" t="s">
        <v>2501</v>
      </c>
      <c r="S45" s="25" t="s">
        <v>2502</v>
      </c>
      <c r="T45" s="145"/>
      <c r="U45" s="145">
        <v>1</v>
      </c>
      <c r="V45" s="145"/>
      <c r="W45" s="145"/>
      <c r="X45" s="145">
        <v>1</v>
      </c>
      <c r="Y45" s="145">
        <v>1</v>
      </c>
      <c r="Z45" s="145"/>
      <c r="AA45" s="145"/>
      <c r="AB45" s="332"/>
      <c r="AC45" s="145"/>
      <c r="AD45" s="145">
        <v>1</v>
      </c>
      <c r="AE45" s="145"/>
      <c r="AF45" s="145">
        <v>1</v>
      </c>
      <c r="AG45" s="145"/>
      <c r="AH45" s="145">
        <v>1</v>
      </c>
      <c r="AI45" s="145">
        <v>1</v>
      </c>
      <c r="AJ45" s="145"/>
      <c r="AK45" s="145">
        <v>1</v>
      </c>
      <c r="AL45" s="145">
        <v>1</v>
      </c>
      <c r="AM45" s="145"/>
      <c r="AN45" s="145"/>
      <c r="AO45" s="145"/>
      <c r="AP45" s="145">
        <v>1</v>
      </c>
      <c r="AQ45" s="145"/>
      <c r="AR45" s="145"/>
      <c r="AS45" s="145"/>
      <c r="AT45" s="145"/>
      <c r="AU45" s="145"/>
      <c r="AV45" s="145"/>
      <c r="AW45" s="145">
        <v>1</v>
      </c>
      <c r="AX45" s="145">
        <v>1</v>
      </c>
      <c r="AY45" s="145">
        <v>1</v>
      </c>
      <c r="AZ45" s="145"/>
      <c r="BA45" s="145">
        <v>1</v>
      </c>
      <c r="BB45" s="145"/>
      <c r="BC45" s="145"/>
      <c r="BD45" s="145">
        <v>1</v>
      </c>
      <c r="BE45" s="145">
        <v>1</v>
      </c>
      <c r="BF45" s="145"/>
      <c r="BG45" s="145">
        <v>1</v>
      </c>
      <c r="BH45" s="145"/>
      <c r="BI45" s="145"/>
      <c r="BJ45" s="145">
        <v>1</v>
      </c>
      <c r="BK45" s="145"/>
      <c r="BL45" s="145"/>
      <c r="BM45" s="145"/>
      <c r="BN45" s="145"/>
      <c r="BO45" s="145"/>
      <c r="BP45" s="145">
        <v>1</v>
      </c>
      <c r="BQ45" s="145"/>
      <c r="BR45" s="145">
        <v>1</v>
      </c>
      <c r="BS45" s="145">
        <v>1</v>
      </c>
      <c r="BT45" s="145">
        <v>1</v>
      </c>
      <c r="BU45" s="145"/>
      <c r="BV45" s="145"/>
      <c r="BW45" s="145"/>
      <c r="BX45" s="145"/>
      <c r="BY45" s="145"/>
      <c r="BZ45" s="145">
        <v>1</v>
      </c>
      <c r="CA45" s="145"/>
      <c r="CB45" s="145"/>
      <c r="CC45" s="145"/>
      <c r="CD45" s="145"/>
      <c r="CE45" s="145"/>
      <c r="CF45" s="145"/>
      <c r="CG45" s="145">
        <v>1</v>
      </c>
      <c r="CH45" s="145"/>
      <c r="CI45" s="145"/>
      <c r="CJ45" s="145"/>
      <c r="CK45" s="145"/>
      <c r="CL45" s="145"/>
      <c r="CM45" s="145"/>
      <c r="CN45" s="145"/>
      <c r="CO45" s="145"/>
      <c r="CP45" s="145"/>
      <c r="CQ45" s="145">
        <v>1</v>
      </c>
      <c r="CR45" s="145"/>
      <c r="CS45" s="145"/>
      <c r="CT45" s="145"/>
      <c r="CU45" s="145">
        <v>1</v>
      </c>
      <c r="CV45" s="145">
        <v>1</v>
      </c>
      <c r="CW45" s="145"/>
      <c r="CX45" s="145"/>
      <c r="CY45" s="145"/>
      <c r="CZ45" s="145"/>
      <c r="DA45" s="145"/>
      <c r="DB45" s="145">
        <v>1</v>
      </c>
      <c r="DC45" s="145"/>
      <c r="DD45" s="145"/>
      <c r="DE45" s="145"/>
      <c r="DF45" s="145"/>
      <c r="DG45" s="145"/>
      <c r="DH45" s="148"/>
      <c r="DI45" s="145"/>
      <c r="DJ45" s="145"/>
      <c r="DK45" s="145">
        <v>1</v>
      </c>
      <c r="DL45" s="145"/>
      <c r="DM45" s="145"/>
      <c r="DN45" s="145"/>
      <c r="DO45" s="145">
        <v>1</v>
      </c>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v>1</v>
      </c>
      <c r="EL45" s="145">
        <v>1</v>
      </c>
      <c r="EM45" s="145"/>
      <c r="EN45" s="228" t="s">
        <v>2503</v>
      </c>
    </row>
    <row r="46" spans="1:187" ht="20.100000000000001" hidden="1" customHeight="1" x14ac:dyDescent="0.3">
      <c r="A46" s="25" t="s">
        <v>3709</v>
      </c>
      <c r="B46" s="40" t="s">
        <v>143</v>
      </c>
      <c r="C46" s="26">
        <v>83809</v>
      </c>
      <c r="D46" s="25" t="s">
        <v>3723</v>
      </c>
      <c r="E46" s="26" t="s">
        <v>108</v>
      </c>
      <c r="F46" s="26" t="s">
        <v>3556</v>
      </c>
      <c r="G46" s="26" t="s">
        <v>109</v>
      </c>
      <c r="H46" s="26" t="s">
        <v>567</v>
      </c>
      <c r="I46" s="26" t="s">
        <v>405</v>
      </c>
      <c r="J46" s="25" t="s">
        <v>228</v>
      </c>
      <c r="K46" s="25" t="s">
        <v>3724</v>
      </c>
      <c r="L46" s="25"/>
      <c r="M46" s="25"/>
      <c r="N46" s="25"/>
      <c r="O46" s="25" t="s">
        <v>3725</v>
      </c>
      <c r="P46" s="83"/>
      <c r="Q46" s="83"/>
      <c r="R46" s="25" t="s">
        <v>3726</v>
      </c>
      <c r="S46" s="25" t="s">
        <v>3727</v>
      </c>
      <c r="U46" s="145"/>
      <c r="V46" s="148"/>
      <c r="W46" s="145"/>
      <c r="X46" s="145"/>
      <c r="Y46" s="145"/>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c r="DQ46" s="145"/>
      <c r="DR46" s="145"/>
      <c r="DS46" s="145"/>
      <c r="DT46" s="145"/>
      <c r="DU46" s="145"/>
      <c r="DV46" s="145"/>
      <c r="DW46" s="145"/>
      <c r="DX46" s="145"/>
      <c r="DY46" s="145"/>
      <c r="DZ46" s="145"/>
      <c r="EA46" s="145"/>
      <c r="EB46" s="148"/>
      <c r="EC46" s="145"/>
      <c r="ED46" s="148"/>
      <c r="EE46" s="145"/>
      <c r="EF46" s="145"/>
      <c r="EG46" s="145"/>
      <c r="EH46" s="145"/>
      <c r="EI46" s="145"/>
      <c r="EJ46" s="145"/>
      <c r="EK46" s="145">
        <v>1</v>
      </c>
      <c r="EL46" s="145">
        <v>1</v>
      </c>
      <c r="EN46" s="228" t="s">
        <v>3554</v>
      </c>
    </row>
    <row r="47" spans="1:187" ht="20.100000000000001" hidden="1" customHeight="1" x14ac:dyDescent="0.3">
      <c r="A47" s="25" t="s">
        <v>2548</v>
      </c>
      <c r="B47" s="40" t="s">
        <v>143</v>
      </c>
      <c r="C47" s="26">
        <v>83114</v>
      </c>
      <c r="D47" s="25" t="s">
        <v>2549</v>
      </c>
      <c r="E47" s="26" t="s">
        <v>108</v>
      </c>
      <c r="F47" s="26"/>
      <c r="G47" s="26" t="s">
        <v>109</v>
      </c>
      <c r="H47" s="26" t="s">
        <v>567</v>
      </c>
      <c r="I47" s="26" t="s">
        <v>389</v>
      </c>
      <c r="J47" s="25" t="s">
        <v>228</v>
      </c>
      <c r="K47" s="25" t="s">
        <v>2550</v>
      </c>
      <c r="L47" s="25"/>
      <c r="M47" s="25" t="s">
        <v>2551</v>
      </c>
      <c r="N47" s="239"/>
      <c r="O47" s="239"/>
      <c r="P47" s="239"/>
      <c r="Q47" s="25" t="s">
        <v>2552</v>
      </c>
      <c r="R47" s="25" t="s">
        <v>2553</v>
      </c>
      <c r="S47" s="25" t="s">
        <v>2554</v>
      </c>
      <c r="T47" s="145"/>
      <c r="U47" s="145">
        <v>1</v>
      </c>
      <c r="V47" s="145"/>
      <c r="W47" s="145"/>
      <c r="X47" s="145"/>
      <c r="Y47" s="145"/>
      <c r="Z47" s="145"/>
      <c r="AA47" s="145"/>
      <c r="AB47" s="332"/>
      <c r="AC47" s="145"/>
      <c r="AD47" s="145"/>
      <c r="AE47" s="145"/>
      <c r="AF47" s="145"/>
      <c r="AG47" s="145"/>
      <c r="AH47" s="145"/>
      <c r="AI47" s="145">
        <v>1</v>
      </c>
      <c r="AJ47" s="145"/>
      <c r="AK47" s="145"/>
      <c r="AL47" s="145"/>
      <c r="AM47" s="145"/>
      <c r="AN47" s="145"/>
      <c r="AO47" s="145"/>
      <c r="AP47" s="145"/>
      <c r="AQ47" s="145"/>
      <c r="AR47" s="145"/>
      <c r="AS47" s="145"/>
      <c r="AT47" s="145"/>
      <c r="AU47" s="145">
        <v>1</v>
      </c>
      <c r="AV47" s="145"/>
      <c r="AW47" s="145"/>
      <c r="AX47" s="145"/>
      <c r="AY47" s="145"/>
      <c r="AZ47" s="145"/>
      <c r="BA47" s="145">
        <v>1</v>
      </c>
      <c r="BB47" s="145"/>
      <c r="BC47" s="145"/>
      <c r="BD47" s="145"/>
      <c r="BE47" s="145"/>
      <c r="BF47" s="145"/>
      <c r="BG47" s="145"/>
      <c r="BH47" s="145"/>
      <c r="BI47" s="145"/>
      <c r="BJ47" s="145"/>
      <c r="BK47" s="145"/>
      <c r="BL47" s="145"/>
      <c r="BM47" s="145"/>
      <c r="BN47" s="145"/>
      <c r="BO47" s="145"/>
      <c r="BP47" s="145"/>
      <c r="BQ47" s="145"/>
      <c r="BR47" s="145">
        <v>1</v>
      </c>
      <c r="BS47" s="145">
        <v>1</v>
      </c>
      <c r="BT47" s="145">
        <v>1</v>
      </c>
      <c r="BU47" s="145"/>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v>1</v>
      </c>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v>1</v>
      </c>
      <c r="EL47" s="145">
        <v>1</v>
      </c>
      <c r="EM47" s="145"/>
      <c r="EN47" s="228" t="s">
        <v>2555</v>
      </c>
    </row>
    <row r="48" spans="1:187" ht="20.100000000000001" hidden="1" customHeight="1" x14ac:dyDescent="0.3">
      <c r="A48" s="25" t="s">
        <v>3182</v>
      </c>
      <c r="B48" s="40" t="s">
        <v>143</v>
      </c>
      <c r="C48" s="26">
        <v>83882</v>
      </c>
      <c r="D48" s="71" t="s">
        <v>3194</v>
      </c>
      <c r="E48" s="26" t="s">
        <v>108</v>
      </c>
      <c r="F48" s="26" t="s">
        <v>3556</v>
      </c>
      <c r="G48" s="26" t="s">
        <v>109</v>
      </c>
      <c r="H48" s="26" t="s">
        <v>567</v>
      </c>
      <c r="I48" s="26" t="s">
        <v>3</v>
      </c>
      <c r="J48" s="25" t="s">
        <v>228</v>
      </c>
      <c r="K48" s="25" t="s">
        <v>3195</v>
      </c>
      <c r="L48" s="25"/>
      <c r="M48" s="25"/>
      <c r="N48" s="83"/>
      <c r="O48" s="83"/>
      <c r="P48" s="83"/>
      <c r="Q48" s="83"/>
      <c r="R48" s="83"/>
      <c r="S48" s="83"/>
      <c r="T48" s="145"/>
      <c r="U48" s="145"/>
      <c r="V48" s="148"/>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0</v>
      </c>
      <c r="EL48" s="145">
        <v>0</v>
      </c>
      <c r="EM48" s="145"/>
    </row>
    <row r="49" spans="1:187" ht="20.100000000000001" hidden="1" customHeight="1" x14ac:dyDescent="0.3">
      <c r="A49" s="25" t="s">
        <v>3564</v>
      </c>
      <c r="B49" s="40" t="s">
        <v>143</v>
      </c>
      <c r="C49" s="26">
        <v>81829</v>
      </c>
      <c r="D49" s="25" t="s">
        <v>3582</v>
      </c>
      <c r="E49" s="26" t="s">
        <v>108</v>
      </c>
      <c r="F49" s="26" t="s">
        <v>3556</v>
      </c>
      <c r="G49" s="26" t="s">
        <v>109</v>
      </c>
      <c r="H49" s="26" t="s">
        <v>567</v>
      </c>
      <c r="I49" s="26" t="s">
        <v>438</v>
      </c>
      <c r="J49" s="25" t="s">
        <v>178</v>
      </c>
      <c r="K49" s="25" t="s">
        <v>3583</v>
      </c>
      <c r="L49" s="25"/>
      <c r="M49" s="25" t="s">
        <v>3584</v>
      </c>
      <c r="N49" s="25" t="s">
        <v>3585</v>
      </c>
      <c r="O49" s="25" t="s">
        <v>3586</v>
      </c>
      <c r="P49" s="239"/>
      <c r="Q49" s="25" t="s">
        <v>3587</v>
      </c>
      <c r="R49" s="25"/>
      <c r="S49" s="25" t="s">
        <v>3588</v>
      </c>
      <c r="T49" s="145"/>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v>1</v>
      </c>
      <c r="BB49" s="145"/>
      <c r="BC49" s="145"/>
      <c r="BD49" s="145"/>
      <c r="BE49" s="145"/>
      <c r="BF49" s="145"/>
      <c r="BG49" s="145"/>
      <c r="BH49" s="145"/>
      <c r="BI49" s="145"/>
      <c r="BJ49" s="145"/>
      <c r="BK49" s="145"/>
      <c r="BL49" s="145"/>
      <c r="BM49" s="145"/>
      <c r="BN49" s="145"/>
      <c r="BO49" s="145"/>
      <c r="BP49" s="145"/>
      <c r="BQ49" s="145"/>
      <c r="BR49" s="145"/>
      <c r="BS49" s="145"/>
      <c r="BT49" s="145">
        <v>1</v>
      </c>
      <c r="BU49" s="145"/>
      <c r="BV49" s="145"/>
      <c r="BW49" s="145"/>
      <c r="BX49" s="145"/>
      <c r="BY49" s="145"/>
      <c r="BZ49" s="145"/>
      <c r="CA49" s="145"/>
      <c r="CB49" s="145"/>
      <c r="CC49" s="145"/>
      <c r="CD49" s="145"/>
      <c r="CE49" s="145"/>
      <c r="CF49" s="145"/>
      <c r="CG49" s="145"/>
      <c r="CH49" s="145"/>
      <c r="CI49" s="145"/>
      <c r="CJ49" s="145"/>
      <c r="CK49" s="145"/>
      <c r="CL49" s="145"/>
      <c r="CM49" s="145"/>
      <c r="CN49" s="145"/>
      <c r="CO49" s="145"/>
      <c r="CP49" s="145"/>
      <c r="CQ49" s="145"/>
      <c r="CR49" s="145"/>
      <c r="CS49" s="145"/>
      <c r="CT49" s="145"/>
      <c r="CU49" s="145"/>
      <c r="CV49" s="145"/>
      <c r="CW49" s="145">
        <v>1</v>
      </c>
      <c r="CX49" s="145"/>
      <c r="CY49" s="145"/>
      <c r="CZ49" s="145"/>
      <c r="DA49" s="145"/>
      <c r="DB49" s="145"/>
      <c r="DC49" s="145"/>
      <c r="DD49" s="145"/>
      <c r="DE49" s="145"/>
      <c r="DF49" s="145"/>
      <c r="DG49" s="145"/>
      <c r="DH49" s="148"/>
      <c r="DI49" s="145"/>
      <c r="DJ49" s="145"/>
      <c r="DK49" s="145"/>
      <c r="DL49" s="145"/>
      <c r="DM49" s="145"/>
      <c r="DN49" s="145"/>
      <c r="DO49" s="145"/>
      <c r="DP49" s="145">
        <v>1</v>
      </c>
      <c r="DQ49" s="145"/>
      <c r="DR49" s="145"/>
      <c r="DS49" s="145"/>
      <c r="DT49" s="145"/>
      <c r="DU49" s="145"/>
      <c r="DV49" s="145"/>
      <c r="DW49" s="145"/>
      <c r="DX49" s="145"/>
      <c r="DY49" s="145"/>
      <c r="DZ49" s="145"/>
      <c r="EA49" s="145"/>
      <c r="EB49" s="148"/>
      <c r="EC49" s="145">
        <v>1</v>
      </c>
      <c r="ED49" s="148"/>
      <c r="EE49" s="145"/>
      <c r="EF49" s="145"/>
      <c r="EG49" s="145"/>
      <c r="EH49" s="145"/>
      <c r="EI49" s="145"/>
      <c r="EJ49" s="145"/>
      <c r="EK49" s="145">
        <v>1</v>
      </c>
      <c r="EL49" s="145">
        <v>1</v>
      </c>
      <c r="EM49" s="145"/>
      <c r="EN49" s="228" t="s">
        <v>3589</v>
      </c>
    </row>
    <row r="50" spans="1:187" ht="20.100000000000001" hidden="1" customHeight="1" x14ac:dyDescent="0.3">
      <c r="A50" s="25" t="s">
        <v>3367</v>
      </c>
      <c r="B50" s="26" t="s">
        <v>143</v>
      </c>
      <c r="C50" s="26">
        <v>83547</v>
      </c>
      <c r="D50" s="25" t="s">
        <v>3378</v>
      </c>
      <c r="E50" s="26" t="s">
        <v>108</v>
      </c>
      <c r="F50" s="26" t="s">
        <v>3549</v>
      </c>
      <c r="G50" s="26" t="s">
        <v>109</v>
      </c>
      <c r="H50" s="26" t="s">
        <v>567</v>
      </c>
      <c r="I50" s="26" t="s">
        <v>3</v>
      </c>
      <c r="J50" s="25" t="s">
        <v>145</v>
      </c>
      <c r="K50" s="25" t="s">
        <v>3379</v>
      </c>
      <c r="L50" s="25"/>
      <c r="M50" s="25"/>
      <c r="N50" s="272"/>
      <c r="O50" s="272"/>
      <c r="P50" s="272"/>
      <c r="Q50" s="272"/>
      <c r="R50" s="272"/>
      <c r="S50" s="272"/>
      <c r="U50" s="145"/>
      <c r="V50" s="148"/>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v>0</v>
      </c>
      <c r="EL50" s="145">
        <v>0</v>
      </c>
      <c r="EM50" s="145"/>
    </row>
    <row r="51" spans="1:187" ht="20.100000000000001" hidden="1" customHeight="1" x14ac:dyDescent="0.3">
      <c r="A51" s="25" t="s">
        <v>3458</v>
      </c>
      <c r="B51" s="40" t="s">
        <v>143</v>
      </c>
      <c r="C51" s="26">
        <v>83188</v>
      </c>
      <c r="D51" s="25" t="s">
        <v>347</v>
      </c>
      <c r="E51" s="26" t="s">
        <v>113</v>
      </c>
      <c r="F51" s="26" t="s">
        <v>3556</v>
      </c>
      <c r="G51" s="26" t="s">
        <v>109</v>
      </c>
      <c r="H51" s="26" t="s">
        <v>539</v>
      </c>
      <c r="I51" s="26" t="s">
        <v>449</v>
      </c>
      <c r="J51" s="25" t="s">
        <v>145</v>
      </c>
      <c r="K51" s="25" t="s">
        <v>3480</v>
      </c>
      <c r="L51" s="25"/>
      <c r="M51" s="25" t="s">
        <v>3481</v>
      </c>
      <c r="N51" s="272"/>
      <c r="O51" s="272"/>
      <c r="P51" s="272"/>
      <c r="Q51" s="25" t="s">
        <v>3482</v>
      </c>
      <c r="R51" s="272"/>
      <c r="S51" s="272"/>
      <c r="U51" s="266"/>
      <c r="V51" s="148"/>
      <c r="W51" s="266"/>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266"/>
      <c r="BU51" s="145"/>
      <c r="BV51" s="145"/>
      <c r="BW51" s="145"/>
      <c r="BX51" s="145"/>
      <c r="BY51" s="145"/>
      <c r="BZ51" s="266">
        <v>1</v>
      </c>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v>1</v>
      </c>
      <c r="DM51" s="145"/>
      <c r="DN51" s="145"/>
      <c r="DO51" s="145">
        <v>1</v>
      </c>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v>1</v>
      </c>
      <c r="EL51" s="145">
        <v>0</v>
      </c>
      <c r="EM51" s="145"/>
    </row>
    <row r="52" spans="1:187" ht="20.100000000000001" hidden="1" customHeight="1" x14ac:dyDescent="0.3">
      <c r="A52" s="25" t="s">
        <v>2437</v>
      </c>
      <c r="B52" s="40" t="s">
        <v>143</v>
      </c>
      <c r="C52" s="26">
        <v>82430</v>
      </c>
      <c r="D52" s="25" t="s">
        <v>2438</v>
      </c>
      <c r="E52" s="26" t="s">
        <v>113</v>
      </c>
      <c r="F52" s="26"/>
      <c r="G52" s="26" t="s">
        <v>109</v>
      </c>
      <c r="H52" s="26" t="s">
        <v>567</v>
      </c>
      <c r="I52" s="26" t="s">
        <v>516</v>
      </c>
      <c r="J52" s="25" t="s">
        <v>228</v>
      </c>
      <c r="K52" s="25" t="s">
        <v>2439</v>
      </c>
      <c r="L52" s="129" t="s">
        <v>2440</v>
      </c>
      <c r="M52" s="25" t="s">
        <v>2441</v>
      </c>
      <c r="N52" s="25" t="s">
        <v>2442</v>
      </c>
      <c r="O52" s="25" t="s">
        <v>2443</v>
      </c>
      <c r="P52" s="83"/>
      <c r="Q52" s="83"/>
      <c r="R52" s="87" t="s">
        <v>2444</v>
      </c>
      <c r="S52" s="25" t="s">
        <v>2445</v>
      </c>
      <c r="T52" s="145"/>
      <c r="U52" s="145"/>
      <c r="V52" s="145"/>
      <c r="W52" s="145">
        <v>1</v>
      </c>
      <c r="X52" s="145"/>
      <c r="Y52" s="145">
        <v>1</v>
      </c>
      <c r="Z52" s="145"/>
      <c r="AA52" s="145"/>
      <c r="AB52" s="332"/>
      <c r="AC52" s="145"/>
      <c r="AD52" s="145"/>
      <c r="AE52" s="145"/>
      <c r="AF52" s="145"/>
      <c r="AG52" s="145"/>
      <c r="AH52" s="145"/>
      <c r="AI52" s="145"/>
      <c r="AJ52" s="145"/>
      <c r="AK52" s="145"/>
      <c r="AL52" s="145">
        <v>1</v>
      </c>
      <c r="AM52" s="145"/>
      <c r="AN52" s="145"/>
      <c r="AO52" s="145"/>
      <c r="AP52" s="145"/>
      <c r="AQ52" s="145"/>
      <c r="AR52" s="145"/>
      <c r="AS52" s="145"/>
      <c r="AT52" s="145"/>
      <c r="AU52" s="145"/>
      <c r="AV52" s="145"/>
      <c r="AW52" s="145">
        <v>1</v>
      </c>
      <c r="AX52" s="145"/>
      <c r="AY52" s="145"/>
      <c r="AZ52" s="145">
        <v>1</v>
      </c>
      <c r="BA52" s="145"/>
      <c r="BB52" s="145"/>
      <c r="BC52" s="145"/>
      <c r="BD52" s="145">
        <v>1</v>
      </c>
      <c r="BE52" s="145"/>
      <c r="BF52" s="145"/>
      <c r="BG52" s="145"/>
      <c r="BH52" s="145"/>
      <c r="BI52" s="145">
        <v>1</v>
      </c>
      <c r="BJ52" s="145"/>
      <c r="BK52" s="145"/>
      <c r="BL52" s="145">
        <v>1</v>
      </c>
      <c r="BM52" s="145"/>
      <c r="BN52" s="145"/>
      <c r="BO52" s="145"/>
      <c r="BP52" s="145"/>
      <c r="BQ52" s="145"/>
      <c r="BR52" s="145"/>
      <c r="BS52" s="145"/>
      <c r="BT52" s="145">
        <v>1</v>
      </c>
      <c r="BU52" s="145">
        <v>1</v>
      </c>
      <c r="BV52" s="145"/>
      <c r="BW52" s="145"/>
      <c r="BX52" s="145"/>
      <c r="BY52" s="145">
        <v>1</v>
      </c>
      <c r="BZ52" s="145"/>
      <c r="CA52" s="145"/>
      <c r="CB52" s="145"/>
      <c r="CC52" s="145"/>
      <c r="CD52" s="145"/>
      <c r="CE52" s="145"/>
      <c r="CF52" s="145"/>
      <c r="CG52" s="145"/>
      <c r="CH52" s="145"/>
      <c r="CI52" s="145"/>
      <c r="CJ52" s="145"/>
      <c r="CK52" s="145"/>
      <c r="CL52" s="145"/>
      <c r="CM52" s="145"/>
      <c r="CN52" s="145"/>
      <c r="CO52" s="145"/>
      <c r="CP52" s="145"/>
      <c r="CQ52" s="145">
        <v>1</v>
      </c>
      <c r="CR52" s="145"/>
      <c r="CS52" s="145"/>
      <c r="CT52" s="145"/>
      <c r="CU52" s="145"/>
      <c r="CV52" s="145">
        <v>1</v>
      </c>
      <c r="CW52" s="145"/>
      <c r="CX52" s="145"/>
      <c r="CY52" s="145"/>
      <c r="CZ52" s="145"/>
      <c r="DA52" s="145"/>
      <c r="DB52" s="145">
        <v>1</v>
      </c>
      <c r="DC52" s="145"/>
      <c r="DD52" s="145">
        <v>1</v>
      </c>
      <c r="DE52" s="145"/>
      <c r="DF52" s="145"/>
      <c r="DG52" s="145"/>
      <c r="DH52" s="148"/>
      <c r="DI52" s="145"/>
      <c r="DJ52" s="145"/>
      <c r="DK52" s="145"/>
      <c r="DL52" s="145"/>
      <c r="DM52" s="145"/>
      <c r="DN52" s="145"/>
      <c r="DO52" s="145">
        <v>1</v>
      </c>
      <c r="DP52" s="145"/>
      <c r="DQ52" s="145"/>
      <c r="DR52" s="145"/>
      <c r="DS52" s="145"/>
      <c r="DT52" s="145"/>
      <c r="DU52" s="145"/>
      <c r="DV52" s="145"/>
      <c r="DW52" s="145"/>
      <c r="DX52" s="145"/>
      <c r="DY52" s="145"/>
      <c r="DZ52" s="145"/>
      <c r="EA52" s="145"/>
      <c r="EB52" s="148"/>
      <c r="EC52" s="145"/>
      <c r="ED52" s="148"/>
      <c r="EE52" s="145"/>
      <c r="EF52" s="145"/>
      <c r="EG52" s="145">
        <v>1</v>
      </c>
      <c r="EH52" s="145"/>
      <c r="EI52" s="145"/>
      <c r="EJ52" s="145"/>
      <c r="EK52" s="145">
        <v>1</v>
      </c>
      <c r="EL52" s="145">
        <v>1</v>
      </c>
      <c r="EM52" s="145"/>
      <c r="EN52" s="228" t="s">
        <v>2448</v>
      </c>
    </row>
    <row r="53" spans="1:187" ht="20.100000000000001" hidden="1" customHeight="1" x14ac:dyDescent="0.3">
      <c r="A53" s="25" t="s">
        <v>3547</v>
      </c>
      <c r="B53" s="40" t="s">
        <v>143</v>
      </c>
      <c r="C53" s="26">
        <v>84182</v>
      </c>
      <c r="D53" s="25" t="s">
        <v>3548</v>
      </c>
      <c r="E53" s="26" t="s">
        <v>108</v>
      </c>
      <c r="F53" s="116" t="s">
        <v>3549</v>
      </c>
      <c r="G53" s="26" t="s">
        <v>109</v>
      </c>
      <c r="H53" s="26" t="s">
        <v>567</v>
      </c>
      <c r="I53" s="26" t="s">
        <v>385</v>
      </c>
      <c r="J53" s="25" t="s">
        <v>228</v>
      </c>
      <c r="K53" s="25" t="s">
        <v>3550</v>
      </c>
      <c r="L53" s="25"/>
      <c r="M53" s="25" t="s">
        <v>3551</v>
      </c>
      <c r="N53" s="273"/>
      <c r="O53" s="273"/>
      <c r="P53" s="273"/>
      <c r="Q53" s="239"/>
      <c r="R53" s="25" t="s">
        <v>3552</v>
      </c>
      <c r="S53" s="25" t="s">
        <v>3553</v>
      </c>
      <c r="T53" s="145"/>
      <c r="U53" s="145"/>
      <c r="V53" s="148"/>
      <c r="W53" s="145"/>
      <c r="X53" s="145"/>
      <c r="Y53" s="145"/>
      <c r="Z53" s="145"/>
      <c r="AA53" s="145"/>
      <c r="AB53" s="332"/>
      <c r="AC53" s="145"/>
      <c r="AD53" s="145"/>
      <c r="AE53" s="145"/>
      <c r="AF53" s="145"/>
      <c r="AG53" s="145"/>
      <c r="AH53" s="145"/>
      <c r="AI53" s="145"/>
      <c r="AJ53" s="145"/>
      <c r="AK53" s="145"/>
      <c r="AL53" s="145">
        <v>1</v>
      </c>
      <c r="AM53" s="145"/>
      <c r="AN53" s="145"/>
      <c r="AO53" s="145"/>
      <c r="AP53" s="145"/>
      <c r="AQ53" s="145"/>
      <c r="AR53" s="145">
        <v>1</v>
      </c>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v>1</v>
      </c>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v>1</v>
      </c>
      <c r="EL53" s="145">
        <v>1</v>
      </c>
      <c r="EM53" s="145"/>
      <c r="EN53" s="228" t="s">
        <v>3554</v>
      </c>
    </row>
    <row r="54" spans="1:187" ht="20.100000000000001" hidden="1" customHeight="1" x14ac:dyDescent="0.3">
      <c r="A54" s="25" t="s">
        <v>2465</v>
      </c>
      <c r="B54" s="40" t="s">
        <v>143</v>
      </c>
      <c r="C54" s="26">
        <v>82294</v>
      </c>
      <c r="D54" s="25" t="s">
        <v>2466</v>
      </c>
      <c r="E54" s="26" t="s">
        <v>108</v>
      </c>
      <c r="F54" s="26"/>
      <c r="G54" s="26" t="s">
        <v>109</v>
      </c>
      <c r="H54" s="26" t="s">
        <v>567</v>
      </c>
      <c r="I54" s="26" t="s">
        <v>449</v>
      </c>
      <c r="J54" s="25" t="s">
        <v>228</v>
      </c>
      <c r="K54" s="25" t="s">
        <v>2467</v>
      </c>
      <c r="L54" s="25"/>
      <c r="M54" s="25" t="s">
        <v>2468</v>
      </c>
      <c r="N54" s="25" t="s">
        <v>2469</v>
      </c>
      <c r="O54" s="25" t="s">
        <v>2470</v>
      </c>
      <c r="P54" s="239"/>
      <c r="Q54" s="25" t="s">
        <v>2471</v>
      </c>
      <c r="R54" s="25" t="s">
        <v>2472</v>
      </c>
      <c r="S54" s="25" t="s">
        <v>2473</v>
      </c>
      <c r="T54" s="145"/>
      <c r="U54" s="266">
        <v>1</v>
      </c>
      <c r="V54" s="145"/>
      <c r="W54" s="266">
        <v>1</v>
      </c>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v>1</v>
      </c>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266">
        <v>1</v>
      </c>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v>1</v>
      </c>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v>1</v>
      </c>
      <c r="EL54" s="145">
        <v>1</v>
      </c>
      <c r="EM54" s="145"/>
    </row>
    <row r="55" spans="1:187" ht="20.100000000000001" hidden="1" customHeight="1" x14ac:dyDescent="0.3">
      <c r="A55" s="25" t="s">
        <v>3709</v>
      </c>
      <c r="B55" s="40" t="s">
        <v>143</v>
      </c>
      <c r="C55" s="26">
        <v>83423</v>
      </c>
      <c r="D55" s="25" t="s">
        <v>3720</v>
      </c>
      <c r="E55" s="26" t="s">
        <v>113</v>
      </c>
      <c r="F55" s="26" t="s">
        <v>3556</v>
      </c>
      <c r="G55" s="26" t="s">
        <v>109</v>
      </c>
      <c r="H55" s="26" t="s">
        <v>567</v>
      </c>
      <c r="I55" s="26" t="s">
        <v>449</v>
      </c>
      <c r="J55" s="25" t="s">
        <v>145</v>
      </c>
      <c r="K55" s="25" t="s">
        <v>3721</v>
      </c>
      <c r="L55" s="25"/>
      <c r="M55" s="25"/>
      <c r="N55" s="25"/>
      <c r="O55" s="25" t="s">
        <v>3722</v>
      </c>
      <c r="P55" s="83"/>
      <c r="Q55" s="83"/>
      <c r="R55" s="83"/>
      <c r="S55" s="83"/>
      <c r="U55" s="266"/>
      <c r="V55" s="148"/>
      <c r="W55" s="266"/>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266"/>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v>1</v>
      </c>
      <c r="EL55" s="145">
        <v>0</v>
      </c>
    </row>
    <row r="56" spans="1:187" ht="20.100000000000001" customHeight="1" x14ac:dyDescent="0.3">
      <c r="A56" s="25" t="s">
        <v>3820</v>
      </c>
      <c r="B56" s="26" t="s">
        <v>143</v>
      </c>
      <c r="C56" s="26">
        <v>84554</v>
      </c>
      <c r="D56" s="71" t="s">
        <v>3840</v>
      </c>
      <c r="E56" s="26" t="s">
        <v>113</v>
      </c>
      <c r="F56" s="26" t="s">
        <v>3549</v>
      </c>
      <c r="G56" s="26" t="s">
        <v>109</v>
      </c>
      <c r="H56" s="26" t="s">
        <v>567</v>
      </c>
      <c r="I56" s="26" t="s">
        <v>476</v>
      </c>
      <c r="J56" s="25" t="s">
        <v>145</v>
      </c>
      <c r="K56" s="25" t="s">
        <v>3841</v>
      </c>
      <c r="L56" s="25"/>
      <c r="M56" s="25"/>
      <c r="N56" s="25"/>
      <c r="O56" s="239"/>
      <c r="P56" s="239"/>
      <c r="Q56" s="239"/>
      <c r="R56" s="239"/>
      <c r="S56" s="239"/>
      <c r="T56" s="238"/>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v>0</v>
      </c>
      <c r="EL56" s="145">
        <v>0</v>
      </c>
    </row>
    <row r="57" spans="1:187" ht="20.100000000000001" hidden="1" customHeight="1" x14ac:dyDescent="0.3">
      <c r="A57" s="25" t="s">
        <v>2594</v>
      </c>
      <c r="B57" s="40" t="s">
        <v>143</v>
      </c>
      <c r="C57" s="26">
        <v>83013</v>
      </c>
      <c r="D57" s="25" t="s">
        <v>2602</v>
      </c>
      <c r="E57" s="26" t="s">
        <v>108</v>
      </c>
      <c r="F57" s="26"/>
      <c r="G57" s="26" t="s">
        <v>109</v>
      </c>
      <c r="H57" s="26" t="s">
        <v>567</v>
      </c>
      <c r="I57" s="26" t="s">
        <v>385</v>
      </c>
      <c r="J57" s="25" t="s">
        <v>228</v>
      </c>
      <c r="K57" s="25" t="s">
        <v>2603</v>
      </c>
      <c r="L57" s="25"/>
      <c r="M57" s="25" t="s">
        <v>2604</v>
      </c>
      <c r="N57" s="83"/>
      <c r="O57" s="83" t="s">
        <v>2605</v>
      </c>
      <c r="P57" s="83"/>
      <c r="Q57" s="83"/>
      <c r="R57" s="25" t="s">
        <v>2606</v>
      </c>
      <c r="S57" s="25" t="s">
        <v>2607</v>
      </c>
      <c r="T57" s="145"/>
      <c r="U57" s="145"/>
      <c r="V57" s="145"/>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v>1</v>
      </c>
      <c r="EL57" s="145">
        <v>1</v>
      </c>
      <c r="EM57" s="145"/>
    </row>
    <row r="58" spans="1:187" ht="20.100000000000001" hidden="1" customHeight="1" x14ac:dyDescent="0.3">
      <c r="A58" s="25" t="s">
        <v>3905</v>
      </c>
      <c r="B58" s="40" t="s">
        <v>143</v>
      </c>
      <c r="C58" s="26">
        <v>84517</v>
      </c>
      <c r="D58" s="71" t="s">
        <v>3924</v>
      </c>
      <c r="E58" s="26" t="s">
        <v>108</v>
      </c>
      <c r="F58" s="26" t="s">
        <v>3549</v>
      </c>
      <c r="G58" s="26" t="s">
        <v>109</v>
      </c>
      <c r="H58" s="26" t="s">
        <v>539</v>
      </c>
      <c r="I58" s="26" t="s">
        <v>405</v>
      </c>
      <c r="J58" s="25" t="s">
        <v>145</v>
      </c>
      <c r="K58" s="25" t="s">
        <v>3925</v>
      </c>
      <c r="L58" s="25"/>
      <c r="M58" s="25"/>
      <c r="N58" s="239"/>
      <c r="O58" s="239"/>
      <c r="P58" s="239"/>
      <c r="Q58" s="239"/>
      <c r="R58" s="239"/>
      <c r="S58" s="239"/>
      <c r="T58" s="238"/>
      <c r="U58" s="145"/>
      <c r="V58" s="148"/>
      <c r="W58" s="145"/>
      <c r="X58" s="145"/>
      <c r="Y58" s="145"/>
      <c r="Z58" s="145"/>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5"/>
      <c r="CI58" s="145"/>
      <c r="CJ58" s="145"/>
      <c r="CK58" s="145"/>
      <c r="CL58" s="145"/>
      <c r="CM58" s="145"/>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c r="DV58" s="145"/>
      <c r="DW58" s="145"/>
      <c r="DX58" s="145"/>
      <c r="DY58" s="145"/>
      <c r="DZ58" s="145"/>
      <c r="EA58" s="145"/>
      <c r="EB58" s="148"/>
      <c r="EC58" s="145"/>
      <c r="ED58" s="148"/>
      <c r="EE58" s="145"/>
      <c r="EF58" s="145"/>
      <c r="EG58" s="145"/>
      <c r="EH58" s="145"/>
      <c r="EI58" s="145"/>
      <c r="EJ58" s="145"/>
      <c r="EK58" s="145">
        <v>0</v>
      </c>
      <c r="EL58" s="145">
        <v>0</v>
      </c>
      <c r="EM58" s="145"/>
    </row>
    <row r="59" spans="1:187" ht="20.100000000000001" hidden="1" customHeight="1" x14ac:dyDescent="0.3">
      <c r="A59" s="25" t="s">
        <v>2355</v>
      </c>
      <c r="B59" s="40" t="s">
        <v>143</v>
      </c>
      <c r="C59" s="26">
        <v>82431</v>
      </c>
      <c r="D59" s="25" t="s">
        <v>2363</v>
      </c>
      <c r="E59" s="26" t="s">
        <v>293</v>
      </c>
      <c r="F59" s="26"/>
      <c r="G59" s="26" t="s">
        <v>109</v>
      </c>
      <c r="H59" s="26" t="s">
        <v>554</v>
      </c>
      <c r="I59" s="26" t="s">
        <v>3</v>
      </c>
      <c r="J59" s="25" t="s">
        <v>228</v>
      </c>
      <c r="K59" s="25" t="s">
        <v>2364</v>
      </c>
      <c r="L59" s="25"/>
      <c r="M59" s="25" t="s">
        <v>2365</v>
      </c>
      <c r="N59" s="83"/>
      <c r="O59" s="83"/>
      <c r="P59" s="83"/>
      <c r="Q59" s="83" t="s">
        <v>2366</v>
      </c>
      <c r="R59" s="25" t="s">
        <v>2367</v>
      </c>
      <c r="S59" s="25" t="s">
        <v>2368</v>
      </c>
      <c r="T59" s="145"/>
      <c r="U59" s="145"/>
      <c r="V59" s="145"/>
      <c r="W59" s="145"/>
      <c r="X59" s="145"/>
      <c r="Y59" s="145"/>
      <c r="Z59" s="145"/>
      <c r="AA59" s="145"/>
      <c r="AB59" s="332">
        <v>1</v>
      </c>
      <c r="AC59" s="145"/>
      <c r="AD59" s="145"/>
      <c r="AE59" s="145"/>
      <c r="AF59" s="145"/>
      <c r="AG59" s="145"/>
      <c r="AH59" s="145"/>
      <c r="AI59" s="145"/>
      <c r="AJ59" s="145"/>
      <c r="AK59" s="145">
        <v>1</v>
      </c>
      <c r="AL59" s="145"/>
      <c r="AM59" s="145"/>
      <c r="AN59" s="145"/>
      <c r="AO59" s="145"/>
      <c r="AP59" s="145"/>
      <c r="AQ59" s="145"/>
      <c r="AR59" s="145"/>
      <c r="AS59" s="145"/>
      <c r="AT59" s="145"/>
      <c r="AU59" s="145"/>
      <c r="AV59" s="145"/>
      <c r="AW59" s="145">
        <v>1</v>
      </c>
      <c r="AX59" s="145"/>
      <c r="AY59" s="145"/>
      <c r="AZ59" s="145"/>
      <c r="BA59" s="145">
        <v>1</v>
      </c>
      <c r="BB59" s="145"/>
      <c r="BC59" s="145"/>
      <c r="BD59" s="145"/>
      <c r="BE59" s="145"/>
      <c r="BF59" s="145"/>
      <c r="BG59" s="145"/>
      <c r="BH59" s="145"/>
      <c r="BI59" s="145"/>
      <c r="BJ59" s="145"/>
      <c r="BK59" s="145"/>
      <c r="BL59" s="145"/>
      <c r="BM59" s="145"/>
      <c r="BN59" s="145"/>
      <c r="BO59" s="145"/>
      <c r="BP59" s="145"/>
      <c r="BQ59" s="145"/>
      <c r="BR59" s="145"/>
      <c r="BS59" s="145"/>
      <c r="BT59" s="145">
        <v>1</v>
      </c>
      <c r="BU59" s="145">
        <v>1</v>
      </c>
      <c r="BV59" s="145"/>
      <c r="BW59" s="145"/>
      <c r="BX59" s="145"/>
      <c r="BY59" s="145"/>
      <c r="BZ59" s="145">
        <v>1</v>
      </c>
      <c r="CA59" s="145"/>
      <c r="CB59" s="145"/>
      <c r="CC59" s="145"/>
      <c r="CD59" s="145"/>
      <c r="CE59" s="145"/>
      <c r="CF59" s="145"/>
      <c r="CG59" s="145"/>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5"/>
      <c r="EK59" s="263">
        <v>1</v>
      </c>
      <c r="EL59" s="263">
        <v>1</v>
      </c>
      <c r="EM59" s="263"/>
      <c r="EN59" s="264" t="s">
        <v>2369</v>
      </c>
    </row>
    <row r="60" spans="1:187" ht="20.100000000000001" hidden="1" customHeight="1" x14ac:dyDescent="0.3">
      <c r="A60" s="25" t="s">
        <v>3300</v>
      </c>
      <c r="B60" s="40" t="s">
        <v>143</v>
      </c>
      <c r="C60" s="26">
        <v>82719</v>
      </c>
      <c r="D60" s="25" t="s">
        <v>3310</v>
      </c>
      <c r="E60" s="26" t="s">
        <v>293</v>
      </c>
      <c r="F60" s="26" t="s">
        <v>3556</v>
      </c>
      <c r="G60" s="26" t="s">
        <v>109</v>
      </c>
      <c r="H60" s="26" t="s">
        <v>539</v>
      </c>
      <c r="I60" s="26" t="s">
        <v>3</v>
      </c>
      <c r="J60" s="25" t="s">
        <v>228</v>
      </c>
      <c r="K60" s="25" t="s">
        <v>3311</v>
      </c>
      <c r="L60" s="25"/>
      <c r="M60" s="25" t="s">
        <v>3312</v>
      </c>
      <c r="N60" s="272"/>
      <c r="O60" s="272"/>
      <c r="P60" s="272"/>
      <c r="Q60" s="25" t="s">
        <v>3313</v>
      </c>
      <c r="R60" s="25"/>
      <c r="S60" s="25" t="s">
        <v>3314</v>
      </c>
      <c r="U60" s="145"/>
      <c r="V60" s="148"/>
      <c r="W60" s="145"/>
      <c r="X60" s="145"/>
      <c r="Y60" s="145"/>
      <c r="Z60" s="145"/>
      <c r="AA60" s="145"/>
      <c r="AB60" s="332"/>
      <c r="AC60" s="145"/>
      <c r="AD60" s="145"/>
      <c r="AE60" s="145"/>
      <c r="AF60" s="145"/>
      <c r="AG60" s="145"/>
      <c r="AH60" s="145"/>
      <c r="AI60" s="145">
        <v>1</v>
      </c>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v>1</v>
      </c>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v>1</v>
      </c>
      <c r="EL60" s="145">
        <v>1</v>
      </c>
      <c r="EM60" s="145"/>
    </row>
    <row r="61" spans="1:187" ht="20.100000000000001" hidden="1" customHeight="1" x14ac:dyDescent="0.3">
      <c r="A61" s="25" t="s">
        <v>3300</v>
      </c>
      <c r="B61" s="40" t="s">
        <v>143</v>
      </c>
      <c r="C61" s="26">
        <v>82683</v>
      </c>
      <c r="D61" s="25" t="s">
        <v>3315</v>
      </c>
      <c r="E61" s="26" t="s">
        <v>293</v>
      </c>
      <c r="F61" s="26" t="s">
        <v>3556</v>
      </c>
      <c r="G61" s="26" t="s">
        <v>109</v>
      </c>
      <c r="H61" s="26" t="s">
        <v>539</v>
      </c>
      <c r="I61" s="26" t="s">
        <v>449</v>
      </c>
      <c r="J61" s="25" t="s">
        <v>3316</v>
      </c>
      <c r="K61" s="25" t="s">
        <v>3311</v>
      </c>
      <c r="L61" s="25"/>
      <c r="M61" s="25" t="s">
        <v>3317</v>
      </c>
      <c r="N61" s="272"/>
      <c r="O61" s="272"/>
      <c r="P61" s="272"/>
      <c r="Q61" s="25" t="s">
        <v>3318</v>
      </c>
      <c r="R61" s="25"/>
      <c r="S61" s="25" t="s">
        <v>3319</v>
      </c>
      <c r="U61" s="266"/>
      <c r="V61" s="148"/>
      <c r="W61" s="145"/>
      <c r="X61" s="145"/>
      <c r="Y61" s="145"/>
      <c r="Z61" s="145"/>
      <c r="AA61" s="145"/>
      <c r="AB61" s="332"/>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v>1</v>
      </c>
      <c r="BB61" s="145"/>
      <c r="BC61" s="145"/>
      <c r="BD61" s="145"/>
      <c r="BE61" s="145"/>
      <c r="BF61" s="145"/>
      <c r="BG61" s="145"/>
      <c r="BH61" s="145"/>
      <c r="BI61" s="145"/>
      <c r="BJ61" s="145"/>
      <c r="BK61" s="145"/>
      <c r="BL61" s="145"/>
      <c r="BM61" s="145"/>
      <c r="BN61" s="145"/>
      <c r="BO61" s="145"/>
      <c r="BP61" s="145"/>
      <c r="BQ61" s="145"/>
      <c r="BR61" s="145">
        <v>1</v>
      </c>
      <c r="BS61" s="266">
        <v>1</v>
      </c>
      <c r="BT61" s="266">
        <v>1</v>
      </c>
      <c r="BU61" s="266">
        <v>1</v>
      </c>
      <c r="BV61" s="145"/>
      <c r="BW61" s="145">
        <v>1</v>
      </c>
      <c r="BX61" s="145"/>
      <c r="BY61" s="145"/>
      <c r="BZ61" s="145"/>
      <c r="CA61" s="145"/>
      <c r="CB61" s="145"/>
      <c r="CC61" s="145"/>
      <c r="CD61" s="145"/>
      <c r="CE61" s="145"/>
      <c r="CF61" s="145"/>
      <c r="CG61" s="145"/>
      <c r="CH61" s="145"/>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5"/>
      <c r="DH61" s="148"/>
      <c r="DI61" s="145"/>
      <c r="DJ61" s="145"/>
      <c r="DK61" s="145"/>
      <c r="DL61" s="145"/>
      <c r="DM61" s="145"/>
      <c r="DN61" s="145"/>
      <c r="DO61" s="145"/>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v>1</v>
      </c>
      <c r="EL61" s="145">
        <v>1</v>
      </c>
      <c r="EM61" s="145"/>
    </row>
    <row r="62" spans="1:187" ht="20.100000000000001" hidden="1" customHeight="1" x14ac:dyDescent="0.3">
      <c r="A62" s="25" t="s">
        <v>2524</v>
      </c>
      <c r="B62" s="26" t="s">
        <v>143</v>
      </c>
      <c r="C62" s="26">
        <v>83170</v>
      </c>
      <c r="D62" s="25" t="s">
        <v>2530</v>
      </c>
      <c r="E62" s="26" t="s">
        <v>108</v>
      </c>
      <c r="F62" s="26"/>
      <c r="G62" s="26" t="s">
        <v>109</v>
      </c>
      <c r="H62" s="26" t="s">
        <v>567</v>
      </c>
      <c r="I62" s="26" t="s">
        <v>449</v>
      </c>
      <c r="J62" s="25" t="s">
        <v>228</v>
      </c>
      <c r="K62" s="25" t="s">
        <v>2531</v>
      </c>
      <c r="L62" s="129" t="s">
        <v>2532</v>
      </c>
      <c r="M62" s="25" t="s">
        <v>2533</v>
      </c>
      <c r="N62" s="239"/>
      <c r="O62" s="25" t="s">
        <v>2534</v>
      </c>
      <c r="P62" s="239"/>
      <c r="Q62" s="239"/>
      <c r="R62" s="25" t="s">
        <v>2535</v>
      </c>
      <c r="S62" s="25" t="s">
        <v>2536</v>
      </c>
      <c r="T62" s="145"/>
      <c r="U62" s="145"/>
      <c r="V62" s="145"/>
      <c r="W62" s="145"/>
      <c r="X62" s="145"/>
      <c r="Y62" s="145"/>
      <c r="Z62" s="145"/>
      <c r="AA62" s="145"/>
      <c r="AB62" s="332"/>
      <c r="AC62" s="145"/>
      <c r="AD62" s="145"/>
      <c r="AE62" s="145"/>
      <c r="AF62" s="145"/>
      <c r="AG62" s="145"/>
      <c r="AH62" s="145"/>
      <c r="AI62" s="145">
        <v>1</v>
      </c>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266"/>
      <c r="BT62" s="266"/>
      <c r="BU62" s="266"/>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v>1</v>
      </c>
      <c r="DQ62" s="145"/>
      <c r="DR62" s="145"/>
      <c r="DS62" s="145"/>
      <c r="DT62" s="145"/>
      <c r="DU62" s="145"/>
      <c r="DV62" s="145"/>
      <c r="DW62" s="145"/>
      <c r="DX62" s="145"/>
      <c r="DY62" s="145"/>
      <c r="DZ62" s="145"/>
      <c r="EA62" s="145"/>
      <c r="EB62" s="148"/>
      <c r="EC62" s="145"/>
      <c r="ED62" s="148"/>
      <c r="EE62" s="145"/>
      <c r="EF62" s="145"/>
      <c r="EG62" s="145"/>
      <c r="EH62" s="145"/>
      <c r="EI62" s="145"/>
      <c r="EJ62" s="145"/>
      <c r="EK62" s="145">
        <v>1</v>
      </c>
      <c r="EL62" s="145">
        <v>1</v>
      </c>
      <c r="EM62" s="145"/>
      <c r="EN62" s="228" t="s">
        <v>2537</v>
      </c>
    </row>
    <row r="63" spans="1:187" ht="20.100000000000001" hidden="1" customHeight="1" x14ac:dyDescent="0.3">
      <c r="A63" s="25" t="s">
        <v>3495</v>
      </c>
      <c r="B63" s="26" t="s">
        <v>143</v>
      </c>
      <c r="C63" s="26">
        <v>84334</v>
      </c>
      <c r="D63" s="25" t="s">
        <v>3502</v>
      </c>
      <c r="E63" s="26" t="s">
        <v>108</v>
      </c>
      <c r="F63" s="26" t="s">
        <v>3549</v>
      </c>
      <c r="G63" s="26" t="s">
        <v>109</v>
      </c>
      <c r="H63" s="26" t="s">
        <v>567</v>
      </c>
      <c r="I63" s="26" t="s">
        <v>385</v>
      </c>
      <c r="J63" s="25" t="s">
        <v>3316</v>
      </c>
      <c r="K63" s="25" t="s">
        <v>3503</v>
      </c>
      <c r="L63" s="175"/>
      <c r="M63" s="25" t="s">
        <v>3504</v>
      </c>
      <c r="N63" s="25" t="s">
        <v>3505</v>
      </c>
      <c r="O63" s="25" t="s">
        <v>3506</v>
      </c>
      <c r="P63" s="272"/>
      <c r="Q63" s="272"/>
      <c r="R63" s="25" t="s">
        <v>3507</v>
      </c>
      <c r="S63" s="25" t="s">
        <v>3508</v>
      </c>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v>1</v>
      </c>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v>1</v>
      </c>
      <c r="CR63" s="145"/>
      <c r="CS63" s="145"/>
      <c r="CT63" s="145"/>
      <c r="CU63" s="145"/>
      <c r="CV63" s="145"/>
      <c r="CW63" s="145">
        <v>1</v>
      </c>
      <c r="CX63" s="145"/>
      <c r="CY63" s="145"/>
      <c r="CZ63" s="145"/>
      <c r="DA63" s="145"/>
      <c r="DB63" s="145"/>
      <c r="DC63" s="145"/>
      <c r="DD63" s="145"/>
      <c r="DE63" s="145"/>
      <c r="DF63" s="145"/>
      <c r="DG63" s="145"/>
      <c r="DH63" s="148"/>
      <c r="DI63" s="145"/>
      <c r="DJ63" s="145"/>
      <c r="DK63" s="145"/>
      <c r="DL63" s="145">
        <v>1</v>
      </c>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v>1</v>
      </c>
      <c r="EL63" s="145">
        <v>1</v>
      </c>
      <c r="EM63" s="145"/>
      <c r="EN63" s="228" t="s">
        <v>3509</v>
      </c>
    </row>
    <row r="64" spans="1:187" ht="20.100000000000001" hidden="1" customHeight="1" x14ac:dyDescent="0.3">
      <c r="A64" s="25" t="s">
        <v>2029</v>
      </c>
      <c r="B64" s="40" t="s">
        <v>143</v>
      </c>
      <c r="C64" s="26">
        <v>82801</v>
      </c>
      <c r="D64" s="25" t="s">
        <v>2058</v>
      </c>
      <c r="E64" s="26"/>
      <c r="F64" s="26"/>
      <c r="G64" s="26" t="s">
        <v>109</v>
      </c>
      <c r="H64" s="26" t="s">
        <v>177</v>
      </c>
      <c r="I64" s="26" t="s">
        <v>385</v>
      </c>
      <c r="J64" s="25" t="s">
        <v>215</v>
      </c>
      <c r="K64" s="25" t="s">
        <v>2059</v>
      </c>
      <c r="L64" s="45" t="s">
        <v>2060</v>
      </c>
      <c r="M64" s="25" t="s">
        <v>2061</v>
      </c>
      <c r="N64" s="25" t="s">
        <v>2062</v>
      </c>
      <c r="O64" s="83"/>
      <c r="P64" s="83"/>
      <c r="Q64" s="83"/>
      <c r="R64" s="25" t="s">
        <v>2063</v>
      </c>
      <c r="S64" s="25" t="s">
        <v>2064</v>
      </c>
      <c r="T64" s="145"/>
      <c r="U64" s="145">
        <v>1</v>
      </c>
      <c r="V64" s="145"/>
      <c r="W64" s="145"/>
      <c r="X64" s="145"/>
      <c r="Y64" s="145"/>
      <c r="Z64" s="145"/>
      <c r="AA64" s="145"/>
      <c r="AB64" s="332"/>
      <c r="AC64" s="145">
        <v>1</v>
      </c>
      <c r="AD64" s="145"/>
      <c r="AE64" s="145"/>
      <c r="AF64" s="145"/>
      <c r="AG64" s="145"/>
      <c r="AH64" s="145"/>
      <c r="AI64" s="145">
        <v>1</v>
      </c>
      <c r="AJ64" s="145"/>
      <c r="AK64" s="145"/>
      <c r="AL64" s="145"/>
      <c r="AM64" s="145"/>
      <c r="AN64" s="145"/>
      <c r="AO64" s="145"/>
      <c r="AP64" s="145"/>
      <c r="AQ64" s="145"/>
      <c r="AR64" s="145">
        <v>1</v>
      </c>
      <c r="AS64" s="145"/>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5"/>
      <c r="BP64" s="145"/>
      <c r="BQ64" s="145"/>
      <c r="BR64" s="145"/>
      <c r="BS64" s="145"/>
      <c r="BT64" s="145"/>
      <c r="BU64" s="145">
        <v>1</v>
      </c>
      <c r="BV64" s="145"/>
      <c r="BW64" s="145"/>
      <c r="BX64" s="145"/>
      <c r="BY64" s="145"/>
      <c r="BZ64" s="145"/>
      <c r="CA64" s="145"/>
      <c r="CB64" s="145"/>
      <c r="CC64" s="145"/>
      <c r="CD64" s="145"/>
      <c r="CE64" s="145"/>
      <c r="CF64" s="145"/>
      <c r="CG64" s="145"/>
      <c r="CH64" s="145"/>
      <c r="CI64" s="145"/>
      <c r="CJ64" s="145"/>
      <c r="CK64" s="145"/>
      <c r="CL64" s="145"/>
      <c r="CM64" s="145"/>
      <c r="CN64" s="145"/>
      <c r="CO64" s="145"/>
      <c r="CP64" s="145"/>
      <c r="CQ64" s="145"/>
      <c r="CR64" s="145"/>
      <c r="CS64" s="145"/>
      <c r="CT64" s="145"/>
      <c r="CU64" s="145"/>
      <c r="CV64" s="145"/>
      <c r="CW64" s="145"/>
      <c r="CX64" s="145"/>
      <c r="CY64" s="145"/>
      <c r="CZ64" s="145"/>
      <c r="DA64" s="145"/>
      <c r="DB64" s="145">
        <v>1</v>
      </c>
      <c r="DC64" s="145"/>
      <c r="DD64" s="145"/>
      <c r="DE64" s="145"/>
      <c r="DF64" s="145">
        <v>1</v>
      </c>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c r="EH64" s="145"/>
      <c r="EI64" s="145"/>
      <c r="EJ64" s="145"/>
      <c r="EK64" s="145">
        <v>1</v>
      </c>
      <c r="EL64" s="145">
        <v>1</v>
      </c>
      <c r="EM64" s="145"/>
      <c r="EN64" s="228" t="s">
        <v>2065</v>
      </c>
      <c r="EO64" s="145"/>
      <c r="EP64" s="145"/>
      <c r="EQ64" s="145"/>
      <c r="ER64" s="145"/>
      <c r="ES64" s="145"/>
      <c r="ET64" s="145"/>
      <c r="EU64" s="145"/>
      <c r="EV64" s="145"/>
      <c r="EW64" s="145"/>
      <c r="EX64" s="145"/>
      <c r="EY64" s="145"/>
      <c r="EZ64" s="145"/>
      <c r="FA64" s="145"/>
      <c r="FB64" s="145"/>
      <c r="FC64" s="145"/>
      <c r="FD64" s="145"/>
      <c r="FE64" s="145"/>
      <c r="FF64" s="145"/>
      <c r="FG64" s="145"/>
      <c r="FH64" s="145"/>
      <c r="FI64" s="145"/>
      <c r="FJ64" s="145"/>
      <c r="FK64" s="145"/>
      <c r="FL64" s="145"/>
      <c r="FM64" s="145"/>
      <c r="FN64" s="145"/>
      <c r="FO64" s="145"/>
      <c r="FP64" s="145"/>
      <c r="FQ64" s="145"/>
      <c r="FR64" s="145"/>
      <c r="FS64" s="145"/>
      <c r="FT64" s="145"/>
      <c r="FU64" s="145"/>
      <c r="FV64" s="145"/>
      <c r="FW64" s="145"/>
      <c r="FX64" s="145"/>
      <c r="FY64" s="145"/>
      <c r="FZ64" s="145"/>
      <c r="GA64" s="145"/>
      <c r="GB64" s="145"/>
      <c r="GC64" s="145"/>
      <c r="GD64" s="145"/>
      <c r="GE64" s="145"/>
    </row>
    <row r="65" spans="1:187" ht="20.100000000000001" hidden="1" customHeight="1" x14ac:dyDescent="0.3">
      <c r="A65" s="25" t="s">
        <v>2524</v>
      </c>
      <c r="B65" s="26" t="s">
        <v>143</v>
      </c>
      <c r="C65" s="26">
        <v>83291</v>
      </c>
      <c r="D65" s="25" t="s">
        <v>2538</v>
      </c>
      <c r="E65" s="26" t="s">
        <v>108</v>
      </c>
      <c r="F65" s="26"/>
      <c r="G65" s="26" t="s">
        <v>109</v>
      </c>
      <c r="H65" s="26" t="s">
        <v>567</v>
      </c>
      <c r="I65" s="26" t="s">
        <v>389</v>
      </c>
      <c r="J65" s="25" t="s">
        <v>228</v>
      </c>
      <c r="K65" s="25" t="s">
        <v>2539</v>
      </c>
      <c r="L65" s="129" t="s">
        <v>2540</v>
      </c>
      <c r="M65" s="25" t="s">
        <v>2541</v>
      </c>
      <c r="N65" s="239"/>
      <c r="O65" s="25" t="s">
        <v>2542</v>
      </c>
      <c r="P65" s="239"/>
      <c r="Q65" s="239"/>
      <c r="R65" s="87" t="s">
        <v>2543</v>
      </c>
      <c r="S65" s="25" t="s">
        <v>2544</v>
      </c>
      <c r="T65" s="145"/>
      <c r="U65" s="145"/>
      <c r="V65" s="145"/>
      <c r="W65" s="145"/>
      <c r="X65" s="145"/>
      <c r="Y65" s="145"/>
      <c r="Z65" s="145"/>
      <c r="AA65" s="145"/>
      <c r="AB65" s="332"/>
      <c r="AC65" s="145"/>
      <c r="AD65" s="145"/>
      <c r="AE65" s="145"/>
      <c r="AF65" s="145"/>
      <c r="AG65" s="145"/>
      <c r="AH65" s="145"/>
      <c r="AI65" s="145">
        <v>1</v>
      </c>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v>1</v>
      </c>
      <c r="CH65" s="145"/>
      <c r="CI65" s="145"/>
      <c r="CJ65" s="145"/>
      <c r="CK65" s="145">
        <v>1</v>
      </c>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v>1</v>
      </c>
      <c r="DM65" s="145"/>
      <c r="DN65" s="145"/>
      <c r="DO65" s="145"/>
      <c r="DP65" s="145"/>
      <c r="DQ65" s="145"/>
      <c r="DR65" s="145"/>
      <c r="DS65" s="145"/>
      <c r="DT65" s="145"/>
      <c r="DU65" s="145"/>
      <c r="DV65" s="145"/>
      <c r="DW65" s="145"/>
      <c r="DX65" s="145"/>
      <c r="DY65" s="145"/>
      <c r="DZ65" s="145"/>
      <c r="EA65" s="145"/>
      <c r="EB65" s="148"/>
      <c r="EC65" s="145"/>
      <c r="ED65" s="148"/>
      <c r="EE65" s="145"/>
      <c r="EF65" s="145">
        <v>1</v>
      </c>
      <c r="EG65" s="145"/>
      <c r="EH65" s="145"/>
      <c r="EI65" s="145"/>
      <c r="EJ65" s="145"/>
      <c r="EK65" s="145">
        <v>1</v>
      </c>
      <c r="EL65" s="145">
        <v>1</v>
      </c>
      <c r="EM65" s="145"/>
    </row>
    <row r="66" spans="1:187" ht="20.100000000000001" hidden="1" customHeight="1" x14ac:dyDescent="0.3">
      <c r="A66" s="25" t="s">
        <v>4445</v>
      </c>
      <c r="B66" s="26" t="s">
        <v>143</v>
      </c>
      <c r="C66" s="26">
        <v>85034</v>
      </c>
      <c r="D66" s="71" t="s">
        <v>4453</v>
      </c>
      <c r="E66" s="26" t="s">
        <v>113</v>
      </c>
      <c r="F66" s="26" t="s">
        <v>3549</v>
      </c>
      <c r="G66" s="26" t="s">
        <v>109</v>
      </c>
      <c r="H66" s="26" t="s">
        <v>154</v>
      </c>
      <c r="I66" s="26" t="s">
        <v>438</v>
      </c>
      <c r="J66" s="25" t="s">
        <v>145</v>
      </c>
      <c r="K66" s="25" t="s">
        <v>4454</v>
      </c>
      <c r="L66" s="45" t="s">
        <v>4455</v>
      </c>
      <c r="M66" s="25"/>
      <c r="N66" s="83"/>
      <c r="O66" s="83"/>
      <c r="P66" s="83"/>
      <c r="Q66" s="83"/>
      <c r="R66" s="83"/>
      <c r="S66" s="83"/>
      <c r="U66" s="145"/>
      <c r="V66" s="148"/>
      <c r="W66" s="145"/>
      <c r="X66" s="145"/>
      <c r="Y66" s="145"/>
      <c r="Z66" s="145"/>
      <c r="AA66" s="145"/>
      <c r="AB66" s="332"/>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8"/>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c r="DR66" s="145"/>
      <c r="DS66" s="145"/>
      <c r="DT66" s="145"/>
      <c r="DU66" s="145"/>
      <c r="DV66" s="145"/>
      <c r="DW66" s="145"/>
      <c r="DX66" s="145"/>
      <c r="DY66" s="145"/>
      <c r="DZ66" s="145"/>
      <c r="EA66" s="145"/>
      <c r="EB66" s="148"/>
      <c r="EC66" s="145"/>
      <c r="ED66" s="148"/>
      <c r="EE66" s="145"/>
      <c r="EF66" s="145"/>
      <c r="EG66" s="145"/>
      <c r="EH66" s="145"/>
      <c r="EI66" s="145"/>
      <c r="EJ66" s="145"/>
      <c r="EK66" s="145">
        <v>0</v>
      </c>
      <c r="EL66" s="145">
        <v>0</v>
      </c>
    </row>
    <row r="67" spans="1:187" ht="20.100000000000001" hidden="1" customHeight="1" x14ac:dyDescent="0.3">
      <c r="A67" s="25" t="s">
        <v>2513</v>
      </c>
      <c r="B67" s="40" t="s">
        <v>143</v>
      </c>
      <c r="C67" s="26">
        <v>82953</v>
      </c>
      <c r="D67" s="25" t="s">
        <v>2516</v>
      </c>
      <c r="E67" s="26" t="s">
        <v>108</v>
      </c>
      <c r="F67" s="26"/>
      <c r="G67" s="26" t="s">
        <v>109</v>
      </c>
      <c r="H67" s="26" t="s">
        <v>567</v>
      </c>
      <c r="I67" s="26" t="s">
        <v>449</v>
      </c>
      <c r="J67" s="25" t="s">
        <v>228</v>
      </c>
      <c r="K67" s="25" t="s">
        <v>2517</v>
      </c>
      <c r="L67" s="25"/>
      <c r="M67" s="25" t="s">
        <v>2518</v>
      </c>
      <c r="N67" s="25" t="s">
        <v>2519</v>
      </c>
      <c r="O67" s="25" t="s">
        <v>2520</v>
      </c>
      <c r="P67" s="239"/>
      <c r="Q67" s="239"/>
      <c r="R67" s="25" t="s">
        <v>2521</v>
      </c>
      <c r="S67" s="25"/>
      <c r="T67" s="145"/>
      <c r="U67" s="145"/>
      <c r="V67" s="145"/>
      <c r="W67" s="145"/>
      <c r="X67" s="145"/>
      <c r="Y67" s="145"/>
      <c r="Z67" s="145"/>
      <c r="AA67" s="145"/>
      <c r="AB67" s="332"/>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266">
        <v>1</v>
      </c>
      <c r="BT67" s="266">
        <v>1</v>
      </c>
      <c r="BU67" s="266">
        <v>1</v>
      </c>
      <c r="BV67" s="145"/>
      <c r="BW67" s="145"/>
      <c r="BX67" s="145"/>
      <c r="BY67" s="145"/>
      <c r="BZ67" s="145"/>
      <c r="CA67" s="145"/>
      <c r="CB67" s="145"/>
      <c r="CC67" s="145"/>
      <c r="CD67" s="145"/>
      <c r="CE67" s="145"/>
      <c r="CF67" s="145"/>
      <c r="CG67" s="145"/>
      <c r="CH67" s="145"/>
      <c r="CI67" s="145"/>
      <c r="CJ67" s="145"/>
      <c r="CK67" s="145"/>
      <c r="CL67" s="145"/>
      <c r="CM67" s="145"/>
      <c r="CN67" s="145"/>
      <c r="CO67" s="145"/>
      <c r="CP67" s="145"/>
      <c r="CQ67" s="145"/>
      <c r="CR67" s="145"/>
      <c r="CS67" s="145"/>
      <c r="CT67" s="145"/>
      <c r="CU67" s="145"/>
      <c r="CV67" s="145">
        <v>1</v>
      </c>
      <c r="CW67" s="145"/>
      <c r="CX67" s="145"/>
      <c r="CY67" s="145"/>
      <c r="CZ67" s="145"/>
      <c r="DA67" s="145"/>
      <c r="DB67" s="145"/>
      <c r="DC67" s="145"/>
      <c r="DD67" s="145">
        <v>1</v>
      </c>
      <c r="DE67" s="145"/>
      <c r="DF67" s="145"/>
      <c r="DG67" s="145"/>
      <c r="DH67" s="148"/>
      <c r="DI67" s="145"/>
      <c r="DJ67" s="145"/>
      <c r="DK67" s="145"/>
      <c r="DL67" s="145"/>
      <c r="DM67" s="145"/>
      <c r="DN67" s="145"/>
      <c r="DO67" s="145"/>
      <c r="DP67" s="145"/>
      <c r="DQ67" s="145"/>
      <c r="DR67" s="145"/>
      <c r="DS67" s="145"/>
      <c r="DT67" s="145"/>
      <c r="DU67" s="145"/>
      <c r="DV67" s="145"/>
      <c r="DW67" s="145"/>
      <c r="DX67" s="145"/>
      <c r="DY67" s="145"/>
      <c r="DZ67" s="145"/>
      <c r="EA67" s="145"/>
      <c r="EB67" s="148"/>
      <c r="EC67" s="145"/>
      <c r="ED67" s="148"/>
      <c r="EE67" s="145"/>
      <c r="EF67" s="145"/>
      <c r="EG67" s="145"/>
      <c r="EH67" s="145"/>
      <c r="EI67" s="145"/>
      <c r="EJ67" s="145"/>
      <c r="EK67" s="145">
        <v>1</v>
      </c>
      <c r="EL67" s="145">
        <v>1</v>
      </c>
      <c r="EM67" s="145"/>
    </row>
    <row r="68" spans="1:187" ht="20.100000000000001" hidden="1" customHeight="1" x14ac:dyDescent="0.3">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row>
    <row r="69" spans="1:187" ht="20.100000000000001" hidden="1" customHeight="1" x14ac:dyDescent="0.3">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row>
    <row r="70" spans="1:187" ht="20.100000000000001" hidden="1" customHeight="1" x14ac:dyDescent="0.3">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row>
    <row r="71" spans="1:187" ht="20.100000000000001" hidden="1" customHeight="1" x14ac:dyDescent="0.3">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row>
    <row r="72" spans="1:187" ht="20.100000000000001" hidden="1" customHeight="1" x14ac:dyDescent="0.3">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row>
    <row r="73" spans="1:187" ht="20.100000000000001" hidden="1" customHeight="1" x14ac:dyDescent="0.3">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row>
    <row r="74" spans="1:187" ht="20.100000000000001" hidden="1" customHeight="1" x14ac:dyDescent="0.3">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row>
    <row r="75" spans="1:187" ht="20.100000000000001" hidden="1" customHeight="1" x14ac:dyDescent="0.3">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row>
    <row r="76" spans="1:187" ht="20.100000000000001" hidden="1" customHeight="1" x14ac:dyDescent="0.3">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row>
    <row r="77" spans="1:187" s="240" customFormat="1" x14ac:dyDescent="0.3">
      <c r="A77" s="198"/>
      <c r="B77" s="198"/>
      <c r="C77" s="198"/>
      <c r="D77" s="198"/>
      <c r="E77" s="185"/>
      <c r="F77" s="185"/>
      <c r="G77" s="198"/>
      <c r="H77" s="198"/>
      <c r="I77" s="203"/>
      <c r="J77" s="185"/>
      <c r="K77" s="243"/>
      <c r="L77" s="243"/>
      <c r="M77" s="243"/>
      <c r="N77" s="243"/>
      <c r="O77" s="243"/>
      <c r="P77" s="243"/>
      <c r="Q77" s="243"/>
      <c r="R77" s="243"/>
      <c r="S77" s="243"/>
      <c r="T77" s="198"/>
      <c r="U77" s="145"/>
      <c r="V77" s="148"/>
      <c r="W77" s="145"/>
      <c r="X77" s="145"/>
      <c r="Y77" s="145"/>
      <c r="Z77" s="145"/>
      <c r="AA77" s="145"/>
      <c r="AB77" s="332"/>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266"/>
      <c r="BT77" s="266"/>
      <c r="BU77" s="266"/>
      <c r="BV77" s="145"/>
      <c r="BW77" s="145"/>
      <c r="BX77" s="145"/>
      <c r="BY77" s="145"/>
      <c r="BZ77" s="145"/>
      <c r="CA77" s="145"/>
      <c r="CB77" s="145"/>
      <c r="CC77" s="145"/>
      <c r="CD77" s="145"/>
      <c r="CE77" s="145"/>
      <c r="CF77" s="145"/>
      <c r="CG77" s="145"/>
      <c r="CH77" s="148"/>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8"/>
      <c r="DI77" s="145"/>
      <c r="DJ77" s="145"/>
      <c r="DK77" s="145"/>
      <c r="DL77" s="145"/>
      <c r="DM77" s="145"/>
      <c r="DN77" s="145"/>
      <c r="DO77" s="145"/>
      <c r="DP77" s="145"/>
      <c r="DQ77" s="145"/>
      <c r="DR77" s="145"/>
      <c r="DS77" s="145"/>
      <c r="DT77" s="145"/>
      <c r="DU77" s="145"/>
      <c r="DV77" s="145"/>
      <c r="DW77" s="145"/>
      <c r="DX77" s="145"/>
      <c r="DY77" s="145"/>
      <c r="DZ77" s="145"/>
      <c r="EA77" s="145"/>
      <c r="EB77" s="148"/>
      <c r="EC77" s="145"/>
      <c r="ED77" s="148"/>
      <c r="EE77" s="145"/>
      <c r="EF77" s="145"/>
      <c r="EG77" s="145"/>
      <c r="EH77" s="145"/>
      <c r="EI77" s="145"/>
      <c r="EJ77" s="145"/>
      <c r="EK77" s="145"/>
      <c r="EL77" s="145"/>
      <c r="EN77" s="228"/>
      <c r="EO77" s="198"/>
      <c r="EP77" s="198"/>
      <c r="EQ77" s="198"/>
      <c r="ER77" s="198"/>
      <c r="ES77" s="198"/>
      <c r="ET77" s="198"/>
      <c r="EU77" s="198"/>
      <c r="EV77" s="198"/>
      <c r="EW77" s="198"/>
      <c r="EX77" s="198"/>
      <c r="EY77" s="198"/>
      <c r="EZ77" s="198"/>
      <c r="FA77" s="198"/>
      <c r="FB77" s="198"/>
      <c r="FC77" s="198"/>
      <c r="FD77" s="198"/>
      <c r="FE77" s="198"/>
      <c r="FF77" s="198"/>
      <c r="FG77" s="198"/>
      <c r="FH77" s="198"/>
      <c r="FI77" s="198"/>
      <c r="FJ77" s="198"/>
      <c r="FK77" s="198"/>
      <c r="FL77" s="198"/>
      <c r="FM77" s="198"/>
      <c r="FN77" s="198"/>
      <c r="FO77" s="198"/>
      <c r="FP77" s="198"/>
      <c r="FQ77" s="198"/>
      <c r="FR77" s="198"/>
      <c r="FS77" s="198"/>
      <c r="FT77" s="198"/>
      <c r="FU77" s="198"/>
      <c r="FV77" s="198"/>
      <c r="FW77" s="198"/>
      <c r="FX77" s="198"/>
      <c r="FY77" s="198"/>
      <c r="FZ77" s="198"/>
      <c r="GA77" s="198"/>
      <c r="GB77" s="198"/>
      <c r="GC77" s="198"/>
      <c r="GD77" s="198"/>
      <c r="GE77" s="198"/>
    </row>
    <row r="78" spans="1:187" s="240" customFormat="1" x14ac:dyDescent="0.3">
      <c r="A78" s="198"/>
      <c r="B78" s="198"/>
      <c r="C78" s="198"/>
      <c r="D78" s="198"/>
      <c r="E78" s="185"/>
      <c r="F78" s="185"/>
      <c r="G78" s="198"/>
      <c r="H78" s="198"/>
      <c r="I78" s="203"/>
      <c r="J78" s="185"/>
      <c r="K78" s="243"/>
      <c r="L78" s="243"/>
      <c r="M78" s="243"/>
      <c r="N78" s="243"/>
      <c r="O78" s="243"/>
      <c r="P78" s="243"/>
      <c r="Q78" s="243"/>
      <c r="R78" s="243"/>
      <c r="S78" s="243"/>
      <c r="T78" s="198"/>
      <c r="U78" s="145"/>
      <c r="V78" s="148"/>
      <c r="W78" s="145"/>
      <c r="X78" s="145"/>
      <c r="Y78" s="145"/>
      <c r="Z78" s="145"/>
      <c r="AA78" s="145"/>
      <c r="AB78" s="332"/>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c r="BM78" s="145"/>
      <c r="BN78" s="145"/>
      <c r="BO78" s="145"/>
      <c r="BP78" s="145"/>
      <c r="BQ78" s="145"/>
      <c r="BR78" s="145"/>
      <c r="BS78" s="145"/>
      <c r="BT78" s="145"/>
      <c r="BU78" s="145"/>
      <c r="BV78" s="145"/>
      <c r="BW78" s="145"/>
      <c r="BX78" s="145"/>
      <c r="BY78" s="145"/>
      <c r="BZ78" s="145"/>
      <c r="CA78" s="145"/>
      <c r="CB78" s="145"/>
      <c r="CC78" s="145"/>
      <c r="CD78" s="145"/>
      <c r="CE78" s="145"/>
      <c r="CF78" s="145"/>
      <c r="CG78" s="145"/>
      <c r="CH78" s="148"/>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5"/>
      <c r="DG78" s="145"/>
      <c r="DH78" s="148"/>
      <c r="DI78" s="145"/>
      <c r="DJ78" s="145"/>
      <c r="DK78" s="145"/>
      <c r="DL78" s="145"/>
      <c r="DM78" s="145"/>
      <c r="DN78" s="145"/>
      <c r="DO78" s="145"/>
      <c r="DP78" s="145"/>
      <c r="DQ78" s="145"/>
      <c r="DR78" s="145"/>
      <c r="DS78" s="145"/>
      <c r="DT78" s="145"/>
      <c r="DU78" s="145"/>
      <c r="DV78" s="145"/>
      <c r="DW78" s="145"/>
      <c r="DX78" s="145"/>
      <c r="DY78" s="145"/>
      <c r="DZ78" s="145"/>
      <c r="EA78" s="145"/>
      <c r="EB78" s="148"/>
      <c r="EC78" s="145"/>
      <c r="ED78" s="148"/>
      <c r="EE78" s="145"/>
      <c r="EF78" s="145"/>
      <c r="EG78" s="145"/>
      <c r="EH78" s="145"/>
      <c r="EI78" s="145"/>
      <c r="EJ78" s="145"/>
      <c r="EK78" s="145"/>
      <c r="EL78" s="145"/>
      <c r="EN78" s="228"/>
      <c r="EO78" s="198"/>
      <c r="EP78" s="198"/>
      <c r="EQ78" s="198"/>
      <c r="ER78" s="198"/>
      <c r="ES78" s="198"/>
      <c r="ET78" s="198"/>
      <c r="EU78" s="198"/>
      <c r="EV78" s="198"/>
      <c r="EW78" s="198"/>
      <c r="EX78" s="198"/>
      <c r="EY78" s="198"/>
      <c r="EZ78" s="198"/>
      <c r="FA78" s="198"/>
      <c r="FB78" s="198"/>
      <c r="FC78" s="198"/>
      <c r="FD78" s="198"/>
      <c r="FE78" s="198"/>
      <c r="FF78" s="198"/>
      <c r="FG78" s="198"/>
      <c r="FH78" s="198"/>
      <c r="FI78" s="198"/>
      <c r="FJ78" s="198"/>
      <c r="FK78" s="198"/>
      <c r="FL78" s="198"/>
      <c r="FM78" s="198"/>
      <c r="FN78" s="198"/>
      <c r="FO78" s="198"/>
      <c r="FP78" s="198"/>
      <c r="FQ78" s="198"/>
      <c r="FR78" s="198"/>
      <c r="FS78" s="198"/>
      <c r="FT78" s="198"/>
      <c r="FU78" s="198"/>
      <c r="FV78" s="198"/>
      <c r="FW78" s="198"/>
      <c r="FX78" s="198"/>
      <c r="FY78" s="198"/>
      <c r="FZ78" s="198"/>
      <c r="GA78" s="198"/>
      <c r="GB78" s="198"/>
      <c r="GC78" s="198"/>
      <c r="GD78" s="198"/>
      <c r="GE78" s="198"/>
    </row>
    <row r="79" spans="1:187" s="240" customFormat="1" x14ac:dyDescent="0.3">
      <c r="A79" s="198"/>
      <c r="B79" s="198"/>
      <c r="C79" s="198"/>
      <c r="D79" s="198"/>
      <c r="E79" s="185"/>
      <c r="F79" s="185"/>
      <c r="G79" s="198"/>
      <c r="H79" s="198"/>
      <c r="I79" s="203"/>
      <c r="J79" s="185"/>
      <c r="K79" s="243"/>
      <c r="L79" s="243"/>
      <c r="M79" s="243"/>
      <c r="N79" s="243"/>
      <c r="O79" s="243"/>
      <c r="P79" s="243"/>
      <c r="Q79" s="243"/>
      <c r="R79" s="243"/>
      <c r="S79" s="243"/>
      <c r="T79" s="198"/>
      <c r="U79" s="145"/>
      <c r="V79" s="148"/>
      <c r="W79" s="145"/>
      <c r="X79" s="145"/>
      <c r="Y79" s="145"/>
      <c r="Z79" s="145"/>
      <c r="AA79" s="145"/>
      <c r="AB79" s="332"/>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8"/>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8"/>
      <c r="DI79" s="145"/>
      <c r="DJ79" s="145"/>
      <c r="DK79" s="145"/>
      <c r="DL79" s="145"/>
      <c r="DM79" s="145"/>
      <c r="DN79" s="145"/>
      <c r="DO79" s="145"/>
      <c r="DP79" s="145"/>
      <c r="DQ79" s="145"/>
      <c r="DR79" s="145"/>
      <c r="DS79" s="145"/>
      <c r="DT79" s="145"/>
      <c r="DU79" s="145"/>
      <c r="DV79" s="145"/>
      <c r="DW79" s="145"/>
      <c r="DX79" s="145"/>
      <c r="DY79" s="145"/>
      <c r="DZ79" s="145"/>
      <c r="EA79" s="145"/>
      <c r="EB79" s="148"/>
      <c r="EC79" s="145"/>
      <c r="ED79" s="148"/>
      <c r="EE79" s="145"/>
      <c r="EF79" s="145"/>
      <c r="EG79" s="145"/>
      <c r="EH79" s="145"/>
      <c r="EI79" s="145"/>
      <c r="EJ79" s="145"/>
      <c r="EK79" s="145"/>
      <c r="EL79" s="145"/>
      <c r="EN79" s="228"/>
      <c r="EO79" s="198"/>
      <c r="EP79" s="198"/>
      <c r="EQ79" s="198"/>
      <c r="ER79" s="198"/>
      <c r="ES79" s="198"/>
      <c r="ET79" s="198"/>
      <c r="EU79" s="198"/>
      <c r="EV79" s="198"/>
      <c r="EW79" s="198"/>
      <c r="EX79" s="198"/>
      <c r="EY79" s="198"/>
      <c r="EZ79" s="198"/>
      <c r="FA79" s="198"/>
      <c r="FB79" s="198"/>
      <c r="FC79" s="198"/>
      <c r="FD79" s="198"/>
      <c r="FE79" s="198"/>
      <c r="FF79" s="198"/>
      <c r="FG79" s="198"/>
      <c r="FH79" s="198"/>
      <c r="FI79" s="198"/>
      <c r="FJ79" s="198"/>
      <c r="FK79" s="198"/>
      <c r="FL79" s="198"/>
      <c r="FM79" s="198"/>
      <c r="FN79" s="198"/>
      <c r="FO79" s="198"/>
      <c r="FP79" s="198"/>
      <c r="FQ79" s="198"/>
      <c r="FR79" s="198"/>
      <c r="FS79" s="198"/>
      <c r="FT79" s="198"/>
      <c r="FU79" s="198"/>
      <c r="FV79" s="198"/>
      <c r="FW79" s="198"/>
      <c r="FX79" s="198"/>
      <c r="FY79" s="198"/>
      <c r="FZ79" s="198"/>
      <c r="GA79" s="198"/>
      <c r="GB79" s="198"/>
      <c r="GC79" s="198"/>
      <c r="GD79" s="198"/>
      <c r="GE79" s="198"/>
    </row>
    <row r="80" spans="1:187" s="240" customFormat="1" x14ac:dyDescent="0.3">
      <c r="A80" s="198"/>
      <c r="B80" s="198"/>
      <c r="C80" s="198"/>
      <c r="D80" s="198"/>
      <c r="E80" s="185"/>
      <c r="F80" s="185"/>
      <c r="G80" s="198"/>
      <c r="H80" s="198"/>
      <c r="I80" s="203"/>
      <c r="J80" s="185"/>
      <c r="K80" s="243"/>
      <c r="L80" s="243"/>
      <c r="M80" s="243"/>
      <c r="N80" s="243"/>
      <c r="O80" s="243"/>
      <c r="P80" s="243"/>
      <c r="Q80" s="243"/>
      <c r="R80" s="243"/>
      <c r="S80" s="243"/>
      <c r="T80" s="198"/>
      <c r="U80" s="145"/>
      <c r="V80" s="148"/>
      <c r="W80" s="145"/>
      <c r="X80" s="145"/>
      <c r="Y80" s="145"/>
      <c r="Z80" s="145"/>
      <c r="AA80" s="145"/>
      <c r="AB80" s="332"/>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c r="CG80" s="145"/>
      <c r="CH80" s="148"/>
      <c r="CI80" s="145"/>
      <c r="CJ80" s="145"/>
      <c r="CK80" s="145"/>
      <c r="CL80" s="145"/>
      <c r="CM80" s="145"/>
      <c r="CN80" s="145"/>
      <c r="CO80" s="145"/>
      <c r="CP80" s="145"/>
      <c r="CQ80" s="145"/>
      <c r="CR80" s="145"/>
      <c r="CS80" s="145"/>
      <c r="CT80" s="145"/>
      <c r="CU80" s="145"/>
      <c r="CV80" s="145"/>
      <c r="CW80" s="145"/>
      <c r="CX80" s="145"/>
      <c r="CY80" s="145"/>
      <c r="CZ80" s="145"/>
      <c r="DA80" s="145"/>
      <c r="DB80" s="145"/>
      <c r="DC80" s="145"/>
      <c r="DD80" s="145"/>
      <c r="DE80" s="145"/>
      <c r="DF80" s="145"/>
      <c r="DG80" s="145"/>
      <c r="DH80" s="148"/>
      <c r="DI80" s="145"/>
      <c r="DJ80" s="145"/>
      <c r="DK80" s="145"/>
      <c r="DL80" s="145"/>
      <c r="DM80" s="145"/>
      <c r="DN80" s="145"/>
      <c r="DO80" s="145"/>
      <c r="DP80" s="145"/>
      <c r="DQ80" s="145"/>
      <c r="DR80" s="145"/>
      <c r="DS80" s="145"/>
      <c r="DT80" s="145"/>
      <c r="DU80" s="145"/>
      <c r="DV80" s="145"/>
      <c r="DW80" s="145"/>
      <c r="DX80" s="145"/>
      <c r="DY80" s="145"/>
      <c r="DZ80" s="145"/>
      <c r="EA80" s="145"/>
      <c r="EB80" s="148"/>
      <c r="EC80" s="145"/>
      <c r="ED80" s="148"/>
      <c r="EE80" s="145"/>
      <c r="EF80" s="145"/>
      <c r="EG80" s="145"/>
      <c r="EH80" s="145"/>
      <c r="EI80" s="145"/>
      <c r="EJ80" s="145"/>
      <c r="EK80" s="145"/>
      <c r="EL80" s="145"/>
      <c r="EN80" s="228"/>
      <c r="EO80" s="198"/>
      <c r="EP80" s="198"/>
      <c r="EQ80" s="198"/>
      <c r="ER80" s="198"/>
      <c r="ES80" s="198"/>
      <c r="ET80" s="198"/>
      <c r="EU80" s="198"/>
      <c r="EV80" s="198"/>
      <c r="EW80" s="198"/>
      <c r="EX80" s="198"/>
      <c r="EY80" s="198"/>
      <c r="EZ80" s="198"/>
      <c r="FA80" s="198"/>
      <c r="FB80" s="198"/>
      <c r="FC80" s="198"/>
      <c r="FD80" s="198"/>
      <c r="FE80" s="198"/>
      <c r="FF80" s="198"/>
      <c r="FG80" s="198"/>
      <c r="FH80" s="198"/>
      <c r="FI80" s="198"/>
      <c r="FJ80" s="198"/>
      <c r="FK80" s="198"/>
      <c r="FL80" s="198"/>
      <c r="FM80" s="198"/>
      <c r="FN80" s="198"/>
      <c r="FO80" s="198"/>
      <c r="FP80" s="198"/>
      <c r="FQ80" s="198"/>
      <c r="FR80" s="198"/>
      <c r="FS80" s="198"/>
      <c r="FT80" s="198"/>
      <c r="FU80" s="198"/>
      <c r="FV80" s="198"/>
      <c r="FW80" s="198"/>
      <c r="FX80" s="198"/>
      <c r="FY80" s="198"/>
      <c r="FZ80" s="198"/>
      <c r="GA80" s="198"/>
      <c r="GB80" s="198"/>
      <c r="GC80" s="198"/>
      <c r="GD80" s="198"/>
      <c r="GE80" s="198"/>
    </row>
    <row r="81" spans="1:187" s="240" customFormat="1" x14ac:dyDescent="0.3">
      <c r="A81" s="198"/>
      <c r="B81" s="198"/>
      <c r="C81" s="198"/>
      <c r="D81" s="198"/>
      <c r="E81" s="185"/>
      <c r="F81" s="185"/>
      <c r="G81" s="198"/>
      <c r="H81" s="198"/>
      <c r="I81" s="203"/>
      <c r="J81" s="185"/>
      <c r="K81" s="243"/>
      <c r="L81" s="243"/>
      <c r="M81" s="243"/>
      <c r="N81" s="243"/>
      <c r="O81" s="243"/>
      <c r="P81" s="243"/>
      <c r="Q81" s="243"/>
      <c r="R81" s="243"/>
      <c r="S81" s="243"/>
      <c r="T81" s="198"/>
      <c r="U81" s="145"/>
      <c r="V81" s="148"/>
      <c r="W81" s="145"/>
      <c r="X81" s="145"/>
      <c r="Y81" s="145"/>
      <c r="Z81" s="145"/>
      <c r="AA81" s="145"/>
      <c r="AB81" s="332"/>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8"/>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8"/>
      <c r="DI81" s="145"/>
      <c r="DJ81" s="145"/>
      <c r="DK81" s="145"/>
      <c r="DL81" s="145"/>
      <c r="DM81" s="145"/>
      <c r="DN81" s="145"/>
      <c r="DO81" s="145"/>
      <c r="DP81" s="145"/>
      <c r="DQ81" s="145"/>
      <c r="DR81" s="145"/>
      <c r="DS81" s="145"/>
      <c r="DT81" s="145"/>
      <c r="DU81" s="145"/>
      <c r="DV81" s="145"/>
      <c r="DW81" s="145"/>
      <c r="DX81" s="145"/>
      <c r="DY81" s="145"/>
      <c r="DZ81" s="145"/>
      <c r="EA81" s="145"/>
      <c r="EB81" s="148"/>
      <c r="EC81" s="145"/>
      <c r="ED81" s="148"/>
      <c r="EE81" s="145"/>
      <c r="EF81" s="145"/>
      <c r="EG81" s="145"/>
      <c r="EH81" s="145"/>
      <c r="EI81" s="145"/>
      <c r="EJ81" s="145"/>
      <c r="EK81" s="145"/>
      <c r="EL81" s="145"/>
      <c r="EN81" s="228"/>
      <c r="EO81" s="198"/>
      <c r="EP81" s="198"/>
      <c r="EQ81" s="198"/>
      <c r="ER81" s="198"/>
      <c r="ES81" s="198"/>
      <c r="ET81" s="198"/>
      <c r="EU81" s="198"/>
      <c r="EV81" s="198"/>
      <c r="EW81" s="198"/>
      <c r="EX81" s="198"/>
      <c r="EY81" s="198"/>
      <c r="EZ81" s="198"/>
      <c r="FA81" s="198"/>
      <c r="FB81" s="198"/>
      <c r="FC81" s="198"/>
      <c r="FD81" s="198"/>
      <c r="FE81" s="198"/>
      <c r="FF81" s="198"/>
      <c r="FG81" s="198"/>
      <c r="FH81" s="198"/>
      <c r="FI81" s="198"/>
      <c r="FJ81" s="198"/>
      <c r="FK81" s="198"/>
      <c r="FL81" s="198"/>
      <c r="FM81" s="198"/>
      <c r="FN81" s="198"/>
      <c r="FO81" s="198"/>
      <c r="FP81" s="198"/>
      <c r="FQ81" s="198"/>
      <c r="FR81" s="198"/>
      <c r="FS81" s="198"/>
      <c r="FT81" s="198"/>
      <c r="FU81" s="198"/>
      <c r="FV81" s="198"/>
      <c r="FW81" s="198"/>
      <c r="FX81" s="198"/>
      <c r="FY81" s="198"/>
      <c r="FZ81" s="198"/>
      <c r="GA81" s="198"/>
      <c r="GB81" s="198"/>
      <c r="GC81" s="198"/>
      <c r="GD81" s="198"/>
      <c r="GE81" s="198"/>
    </row>
    <row r="82" spans="1:187" s="240" customFormat="1" x14ac:dyDescent="0.3">
      <c r="A82" s="198"/>
      <c r="B82" s="198"/>
      <c r="C82" s="198"/>
      <c r="D82" s="198"/>
      <c r="E82" s="185"/>
      <c r="F82" s="185"/>
      <c r="G82" s="198"/>
      <c r="H82" s="198"/>
      <c r="I82" s="203"/>
      <c r="J82" s="185"/>
      <c r="K82" s="243"/>
      <c r="L82" s="243"/>
      <c r="M82" s="243"/>
      <c r="N82" s="243"/>
      <c r="O82" s="243"/>
      <c r="P82" s="243"/>
      <c r="Q82" s="243"/>
      <c r="R82" s="243"/>
      <c r="S82" s="243"/>
      <c r="T82" s="198"/>
      <c r="U82" s="145"/>
      <c r="V82" s="148"/>
      <c r="W82" s="145"/>
      <c r="X82" s="145"/>
      <c r="Y82" s="145"/>
      <c r="Z82" s="145"/>
      <c r="AA82" s="145"/>
      <c r="AB82" s="332"/>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c r="CB82" s="145"/>
      <c r="CC82" s="145"/>
      <c r="CD82" s="145"/>
      <c r="CE82" s="145"/>
      <c r="CF82" s="145"/>
      <c r="CG82" s="145"/>
      <c r="CH82" s="148"/>
      <c r="CI82" s="145"/>
      <c r="CJ82" s="145"/>
      <c r="CK82" s="145"/>
      <c r="CL82" s="145"/>
      <c r="CM82" s="145"/>
      <c r="CN82" s="145"/>
      <c r="CO82" s="145"/>
      <c r="CP82" s="145"/>
      <c r="CQ82" s="145"/>
      <c r="CR82" s="145"/>
      <c r="CS82" s="145"/>
      <c r="CT82" s="145"/>
      <c r="CU82" s="145"/>
      <c r="CV82" s="145"/>
      <c r="CW82" s="145"/>
      <c r="CX82" s="145"/>
      <c r="CY82" s="145"/>
      <c r="CZ82" s="145"/>
      <c r="DA82" s="145"/>
      <c r="DB82" s="145"/>
      <c r="DC82" s="145"/>
      <c r="DD82" s="145"/>
      <c r="DE82" s="145"/>
      <c r="DF82" s="145"/>
      <c r="DG82" s="145"/>
      <c r="DH82" s="148"/>
      <c r="DI82" s="145"/>
      <c r="DJ82" s="145"/>
      <c r="DK82" s="145"/>
      <c r="DL82" s="145"/>
      <c r="DM82" s="145"/>
      <c r="DN82" s="145"/>
      <c r="DO82" s="145"/>
      <c r="DP82" s="145"/>
      <c r="DQ82" s="145"/>
      <c r="DR82" s="145"/>
      <c r="DS82" s="145"/>
      <c r="DT82" s="145"/>
      <c r="DU82" s="145"/>
      <c r="DV82" s="145"/>
      <c r="DW82" s="145"/>
      <c r="DX82" s="145"/>
      <c r="DY82" s="145"/>
      <c r="DZ82" s="145"/>
      <c r="EA82" s="145"/>
      <c r="EB82" s="148"/>
      <c r="EC82" s="145"/>
      <c r="ED82" s="148"/>
      <c r="EE82" s="145"/>
      <c r="EF82" s="145"/>
      <c r="EG82" s="145"/>
      <c r="EH82" s="145"/>
      <c r="EI82" s="145"/>
      <c r="EJ82" s="145"/>
      <c r="EK82" s="145"/>
      <c r="EL82" s="145"/>
      <c r="EN82" s="228"/>
      <c r="EO82" s="198"/>
      <c r="EP82" s="198"/>
      <c r="EQ82" s="198"/>
      <c r="ER82" s="198"/>
      <c r="ES82" s="198"/>
      <c r="ET82" s="198"/>
      <c r="EU82" s="198"/>
      <c r="EV82" s="198"/>
      <c r="EW82" s="198"/>
      <c r="EX82" s="198"/>
      <c r="EY82" s="198"/>
      <c r="EZ82" s="198"/>
      <c r="FA82" s="198"/>
      <c r="FB82" s="198"/>
      <c r="FC82" s="198"/>
      <c r="FD82" s="198"/>
      <c r="FE82" s="198"/>
      <c r="FF82" s="198"/>
      <c r="FG82" s="198"/>
      <c r="FH82" s="198"/>
      <c r="FI82" s="198"/>
      <c r="FJ82" s="198"/>
      <c r="FK82" s="198"/>
      <c r="FL82" s="198"/>
      <c r="FM82" s="198"/>
      <c r="FN82" s="198"/>
      <c r="FO82" s="198"/>
      <c r="FP82" s="198"/>
      <c r="FQ82" s="198"/>
      <c r="FR82" s="198"/>
      <c r="FS82" s="198"/>
      <c r="FT82" s="198"/>
      <c r="FU82" s="198"/>
      <c r="FV82" s="198"/>
      <c r="FW82" s="198"/>
      <c r="FX82" s="198"/>
      <c r="FY82" s="198"/>
      <c r="FZ82" s="198"/>
      <c r="GA82" s="198"/>
      <c r="GB82" s="198"/>
      <c r="GC82" s="198"/>
      <c r="GD82" s="198"/>
      <c r="GE82" s="198"/>
    </row>
    <row r="83" spans="1:187" s="240" customFormat="1" x14ac:dyDescent="0.3">
      <c r="A83" s="198"/>
      <c r="B83" s="198"/>
      <c r="C83" s="198"/>
      <c r="D83" s="198"/>
      <c r="E83" s="185"/>
      <c r="F83" s="185"/>
      <c r="G83" s="198"/>
      <c r="H83" s="198"/>
      <c r="I83" s="203"/>
      <c r="J83" s="185"/>
      <c r="K83" s="243"/>
      <c r="L83" s="243"/>
      <c r="M83" s="243"/>
      <c r="N83" s="243"/>
      <c r="O83" s="243"/>
      <c r="P83" s="243"/>
      <c r="Q83" s="243"/>
      <c r="R83" s="243"/>
      <c r="S83" s="243"/>
      <c r="T83" s="198"/>
      <c r="U83" s="145"/>
      <c r="V83" s="148"/>
      <c r="W83" s="145"/>
      <c r="X83" s="145"/>
      <c r="Y83" s="145"/>
      <c r="Z83" s="145"/>
      <c r="AA83" s="145"/>
      <c r="AB83" s="332"/>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8"/>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8"/>
      <c r="DI83" s="145"/>
      <c r="DJ83" s="145"/>
      <c r="DK83" s="145"/>
      <c r="DL83" s="145"/>
      <c r="DM83" s="145"/>
      <c r="DN83" s="145"/>
      <c r="DO83" s="145"/>
      <c r="DP83" s="145"/>
      <c r="DQ83" s="145"/>
      <c r="DR83" s="145"/>
      <c r="DS83" s="145"/>
      <c r="DT83" s="145"/>
      <c r="DU83" s="145"/>
      <c r="DV83" s="145"/>
      <c r="DW83" s="145"/>
      <c r="DX83" s="145"/>
      <c r="DY83" s="145"/>
      <c r="DZ83" s="145"/>
      <c r="EA83" s="145"/>
      <c r="EB83" s="148"/>
      <c r="EC83" s="145"/>
      <c r="ED83" s="148"/>
      <c r="EE83" s="145"/>
      <c r="EF83" s="145"/>
      <c r="EG83" s="145"/>
      <c r="EH83" s="145"/>
      <c r="EI83" s="145"/>
      <c r="EJ83" s="145"/>
      <c r="EK83" s="145"/>
      <c r="EL83" s="145"/>
      <c r="EN83" s="228"/>
      <c r="EO83" s="198"/>
      <c r="EP83" s="198"/>
      <c r="EQ83" s="198"/>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198"/>
      <c r="FQ83" s="198"/>
      <c r="FR83" s="198"/>
      <c r="FS83" s="198"/>
      <c r="FT83" s="198"/>
      <c r="FU83" s="198"/>
      <c r="FV83" s="198"/>
      <c r="FW83" s="198"/>
      <c r="FX83" s="198"/>
      <c r="FY83" s="198"/>
      <c r="FZ83" s="198"/>
      <c r="GA83" s="198"/>
      <c r="GB83" s="198"/>
      <c r="GC83" s="198"/>
      <c r="GD83" s="198"/>
      <c r="GE83" s="198"/>
    </row>
    <row r="84" spans="1:187" s="240" customFormat="1" x14ac:dyDescent="0.3">
      <c r="A84" s="198"/>
      <c r="B84" s="198"/>
      <c r="C84" s="198"/>
      <c r="D84" s="198"/>
      <c r="E84" s="185"/>
      <c r="F84" s="185"/>
      <c r="G84" s="198"/>
      <c r="H84" s="198"/>
      <c r="I84" s="203"/>
      <c r="J84" s="185"/>
      <c r="K84" s="243"/>
      <c r="L84" s="243"/>
      <c r="M84" s="243"/>
      <c r="N84" s="243"/>
      <c r="O84" s="243"/>
      <c r="P84" s="243"/>
      <c r="Q84" s="243"/>
      <c r="R84" s="243"/>
      <c r="S84" s="243"/>
      <c r="T84" s="198"/>
      <c r="U84" s="145"/>
      <c r="V84" s="148"/>
      <c r="W84" s="145"/>
      <c r="X84" s="145"/>
      <c r="Y84" s="145"/>
      <c r="Z84" s="145"/>
      <c r="AA84" s="145"/>
      <c r="AB84" s="332"/>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8"/>
      <c r="CI84" s="145"/>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5"/>
      <c r="DG84" s="145"/>
      <c r="DH84" s="148"/>
      <c r="DI84" s="145"/>
      <c r="DJ84" s="145"/>
      <c r="DK84" s="145"/>
      <c r="DL84" s="145"/>
      <c r="DM84" s="145"/>
      <c r="DN84" s="145"/>
      <c r="DO84" s="145"/>
      <c r="DP84" s="145"/>
      <c r="DQ84" s="145"/>
      <c r="DR84" s="145"/>
      <c r="DS84" s="145"/>
      <c r="DT84" s="145"/>
      <c r="DU84" s="145"/>
      <c r="DV84" s="145"/>
      <c r="DW84" s="145"/>
      <c r="DX84" s="145"/>
      <c r="DY84" s="145"/>
      <c r="DZ84" s="145"/>
      <c r="EA84" s="145"/>
      <c r="EB84" s="148"/>
      <c r="EC84" s="145"/>
      <c r="ED84" s="148"/>
      <c r="EE84" s="145"/>
      <c r="EF84" s="145"/>
      <c r="EG84" s="145"/>
      <c r="EH84" s="145"/>
      <c r="EI84" s="145"/>
      <c r="EJ84" s="145"/>
      <c r="EK84" s="145"/>
      <c r="EL84" s="145"/>
      <c r="EN84" s="228"/>
      <c r="EO84" s="198"/>
      <c r="EP84" s="198"/>
      <c r="EQ84" s="19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198"/>
      <c r="FQ84" s="198"/>
      <c r="FR84" s="198"/>
      <c r="FS84" s="198"/>
      <c r="FT84" s="198"/>
      <c r="FU84" s="198"/>
      <c r="FV84" s="198"/>
      <c r="FW84" s="198"/>
      <c r="FX84" s="198"/>
      <c r="FY84" s="198"/>
      <c r="FZ84" s="198"/>
      <c r="GA84" s="198"/>
      <c r="GB84" s="198"/>
      <c r="GC84" s="198"/>
      <c r="GD84" s="198"/>
      <c r="GE84" s="198"/>
    </row>
    <row r="85" spans="1:187" s="240" customFormat="1" x14ac:dyDescent="0.3">
      <c r="A85" s="198"/>
      <c r="B85" s="198"/>
      <c r="C85" s="198"/>
      <c r="D85" s="198"/>
      <c r="E85" s="185"/>
      <c r="F85" s="185"/>
      <c r="G85" s="198"/>
      <c r="H85" s="198"/>
      <c r="I85" s="203"/>
      <c r="J85" s="185"/>
      <c r="K85" s="243"/>
      <c r="L85" s="243"/>
      <c r="M85" s="243"/>
      <c r="N85" s="243"/>
      <c r="O85" s="243"/>
      <c r="P85" s="243"/>
      <c r="Q85" s="243"/>
      <c r="R85" s="243"/>
      <c r="S85" s="243"/>
      <c r="T85" s="198"/>
      <c r="U85" s="145"/>
      <c r="V85" s="148"/>
      <c r="W85" s="145"/>
      <c r="X85" s="145"/>
      <c r="Y85" s="145"/>
      <c r="Z85" s="145"/>
      <c r="AA85" s="145"/>
      <c r="AB85" s="332"/>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8"/>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8"/>
      <c r="DI85" s="145"/>
      <c r="DJ85" s="145"/>
      <c r="DK85" s="145"/>
      <c r="DL85" s="145"/>
      <c r="DM85" s="145"/>
      <c r="DN85" s="145"/>
      <c r="DO85" s="145"/>
      <c r="DP85" s="145"/>
      <c r="DQ85" s="145"/>
      <c r="DR85" s="145"/>
      <c r="DS85" s="145"/>
      <c r="DT85" s="145"/>
      <c r="DU85" s="145"/>
      <c r="DV85" s="145"/>
      <c r="DW85" s="145"/>
      <c r="DX85" s="145"/>
      <c r="DY85" s="145"/>
      <c r="DZ85" s="145"/>
      <c r="EA85" s="145"/>
      <c r="EB85" s="148"/>
      <c r="EC85" s="145"/>
      <c r="ED85" s="148"/>
      <c r="EE85" s="145"/>
      <c r="EF85" s="145"/>
      <c r="EG85" s="145"/>
      <c r="EH85" s="145"/>
      <c r="EI85" s="145"/>
      <c r="EJ85" s="145"/>
      <c r="EK85" s="145"/>
      <c r="EL85" s="145"/>
      <c r="EN85" s="228"/>
      <c r="EO85" s="198"/>
      <c r="EP85" s="198"/>
      <c r="EQ85" s="198"/>
      <c r="ER85" s="198"/>
      <c r="ES85" s="198"/>
      <c r="ET85" s="198"/>
      <c r="EU85" s="198"/>
      <c r="EV85" s="198"/>
      <c r="EW85" s="198"/>
      <c r="EX85" s="198"/>
      <c r="EY85" s="198"/>
      <c r="EZ85" s="198"/>
      <c r="FA85" s="198"/>
      <c r="FB85" s="198"/>
      <c r="FC85" s="198"/>
      <c r="FD85" s="198"/>
      <c r="FE85" s="198"/>
      <c r="FF85" s="198"/>
      <c r="FG85" s="198"/>
      <c r="FH85" s="198"/>
      <c r="FI85" s="198"/>
      <c r="FJ85" s="198"/>
      <c r="FK85" s="198"/>
      <c r="FL85" s="198"/>
      <c r="FM85" s="198"/>
      <c r="FN85" s="198"/>
      <c r="FO85" s="198"/>
      <c r="FP85" s="198"/>
      <c r="FQ85" s="198"/>
      <c r="FR85" s="198"/>
      <c r="FS85" s="198"/>
      <c r="FT85" s="198"/>
      <c r="FU85" s="198"/>
      <c r="FV85" s="198"/>
      <c r="FW85" s="198"/>
      <c r="FX85" s="198"/>
      <c r="FY85" s="198"/>
      <c r="FZ85" s="198"/>
      <c r="GA85" s="198"/>
      <c r="GB85" s="198"/>
      <c r="GC85" s="198"/>
      <c r="GD85" s="198"/>
      <c r="GE85" s="198"/>
    </row>
    <row r="86" spans="1:187" s="240" customFormat="1" x14ac:dyDescent="0.3">
      <c r="A86" s="198"/>
      <c r="B86" s="198"/>
      <c r="C86" s="198"/>
      <c r="D86" s="198"/>
      <c r="E86" s="185"/>
      <c r="F86" s="185"/>
      <c r="G86" s="198"/>
      <c r="H86" s="198"/>
      <c r="I86" s="203"/>
      <c r="J86" s="185"/>
      <c r="K86" s="243"/>
      <c r="L86" s="243"/>
      <c r="M86" s="243"/>
      <c r="N86" s="243"/>
      <c r="O86" s="243"/>
      <c r="P86" s="243"/>
      <c r="Q86" s="243"/>
      <c r="R86" s="243"/>
      <c r="S86" s="243"/>
      <c r="T86" s="198"/>
      <c r="U86" s="145"/>
      <c r="V86" s="148"/>
      <c r="W86" s="145"/>
      <c r="X86" s="145"/>
      <c r="Y86" s="145"/>
      <c r="Z86" s="145"/>
      <c r="AA86" s="145"/>
      <c r="AB86" s="332"/>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8"/>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8"/>
      <c r="DI86" s="145"/>
      <c r="DJ86" s="145"/>
      <c r="DK86" s="145"/>
      <c r="DL86" s="145"/>
      <c r="DM86" s="145"/>
      <c r="DN86" s="145"/>
      <c r="DO86" s="145"/>
      <c r="DP86" s="145"/>
      <c r="DQ86" s="145"/>
      <c r="DR86" s="145"/>
      <c r="DS86" s="145"/>
      <c r="DT86" s="145"/>
      <c r="DU86" s="145"/>
      <c r="DV86" s="145"/>
      <c r="DW86" s="145"/>
      <c r="DX86" s="145"/>
      <c r="DY86" s="145"/>
      <c r="DZ86" s="145"/>
      <c r="EA86" s="145"/>
      <c r="EB86" s="148"/>
      <c r="EC86" s="145"/>
      <c r="ED86" s="148"/>
      <c r="EE86" s="145"/>
      <c r="EF86" s="145"/>
      <c r="EG86" s="145"/>
      <c r="EH86" s="145"/>
      <c r="EI86" s="145"/>
      <c r="EJ86" s="145"/>
      <c r="EK86" s="145"/>
      <c r="EL86" s="145"/>
      <c r="EN86" s="228"/>
      <c r="EO86" s="198"/>
      <c r="EP86" s="198"/>
      <c r="EQ86" s="198"/>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row>
    <row r="87" spans="1:187" s="240" customFormat="1" x14ac:dyDescent="0.3">
      <c r="A87" s="198"/>
      <c r="B87" s="198"/>
      <c r="C87" s="198"/>
      <c r="D87" s="198"/>
      <c r="E87" s="185"/>
      <c r="F87" s="185"/>
      <c r="G87" s="198"/>
      <c r="H87" s="198"/>
      <c r="I87" s="203"/>
      <c r="J87" s="185"/>
      <c r="K87" s="243"/>
      <c r="L87" s="243"/>
      <c r="M87" s="243"/>
      <c r="N87" s="243"/>
      <c r="O87" s="243"/>
      <c r="P87" s="243"/>
      <c r="Q87" s="243"/>
      <c r="R87" s="243"/>
      <c r="S87" s="243"/>
      <c r="T87" s="198"/>
      <c r="U87" s="145"/>
      <c r="V87" s="148"/>
      <c r="W87" s="145"/>
      <c r="X87" s="145"/>
      <c r="Y87" s="145"/>
      <c r="Z87" s="145"/>
      <c r="AA87" s="145"/>
      <c r="AB87" s="332"/>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5"/>
      <c r="BV87" s="145"/>
      <c r="BW87" s="145"/>
      <c r="BX87" s="145"/>
      <c r="BY87" s="145"/>
      <c r="BZ87" s="145"/>
      <c r="CA87" s="145"/>
      <c r="CB87" s="145"/>
      <c r="CC87" s="145"/>
      <c r="CD87" s="145"/>
      <c r="CE87" s="145"/>
      <c r="CF87" s="145"/>
      <c r="CG87" s="145"/>
      <c r="CH87" s="148"/>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5"/>
      <c r="DG87" s="145"/>
      <c r="DH87" s="148"/>
      <c r="DI87" s="145"/>
      <c r="DJ87" s="145"/>
      <c r="DK87" s="145"/>
      <c r="DL87" s="145"/>
      <c r="DM87" s="145"/>
      <c r="DN87" s="145"/>
      <c r="DO87" s="145"/>
      <c r="DP87" s="145"/>
      <c r="DQ87" s="145"/>
      <c r="DR87" s="145"/>
      <c r="DS87" s="145"/>
      <c r="DT87" s="145"/>
      <c r="DU87" s="145"/>
      <c r="DV87" s="145"/>
      <c r="DW87" s="145"/>
      <c r="DX87" s="145"/>
      <c r="DY87" s="145"/>
      <c r="DZ87" s="145"/>
      <c r="EA87" s="145"/>
      <c r="EB87" s="148"/>
      <c r="EC87" s="145"/>
      <c r="ED87" s="148"/>
      <c r="EE87" s="145"/>
      <c r="EF87" s="145"/>
      <c r="EG87" s="145"/>
      <c r="EH87" s="145"/>
      <c r="EI87" s="145"/>
      <c r="EJ87" s="145"/>
      <c r="EK87" s="145"/>
      <c r="EL87" s="145"/>
      <c r="EN87" s="228"/>
      <c r="EO87" s="198"/>
      <c r="EP87" s="198"/>
      <c r="EQ87" s="198"/>
      <c r="ER87" s="198"/>
      <c r="ES87" s="198"/>
      <c r="ET87" s="198"/>
      <c r="EU87" s="198"/>
      <c r="EV87" s="198"/>
      <c r="EW87" s="198"/>
      <c r="EX87" s="198"/>
      <c r="EY87" s="198"/>
      <c r="EZ87" s="198"/>
      <c r="FA87" s="198"/>
      <c r="FB87" s="198"/>
      <c r="FC87" s="198"/>
      <c r="FD87" s="198"/>
      <c r="FE87" s="198"/>
      <c r="FF87" s="198"/>
      <c r="FG87" s="198"/>
      <c r="FH87" s="198"/>
      <c r="FI87" s="198"/>
      <c r="FJ87" s="198"/>
      <c r="FK87" s="198"/>
      <c r="FL87" s="198"/>
      <c r="FM87" s="198"/>
      <c r="FN87" s="198"/>
      <c r="FO87" s="198"/>
      <c r="FP87" s="198"/>
      <c r="FQ87" s="198"/>
      <c r="FR87" s="198"/>
      <c r="FS87" s="198"/>
      <c r="FT87" s="198"/>
      <c r="FU87" s="198"/>
      <c r="FV87" s="198"/>
      <c r="FW87" s="198"/>
      <c r="FX87" s="198"/>
      <c r="FY87" s="198"/>
      <c r="FZ87" s="198"/>
      <c r="GA87" s="198"/>
      <c r="GB87" s="198"/>
      <c r="GC87" s="198"/>
      <c r="GD87" s="198"/>
      <c r="GE87" s="198"/>
    </row>
    <row r="88" spans="1:187" s="240" customFormat="1" x14ac:dyDescent="0.3">
      <c r="A88" s="198"/>
      <c r="B88" s="198"/>
      <c r="C88" s="198"/>
      <c r="D88" s="198"/>
      <c r="E88" s="185"/>
      <c r="F88" s="185"/>
      <c r="G88" s="198"/>
      <c r="H88" s="198"/>
      <c r="I88" s="203"/>
      <c r="J88" s="185"/>
      <c r="K88" s="243"/>
      <c r="L88" s="243"/>
      <c r="M88" s="243"/>
      <c r="N88" s="243"/>
      <c r="O88" s="243"/>
      <c r="P88" s="243"/>
      <c r="Q88" s="243"/>
      <c r="R88" s="243"/>
      <c r="S88" s="243"/>
      <c r="T88" s="198"/>
      <c r="U88" s="145"/>
      <c r="V88" s="148"/>
      <c r="W88" s="145"/>
      <c r="X88" s="145"/>
      <c r="Y88" s="145"/>
      <c r="Z88" s="145"/>
      <c r="AA88" s="145"/>
      <c r="AB88" s="332"/>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8"/>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8"/>
      <c r="DI88" s="145"/>
      <c r="DJ88" s="145"/>
      <c r="DK88" s="145"/>
      <c r="DL88" s="145"/>
      <c r="DM88" s="145"/>
      <c r="DN88" s="145"/>
      <c r="DO88" s="145"/>
      <c r="DP88" s="145"/>
      <c r="DQ88" s="145"/>
      <c r="DR88" s="145"/>
      <c r="DS88" s="145"/>
      <c r="DT88" s="145"/>
      <c r="DU88" s="145"/>
      <c r="DV88" s="145"/>
      <c r="DW88" s="145"/>
      <c r="DX88" s="145"/>
      <c r="DY88" s="145"/>
      <c r="DZ88" s="145"/>
      <c r="EA88" s="145"/>
      <c r="EB88" s="148"/>
      <c r="EC88" s="145"/>
      <c r="ED88" s="148"/>
      <c r="EE88" s="145"/>
      <c r="EF88" s="145"/>
      <c r="EG88" s="145"/>
      <c r="EH88" s="145"/>
      <c r="EI88" s="145"/>
      <c r="EJ88" s="145"/>
      <c r="EK88" s="145"/>
      <c r="EL88" s="145"/>
      <c r="EN88" s="228"/>
      <c r="EO88" s="198"/>
      <c r="EP88" s="198"/>
      <c r="EQ88" s="198"/>
      <c r="ER88" s="198"/>
      <c r="ES88" s="198"/>
      <c r="ET88" s="198"/>
      <c r="EU88" s="198"/>
      <c r="EV88" s="198"/>
      <c r="EW88" s="198"/>
      <c r="EX88" s="198"/>
      <c r="EY88" s="198"/>
      <c r="EZ88" s="198"/>
      <c r="FA88" s="198"/>
      <c r="FB88" s="198"/>
      <c r="FC88" s="198"/>
      <c r="FD88" s="198"/>
      <c r="FE88" s="198"/>
      <c r="FF88" s="198"/>
      <c r="FG88" s="198"/>
      <c r="FH88" s="198"/>
      <c r="FI88" s="198"/>
      <c r="FJ88" s="198"/>
      <c r="FK88" s="198"/>
      <c r="FL88" s="198"/>
      <c r="FM88" s="198"/>
      <c r="FN88" s="198"/>
      <c r="FO88" s="198"/>
      <c r="FP88" s="198"/>
      <c r="FQ88" s="198"/>
      <c r="FR88" s="198"/>
      <c r="FS88" s="198"/>
      <c r="FT88" s="198"/>
      <c r="FU88" s="198"/>
      <c r="FV88" s="198"/>
      <c r="FW88" s="198"/>
      <c r="FX88" s="198"/>
      <c r="FY88" s="198"/>
      <c r="FZ88" s="198"/>
      <c r="GA88" s="198"/>
      <c r="GB88" s="198"/>
      <c r="GC88" s="198"/>
      <c r="GD88" s="198"/>
      <c r="GE88" s="198"/>
    </row>
    <row r="89" spans="1:187" s="240" customFormat="1" x14ac:dyDescent="0.3">
      <c r="A89" s="198"/>
      <c r="B89" s="198"/>
      <c r="C89" s="198"/>
      <c r="D89" s="198"/>
      <c r="E89" s="185"/>
      <c r="F89" s="185"/>
      <c r="G89" s="198"/>
      <c r="H89" s="198"/>
      <c r="I89" s="203"/>
      <c r="J89" s="185"/>
      <c r="K89" s="243"/>
      <c r="L89" s="243"/>
      <c r="M89" s="243"/>
      <c r="N89" s="243"/>
      <c r="O89" s="243"/>
      <c r="P89" s="243"/>
      <c r="Q89" s="243"/>
      <c r="R89" s="243"/>
      <c r="S89" s="243"/>
      <c r="T89" s="198"/>
      <c r="U89" s="145"/>
      <c r="V89" s="148"/>
      <c r="W89" s="145"/>
      <c r="X89" s="145"/>
      <c r="Y89" s="145"/>
      <c r="Z89" s="145"/>
      <c r="AA89" s="145"/>
      <c r="AB89" s="332"/>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8"/>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8"/>
      <c r="DI89" s="145"/>
      <c r="DJ89" s="145"/>
      <c r="DK89" s="145"/>
      <c r="DL89" s="145"/>
      <c r="DM89" s="145"/>
      <c r="DN89" s="145"/>
      <c r="DO89" s="145"/>
      <c r="DP89" s="145"/>
      <c r="DQ89" s="145"/>
      <c r="DR89" s="145"/>
      <c r="DS89" s="145"/>
      <c r="DT89" s="145"/>
      <c r="DU89" s="145"/>
      <c r="DV89" s="145"/>
      <c r="DW89" s="145"/>
      <c r="DX89" s="145"/>
      <c r="DY89" s="145"/>
      <c r="DZ89" s="145"/>
      <c r="EA89" s="145"/>
      <c r="EB89" s="148"/>
      <c r="EC89" s="145"/>
      <c r="ED89" s="148"/>
      <c r="EE89" s="145"/>
      <c r="EF89" s="145"/>
      <c r="EG89" s="145"/>
      <c r="EH89" s="145"/>
      <c r="EI89" s="145"/>
      <c r="EJ89" s="145"/>
      <c r="EK89" s="145"/>
      <c r="EL89" s="145"/>
      <c r="EN89" s="228"/>
      <c r="EO89" s="198"/>
      <c r="EP89" s="198"/>
      <c r="EQ89" s="198"/>
      <c r="ER89" s="198"/>
      <c r="ES89" s="198"/>
      <c r="ET89" s="198"/>
      <c r="EU89" s="198"/>
      <c r="EV89" s="198"/>
      <c r="EW89" s="198"/>
      <c r="EX89" s="198"/>
      <c r="EY89" s="198"/>
      <c r="EZ89" s="198"/>
      <c r="FA89" s="198"/>
      <c r="FB89" s="198"/>
      <c r="FC89" s="198"/>
      <c r="FD89" s="198"/>
      <c r="FE89" s="198"/>
      <c r="FF89" s="198"/>
      <c r="FG89" s="198"/>
      <c r="FH89" s="198"/>
      <c r="FI89" s="198"/>
      <c r="FJ89" s="198"/>
      <c r="FK89" s="198"/>
      <c r="FL89" s="198"/>
      <c r="FM89" s="198"/>
      <c r="FN89" s="198"/>
      <c r="FO89" s="198"/>
      <c r="FP89" s="198"/>
      <c r="FQ89" s="198"/>
      <c r="FR89" s="198"/>
      <c r="FS89" s="198"/>
      <c r="FT89" s="198"/>
      <c r="FU89" s="198"/>
      <c r="FV89" s="198"/>
      <c r="FW89" s="198"/>
      <c r="FX89" s="198"/>
      <c r="FY89" s="198"/>
      <c r="FZ89" s="198"/>
      <c r="GA89" s="198"/>
      <c r="GB89" s="198"/>
      <c r="GC89" s="198"/>
      <c r="GD89" s="198"/>
      <c r="GE89" s="198"/>
    </row>
    <row r="90" spans="1:187" s="240" customFormat="1" x14ac:dyDescent="0.3">
      <c r="A90" s="198"/>
      <c r="B90" s="198"/>
      <c r="C90" s="198"/>
      <c r="D90" s="198"/>
      <c r="E90" s="185"/>
      <c r="F90" s="185"/>
      <c r="G90" s="198"/>
      <c r="H90" s="198"/>
      <c r="I90" s="203"/>
      <c r="J90" s="185"/>
      <c r="K90" s="243"/>
      <c r="L90" s="243"/>
      <c r="M90" s="243"/>
      <c r="N90" s="243"/>
      <c r="O90" s="243"/>
      <c r="P90" s="243"/>
      <c r="Q90" s="243"/>
      <c r="R90" s="243"/>
      <c r="S90" s="243"/>
      <c r="T90" s="198"/>
      <c r="U90" s="145"/>
      <c r="V90" s="148"/>
      <c r="W90" s="145"/>
      <c r="X90" s="145"/>
      <c r="Y90" s="145"/>
      <c r="Z90" s="145"/>
      <c r="AA90" s="145"/>
      <c r="AB90" s="332"/>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8"/>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8"/>
      <c r="DI90" s="145"/>
      <c r="DJ90" s="145"/>
      <c r="DK90" s="145"/>
      <c r="DL90" s="145"/>
      <c r="DM90" s="145"/>
      <c r="DN90" s="145"/>
      <c r="DO90" s="145"/>
      <c r="DP90" s="145"/>
      <c r="DQ90" s="145"/>
      <c r="DR90" s="145"/>
      <c r="DS90" s="145"/>
      <c r="DT90" s="145"/>
      <c r="DU90" s="145"/>
      <c r="DV90" s="145"/>
      <c r="DW90" s="145"/>
      <c r="DX90" s="145"/>
      <c r="DY90" s="145"/>
      <c r="DZ90" s="145"/>
      <c r="EA90" s="145"/>
      <c r="EB90" s="148"/>
      <c r="EC90" s="145"/>
      <c r="ED90" s="148"/>
      <c r="EE90" s="145"/>
      <c r="EF90" s="145"/>
      <c r="EG90" s="145"/>
      <c r="EH90" s="145"/>
      <c r="EI90" s="145"/>
      <c r="EJ90" s="145"/>
      <c r="EK90" s="145"/>
      <c r="EL90" s="145"/>
      <c r="EN90" s="228"/>
      <c r="EO90" s="198"/>
      <c r="EP90" s="198"/>
      <c r="EQ90" s="198"/>
      <c r="ER90" s="198"/>
      <c r="ES90" s="198"/>
      <c r="ET90" s="198"/>
      <c r="EU90" s="198"/>
      <c r="EV90" s="198"/>
      <c r="EW90" s="198"/>
      <c r="EX90" s="198"/>
      <c r="EY90" s="198"/>
      <c r="EZ90" s="198"/>
      <c r="FA90" s="198"/>
      <c r="FB90" s="198"/>
      <c r="FC90" s="198"/>
      <c r="FD90" s="198"/>
      <c r="FE90" s="198"/>
      <c r="FF90" s="198"/>
      <c r="FG90" s="198"/>
      <c r="FH90" s="198"/>
      <c r="FI90" s="198"/>
      <c r="FJ90" s="198"/>
      <c r="FK90" s="198"/>
      <c r="FL90" s="198"/>
      <c r="FM90" s="198"/>
      <c r="FN90" s="198"/>
      <c r="FO90" s="198"/>
      <c r="FP90" s="198"/>
      <c r="FQ90" s="198"/>
      <c r="FR90" s="198"/>
      <c r="FS90" s="198"/>
      <c r="FT90" s="198"/>
      <c r="FU90" s="198"/>
      <c r="FV90" s="198"/>
      <c r="FW90" s="198"/>
      <c r="FX90" s="198"/>
      <c r="FY90" s="198"/>
      <c r="FZ90" s="198"/>
      <c r="GA90" s="198"/>
      <c r="GB90" s="198"/>
      <c r="GC90" s="198"/>
      <c r="GD90" s="198"/>
      <c r="GE90" s="198"/>
    </row>
    <row r="91" spans="1:187" s="240" customFormat="1" x14ac:dyDescent="0.3">
      <c r="A91" s="198"/>
      <c r="B91" s="198"/>
      <c r="C91" s="198"/>
      <c r="D91" s="198"/>
      <c r="E91" s="185"/>
      <c r="F91" s="185"/>
      <c r="G91" s="198"/>
      <c r="H91" s="198"/>
      <c r="I91" s="203"/>
      <c r="J91" s="185"/>
      <c r="K91" s="243"/>
      <c r="L91" s="243"/>
      <c r="M91" s="243"/>
      <c r="N91" s="243"/>
      <c r="O91" s="243"/>
      <c r="P91" s="243"/>
      <c r="Q91" s="243"/>
      <c r="R91" s="243"/>
      <c r="S91" s="243"/>
      <c r="T91" s="198"/>
      <c r="U91" s="198"/>
      <c r="V91" s="203"/>
      <c r="W91" s="198"/>
      <c r="X91" s="198"/>
      <c r="Y91" s="198"/>
      <c r="Z91" s="198"/>
      <c r="AA91" s="198"/>
      <c r="AB91" s="340"/>
      <c r="AC91" s="198"/>
      <c r="AD91" s="198"/>
      <c r="AE91" s="198"/>
      <c r="AF91" s="198"/>
      <c r="AG91" s="198"/>
      <c r="AH91" s="198"/>
      <c r="AI91" s="198"/>
      <c r="AJ91" s="198"/>
      <c r="AK91" s="198"/>
      <c r="AL91" s="198"/>
      <c r="AM91" s="198"/>
      <c r="AN91" s="198"/>
      <c r="AO91" s="198"/>
      <c r="AP91" s="198"/>
      <c r="AQ91" s="198"/>
      <c r="AR91" s="198"/>
      <c r="AS91" s="198"/>
      <c r="AT91" s="198"/>
      <c r="AU91" s="198"/>
      <c r="AV91" s="198"/>
      <c r="AW91" s="198"/>
      <c r="AX91" s="198"/>
      <c r="AY91" s="198"/>
      <c r="AZ91" s="198"/>
      <c r="BA91" s="198"/>
      <c r="BB91" s="198"/>
      <c r="BC91" s="198"/>
      <c r="BD91" s="198"/>
      <c r="BE91" s="198"/>
      <c r="BF91" s="198"/>
      <c r="BG91" s="198"/>
      <c r="BH91" s="198"/>
      <c r="BI91" s="198"/>
      <c r="BJ91" s="198"/>
      <c r="BK91" s="198"/>
      <c r="BL91" s="198"/>
      <c r="BM91" s="198"/>
      <c r="BN91" s="198"/>
      <c r="BO91" s="198"/>
      <c r="BP91" s="198"/>
      <c r="BQ91" s="198"/>
      <c r="BR91" s="198"/>
      <c r="BS91" s="198"/>
      <c r="BT91" s="198"/>
      <c r="BU91" s="198"/>
      <c r="BV91" s="198"/>
      <c r="BW91" s="198"/>
      <c r="BX91" s="198"/>
      <c r="BY91" s="198"/>
      <c r="BZ91" s="198"/>
      <c r="CA91" s="198"/>
      <c r="CB91" s="198"/>
      <c r="CC91" s="198"/>
      <c r="CD91" s="198"/>
      <c r="CE91" s="198"/>
      <c r="CF91" s="198"/>
      <c r="CG91" s="198"/>
      <c r="CH91" s="203"/>
      <c r="CI91" s="198"/>
      <c r="CJ91" s="198"/>
      <c r="CK91" s="198"/>
      <c r="CL91" s="198"/>
      <c r="CM91" s="198"/>
      <c r="CN91" s="198"/>
      <c r="CO91" s="198"/>
      <c r="CP91" s="198"/>
      <c r="CQ91" s="198"/>
      <c r="CR91" s="198"/>
      <c r="CS91" s="198"/>
      <c r="CT91" s="198"/>
      <c r="CU91" s="198"/>
      <c r="CV91" s="198"/>
      <c r="CW91" s="198"/>
      <c r="CX91" s="198"/>
      <c r="CY91" s="198"/>
      <c r="CZ91" s="198"/>
      <c r="DA91" s="198"/>
      <c r="DB91" s="198"/>
      <c r="DC91" s="198"/>
      <c r="DD91" s="198"/>
      <c r="DE91" s="198"/>
      <c r="DF91" s="198"/>
      <c r="DG91" s="198"/>
      <c r="DH91" s="203"/>
      <c r="DI91" s="198"/>
      <c r="DJ91" s="198"/>
      <c r="DK91" s="198"/>
      <c r="DL91" s="198"/>
      <c r="DM91" s="198"/>
      <c r="DN91" s="198"/>
      <c r="DO91" s="198"/>
      <c r="DP91" s="198"/>
      <c r="DQ91" s="198"/>
      <c r="DR91" s="198"/>
      <c r="DS91" s="198"/>
      <c r="DT91" s="198"/>
      <c r="DU91" s="198"/>
      <c r="DV91" s="198"/>
      <c r="DW91" s="198"/>
      <c r="DX91" s="198"/>
      <c r="DY91" s="198"/>
      <c r="DZ91" s="198"/>
      <c r="EA91" s="198"/>
      <c r="EB91" s="203"/>
      <c r="EC91" s="198"/>
      <c r="ED91" s="203"/>
      <c r="EE91" s="198"/>
      <c r="EF91" s="198"/>
      <c r="EG91" s="198"/>
      <c r="EH91" s="198"/>
      <c r="EI91" s="198"/>
      <c r="EJ91" s="198"/>
      <c r="EN91" s="228"/>
      <c r="EO91" s="198"/>
      <c r="EP91" s="198"/>
      <c r="EQ91" s="198"/>
      <c r="ER91" s="198"/>
      <c r="ES91" s="198"/>
      <c r="ET91" s="198"/>
      <c r="EU91" s="198"/>
      <c r="EV91" s="198"/>
      <c r="EW91" s="198"/>
      <c r="EX91" s="198"/>
      <c r="EY91" s="198"/>
      <c r="EZ91" s="198"/>
      <c r="FA91" s="198"/>
      <c r="FB91" s="198"/>
      <c r="FC91" s="198"/>
      <c r="FD91" s="198"/>
      <c r="FE91" s="198"/>
      <c r="FF91" s="198"/>
      <c r="FG91" s="198"/>
      <c r="FH91" s="198"/>
      <c r="FI91" s="198"/>
      <c r="FJ91" s="198"/>
      <c r="FK91" s="198"/>
      <c r="FL91" s="198"/>
      <c r="FM91" s="198"/>
      <c r="FN91" s="198"/>
      <c r="FO91" s="198"/>
      <c r="FP91" s="198"/>
      <c r="FQ91" s="198"/>
      <c r="FR91" s="198"/>
      <c r="FS91" s="198"/>
      <c r="FT91" s="198"/>
      <c r="FU91" s="198"/>
      <c r="FV91" s="198"/>
      <c r="FW91" s="198"/>
      <c r="FX91" s="198"/>
      <c r="FY91" s="198"/>
      <c r="FZ91" s="198"/>
      <c r="GA91" s="198"/>
      <c r="GB91" s="198"/>
      <c r="GC91" s="198"/>
      <c r="GD91" s="198"/>
      <c r="GE91" s="198"/>
    </row>
    <row r="92" spans="1:187" s="240" customFormat="1" x14ac:dyDescent="0.3">
      <c r="A92" s="198"/>
      <c r="B92" s="198"/>
      <c r="C92" s="198"/>
      <c r="D92" s="198"/>
      <c r="E92" s="185"/>
      <c r="F92" s="185"/>
      <c r="G92" s="198"/>
      <c r="H92" s="198"/>
      <c r="I92" s="203"/>
      <c r="J92" s="185"/>
      <c r="K92" s="243"/>
      <c r="L92" s="243"/>
      <c r="M92" s="243"/>
      <c r="N92" s="243"/>
      <c r="O92" s="243"/>
      <c r="P92" s="243"/>
      <c r="Q92" s="243"/>
      <c r="R92" s="243"/>
      <c r="S92" s="243"/>
      <c r="T92" s="198"/>
      <c r="U92" s="198"/>
      <c r="V92" s="203"/>
      <c r="W92" s="198"/>
      <c r="X92" s="198"/>
      <c r="Y92" s="198"/>
      <c r="Z92" s="198"/>
      <c r="AA92" s="198"/>
      <c r="AB92" s="340"/>
      <c r="AC92" s="198"/>
      <c r="AD92" s="198"/>
      <c r="AE92" s="198"/>
      <c r="AF92" s="198"/>
      <c r="AG92" s="198"/>
      <c r="AH92" s="198"/>
      <c r="AI92" s="198"/>
      <c r="AJ92" s="198"/>
      <c r="AK92" s="198"/>
      <c r="AL92" s="198"/>
      <c r="AM92" s="198"/>
      <c r="AN92" s="198"/>
      <c r="AO92" s="198"/>
      <c r="AP92" s="198"/>
      <c r="AQ92" s="198"/>
      <c r="AR92" s="198"/>
      <c r="AS92" s="198"/>
      <c r="AT92" s="198"/>
      <c r="AU92" s="198"/>
      <c r="AV92" s="198"/>
      <c r="AW92" s="198"/>
      <c r="AX92" s="198"/>
      <c r="AY92" s="198"/>
      <c r="AZ92" s="198"/>
      <c r="BA92" s="198"/>
      <c r="BB92" s="198"/>
      <c r="BC92" s="198"/>
      <c r="BD92" s="198"/>
      <c r="BE92" s="198"/>
      <c r="BF92" s="198"/>
      <c r="BG92" s="198"/>
      <c r="BH92" s="198"/>
      <c r="BI92" s="198"/>
      <c r="BJ92" s="198"/>
      <c r="BK92" s="198"/>
      <c r="BL92" s="198"/>
      <c r="BM92" s="198"/>
      <c r="BN92" s="198"/>
      <c r="BO92" s="198"/>
      <c r="BP92" s="198"/>
      <c r="BQ92" s="198"/>
      <c r="BR92" s="198"/>
      <c r="BS92" s="198"/>
      <c r="BT92" s="198"/>
      <c r="BU92" s="198"/>
      <c r="BV92" s="198"/>
      <c r="BW92" s="198"/>
      <c r="BX92" s="198"/>
      <c r="BY92" s="198"/>
      <c r="BZ92" s="198"/>
      <c r="CA92" s="198"/>
      <c r="CB92" s="198"/>
      <c r="CC92" s="198"/>
      <c r="CD92" s="198"/>
      <c r="CE92" s="198"/>
      <c r="CF92" s="198"/>
      <c r="CG92" s="198"/>
      <c r="CH92" s="203"/>
      <c r="CI92" s="198"/>
      <c r="CJ92" s="198"/>
      <c r="CK92" s="198"/>
      <c r="CL92" s="198"/>
      <c r="CM92" s="198"/>
      <c r="CN92" s="198"/>
      <c r="CO92" s="198"/>
      <c r="CP92" s="198"/>
      <c r="CQ92" s="198"/>
      <c r="CR92" s="198"/>
      <c r="CS92" s="198"/>
      <c r="CT92" s="198"/>
      <c r="CU92" s="198"/>
      <c r="CV92" s="198"/>
      <c r="CW92" s="198"/>
      <c r="CX92" s="198"/>
      <c r="CY92" s="198"/>
      <c r="CZ92" s="198"/>
      <c r="DA92" s="198"/>
      <c r="DB92" s="198"/>
      <c r="DC92" s="198"/>
      <c r="DD92" s="198"/>
      <c r="DE92" s="198"/>
      <c r="DF92" s="198"/>
      <c r="DG92" s="198"/>
      <c r="DH92" s="203"/>
      <c r="DI92" s="198"/>
      <c r="DJ92" s="198"/>
      <c r="DK92" s="198"/>
      <c r="DL92" s="198"/>
      <c r="DM92" s="198"/>
      <c r="DN92" s="198"/>
      <c r="DO92" s="198"/>
      <c r="DP92" s="198"/>
      <c r="DQ92" s="198"/>
      <c r="DR92" s="198"/>
      <c r="DS92" s="198"/>
      <c r="DT92" s="198"/>
      <c r="DU92" s="198"/>
      <c r="DV92" s="198"/>
      <c r="DW92" s="198"/>
      <c r="DX92" s="198"/>
      <c r="DY92" s="198"/>
      <c r="DZ92" s="198"/>
      <c r="EA92" s="198"/>
      <c r="EB92" s="203"/>
      <c r="EC92" s="198"/>
      <c r="ED92" s="203"/>
      <c r="EE92" s="198"/>
      <c r="EF92" s="198"/>
      <c r="EG92" s="198"/>
      <c r="EH92" s="198"/>
      <c r="EI92" s="198"/>
      <c r="EJ92" s="198"/>
      <c r="EN92" s="228"/>
      <c r="EO92" s="198"/>
      <c r="EP92" s="198"/>
      <c r="EQ92" s="198"/>
      <c r="ER92" s="198"/>
      <c r="ES92" s="198"/>
      <c r="ET92" s="198"/>
      <c r="EU92" s="198"/>
      <c r="EV92" s="198"/>
      <c r="EW92" s="198"/>
      <c r="EX92" s="198"/>
      <c r="EY92" s="198"/>
      <c r="EZ92" s="198"/>
      <c r="FA92" s="198"/>
      <c r="FB92" s="198"/>
      <c r="FC92" s="198"/>
      <c r="FD92" s="198"/>
      <c r="FE92" s="198"/>
      <c r="FF92" s="198"/>
      <c r="FG92" s="198"/>
      <c r="FH92" s="198"/>
      <c r="FI92" s="198"/>
      <c r="FJ92" s="198"/>
      <c r="FK92" s="198"/>
      <c r="FL92" s="198"/>
      <c r="FM92" s="198"/>
      <c r="FN92" s="198"/>
      <c r="FO92" s="198"/>
      <c r="FP92" s="198"/>
      <c r="FQ92" s="198"/>
      <c r="FR92" s="198"/>
      <c r="FS92" s="198"/>
      <c r="FT92" s="198"/>
      <c r="FU92" s="198"/>
      <c r="FV92" s="198"/>
      <c r="FW92" s="198"/>
      <c r="FX92" s="198"/>
      <c r="FY92" s="198"/>
      <c r="FZ92" s="198"/>
      <c r="GA92" s="198"/>
      <c r="GB92" s="198"/>
      <c r="GC92" s="198"/>
      <c r="GD92" s="198"/>
      <c r="GE92" s="198"/>
    </row>
    <row r="93" spans="1:187" s="240" customFormat="1" x14ac:dyDescent="0.3">
      <c r="A93" s="198"/>
      <c r="B93" s="198"/>
      <c r="C93" s="198"/>
      <c r="D93" s="198"/>
      <c r="E93" s="185"/>
      <c r="F93" s="185"/>
      <c r="G93" s="198"/>
      <c r="H93" s="198"/>
      <c r="I93" s="203"/>
      <c r="J93" s="185"/>
      <c r="K93" s="243"/>
      <c r="L93" s="243"/>
      <c r="M93" s="243"/>
      <c r="N93" s="243"/>
      <c r="O93" s="243"/>
      <c r="P93" s="243"/>
      <c r="Q93" s="243"/>
      <c r="R93" s="243"/>
      <c r="S93" s="243"/>
      <c r="T93" s="198"/>
      <c r="U93" s="198"/>
      <c r="V93" s="203"/>
      <c r="W93" s="198"/>
      <c r="X93" s="198"/>
      <c r="Y93" s="198"/>
      <c r="Z93" s="198"/>
      <c r="AA93" s="198"/>
      <c r="AB93" s="340"/>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K93" s="198"/>
      <c r="BL93" s="198"/>
      <c r="BM93" s="198"/>
      <c r="BN93" s="198"/>
      <c r="BO93" s="198"/>
      <c r="BP93" s="198"/>
      <c r="BQ93" s="198"/>
      <c r="BR93" s="198"/>
      <c r="BS93" s="198"/>
      <c r="BT93" s="198"/>
      <c r="BU93" s="198"/>
      <c r="BV93" s="198"/>
      <c r="BW93" s="198"/>
      <c r="BX93" s="198"/>
      <c r="BY93" s="198"/>
      <c r="BZ93" s="198"/>
      <c r="CA93" s="198"/>
      <c r="CB93" s="198"/>
      <c r="CC93" s="198"/>
      <c r="CD93" s="198"/>
      <c r="CE93" s="198"/>
      <c r="CF93" s="198"/>
      <c r="CG93" s="198"/>
      <c r="CH93" s="203"/>
      <c r="CI93" s="198"/>
      <c r="CJ93" s="198"/>
      <c r="CK93" s="198"/>
      <c r="CL93" s="198"/>
      <c r="CM93" s="198"/>
      <c r="CN93" s="198"/>
      <c r="CO93" s="198"/>
      <c r="CP93" s="198"/>
      <c r="CQ93" s="198"/>
      <c r="CR93" s="198"/>
      <c r="CS93" s="198"/>
      <c r="CT93" s="198"/>
      <c r="CU93" s="198"/>
      <c r="CV93" s="198"/>
      <c r="CW93" s="198"/>
      <c r="CX93" s="198"/>
      <c r="CY93" s="198"/>
      <c r="CZ93" s="198"/>
      <c r="DA93" s="198"/>
      <c r="DB93" s="198"/>
      <c r="DC93" s="198"/>
      <c r="DD93" s="198"/>
      <c r="DE93" s="198"/>
      <c r="DF93" s="198"/>
      <c r="DG93" s="198"/>
      <c r="DH93" s="203"/>
      <c r="DI93" s="198"/>
      <c r="DJ93" s="198"/>
      <c r="DK93" s="198"/>
      <c r="DL93" s="198"/>
      <c r="DM93" s="198"/>
      <c r="DN93" s="198"/>
      <c r="DO93" s="198"/>
      <c r="DP93" s="198"/>
      <c r="DQ93" s="198"/>
      <c r="DR93" s="198"/>
      <c r="DS93" s="198"/>
      <c r="DT93" s="198"/>
      <c r="DU93" s="198"/>
      <c r="DV93" s="198"/>
      <c r="DW93" s="198"/>
      <c r="DX93" s="198"/>
      <c r="DY93" s="198"/>
      <c r="DZ93" s="198"/>
      <c r="EA93" s="198"/>
      <c r="EB93" s="203"/>
      <c r="EC93" s="198"/>
      <c r="ED93" s="203"/>
      <c r="EE93" s="198"/>
      <c r="EF93" s="198"/>
      <c r="EG93" s="198"/>
      <c r="EH93" s="198"/>
      <c r="EI93" s="198"/>
      <c r="EJ93" s="198"/>
      <c r="EN93" s="228"/>
      <c r="EO93" s="198"/>
      <c r="EP93" s="198"/>
      <c r="EQ93" s="198"/>
      <c r="ER93" s="198"/>
      <c r="ES93" s="198"/>
      <c r="ET93" s="198"/>
      <c r="EU93" s="198"/>
      <c r="EV93" s="198"/>
      <c r="EW93" s="198"/>
      <c r="EX93" s="198"/>
      <c r="EY93" s="198"/>
      <c r="EZ93" s="198"/>
      <c r="FA93" s="198"/>
      <c r="FB93" s="198"/>
      <c r="FC93" s="198"/>
      <c r="FD93" s="198"/>
      <c r="FE93" s="198"/>
      <c r="FF93" s="198"/>
      <c r="FG93" s="198"/>
      <c r="FH93" s="198"/>
      <c r="FI93" s="198"/>
      <c r="FJ93" s="198"/>
      <c r="FK93" s="198"/>
      <c r="FL93" s="198"/>
      <c r="FM93" s="198"/>
      <c r="FN93" s="198"/>
      <c r="FO93" s="198"/>
      <c r="FP93" s="198"/>
      <c r="FQ93" s="198"/>
      <c r="FR93" s="198"/>
      <c r="FS93" s="198"/>
      <c r="FT93" s="198"/>
      <c r="FU93" s="198"/>
      <c r="FV93" s="198"/>
      <c r="FW93" s="198"/>
      <c r="FX93" s="198"/>
      <c r="FY93" s="198"/>
      <c r="FZ93" s="198"/>
      <c r="GA93" s="198"/>
      <c r="GB93" s="198"/>
      <c r="GC93" s="198"/>
      <c r="GD93" s="198"/>
      <c r="GE93" s="198"/>
    </row>
    <row r="94" spans="1:187" s="240" customFormat="1" x14ac:dyDescent="0.3">
      <c r="A94" s="198"/>
      <c r="B94" s="198"/>
      <c r="C94" s="198"/>
      <c r="D94" s="198"/>
      <c r="E94" s="185"/>
      <c r="F94" s="185"/>
      <c r="G94" s="198"/>
      <c r="H94" s="198"/>
      <c r="I94" s="203"/>
      <c r="J94" s="185"/>
      <c r="K94" s="243"/>
      <c r="L94" s="243"/>
      <c r="M94" s="243"/>
      <c r="N94" s="243"/>
      <c r="O94" s="243"/>
      <c r="P94" s="243"/>
      <c r="Q94" s="243"/>
      <c r="R94" s="243"/>
      <c r="S94" s="243"/>
      <c r="T94" s="198"/>
      <c r="U94" s="198"/>
      <c r="V94" s="203"/>
      <c r="W94" s="198"/>
      <c r="X94" s="198"/>
      <c r="Y94" s="198"/>
      <c r="Z94" s="198"/>
      <c r="AA94" s="198"/>
      <c r="AB94" s="340"/>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B94" s="198"/>
      <c r="BC94" s="198"/>
      <c r="BD94" s="198"/>
      <c r="BE94" s="198"/>
      <c r="BF94" s="198"/>
      <c r="BG94" s="198"/>
      <c r="BH94" s="198"/>
      <c r="BI94" s="198"/>
      <c r="BJ94" s="198"/>
      <c r="BK94" s="198"/>
      <c r="BL94" s="198"/>
      <c r="BM94" s="198"/>
      <c r="BN94" s="198"/>
      <c r="BO94" s="198"/>
      <c r="BP94" s="198"/>
      <c r="BQ94" s="198"/>
      <c r="BR94" s="198"/>
      <c r="BS94" s="198"/>
      <c r="BT94" s="198"/>
      <c r="BU94" s="198"/>
      <c r="BV94" s="198"/>
      <c r="BW94" s="198"/>
      <c r="BX94" s="198"/>
      <c r="BY94" s="198"/>
      <c r="BZ94" s="198"/>
      <c r="CA94" s="198"/>
      <c r="CB94" s="198"/>
      <c r="CC94" s="198"/>
      <c r="CD94" s="198"/>
      <c r="CE94" s="198"/>
      <c r="CF94" s="198"/>
      <c r="CG94" s="198"/>
      <c r="CH94" s="203"/>
      <c r="CI94" s="198"/>
      <c r="CJ94" s="198"/>
      <c r="CK94" s="198"/>
      <c r="CL94" s="198"/>
      <c r="CM94" s="198"/>
      <c r="CN94" s="198"/>
      <c r="CO94" s="198"/>
      <c r="CP94" s="198"/>
      <c r="CQ94" s="198"/>
      <c r="CR94" s="198"/>
      <c r="CS94" s="198"/>
      <c r="CT94" s="198"/>
      <c r="CU94" s="198"/>
      <c r="CV94" s="198"/>
      <c r="CW94" s="198"/>
      <c r="CX94" s="198"/>
      <c r="CY94" s="198"/>
      <c r="CZ94" s="198"/>
      <c r="DA94" s="198"/>
      <c r="DB94" s="198"/>
      <c r="DC94" s="198"/>
      <c r="DD94" s="198"/>
      <c r="DE94" s="198"/>
      <c r="DF94" s="198"/>
      <c r="DG94" s="198"/>
      <c r="DH94" s="203"/>
      <c r="DI94" s="198"/>
      <c r="DJ94" s="198"/>
      <c r="DK94" s="198"/>
      <c r="DL94" s="198"/>
      <c r="DM94" s="198"/>
      <c r="DN94" s="198"/>
      <c r="DO94" s="198"/>
      <c r="DP94" s="198"/>
      <c r="DQ94" s="198"/>
      <c r="DR94" s="198"/>
      <c r="DS94" s="198"/>
      <c r="DT94" s="198"/>
      <c r="DU94" s="198"/>
      <c r="DV94" s="198"/>
      <c r="DW94" s="198"/>
      <c r="DX94" s="198"/>
      <c r="DY94" s="198"/>
      <c r="DZ94" s="198"/>
      <c r="EA94" s="198"/>
      <c r="EB94" s="203"/>
      <c r="EC94" s="198"/>
      <c r="ED94" s="203"/>
      <c r="EE94" s="198"/>
      <c r="EF94" s="198"/>
      <c r="EG94" s="198"/>
      <c r="EH94" s="198"/>
      <c r="EI94" s="198"/>
      <c r="EJ94" s="198"/>
      <c r="EN94" s="228"/>
      <c r="EO94" s="198"/>
      <c r="EP94" s="198"/>
      <c r="EQ94" s="198"/>
      <c r="ER94" s="198"/>
      <c r="ES94" s="198"/>
      <c r="ET94" s="198"/>
      <c r="EU94" s="198"/>
      <c r="EV94" s="198"/>
      <c r="EW94" s="198"/>
      <c r="EX94" s="198"/>
      <c r="EY94" s="198"/>
      <c r="EZ94" s="198"/>
      <c r="FA94" s="198"/>
      <c r="FB94" s="198"/>
      <c r="FC94" s="198"/>
      <c r="FD94" s="198"/>
      <c r="FE94" s="198"/>
      <c r="FF94" s="198"/>
      <c r="FG94" s="198"/>
      <c r="FH94" s="198"/>
      <c r="FI94" s="198"/>
      <c r="FJ94" s="198"/>
      <c r="FK94" s="198"/>
      <c r="FL94" s="198"/>
      <c r="FM94" s="198"/>
      <c r="FN94" s="198"/>
      <c r="FO94" s="198"/>
      <c r="FP94" s="198"/>
      <c r="FQ94" s="198"/>
      <c r="FR94" s="198"/>
      <c r="FS94" s="198"/>
      <c r="FT94" s="198"/>
      <c r="FU94" s="198"/>
      <c r="FV94" s="198"/>
      <c r="FW94" s="198"/>
      <c r="FX94" s="198"/>
      <c r="FY94" s="198"/>
      <c r="FZ94" s="198"/>
      <c r="GA94" s="198"/>
      <c r="GB94" s="198"/>
      <c r="GC94" s="198"/>
      <c r="GD94" s="198"/>
      <c r="GE94" s="198"/>
    </row>
  </sheetData>
  <autoFilter ref="A9:GE76">
    <filterColumn colId="8">
      <filters>
        <filter val="Energy"/>
      </filters>
    </filterColumn>
    <sortState ref="A11:GE676">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103"/>
  <sheetViews>
    <sheetView zoomScale="63" zoomScaleNormal="63" workbookViewId="0">
      <selection activeCell="A11" sqref="A11:A76"/>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25"/>
      <c r="F1" s="325"/>
      <c r="G1" s="52"/>
      <c r="H1" s="52"/>
      <c r="J1" s="325"/>
      <c r="K1" s="199"/>
      <c r="L1" s="199"/>
      <c r="M1" s="199"/>
      <c r="N1" s="199"/>
      <c r="O1" s="199"/>
      <c r="P1" s="199"/>
      <c r="Q1" s="199"/>
      <c r="R1" s="199"/>
      <c r="S1" s="199"/>
      <c r="T1" s="323"/>
      <c r="U1" s="323"/>
      <c r="V1" s="323"/>
      <c r="W1" s="323"/>
      <c r="X1" s="323"/>
      <c r="Y1" s="323"/>
      <c r="Z1" s="323"/>
      <c r="AA1" s="323"/>
      <c r="AB1" s="326"/>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c r="CL1" s="323"/>
      <c r="CM1" s="323"/>
      <c r="CN1" s="323"/>
      <c r="CO1" s="323"/>
      <c r="CP1" s="323"/>
      <c r="CQ1" s="323"/>
      <c r="CR1" s="323"/>
      <c r="CS1" s="323"/>
      <c r="CT1" s="323"/>
      <c r="CU1" s="323"/>
      <c r="CV1" s="323"/>
      <c r="CW1" s="323"/>
      <c r="CX1" s="323"/>
      <c r="CY1" s="323"/>
      <c r="CZ1" s="323"/>
      <c r="DA1" s="323"/>
      <c r="DB1" s="323"/>
      <c r="DC1" s="323"/>
      <c r="DD1" s="323"/>
      <c r="DE1" s="323"/>
      <c r="DF1" s="323"/>
      <c r="DG1" s="323"/>
      <c r="DH1" s="323"/>
      <c r="DI1" s="323"/>
      <c r="DJ1" s="323"/>
      <c r="DK1" s="323"/>
      <c r="DL1" s="323"/>
      <c r="DM1" s="323"/>
      <c r="DN1" s="323"/>
      <c r="DO1" s="323"/>
      <c r="DP1" s="323"/>
      <c r="DQ1" s="323"/>
      <c r="DR1" s="323"/>
      <c r="DS1" s="323"/>
      <c r="DT1" s="323"/>
      <c r="DU1" s="323"/>
      <c r="DV1" s="323"/>
      <c r="DW1" s="323"/>
      <c r="DX1" s="323"/>
      <c r="DY1" s="323"/>
      <c r="DZ1" s="323"/>
      <c r="EA1" s="323"/>
      <c r="EB1" s="323"/>
      <c r="EC1" s="323"/>
      <c r="ED1" s="323"/>
      <c r="EE1" s="323"/>
      <c r="EF1" s="323"/>
      <c r="EG1" s="323"/>
      <c r="EH1" s="323"/>
      <c r="EI1" s="323"/>
      <c r="EJ1" s="323"/>
      <c r="EK1" s="323"/>
      <c r="EL1" s="323"/>
      <c r="EM1" s="323"/>
      <c r="EN1" s="199"/>
      <c r="EO1" s="323"/>
      <c r="EP1" s="323"/>
      <c r="EQ1" s="323"/>
      <c r="ER1" s="323"/>
      <c r="ES1" s="323"/>
      <c r="ET1" s="323"/>
      <c r="EU1" s="323"/>
      <c r="EV1" s="323"/>
      <c r="EW1" s="323"/>
      <c r="EX1" s="323"/>
      <c r="EY1" s="323"/>
      <c r="EZ1" s="323"/>
      <c r="FA1" s="323"/>
      <c r="FB1" s="323"/>
      <c r="FC1" s="323"/>
      <c r="FD1" s="323"/>
      <c r="FE1" s="323"/>
      <c r="FF1" s="323"/>
      <c r="FG1" s="323"/>
      <c r="FH1" s="323"/>
      <c r="FI1" s="323"/>
      <c r="FJ1" s="323"/>
      <c r="FK1" s="323"/>
      <c r="FL1" s="323"/>
      <c r="FM1" s="323"/>
      <c r="FN1" s="323"/>
      <c r="FO1" s="323"/>
      <c r="FP1" s="323"/>
      <c r="FQ1" s="323"/>
      <c r="FR1" s="323"/>
      <c r="FS1" s="323"/>
      <c r="FT1" s="323"/>
      <c r="FU1" s="323"/>
      <c r="FV1" s="323"/>
      <c r="FW1" s="323"/>
      <c r="FX1" s="323"/>
      <c r="FY1" s="323"/>
      <c r="FZ1" s="323"/>
      <c r="GA1" s="323"/>
      <c r="GB1" s="323"/>
      <c r="GC1" s="323"/>
      <c r="GD1" s="323"/>
      <c r="GE1" s="323"/>
    </row>
    <row r="2" spans="1:187" x14ac:dyDescent="0.3">
      <c r="A2" s="323"/>
      <c r="B2" s="52"/>
      <c r="C2" s="389" t="s">
        <v>0</v>
      </c>
      <c r="D2" s="390"/>
      <c r="E2" s="390"/>
      <c r="F2" s="390"/>
      <c r="G2" s="390"/>
      <c r="H2" s="390"/>
      <c r="I2" s="390"/>
      <c r="J2" s="390"/>
      <c r="K2" s="390"/>
      <c r="L2" s="199"/>
      <c r="M2" s="199"/>
      <c r="N2" s="199"/>
      <c r="O2" s="199"/>
      <c r="P2" s="199"/>
      <c r="Q2" s="199"/>
      <c r="R2" s="199"/>
      <c r="S2" s="199"/>
      <c r="T2" s="323"/>
      <c r="U2" s="323"/>
      <c r="V2" s="323"/>
      <c r="W2" s="323"/>
      <c r="X2" s="323"/>
      <c r="Y2" s="323"/>
      <c r="Z2" s="323"/>
      <c r="AA2" s="323"/>
      <c r="AB2" s="326"/>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323"/>
      <c r="CF2" s="323"/>
      <c r="CG2" s="323"/>
      <c r="CH2" s="323"/>
      <c r="CI2" s="323"/>
      <c r="CJ2" s="323"/>
      <c r="CK2" s="323"/>
      <c r="CL2" s="323"/>
      <c r="CM2" s="323"/>
      <c r="CN2" s="323"/>
      <c r="CO2" s="323"/>
      <c r="CP2" s="323"/>
      <c r="CQ2" s="323"/>
      <c r="CR2" s="323"/>
      <c r="CS2" s="323"/>
      <c r="CT2" s="323"/>
      <c r="CU2" s="323"/>
      <c r="CV2" s="323"/>
      <c r="CW2" s="323"/>
      <c r="CX2" s="323"/>
      <c r="CY2" s="323"/>
      <c r="CZ2" s="323"/>
      <c r="DA2" s="323"/>
      <c r="DB2" s="323"/>
      <c r="DC2" s="323"/>
      <c r="DD2" s="323"/>
      <c r="DE2" s="323"/>
      <c r="DF2" s="323"/>
      <c r="DG2" s="323"/>
      <c r="DH2" s="323"/>
      <c r="DI2" s="323"/>
      <c r="DJ2" s="323"/>
      <c r="DK2" s="323"/>
      <c r="DL2" s="323"/>
      <c r="DM2" s="323"/>
      <c r="DN2" s="323"/>
      <c r="DO2" s="323"/>
      <c r="DP2" s="323"/>
      <c r="DQ2" s="323"/>
      <c r="DR2" s="323"/>
      <c r="DS2" s="323"/>
      <c r="DT2" s="323"/>
      <c r="DU2" s="323"/>
      <c r="DV2" s="323"/>
      <c r="DW2" s="323"/>
      <c r="DX2" s="323"/>
      <c r="DY2" s="323"/>
      <c r="DZ2" s="323"/>
      <c r="EA2" s="323"/>
      <c r="EB2" s="323"/>
      <c r="EC2" s="323"/>
      <c r="ED2" s="323"/>
      <c r="EE2" s="323"/>
      <c r="EF2" s="323"/>
      <c r="EG2" s="323"/>
      <c r="EH2" s="323"/>
      <c r="EI2" s="323"/>
      <c r="EJ2" s="323"/>
      <c r="EK2" s="323"/>
      <c r="EL2" s="323"/>
      <c r="EM2" s="323"/>
      <c r="EN2" s="199"/>
      <c r="EO2" s="323"/>
      <c r="EP2" s="323"/>
      <c r="EQ2" s="323"/>
      <c r="ER2" s="323"/>
      <c r="ES2" s="323"/>
      <c r="ET2" s="323"/>
      <c r="EU2" s="323"/>
      <c r="EV2" s="323"/>
      <c r="EW2" s="323"/>
      <c r="EX2" s="323"/>
      <c r="EY2" s="323"/>
      <c r="EZ2" s="323"/>
      <c r="FA2" s="323"/>
      <c r="FB2" s="323"/>
      <c r="FC2" s="323"/>
      <c r="FD2" s="323"/>
      <c r="FE2" s="323"/>
      <c r="FF2" s="323"/>
      <c r="FG2" s="323"/>
      <c r="FH2" s="323"/>
      <c r="FI2" s="323"/>
      <c r="FJ2" s="323"/>
      <c r="FK2" s="323"/>
      <c r="FL2" s="323"/>
      <c r="FM2" s="323"/>
      <c r="FN2" s="323"/>
      <c r="FO2" s="323"/>
      <c r="FP2" s="323"/>
      <c r="FQ2" s="323"/>
      <c r="FR2" s="323"/>
      <c r="FS2" s="323"/>
      <c r="FT2" s="323"/>
      <c r="FU2" s="323"/>
      <c r="FV2" s="323"/>
      <c r="FW2" s="323"/>
      <c r="FX2" s="323"/>
      <c r="FY2" s="323"/>
      <c r="FZ2" s="323"/>
      <c r="GA2" s="323"/>
      <c r="GB2" s="323"/>
      <c r="GC2" s="323"/>
      <c r="GD2" s="323"/>
      <c r="GE2" s="323"/>
    </row>
    <row r="3" spans="1:187" x14ac:dyDescent="0.3">
      <c r="A3" s="323"/>
      <c r="B3" s="52"/>
      <c r="C3" s="391" t="s">
        <v>4018</v>
      </c>
      <c r="D3" s="390"/>
      <c r="E3" s="390"/>
      <c r="F3" s="390"/>
      <c r="G3" s="390"/>
      <c r="H3" s="390"/>
      <c r="I3" s="390"/>
      <c r="J3" s="390"/>
      <c r="K3" s="390"/>
      <c r="L3" s="199"/>
      <c r="M3" s="199"/>
      <c r="N3" s="199"/>
      <c r="O3" s="199"/>
      <c r="P3" s="199"/>
      <c r="Q3" s="199"/>
      <c r="R3" s="199"/>
      <c r="S3" s="199"/>
      <c r="T3" s="323"/>
      <c r="U3" s="323"/>
      <c r="V3" s="323"/>
      <c r="W3" s="323"/>
      <c r="X3" s="323"/>
      <c r="Y3" s="323"/>
      <c r="Z3" s="323"/>
      <c r="AA3" s="323"/>
      <c r="AB3" s="326"/>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323"/>
      <c r="CF3" s="323"/>
      <c r="CG3" s="323"/>
      <c r="CH3" s="323"/>
      <c r="CI3" s="323"/>
      <c r="CJ3" s="323"/>
      <c r="CK3" s="323"/>
      <c r="CL3" s="323"/>
      <c r="CM3" s="323"/>
      <c r="CN3" s="323"/>
      <c r="CO3" s="323"/>
      <c r="CP3" s="323"/>
      <c r="CQ3" s="323"/>
      <c r="CR3" s="323"/>
      <c r="CS3" s="323"/>
      <c r="CT3" s="323"/>
      <c r="CU3" s="323"/>
      <c r="CV3" s="323"/>
      <c r="CW3" s="323"/>
      <c r="CX3" s="323"/>
      <c r="CY3" s="323"/>
      <c r="CZ3" s="323"/>
      <c r="DA3" s="323"/>
      <c r="DB3" s="323"/>
      <c r="DC3" s="323"/>
      <c r="DD3" s="323"/>
      <c r="DE3" s="323"/>
      <c r="DF3" s="323"/>
      <c r="DG3" s="323"/>
      <c r="DH3" s="323"/>
      <c r="DI3" s="323"/>
      <c r="DJ3" s="323"/>
      <c r="DK3" s="323"/>
      <c r="DL3" s="323"/>
      <c r="DM3" s="323"/>
      <c r="DN3" s="323"/>
      <c r="DO3" s="323"/>
      <c r="DP3" s="323"/>
      <c r="DQ3" s="323"/>
      <c r="DR3" s="323"/>
      <c r="DS3" s="323"/>
      <c r="DT3" s="323"/>
      <c r="DU3" s="323"/>
      <c r="DV3" s="323"/>
      <c r="DW3" s="323"/>
      <c r="DX3" s="323"/>
      <c r="DY3" s="323"/>
      <c r="DZ3" s="323"/>
      <c r="EA3" s="323"/>
      <c r="EB3" s="323"/>
      <c r="EC3" s="323"/>
      <c r="ED3" s="323"/>
      <c r="EE3" s="323"/>
      <c r="EF3" s="323"/>
      <c r="EG3" s="323"/>
      <c r="EH3" s="323"/>
      <c r="EI3" s="323"/>
      <c r="EJ3" s="323"/>
      <c r="EK3" s="323"/>
      <c r="EL3" s="323"/>
      <c r="EM3" s="323"/>
      <c r="EN3" s="199"/>
      <c r="EO3" s="323"/>
      <c r="EP3" s="323"/>
      <c r="EQ3" s="323"/>
      <c r="ER3" s="323"/>
      <c r="ES3" s="323"/>
      <c r="ET3" s="323"/>
      <c r="EU3" s="323"/>
      <c r="EV3" s="323"/>
      <c r="EW3" s="323"/>
      <c r="EX3" s="323"/>
      <c r="EY3" s="323"/>
      <c r="EZ3" s="323"/>
      <c r="FA3" s="323"/>
      <c r="FB3" s="323"/>
      <c r="FC3" s="323"/>
      <c r="FD3" s="323"/>
      <c r="FE3" s="323"/>
      <c r="FF3" s="323"/>
      <c r="FG3" s="323"/>
      <c r="FH3" s="323"/>
      <c r="FI3" s="323"/>
      <c r="FJ3" s="323"/>
      <c r="FK3" s="323"/>
      <c r="FL3" s="323"/>
      <c r="FM3" s="323"/>
      <c r="FN3" s="323"/>
      <c r="FO3" s="323"/>
      <c r="FP3" s="323"/>
      <c r="FQ3" s="323"/>
      <c r="FR3" s="323"/>
      <c r="FS3" s="323"/>
      <c r="FT3" s="323"/>
      <c r="FU3" s="323"/>
      <c r="FV3" s="323"/>
      <c r="FW3" s="323"/>
      <c r="FX3" s="323"/>
      <c r="FY3" s="323"/>
      <c r="FZ3" s="323"/>
      <c r="GA3" s="323"/>
      <c r="GB3" s="323"/>
      <c r="GC3" s="323"/>
      <c r="GD3" s="323"/>
      <c r="GE3" s="323"/>
    </row>
    <row r="4" spans="1:187" x14ac:dyDescent="0.3">
      <c r="A4" s="323"/>
      <c r="B4" s="52"/>
      <c r="C4" s="391" t="s">
        <v>1</v>
      </c>
      <c r="D4" s="390"/>
      <c r="E4" s="390"/>
      <c r="F4" s="390"/>
      <c r="G4" s="390"/>
      <c r="H4" s="390"/>
      <c r="I4" s="390"/>
      <c r="J4" s="390"/>
      <c r="K4" s="390"/>
      <c r="L4" s="199"/>
      <c r="M4" s="199"/>
      <c r="N4" s="199"/>
      <c r="O4" s="199"/>
      <c r="P4" s="199"/>
      <c r="Q4" s="199"/>
      <c r="R4" s="199"/>
      <c r="S4" s="199"/>
      <c r="T4" s="323"/>
      <c r="U4" s="323"/>
      <c r="V4" s="323"/>
      <c r="W4" s="323"/>
      <c r="X4" s="323"/>
      <c r="Y4" s="323"/>
      <c r="Z4" s="323"/>
      <c r="AA4" s="323"/>
      <c r="AB4" s="326"/>
      <c r="AC4" s="323"/>
      <c r="AD4" s="323"/>
      <c r="AE4" s="323"/>
      <c r="AF4" s="323"/>
      <c r="AG4" s="323"/>
      <c r="AH4" s="323"/>
      <c r="AI4" s="323"/>
      <c r="AJ4" s="323"/>
      <c r="AK4" s="323"/>
      <c r="AL4" s="323"/>
      <c r="AM4" s="323"/>
      <c r="AN4" s="323"/>
      <c r="AO4" s="323"/>
      <c r="AP4" s="323"/>
      <c r="AQ4" s="323"/>
      <c r="AR4" s="323"/>
      <c r="AS4" s="323"/>
      <c r="AT4" s="323"/>
      <c r="AU4" s="323"/>
      <c r="AV4" s="323"/>
      <c r="AW4" s="323"/>
      <c r="AX4" s="323"/>
      <c r="AY4" s="323"/>
      <c r="AZ4" s="323"/>
      <c r="BA4" s="323"/>
      <c r="BB4" s="323"/>
      <c r="BC4" s="323"/>
      <c r="BD4" s="323"/>
      <c r="BE4" s="323"/>
      <c r="BF4" s="323"/>
      <c r="BG4" s="323"/>
      <c r="BH4" s="323"/>
      <c r="BI4" s="323"/>
      <c r="BJ4" s="323"/>
      <c r="BK4" s="323"/>
      <c r="BL4" s="323"/>
      <c r="BM4" s="323"/>
      <c r="BN4" s="323"/>
      <c r="BO4" s="323"/>
      <c r="BP4" s="323"/>
      <c r="BQ4" s="323"/>
      <c r="BR4" s="323"/>
      <c r="BS4" s="323"/>
      <c r="BT4" s="323"/>
      <c r="BU4" s="323"/>
      <c r="BV4" s="323"/>
      <c r="BW4" s="323"/>
      <c r="BX4" s="323"/>
      <c r="BY4" s="323"/>
      <c r="BZ4" s="323"/>
      <c r="CA4" s="323"/>
      <c r="CB4" s="323"/>
      <c r="CC4" s="323"/>
      <c r="CD4" s="323"/>
      <c r="CE4" s="323"/>
      <c r="CF4" s="323"/>
      <c r="CG4" s="323"/>
      <c r="CH4" s="323"/>
      <c r="CI4" s="323"/>
      <c r="CJ4" s="323"/>
      <c r="CK4" s="323"/>
      <c r="CL4" s="323"/>
      <c r="CM4" s="323"/>
      <c r="CN4" s="323"/>
      <c r="CO4" s="323"/>
      <c r="CP4" s="323"/>
      <c r="CQ4" s="323"/>
      <c r="CR4" s="323"/>
      <c r="CS4" s="323"/>
      <c r="CT4" s="323"/>
      <c r="CU4" s="323"/>
      <c r="CV4" s="323"/>
      <c r="CW4" s="323"/>
      <c r="CX4" s="323"/>
      <c r="CY4" s="323"/>
      <c r="CZ4" s="323"/>
      <c r="DA4" s="323"/>
      <c r="DB4" s="323"/>
      <c r="DC4" s="323"/>
      <c r="DD4" s="323"/>
      <c r="DE4" s="323"/>
      <c r="DF4" s="323"/>
      <c r="DG4" s="323"/>
      <c r="DH4" s="323"/>
      <c r="DI4" s="323"/>
      <c r="DJ4" s="323"/>
      <c r="DK4" s="323"/>
      <c r="DL4" s="323"/>
      <c r="DM4" s="323"/>
      <c r="DN4" s="323"/>
      <c r="DO4" s="323"/>
      <c r="DP4" s="323"/>
      <c r="DQ4" s="323"/>
      <c r="DR4" s="323"/>
      <c r="DS4" s="323"/>
      <c r="DT4" s="323"/>
      <c r="DU4" s="323"/>
      <c r="DV4" s="323"/>
      <c r="DW4" s="323"/>
      <c r="DX4" s="323"/>
      <c r="DY4" s="323"/>
      <c r="DZ4" s="323"/>
      <c r="EA4" s="323"/>
      <c r="EB4" s="323"/>
      <c r="EC4" s="323"/>
      <c r="ED4" s="323"/>
      <c r="EE4" s="323"/>
      <c r="EF4" s="323"/>
      <c r="EG4" s="323"/>
      <c r="EH4" s="323"/>
      <c r="EI4" s="323"/>
      <c r="EJ4" s="323"/>
      <c r="EK4" s="323"/>
      <c r="EL4" s="323"/>
      <c r="EM4" s="323"/>
      <c r="EN4" s="199"/>
      <c r="EO4" s="323"/>
      <c r="EP4" s="323"/>
      <c r="EQ4" s="323"/>
      <c r="ER4" s="323"/>
      <c r="ES4" s="323"/>
      <c r="ET4" s="323"/>
      <c r="EU4" s="323"/>
      <c r="EV4" s="323"/>
      <c r="EW4" s="323"/>
      <c r="EX4" s="323"/>
      <c r="EY4" s="323"/>
      <c r="EZ4" s="323"/>
      <c r="FA4" s="323"/>
      <c r="FB4" s="323"/>
      <c r="FC4" s="323"/>
      <c r="FD4" s="323"/>
      <c r="FE4" s="323"/>
      <c r="FF4" s="323"/>
      <c r="FG4" s="323"/>
      <c r="FH4" s="323"/>
      <c r="FI4" s="323"/>
      <c r="FJ4" s="323"/>
      <c r="FK4" s="323"/>
      <c r="FL4" s="323"/>
      <c r="FM4" s="323"/>
      <c r="FN4" s="323"/>
      <c r="FO4" s="323"/>
      <c r="FP4" s="323"/>
      <c r="FQ4" s="323"/>
      <c r="FR4" s="323"/>
      <c r="FS4" s="323"/>
      <c r="FT4" s="323"/>
      <c r="FU4" s="323"/>
      <c r="FV4" s="323"/>
      <c r="FW4" s="323"/>
      <c r="FX4" s="323"/>
      <c r="FY4" s="323"/>
      <c r="FZ4" s="323"/>
      <c r="GA4" s="323"/>
      <c r="GB4" s="323"/>
      <c r="GC4" s="323"/>
      <c r="GD4" s="323"/>
      <c r="GE4" s="323"/>
    </row>
    <row r="5" spans="1:187" x14ac:dyDescent="0.3">
      <c r="A5" s="323"/>
      <c r="B5" s="52"/>
      <c r="C5" s="391" t="s">
        <v>2</v>
      </c>
      <c r="D5" s="390"/>
      <c r="E5" s="390"/>
      <c r="F5" s="390"/>
      <c r="G5" s="390"/>
      <c r="H5" s="390"/>
      <c r="I5" s="390"/>
      <c r="J5" s="390"/>
      <c r="K5" s="390"/>
      <c r="L5" s="199"/>
      <c r="M5" s="199"/>
      <c r="N5" s="199"/>
      <c r="O5" s="199"/>
      <c r="P5" s="199"/>
      <c r="Q5" s="199"/>
      <c r="R5" s="199"/>
      <c r="S5" s="199"/>
      <c r="T5" s="323"/>
      <c r="U5" s="323"/>
      <c r="V5" s="323"/>
      <c r="W5" s="323"/>
      <c r="X5" s="323"/>
      <c r="Y5" s="323"/>
      <c r="Z5" s="323"/>
      <c r="AA5" s="323"/>
      <c r="AB5" s="326"/>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s="323"/>
      <c r="CS5" s="323"/>
      <c r="CT5" s="323"/>
      <c r="CU5" s="323"/>
      <c r="CV5" s="323"/>
      <c r="CW5" s="323"/>
      <c r="CX5" s="323"/>
      <c r="CY5" s="323"/>
      <c r="CZ5" s="323"/>
      <c r="DA5" s="323"/>
      <c r="DB5" s="323"/>
      <c r="DC5" s="323"/>
      <c r="DD5" s="323"/>
      <c r="DE5" s="323"/>
      <c r="DF5" s="323"/>
      <c r="DG5" s="323"/>
      <c r="DH5" s="323"/>
      <c r="DI5" s="323"/>
      <c r="DJ5" s="323"/>
      <c r="DK5" s="323"/>
      <c r="DL5" s="323"/>
      <c r="DM5" s="323"/>
      <c r="DN5" s="323"/>
      <c r="DO5" s="323"/>
      <c r="DP5" s="323"/>
      <c r="DQ5" s="323"/>
      <c r="DR5" s="323"/>
      <c r="DS5" s="323"/>
      <c r="DT5" s="323"/>
      <c r="DU5" s="323"/>
      <c r="DV5" s="323"/>
      <c r="DW5" s="323"/>
      <c r="DX5" s="323"/>
      <c r="DY5" s="323"/>
      <c r="DZ5" s="323"/>
      <c r="EA5" s="323"/>
      <c r="EB5" s="323"/>
      <c r="EC5" s="323"/>
      <c r="ED5" s="323"/>
      <c r="EE5" s="323"/>
      <c r="EF5" s="323"/>
      <c r="EG5" s="323"/>
      <c r="EH5" s="323"/>
      <c r="EI5" s="323"/>
      <c r="EJ5" s="323"/>
      <c r="EK5" s="323"/>
      <c r="EL5" s="323"/>
      <c r="EM5" s="323"/>
      <c r="EN5" s="199"/>
      <c r="EO5" s="323"/>
      <c r="EP5" s="323"/>
      <c r="EQ5" s="323"/>
      <c r="ER5" s="323"/>
      <c r="ES5" s="323"/>
      <c r="ET5" s="323"/>
      <c r="EU5" s="323"/>
      <c r="EV5" s="323"/>
      <c r="EW5" s="323"/>
      <c r="EX5" s="323"/>
      <c r="EY5" s="323"/>
      <c r="EZ5" s="323"/>
      <c r="FA5" s="323"/>
      <c r="FB5" s="323"/>
      <c r="FC5" s="323"/>
      <c r="FD5" s="323"/>
      <c r="FE5" s="323"/>
      <c r="FF5" s="323"/>
      <c r="FG5" s="323"/>
      <c r="FH5" s="323"/>
      <c r="FI5" s="323"/>
      <c r="FJ5" s="323"/>
      <c r="FK5" s="323"/>
      <c r="FL5" s="323"/>
      <c r="FM5" s="323"/>
      <c r="FN5" s="323"/>
      <c r="FO5" s="323"/>
      <c r="FP5" s="323"/>
      <c r="FQ5" s="323"/>
      <c r="FR5" s="323"/>
      <c r="FS5" s="323"/>
      <c r="FT5" s="323"/>
      <c r="FU5" s="323"/>
      <c r="FV5" s="323"/>
      <c r="FW5" s="323"/>
      <c r="FX5" s="323"/>
      <c r="FY5" s="323"/>
      <c r="FZ5" s="323"/>
      <c r="GA5" s="323"/>
      <c r="GB5" s="323"/>
      <c r="GC5" s="323"/>
      <c r="GD5" s="323"/>
      <c r="GE5" s="323"/>
    </row>
    <row r="6" spans="1:187" x14ac:dyDescent="0.3">
      <c r="A6" s="323"/>
      <c r="B6" s="52"/>
      <c r="C6" s="391" t="s">
        <v>77</v>
      </c>
      <c r="D6" s="390"/>
      <c r="E6" s="390"/>
      <c r="F6" s="390"/>
      <c r="G6" s="390"/>
      <c r="H6" s="390"/>
      <c r="I6" s="390"/>
      <c r="J6" s="390"/>
      <c r="K6" s="390"/>
      <c r="L6" s="199"/>
      <c r="M6" s="199"/>
      <c r="N6" s="199"/>
      <c r="O6" s="199"/>
      <c r="P6" s="199"/>
      <c r="Q6" s="199"/>
      <c r="R6" s="199"/>
      <c r="S6" s="199"/>
      <c r="T6" s="323"/>
      <c r="U6" s="323"/>
      <c r="V6" s="323"/>
      <c r="W6" s="323"/>
      <c r="X6" s="323"/>
      <c r="Y6" s="323"/>
      <c r="Z6" s="323"/>
      <c r="AA6" s="323"/>
      <c r="AB6" s="326"/>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5"/>
      <c r="DF6" s="325"/>
      <c r="DG6" s="325"/>
      <c r="DH6" s="325"/>
      <c r="DI6" s="325"/>
      <c r="DJ6" s="325"/>
      <c r="DK6" s="325"/>
      <c r="DL6" s="325"/>
      <c r="DM6" s="325"/>
      <c r="DN6" s="325"/>
      <c r="DO6" s="325"/>
      <c r="DP6" s="325"/>
      <c r="DQ6" s="325"/>
      <c r="DR6" s="325"/>
      <c r="DS6" s="325"/>
      <c r="DT6" s="325"/>
      <c r="DU6" s="325"/>
      <c r="DV6" s="325"/>
      <c r="DW6" s="325"/>
      <c r="DX6" s="325"/>
      <c r="DY6" s="325"/>
      <c r="DZ6" s="325"/>
      <c r="EA6" s="325"/>
      <c r="EB6" s="325"/>
      <c r="EC6" s="325"/>
      <c r="ED6" s="325"/>
      <c r="EE6" s="325"/>
      <c r="EF6" s="325"/>
      <c r="EG6" s="325"/>
      <c r="EH6" s="325"/>
      <c r="EI6" s="325"/>
      <c r="EJ6" s="323"/>
      <c r="EK6" s="323"/>
      <c r="EL6" s="323"/>
      <c r="EM6" s="323"/>
      <c r="EN6" s="199"/>
      <c r="EO6" s="323"/>
      <c r="EP6" s="323"/>
      <c r="EQ6" s="323"/>
      <c r="ER6" s="323"/>
      <c r="ES6" s="323"/>
      <c r="ET6" s="323"/>
      <c r="EU6" s="323"/>
      <c r="EV6" s="323"/>
      <c r="EW6" s="323"/>
      <c r="EX6" s="323"/>
      <c r="EY6" s="323"/>
      <c r="EZ6" s="323"/>
      <c r="FA6" s="323"/>
      <c r="FB6" s="323"/>
      <c r="FC6" s="323"/>
      <c r="FD6" s="323"/>
      <c r="FE6" s="323"/>
      <c r="FF6" s="323"/>
      <c r="FG6" s="323"/>
      <c r="FH6" s="323"/>
      <c r="FI6" s="323"/>
      <c r="FJ6" s="323"/>
      <c r="FK6" s="323"/>
      <c r="FL6" s="323"/>
      <c r="FM6" s="323"/>
      <c r="FN6" s="323"/>
      <c r="FO6" s="323"/>
      <c r="FP6" s="323"/>
      <c r="FQ6" s="323"/>
      <c r="FR6" s="323"/>
      <c r="FS6" s="323"/>
      <c r="FT6" s="323"/>
      <c r="FU6" s="323"/>
      <c r="FV6" s="323"/>
      <c r="FW6" s="323"/>
      <c r="FX6" s="323"/>
      <c r="FY6" s="323"/>
      <c r="FZ6" s="323"/>
      <c r="GA6" s="323"/>
      <c r="GB6" s="323"/>
      <c r="GC6" s="323"/>
      <c r="GD6" s="323"/>
      <c r="GE6" s="323"/>
    </row>
    <row r="7" spans="1:187" ht="18" customHeight="1" x14ac:dyDescent="0.3">
      <c r="A7" s="323"/>
      <c r="B7" s="52"/>
      <c r="C7" s="386"/>
      <c r="D7" s="386"/>
      <c r="E7" s="386"/>
      <c r="F7" s="386"/>
      <c r="G7" s="386"/>
      <c r="H7" s="386"/>
      <c r="I7" s="386"/>
      <c r="J7" s="386"/>
      <c r="K7" s="386"/>
      <c r="L7" s="199"/>
      <c r="M7" s="199"/>
      <c r="N7" s="199"/>
      <c r="O7" s="199"/>
      <c r="P7" s="199"/>
      <c r="Q7" s="199"/>
      <c r="R7" s="199"/>
      <c r="S7" s="199"/>
      <c r="T7" s="323"/>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24"/>
      <c r="CQ7" s="46"/>
      <c r="CR7" s="46"/>
      <c r="CS7" s="46"/>
      <c r="CT7" s="46"/>
      <c r="CU7" s="46"/>
      <c r="CV7" s="46"/>
      <c r="CW7" s="46"/>
      <c r="CX7" s="46"/>
      <c r="CY7" s="46"/>
      <c r="CZ7" s="46"/>
      <c r="DA7" s="46"/>
      <c r="DB7" s="325"/>
      <c r="DC7" s="325"/>
      <c r="DD7" s="325"/>
      <c r="DE7" s="325"/>
      <c r="DF7" s="325"/>
      <c r="DG7" s="325"/>
      <c r="DH7" s="325"/>
      <c r="DI7" s="325"/>
      <c r="DJ7" s="325"/>
      <c r="DK7" s="325"/>
      <c r="DL7" s="325"/>
      <c r="DM7" s="325"/>
      <c r="DN7" s="325"/>
      <c r="DO7" s="325"/>
      <c r="DP7" s="325"/>
      <c r="DQ7" s="325"/>
      <c r="DR7" s="325"/>
      <c r="DS7" s="323"/>
      <c r="DT7" s="323"/>
      <c r="DU7" s="323"/>
      <c r="DV7" s="323"/>
      <c r="DW7" s="323"/>
      <c r="DX7" s="323"/>
      <c r="DY7" s="323"/>
      <c r="DZ7" s="323"/>
      <c r="EA7" s="323"/>
      <c r="EB7" s="323"/>
      <c r="EC7" s="323"/>
      <c r="ED7" s="323"/>
      <c r="EE7" s="323"/>
      <c r="EF7" s="323"/>
      <c r="EG7" s="323"/>
      <c r="EH7" s="323"/>
      <c r="EI7" s="323"/>
      <c r="EJ7" s="51"/>
      <c r="EK7" s="66"/>
      <c r="EL7" s="323"/>
      <c r="EM7" s="323"/>
      <c r="EN7" s="199"/>
      <c r="EO7" s="323"/>
      <c r="EP7" s="323"/>
      <c r="EQ7" s="323"/>
      <c r="ER7" s="323"/>
      <c r="ES7" s="323"/>
      <c r="ET7" s="323"/>
      <c r="EU7" s="323"/>
      <c r="EV7" s="323"/>
      <c r="EW7" s="323"/>
      <c r="EX7" s="323"/>
      <c r="EY7" s="323"/>
      <c r="EZ7" s="323"/>
      <c r="FA7" s="323"/>
      <c r="FB7" s="323"/>
      <c r="FC7" s="323"/>
      <c r="FD7" s="323"/>
      <c r="FE7" s="323"/>
      <c r="FF7" s="323"/>
      <c r="FG7" s="323"/>
      <c r="FH7" s="323"/>
      <c r="FI7" s="323"/>
      <c r="FJ7" s="323"/>
      <c r="FK7" s="323"/>
      <c r="FL7" s="323"/>
      <c r="FM7" s="323"/>
      <c r="FN7" s="323"/>
      <c r="FO7" s="323"/>
      <c r="FP7" s="323"/>
      <c r="FQ7" s="323"/>
      <c r="FR7" s="323"/>
      <c r="FS7" s="323"/>
      <c r="FT7" s="323"/>
      <c r="FU7" s="323"/>
      <c r="FV7" s="323"/>
      <c r="FW7" s="323"/>
      <c r="FX7" s="323"/>
      <c r="FY7" s="323"/>
      <c r="FZ7" s="323"/>
      <c r="GA7" s="323"/>
      <c r="GB7" s="323"/>
      <c r="GC7" s="323"/>
      <c r="GD7" s="323"/>
      <c r="GE7" s="323"/>
    </row>
    <row r="8" spans="1:187" ht="16.5" customHeight="1" x14ac:dyDescent="0.3">
      <c r="A8" s="323"/>
      <c r="B8" s="52"/>
      <c r="C8" s="323"/>
      <c r="D8" s="323"/>
      <c r="E8" s="325"/>
      <c r="F8" s="325"/>
      <c r="G8" s="323"/>
      <c r="H8" s="323"/>
      <c r="I8" s="323"/>
      <c r="J8" s="325"/>
      <c r="K8" s="199"/>
      <c r="L8" s="199"/>
      <c r="M8" s="199"/>
      <c r="N8" s="199"/>
      <c r="O8" s="199"/>
      <c r="P8" s="199"/>
      <c r="Q8" s="199"/>
      <c r="R8" s="199"/>
      <c r="S8" s="199"/>
      <c r="T8" s="323"/>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23"/>
      <c r="DD8" s="5" t="s">
        <v>79</v>
      </c>
      <c r="DE8" s="5"/>
      <c r="DF8" s="5"/>
      <c r="DG8" s="5"/>
      <c r="DH8" s="112"/>
      <c r="DI8" s="4"/>
      <c r="DJ8" s="67"/>
      <c r="DK8" s="385" t="s">
        <v>88</v>
      </c>
      <c r="DL8" s="385"/>
      <c r="DM8" s="385"/>
      <c r="DN8" s="385"/>
      <c r="DO8" s="385"/>
      <c r="DP8" s="322"/>
      <c r="DQ8" s="322"/>
      <c r="DR8" s="322"/>
      <c r="DS8" s="52"/>
      <c r="DT8" s="325"/>
      <c r="DU8" s="68" t="s">
        <v>96</v>
      </c>
      <c r="DV8" s="68"/>
      <c r="DW8" s="68"/>
      <c r="DX8" s="68"/>
      <c r="DY8" s="69"/>
      <c r="DZ8" s="69"/>
      <c r="EA8" s="69"/>
      <c r="EB8" s="69"/>
      <c r="EC8" s="69"/>
      <c r="ED8" s="325"/>
      <c r="EE8" s="384" t="s">
        <v>2229</v>
      </c>
      <c r="EF8" s="384"/>
      <c r="EG8" s="384"/>
      <c r="EH8" s="384"/>
      <c r="EI8" s="384"/>
      <c r="EJ8" s="384"/>
      <c r="EK8" s="51"/>
      <c r="EL8" s="51"/>
      <c r="EM8" s="51"/>
      <c r="EN8" s="199"/>
      <c r="EO8" s="323"/>
      <c r="EP8" s="323"/>
      <c r="EQ8" s="323"/>
      <c r="ER8" s="323"/>
      <c r="ES8" s="323"/>
      <c r="ET8" s="323"/>
      <c r="EU8" s="323"/>
      <c r="EV8" s="323"/>
      <c r="EW8" s="323"/>
      <c r="EX8" s="323"/>
      <c r="EY8" s="323"/>
      <c r="EZ8" s="323"/>
      <c r="FA8" s="323"/>
      <c r="FB8" s="323"/>
      <c r="FC8" s="323"/>
      <c r="FD8" s="323"/>
      <c r="FE8" s="323"/>
      <c r="FF8" s="323"/>
      <c r="FG8" s="323"/>
      <c r="FH8" s="323"/>
      <c r="FI8" s="323"/>
      <c r="FJ8" s="323"/>
      <c r="FK8" s="323"/>
      <c r="FL8" s="323"/>
      <c r="FM8" s="323"/>
      <c r="FN8" s="323"/>
      <c r="FO8" s="323"/>
      <c r="FP8" s="323"/>
      <c r="FQ8" s="323"/>
      <c r="FR8" s="323"/>
      <c r="FS8" s="323"/>
      <c r="FT8" s="323"/>
      <c r="FU8" s="323"/>
      <c r="FV8" s="323"/>
      <c r="FW8" s="323"/>
      <c r="FX8" s="323"/>
      <c r="FY8" s="323"/>
      <c r="FZ8" s="323"/>
      <c r="GA8" s="323"/>
      <c r="GB8" s="323"/>
      <c r="GC8" s="323"/>
      <c r="GD8" s="323"/>
      <c r="GE8" s="323"/>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23"/>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23"/>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23"/>
      <c r="EQ9" s="323"/>
      <c r="ER9" s="323"/>
      <c r="ES9" s="323"/>
      <c r="ET9" s="323"/>
      <c r="EU9" s="323"/>
      <c r="EV9" s="323"/>
      <c r="EW9" s="323"/>
      <c r="EX9" s="323"/>
      <c r="EY9" s="323"/>
      <c r="EZ9" s="323"/>
      <c r="FA9" s="323"/>
      <c r="FB9" s="323"/>
      <c r="FC9" s="323"/>
      <c r="FD9" s="323"/>
      <c r="FE9" s="323"/>
      <c r="FF9" s="323"/>
      <c r="FG9" s="323"/>
      <c r="FH9" s="323"/>
      <c r="FI9" s="323"/>
      <c r="FJ9" s="323"/>
      <c r="FK9" s="323"/>
      <c r="FL9" s="323"/>
      <c r="FM9" s="323"/>
      <c r="FN9" s="323"/>
      <c r="FO9" s="323"/>
      <c r="FP9" s="323"/>
      <c r="FQ9" s="323"/>
      <c r="FR9" s="323"/>
      <c r="FS9" s="323"/>
      <c r="FT9" s="323"/>
      <c r="FU9" s="323"/>
      <c r="FV9" s="323"/>
      <c r="FW9" s="323"/>
      <c r="FX9" s="323"/>
      <c r="FY9" s="323"/>
      <c r="FZ9" s="323"/>
      <c r="GA9" s="323"/>
      <c r="GB9" s="323"/>
      <c r="GC9" s="323"/>
      <c r="GD9" s="323"/>
      <c r="GE9" s="323"/>
    </row>
    <row r="10" spans="1:187" s="380" customFormat="1" ht="15" hidden="1" customHeight="1" x14ac:dyDescent="0.3">
      <c r="A10" s="375"/>
      <c r="B10" s="375"/>
      <c r="C10" s="375"/>
      <c r="D10" s="375"/>
      <c r="E10" s="375"/>
      <c r="F10" s="375"/>
      <c r="G10" s="375"/>
      <c r="H10" s="375"/>
      <c r="I10" s="375"/>
      <c r="J10" s="375"/>
      <c r="K10" s="375"/>
      <c r="L10" s="375"/>
      <c r="M10" s="375"/>
      <c r="N10" s="375"/>
      <c r="O10" s="375"/>
      <c r="P10" s="375"/>
      <c r="Q10" s="376"/>
      <c r="R10" s="375"/>
      <c r="S10" s="375"/>
      <c r="T10" s="377"/>
      <c r="U10" s="381">
        <f t="shared" ref="U10:AZ10" si="0">SUM(U11:U76)</f>
        <v>3</v>
      </c>
      <c r="V10" s="381">
        <f t="shared" si="0"/>
        <v>0</v>
      </c>
      <c r="W10" s="381">
        <f t="shared" si="0"/>
        <v>2</v>
      </c>
      <c r="X10" s="381">
        <f t="shared" si="0"/>
        <v>1</v>
      </c>
      <c r="Y10" s="381">
        <f t="shared" si="0"/>
        <v>0</v>
      </c>
      <c r="Z10" s="381">
        <f t="shared" si="0"/>
        <v>1</v>
      </c>
      <c r="AA10" s="381">
        <f t="shared" si="0"/>
        <v>0</v>
      </c>
      <c r="AB10" s="381">
        <f t="shared" si="0"/>
        <v>2</v>
      </c>
      <c r="AC10" s="381">
        <f t="shared" si="0"/>
        <v>1</v>
      </c>
      <c r="AD10" s="381">
        <f t="shared" si="0"/>
        <v>0</v>
      </c>
      <c r="AE10" s="381">
        <f t="shared" si="0"/>
        <v>0</v>
      </c>
      <c r="AF10" s="381">
        <f t="shared" si="0"/>
        <v>0</v>
      </c>
      <c r="AG10" s="381">
        <f t="shared" si="0"/>
        <v>1</v>
      </c>
      <c r="AH10" s="381">
        <f t="shared" si="0"/>
        <v>0</v>
      </c>
      <c r="AI10" s="381">
        <f t="shared" si="0"/>
        <v>3</v>
      </c>
      <c r="AJ10" s="381">
        <f t="shared" si="0"/>
        <v>0</v>
      </c>
      <c r="AK10" s="381">
        <f t="shared" si="0"/>
        <v>1</v>
      </c>
      <c r="AL10" s="381">
        <f t="shared" si="0"/>
        <v>1</v>
      </c>
      <c r="AM10" s="381">
        <f t="shared" si="0"/>
        <v>0</v>
      </c>
      <c r="AN10" s="381">
        <f t="shared" si="0"/>
        <v>0</v>
      </c>
      <c r="AO10" s="381">
        <f t="shared" si="0"/>
        <v>0</v>
      </c>
      <c r="AP10" s="381">
        <f t="shared" si="0"/>
        <v>0</v>
      </c>
      <c r="AQ10" s="381">
        <f t="shared" si="0"/>
        <v>0</v>
      </c>
      <c r="AR10" s="381">
        <f t="shared" si="0"/>
        <v>0</v>
      </c>
      <c r="AS10" s="381">
        <f t="shared" si="0"/>
        <v>0</v>
      </c>
      <c r="AT10" s="381">
        <f t="shared" si="0"/>
        <v>0</v>
      </c>
      <c r="AU10" s="381">
        <f t="shared" si="0"/>
        <v>2</v>
      </c>
      <c r="AV10" s="381">
        <f t="shared" si="0"/>
        <v>1</v>
      </c>
      <c r="AW10" s="381">
        <f t="shared" si="0"/>
        <v>7</v>
      </c>
      <c r="AX10" s="381">
        <f t="shared" si="0"/>
        <v>0</v>
      </c>
      <c r="AY10" s="381">
        <f t="shared" si="0"/>
        <v>0</v>
      </c>
      <c r="AZ10" s="381">
        <f t="shared" si="0"/>
        <v>0</v>
      </c>
      <c r="BA10" s="381">
        <f t="shared" ref="BA10:CF10" si="1">SUM(BA11:BA76)</f>
        <v>7</v>
      </c>
      <c r="BB10" s="381">
        <f t="shared" si="1"/>
        <v>1</v>
      </c>
      <c r="BC10" s="381">
        <f t="shared" si="1"/>
        <v>0</v>
      </c>
      <c r="BD10" s="381">
        <f t="shared" si="1"/>
        <v>2</v>
      </c>
      <c r="BE10" s="381">
        <f t="shared" si="1"/>
        <v>2</v>
      </c>
      <c r="BF10" s="381">
        <f t="shared" si="1"/>
        <v>0</v>
      </c>
      <c r="BG10" s="381">
        <f t="shared" si="1"/>
        <v>0</v>
      </c>
      <c r="BH10" s="381">
        <f t="shared" si="1"/>
        <v>0</v>
      </c>
      <c r="BI10" s="381">
        <f t="shared" si="1"/>
        <v>4</v>
      </c>
      <c r="BJ10" s="381">
        <f t="shared" si="1"/>
        <v>2</v>
      </c>
      <c r="BK10" s="381">
        <f t="shared" si="1"/>
        <v>0</v>
      </c>
      <c r="BL10" s="381">
        <f t="shared" si="1"/>
        <v>0</v>
      </c>
      <c r="BM10" s="381">
        <f t="shared" si="1"/>
        <v>0</v>
      </c>
      <c r="BN10" s="381">
        <f t="shared" si="1"/>
        <v>0</v>
      </c>
      <c r="BO10" s="381">
        <f t="shared" si="1"/>
        <v>0</v>
      </c>
      <c r="BP10" s="381">
        <f t="shared" si="1"/>
        <v>0</v>
      </c>
      <c r="BQ10" s="381">
        <f t="shared" si="1"/>
        <v>0</v>
      </c>
      <c r="BR10" s="381">
        <f t="shared" si="1"/>
        <v>5</v>
      </c>
      <c r="BS10" s="381">
        <f t="shared" si="1"/>
        <v>4</v>
      </c>
      <c r="BT10" s="381">
        <f t="shared" si="1"/>
        <v>10</v>
      </c>
      <c r="BU10" s="381">
        <f t="shared" si="1"/>
        <v>5</v>
      </c>
      <c r="BV10" s="381">
        <f t="shared" si="1"/>
        <v>0</v>
      </c>
      <c r="BW10" s="381">
        <f t="shared" si="1"/>
        <v>1</v>
      </c>
      <c r="BX10" s="381">
        <f t="shared" si="1"/>
        <v>0</v>
      </c>
      <c r="BY10" s="381">
        <f t="shared" si="1"/>
        <v>0</v>
      </c>
      <c r="BZ10" s="381">
        <f t="shared" si="1"/>
        <v>4</v>
      </c>
      <c r="CA10" s="381">
        <f t="shared" si="1"/>
        <v>0</v>
      </c>
      <c r="CB10" s="381">
        <f t="shared" si="1"/>
        <v>0</v>
      </c>
      <c r="CC10" s="381">
        <f t="shared" si="1"/>
        <v>1</v>
      </c>
      <c r="CD10" s="381">
        <f t="shared" si="1"/>
        <v>0</v>
      </c>
      <c r="CE10" s="381">
        <f t="shared" si="1"/>
        <v>0</v>
      </c>
      <c r="CF10" s="381">
        <f t="shared" si="1"/>
        <v>0</v>
      </c>
      <c r="CG10" s="381">
        <f t="shared" ref="CG10:DL10" si="2">SUM(CG11:CG76)</f>
        <v>6</v>
      </c>
      <c r="CH10" s="381">
        <f t="shared" si="2"/>
        <v>2</v>
      </c>
      <c r="CI10" s="381">
        <f t="shared" si="2"/>
        <v>0</v>
      </c>
      <c r="CJ10" s="381">
        <f t="shared" si="2"/>
        <v>0</v>
      </c>
      <c r="CK10" s="381">
        <f t="shared" si="2"/>
        <v>1</v>
      </c>
      <c r="CL10" s="381">
        <f t="shared" si="2"/>
        <v>0</v>
      </c>
      <c r="CM10" s="381">
        <f t="shared" si="2"/>
        <v>0</v>
      </c>
      <c r="CN10" s="381">
        <f t="shared" si="2"/>
        <v>0</v>
      </c>
      <c r="CO10" s="381">
        <f t="shared" si="2"/>
        <v>0</v>
      </c>
      <c r="CP10" s="381">
        <f t="shared" si="2"/>
        <v>0</v>
      </c>
      <c r="CQ10" s="381">
        <f t="shared" si="2"/>
        <v>0</v>
      </c>
      <c r="CR10" s="381">
        <f t="shared" si="2"/>
        <v>0</v>
      </c>
      <c r="CS10" s="381">
        <f t="shared" si="2"/>
        <v>0</v>
      </c>
      <c r="CT10" s="381">
        <f t="shared" si="2"/>
        <v>1</v>
      </c>
      <c r="CU10" s="381">
        <f t="shared" si="2"/>
        <v>0</v>
      </c>
      <c r="CV10" s="381">
        <f t="shared" si="2"/>
        <v>2</v>
      </c>
      <c r="CW10" s="381">
        <f t="shared" si="2"/>
        <v>1</v>
      </c>
      <c r="CX10" s="381">
        <f t="shared" si="2"/>
        <v>0</v>
      </c>
      <c r="CY10" s="381">
        <f t="shared" si="2"/>
        <v>0</v>
      </c>
      <c r="CZ10" s="381">
        <f t="shared" si="2"/>
        <v>0</v>
      </c>
      <c r="DA10" s="381">
        <f t="shared" si="2"/>
        <v>0</v>
      </c>
      <c r="DB10" s="381">
        <f t="shared" si="2"/>
        <v>3</v>
      </c>
      <c r="DC10" s="381">
        <f t="shared" si="2"/>
        <v>0</v>
      </c>
      <c r="DD10" s="381">
        <f t="shared" si="2"/>
        <v>1</v>
      </c>
      <c r="DE10" s="381">
        <f t="shared" si="2"/>
        <v>0</v>
      </c>
      <c r="DF10" s="381">
        <f t="shared" si="2"/>
        <v>0</v>
      </c>
      <c r="DG10" s="381">
        <f t="shared" si="2"/>
        <v>0</v>
      </c>
      <c r="DH10" s="381">
        <f t="shared" si="2"/>
        <v>1</v>
      </c>
      <c r="DI10" s="381">
        <f t="shared" si="2"/>
        <v>0</v>
      </c>
      <c r="DJ10" s="381">
        <f t="shared" si="2"/>
        <v>0</v>
      </c>
      <c r="DK10" s="381">
        <f t="shared" si="2"/>
        <v>2</v>
      </c>
      <c r="DL10" s="381">
        <f t="shared" si="2"/>
        <v>3</v>
      </c>
      <c r="DM10" s="381">
        <f t="shared" ref="DM10:EM10" si="3">SUM(DM11:DM76)</f>
        <v>0</v>
      </c>
      <c r="DN10" s="381">
        <f t="shared" si="3"/>
        <v>0</v>
      </c>
      <c r="DO10" s="381">
        <f t="shared" si="3"/>
        <v>3</v>
      </c>
      <c r="DP10" s="381">
        <f t="shared" si="3"/>
        <v>0</v>
      </c>
      <c r="DQ10" s="381">
        <f t="shared" si="3"/>
        <v>2</v>
      </c>
      <c r="DR10" s="381">
        <f t="shared" si="3"/>
        <v>0</v>
      </c>
      <c r="DS10" s="381">
        <f t="shared" si="3"/>
        <v>0</v>
      </c>
      <c r="DT10" s="381">
        <f t="shared" si="3"/>
        <v>0</v>
      </c>
      <c r="DU10" s="381">
        <f t="shared" si="3"/>
        <v>4</v>
      </c>
      <c r="DV10" s="381">
        <f t="shared" si="3"/>
        <v>0</v>
      </c>
      <c r="DW10" s="381">
        <f t="shared" si="3"/>
        <v>0</v>
      </c>
      <c r="DX10" s="381">
        <f t="shared" si="3"/>
        <v>0</v>
      </c>
      <c r="DY10" s="381">
        <f t="shared" si="3"/>
        <v>0</v>
      </c>
      <c r="DZ10" s="381">
        <f t="shared" si="3"/>
        <v>0</v>
      </c>
      <c r="EA10" s="381">
        <f t="shared" si="3"/>
        <v>1</v>
      </c>
      <c r="EB10" s="381">
        <f t="shared" si="3"/>
        <v>0</v>
      </c>
      <c r="EC10" s="381">
        <f t="shared" si="3"/>
        <v>0</v>
      </c>
      <c r="ED10" s="381">
        <f t="shared" si="3"/>
        <v>0</v>
      </c>
      <c r="EE10" s="381">
        <f t="shared" si="3"/>
        <v>0</v>
      </c>
      <c r="EF10" s="381">
        <f t="shared" si="3"/>
        <v>0</v>
      </c>
      <c r="EG10" s="381">
        <f t="shared" si="3"/>
        <v>0</v>
      </c>
      <c r="EH10" s="381">
        <f t="shared" si="3"/>
        <v>0</v>
      </c>
      <c r="EI10" s="381">
        <f t="shared" si="3"/>
        <v>0</v>
      </c>
      <c r="EJ10" s="381">
        <f t="shared" si="3"/>
        <v>0</v>
      </c>
      <c r="EK10" s="381">
        <f t="shared" si="3"/>
        <v>21</v>
      </c>
      <c r="EL10" s="381">
        <f t="shared" si="3"/>
        <v>20</v>
      </c>
      <c r="EM10" s="381">
        <f t="shared" si="3"/>
        <v>0</v>
      </c>
      <c r="EN10" s="379"/>
      <c r="EO10" s="378"/>
      <c r="EP10" s="377"/>
      <c r="EQ10" s="377"/>
      <c r="ER10" s="377"/>
      <c r="ES10" s="377"/>
      <c r="ET10" s="377"/>
      <c r="EU10" s="377"/>
      <c r="EV10" s="377"/>
      <c r="EW10" s="377"/>
      <c r="EX10" s="377"/>
      <c r="EY10" s="377"/>
      <c r="EZ10" s="377"/>
      <c r="FA10" s="377"/>
      <c r="FB10" s="377"/>
      <c r="FC10" s="377"/>
      <c r="FD10" s="377"/>
      <c r="FE10" s="377"/>
      <c r="FF10" s="377"/>
      <c r="FG10" s="377"/>
      <c r="FH10" s="377"/>
      <c r="FI10" s="377"/>
      <c r="FJ10" s="377"/>
      <c r="FK10" s="377"/>
      <c r="FL10" s="377"/>
      <c r="FM10" s="377"/>
      <c r="FN10" s="377"/>
      <c r="FO10" s="377"/>
      <c r="FP10" s="377"/>
      <c r="FQ10" s="377"/>
      <c r="FR10" s="377"/>
      <c r="FS10" s="377"/>
      <c r="FT10" s="377"/>
      <c r="FU10" s="377"/>
      <c r="FV10" s="377"/>
      <c r="FW10" s="377"/>
      <c r="FX10" s="377"/>
      <c r="FY10" s="377"/>
      <c r="FZ10" s="377"/>
      <c r="GA10" s="377"/>
      <c r="GB10" s="377"/>
      <c r="GC10" s="377"/>
      <c r="GD10" s="377"/>
      <c r="GE10" s="377"/>
    </row>
    <row r="11" spans="1:187" s="238" customFormat="1" ht="20.100000000000001" hidden="1" customHeight="1" x14ac:dyDescent="0.3">
      <c r="A11" s="25" t="s">
        <v>2748</v>
      </c>
      <c r="B11" s="26" t="s">
        <v>152</v>
      </c>
      <c r="C11" s="26">
        <v>83971</v>
      </c>
      <c r="D11" s="71" t="s">
        <v>2762</v>
      </c>
      <c r="E11" s="26" t="s">
        <v>108</v>
      </c>
      <c r="F11" s="26"/>
      <c r="G11" s="26" t="s">
        <v>109</v>
      </c>
      <c r="H11" s="26" t="s">
        <v>154</v>
      </c>
      <c r="I11" s="26" t="s">
        <v>389</v>
      </c>
      <c r="J11" s="25" t="s">
        <v>315</v>
      </c>
      <c r="K11" s="25" t="s">
        <v>2763</v>
      </c>
      <c r="L11" s="25"/>
      <c r="M11" s="25"/>
      <c r="N11" s="242"/>
      <c r="O11" s="242"/>
      <c r="P11" s="242"/>
      <c r="Q11" s="242"/>
      <c r="R11" s="242"/>
      <c r="S11" s="242"/>
      <c r="T11" s="240"/>
      <c r="U11" s="240"/>
      <c r="V11" s="240"/>
      <c r="W11" s="240"/>
      <c r="X11" s="240"/>
      <c r="Y11" s="240"/>
      <c r="Z11" s="240"/>
      <c r="AA11" s="240"/>
      <c r="AB11" s="338"/>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c r="BQ11" s="240"/>
      <c r="BR11" s="240"/>
      <c r="BS11" s="240"/>
      <c r="BT11" s="240"/>
      <c r="BU11" s="240"/>
      <c r="BV11" s="240"/>
      <c r="BW11" s="240"/>
      <c r="BX11" s="240"/>
      <c r="BY11" s="240"/>
      <c r="BZ11" s="240"/>
      <c r="CA11" s="240"/>
      <c r="CB11" s="240"/>
      <c r="CC11" s="240"/>
      <c r="CD11" s="240"/>
      <c r="CE11" s="240"/>
      <c r="CF11" s="240"/>
      <c r="CG11" s="240"/>
      <c r="CH11" s="240"/>
      <c r="CI11" s="240"/>
      <c r="CJ11" s="240"/>
      <c r="CK11" s="240"/>
      <c r="CL11" s="240"/>
      <c r="CM11" s="240"/>
      <c r="CN11" s="240"/>
      <c r="CO11" s="240"/>
      <c r="CP11" s="240"/>
      <c r="CQ11" s="240"/>
      <c r="CR11" s="240"/>
      <c r="CS11" s="240"/>
      <c r="CT11" s="240"/>
      <c r="CU11" s="240"/>
      <c r="CV11" s="240"/>
      <c r="CW11" s="240"/>
      <c r="CX11" s="240"/>
      <c r="CY11" s="240"/>
      <c r="CZ11" s="240"/>
      <c r="DA11" s="240"/>
      <c r="DB11" s="240"/>
      <c r="DC11" s="240"/>
      <c r="DD11" s="240"/>
      <c r="DE11" s="240"/>
      <c r="DF11" s="240"/>
      <c r="DG11" s="240"/>
      <c r="DH11" s="241"/>
      <c r="DI11" s="240"/>
      <c r="DJ11" s="240"/>
      <c r="DK11" s="240"/>
      <c r="DL11" s="240"/>
      <c r="DM11" s="240"/>
      <c r="DN11" s="240"/>
      <c r="DO11" s="240"/>
      <c r="DP11" s="240"/>
      <c r="DQ11" s="240"/>
      <c r="DR11" s="240"/>
      <c r="DS11" s="240"/>
      <c r="DT11" s="240"/>
      <c r="DU11" s="240"/>
      <c r="DV11" s="240"/>
      <c r="DW11" s="240"/>
      <c r="DX11" s="240"/>
      <c r="DY11" s="240"/>
      <c r="DZ11" s="240"/>
      <c r="EA11" s="240"/>
      <c r="EB11" s="241"/>
      <c r="EC11" s="240"/>
      <c r="ED11" s="241"/>
      <c r="EE11" s="240"/>
      <c r="EF11" s="240"/>
      <c r="EG11" s="240"/>
      <c r="EH11" s="240"/>
      <c r="EI11" s="240"/>
      <c r="EJ11" s="240"/>
      <c r="EK11" s="145">
        <v>0</v>
      </c>
      <c r="EL11" s="145">
        <v>0</v>
      </c>
      <c r="EM11" s="145"/>
      <c r="EN11" s="228"/>
      <c r="EO11" s="198"/>
      <c r="EP11" s="198"/>
      <c r="EQ11" s="198"/>
      <c r="ER11" s="198"/>
      <c r="ES11" s="198"/>
      <c r="ET11" s="198"/>
      <c r="EU11" s="198"/>
      <c r="EV11" s="198"/>
      <c r="EW11" s="198"/>
      <c r="EX11" s="198"/>
      <c r="EY11" s="198"/>
      <c r="EZ11" s="198"/>
      <c r="FA11" s="198"/>
      <c r="FB11" s="198"/>
      <c r="FC11" s="198"/>
      <c r="FD11" s="198"/>
      <c r="FE11" s="198"/>
      <c r="FF11" s="198"/>
      <c r="FG11" s="198"/>
      <c r="FH11" s="198"/>
      <c r="FI11" s="198"/>
      <c r="FJ11" s="198"/>
      <c r="FK11" s="198"/>
      <c r="FL11" s="198"/>
      <c r="FM11" s="198"/>
      <c r="FN11" s="198"/>
      <c r="FO11" s="198"/>
      <c r="FP11" s="198"/>
      <c r="FQ11" s="198"/>
      <c r="FR11" s="198"/>
      <c r="FS11" s="198"/>
      <c r="FT11" s="198"/>
      <c r="FU11" s="198"/>
      <c r="FV11" s="198"/>
      <c r="FW11" s="198"/>
      <c r="FX11" s="198"/>
      <c r="FY11" s="198"/>
      <c r="FZ11" s="198"/>
      <c r="GA11" s="198"/>
      <c r="GB11" s="198"/>
      <c r="GC11" s="198"/>
      <c r="GD11" s="198"/>
      <c r="GE11" s="198"/>
    </row>
    <row r="12" spans="1:187" ht="20.100000000000001" hidden="1" customHeight="1" x14ac:dyDescent="0.3">
      <c r="A12" s="25" t="s">
        <v>4088</v>
      </c>
      <c r="B12" s="40" t="s">
        <v>152</v>
      </c>
      <c r="C12" s="26">
        <v>82841</v>
      </c>
      <c r="D12" s="71" t="s">
        <v>4092</v>
      </c>
      <c r="E12" s="26" t="s">
        <v>113</v>
      </c>
      <c r="F12" s="26"/>
      <c r="G12" s="26" t="s">
        <v>114</v>
      </c>
      <c r="H12" s="26" t="s">
        <v>118</v>
      </c>
      <c r="I12" s="26" t="s">
        <v>405</v>
      </c>
      <c r="J12" s="25" t="s">
        <v>1284</v>
      </c>
      <c r="K12" s="25" t="s">
        <v>4093</v>
      </c>
      <c r="L12" s="79"/>
      <c r="M12" s="25"/>
      <c r="N12" s="83"/>
      <c r="O12" s="83"/>
      <c r="P12" s="83"/>
      <c r="Q12" s="83"/>
      <c r="R12" s="83"/>
      <c r="S12" s="83"/>
      <c r="U12" s="145"/>
      <c r="V12" s="148"/>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8"/>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v>0</v>
      </c>
      <c r="EL12" s="145">
        <v>0</v>
      </c>
      <c r="EM12" s="145"/>
    </row>
    <row r="13" spans="1:187" ht="20.100000000000001" hidden="1" customHeight="1" x14ac:dyDescent="0.3">
      <c r="A13" s="72" t="s">
        <v>2029</v>
      </c>
      <c r="B13" s="80" t="s">
        <v>152</v>
      </c>
      <c r="C13" s="73">
        <v>82634</v>
      </c>
      <c r="D13" s="25" t="s">
        <v>2066</v>
      </c>
      <c r="E13" s="73"/>
      <c r="F13" s="73"/>
      <c r="G13" s="73" t="s">
        <v>109</v>
      </c>
      <c r="H13" s="73" t="s">
        <v>154</v>
      </c>
      <c r="I13" s="26" t="s">
        <v>438</v>
      </c>
      <c r="J13" s="72" t="s">
        <v>155</v>
      </c>
      <c r="K13" s="72" t="s">
        <v>2067</v>
      </c>
      <c r="L13" s="83"/>
      <c r="M13" s="83"/>
      <c r="N13" s="83"/>
      <c r="O13" s="83"/>
      <c r="P13" s="83"/>
      <c r="Q13" s="83"/>
      <c r="R13" s="83"/>
      <c r="S13" s="83"/>
      <c r="T13" s="145"/>
      <c r="U13" s="145"/>
      <c r="V13" s="145"/>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c r="DV13" s="145"/>
      <c r="DW13" s="145"/>
      <c r="DX13" s="145"/>
      <c r="DY13" s="145"/>
      <c r="DZ13" s="145"/>
      <c r="EA13" s="145"/>
      <c r="EB13" s="148"/>
      <c r="EC13" s="145"/>
      <c r="ED13" s="145"/>
      <c r="EE13" s="145"/>
      <c r="EF13" s="145"/>
      <c r="EG13" s="145"/>
      <c r="EH13" s="145"/>
      <c r="EI13" s="145"/>
      <c r="EJ13" s="145"/>
      <c r="EK13" s="145">
        <v>0</v>
      </c>
      <c r="EL13" s="145">
        <v>0</v>
      </c>
      <c r="EM13" s="145"/>
      <c r="EO13" s="145"/>
      <c r="EP13" s="145"/>
      <c r="EQ13" s="145"/>
      <c r="ER13" s="145"/>
      <c r="ES13" s="145"/>
      <c r="ET13" s="145"/>
      <c r="EU13" s="145"/>
      <c r="EV13" s="145"/>
      <c r="EW13" s="145"/>
      <c r="EX13" s="145"/>
      <c r="EY13" s="145"/>
      <c r="EZ13" s="145"/>
      <c r="FA13" s="145"/>
      <c r="FB13" s="145"/>
      <c r="FC13" s="145"/>
      <c r="FD13" s="145"/>
      <c r="FE13" s="145"/>
      <c r="FF13" s="145"/>
      <c r="FG13" s="145"/>
      <c r="FH13" s="145"/>
      <c r="FI13" s="145"/>
      <c r="FJ13" s="145"/>
      <c r="FK13" s="145"/>
      <c r="FL13" s="145"/>
      <c r="FM13" s="145"/>
      <c r="FN13" s="145"/>
      <c r="FO13" s="145"/>
      <c r="FP13" s="145"/>
      <c r="FQ13" s="145"/>
      <c r="FR13" s="145"/>
      <c r="FS13" s="145"/>
      <c r="FT13" s="145"/>
      <c r="FU13" s="145"/>
      <c r="FV13" s="145"/>
      <c r="FW13" s="145"/>
      <c r="FX13" s="145"/>
      <c r="FY13" s="145"/>
      <c r="FZ13" s="145"/>
      <c r="GA13" s="145"/>
      <c r="GB13" s="145"/>
      <c r="GC13" s="145"/>
      <c r="GD13" s="145"/>
      <c r="GE13" s="145"/>
    </row>
    <row r="14" spans="1:187" ht="20.100000000000001" hidden="1" customHeight="1" x14ac:dyDescent="0.3">
      <c r="A14" s="25" t="s">
        <v>3247</v>
      </c>
      <c r="B14" s="26" t="s">
        <v>152</v>
      </c>
      <c r="C14" s="26">
        <v>83966</v>
      </c>
      <c r="D14" s="71" t="s">
        <v>3251</v>
      </c>
      <c r="E14" s="26" t="s">
        <v>108</v>
      </c>
      <c r="F14" s="26"/>
      <c r="G14" s="26" t="s">
        <v>109</v>
      </c>
      <c r="H14" s="26" t="s">
        <v>554</v>
      </c>
      <c r="I14" s="26" t="s">
        <v>706</v>
      </c>
      <c r="J14" s="25" t="s">
        <v>262</v>
      </c>
      <c r="K14" s="25" t="s">
        <v>3252</v>
      </c>
      <c r="L14" s="25"/>
      <c r="M14" s="25"/>
      <c r="N14" s="272"/>
      <c r="O14" s="272"/>
      <c r="P14" s="272"/>
      <c r="Q14" s="272"/>
      <c r="R14" s="272"/>
      <c r="S14" s="272"/>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8"/>
      <c r="EE14" s="145"/>
      <c r="EF14" s="145"/>
      <c r="EG14" s="145"/>
      <c r="EH14" s="145"/>
      <c r="EI14" s="145"/>
      <c r="EJ14" s="145"/>
      <c r="EK14" s="145">
        <v>0</v>
      </c>
      <c r="EL14" s="145">
        <v>0</v>
      </c>
      <c r="EM14" s="145"/>
    </row>
    <row r="15" spans="1:187" ht="20.100000000000001" hidden="1" customHeight="1" x14ac:dyDescent="0.3">
      <c r="A15" s="25" t="s">
        <v>1813</v>
      </c>
      <c r="B15" s="40" t="s">
        <v>152</v>
      </c>
      <c r="C15" s="26">
        <v>83035</v>
      </c>
      <c r="D15" s="71" t="s">
        <v>1829</v>
      </c>
      <c r="E15" s="26"/>
      <c r="F15" s="26"/>
      <c r="G15" s="26" t="s">
        <v>109</v>
      </c>
      <c r="H15" s="26" t="s">
        <v>554</v>
      </c>
      <c r="I15" s="26" t="s">
        <v>438</v>
      </c>
      <c r="J15" s="25" t="s">
        <v>315</v>
      </c>
      <c r="K15" s="25" t="s">
        <v>1830</v>
      </c>
      <c r="L15" s="239"/>
      <c r="M15" s="239"/>
      <c r="N15" s="239"/>
      <c r="O15" s="239"/>
      <c r="P15" s="239"/>
      <c r="Q15" s="239"/>
      <c r="R15" s="239"/>
      <c r="S15" s="239"/>
      <c r="U15" s="145"/>
      <c r="V15" s="145"/>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5"/>
      <c r="EE15" s="145"/>
      <c r="EF15" s="145"/>
      <c r="EG15" s="145"/>
      <c r="EH15" s="145"/>
      <c r="EI15" s="145"/>
      <c r="EJ15" s="145"/>
      <c r="EK15" s="145">
        <v>0</v>
      </c>
      <c r="EL15" s="145">
        <v>0</v>
      </c>
    </row>
    <row r="16" spans="1:187" ht="20.100000000000001" customHeight="1" x14ac:dyDescent="0.3">
      <c r="A16" s="25" t="s">
        <v>1886</v>
      </c>
      <c r="B16" s="40" t="s">
        <v>152</v>
      </c>
      <c r="C16" s="26">
        <v>81989</v>
      </c>
      <c r="D16" s="25" t="s">
        <v>1896</v>
      </c>
      <c r="E16" s="26" t="s">
        <v>108</v>
      </c>
      <c r="F16" s="26"/>
      <c r="G16" s="26" t="s">
        <v>109</v>
      </c>
      <c r="H16" s="26" t="s">
        <v>554</v>
      </c>
      <c r="I16" s="26" t="s">
        <v>516</v>
      </c>
      <c r="J16" s="25" t="s">
        <v>262</v>
      </c>
      <c r="K16" s="25" t="s">
        <v>1897</v>
      </c>
      <c r="L16" s="25"/>
      <c r="M16" s="25"/>
      <c r="N16" s="25" t="s">
        <v>1898</v>
      </c>
      <c r="O16" s="25" t="s">
        <v>1899</v>
      </c>
      <c r="P16" s="239"/>
      <c r="Q16" s="239"/>
      <c r="R16" s="25" t="s">
        <v>1900</v>
      </c>
      <c r="S16" s="25"/>
      <c r="U16" s="145"/>
      <c r="V16" s="145"/>
      <c r="W16" s="145"/>
      <c r="X16" s="145"/>
      <c r="Y16" s="145"/>
      <c r="Z16" s="145">
        <v>1</v>
      </c>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v>1</v>
      </c>
      <c r="BF16" s="145"/>
      <c r="BG16" s="145"/>
      <c r="BH16" s="145"/>
      <c r="BI16" s="145"/>
      <c r="BJ16" s="145">
        <v>1</v>
      </c>
      <c r="BK16" s="145"/>
      <c r="BL16" s="145"/>
      <c r="BM16" s="145"/>
      <c r="BN16" s="145"/>
      <c r="BO16" s="145"/>
      <c r="BP16" s="145"/>
      <c r="BQ16" s="145"/>
      <c r="BR16" s="145">
        <v>1</v>
      </c>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v>1</v>
      </c>
      <c r="DL16" s="145">
        <v>1</v>
      </c>
      <c r="DM16" s="145"/>
      <c r="DN16" s="145"/>
      <c r="DO16" s="145"/>
      <c r="DP16" s="145"/>
      <c r="DQ16" s="145">
        <v>1</v>
      </c>
      <c r="DR16" s="145"/>
      <c r="DS16" s="145"/>
      <c r="DT16" s="145"/>
      <c r="DU16" s="145">
        <v>1</v>
      </c>
      <c r="DV16" s="145"/>
      <c r="DW16" s="145"/>
      <c r="DX16" s="145"/>
      <c r="DY16" s="145"/>
      <c r="DZ16" s="145"/>
      <c r="EA16" s="145"/>
      <c r="EB16" s="148"/>
      <c r="EC16" s="145"/>
      <c r="ED16" s="148"/>
      <c r="EE16" s="145"/>
      <c r="EF16" s="145"/>
      <c r="EG16" s="145"/>
      <c r="EH16" s="145"/>
      <c r="EI16" s="145"/>
      <c r="EJ16" s="145"/>
      <c r="EK16" s="145">
        <v>1</v>
      </c>
      <c r="EL16" s="145">
        <v>1</v>
      </c>
    </row>
    <row r="17" spans="1:187" s="145" customFormat="1" ht="20.100000000000001" customHeight="1" x14ac:dyDescent="0.3">
      <c r="A17" s="25" t="s">
        <v>3132</v>
      </c>
      <c r="B17" s="26" t="s">
        <v>152</v>
      </c>
      <c r="C17" s="26">
        <v>83968</v>
      </c>
      <c r="D17" s="71" t="s">
        <v>300</v>
      </c>
      <c r="E17" s="26" t="s">
        <v>113</v>
      </c>
      <c r="F17" s="26"/>
      <c r="G17" s="26" t="s">
        <v>109</v>
      </c>
      <c r="H17" s="26" t="s">
        <v>554</v>
      </c>
      <c r="I17" s="26" t="s">
        <v>438</v>
      </c>
      <c r="J17" s="25" t="s">
        <v>1284</v>
      </c>
      <c r="K17" s="25" t="s">
        <v>3135</v>
      </c>
      <c r="L17" s="25"/>
      <c r="M17" s="25"/>
      <c r="N17" s="83"/>
      <c r="O17" s="83"/>
      <c r="P17" s="83"/>
      <c r="Q17" s="83"/>
      <c r="R17" s="83"/>
      <c r="S17" s="25" t="s">
        <v>3136</v>
      </c>
      <c r="V17" s="148"/>
      <c r="AB17" s="332"/>
      <c r="DH17" s="148"/>
      <c r="EB17" s="148"/>
      <c r="ED17" s="148"/>
      <c r="EK17" s="145" t="s">
        <v>519</v>
      </c>
      <c r="EL17" s="145">
        <v>1</v>
      </c>
      <c r="EM17" s="240"/>
      <c r="EN17" s="228"/>
      <c r="EO17" s="198"/>
      <c r="EP17" s="198"/>
      <c r="EQ17" s="198"/>
      <c r="ER17" s="198"/>
      <c r="ES17" s="198"/>
      <c r="ET17" s="198"/>
      <c r="EU17" s="198"/>
      <c r="EV17" s="198"/>
      <c r="EW17" s="198"/>
      <c r="EX17" s="198"/>
      <c r="EY17" s="198"/>
      <c r="EZ17" s="198"/>
      <c r="FA17" s="198"/>
      <c r="FB17" s="198"/>
      <c r="FC17" s="198"/>
      <c r="FD17" s="198"/>
      <c r="FE17" s="198"/>
      <c r="FF17" s="198"/>
      <c r="FG17" s="198"/>
      <c r="FH17" s="198"/>
      <c r="FI17" s="198"/>
      <c r="FJ17" s="198"/>
      <c r="FK17" s="198"/>
      <c r="FL17" s="198"/>
      <c r="FM17" s="198"/>
      <c r="FN17" s="198"/>
      <c r="FO17" s="198"/>
      <c r="FP17" s="198"/>
      <c r="FQ17" s="198"/>
      <c r="FR17" s="198"/>
      <c r="FS17" s="198"/>
      <c r="FT17" s="198"/>
      <c r="FU17" s="198"/>
      <c r="FV17" s="198"/>
      <c r="FW17" s="198"/>
      <c r="FX17" s="198"/>
      <c r="FY17" s="198"/>
      <c r="FZ17" s="198"/>
      <c r="GA17" s="198"/>
      <c r="GB17" s="198"/>
      <c r="GC17" s="198"/>
      <c r="GD17" s="198"/>
      <c r="GE17" s="198"/>
    </row>
    <row r="18" spans="1:187" s="145" customFormat="1" ht="20.100000000000001" hidden="1" customHeight="1" x14ac:dyDescent="0.3">
      <c r="A18" s="25" t="s">
        <v>3182</v>
      </c>
      <c r="B18" s="40" t="s">
        <v>152</v>
      </c>
      <c r="C18" s="26">
        <v>84121</v>
      </c>
      <c r="D18" s="71" t="s">
        <v>3197</v>
      </c>
      <c r="E18" s="26" t="s">
        <v>113</v>
      </c>
      <c r="F18" s="26" t="s">
        <v>3549</v>
      </c>
      <c r="G18" s="26" t="s">
        <v>109</v>
      </c>
      <c r="H18" s="26" t="s">
        <v>554</v>
      </c>
      <c r="I18" s="26" t="s">
        <v>438</v>
      </c>
      <c r="J18" s="25" t="s">
        <v>315</v>
      </c>
      <c r="K18" s="25" t="s">
        <v>3198</v>
      </c>
      <c r="L18" s="25"/>
      <c r="M18" s="25"/>
      <c r="N18" s="83"/>
      <c r="O18" s="83"/>
      <c r="P18" s="83"/>
      <c r="Q18" s="83"/>
      <c r="R18" s="83"/>
      <c r="S18" s="83"/>
      <c r="V18" s="148"/>
      <c r="AB18" s="332"/>
      <c r="DH18" s="148"/>
      <c r="EB18" s="148"/>
      <c r="ED18" s="148"/>
      <c r="EK18" s="145">
        <v>0</v>
      </c>
      <c r="EL18" s="145">
        <v>0</v>
      </c>
      <c r="EN18" s="228"/>
      <c r="EO18" s="198"/>
      <c r="EP18" s="198"/>
      <c r="EQ18" s="198"/>
      <c r="ER18" s="198"/>
      <c r="ES18" s="198"/>
      <c r="ET18" s="198"/>
      <c r="EU18" s="198"/>
      <c r="EV18" s="198"/>
      <c r="EW18" s="198"/>
      <c r="EX18" s="198"/>
      <c r="EY18" s="198"/>
      <c r="EZ18" s="198"/>
      <c r="FA18" s="198"/>
      <c r="FB18" s="198"/>
      <c r="FC18" s="198"/>
      <c r="FD18" s="198"/>
      <c r="FE18" s="198"/>
      <c r="FF18" s="198"/>
      <c r="FG18" s="198"/>
      <c r="FH18" s="198"/>
      <c r="FI18" s="198"/>
      <c r="FJ18" s="198"/>
      <c r="FK18" s="198"/>
      <c r="FL18" s="198"/>
      <c r="FM18" s="198"/>
      <c r="FN18" s="198"/>
      <c r="FO18" s="198"/>
      <c r="FP18" s="198"/>
      <c r="FQ18" s="198"/>
      <c r="FR18" s="198"/>
      <c r="FS18" s="198"/>
      <c r="FT18" s="198"/>
      <c r="FU18" s="198"/>
      <c r="FV18" s="198"/>
      <c r="FW18" s="198"/>
      <c r="FX18" s="198"/>
      <c r="FY18" s="198"/>
      <c r="FZ18" s="198"/>
      <c r="GA18" s="198"/>
      <c r="GB18" s="198"/>
      <c r="GC18" s="198"/>
      <c r="GD18" s="198"/>
      <c r="GE18" s="198"/>
    </row>
    <row r="19" spans="1:187" s="145" customFormat="1" ht="20.100000000000001" hidden="1" customHeight="1" x14ac:dyDescent="0.3">
      <c r="A19" s="25" t="s">
        <v>2748</v>
      </c>
      <c r="B19" s="26" t="s">
        <v>152</v>
      </c>
      <c r="C19" s="26">
        <v>83987</v>
      </c>
      <c r="D19" s="71" t="s">
        <v>2764</v>
      </c>
      <c r="E19" s="26"/>
      <c r="F19" s="26"/>
      <c r="G19" s="26" t="s">
        <v>109</v>
      </c>
      <c r="H19" s="26" t="s">
        <v>117</v>
      </c>
      <c r="I19" s="26" t="s">
        <v>438</v>
      </c>
      <c r="J19" s="25" t="s">
        <v>315</v>
      </c>
      <c r="K19" s="25" t="s">
        <v>2765</v>
      </c>
      <c r="L19" s="25"/>
      <c r="M19" s="25"/>
      <c r="N19" s="242"/>
      <c r="O19" s="242"/>
      <c r="P19" s="242"/>
      <c r="Q19" s="242"/>
      <c r="R19" s="242"/>
      <c r="S19" s="242"/>
      <c r="T19" s="240"/>
      <c r="U19" s="240"/>
      <c r="V19" s="240"/>
      <c r="W19" s="240"/>
      <c r="X19" s="240"/>
      <c r="Y19" s="240"/>
      <c r="Z19" s="240"/>
      <c r="AA19" s="240"/>
      <c r="AB19" s="338"/>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c r="BQ19" s="240"/>
      <c r="BR19" s="240"/>
      <c r="BS19" s="240"/>
      <c r="BT19" s="240"/>
      <c r="BU19" s="240"/>
      <c r="BV19" s="240"/>
      <c r="BW19" s="240"/>
      <c r="BX19" s="240"/>
      <c r="BY19" s="240"/>
      <c r="BZ19" s="240"/>
      <c r="CA19" s="240"/>
      <c r="CB19" s="240"/>
      <c r="CC19" s="240"/>
      <c r="CD19" s="240"/>
      <c r="CE19" s="240"/>
      <c r="CF19" s="240"/>
      <c r="CG19" s="240"/>
      <c r="CH19" s="240"/>
      <c r="CI19" s="240"/>
      <c r="CJ19" s="240"/>
      <c r="CK19" s="240"/>
      <c r="CL19" s="240"/>
      <c r="CM19" s="240"/>
      <c r="CN19" s="240"/>
      <c r="CO19" s="240"/>
      <c r="CP19" s="240"/>
      <c r="CQ19" s="240"/>
      <c r="CR19" s="240"/>
      <c r="CS19" s="240"/>
      <c r="CT19" s="240"/>
      <c r="CU19" s="240"/>
      <c r="CV19" s="240"/>
      <c r="CW19" s="240"/>
      <c r="CX19" s="240"/>
      <c r="CY19" s="240"/>
      <c r="CZ19" s="240"/>
      <c r="DA19" s="240"/>
      <c r="DB19" s="240"/>
      <c r="DC19" s="240"/>
      <c r="DD19" s="240"/>
      <c r="DE19" s="240"/>
      <c r="DF19" s="240"/>
      <c r="DG19" s="240"/>
      <c r="DH19" s="241"/>
      <c r="DI19" s="240"/>
      <c r="DJ19" s="240"/>
      <c r="DK19" s="240"/>
      <c r="DL19" s="240"/>
      <c r="DM19" s="240"/>
      <c r="DN19" s="240"/>
      <c r="DO19" s="240"/>
      <c r="DP19" s="240"/>
      <c r="DQ19" s="240"/>
      <c r="DR19" s="240"/>
      <c r="DS19" s="240"/>
      <c r="DT19" s="240"/>
      <c r="DU19" s="240"/>
      <c r="DV19" s="240"/>
      <c r="DW19" s="240"/>
      <c r="DX19" s="240"/>
      <c r="DY19" s="240"/>
      <c r="DZ19" s="240"/>
      <c r="EA19" s="240"/>
      <c r="EB19" s="241"/>
      <c r="EC19" s="240"/>
      <c r="ED19" s="241"/>
      <c r="EE19" s="240"/>
      <c r="EF19" s="240"/>
      <c r="EG19" s="240"/>
      <c r="EH19" s="240"/>
      <c r="EI19" s="240"/>
      <c r="EJ19" s="240"/>
      <c r="EK19" s="145">
        <v>0</v>
      </c>
      <c r="EL19" s="145">
        <v>0</v>
      </c>
      <c r="EN19" s="228"/>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row>
    <row r="20" spans="1:187" s="145" customFormat="1" ht="20.100000000000001" hidden="1" customHeight="1" x14ac:dyDescent="0.3">
      <c r="A20" s="25" t="s">
        <v>4024</v>
      </c>
      <c r="B20" s="40" t="s">
        <v>152</v>
      </c>
      <c r="C20" s="26">
        <v>84948</v>
      </c>
      <c r="D20" s="71" t="s">
        <v>4027</v>
      </c>
      <c r="E20" s="26" t="s">
        <v>108</v>
      </c>
      <c r="F20" s="116" t="s">
        <v>3549</v>
      </c>
      <c r="G20" s="26" t="s">
        <v>109</v>
      </c>
      <c r="H20" s="26" t="s">
        <v>154</v>
      </c>
      <c r="I20" s="26" t="s">
        <v>385</v>
      </c>
      <c r="J20" s="25" t="s">
        <v>315</v>
      </c>
      <c r="K20" s="25" t="s">
        <v>4028</v>
      </c>
      <c r="L20" s="45" t="s">
        <v>4029</v>
      </c>
      <c r="M20" s="25"/>
      <c r="N20" s="83"/>
      <c r="O20" s="83"/>
      <c r="P20" s="83"/>
      <c r="Q20" s="83"/>
      <c r="R20" s="83"/>
      <c r="S20" s="83"/>
      <c r="T20" s="198"/>
      <c r="V20" s="148"/>
      <c r="AB20" s="332"/>
      <c r="DH20" s="148"/>
      <c r="EB20" s="148"/>
      <c r="ED20" s="148"/>
      <c r="EK20" s="145">
        <v>0</v>
      </c>
      <c r="EL20" s="145">
        <v>0</v>
      </c>
      <c r="EN20" s="228"/>
      <c r="EO20" s="198"/>
      <c r="EP20" s="198"/>
      <c r="EQ20" s="198"/>
      <c r="ER20" s="198"/>
      <c r="ES20" s="198"/>
      <c r="ET20" s="198"/>
      <c r="EU20" s="198"/>
      <c r="EV20" s="198"/>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row>
    <row r="21" spans="1:187" s="145" customFormat="1" ht="20.100000000000001" hidden="1" customHeight="1" x14ac:dyDescent="0.3">
      <c r="A21" s="25" t="s">
        <v>4378</v>
      </c>
      <c r="B21" s="40" t="s">
        <v>152</v>
      </c>
      <c r="C21" s="26">
        <v>85067</v>
      </c>
      <c r="D21" s="71" t="s">
        <v>4392</v>
      </c>
      <c r="E21" s="26" t="s">
        <v>108</v>
      </c>
      <c r="F21" s="26" t="s">
        <v>3549</v>
      </c>
      <c r="G21" s="26" t="s">
        <v>109</v>
      </c>
      <c r="H21" s="26" t="s">
        <v>154</v>
      </c>
      <c r="I21" s="26" t="s">
        <v>438</v>
      </c>
      <c r="J21" s="25" t="s">
        <v>3729</v>
      </c>
      <c r="K21" s="25" t="s">
        <v>4393</v>
      </c>
      <c r="L21" s="79"/>
      <c r="M21" s="25"/>
      <c r="N21" s="239"/>
      <c r="O21" s="239"/>
      <c r="P21" s="239"/>
      <c r="Q21" s="239"/>
      <c r="R21" s="239"/>
      <c r="S21" s="239"/>
      <c r="T21" s="198"/>
      <c r="V21" s="148"/>
      <c r="AB21" s="332"/>
      <c r="CH21" s="148"/>
      <c r="DH21" s="148"/>
      <c r="EB21" s="148"/>
      <c r="ED21" s="148"/>
      <c r="EK21" s="145">
        <v>0</v>
      </c>
      <c r="EL21" s="145">
        <v>0</v>
      </c>
      <c r="EM21" s="240"/>
      <c r="EN21" s="228"/>
      <c r="EO21" s="198"/>
      <c r="EP21" s="198"/>
      <c r="EQ21" s="198"/>
      <c r="ER21" s="198"/>
      <c r="ES21" s="198"/>
      <c r="ET21" s="198"/>
      <c r="EU21" s="198"/>
      <c r="EV21" s="198"/>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row>
    <row r="22" spans="1:187" s="145" customFormat="1" ht="132.6" x14ac:dyDescent="0.3">
      <c r="A22" s="25" t="s">
        <v>3019</v>
      </c>
      <c r="B22" s="26" t="s">
        <v>152</v>
      </c>
      <c r="C22" s="26">
        <v>83674</v>
      </c>
      <c r="D22" s="25" t="s">
        <v>3031</v>
      </c>
      <c r="E22" s="26" t="s">
        <v>108</v>
      </c>
      <c r="F22" s="26"/>
      <c r="G22" s="26" t="s">
        <v>109</v>
      </c>
      <c r="H22" s="26" t="s">
        <v>117</v>
      </c>
      <c r="I22" s="26" t="s">
        <v>3</v>
      </c>
      <c r="J22" s="25" t="s">
        <v>155</v>
      </c>
      <c r="K22" s="25" t="s">
        <v>3032</v>
      </c>
      <c r="L22" s="25"/>
      <c r="M22" s="25" t="s">
        <v>3033</v>
      </c>
      <c r="N22" s="83"/>
      <c r="O22" s="83"/>
      <c r="P22" s="83"/>
      <c r="Q22" s="83"/>
      <c r="R22" s="25"/>
      <c r="S22" s="25" t="s">
        <v>3034</v>
      </c>
      <c r="V22" s="148"/>
      <c r="AB22" s="332"/>
      <c r="BD22" s="145">
        <v>1</v>
      </c>
      <c r="BT22" s="145">
        <v>1</v>
      </c>
      <c r="DH22" s="148"/>
      <c r="EB22" s="148"/>
      <c r="ED22" s="148"/>
      <c r="EK22" s="145">
        <v>1</v>
      </c>
      <c r="EL22" s="145">
        <v>1</v>
      </c>
      <c r="EM22" s="267"/>
      <c r="EN22" s="228"/>
      <c r="EO22" s="198"/>
      <c r="EP22" s="198"/>
      <c r="EQ22" s="198"/>
      <c r="ER22" s="198"/>
      <c r="ES22" s="198"/>
      <c r="ET22" s="198"/>
      <c r="EU22" s="198"/>
      <c r="EV22" s="198"/>
      <c r="EW22" s="198"/>
      <c r="EX22" s="198"/>
      <c r="EY22" s="198"/>
      <c r="EZ22" s="198"/>
      <c r="FA22" s="198"/>
      <c r="FB22" s="198"/>
      <c r="FC22" s="198"/>
      <c r="FD22" s="198"/>
      <c r="FE22" s="198"/>
      <c r="FF22" s="198"/>
      <c r="FG22" s="198"/>
      <c r="FH22" s="198"/>
      <c r="FI22" s="198"/>
      <c r="FJ22" s="198"/>
      <c r="FK22" s="198"/>
      <c r="FL22" s="198"/>
      <c r="FM22" s="198"/>
      <c r="FN22" s="198"/>
      <c r="FO22" s="198"/>
      <c r="FP22" s="198"/>
      <c r="FQ22" s="198"/>
      <c r="FR22" s="198"/>
      <c r="FS22" s="198"/>
      <c r="FT22" s="198"/>
      <c r="FU22" s="198"/>
      <c r="FV22" s="198"/>
      <c r="FW22" s="198"/>
      <c r="FX22" s="198"/>
      <c r="FY22" s="198"/>
      <c r="FZ22" s="198"/>
      <c r="GA22" s="198"/>
      <c r="GB22" s="198"/>
      <c r="GC22" s="198"/>
      <c r="GD22" s="198"/>
      <c r="GE22" s="198"/>
    </row>
    <row r="23" spans="1:187" ht="20.100000000000001" customHeight="1" x14ac:dyDescent="0.3">
      <c r="A23" s="25" t="s">
        <v>3061</v>
      </c>
      <c r="B23" s="40" t="s">
        <v>152</v>
      </c>
      <c r="C23" s="26">
        <v>83921</v>
      </c>
      <c r="D23" s="25" t="s">
        <v>3074</v>
      </c>
      <c r="E23" s="26" t="s">
        <v>293</v>
      </c>
      <c r="F23" s="26"/>
      <c r="G23" s="26" t="s">
        <v>109</v>
      </c>
      <c r="H23" s="26" t="s">
        <v>567</v>
      </c>
      <c r="I23" s="26" t="s">
        <v>3</v>
      </c>
      <c r="J23" s="25" t="s">
        <v>262</v>
      </c>
      <c r="K23" s="25" t="s">
        <v>3075</v>
      </c>
      <c r="L23" s="45" t="s">
        <v>3076</v>
      </c>
      <c r="M23" s="25" t="s">
        <v>3077</v>
      </c>
      <c r="N23" s="83"/>
      <c r="O23" s="83"/>
      <c r="P23" s="83"/>
      <c r="Q23" s="25" t="s">
        <v>3078</v>
      </c>
      <c r="R23" s="25" t="s">
        <v>3079</v>
      </c>
      <c r="S23" s="25" t="s">
        <v>3080</v>
      </c>
      <c r="T23" s="145"/>
      <c r="U23" s="145">
        <v>1</v>
      </c>
      <c r="V23" s="148"/>
      <c r="W23" s="145"/>
      <c r="X23" s="145"/>
      <c r="Y23" s="145"/>
      <c r="Z23" s="145"/>
      <c r="AA23" s="145"/>
      <c r="AB23" s="332"/>
      <c r="AC23" s="145"/>
      <c r="AD23" s="145"/>
      <c r="AE23" s="145"/>
      <c r="AF23" s="145"/>
      <c r="AG23" s="145"/>
      <c r="AH23" s="145"/>
      <c r="AI23" s="145"/>
      <c r="AJ23" s="145"/>
      <c r="AK23" s="145"/>
      <c r="AL23" s="145"/>
      <c r="AM23" s="145"/>
      <c r="AN23" s="145"/>
      <c r="AO23" s="145"/>
      <c r="AP23" s="145"/>
      <c r="AQ23" s="145"/>
      <c r="AR23" s="145"/>
      <c r="AS23" s="145"/>
      <c r="AT23" s="145"/>
      <c r="AU23" s="145"/>
      <c r="AV23" s="145"/>
      <c r="AW23" s="145">
        <v>1</v>
      </c>
      <c r="AX23" s="145"/>
      <c r="AY23" s="145"/>
      <c r="AZ23" s="145"/>
      <c r="BA23" s="145">
        <v>1</v>
      </c>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8"/>
      <c r="DI23" s="145"/>
      <c r="DJ23" s="145"/>
      <c r="DK23" s="145"/>
      <c r="DL23" s="145"/>
      <c r="DM23" s="145"/>
      <c r="DN23" s="145"/>
      <c r="DO23" s="145"/>
      <c r="DP23" s="145"/>
      <c r="DQ23" s="145"/>
      <c r="DR23" s="145"/>
      <c r="DS23" s="145"/>
      <c r="DT23" s="145"/>
      <c r="DU23" s="145"/>
      <c r="DV23" s="145"/>
      <c r="DW23" s="145"/>
      <c r="DX23" s="145"/>
      <c r="DY23" s="145"/>
      <c r="DZ23" s="145"/>
      <c r="EA23" s="145"/>
      <c r="EB23" s="148"/>
      <c r="EC23" s="145"/>
      <c r="ED23" s="148"/>
      <c r="EE23" s="145"/>
      <c r="EF23" s="145"/>
      <c r="EG23" s="145"/>
      <c r="EH23" s="145"/>
      <c r="EI23" s="145"/>
      <c r="EJ23" s="145"/>
      <c r="EK23" s="145">
        <v>1</v>
      </c>
      <c r="EL23" s="145">
        <v>1</v>
      </c>
      <c r="EM23" s="267"/>
      <c r="EN23" s="228" t="s">
        <v>3081</v>
      </c>
    </row>
    <row r="24" spans="1:187" ht="20.100000000000001" hidden="1" customHeight="1" x14ac:dyDescent="0.3">
      <c r="A24" s="25" t="s">
        <v>3343</v>
      </c>
      <c r="B24" s="40" t="s">
        <v>152</v>
      </c>
      <c r="C24" s="26">
        <v>84435</v>
      </c>
      <c r="D24" s="71" t="s">
        <v>3354</v>
      </c>
      <c r="E24" s="26" t="s">
        <v>108</v>
      </c>
      <c r="F24" s="26" t="s">
        <v>3549</v>
      </c>
      <c r="G24" s="26" t="s">
        <v>109</v>
      </c>
      <c r="H24" s="26" t="s">
        <v>554</v>
      </c>
      <c r="I24" s="26" t="s">
        <v>389</v>
      </c>
      <c r="J24" s="25" t="s">
        <v>315</v>
      </c>
      <c r="K24" s="25" t="s">
        <v>3355</v>
      </c>
      <c r="L24" s="45" t="s">
        <v>3356</v>
      </c>
      <c r="M24" s="25"/>
      <c r="N24" s="272"/>
      <c r="O24" s="272"/>
      <c r="P24" s="272"/>
      <c r="Q24" s="272"/>
      <c r="R24" s="272"/>
      <c r="S24" s="272"/>
      <c r="U24" s="145"/>
      <c r="V24" s="148"/>
      <c r="W24" s="145"/>
      <c r="X24" s="145"/>
      <c r="Y24" s="145"/>
      <c r="Z24" s="145"/>
      <c r="AA24" s="145"/>
      <c r="AB24" s="332"/>
      <c r="AC24" s="145"/>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8"/>
      <c r="DI24" s="145"/>
      <c r="DJ24" s="145"/>
      <c r="DK24" s="145"/>
      <c r="DL24" s="145"/>
      <c r="DM24" s="145"/>
      <c r="DN24" s="145"/>
      <c r="DO24" s="145"/>
      <c r="DP24" s="145"/>
      <c r="DQ24" s="145"/>
      <c r="DR24" s="145"/>
      <c r="DS24" s="145"/>
      <c r="DT24" s="145"/>
      <c r="DU24" s="145"/>
      <c r="DV24" s="145"/>
      <c r="DW24" s="145"/>
      <c r="DX24" s="145"/>
      <c r="DY24" s="145"/>
      <c r="DZ24" s="145"/>
      <c r="EA24" s="145"/>
      <c r="EB24" s="148"/>
      <c r="EC24" s="145"/>
      <c r="ED24" s="148"/>
      <c r="EE24" s="145"/>
      <c r="EF24" s="145"/>
      <c r="EG24" s="145"/>
      <c r="EH24" s="145"/>
      <c r="EI24" s="145"/>
      <c r="EJ24" s="145"/>
      <c r="EK24" s="145">
        <v>0</v>
      </c>
      <c r="EL24" s="145">
        <v>0</v>
      </c>
      <c r="EM24" s="145"/>
    </row>
    <row r="25" spans="1:187" ht="20.100000000000001" hidden="1" customHeight="1" x14ac:dyDescent="0.3">
      <c r="A25" s="25" t="s">
        <v>2563</v>
      </c>
      <c r="B25" s="40" t="s">
        <v>152</v>
      </c>
      <c r="C25" s="26">
        <v>83406</v>
      </c>
      <c r="D25" s="71" t="s">
        <v>2572</v>
      </c>
      <c r="E25" s="26" t="s">
        <v>108</v>
      </c>
      <c r="F25" s="26"/>
      <c r="G25" s="26" t="s">
        <v>109</v>
      </c>
      <c r="H25" s="26" t="s">
        <v>554</v>
      </c>
      <c r="I25" s="26" t="s">
        <v>405</v>
      </c>
      <c r="J25" s="25" t="s">
        <v>155</v>
      </c>
      <c r="K25" s="25" t="s">
        <v>2573</v>
      </c>
      <c r="L25" s="43" t="s">
        <v>2574</v>
      </c>
      <c r="M25" s="239"/>
      <c r="N25" s="239"/>
      <c r="O25" s="239"/>
      <c r="P25" s="239"/>
      <c r="Q25" s="239"/>
      <c r="R25" s="239"/>
      <c r="S25" s="239"/>
      <c r="T25" s="145"/>
      <c r="U25" s="145"/>
      <c r="V25" s="145"/>
      <c r="W25" s="145"/>
      <c r="X25" s="145"/>
      <c r="Y25" s="145"/>
      <c r="Z25" s="145"/>
      <c r="AA25" s="145"/>
      <c r="AB25" s="332"/>
      <c r="AC25" s="145"/>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c r="CA25" s="145"/>
      <c r="CB25" s="145"/>
      <c r="CC25" s="145"/>
      <c r="CD25" s="145"/>
      <c r="CE25" s="145"/>
      <c r="CF25" s="145"/>
      <c r="CG25" s="145"/>
      <c r="CH25" s="145"/>
      <c r="CI25" s="145"/>
      <c r="CJ25" s="145"/>
      <c r="CK25" s="145"/>
      <c r="CL25" s="145"/>
      <c r="CM25" s="145"/>
      <c r="CN25" s="145"/>
      <c r="CO25" s="145"/>
      <c r="CP25" s="145"/>
      <c r="CQ25" s="145"/>
      <c r="CR25" s="145"/>
      <c r="CS25" s="145"/>
      <c r="CT25" s="145"/>
      <c r="CU25" s="145"/>
      <c r="CV25" s="145"/>
      <c r="CW25" s="145"/>
      <c r="CX25" s="145"/>
      <c r="CY25" s="145"/>
      <c r="CZ25" s="145"/>
      <c r="DA25" s="145"/>
      <c r="DB25" s="145"/>
      <c r="DC25" s="145"/>
      <c r="DD25" s="145"/>
      <c r="DE25" s="145"/>
      <c r="DF25" s="145"/>
      <c r="DG25" s="145"/>
      <c r="DH25" s="148"/>
      <c r="DI25" s="145"/>
      <c r="DJ25" s="145"/>
      <c r="DK25" s="145"/>
      <c r="DL25" s="145"/>
      <c r="DM25" s="145"/>
      <c r="DN25" s="145"/>
      <c r="DO25" s="145"/>
      <c r="DP25" s="145"/>
      <c r="DQ25" s="145"/>
      <c r="DR25" s="145"/>
      <c r="DS25" s="145"/>
      <c r="DT25" s="145"/>
      <c r="DU25" s="145"/>
      <c r="DV25" s="145"/>
      <c r="DW25" s="145"/>
      <c r="DX25" s="145"/>
      <c r="DY25" s="145"/>
      <c r="DZ25" s="145"/>
      <c r="EA25" s="145"/>
      <c r="EB25" s="148"/>
      <c r="EC25" s="145"/>
      <c r="ED25" s="148"/>
      <c r="EE25" s="145"/>
      <c r="EF25" s="145"/>
      <c r="EG25" s="145"/>
      <c r="EH25" s="145"/>
      <c r="EI25" s="145"/>
      <c r="EJ25" s="145"/>
      <c r="EK25" s="145">
        <v>0</v>
      </c>
      <c r="EL25" s="145">
        <v>0</v>
      </c>
      <c r="EM25" s="145"/>
    </row>
    <row r="26" spans="1:187" ht="20.100000000000001" customHeight="1" x14ac:dyDescent="0.3">
      <c r="A26" s="25" t="s">
        <v>3732</v>
      </c>
      <c r="B26" s="40" t="s">
        <v>152</v>
      </c>
      <c r="C26" s="275">
        <v>84303</v>
      </c>
      <c r="D26" s="71" t="s">
        <v>3738</v>
      </c>
      <c r="E26" s="26" t="s">
        <v>113</v>
      </c>
      <c r="F26" s="26" t="s">
        <v>3549</v>
      </c>
      <c r="G26" s="26" t="s">
        <v>109</v>
      </c>
      <c r="H26" s="26" t="s">
        <v>554</v>
      </c>
      <c r="I26" s="26" t="s">
        <v>438</v>
      </c>
      <c r="J26" s="25" t="s">
        <v>262</v>
      </c>
      <c r="K26" s="25" t="s">
        <v>3739</v>
      </c>
      <c r="L26" s="25"/>
      <c r="M26" s="83"/>
      <c r="N26" s="83"/>
      <c r="O26" s="83"/>
      <c r="P26" s="83"/>
      <c r="Q26" s="83"/>
      <c r="R26" s="25"/>
      <c r="S26" s="25" t="s">
        <v>3740</v>
      </c>
      <c r="U26" s="145"/>
      <c r="V26" s="148"/>
      <c r="W26" s="145"/>
      <c r="X26" s="145"/>
      <c r="Y26" s="145"/>
      <c r="Z26" s="145"/>
      <c r="AA26" s="145"/>
      <c r="AB26" s="332"/>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8"/>
      <c r="DI26" s="145"/>
      <c r="DJ26" s="145"/>
      <c r="DK26" s="145"/>
      <c r="DL26" s="145"/>
      <c r="DM26" s="145"/>
      <c r="DN26" s="145"/>
      <c r="DO26" s="145"/>
      <c r="DP26" s="145"/>
      <c r="DQ26" s="145"/>
      <c r="DR26" s="145"/>
      <c r="DS26" s="145"/>
      <c r="DT26" s="145"/>
      <c r="DU26" s="145"/>
      <c r="DV26" s="145"/>
      <c r="DW26" s="145"/>
      <c r="DX26" s="145"/>
      <c r="DY26" s="145"/>
      <c r="DZ26" s="145"/>
      <c r="EA26" s="145"/>
      <c r="EB26" s="148"/>
      <c r="EC26" s="145"/>
      <c r="ED26" s="148"/>
      <c r="EE26" s="145"/>
      <c r="EF26" s="145"/>
      <c r="EG26" s="145"/>
      <c r="EH26" s="145"/>
      <c r="EI26" s="145"/>
      <c r="EJ26" s="145"/>
      <c r="EK26" s="145" t="s">
        <v>519</v>
      </c>
      <c r="EL26" s="145">
        <v>1</v>
      </c>
    </row>
    <row r="27" spans="1:187" ht="20.100000000000001" customHeight="1" x14ac:dyDescent="0.3">
      <c r="A27" s="25" t="s">
        <v>3102</v>
      </c>
      <c r="B27" s="40" t="s">
        <v>152</v>
      </c>
      <c r="C27" s="26">
        <v>83510</v>
      </c>
      <c r="D27" s="25" t="s">
        <v>3119</v>
      </c>
      <c r="E27" s="26" t="s">
        <v>108</v>
      </c>
      <c r="F27" s="26"/>
      <c r="G27" s="26" t="s">
        <v>109</v>
      </c>
      <c r="H27" s="26" t="s">
        <v>554</v>
      </c>
      <c r="I27" s="26" t="s">
        <v>516</v>
      </c>
      <c r="J27" s="25" t="s">
        <v>1284</v>
      </c>
      <c r="K27" s="25" t="s">
        <v>3120</v>
      </c>
      <c r="L27" s="25"/>
      <c r="M27" s="25"/>
      <c r="N27" s="83"/>
      <c r="O27" s="25" t="s">
        <v>3121</v>
      </c>
      <c r="P27" s="83"/>
      <c r="Q27" s="83"/>
      <c r="R27" s="25" t="s">
        <v>3122</v>
      </c>
      <c r="S27" s="25" t="s">
        <v>3123</v>
      </c>
      <c r="T27" s="145"/>
      <c r="U27" s="145"/>
      <c r="V27" s="148"/>
      <c r="W27" s="145"/>
      <c r="X27" s="145">
        <v>1</v>
      </c>
      <c r="Y27" s="145"/>
      <c r="Z27" s="145"/>
      <c r="AA27" s="145"/>
      <c r="AB27" s="332"/>
      <c r="AC27" s="145">
        <v>1</v>
      </c>
      <c r="AD27" s="145"/>
      <c r="AE27" s="145"/>
      <c r="AF27" s="145"/>
      <c r="AG27" s="145"/>
      <c r="AH27" s="145"/>
      <c r="AI27" s="145"/>
      <c r="AJ27" s="145"/>
      <c r="AK27" s="145"/>
      <c r="AL27" s="145"/>
      <c r="AM27" s="145"/>
      <c r="AN27" s="145"/>
      <c r="AO27" s="145"/>
      <c r="AP27" s="145"/>
      <c r="AQ27" s="145"/>
      <c r="AR27" s="145"/>
      <c r="AS27" s="145"/>
      <c r="AT27" s="145"/>
      <c r="AU27" s="145"/>
      <c r="AV27" s="145"/>
      <c r="AW27" s="145">
        <v>1</v>
      </c>
      <c r="AX27" s="145"/>
      <c r="AY27" s="145"/>
      <c r="AZ27" s="145"/>
      <c r="BA27" s="145">
        <v>1</v>
      </c>
      <c r="BB27" s="145"/>
      <c r="BC27" s="145"/>
      <c r="BD27" s="145"/>
      <c r="BE27" s="145">
        <v>1</v>
      </c>
      <c r="BF27" s="145"/>
      <c r="BG27" s="145"/>
      <c r="BH27" s="145"/>
      <c r="BI27" s="145">
        <v>1</v>
      </c>
      <c r="BJ27" s="145">
        <v>1</v>
      </c>
      <c r="BK27" s="145"/>
      <c r="BL27" s="145"/>
      <c r="BM27" s="145"/>
      <c r="BN27" s="145"/>
      <c r="BO27" s="145"/>
      <c r="BP27" s="145"/>
      <c r="BQ27" s="145"/>
      <c r="BR27" s="145"/>
      <c r="BS27" s="145"/>
      <c r="BT27" s="145">
        <v>1</v>
      </c>
      <c r="BU27" s="145"/>
      <c r="BV27" s="145"/>
      <c r="BW27" s="145"/>
      <c r="BX27" s="145"/>
      <c r="BY27" s="145"/>
      <c r="BZ27" s="145"/>
      <c r="CA27" s="145"/>
      <c r="CB27" s="145"/>
      <c r="CC27" s="145"/>
      <c r="CD27" s="145"/>
      <c r="CE27" s="145"/>
      <c r="CF27" s="145"/>
      <c r="CG27" s="145">
        <v>1</v>
      </c>
      <c r="CH27" s="145"/>
      <c r="CI27" s="145"/>
      <c r="CJ27" s="145"/>
      <c r="CK27" s="145"/>
      <c r="CL27" s="145"/>
      <c r="CM27" s="145"/>
      <c r="CN27" s="145"/>
      <c r="CO27" s="145"/>
      <c r="CP27" s="145"/>
      <c r="CQ27" s="145"/>
      <c r="CR27" s="145"/>
      <c r="CS27" s="145"/>
      <c r="CT27" s="145"/>
      <c r="CU27" s="145"/>
      <c r="CV27" s="145">
        <v>1</v>
      </c>
      <c r="CW27" s="145"/>
      <c r="CX27" s="145"/>
      <c r="CY27" s="145"/>
      <c r="CZ27" s="145"/>
      <c r="DA27" s="145"/>
      <c r="DB27" s="145"/>
      <c r="DC27" s="145"/>
      <c r="DD27" s="145"/>
      <c r="DE27" s="145"/>
      <c r="DF27" s="145"/>
      <c r="DG27" s="145"/>
      <c r="DH27" s="148"/>
      <c r="DI27" s="145"/>
      <c r="DJ27" s="145"/>
      <c r="DK27" s="145">
        <v>1</v>
      </c>
      <c r="DL27" s="145"/>
      <c r="DM27" s="145"/>
      <c r="DN27" s="145"/>
      <c r="DO27" s="145">
        <v>1</v>
      </c>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1</v>
      </c>
      <c r="EL27" s="145">
        <v>1</v>
      </c>
    </row>
    <row r="28" spans="1:187" ht="20.100000000000001" hidden="1" customHeight="1" x14ac:dyDescent="0.3">
      <c r="A28" s="25" t="s">
        <v>2766</v>
      </c>
      <c r="B28" s="26" t="s">
        <v>152</v>
      </c>
      <c r="C28" s="26">
        <v>83990</v>
      </c>
      <c r="D28" s="71" t="s">
        <v>2769</v>
      </c>
      <c r="E28" s="26"/>
      <c r="F28" s="26"/>
      <c r="G28" s="26" t="s">
        <v>109</v>
      </c>
      <c r="H28" s="26" t="s">
        <v>2031</v>
      </c>
      <c r="I28" s="26" t="s">
        <v>389</v>
      </c>
      <c r="J28" s="25" t="s">
        <v>315</v>
      </c>
      <c r="K28" s="25" t="s">
        <v>2770</v>
      </c>
      <c r="L28" s="25"/>
      <c r="M28" s="25"/>
      <c r="N28" s="242"/>
      <c r="O28" s="242"/>
      <c r="P28" s="242"/>
      <c r="Q28" s="242"/>
      <c r="R28" s="242"/>
      <c r="S28" s="242"/>
      <c r="T28" s="240"/>
      <c r="U28" s="267"/>
      <c r="V28" s="268"/>
      <c r="W28" s="267"/>
      <c r="X28" s="267"/>
      <c r="Y28" s="267"/>
      <c r="Z28" s="267"/>
      <c r="AA28" s="267"/>
      <c r="AB28" s="339"/>
      <c r="AC28" s="267"/>
      <c r="AD28" s="267"/>
      <c r="AE28" s="267"/>
      <c r="AF28" s="267"/>
      <c r="AG28" s="267"/>
      <c r="AH28" s="267"/>
      <c r="AI28" s="267"/>
      <c r="AJ28" s="267"/>
      <c r="AK28" s="267"/>
      <c r="AL28" s="267"/>
      <c r="AM28" s="267"/>
      <c r="AN28" s="267"/>
      <c r="AO28" s="267"/>
      <c r="AP28" s="267"/>
      <c r="AQ28" s="267"/>
      <c r="AR28" s="267"/>
      <c r="AS28" s="267"/>
      <c r="AT28" s="267"/>
      <c r="AU28" s="267"/>
      <c r="AV28" s="267"/>
      <c r="AW28" s="267"/>
      <c r="AX28" s="267"/>
      <c r="AY28" s="267"/>
      <c r="AZ28" s="267"/>
      <c r="BA28" s="267"/>
      <c r="BB28" s="267"/>
      <c r="BC28" s="267"/>
      <c r="BD28" s="267"/>
      <c r="BE28" s="267"/>
      <c r="BF28" s="267"/>
      <c r="BG28" s="267"/>
      <c r="BH28" s="267"/>
      <c r="BI28" s="267"/>
      <c r="BJ28" s="267"/>
      <c r="BK28" s="267"/>
      <c r="BL28" s="267"/>
      <c r="BM28" s="267"/>
      <c r="BN28" s="267"/>
      <c r="BO28" s="267"/>
      <c r="BP28" s="267"/>
      <c r="BQ28" s="267"/>
      <c r="BR28" s="267"/>
      <c r="BS28" s="267"/>
      <c r="BT28" s="267"/>
      <c r="BU28" s="267"/>
      <c r="BV28" s="267"/>
      <c r="BW28" s="267"/>
      <c r="BX28" s="267"/>
      <c r="BY28" s="267"/>
      <c r="BZ28" s="267"/>
      <c r="CA28" s="267"/>
      <c r="CB28" s="267"/>
      <c r="CC28" s="267"/>
      <c r="CD28" s="267"/>
      <c r="CE28" s="267"/>
      <c r="CF28" s="267"/>
      <c r="CG28" s="267"/>
      <c r="CH28" s="267"/>
      <c r="CI28" s="267"/>
      <c r="CJ28" s="267"/>
      <c r="CK28" s="267"/>
      <c r="CL28" s="267"/>
      <c r="CM28" s="267"/>
      <c r="CN28" s="267"/>
      <c r="CO28" s="267"/>
      <c r="CP28" s="267"/>
      <c r="CQ28" s="267"/>
      <c r="CR28" s="267"/>
      <c r="CS28" s="267"/>
      <c r="CT28" s="267"/>
      <c r="CU28" s="267"/>
      <c r="CV28" s="267"/>
      <c r="CW28" s="267"/>
      <c r="CX28" s="267"/>
      <c r="CY28" s="267"/>
      <c r="CZ28" s="267"/>
      <c r="DA28" s="267"/>
      <c r="DB28" s="267"/>
      <c r="DC28" s="267"/>
      <c r="DD28" s="267"/>
      <c r="DE28" s="267"/>
      <c r="DF28" s="267"/>
      <c r="DG28" s="267"/>
      <c r="DH28" s="268"/>
      <c r="DI28" s="267"/>
      <c r="DJ28" s="267"/>
      <c r="DK28" s="267"/>
      <c r="DL28" s="267"/>
      <c r="DM28" s="267"/>
      <c r="DN28" s="267"/>
      <c r="DO28" s="267"/>
      <c r="DP28" s="267"/>
      <c r="DQ28" s="267"/>
      <c r="DR28" s="267"/>
      <c r="DS28" s="267"/>
      <c r="DT28" s="267"/>
      <c r="DU28" s="267"/>
      <c r="DV28" s="267"/>
      <c r="DW28" s="267"/>
      <c r="DX28" s="267"/>
      <c r="DY28" s="267"/>
      <c r="DZ28" s="267"/>
      <c r="EA28" s="267"/>
      <c r="EB28" s="268"/>
      <c r="EC28" s="267"/>
      <c r="ED28" s="268"/>
      <c r="EE28" s="267"/>
      <c r="EF28" s="267"/>
      <c r="EG28" s="267"/>
      <c r="EH28" s="267"/>
      <c r="EI28" s="267"/>
      <c r="EJ28" s="267"/>
      <c r="EK28" s="267">
        <v>0</v>
      </c>
      <c r="EL28" s="267">
        <v>0</v>
      </c>
      <c r="EM28" s="267"/>
    </row>
    <row r="29" spans="1:187" ht="20.100000000000001" hidden="1" customHeight="1" x14ac:dyDescent="0.3">
      <c r="A29" s="25" t="s">
        <v>3732</v>
      </c>
      <c r="B29" s="40" t="s">
        <v>152</v>
      </c>
      <c r="C29" s="26">
        <v>84127</v>
      </c>
      <c r="D29" s="71" t="s">
        <v>3741</v>
      </c>
      <c r="E29" s="26" t="s">
        <v>108</v>
      </c>
      <c r="F29" s="26" t="s">
        <v>3549</v>
      </c>
      <c r="G29" s="26" t="s">
        <v>109</v>
      </c>
      <c r="H29" s="26" t="s">
        <v>554</v>
      </c>
      <c r="I29" s="26" t="s">
        <v>449</v>
      </c>
      <c r="J29" s="25" t="s">
        <v>3729</v>
      </c>
      <c r="K29" s="25" t="s">
        <v>3742</v>
      </c>
      <c r="L29" s="25"/>
      <c r="M29" s="83"/>
      <c r="N29" s="83"/>
      <c r="O29" s="83"/>
      <c r="P29" s="83"/>
      <c r="Q29" s="83"/>
      <c r="R29" s="83"/>
      <c r="S29" s="83"/>
      <c r="U29" s="145"/>
      <c r="V29" s="148"/>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v>0</v>
      </c>
      <c r="EL29" s="145">
        <v>0</v>
      </c>
    </row>
    <row r="30" spans="1:187" ht="20.100000000000001" hidden="1" customHeight="1" x14ac:dyDescent="0.3">
      <c r="A30" s="25" t="s">
        <v>2513</v>
      </c>
      <c r="B30" s="40" t="s">
        <v>152</v>
      </c>
      <c r="C30" s="26">
        <v>83715</v>
      </c>
      <c r="D30" s="71" t="s">
        <v>2522</v>
      </c>
      <c r="E30" s="26"/>
      <c r="F30" s="26"/>
      <c r="G30" s="26" t="s">
        <v>109</v>
      </c>
      <c r="H30" s="26" t="s">
        <v>554</v>
      </c>
      <c r="I30" s="26" t="s">
        <v>438</v>
      </c>
      <c r="J30" s="25" t="s">
        <v>315</v>
      </c>
      <c r="K30" s="25" t="s">
        <v>2523</v>
      </c>
      <c r="L30" s="239"/>
      <c r="M30" s="239"/>
      <c r="N30" s="239"/>
      <c r="O30" s="239"/>
      <c r="P30" s="239"/>
      <c r="Q30" s="239"/>
      <c r="R30" s="239"/>
      <c r="S30" s="239"/>
      <c r="T30" s="145"/>
      <c r="U30" s="145"/>
      <c r="V30" s="145"/>
      <c r="W30" s="145"/>
      <c r="X30" s="145"/>
      <c r="Y30" s="145"/>
      <c r="Z30" s="145"/>
      <c r="AA30" s="145"/>
      <c r="AB30" s="332"/>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0</v>
      </c>
      <c r="EL30" s="145">
        <v>0</v>
      </c>
      <c r="EM30" s="145"/>
    </row>
    <row r="31" spans="1:187" ht="20.100000000000001" hidden="1" customHeight="1" x14ac:dyDescent="0.3">
      <c r="A31" s="25" t="s">
        <v>2077</v>
      </c>
      <c r="B31" s="40" t="s">
        <v>152</v>
      </c>
      <c r="C31" s="26">
        <v>80003</v>
      </c>
      <c r="D31" s="71" t="s">
        <v>896</v>
      </c>
      <c r="E31" s="26" t="s">
        <v>108</v>
      </c>
      <c r="F31" s="26"/>
      <c r="G31" s="26" t="s">
        <v>109</v>
      </c>
      <c r="H31" s="26" t="s">
        <v>154</v>
      </c>
      <c r="I31" s="26" t="s">
        <v>3</v>
      </c>
      <c r="J31" s="25" t="s">
        <v>315</v>
      </c>
      <c r="K31" s="25" t="s">
        <v>897</v>
      </c>
      <c r="L31" s="83"/>
      <c r="M31" s="83"/>
      <c r="N31" s="83"/>
      <c r="O31" s="83"/>
      <c r="P31" s="83"/>
      <c r="Q31" s="83"/>
      <c r="R31" s="83"/>
      <c r="S31" s="83"/>
      <c r="T31" s="145"/>
      <c r="U31" s="145"/>
      <c r="V31" s="145"/>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5"/>
      <c r="EE31" s="145"/>
      <c r="EF31" s="145"/>
      <c r="EG31" s="145"/>
      <c r="EH31" s="145"/>
      <c r="EI31" s="145"/>
      <c r="EJ31" s="145"/>
      <c r="EK31" s="145">
        <v>0</v>
      </c>
      <c r="EL31" s="145">
        <v>0</v>
      </c>
      <c r="EM31" s="145"/>
      <c r="EO31" s="145"/>
      <c r="EP31" s="145"/>
      <c r="EQ31" s="145"/>
      <c r="ER31" s="145"/>
      <c r="ES31" s="145"/>
      <c r="ET31" s="145"/>
      <c r="EU31" s="145"/>
      <c r="EV31" s="145"/>
      <c r="EW31" s="145"/>
      <c r="EX31" s="145"/>
      <c r="EY31" s="145"/>
      <c r="EZ31" s="145"/>
      <c r="FA31" s="145"/>
      <c r="FB31" s="145"/>
      <c r="FC31" s="145"/>
      <c r="FD31" s="145"/>
      <c r="FE31" s="145"/>
      <c r="FF31" s="145"/>
      <c r="FG31" s="145"/>
      <c r="FH31" s="145"/>
      <c r="FI31" s="145"/>
      <c r="FJ31" s="145"/>
      <c r="FK31" s="145"/>
      <c r="FL31" s="145"/>
      <c r="FM31" s="145"/>
      <c r="FN31" s="145"/>
      <c r="FO31" s="145"/>
      <c r="FP31" s="145"/>
      <c r="FQ31" s="145"/>
      <c r="FR31" s="145"/>
      <c r="FS31" s="145"/>
      <c r="FT31" s="145"/>
      <c r="FU31" s="145"/>
      <c r="FV31" s="145"/>
      <c r="FW31" s="145"/>
      <c r="FX31" s="145"/>
      <c r="FY31" s="145"/>
      <c r="FZ31" s="145"/>
      <c r="GA31" s="145"/>
      <c r="GB31" s="145"/>
      <c r="GC31" s="145"/>
      <c r="GD31" s="145"/>
      <c r="GE31" s="145"/>
    </row>
    <row r="32" spans="1:187" ht="20.100000000000001" customHeight="1" x14ac:dyDescent="0.3">
      <c r="A32" s="25" t="s">
        <v>3182</v>
      </c>
      <c r="B32" s="40" t="s">
        <v>152</v>
      </c>
      <c r="C32" s="26">
        <v>83812</v>
      </c>
      <c r="D32" s="25" t="s">
        <v>3199</v>
      </c>
      <c r="E32" s="26" t="s">
        <v>108</v>
      </c>
      <c r="F32" s="26" t="s">
        <v>3556</v>
      </c>
      <c r="G32" s="26" t="s">
        <v>109</v>
      </c>
      <c r="H32" s="26" t="s">
        <v>554</v>
      </c>
      <c r="I32" s="26" t="s">
        <v>385</v>
      </c>
      <c r="J32" s="25" t="s">
        <v>262</v>
      </c>
      <c r="K32" s="25" t="s">
        <v>3200</v>
      </c>
      <c r="L32" s="126"/>
      <c r="M32" s="25" t="s">
        <v>3201</v>
      </c>
      <c r="N32" s="25" t="s">
        <v>3202</v>
      </c>
      <c r="O32" s="25" t="s">
        <v>3203</v>
      </c>
      <c r="P32" s="83"/>
      <c r="Q32" s="83"/>
      <c r="R32" s="25" t="s">
        <v>3204</v>
      </c>
      <c r="S32" s="25" t="s">
        <v>3205</v>
      </c>
      <c r="T32" s="145"/>
      <c r="U32" s="145">
        <v>1</v>
      </c>
      <c r="V32" s="148"/>
      <c r="W32" s="145">
        <v>1</v>
      </c>
      <c r="X32" s="145"/>
      <c r="Y32" s="145"/>
      <c r="Z32" s="145"/>
      <c r="AA32" s="145"/>
      <c r="AB32" s="332"/>
      <c r="AC32" s="145"/>
      <c r="AD32" s="145"/>
      <c r="AE32" s="145"/>
      <c r="AF32" s="145"/>
      <c r="AG32" s="145">
        <v>1</v>
      </c>
      <c r="AH32" s="145"/>
      <c r="AI32" s="145">
        <v>1</v>
      </c>
      <c r="AJ32" s="145"/>
      <c r="AK32" s="145"/>
      <c r="AL32" s="145"/>
      <c r="AM32" s="145"/>
      <c r="AN32" s="145"/>
      <c r="AO32" s="145"/>
      <c r="AP32" s="145"/>
      <c r="AQ32" s="145"/>
      <c r="AR32" s="145"/>
      <c r="AS32" s="145"/>
      <c r="AT32" s="145"/>
      <c r="AU32" s="145"/>
      <c r="AV32" s="145"/>
      <c r="AW32" s="145">
        <v>1</v>
      </c>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v>1</v>
      </c>
      <c r="BU32" s="145">
        <v>1</v>
      </c>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8"/>
      <c r="DI32" s="145"/>
      <c r="DJ32" s="145"/>
      <c r="DK32" s="145"/>
      <c r="DL32" s="145"/>
      <c r="DM32" s="145"/>
      <c r="DN32" s="145"/>
      <c r="DO32" s="145"/>
      <c r="DP32" s="145"/>
      <c r="DQ32" s="145">
        <v>1</v>
      </c>
      <c r="DR32" s="145"/>
      <c r="DS32" s="145"/>
      <c r="DT32" s="145"/>
      <c r="DU32" s="145">
        <v>1</v>
      </c>
      <c r="DV32" s="145"/>
      <c r="DW32" s="145"/>
      <c r="DX32" s="145"/>
      <c r="DY32" s="145"/>
      <c r="DZ32" s="145"/>
      <c r="EA32" s="145"/>
      <c r="EB32" s="148"/>
      <c r="EC32" s="145"/>
      <c r="ED32" s="148"/>
      <c r="EE32" s="145"/>
      <c r="EF32" s="145"/>
      <c r="EG32" s="145"/>
      <c r="EH32" s="145"/>
      <c r="EI32" s="145"/>
      <c r="EJ32" s="145"/>
      <c r="EK32" s="145">
        <v>1</v>
      </c>
      <c r="EL32" s="145">
        <v>1</v>
      </c>
      <c r="EM32" s="145"/>
    </row>
    <row r="33" spans="1:187" ht="20.100000000000001" hidden="1" customHeight="1" x14ac:dyDescent="0.3">
      <c r="A33" s="25" t="s">
        <v>1833</v>
      </c>
      <c r="B33" s="40" t="s">
        <v>152</v>
      </c>
      <c r="C33" s="26">
        <v>81982</v>
      </c>
      <c r="D33" s="71" t="s">
        <v>1850</v>
      </c>
      <c r="E33" s="73" t="s">
        <v>108</v>
      </c>
      <c r="F33" s="73"/>
      <c r="G33" s="73" t="s">
        <v>109</v>
      </c>
      <c r="H33" s="73" t="s">
        <v>554</v>
      </c>
      <c r="I33" s="26" t="s">
        <v>389</v>
      </c>
      <c r="J33" s="72" t="s">
        <v>262</v>
      </c>
      <c r="K33" s="72" t="s">
        <v>1851</v>
      </c>
      <c r="L33" s="78" t="s">
        <v>1852</v>
      </c>
      <c r="M33" s="239"/>
      <c r="N33" s="239"/>
      <c r="O33" s="239"/>
      <c r="P33" s="239"/>
      <c r="Q33" s="239"/>
      <c r="R33" s="239"/>
      <c r="S33" s="239"/>
      <c r="U33" s="145"/>
      <c r="V33" s="145"/>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5"/>
      <c r="EE33" s="145"/>
      <c r="EF33" s="145"/>
      <c r="EG33" s="145"/>
      <c r="EH33" s="145"/>
      <c r="EI33" s="145"/>
      <c r="EJ33" s="145"/>
      <c r="EK33" s="145">
        <v>0</v>
      </c>
      <c r="EL33" s="145">
        <v>0</v>
      </c>
    </row>
    <row r="34" spans="1:187" ht="20.100000000000001" customHeight="1" x14ac:dyDescent="0.3">
      <c r="A34" s="25" t="s">
        <v>4255</v>
      </c>
      <c r="B34" s="40" t="s">
        <v>152</v>
      </c>
      <c r="C34" s="26">
        <v>84633</v>
      </c>
      <c r="D34" s="25" t="s">
        <v>1938</v>
      </c>
      <c r="E34" s="26" t="s">
        <v>108</v>
      </c>
      <c r="F34" s="26" t="s">
        <v>3549</v>
      </c>
      <c r="G34" s="26" t="s">
        <v>109</v>
      </c>
      <c r="H34" s="26" t="s">
        <v>554</v>
      </c>
      <c r="I34" s="26" t="s">
        <v>438</v>
      </c>
      <c r="J34" s="25" t="s">
        <v>262</v>
      </c>
      <c r="K34" s="25" t="s">
        <v>4265</v>
      </c>
      <c r="L34" s="25"/>
      <c r="M34" s="25"/>
      <c r="N34" s="83"/>
      <c r="O34" s="83"/>
      <c r="P34" s="83"/>
      <c r="Q34" s="83"/>
      <c r="R34" s="87" t="s">
        <v>4266</v>
      </c>
      <c r="S34" s="25" t="s">
        <v>4267</v>
      </c>
      <c r="T34" s="238"/>
      <c r="U34" s="145"/>
      <c r="V34" s="148"/>
      <c r="W34" s="145"/>
      <c r="X34" s="145"/>
      <c r="Y34" s="145"/>
      <c r="Z34" s="145"/>
      <c r="AA34" s="145"/>
      <c r="AB34" s="332">
        <v>1</v>
      </c>
      <c r="AC34" s="145"/>
      <c r="AD34" s="145"/>
      <c r="AE34" s="145"/>
      <c r="AF34" s="145"/>
      <c r="AG34" s="145"/>
      <c r="AH34" s="145"/>
      <c r="AI34" s="145"/>
      <c r="AJ34" s="145"/>
      <c r="AK34" s="145"/>
      <c r="AL34" s="145"/>
      <c r="AM34" s="145"/>
      <c r="AN34" s="145"/>
      <c r="AO34" s="145"/>
      <c r="AP34" s="145"/>
      <c r="AQ34" s="145"/>
      <c r="AR34" s="145"/>
      <c r="AS34" s="145"/>
      <c r="AT34" s="145"/>
      <c r="AU34" s="145"/>
      <c r="AV34" s="145"/>
      <c r="AW34" s="145">
        <v>1</v>
      </c>
      <c r="AX34" s="145"/>
      <c r="AY34" s="145"/>
      <c r="AZ34" s="145"/>
      <c r="BA34" s="145"/>
      <c r="BB34" s="145"/>
      <c r="BC34" s="145"/>
      <c r="BD34" s="145"/>
      <c r="BE34" s="145"/>
      <c r="BF34" s="145"/>
      <c r="BG34" s="145"/>
      <c r="BH34" s="145"/>
      <c r="BI34" s="145">
        <v>1</v>
      </c>
      <c r="BJ34" s="145"/>
      <c r="BK34" s="145"/>
      <c r="BL34" s="145"/>
      <c r="BM34" s="145"/>
      <c r="BN34" s="145"/>
      <c r="BO34" s="145"/>
      <c r="BP34" s="145"/>
      <c r="BQ34" s="145"/>
      <c r="BR34" s="145"/>
      <c r="BS34" s="145"/>
      <c r="BT34" s="145">
        <v>1</v>
      </c>
      <c r="BU34" s="145"/>
      <c r="BV34" s="145"/>
      <c r="BW34" s="145"/>
      <c r="BX34" s="145"/>
      <c r="BY34" s="145"/>
      <c r="BZ34" s="145"/>
      <c r="CA34" s="145"/>
      <c r="CB34" s="145"/>
      <c r="CC34" s="145"/>
      <c r="CD34" s="145"/>
      <c r="CE34" s="145"/>
      <c r="CF34" s="145"/>
      <c r="CG34" s="145">
        <v>1</v>
      </c>
      <c r="CH34" s="148">
        <v>1</v>
      </c>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c r="DV34" s="145"/>
      <c r="DW34" s="145"/>
      <c r="DX34" s="145"/>
      <c r="DY34" s="145"/>
      <c r="DZ34" s="145"/>
      <c r="EA34" s="145"/>
      <c r="EB34" s="148"/>
      <c r="EC34" s="145"/>
      <c r="ED34" s="148"/>
      <c r="EE34" s="145"/>
      <c r="EF34" s="145"/>
      <c r="EG34" s="145"/>
      <c r="EH34" s="145"/>
      <c r="EI34" s="145"/>
      <c r="EJ34" s="145"/>
      <c r="EK34" s="145" t="s">
        <v>519</v>
      </c>
      <c r="EL34" s="145">
        <v>1</v>
      </c>
      <c r="EM34" s="145"/>
      <c r="EN34" s="228" t="s">
        <v>4268</v>
      </c>
    </row>
    <row r="35" spans="1:187" ht="20.100000000000001" customHeight="1" x14ac:dyDescent="0.3">
      <c r="A35" s="25" t="s">
        <v>4410</v>
      </c>
      <c r="B35" s="40" t="s">
        <v>152</v>
      </c>
      <c r="C35" s="26">
        <v>84874</v>
      </c>
      <c r="D35" s="25" t="s">
        <v>4428</v>
      </c>
      <c r="E35" s="26" t="s">
        <v>108</v>
      </c>
      <c r="F35" s="26" t="s">
        <v>3556</v>
      </c>
      <c r="G35" s="26" t="s">
        <v>109</v>
      </c>
      <c r="H35" s="26" t="s">
        <v>154</v>
      </c>
      <c r="I35" s="26" t="s">
        <v>438</v>
      </c>
      <c r="J35" s="25" t="s">
        <v>262</v>
      </c>
      <c r="K35" s="25" t="s">
        <v>4429</v>
      </c>
      <c r="L35" s="45" t="s">
        <v>4430</v>
      </c>
      <c r="M35" s="25"/>
      <c r="N35" s="25"/>
      <c r="O35" s="25" t="s">
        <v>4431</v>
      </c>
      <c r="P35" s="83"/>
      <c r="Q35" s="83"/>
      <c r="R35" s="25" t="s">
        <v>4432</v>
      </c>
      <c r="S35" s="25" t="s">
        <v>4433</v>
      </c>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v>1</v>
      </c>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8"/>
      <c r="CI35" s="145"/>
      <c r="CJ35" s="145"/>
      <c r="CK35" s="145"/>
      <c r="CL35" s="145"/>
      <c r="CM35" s="145"/>
      <c r="CN35" s="145"/>
      <c r="CO35" s="145"/>
      <c r="CP35" s="145"/>
      <c r="CQ35" s="145"/>
      <c r="CR35" s="145"/>
      <c r="CS35" s="145"/>
      <c r="CT35" s="145"/>
      <c r="CU35" s="145"/>
      <c r="CV35" s="145"/>
      <c r="CW35" s="145"/>
      <c r="CX35" s="145"/>
      <c r="CY35" s="145"/>
      <c r="CZ35" s="145"/>
      <c r="DA35" s="145"/>
      <c r="DB35" s="145">
        <v>1</v>
      </c>
      <c r="DC35" s="145"/>
      <c r="DD35" s="145"/>
      <c r="DE35" s="145"/>
      <c r="DF35" s="145"/>
      <c r="DG35" s="145"/>
      <c r="DH35" s="148"/>
      <c r="DI35" s="145"/>
      <c r="DJ35" s="145"/>
      <c r="DK35" s="145"/>
      <c r="DL35" s="145"/>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v>1</v>
      </c>
      <c r="EL35" s="145">
        <v>1</v>
      </c>
      <c r="EN35" s="228" t="s">
        <v>4434</v>
      </c>
    </row>
    <row r="36" spans="1:187" ht="20.100000000000001" hidden="1" customHeight="1" x14ac:dyDescent="0.3">
      <c r="A36" s="25" t="s">
        <v>4573</v>
      </c>
      <c r="B36" s="40" t="s">
        <v>152</v>
      </c>
      <c r="C36" s="26">
        <v>85146</v>
      </c>
      <c r="D36" s="71" t="s">
        <v>4574</v>
      </c>
      <c r="E36" s="26" t="s">
        <v>108</v>
      </c>
      <c r="F36" s="26" t="s">
        <v>3549</v>
      </c>
      <c r="G36" s="26" t="s">
        <v>109</v>
      </c>
      <c r="H36" s="26" t="s">
        <v>154</v>
      </c>
      <c r="I36" s="26" t="s">
        <v>438</v>
      </c>
      <c r="J36" s="25" t="s">
        <v>1284</v>
      </c>
      <c r="K36" s="25" t="s">
        <v>4575</v>
      </c>
      <c r="L36" s="45" t="s">
        <v>4576</v>
      </c>
      <c r="M36" s="25"/>
      <c r="N36" s="83"/>
      <c r="O36" s="83"/>
      <c r="P36" s="83"/>
      <c r="Q36" s="83"/>
      <c r="R36" s="83"/>
      <c r="S36" s="83"/>
      <c r="U36" s="145"/>
      <c r="V36" s="148"/>
      <c r="W36" s="145"/>
      <c r="X36" s="145"/>
      <c r="Y36" s="145"/>
      <c r="Z36" s="145"/>
      <c r="AA36" s="145"/>
      <c r="AB36" s="145"/>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8"/>
      <c r="DG36" s="145"/>
      <c r="DH36" s="145"/>
      <c r="DI36" s="145"/>
      <c r="DJ36" s="145"/>
      <c r="DK36" s="145"/>
      <c r="DL36" s="145"/>
      <c r="DM36" s="145"/>
      <c r="DN36" s="145"/>
      <c r="DO36" s="145"/>
      <c r="DP36" s="145"/>
      <c r="DQ36" s="145"/>
      <c r="DR36" s="145"/>
      <c r="DS36" s="145"/>
      <c r="DT36" s="145"/>
      <c r="DU36" s="145"/>
      <c r="DV36" s="145"/>
      <c r="DW36" s="145"/>
      <c r="DX36" s="145"/>
      <c r="DY36" s="145"/>
      <c r="DZ36" s="148"/>
      <c r="EA36" s="145"/>
      <c r="EB36" s="148"/>
      <c r="EC36" s="145"/>
      <c r="ED36" s="145"/>
      <c r="EE36" s="145"/>
      <c r="EF36" s="145"/>
      <c r="EG36" s="145"/>
      <c r="EH36" s="145"/>
      <c r="EI36" s="145">
        <v>0</v>
      </c>
      <c r="EJ36" s="145">
        <v>0</v>
      </c>
      <c r="EK36" s="240"/>
      <c r="EL36" s="228"/>
      <c r="EM36" s="198"/>
      <c r="EN36" s="198"/>
    </row>
    <row r="37" spans="1:187" ht="20.100000000000001" hidden="1" customHeight="1" x14ac:dyDescent="0.3">
      <c r="A37" s="25" t="s">
        <v>2240</v>
      </c>
      <c r="B37" s="40" t="s">
        <v>152</v>
      </c>
      <c r="C37" s="26">
        <v>82909</v>
      </c>
      <c r="D37" s="71" t="s">
        <v>2243</v>
      </c>
      <c r="E37" s="26" t="s">
        <v>293</v>
      </c>
      <c r="F37" s="26"/>
      <c r="G37" s="26" t="s">
        <v>109</v>
      </c>
      <c r="H37" s="26" t="s">
        <v>554</v>
      </c>
      <c r="I37" s="26" t="s">
        <v>438</v>
      </c>
      <c r="J37" s="25" t="s">
        <v>262</v>
      </c>
      <c r="K37" s="25" t="s">
        <v>2244</v>
      </c>
      <c r="L37" s="83"/>
      <c r="M37" s="83"/>
      <c r="N37" s="83"/>
      <c r="O37" s="83"/>
      <c r="P37" s="83"/>
      <c r="Q37" s="83"/>
      <c r="R37" s="83"/>
      <c r="S37" s="83"/>
      <c r="T37" s="145"/>
      <c r="U37" s="145"/>
      <c r="V37" s="145"/>
      <c r="W37" s="145"/>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5"/>
      <c r="EK37" s="263">
        <v>0</v>
      </c>
      <c r="EL37" s="263">
        <v>0</v>
      </c>
      <c r="EM37" s="263"/>
      <c r="EN37" s="264"/>
    </row>
    <row r="38" spans="1:187" ht="20.100000000000001" hidden="1" customHeight="1" x14ac:dyDescent="0.3">
      <c r="A38" s="25" t="s">
        <v>3061</v>
      </c>
      <c r="B38" s="40" t="s">
        <v>152</v>
      </c>
      <c r="C38" s="26">
        <v>83761</v>
      </c>
      <c r="D38" s="71" t="s">
        <v>3082</v>
      </c>
      <c r="E38" s="26" t="s">
        <v>108</v>
      </c>
      <c r="F38" s="26"/>
      <c r="G38" s="26" t="s">
        <v>109</v>
      </c>
      <c r="H38" s="26" t="s">
        <v>554</v>
      </c>
      <c r="I38" s="26" t="s">
        <v>438</v>
      </c>
      <c r="J38" s="25" t="s">
        <v>1284</v>
      </c>
      <c r="K38" s="25" t="s">
        <v>3083</v>
      </c>
      <c r="L38" s="25"/>
      <c r="M38" s="25"/>
      <c r="N38" s="83"/>
      <c r="O38" s="83"/>
      <c r="P38" s="83"/>
      <c r="Q38" s="83"/>
      <c r="R38" s="83"/>
      <c r="S38" s="83"/>
      <c r="T38" s="145"/>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0</v>
      </c>
      <c r="EL38" s="145">
        <v>0</v>
      </c>
      <c r="EM38" s="267"/>
    </row>
    <row r="39" spans="1:187" ht="20.100000000000001" hidden="1" customHeight="1" x14ac:dyDescent="0.3">
      <c r="A39" s="25" t="s">
        <v>2892</v>
      </c>
      <c r="B39" s="40" t="s">
        <v>152</v>
      </c>
      <c r="C39" s="26">
        <v>83171</v>
      </c>
      <c r="D39" s="71" t="s">
        <v>2903</v>
      </c>
      <c r="E39" s="26" t="s">
        <v>108</v>
      </c>
      <c r="F39" s="26"/>
      <c r="G39" s="26" t="s">
        <v>109</v>
      </c>
      <c r="H39" s="26" t="s">
        <v>554</v>
      </c>
      <c r="I39" s="26" t="s">
        <v>449</v>
      </c>
      <c r="J39" s="25" t="s">
        <v>155</v>
      </c>
      <c r="K39" s="25" t="s">
        <v>2904</v>
      </c>
      <c r="L39" s="25"/>
      <c r="M39" s="25"/>
      <c r="N39" s="83"/>
      <c r="O39" s="83"/>
      <c r="P39" s="83"/>
      <c r="Q39" s="83"/>
      <c r="R39" s="83"/>
      <c r="S39" s="83"/>
      <c r="T39" s="145"/>
      <c r="U39" s="145"/>
      <c r="V39" s="148"/>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c r="DX39" s="145"/>
      <c r="DY39" s="145"/>
      <c r="DZ39" s="145"/>
      <c r="EA39" s="145"/>
      <c r="EB39" s="148"/>
      <c r="EC39" s="145"/>
      <c r="ED39" s="148"/>
      <c r="EE39" s="145"/>
      <c r="EF39" s="145"/>
      <c r="EG39" s="145"/>
      <c r="EH39" s="145"/>
      <c r="EI39" s="145"/>
      <c r="EJ39" s="145"/>
      <c r="EK39" s="145">
        <v>0</v>
      </c>
      <c r="EL39" s="145">
        <v>0</v>
      </c>
      <c r="EM39" s="267"/>
    </row>
    <row r="40" spans="1:187" ht="102" x14ac:dyDescent="0.3">
      <c r="A40" s="25" t="s">
        <v>1974</v>
      </c>
      <c r="B40" s="40" t="s">
        <v>152</v>
      </c>
      <c r="C40" s="26">
        <v>80255</v>
      </c>
      <c r="D40" s="25" t="s">
        <v>2001</v>
      </c>
      <c r="E40" s="26" t="s">
        <v>108</v>
      </c>
      <c r="F40" s="26"/>
      <c r="G40" s="26" t="s">
        <v>109</v>
      </c>
      <c r="H40" s="26" t="s">
        <v>154</v>
      </c>
      <c r="I40" s="26" t="s">
        <v>3</v>
      </c>
      <c r="J40" s="25" t="s">
        <v>262</v>
      </c>
      <c r="K40" s="25" t="s">
        <v>2002</v>
      </c>
      <c r="L40" s="25"/>
      <c r="M40" s="25" t="s">
        <v>2003</v>
      </c>
      <c r="N40" s="25" t="s">
        <v>2004</v>
      </c>
      <c r="O40" s="25" t="s">
        <v>2005</v>
      </c>
      <c r="P40" s="83"/>
      <c r="Q40" s="83"/>
      <c r="R40" s="25" t="s">
        <v>2006</v>
      </c>
      <c r="S40" s="25" t="s">
        <v>2007</v>
      </c>
      <c r="T40" s="145"/>
      <c r="U40" s="145"/>
      <c r="V40" s="145"/>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v>1</v>
      </c>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v>1</v>
      </c>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v>1</v>
      </c>
      <c r="DE40" s="145"/>
      <c r="DF40" s="145"/>
      <c r="DG40" s="145"/>
      <c r="DH40" s="148">
        <v>1</v>
      </c>
      <c r="DI40" s="145"/>
      <c r="DJ40" s="145"/>
      <c r="DK40" s="145"/>
      <c r="DL40" s="145">
        <v>1</v>
      </c>
      <c r="DM40" s="145"/>
      <c r="DN40" s="145"/>
      <c r="DO40" s="145"/>
      <c r="DP40" s="145"/>
      <c r="DQ40" s="145"/>
      <c r="DR40" s="145"/>
      <c r="DS40" s="145"/>
      <c r="DT40" s="145"/>
      <c r="DU40" s="145"/>
      <c r="DV40" s="145"/>
      <c r="DW40" s="145"/>
      <c r="DX40" s="145"/>
      <c r="DY40" s="145"/>
      <c r="DZ40" s="145"/>
      <c r="EA40" s="145"/>
      <c r="EB40" s="148"/>
      <c r="EC40" s="145"/>
      <c r="ED40" s="148"/>
      <c r="EE40" s="145"/>
      <c r="EF40" s="145"/>
      <c r="EG40" s="145"/>
      <c r="EH40" s="145"/>
      <c r="EI40" s="145"/>
      <c r="EJ40" s="145"/>
      <c r="EK40" s="145">
        <v>1</v>
      </c>
      <c r="EL40" s="145">
        <v>1</v>
      </c>
      <c r="EM40" s="145"/>
      <c r="EN40" s="228" t="s">
        <v>2008</v>
      </c>
      <c r="EO40" s="145"/>
      <c r="EP40" s="145"/>
      <c r="EQ40" s="145"/>
      <c r="ER40" s="145"/>
      <c r="ES40" s="145"/>
      <c r="ET40" s="145"/>
      <c r="EU40" s="145"/>
      <c r="EV40" s="145"/>
      <c r="EW40" s="145"/>
      <c r="EX40" s="145"/>
      <c r="EY40" s="145"/>
      <c r="EZ40" s="145"/>
      <c r="FA40" s="145"/>
      <c r="FB40" s="145"/>
      <c r="FC40" s="145"/>
      <c r="FD40" s="145"/>
      <c r="FE40" s="145"/>
      <c r="FF40" s="145"/>
      <c r="FG40" s="145"/>
      <c r="FH40" s="145"/>
      <c r="FI40" s="145"/>
      <c r="FJ40" s="145"/>
      <c r="FK40" s="145"/>
      <c r="FL40" s="145"/>
      <c r="FM40" s="145"/>
      <c r="FN40" s="145"/>
      <c r="FO40" s="145"/>
      <c r="FP40" s="145"/>
      <c r="FQ40" s="145"/>
      <c r="FR40" s="145"/>
      <c r="FS40" s="145"/>
      <c r="FT40" s="145"/>
      <c r="FU40" s="145"/>
      <c r="FV40" s="145"/>
      <c r="FW40" s="145"/>
      <c r="FX40" s="145"/>
      <c r="FY40" s="145"/>
      <c r="FZ40" s="145"/>
      <c r="GA40" s="145"/>
      <c r="GB40" s="145"/>
      <c r="GC40" s="145"/>
      <c r="GD40" s="145"/>
      <c r="GE40" s="145"/>
    </row>
    <row r="41" spans="1:187" ht="20.100000000000001" customHeight="1" x14ac:dyDescent="0.3">
      <c r="A41" s="25" t="s">
        <v>4002</v>
      </c>
      <c r="B41" s="26" t="s">
        <v>152</v>
      </c>
      <c r="C41" s="26">
        <v>84419</v>
      </c>
      <c r="D41" s="25" t="s">
        <v>4009</v>
      </c>
      <c r="E41" s="26" t="s">
        <v>108</v>
      </c>
      <c r="F41" s="26" t="s">
        <v>3556</v>
      </c>
      <c r="G41" s="26" t="s">
        <v>109</v>
      </c>
      <c r="H41" s="26" t="s">
        <v>554</v>
      </c>
      <c r="I41" s="26" t="s">
        <v>385</v>
      </c>
      <c r="J41" s="25" t="s">
        <v>262</v>
      </c>
      <c r="K41" s="25" t="s">
        <v>4010</v>
      </c>
      <c r="L41" s="25"/>
      <c r="M41" s="25" t="s">
        <v>4011</v>
      </c>
      <c r="N41" s="25"/>
      <c r="O41" s="239"/>
      <c r="P41" s="239"/>
      <c r="Q41" s="239"/>
      <c r="R41" s="25"/>
      <c r="S41" s="25" t="s">
        <v>4012</v>
      </c>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v>1</v>
      </c>
      <c r="BB41" s="145"/>
      <c r="BC41" s="145"/>
      <c r="BD41" s="145"/>
      <c r="BE41" s="145"/>
      <c r="BF41" s="145"/>
      <c r="BG41" s="145"/>
      <c r="BH41" s="145"/>
      <c r="BI41" s="145"/>
      <c r="BJ41" s="145"/>
      <c r="BK41" s="145"/>
      <c r="BL41" s="145"/>
      <c r="BM41" s="145"/>
      <c r="BN41" s="145"/>
      <c r="BO41" s="145"/>
      <c r="BP41" s="145"/>
      <c r="BQ41" s="145"/>
      <c r="BR41" s="145">
        <v>1</v>
      </c>
      <c r="BS41" s="145"/>
      <c r="BT41" s="145">
        <v>1</v>
      </c>
      <c r="BU41" s="145">
        <v>1</v>
      </c>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v>1</v>
      </c>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1</v>
      </c>
      <c r="EL41" s="145">
        <v>1</v>
      </c>
      <c r="EM41" s="145"/>
    </row>
    <row r="42" spans="1:187" ht="20.100000000000001" customHeight="1" x14ac:dyDescent="0.3">
      <c r="A42" s="25" t="s">
        <v>2385</v>
      </c>
      <c r="B42" s="40" t="s">
        <v>152</v>
      </c>
      <c r="C42" s="26">
        <v>82401</v>
      </c>
      <c r="D42" s="25" t="s">
        <v>538</v>
      </c>
      <c r="E42" s="26" t="s">
        <v>293</v>
      </c>
      <c r="F42" s="26"/>
      <c r="G42" s="26" t="s">
        <v>109</v>
      </c>
      <c r="H42" s="26" t="s">
        <v>678</v>
      </c>
      <c r="I42" s="26" t="s">
        <v>3</v>
      </c>
      <c r="J42" s="25" t="s">
        <v>228</v>
      </c>
      <c r="K42" s="25" t="s">
        <v>2396</v>
      </c>
      <c r="L42" s="181" t="s">
        <v>2397</v>
      </c>
      <c r="M42" s="25" t="s">
        <v>2398</v>
      </c>
      <c r="N42" s="83"/>
      <c r="O42" s="83"/>
      <c r="P42" s="83"/>
      <c r="Q42" s="25" t="s">
        <v>2399</v>
      </c>
      <c r="R42" s="83"/>
      <c r="S42" s="83"/>
      <c r="T42" s="145"/>
      <c r="U42" s="145">
        <v>1</v>
      </c>
      <c r="V42" s="145"/>
      <c r="W42" s="145">
        <v>1</v>
      </c>
      <c r="X42" s="145"/>
      <c r="Y42" s="145"/>
      <c r="Z42" s="145"/>
      <c r="AA42" s="145"/>
      <c r="AB42" s="332"/>
      <c r="AC42" s="145"/>
      <c r="AD42" s="145"/>
      <c r="AE42" s="145"/>
      <c r="AF42" s="145"/>
      <c r="AG42" s="145"/>
      <c r="AH42" s="145"/>
      <c r="AI42" s="145">
        <v>1</v>
      </c>
      <c r="AJ42" s="145"/>
      <c r="AK42" s="145">
        <v>1</v>
      </c>
      <c r="AL42" s="145"/>
      <c r="AM42" s="145"/>
      <c r="AN42" s="145"/>
      <c r="AO42" s="145"/>
      <c r="AP42" s="145"/>
      <c r="AQ42" s="145"/>
      <c r="AR42" s="145"/>
      <c r="AS42" s="145"/>
      <c r="AT42" s="145"/>
      <c r="AU42" s="145"/>
      <c r="AV42" s="145"/>
      <c r="AW42" s="145"/>
      <c r="AX42" s="145"/>
      <c r="AY42" s="145"/>
      <c r="AZ42" s="145"/>
      <c r="BA42" s="145">
        <v>1</v>
      </c>
      <c r="BB42" s="145"/>
      <c r="BC42" s="145"/>
      <c r="BD42" s="145"/>
      <c r="BE42" s="145"/>
      <c r="BF42" s="145"/>
      <c r="BG42" s="145"/>
      <c r="BH42" s="145"/>
      <c r="BI42" s="145"/>
      <c r="BJ42" s="145"/>
      <c r="BK42" s="145"/>
      <c r="BL42" s="145"/>
      <c r="BM42" s="145"/>
      <c r="BN42" s="145"/>
      <c r="BO42" s="145"/>
      <c r="BP42" s="145"/>
      <c r="BQ42" s="145"/>
      <c r="BR42" s="145"/>
      <c r="BS42" s="145"/>
      <c r="BT42" s="145">
        <v>1</v>
      </c>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5"/>
      <c r="EK42" s="263">
        <v>1</v>
      </c>
      <c r="EL42" s="263">
        <v>0</v>
      </c>
      <c r="EM42" s="263"/>
      <c r="EN42" s="264"/>
    </row>
    <row r="43" spans="1:187" ht="20.100000000000001" customHeight="1" x14ac:dyDescent="0.3">
      <c r="A43" s="25" t="s">
        <v>3665</v>
      </c>
      <c r="B43" s="40" t="s">
        <v>152</v>
      </c>
      <c r="C43" s="26">
        <v>84384</v>
      </c>
      <c r="D43" s="25" t="s">
        <v>3686</v>
      </c>
      <c r="E43" s="26" t="s">
        <v>108</v>
      </c>
      <c r="F43" s="116" t="s">
        <v>3549</v>
      </c>
      <c r="G43" s="26" t="s">
        <v>109</v>
      </c>
      <c r="H43" s="26" t="s">
        <v>554</v>
      </c>
      <c r="I43" s="26" t="s">
        <v>405</v>
      </c>
      <c r="J43" s="25" t="s">
        <v>262</v>
      </c>
      <c r="K43" s="25" t="s">
        <v>3687</v>
      </c>
      <c r="L43" s="25"/>
      <c r="M43" s="25" t="s">
        <v>3688</v>
      </c>
      <c r="N43" s="25" t="s">
        <v>3689</v>
      </c>
      <c r="O43" s="25" t="s">
        <v>3690</v>
      </c>
      <c r="P43" s="83"/>
      <c r="Q43" s="83"/>
      <c r="R43" s="25" t="s">
        <v>3691</v>
      </c>
      <c r="S43" s="25" t="s">
        <v>3692</v>
      </c>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v>1</v>
      </c>
      <c r="CA43" s="145"/>
      <c r="CB43" s="145"/>
      <c r="CC43" s="145"/>
      <c r="CD43" s="145"/>
      <c r="CE43" s="145"/>
      <c r="CF43" s="145"/>
      <c r="CG43" s="145">
        <v>1</v>
      </c>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v>1</v>
      </c>
      <c r="EL43" s="145">
        <v>1</v>
      </c>
    </row>
    <row r="44" spans="1:187" ht="20.100000000000001" hidden="1" customHeight="1" x14ac:dyDescent="0.3">
      <c r="A44" s="25" t="s">
        <v>3343</v>
      </c>
      <c r="B44" s="40" t="s">
        <v>152</v>
      </c>
      <c r="C44" s="26">
        <v>83734</v>
      </c>
      <c r="D44" s="71" t="s">
        <v>3357</v>
      </c>
      <c r="E44" s="26" t="s">
        <v>108</v>
      </c>
      <c r="F44" s="26" t="s">
        <v>3556</v>
      </c>
      <c r="G44" s="26" t="s">
        <v>109</v>
      </c>
      <c r="H44" s="26" t="s">
        <v>554</v>
      </c>
      <c r="I44" s="26" t="s">
        <v>415</v>
      </c>
      <c r="J44" s="25" t="s">
        <v>1284</v>
      </c>
      <c r="K44" s="25" t="s">
        <v>3358</v>
      </c>
      <c r="L44" s="45" t="s">
        <v>3359</v>
      </c>
      <c r="M44" s="25"/>
      <c r="N44" s="272"/>
      <c r="O44" s="272"/>
      <c r="P44" s="272"/>
      <c r="Q44" s="272"/>
      <c r="R44" s="272"/>
      <c r="S44" s="272"/>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0</v>
      </c>
      <c r="EL44" s="145">
        <v>0</v>
      </c>
      <c r="EM44" s="145"/>
    </row>
    <row r="45" spans="1:187" ht="20.100000000000001" hidden="1" customHeight="1" x14ac:dyDescent="0.3">
      <c r="A45" s="25" t="s">
        <v>2205</v>
      </c>
      <c r="B45" s="40" t="s">
        <v>152</v>
      </c>
      <c r="C45" s="26">
        <v>82549</v>
      </c>
      <c r="D45" s="71" t="s">
        <v>2212</v>
      </c>
      <c r="E45" s="26" t="s">
        <v>113</v>
      </c>
      <c r="F45" s="26"/>
      <c r="G45" s="26" t="s">
        <v>109</v>
      </c>
      <c r="H45" s="26" t="s">
        <v>554</v>
      </c>
      <c r="I45" s="26" t="s">
        <v>438</v>
      </c>
      <c r="J45" s="25" t="s">
        <v>315</v>
      </c>
      <c r="K45" s="25" t="s">
        <v>2213</v>
      </c>
      <c r="L45" s="83"/>
      <c r="M45" s="83"/>
      <c r="N45" s="83"/>
      <c r="O45" s="83"/>
      <c r="P45" s="83"/>
      <c r="Q45" s="83"/>
      <c r="R45" s="83"/>
      <c r="S45" s="83"/>
      <c r="T45" s="145"/>
      <c r="U45" s="145"/>
      <c r="V45" s="145"/>
      <c r="W45" s="145"/>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5"/>
      <c r="EE45" s="145"/>
      <c r="EF45" s="145"/>
      <c r="EG45" s="145"/>
      <c r="EH45" s="145"/>
      <c r="EI45" s="145"/>
      <c r="EJ45" s="145"/>
      <c r="EK45" s="145">
        <v>0</v>
      </c>
      <c r="EL45" s="145">
        <v>0</v>
      </c>
      <c r="EM45" s="145"/>
    </row>
    <row r="46" spans="1:187" ht="20.100000000000001" hidden="1" customHeight="1" x14ac:dyDescent="0.3">
      <c r="A46" s="25" t="s">
        <v>3940</v>
      </c>
      <c r="B46" s="26" t="s">
        <v>152</v>
      </c>
      <c r="C46" s="26">
        <v>84593</v>
      </c>
      <c r="D46" s="71" t="s">
        <v>3957</v>
      </c>
      <c r="E46" s="26" t="s">
        <v>108</v>
      </c>
      <c r="F46" s="26" t="s">
        <v>3549</v>
      </c>
      <c r="G46" s="26" t="s">
        <v>109</v>
      </c>
      <c r="H46" s="26" t="s">
        <v>554</v>
      </c>
      <c r="I46" s="26" t="s">
        <v>438</v>
      </c>
      <c r="J46" s="25" t="s">
        <v>262</v>
      </c>
      <c r="K46" s="25" t="s">
        <v>3958</v>
      </c>
      <c r="L46" s="25"/>
      <c r="M46" s="25"/>
      <c r="N46" s="239"/>
      <c r="O46" s="239"/>
      <c r="P46" s="239"/>
      <c r="Q46" s="239"/>
      <c r="R46" s="239"/>
      <c r="S46" s="239"/>
      <c r="T46" s="238"/>
      <c r="U46" s="145"/>
      <c r="V46" s="148"/>
      <c r="W46" s="145"/>
      <c r="X46" s="145"/>
      <c r="Y46" s="145"/>
      <c r="Z46" s="145"/>
      <c r="AA46" s="145"/>
      <c r="AB46" s="332"/>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c r="CA46" s="145"/>
      <c r="CB46" s="145"/>
      <c r="CC46" s="145"/>
      <c r="CD46" s="145"/>
      <c r="CE46" s="145"/>
      <c r="CF46" s="145"/>
      <c r="CG46" s="145"/>
      <c r="CH46" s="145"/>
      <c r="CI46" s="145"/>
      <c r="CJ46" s="145"/>
      <c r="CK46" s="145"/>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c r="DM46" s="145"/>
      <c r="DN46" s="145"/>
      <c r="DO46" s="145"/>
      <c r="DP46" s="145"/>
      <c r="DQ46" s="145"/>
      <c r="DR46" s="145"/>
      <c r="DS46" s="145"/>
      <c r="DT46" s="145"/>
      <c r="DU46" s="145"/>
      <c r="DV46" s="145"/>
      <c r="DW46" s="145"/>
      <c r="DX46" s="145"/>
      <c r="DY46" s="145"/>
      <c r="DZ46" s="145"/>
      <c r="EA46" s="145"/>
      <c r="EB46" s="148"/>
      <c r="EC46" s="145"/>
      <c r="ED46" s="148"/>
      <c r="EE46" s="145"/>
      <c r="EF46" s="145"/>
      <c r="EG46" s="145"/>
      <c r="EH46" s="145"/>
      <c r="EI46" s="145"/>
      <c r="EJ46" s="145"/>
      <c r="EK46" s="145">
        <v>0</v>
      </c>
      <c r="EL46" s="145">
        <v>0</v>
      </c>
      <c r="EM46" s="145"/>
    </row>
    <row r="47" spans="1:187" ht="20.100000000000001" customHeight="1" x14ac:dyDescent="0.3">
      <c r="A47" s="25" t="s">
        <v>3774</v>
      </c>
      <c r="B47" s="40" t="s">
        <v>152</v>
      </c>
      <c r="C47" s="26">
        <v>82751</v>
      </c>
      <c r="D47" s="71" t="s">
        <v>3781</v>
      </c>
      <c r="E47" s="26" t="s">
        <v>108</v>
      </c>
      <c r="F47" s="26" t="s">
        <v>3549</v>
      </c>
      <c r="G47" s="26" t="s">
        <v>109</v>
      </c>
      <c r="H47" s="26" t="s">
        <v>554</v>
      </c>
      <c r="I47" s="26" t="s">
        <v>389</v>
      </c>
      <c r="J47" s="25" t="s">
        <v>262</v>
      </c>
      <c r="K47" s="25" t="s">
        <v>3782</v>
      </c>
      <c r="L47" s="25"/>
      <c r="M47" s="25"/>
      <c r="N47" s="239"/>
      <c r="O47" s="239"/>
      <c r="P47" s="239"/>
      <c r="Q47" s="239"/>
      <c r="R47" s="25"/>
      <c r="S47" s="25" t="s">
        <v>3783</v>
      </c>
      <c r="U47" s="145"/>
      <c r="V47" s="148"/>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t="s">
        <v>519</v>
      </c>
      <c r="EL47" s="145">
        <v>1</v>
      </c>
    </row>
    <row r="48" spans="1:187" ht="20.100000000000001" customHeight="1" x14ac:dyDescent="0.3">
      <c r="A48" s="25" t="s">
        <v>2892</v>
      </c>
      <c r="B48" s="26" t="s">
        <v>152</v>
      </c>
      <c r="C48" s="26">
        <v>83619</v>
      </c>
      <c r="D48" s="25" t="s">
        <v>2905</v>
      </c>
      <c r="E48" s="26" t="s">
        <v>108</v>
      </c>
      <c r="F48" s="26"/>
      <c r="G48" s="26" t="s">
        <v>109</v>
      </c>
      <c r="H48" s="26" t="s">
        <v>567</v>
      </c>
      <c r="I48" s="26" t="s">
        <v>706</v>
      </c>
      <c r="J48" s="25" t="s">
        <v>262</v>
      </c>
      <c r="K48" s="25" t="s">
        <v>2906</v>
      </c>
      <c r="L48" s="25"/>
      <c r="M48" s="25" t="s">
        <v>2907</v>
      </c>
      <c r="N48" s="83"/>
      <c r="O48" s="83"/>
      <c r="P48" s="83"/>
      <c r="Q48" s="83"/>
      <c r="R48" s="25" t="s">
        <v>2908</v>
      </c>
      <c r="S48" s="83"/>
      <c r="T48" s="145"/>
      <c r="U48" s="145"/>
      <c r="V48" s="148"/>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v>1</v>
      </c>
      <c r="BC48" s="145"/>
      <c r="BD48" s="145">
        <v>1</v>
      </c>
      <c r="BE48" s="145"/>
      <c r="BF48" s="145"/>
      <c r="BG48" s="145"/>
      <c r="BH48" s="145"/>
      <c r="BI48" s="145"/>
      <c r="BJ48" s="145"/>
      <c r="BK48" s="145"/>
      <c r="BL48" s="145"/>
      <c r="BM48" s="145"/>
      <c r="BN48" s="145"/>
      <c r="BO48" s="145"/>
      <c r="BP48" s="145"/>
      <c r="BQ48" s="145"/>
      <c r="BR48" s="145">
        <v>1</v>
      </c>
      <c r="BS48" s="145"/>
      <c r="BT48" s="145"/>
      <c r="BU48" s="145">
        <v>1</v>
      </c>
      <c r="BV48" s="145"/>
      <c r="BW48" s="145">
        <v>1</v>
      </c>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v>1</v>
      </c>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1</v>
      </c>
      <c r="EL48" s="145">
        <v>1</v>
      </c>
      <c r="EM48" s="267"/>
    </row>
    <row r="49" spans="1:144" ht="20.100000000000001" customHeight="1" x14ac:dyDescent="0.3">
      <c r="A49" s="25" t="s">
        <v>3495</v>
      </c>
      <c r="B49" s="40" t="s">
        <v>152</v>
      </c>
      <c r="C49" s="26">
        <v>78296</v>
      </c>
      <c r="D49" s="25" t="s">
        <v>845</v>
      </c>
      <c r="E49" s="26" t="s">
        <v>293</v>
      </c>
      <c r="F49" s="26" t="s">
        <v>3556</v>
      </c>
      <c r="G49" s="26" t="s">
        <v>109</v>
      </c>
      <c r="H49" s="26" t="s">
        <v>567</v>
      </c>
      <c r="I49" s="26" t="s">
        <v>405</v>
      </c>
      <c r="J49" s="25" t="s">
        <v>262</v>
      </c>
      <c r="K49" s="25" t="s">
        <v>3510</v>
      </c>
      <c r="L49" s="25"/>
      <c r="M49" s="25" t="s">
        <v>3511</v>
      </c>
      <c r="N49" s="25" t="s">
        <v>3512</v>
      </c>
      <c r="O49" s="25" t="s">
        <v>3513</v>
      </c>
      <c r="P49" s="272"/>
      <c r="Q49" s="272"/>
      <c r="R49" s="272"/>
      <c r="S49" s="272"/>
      <c r="T49" s="145"/>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v>1</v>
      </c>
      <c r="BB49" s="145"/>
      <c r="BC49" s="145"/>
      <c r="BD49" s="145"/>
      <c r="BE49" s="145"/>
      <c r="BF49" s="145"/>
      <c r="BG49" s="145"/>
      <c r="BH49" s="145"/>
      <c r="BI49" s="145"/>
      <c r="BJ49" s="145"/>
      <c r="BK49" s="145"/>
      <c r="BL49" s="145"/>
      <c r="BM49" s="145"/>
      <c r="BN49" s="145"/>
      <c r="BO49" s="145"/>
      <c r="BP49" s="145"/>
      <c r="BQ49" s="145"/>
      <c r="BR49" s="145"/>
      <c r="BS49" s="145"/>
      <c r="BT49" s="145">
        <v>1</v>
      </c>
      <c r="BU49" s="145"/>
      <c r="BV49" s="145"/>
      <c r="BW49" s="145"/>
      <c r="BX49" s="145"/>
      <c r="BY49" s="145"/>
      <c r="BZ49" s="145"/>
      <c r="CA49" s="145"/>
      <c r="CB49" s="145"/>
      <c r="CC49" s="145"/>
      <c r="CD49" s="145"/>
      <c r="CE49" s="145"/>
      <c r="CF49" s="145"/>
      <c r="CG49" s="145">
        <v>1</v>
      </c>
      <c r="CH49" s="145"/>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c r="DV49" s="145"/>
      <c r="DW49" s="145"/>
      <c r="DX49" s="145"/>
      <c r="DY49" s="145"/>
      <c r="DZ49" s="145"/>
      <c r="EA49" s="145"/>
      <c r="EB49" s="148"/>
      <c r="EC49" s="145"/>
      <c r="ED49" s="148"/>
      <c r="EE49" s="145"/>
      <c r="EF49" s="145"/>
      <c r="EG49" s="145"/>
      <c r="EH49" s="145"/>
      <c r="EI49" s="145"/>
      <c r="EJ49" s="145"/>
      <c r="EK49" s="145">
        <v>1</v>
      </c>
      <c r="EL49" s="145">
        <v>0</v>
      </c>
      <c r="EM49" s="145"/>
    </row>
    <row r="50" spans="1:144" ht="20.100000000000001" customHeight="1" x14ac:dyDescent="0.3">
      <c r="A50" s="25" t="s">
        <v>4470</v>
      </c>
      <c r="B50" s="26" t="s">
        <v>152</v>
      </c>
      <c r="C50" s="26">
        <v>84859</v>
      </c>
      <c r="D50" s="25" t="s">
        <v>4471</v>
      </c>
      <c r="E50" s="26" t="s">
        <v>108</v>
      </c>
      <c r="F50" s="26" t="s">
        <v>3549</v>
      </c>
      <c r="G50" s="26" t="s">
        <v>109</v>
      </c>
      <c r="H50" s="26" t="s">
        <v>154</v>
      </c>
      <c r="I50" s="26" t="s">
        <v>438</v>
      </c>
      <c r="J50" s="25" t="s">
        <v>262</v>
      </c>
      <c r="K50" s="25" t="s">
        <v>4472</v>
      </c>
      <c r="L50" s="25"/>
      <c r="M50" s="25" t="s">
        <v>4473</v>
      </c>
      <c r="N50" s="83"/>
      <c r="O50" s="83"/>
      <c r="P50" s="83"/>
      <c r="Q50" s="83"/>
      <c r="R50" s="87" t="s">
        <v>4474</v>
      </c>
      <c r="S50" s="25" t="s">
        <v>4475</v>
      </c>
      <c r="U50" s="145"/>
      <c r="V50" s="148"/>
      <c r="W50" s="145"/>
      <c r="X50" s="145"/>
      <c r="Y50" s="145"/>
      <c r="Z50" s="145"/>
      <c r="AA50" s="145"/>
      <c r="AB50" s="332"/>
      <c r="AC50" s="145"/>
      <c r="AD50" s="145"/>
      <c r="AE50" s="145"/>
      <c r="AF50" s="145"/>
      <c r="AG50" s="145"/>
      <c r="AH50" s="145"/>
      <c r="AI50" s="145"/>
      <c r="AJ50" s="145"/>
      <c r="AK50" s="145"/>
      <c r="AL50" s="145"/>
      <c r="AM50" s="145"/>
      <c r="AN50" s="145"/>
      <c r="AO50" s="145"/>
      <c r="AP50" s="145"/>
      <c r="AQ50" s="145"/>
      <c r="AR50" s="145"/>
      <c r="AS50" s="145"/>
      <c r="AT50" s="145"/>
      <c r="AU50" s="145"/>
      <c r="AV50" s="145"/>
      <c r="AW50" s="145">
        <v>1</v>
      </c>
      <c r="AX50" s="145"/>
      <c r="AY50" s="145"/>
      <c r="AZ50" s="145"/>
      <c r="BA50" s="145"/>
      <c r="BB50" s="145"/>
      <c r="BC50" s="145"/>
      <c r="BD50" s="145"/>
      <c r="BE50" s="145"/>
      <c r="BF50" s="145"/>
      <c r="BG50" s="145"/>
      <c r="BH50" s="145"/>
      <c r="BI50" s="145">
        <v>1</v>
      </c>
      <c r="BJ50" s="145"/>
      <c r="BK50" s="145"/>
      <c r="BL50" s="145"/>
      <c r="BM50" s="145"/>
      <c r="BN50" s="145"/>
      <c r="BO50" s="145"/>
      <c r="BP50" s="145"/>
      <c r="BQ50" s="145"/>
      <c r="BR50" s="145"/>
      <c r="BS50" s="145"/>
      <c r="BT50" s="145"/>
      <c r="BU50" s="145"/>
      <c r="BV50" s="145"/>
      <c r="BW50" s="145"/>
      <c r="BX50" s="145"/>
      <c r="BY50" s="145"/>
      <c r="BZ50" s="145"/>
      <c r="CA50" s="145"/>
      <c r="CB50" s="145"/>
      <c r="CC50" s="145">
        <v>1</v>
      </c>
      <c r="CD50" s="145"/>
      <c r="CE50" s="145"/>
      <c r="CF50" s="145"/>
      <c r="CG50" s="145">
        <v>1</v>
      </c>
      <c r="CH50" s="148">
        <v>1</v>
      </c>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v>1</v>
      </c>
      <c r="EL50" s="145">
        <v>1</v>
      </c>
      <c r="EN50" s="228" t="s">
        <v>4476</v>
      </c>
    </row>
    <row r="51" spans="1:144" ht="20.100000000000001" customHeight="1" x14ac:dyDescent="0.3">
      <c r="A51" s="25" t="s">
        <v>4334</v>
      </c>
      <c r="B51" s="26" t="s">
        <v>152</v>
      </c>
      <c r="C51" s="26">
        <v>84254</v>
      </c>
      <c r="D51" s="25" t="s">
        <v>4337</v>
      </c>
      <c r="E51" s="26" t="s">
        <v>293</v>
      </c>
      <c r="F51" s="26" t="s">
        <v>3556</v>
      </c>
      <c r="G51" s="26" t="s">
        <v>109</v>
      </c>
      <c r="H51" s="26" t="s">
        <v>1128</v>
      </c>
      <c r="I51" s="26" t="s">
        <v>3</v>
      </c>
      <c r="J51" s="25" t="s">
        <v>262</v>
      </c>
      <c r="K51" s="25" t="s">
        <v>4338</v>
      </c>
      <c r="L51" s="25"/>
      <c r="M51" s="25"/>
      <c r="N51" s="25"/>
      <c r="O51" s="239"/>
      <c r="P51" s="239"/>
      <c r="Q51" s="239"/>
      <c r="R51" s="25"/>
      <c r="S51" s="25" t="s">
        <v>4339</v>
      </c>
      <c r="U51" s="240"/>
      <c r="V51" s="241"/>
      <c r="W51" s="240"/>
      <c r="X51" s="240"/>
      <c r="Y51" s="240"/>
      <c r="Z51" s="240"/>
      <c r="AA51" s="240"/>
      <c r="AB51" s="338"/>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c r="BQ51" s="240"/>
      <c r="BR51" s="240"/>
      <c r="BS51" s="240"/>
      <c r="BT51" s="240"/>
      <c r="BU51" s="240"/>
      <c r="BV51" s="240"/>
      <c r="BW51" s="240"/>
      <c r="BX51" s="240"/>
      <c r="BY51" s="240"/>
      <c r="BZ51" s="240"/>
      <c r="CA51" s="240"/>
      <c r="CB51" s="240"/>
      <c r="CC51" s="240"/>
      <c r="CD51" s="240"/>
      <c r="CE51" s="240"/>
      <c r="CF51" s="240"/>
      <c r="CG51" s="240"/>
      <c r="CH51" s="241"/>
      <c r="CI51" s="240"/>
      <c r="CJ51" s="240"/>
      <c r="CK51" s="240"/>
      <c r="CL51" s="240"/>
      <c r="CM51" s="240"/>
      <c r="CN51" s="240"/>
      <c r="CO51" s="240"/>
      <c r="CP51" s="240"/>
      <c r="CQ51" s="240"/>
      <c r="CR51" s="240"/>
      <c r="CS51" s="240"/>
      <c r="CT51" s="240"/>
      <c r="CU51" s="240"/>
      <c r="CV51" s="240"/>
      <c r="CW51" s="240"/>
      <c r="CX51" s="240"/>
      <c r="CY51" s="240"/>
      <c r="CZ51" s="240"/>
      <c r="DA51" s="240"/>
      <c r="DB51" s="240"/>
      <c r="DC51" s="240"/>
      <c r="DD51" s="240"/>
      <c r="DE51" s="240"/>
      <c r="DF51" s="240"/>
      <c r="DG51" s="240"/>
      <c r="DH51" s="241"/>
      <c r="DI51" s="240"/>
      <c r="DJ51" s="240"/>
      <c r="DK51" s="240"/>
      <c r="DL51" s="240"/>
      <c r="DM51" s="240"/>
      <c r="DN51" s="240"/>
      <c r="DO51" s="240"/>
      <c r="DP51" s="240"/>
      <c r="DQ51" s="240"/>
      <c r="DR51" s="240"/>
      <c r="DS51" s="240"/>
      <c r="DT51" s="240"/>
      <c r="DU51" s="240"/>
      <c r="DV51" s="240"/>
      <c r="DW51" s="240"/>
      <c r="DX51" s="240"/>
      <c r="DY51" s="240"/>
      <c r="DZ51" s="240"/>
      <c r="EA51" s="240"/>
      <c r="EB51" s="241"/>
      <c r="EC51" s="240"/>
      <c r="ED51" s="241"/>
      <c r="EE51" s="240"/>
      <c r="EF51" s="240"/>
      <c r="EG51" s="240"/>
      <c r="EH51" s="240"/>
      <c r="EI51" s="240"/>
      <c r="EJ51" s="240"/>
      <c r="EK51" s="145" t="s">
        <v>519</v>
      </c>
      <c r="EL51" s="145">
        <v>1</v>
      </c>
    </row>
    <row r="52" spans="1:144" ht="20.100000000000001" hidden="1" customHeight="1" x14ac:dyDescent="0.3">
      <c r="A52" s="25" t="s">
        <v>4410</v>
      </c>
      <c r="B52" s="40" t="s">
        <v>152</v>
      </c>
      <c r="C52" s="26">
        <v>85010</v>
      </c>
      <c r="D52" s="71" t="s">
        <v>4435</v>
      </c>
      <c r="E52" s="26" t="s">
        <v>293</v>
      </c>
      <c r="F52" s="26" t="s">
        <v>3556</v>
      </c>
      <c r="G52" s="26" t="s">
        <v>109</v>
      </c>
      <c r="H52" s="26" t="s">
        <v>154</v>
      </c>
      <c r="I52" s="26" t="s">
        <v>3</v>
      </c>
      <c r="J52" s="25" t="s">
        <v>1284</v>
      </c>
      <c r="K52" s="25" t="s">
        <v>4436</v>
      </c>
      <c r="L52" s="25"/>
      <c r="M52" s="25"/>
      <c r="N52" s="83"/>
      <c r="O52" s="83"/>
      <c r="P52" s="83"/>
      <c r="Q52" s="83"/>
      <c r="R52" s="83"/>
      <c r="S52" s="83"/>
      <c r="U52" s="145"/>
      <c r="V52" s="148"/>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8"/>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c r="DV52" s="145"/>
      <c r="DW52" s="145"/>
      <c r="DX52" s="145"/>
      <c r="DY52" s="145"/>
      <c r="DZ52" s="145"/>
      <c r="EA52" s="145"/>
      <c r="EB52" s="148"/>
      <c r="EC52" s="145"/>
      <c r="ED52" s="148"/>
      <c r="EE52" s="145"/>
      <c r="EF52" s="145"/>
      <c r="EG52" s="145"/>
      <c r="EH52" s="145"/>
      <c r="EI52" s="145"/>
      <c r="EJ52" s="145"/>
      <c r="EK52" s="145">
        <v>0</v>
      </c>
      <c r="EL52" s="145">
        <v>0</v>
      </c>
    </row>
    <row r="53" spans="1:144" ht="20.100000000000001" hidden="1" customHeight="1" x14ac:dyDescent="0.3">
      <c r="A53" s="25" t="s">
        <v>3709</v>
      </c>
      <c r="B53" s="40" t="s">
        <v>152</v>
      </c>
      <c r="C53" s="26">
        <v>84599</v>
      </c>
      <c r="D53" s="71" t="s">
        <v>3728</v>
      </c>
      <c r="E53" s="26" t="s">
        <v>108</v>
      </c>
      <c r="F53" s="26" t="s">
        <v>3556</v>
      </c>
      <c r="G53" s="26" t="s">
        <v>109</v>
      </c>
      <c r="H53" s="26" t="s">
        <v>554</v>
      </c>
      <c r="I53" s="26" t="s">
        <v>3</v>
      </c>
      <c r="J53" s="25" t="s">
        <v>3729</v>
      </c>
      <c r="K53" s="25" t="s">
        <v>3730</v>
      </c>
      <c r="L53" s="25"/>
      <c r="M53" s="83"/>
      <c r="N53" s="83"/>
      <c r="O53" s="83"/>
      <c r="P53" s="83"/>
      <c r="Q53" s="83"/>
      <c r="R53" s="83"/>
      <c r="S53" s="83"/>
      <c r="T53" s="238"/>
      <c r="U53" s="145"/>
      <c r="V53" s="148"/>
      <c r="W53" s="145"/>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v>0</v>
      </c>
      <c r="EL53" s="145">
        <v>0</v>
      </c>
    </row>
    <row r="54" spans="1:144" ht="20.100000000000001" hidden="1" customHeight="1" x14ac:dyDescent="0.3">
      <c r="A54" s="25" t="s">
        <v>3289</v>
      </c>
      <c r="B54" s="40" t="s">
        <v>152</v>
      </c>
      <c r="C54" s="26">
        <v>84276</v>
      </c>
      <c r="D54" s="71" t="s">
        <v>3292</v>
      </c>
      <c r="E54" s="26" t="s">
        <v>108</v>
      </c>
      <c r="F54" s="26" t="s">
        <v>3549</v>
      </c>
      <c r="G54" s="26" t="s">
        <v>109</v>
      </c>
      <c r="H54" s="26" t="s">
        <v>554</v>
      </c>
      <c r="I54" s="26" t="s">
        <v>438</v>
      </c>
      <c r="J54" s="25" t="s">
        <v>315</v>
      </c>
      <c r="K54" s="25" t="s">
        <v>3293</v>
      </c>
      <c r="L54" s="25"/>
      <c r="M54" s="272"/>
      <c r="N54" s="272"/>
      <c r="O54" s="272"/>
      <c r="P54" s="272"/>
      <c r="Q54" s="272"/>
      <c r="R54" s="272"/>
      <c r="S54" s="272"/>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v>0</v>
      </c>
      <c r="EL54" s="145">
        <v>0</v>
      </c>
      <c r="EM54" s="145"/>
    </row>
    <row r="55" spans="1:144" ht="20.100000000000001" hidden="1" customHeight="1" x14ac:dyDescent="0.3">
      <c r="A55" s="25" t="s">
        <v>3367</v>
      </c>
      <c r="B55" s="26" t="s">
        <v>152</v>
      </c>
      <c r="C55" s="26">
        <v>84063</v>
      </c>
      <c r="D55" s="71" t="s">
        <v>3380</v>
      </c>
      <c r="E55" s="26" t="s">
        <v>108</v>
      </c>
      <c r="F55" s="26" t="s">
        <v>3549</v>
      </c>
      <c r="G55" s="26" t="s">
        <v>109</v>
      </c>
      <c r="H55" s="26" t="s">
        <v>554</v>
      </c>
      <c r="I55" s="26" t="s">
        <v>438</v>
      </c>
      <c r="J55" s="25" t="s">
        <v>262</v>
      </c>
      <c r="K55" s="25" t="s">
        <v>3381</v>
      </c>
      <c r="L55" s="25"/>
      <c r="M55" s="25"/>
      <c r="N55" s="272"/>
      <c r="O55" s="272"/>
      <c r="P55" s="272"/>
      <c r="Q55" s="272"/>
      <c r="R55" s="272"/>
      <c r="S55" s="272"/>
      <c r="U55" s="145"/>
      <c r="V55" s="148"/>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v>0</v>
      </c>
      <c r="EL55" s="145">
        <v>0</v>
      </c>
      <c r="EM55" s="145"/>
    </row>
    <row r="56" spans="1:144" ht="20.100000000000001" customHeight="1" x14ac:dyDescent="0.3">
      <c r="A56" s="25" t="s">
        <v>3970</v>
      </c>
      <c r="B56" s="26" t="s">
        <v>152</v>
      </c>
      <c r="C56" s="26">
        <v>84470</v>
      </c>
      <c r="D56" s="25" t="s">
        <v>3992</v>
      </c>
      <c r="E56" s="26" t="s">
        <v>108</v>
      </c>
      <c r="F56" s="26" t="s">
        <v>3556</v>
      </c>
      <c r="G56" s="26" t="s">
        <v>109</v>
      </c>
      <c r="H56" s="26" t="s">
        <v>554</v>
      </c>
      <c r="I56" s="26" t="s">
        <v>389</v>
      </c>
      <c r="J56" s="25" t="s">
        <v>262</v>
      </c>
      <c r="K56" s="25" t="s">
        <v>3993</v>
      </c>
      <c r="L56" s="25"/>
      <c r="M56" s="25" t="s">
        <v>3994</v>
      </c>
      <c r="N56" s="25"/>
      <c r="O56" s="25" t="s">
        <v>166</v>
      </c>
      <c r="P56" s="239"/>
      <c r="Q56" s="239"/>
      <c r="R56" s="25" t="s">
        <v>3995</v>
      </c>
      <c r="S56" s="25" t="s">
        <v>3996</v>
      </c>
      <c r="U56" s="145"/>
      <c r="V56" s="148"/>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v>1</v>
      </c>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145"/>
      <c r="BU56" s="145">
        <v>1</v>
      </c>
      <c r="BV56" s="145"/>
      <c r="BW56" s="145"/>
      <c r="BX56" s="145"/>
      <c r="BY56" s="145"/>
      <c r="BZ56" s="145">
        <v>1</v>
      </c>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v>1</v>
      </c>
      <c r="DP56" s="145"/>
      <c r="DQ56" s="145"/>
      <c r="DR56" s="145"/>
      <c r="DS56" s="145"/>
      <c r="DT56" s="145"/>
      <c r="DU56" s="145">
        <v>1</v>
      </c>
      <c r="DV56" s="145"/>
      <c r="DW56" s="145"/>
      <c r="DX56" s="145"/>
      <c r="DY56" s="145"/>
      <c r="DZ56" s="145"/>
      <c r="EA56" s="145"/>
      <c r="EB56" s="148"/>
      <c r="EC56" s="145"/>
      <c r="ED56" s="148"/>
      <c r="EE56" s="145"/>
      <c r="EF56" s="145"/>
      <c r="EG56" s="145"/>
      <c r="EH56" s="145"/>
      <c r="EI56" s="145"/>
      <c r="EJ56" s="145"/>
      <c r="EK56" s="145">
        <v>1</v>
      </c>
      <c r="EL56" s="145">
        <v>1</v>
      </c>
      <c r="EM56" s="145"/>
    </row>
    <row r="57" spans="1:144" ht="20.100000000000001" hidden="1" customHeight="1" x14ac:dyDescent="0.3">
      <c r="A57" s="25" t="s">
        <v>3300</v>
      </c>
      <c r="B57" s="40" t="s">
        <v>152</v>
      </c>
      <c r="C57" s="26">
        <v>83969</v>
      </c>
      <c r="D57" s="71" t="s">
        <v>3320</v>
      </c>
      <c r="E57" s="26" t="s">
        <v>108</v>
      </c>
      <c r="F57" s="26" t="s">
        <v>3556</v>
      </c>
      <c r="G57" s="26" t="s">
        <v>109</v>
      </c>
      <c r="H57" s="26" t="s">
        <v>554</v>
      </c>
      <c r="I57" s="26" t="s">
        <v>438</v>
      </c>
      <c r="J57" s="25" t="s">
        <v>1284</v>
      </c>
      <c r="K57" s="25" t="s">
        <v>3321</v>
      </c>
      <c r="L57" s="25"/>
      <c r="M57" s="25"/>
      <c r="N57" s="272"/>
      <c r="O57" s="272"/>
      <c r="P57" s="272"/>
      <c r="Q57" s="272"/>
      <c r="R57" s="272"/>
      <c r="S57" s="272"/>
      <c r="U57" s="145"/>
      <c r="V57" s="148"/>
      <c r="W57" s="145"/>
      <c r="X57" s="145"/>
      <c r="Y57" s="145"/>
      <c r="Z57" s="145"/>
      <c r="AA57" s="145"/>
      <c r="AB57" s="332"/>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c r="DQ57" s="145"/>
      <c r="DR57" s="145"/>
      <c r="DS57" s="145"/>
      <c r="DT57" s="145"/>
      <c r="DU57" s="145"/>
      <c r="DV57" s="145"/>
      <c r="DW57" s="145"/>
      <c r="DX57" s="145"/>
      <c r="DY57" s="145"/>
      <c r="DZ57" s="145"/>
      <c r="EA57" s="145"/>
      <c r="EB57" s="148"/>
      <c r="EC57" s="145"/>
      <c r="ED57" s="148"/>
      <c r="EE57" s="145"/>
      <c r="EF57" s="145"/>
      <c r="EG57" s="145"/>
      <c r="EH57" s="145"/>
      <c r="EI57" s="145"/>
      <c r="EJ57" s="145"/>
      <c r="EK57" s="145">
        <v>0</v>
      </c>
      <c r="EL57" s="145">
        <v>0</v>
      </c>
      <c r="EM57" s="145"/>
    </row>
    <row r="58" spans="1:144" ht="20.100000000000001" customHeight="1" x14ac:dyDescent="0.3">
      <c r="A58" s="25" t="s">
        <v>3607</v>
      </c>
      <c r="B58" s="40" t="s">
        <v>152</v>
      </c>
      <c r="C58" s="26">
        <v>81799</v>
      </c>
      <c r="D58" s="25" t="s">
        <v>590</v>
      </c>
      <c r="E58" s="26" t="s">
        <v>293</v>
      </c>
      <c r="F58" s="26" t="s">
        <v>3556</v>
      </c>
      <c r="G58" s="26" t="s">
        <v>109</v>
      </c>
      <c r="H58" s="26" t="s">
        <v>567</v>
      </c>
      <c r="I58" s="26" t="s">
        <v>449</v>
      </c>
      <c r="J58" s="25" t="s">
        <v>262</v>
      </c>
      <c r="K58" s="25" t="s">
        <v>591</v>
      </c>
      <c r="L58" s="45" t="s">
        <v>3623</v>
      </c>
      <c r="M58" s="25" t="s">
        <v>24</v>
      </c>
      <c r="N58" s="25" t="s">
        <v>3624</v>
      </c>
      <c r="O58" s="83"/>
      <c r="P58" s="83"/>
      <c r="Q58" s="83"/>
      <c r="R58" s="83"/>
      <c r="S58" s="83"/>
      <c r="T58" s="145"/>
      <c r="U58" s="145"/>
      <c r="V58" s="148"/>
      <c r="W58" s="145"/>
      <c r="X58" s="145"/>
      <c r="Y58" s="145"/>
      <c r="Z58" s="145"/>
      <c r="AA58" s="145"/>
      <c r="AB58" s="332"/>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c r="CH58" s="145"/>
      <c r="CI58" s="145"/>
      <c r="CJ58" s="145"/>
      <c r="CK58" s="145">
        <v>1</v>
      </c>
      <c r="CL58" s="145"/>
      <c r="CM58" s="145"/>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c r="DV58" s="145"/>
      <c r="DW58" s="145"/>
      <c r="DX58" s="145"/>
      <c r="DY58" s="145"/>
      <c r="DZ58" s="145"/>
      <c r="EA58" s="145"/>
      <c r="EB58" s="148"/>
      <c r="EC58" s="145"/>
      <c r="ED58" s="148"/>
      <c r="EE58" s="145"/>
      <c r="EF58" s="145"/>
      <c r="EG58" s="145"/>
      <c r="EH58" s="145"/>
      <c r="EI58" s="145"/>
      <c r="EJ58" s="145"/>
      <c r="EK58" s="145">
        <v>1</v>
      </c>
      <c r="EL58" s="145">
        <v>0</v>
      </c>
      <c r="EM58" s="145"/>
    </row>
    <row r="59" spans="1:144" ht="20.100000000000001" hidden="1" customHeight="1" x14ac:dyDescent="0.3">
      <c r="A59" s="25" t="s">
        <v>3855</v>
      </c>
      <c r="B59" s="26" t="s">
        <v>152</v>
      </c>
      <c r="C59" s="26">
        <v>84260</v>
      </c>
      <c r="D59" s="71" t="s">
        <v>3859</v>
      </c>
      <c r="E59" s="26" t="s">
        <v>108</v>
      </c>
      <c r="F59" s="26"/>
      <c r="G59" s="26" t="s">
        <v>109</v>
      </c>
      <c r="H59" s="26" t="s">
        <v>554</v>
      </c>
      <c r="I59" s="26" t="s">
        <v>3</v>
      </c>
      <c r="J59" s="25" t="s">
        <v>262</v>
      </c>
      <c r="K59" s="25" t="s">
        <v>3860</v>
      </c>
      <c r="L59" s="25"/>
      <c r="M59" s="239"/>
      <c r="N59" s="239"/>
      <c r="O59" s="239"/>
      <c r="P59" s="239"/>
      <c r="Q59" s="239"/>
      <c r="R59" s="239"/>
      <c r="S59" s="239"/>
      <c r="U59" s="145"/>
      <c r="V59" s="148"/>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8"/>
      <c r="EE59" s="145"/>
      <c r="EF59" s="145"/>
      <c r="EG59" s="145"/>
      <c r="EH59" s="145"/>
      <c r="EI59" s="145"/>
      <c r="EJ59" s="145"/>
      <c r="EK59" s="145">
        <v>0</v>
      </c>
      <c r="EL59" s="145">
        <v>0</v>
      </c>
    </row>
    <row r="60" spans="1:144" ht="20.100000000000001" hidden="1" customHeight="1" x14ac:dyDescent="0.3">
      <c r="A60" s="25" t="s">
        <v>3413</v>
      </c>
      <c r="B60" s="40" t="s">
        <v>152</v>
      </c>
      <c r="C60" s="26">
        <v>83784</v>
      </c>
      <c r="D60" s="71" t="s">
        <v>3449</v>
      </c>
      <c r="E60" s="26" t="s">
        <v>108</v>
      </c>
      <c r="F60" s="26" t="s">
        <v>3556</v>
      </c>
      <c r="G60" s="26" t="s">
        <v>109</v>
      </c>
      <c r="H60" s="26" t="s">
        <v>554</v>
      </c>
      <c r="I60" s="26" t="s">
        <v>405</v>
      </c>
      <c r="J60" s="25" t="s">
        <v>262</v>
      </c>
      <c r="K60" s="25" t="s">
        <v>3450</v>
      </c>
      <c r="L60" s="45" t="s">
        <v>3451</v>
      </c>
      <c r="M60" s="25"/>
      <c r="N60" s="272"/>
      <c r="O60" s="272"/>
      <c r="P60" s="272"/>
      <c r="Q60" s="272"/>
      <c r="R60" s="272"/>
      <c r="S60" s="272"/>
      <c r="U60" s="145"/>
      <c r="V60" s="148"/>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v>0</v>
      </c>
      <c r="EL60" s="145">
        <v>0</v>
      </c>
      <c r="EM60" s="145"/>
    </row>
    <row r="61" spans="1:144" ht="20.100000000000001" customHeight="1" x14ac:dyDescent="0.3">
      <c r="A61" s="25" t="s">
        <v>4073</v>
      </c>
      <c r="B61" s="40" t="s">
        <v>152</v>
      </c>
      <c r="C61" s="26">
        <v>84353</v>
      </c>
      <c r="D61" s="25" t="s">
        <v>4075</v>
      </c>
      <c r="E61" s="26" t="s">
        <v>108</v>
      </c>
      <c r="F61" s="26" t="s">
        <v>3549</v>
      </c>
      <c r="G61" s="26" t="s">
        <v>109</v>
      </c>
      <c r="H61" s="26" t="s">
        <v>154</v>
      </c>
      <c r="I61" s="26" t="s">
        <v>3</v>
      </c>
      <c r="J61" s="25" t="s">
        <v>262</v>
      </c>
      <c r="K61" s="25" t="s">
        <v>4076</v>
      </c>
      <c r="L61" s="45" t="s">
        <v>4077</v>
      </c>
      <c r="M61" s="25" t="s">
        <v>4078</v>
      </c>
      <c r="N61" s="25" t="s">
        <v>4079</v>
      </c>
      <c r="O61" s="25" t="s">
        <v>4080</v>
      </c>
      <c r="P61" s="83"/>
      <c r="Q61" s="83"/>
      <c r="R61" s="25" t="s">
        <v>4081</v>
      </c>
      <c r="S61" s="25" t="s">
        <v>4082</v>
      </c>
      <c r="U61" s="240"/>
      <c r="V61" s="241"/>
      <c r="W61" s="240"/>
      <c r="X61" s="240"/>
      <c r="Y61" s="240"/>
      <c r="Z61" s="240"/>
      <c r="AA61" s="240"/>
      <c r="AB61" s="338"/>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c r="BQ61" s="240"/>
      <c r="BR61" s="240"/>
      <c r="BS61" s="240">
        <v>1</v>
      </c>
      <c r="BT61" s="240"/>
      <c r="BU61" s="240"/>
      <c r="BV61" s="240"/>
      <c r="BW61" s="240"/>
      <c r="BX61" s="240"/>
      <c r="BY61" s="240"/>
      <c r="BZ61" s="240">
        <v>1</v>
      </c>
      <c r="CA61" s="240"/>
      <c r="CB61" s="240"/>
      <c r="CC61" s="240"/>
      <c r="CD61" s="240"/>
      <c r="CE61" s="240"/>
      <c r="CF61" s="240"/>
      <c r="CG61" s="240"/>
      <c r="CH61" s="240"/>
      <c r="CI61" s="240"/>
      <c r="CJ61" s="240"/>
      <c r="CK61" s="240"/>
      <c r="CL61" s="240"/>
      <c r="CM61" s="240"/>
      <c r="CN61" s="240"/>
      <c r="CO61" s="240"/>
      <c r="CP61" s="240"/>
      <c r="CQ61" s="240"/>
      <c r="CR61" s="240"/>
      <c r="CS61" s="240"/>
      <c r="CT61" s="240"/>
      <c r="CU61" s="240"/>
      <c r="CV61" s="240"/>
      <c r="CW61" s="240">
        <v>1</v>
      </c>
      <c r="CX61" s="240"/>
      <c r="CY61" s="240"/>
      <c r="CZ61" s="240"/>
      <c r="DA61" s="240"/>
      <c r="DB61" s="240"/>
      <c r="DC61" s="240"/>
      <c r="DD61" s="240"/>
      <c r="DE61" s="240"/>
      <c r="DF61" s="240"/>
      <c r="DG61" s="240"/>
      <c r="DH61" s="241"/>
      <c r="DI61" s="240"/>
      <c r="DJ61" s="240"/>
      <c r="DK61" s="240"/>
      <c r="DL61" s="240"/>
      <c r="DM61" s="240"/>
      <c r="DN61" s="240"/>
      <c r="DO61" s="240"/>
      <c r="DP61" s="240"/>
      <c r="DQ61" s="240"/>
      <c r="DR61" s="240"/>
      <c r="DS61" s="240"/>
      <c r="DT61" s="240"/>
      <c r="DU61" s="240"/>
      <c r="DV61" s="240"/>
      <c r="DW61" s="240"/>
      <c r="DX61" s="240"/>
      <c r="DY61" s="240"/>
      <c r="DZ61" s="240"/>
      <c r="EA61" s="240"/>
      <c r="EB61" s="241"/>
      <c r="EC61" s="240"/>
      <c r="ED61" s="241"/>
      <c r="EE61" s="240"/>
      <c r="EF61" s="240"/>
      <c r="EG61" s="240"/>
      <c r="EH61" s="240"/>
      <c r="EI61" s="240"/>
      <c r="EJ61" s="240"/>
      <c r="EK61" s="240">
        <v>1</v>
      </c>
      <c r="EL61" s="240">
        <v>1</v>
      </c>
      <c r="EN61" s="228" t="s">
        <v>4083</v>
      </c>
    </row>
    <row r="62" spans="1:144" ht="20.100000000000001" hidden="1" customHeight="1" x14ac:dyDescent="0.3">
      <c r="A62" s="25" t="s">
        <v>3905</v>
      </c>
      <c r="B62" s="40" t="s">
        <v>152</v>
      </c>
      <c r="C62" s="26">
        <v>84689</v>
      </c>
      <c r="D62" s="71" t="s">
        <v>3926</v>
      </c>
      <c r="E62" s="26" t="s">
        <v>108</v>
      </c>
      <c r="F62" s="26" t="s">
        <v>3549</v>
      </c>
      <c r="G62" s="26" t="s">
        <v>109</v>
      </c>
      <c r="H62" s="26" t="s">
        <v>554</v>
      </c>
      <c r="I62" s="26" t="s">
        <v>438</v>
      </c>
      <c r="J62" s="25" t="s">
        <v>315</v>
      </c>
      <c r="K62" s="25" t="s">
        <v>3927</v>
      </c>
      <c r="L62" s="45" t="s">
        <v>3928</v>
      </c>
      <c r="M62" s="25"/>
      <c r="N62" s="239"/>
      <c r="O62" s="239"/>
      <c r="P62" s="239"/>
      <c r="Q62" s="239"/>
      <c r="R62" s="239"/>
      <c r="S62" s="239"/>
      <c r="U62" s="145"/>
      <c r="V62" s="148"/>
      <c r="W62" s="145"/>
      <c r="X62" s="145"/>
      <c r="Y62" s="145"/>
      <c r="Z62" s="145"/>
      <c r="AA62" s="145"/>
      <c r="AB62" s="332"/>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c r="DQ62" s="145"/>
      <c r="DR62" s="145"/>
      <c r="DS62" s="145"/>
      <c r="DT62" s="145"/>
      <c r="DU62" s="145"/>
      <c r="DV62" s="145"/>
      <c r="DW62" s="145"/>
      <c r="DX62" s="145"/>
      <c r="DY62" s="145"/>
      <c r="DZ62" s="145"/>
      <c r="EA62" s="145"/>
      <c r="EB62" s="148"/>
      <c r="EC62" s="145"/>
      <c r="ED62" s="148"/>
      <c r="EE62" s="145"/>
      <c r="EF62" s="145"/>
      <c r="EG62" s="145"/>
      <c r="EH62" s="145"/>
      <c r="EI62" s="145"/>
      <c r="EJ62" s="145"/>
      <c r="EK62" s="145">
        <v>0</v>
      </c>
      <c r="EL62" s="145">
        <v>0</v>
      </c>
      <c r="EM62" s="145"/>
    </row>
    <row r="63" spans="1:144" ht="20.100000000000001" hidden="1" customHeight="1" x14ac:dyDescent="0.3">
      <c r="A63" s="25" t="s">
        <v>4378</v>
      </c>
      <c r="B63" s="40" t="s">
        <v>152</v>
      </c>
      <c r="C63" s="26">
        <v>85073</v>
      </c>
      <c r="D63" s="71" t="s">
        <v>4394</v>
      </c>
      <c r="E63" s="26" t="s">
        <v>108</v>
      </c>
      <c r="F63" s="26" t="s">
        <v>3549</v>
      </c>
      <c r="G63" s="26" t="s">
        <v>109</v>
      </c>
      <c r="H63" s="26" t="s">
        <v>117</v>
      </c>
      <c r="I63" s="26" t="s">
        <v>438</v>
      </c>
      <c r="J63" s="25" t="s">
        <v>315</v>
      </c>
      <c r="K63" s="25" t="s">
        <v>4395</v>
      </c>
      <c r="L63" s="25"/>
      <c r="M63" s="25"/>
      <c r="N63" s="239"/>
      <c r="O63" s="239"/>
      <c r="P63" s="239"/>
      <c r="Q63" s="239"/>
      <c r="R63" s="239"/>
      <c r="S63" s="239"/>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8"/>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v>0</v>
      </c>
      <c r="EL63" s="145">
        <v>0</v>
      </c>
    </row>
    <row r="64" spans="1:144" ht="20.100000000000001" customHeight="1" x14ac:dyDescent="0.3">
      <c r="A64" s="25" t="s">
        <v>2959</v>
      </c>
      <c r="B64" s="40" t="s">
        <v>152</v>
      </c>
      <c r="C64" s="26">
        <v>83864</v>
      </c>
      <c r="D64" s="25" t="s">
        <v>2973</v>
      </c>
      <c r="E64" s="26" t="s">
        <v>108</v>
      </c>
      <c r="F64" s="26"/>
      <c r="G64" s="26" t="s">
        <v>109</v>
      </c>
      <c r="H64" s="26" t="s">
        <v>554</v>
      </c>
      <c r="I64" s="26" t="s">
        <v>3</v>
      </c>
      <c r="J64" s="25" t="s">
        <v>1284</v>
      </c>
      <c r="K64" s="25" t="s">
        <v>2974</v>
      </c>
      <c r="L64" s="25"/>
      <c r="M64" s="25" t="s">
        <v>2975</v>
      </c>
      <c r="N64" s="83"/>
      <c r="O64" s="83"/>
      <c r="P64" s="83"/>
      <c r="Q64" s="83"/>
      <c r="R64" s="87" t="s">
        <v>2976</v>
      </c>
      <c r="S64" s="25"/>
      <c r="T64" s="145"/>
      <c r="U64" s="145"/>
      <c r="V64" s="148"/>
      <c r="W64" s="145"/>
      <c r="X64" s="145"/>
      <c r="Y64" s="145"/>
      <c r="Z64" s="145"/>
      <c r="AA64" s="145"/>
      <c r="AB64" s="332"/>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5"/>
      <c r="BP64" s="145"/>
      <c r="BQ64" s="145"/>
      <c r="BR64" s="145">
        <v>1</v>
      </c>
      <c r="BS64" s="145">
        <v>1</v>
      </c>
      <c r="BT64" s="145">
        <v>1</v>
      </c>
      <c r="BU64" s="145"/>
      <c r="BV64" s="145"/>
      <c r="BW64" s="145"/>
      <c r="BX64" s="145"/>
      <c r="BY64" s="145"/>
      <c r="BZ64" s="145"/>
      <c r="CA64" s="145"/>
      <c r="CB64" s="145"/>
      <c r="CC64" s="145"/>
      <c r="CD64" s="145"/>
      <c r="CE64" s="145"/>
      <c r="CF64" s="145"/>
      <c r="CG64" s="145"/>
      <c r="CH64" s="145"/>
      <c r="CI64" s="145"/>
      <c r="CJ64" s="145"/>
      <c r="CK64" s="145"/>
      <c r="CL64" s="145"/>
      <c r="CM64" s="145"/>
      <c r="CN64" s="145"/>
      <c r="CO64" s="145"/>
      <c r="CP64" s="145"/>
      <c r="CQ64" s="145"/>
      <c r="CR64" s="145"/>
      <c r="CS64" s="145"/>
      <c r="CT64" s="145"/>
      <c r="CU64" s="145"/>
      <c r="CV64" s="145"/>
      <c r="CW64" s="145"/>
      <c r="CX64" s="145"/>
      <c r="CY64" s="145"/>
      <c r="CZ64" s="145"/>
      <c r="DA64" s="145"/>
      <c r="DB64" s="145">
        <v>1</v>
      </c>
      <c r="DC64" s="145"/>
      <c r="DD64" s="145"/>
      <c r="DE64" s="145"/>
      <c r="DF64" s="145"/>
      <c r="DG64" s="145"/>
      <c r="DH64" s="148"/>
      <c r="DI64" s="145"/>
      <c r="DJ64" s="145"/>
      <c r="DK64" s="145"/>
      <c r="DL64" s="145"/>
      <c r="DM64" s="145"/>
      <c r="DN64" s="145"/>
      <c r="DO64" s="145">
        <v>1</v>
      </c>
      <c r="DP64" s="145"/>
      <c r="DQ64" s="145"/>
      <c r="DR64" s="145"/>
      <c r="DS64" s="145"/>
      <c r="DT64" s="145"/>
      <c r="DU64" s="145">
        <v>1</v>
      </c>
      <c r="DV64" s="145"/>
      <c r="DW64" s="145"/>
      <c r="DX64" s="145"/>
      <c r="DY64" s="145"/>
      <c r="DZ64" s="145"/>
      <c r="EA64" s="145">
        <v>1</v>
      </c>
      <c r="EB64" s="148"/>
      <c r="EC64" s="145"/>
      <c r="ED64" s="148"/>
      <c r="EE64" s="145"/>
      <c r="EF64" s="145"/>
      <c r="EG64" s="145"/>
      <c r="EH64" s="145"/>
      <c r="EI64" s="145"/>
      <c r="EJ64" s="145"/>
      <c r="EK64" s="145">
        <v>1</v>
      </c>
      <c r="EL64" s="145">
        <v>1</v>
      </c>
      <c r="EM64" s="267"/>
      <c r="EN64" s="228" t="s">
        <v>2977</v>
      </c>
    </row>
    <row r="65" spans="1:187" ht="20.100000000000001" customHeight="1" x14ac:dyDescent="0.3">
      <c r="A65" s="25" t="s">
        <v>4088</v>
      </c>
      <c r="B65" s="40" t="s">
        <v>152</v>
      </c>
      <c r="C65" s="26">
        <v>84150</v>
      </c>
      <c r="D65" s="25" t="s">
        <v>4094</v>
      </c>
      <c r="E65" s="26" t="s">
        <v>108</v>
      </c>
      <c r="F65" s="116" t="s">
        <v>3556</v>
      </c>
      <c r="G65" s="26" t="s">
        <v>109</v>
      </c>
      <c r="H65" s="26" t="s">
        <v>154</v>
      </c>
      <c r="I65" s="26" t="s">
        <v>3</v>
      </c>
      <c r="J65" s="25" t="s">
        <v>262</v>
      </c>
      <c r="K65" s="25" t="s">
        <v>4095</v>
      </c>
      <c r="L65" s="25"/>
      <c r="M65" s="25" t="s">
        <v>4096</v>
      </c>
      <c r="N65" s="25" t="s">
        <v>4097</v>
      </c>
      <c r="O65" s="25" t="s">
        <v>4098</v>
      </c>
      <c r="P65" s="25"/>
      <c r="Q65" s="25"/>
      <c r="R65" s="25" t="s">
        <v>4099</v>
      </c>
      <c r="S65" s="25" t="s">
        <v>4100</v>
      </c>
      <c r="U65" s="145"/>
      <c r="V65" s="148"/>
      <c r="W65" s="145"/>
      <c r="X65" s="145"/>
      <c r="Y65" s="145"/>
      <c r="Z65" s="145"/>
      <c r="AA65" s="145"/>
      <c r="AB65" s="332">
        <v>1</v>
      </c>
      <c r="AC65" s="145"/>
      <c r="AD65" s="145"/>
      <c r="AE65" s="145"/>
      <c r="AF65" s="145"/>
      <c r="AG65" s="145"/>
      <c r="AH65" s="145"/>
      <c r="AI65" s="145">
        <v>1</v>
      </c>
      <c r="AJ65" s="145"/>
      <c r="AK65" s="145"/>
      <c r="AL65" s="145">
        <v>1</v>
      </c>
      <c r="AM65" s="145"/>
      <c r="AN65" s="145"/>
      <c r="AO65" s="145"/>
      <c r="AP65" s="145"/>
      <c r="AQ65" s="145"/>
      <c r="AR65" s="145"/>
      <c r="AS65" s="145"/>
      <c r="AT65" s="145"/>
      <c r="AU65" s="145"/>
      <c r="AV65" s="145"/>
      <c r="AW65" s="145"/>
      <c r="AX65" s="145"/>
      <c r="AY65" s="145"/>
      <c r="AZ65" s="145"/>
      <c r="BA65" s="145">
        <v>1</v>
      </c>
      <c r="BB65" s="145"/>
      <c r="BC65" s="145"/>
      <c r="BD65" s="145"/>
      <c r="BE65" s="145"/>
      <c r="BF65" s="145"/>
      <c r="BG65" s="145"/>
      <c r="BH65" s="145"/>
      <c r="BI65" s="145">
        <v>1</v>
      </c>
      <c r="BJ65" s="145"/>
      <c r="BK65" s="145"/>
      <c r="BL65" s="145"/>
      <c r="BM65" s="145"/>
      <c r="BN65" s="145"/>
      <c r="BO65" s="145"/>
      <c r="BP65" s="145"/>
      <c r="BQ65" s="145"/>
      <c r="BR65" s="145">
        <v>1</v>
      </c>
      <c r="BS65" s="145">
        <v>1</v>
      </c>
      <c r="BT65" s="145">
        <v>1</v>
      </c>
      <c r="BU65" s="145">
        <v>1</v>
      </c>
      <c r="BV65" s="145"/>
      <c r="BW65" s="145"/>
      <c r="BX65" s="145"/>
      <c r="BY65" s="145"/>
      <c r="BZ65" s="145">
        <v>1</v>
      </c>
      <c r="CA65" s="145"/>
      <c r="CB65" s="145"/>
      <c r="CC65" s="145"/>
      <c r="CD65" s="145"/>
      <c r="CE65" s="145"/>
      <c r="CF65" s="145"/>
      <c r="CG65" s="145"/>
      <c r="CH65" s="148"/>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c r="DM65" s="145"/>
      <c r="DN65" s="145"/>
      <c r="DO65" s="145"/>
      <c r="DP65" s="145"/>
      <c r="DQ65" s="145"/>
      <c r="DR65" s="145"/>
      <c r="DS65" s="145"/>
      <c r="DT65" s="145"/>
      <c r="DU65" s="145"/>
      <c r="DV65" s="145"/>
      <c r="DW65" s="145"/>
      <c r="DX65" s="145"/>
      <c r="DY65" s="145"/>
      <c r="DZ65" s="145"/>
      <c r="EA65" s="145"/>
      <c r="EB65" s="148"/>
      <c r="EC65" s="145"/>
      <c r="ED65" s="148"/>
      <c r="EE65" s="145"/>
      <c r="EF65" s="145"/>
      <c r="EG65" s="145"/>
      <c r="EH65" s="145"/>
      <c r="EI65" s="145"/>
      <c r="EJ65" s="145"/>
      <c r="EK65" s="145">
        <v>1</v>
      </c>
      <c r="EL65" s="145">
        <v>1</v>
      </c>
      <c r="EM65" s="145"/>
      <c r="EN65" s="228" t="s">
        <v>4101</v>
      </c>
    </row>
    <row r="66" spans="1:187" ht="20.100000000000001" hidden="1" customHeight="1" x14ac:dyDescent="0.3">
      <c r="A66" s="25" t="s">
        <v>3247</v>
      </c>
      <c r="B66" s="26" t="s">
        <v>152</v>
      </c>
      <c r="C66" s="26">
        <v>84437</v>
      </c>
      <c r="D66" s="71" t="s">
        <v>3253</v>
      </c>
      <c r="E66" s="26" t="s">
        <v>108</v>
      </c>
      <c r="F66" s="26"/>
      <c r="G66" s="26" t="s">
        <v>109</v>
      </c>
      <c r="H66" s="26" t="s">
        <v>554</v>
      </c>
      <c r="I66" s="26" t="s">
        <v>438</v>
      </c>
      <c r="J66" s="25" t="s">
        <v>315</v>
      </c>
      <c r="K66" s="25" t="s">
        <v>3254</v>
      </c>
      <c r="L66" s="25"/>
      <c r="M66" s="25"/>
      <c r="N66" s="272"/>
      <c r="O66" s="272"/>
      <c r="P66" s="272"/>
      <c r="Q66" s="272"/>
      <c r="R66" s="272"/>
      <c r="S66" s="272"/>
      <c r="U66" s="145"/>
      <c r="V66" s="148"/>
      <c r="W66" s="145"/>
      <c r="X66" s="145"/>
      <c r="Y66" s="145"/>
      <c r="Z66" s="145"/>
      <c r="AA66" s="145"/>
      <c r="AB66" s="332"/>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c r="DR66" s="145"/>
      <c r="DS66" s="145"/>
      <c r="DT66" s="145"/>
      <c r="DU66" s="145"/>
      <c r="DV66" s="145"/>
      <c r="DW66" s="145"/>
      <c r="DX66" s="145"/>
      <c r="DY66" s="145"/>
      <c r="DZ66" s="145"/>
      <c r="EA66" s="145"/>
      <c r="EB66" s="148"/>
      <c r="EC66" s="145"/>
      <c r="ED66" s="148"/>
      <c r="EE66" s="145"/>
      <c r="EF66" s="145"/>
      <c r="EG66" s="145"/>
      <c r="EH66" s="145"/>
      <c r="EI66" s="145"/>
      <c r="EJ66" s="145"/>
      <c r="EK66" s="145">
        <v>0</v>
      </c>
      <c r="EL66" s="145">
        <v>0</v>
      </c>
      <c r="EM66" s="145"/>
    </row>
    <row r="67" spans="1:187" ht="20.100000000000001" hidden="1" customHeight="1" x14ac:dyDescent="0.3">
      <c r="A67" s="25" t="s">
        <v>3648</v>
      </c>
      <c r="B67" s="26" t="s">
        <v>152</v>
      </c>
      <c r="C67" s="26">
        <v>84640</v>
      </c>
      <c r="D67" s="71" t="s">
        <v>3654</v>
      </c>
      <c r="E67" s="26" t="s">
        <v>113</v>
      </c>
      <c r="F67" s="26" t="s">
        <v>3549</v>
      </c>
      <c r="G67" s="26" t="s">
        <v>109</v>
      </c>
      <c r="H67" s="26" t="s">
        <v>554</v>
      </c>
      <c r="I67" s="26" t="s">
        <v>438</v>
      </c>
      <c r="J67" s="25" t="s">
        <v>315</v>
      </c>
      <c r="K67" s="25" t="s">
        <v>3655</v>
      </c>
      <c r="L67" s="25" t="s">
        <v>3656</v>
      </c>
      <c r="M67" s="25"/>
      <c r="N67" s="83"/>
      <c r="O67" s="83"/>
      <c r="P67" s="83"/>
      <c r="Q67" s="83"/>
      <c r="R67" s="83"/>
      <c r="S67" s="83"/>
      <c r="CH67" s="198"/>
      <c r="EK67" s="145">
        <v>0</v>
      </c>
      <c r="EL67" s="145">
        <v>0</v>
      </c>
    </row>
    <row r="68" spans="1:187" ht="20.100000000000001" customHeight="1" x14ac:dyDescent="0.3">
      <c r="A68" s="25" t="s">
        <v>2135</v>
      </c>
      <c r="B68" s="40" t="s">
        <v>152</v>
      </c>
      <c r="C68" s="26">
        <v>82456</v>
      </c>
      <c r="D68" s="25" t="s">
        <v>2139</v>
      </c>
      <c r="E68" s="26" t="s">
        <v>108</v>
      </c>
      <c r="F68" s="26"/>
      <c r="G68" s="26" t="s">
        <v>109</v>
      </c>
      <c r="H68" s="26" t="s">
        <v>554</v>
      </c>
      <c r="I68" s="26" t="s">
        <v>385</v>
      </c>
      <c r="J68" s="25" t="s">
        <v>155</v>
      </c>
      <c r="K68" s="25" t="s">
        <v>2140</v>
      </c>
      <c r="L68" s="25"/>
      <c r="M68" s="25" t="s">
        <v>2141</v>
      </c>
      <c r="N68" s="25" t="s">
        <v>2142</v>
      </c>
      <c r="O68" s="25" t="s">
        <v>166</v>
      </c>
      <c r="P68" s="239"/>
      <c r="Q68" s="239"/>
      <c r="R68" s="239"/>
      <c r="S68" s="239"/>
      <c r="T68" s="145"/>
      <c r="U68" s="145"/>
      <c r="V68" s="145"/>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v>1</v>
      </c>
      <c r="AV68" s="145"/>
      <c r="AW68" s="145"/>
      <c r="AX68" s="145"/>
      <c r="AY68" s="145"/>
      <c r="AZ68" s="145"/>
      <c r="BA68" s="145">
        <v>1</v>
      </c>
      <c r="BB68" s="145"/>
      <c r="BC68" s="145"/>
      <c r="BD68" s="145"/>
      <c r="BE68" s="145"/>
      <c r="BF68" s="145"/>
      <c r="BG68" s="145"/>
      <c r="BH68" s="145"/>
      <c r="BI68" s="145"/>
      <c r="BJ68" s="145"/>
      <c r="BK68" s="145"/>
      <c r="BL68" s="145"/>
      <c r="BM68" s="145"/>
      <c r="BN68" s="145"/>
      <c r="BO68" s="145"/>
      <c r="BP68" s="145"/>
      <c r="BQ68" s="145"/>
      <c r="BR68" s="145"/>
      <c r="BS68" s="145"/>
      <c r="BT68" s="145">
        <v>1</v>
      </c>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v>1</v>
      </c>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v>1</v>
      </c>
      <c r="EL68" s="145">
        <v>0</v>
      </c>
      <c r="EM68" s="145"/>
    </row>
    <row r="69" spans="1:187" ht="20.100000000000001" hidden="1" customHeight="1" x14ac:dyDescent="0.3">
      <c r="A69" s="25" t="s">
        <v>1886</v>
      </c>
      <c r="B69" s="40" t="s">
        <v>152</v>
      </c>
      <c r="C69" s="26">
        <v>81953</v>
      </c>
      <c r="D69" s="71" t="s">
        <v>1894</v>
      </c>
      <c r="E69" s="26" t="s">
        <v>108</v>
      </c>
      <c r="F69" s="26"/>
      <c r="G69" s="26" t="s">
        <v>109</v>
      </c>
      <c r="H69" s="26" t="s">
        <v>554</v>
      </c>
      <c r="I69" s="26" t="s">
        <v>438</v>
      </c>
      <c r="J69" s="25" t="s">
        <v>155</v>
      </c>
      <c r="K69" s="25" t="s">
        <v>1895</v>
      </c>
      <c r="L69" s="239"/>
      <c r="M69" s="239"/>
      <c r="N69" s="239"/>
      <c r="O69" s="239"/>
      <c r="P69" s="239"/>
      <c r="Q69" s="239"/>
      <c r="R69" s="239"/>
      <c r="S69" s="239"/>
      <c r="U69" s="145"/>
      <c r="V69" s="145"/>
      <c r="W69" s="145"/>
      <c r="X69" s="145"/>
      <c r="Y69" s="145"/>
      <c r="Z69" s="145"/>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c r="DS69" s="145"/>
      <c r="DT69" s="145"/>
      <c r="DU69" s="145"/>
      <c r="DV69" s="145"/>
      <c r="DW69" s="145"/>
      <c r="DX69" s="145"/>
      <c r="DY69" s="145"/>
      <c r="DZ69" s="145"/>
      <c r="EA69" s="145"/>
      <c r="EB69" s="148"/>
      <c r="EC69" s="145"/>
      <c r="ED69" s="145"/>
      <c r="EE69" s="145"/>
      <c r="EF69" s="145"/>
      <c r="EG69" s="145"/>
      <c r="EH69" s="145"/>
      <c r="EI69" s="145"/>
      <c r="EJ69" s="145"/>
      <c r="EK69" s="145">
        <v>0</v>
      </c>
      <c r="EL69" s="145">
        <v>0</v>
      </c>
    </row>
    <row r="70" spans="1:187" ht="20.100000000000001" customHeight="1" x14ac:dyDescent="0.3">
      <c r="A70" s="25" t="s">
        <v>3631</v>
      </c>
      <c r="B70" s="26" t="s">
        <v>152</v>
      </c>
      <c r="C70" s="26">
        <v>83260</v>
      </c>
      <c r="D70" s="25" t="s">
        <v>3640</v>
      </c>
      <c r="E70" s="26" t="s">
        <v>108</v>
      </c>
      <c r="F70" s="26" t="s">
        <v>3556</v>
      </c>
      <c r="G70" s="26" t="s">
        <v>109</v>
      </c>
      <c r="H70" s="26" t="s">
        <v>554</v>
      </c>
      <c r="I70" s="26" t="s">
        <v>389</v>
      </c>
      <c r="J70" s="25" t="s">
        <v>262</v>
      </c>
      <c r="K70" s="25" t="s">
        <v>3641</v>
      </c>
      <c r="L70" s="45" t="s">
        <v>3642</v>
      </c>
      <c r="M70" s="25"/>
      <c r="N70" s="25" t="s">
        <v>3643</v>
      </c>
      <c r="O70" s="83"/>
      <c r="P70" s="83"/>
      <c r="Q70" s="83"/>
      <c r="R70" s="83"/>
      <c r="S70" s="83"/>
      <c r="T70" s="145"/>
      <c r="U70" s="145"/>
      <c r="V70" s="148"/>
      <c r="W70" s="145"/>
      <c r="X70" s="145"/>
      <c r="Y70" s="145"/>
      <c r="Z70" s="145"/>
      <c r="AA70" s="145"/>
      <c r="AB70" s="332"/>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5"/>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8"/>
      <c r="DI70" s="145"/>
      <c r="DJ70" s="145"/>
      <c r="DK70" s="145"/>
      <c r="DL70" s="145"/>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v>1</v>
      </c>
      <c r="EL70" s="145">
        <v>0</v>
      </c>
      <c r="EM70" s="145"/>
    </row>
    <row r="71" spans="1:187" ht="20.100000000000001" hidden="1" customHeight="1" x14ac:dyDescent="0.3">
      <c r="A71" s="25" t="s">
        <v>2664</v>
      </c>
      <c r="B71" s="40" t="s">
        <v>152</v>
      </c>
      <c r="C71" s="26">
        <v>83287</v>
      </c>
      <c r="D71" s="71" t="s">
        <v>2677</v>
      </c>
      <c r="E71" s="26" t="s">
        <v>108</v>
      </c>
      <c r="F71" s="26"/>
      <c r="G71" s="26" t="s">
        <v>109</v>
      </c>
      <c r="H71" s="26" t="s">
        <v>154</v>
      </c>
      <c r="I71" s="26" t="s">
        <v>3</v>
      </c>
      <c r="J71" s="25" t="s">
        <v>155</v>
      </c>
      <c r="K71" s="25" t="s">
        <v>2678</v>
      </c>
      <c r="L71" s="45" t="s">
        <v>2679</v>
      </c>
      <c r="M71" s="25"/>
      <c r="N71" s="83"/>
      <c r="O71" s="83"/>
      <c r="P71" s="83"/>
      <c r="Q71" s="83"/>
      <c r="R71" s="83"/>
      <c r="S71" s="83"/>
      <c r="T71" s="145"/>
      <c r="U71" s="145"/>
      <c r="V71" s="145"/>
      <c r="W71" s="145"/>
      <c r="X71" s="145"/>
      <c r="Y71" s="145"/>
      <c r="Z71" s="145"/>
      <c r="AA71" s="145"/>
      <c r="AB71" s="332"/>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c r="DV71" s="145"/>
      <c r="DW71" s="145"/>
      <c r="DX71" s="145"/>
      <c r="DY71" s="145"/>
      <c r="DZ71" s="145"/>
      <c r="EA71" s="145"/>
      <c r="EB71" s="148"/>
      <c r="EC71" s="145"/>
      <c r="ED71" s="148"/>
      <c r="EE71" s="145"/>
      <c r="EF71" s="145"/>
      <c r="EG71" s="145"/>
      <c r="EH71" s="145"/>
      <c r="EI71" s="145"/>
      <c r="EJ71" s="145"/>
      <c r="EK71" s="145">
        <v>0</v>
      </c>
      <c r="EL71" s="145">
        <v>0</v>
      </c>
      <c r="EM71" s="145"/>
    </row>
    <row r="72" spans="1:187" ht="20.100000000000001" hidden="1" customHeight="1" x14ac:dyDescent="0.3">
      <c r="A72" s="25" t="s">
        <v>2994</v>
      </c>
      <c r="B72" s="40" t="s">
        <v>152</v>
      </c>
      <c r="C72" s="26">
        <v>83759</v>
      </c>
      <c r="D72" s="71" t="s">
        <v>3006</v>
      </c>
      <c r="E72" s="26" t="s">
        <v>108</v>
      </c>
      <c r="F72" s="26"/>
      <c r="G72" s="26" t="s">
        <v>109</v>
      </c>
      <c r="H72" s="26" t="s">
        <v>554</v>
      </c>
      <c r="I72" s="26" t="s">
        <v>389</v>
      </c>
      <c r="J72" s="25" t="s">
        <v>1284</v>
      </c>
      <c r="K72" s="25" t="s">
        <v>3007</v>
      </c>
      <c r="L72" s="25"/>
      <c r="M72" s="25"/>
      <c r="N72" s="83"/>
      <c r="O72" s="83"/>
      <c r="P72" s="83"/>
      <c r="Q72" s="83"/>
      <c r="R72" s="83"/>
      <c r="S72" s="83"/>
      <c r="T72" s="145"/>
      <c r="U72" s="145"/>
      <c r="V72" s="148"/>
      <c r="W72" s="145"/>
      <c r="X72" s="145"/>
      <c r="Y72" s="145"/>
      <c r="Z72" s="145"/>
      <c r="AA72" s="145"/>
      <c r="AB72" s="332"/>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5"/>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8"/>
      <c r="DI72" s="145"/>
      <c r="DJ72" s="145"/>
      <c r="DK72" s="145"/>
      <c r="DL72" s="145"/>
      <c r="DM72" s="145"/>
      <c r="DN72" s="145"/>
      <c r="DO72" s="145"/>
      <c r="DP72" s="145"/>
      <c r="DQ72" s="145"/>
      <c r="DR72" s="145"/>
      <c r="DS72" s="145"/>
      <c r="DT72" s="145"/>
      <c r="DU72" s="145"/>
      <c r="DV72" s="145"/>
      <c r="DW72" s="145"/>
      <c r="DX72" s="145"/>
      <c r="DY72" s="145"/>
      <c r="DZ72" s="145"/>
      <c r="EA72" s="145"/>
      <c r="EB72" s="148"/>
      <c r="EC72" s="145"/>
      <c r="ED72" s="148"/>
      <c r="EE72" s="145"/>
      <c r="EF72" s="145"/>
      <c r="EG72" s="145"/>
      <c r="EH72" s="145"/>
      <c r="EI72" s="145"/>
      <c r="EJ72" s="145"/>
      <c r="EK72" s="145">
        <v>0</v>
      </c>
      <c r="EL72" s="145">
        <v>0</v>
      </c>
      <c r="EM72" s="267"/>
    </row>
    <row r="73" spans="1:187" ht="20.100000000000001" hidden="1" customHeight="1" x14ac:dyDescent="0.3">
      <c r="A73" s="25" t="s">
        <v>4410</v>
      </c>
      <c r="B73" s="40" t="s">
        <v>152</v>
      </c>
      <c r="C73" s="26">
        <v>84883</v>
      </c>
      <c r="D73" s="71" t="s">
        <v>4437</v>
      </c>
      <c r="E73" s="26" t="s">
        <v>108</v>
      </c>
      <c r="F73" s="26"/>
      <c r="G73" s="26" t="s">
        <v>109</v>
      </c>
      <c r="H73" s="26" t="s">
        <v>154</v>
      </c>
      <c r="I73" s="26" t="s">
        <v>389</v>
      </c>
      <c r="J73" s="25" t="s">
        <v>262</v>
      </c>
      <c r="K73" s="25" t="s">
        <v>4438</v>
      </c>
      <c r="L73" s="25"/>
      <c r="M73" s="25"/>
      <c r="N73" s="83"/>
      <c r="O73" s="83"/>
      <c r="P73" s="83"/>
      <c r="Q73" s="83"/>
      <c r="R73" s="83"/>
      <c r="S73" s="83"/>
      <c r="U73" s="145"/>
      <c r="V73" s="148"/>
      <c r="W73" s="145"/>
      <c r="X73" s="145"/>
      <c r="Y73" s="145"/>
      <c r="Z73" s="145"/>
      <c r="AA73" s="145"/>
      <c r="AB73" s="332"/>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8"/>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8"/>
      <c r="DI73" s="145"/>
      <c r="DJ73" s="145"/>
      <c r="DK73" s="145"/>
      <c r="DL73" s="145"/>
      <c r="DM73" s="145"/>
      <c r="DN73" s="145"/>
      <c r="DO73" s="145"/>
      <c r="DP73" s="145"/>
      <c r="DQ73" s="145"/>
      <c r="DR73" s="145"/>
      <c r="DS73" s="145"/>
      <c r="DT73" s="145"/>
      <c r="DU73" s="145"/>
      <c r="DV73" s="145"/>
      <c r="DW73" s="145"/>
      <c r="DX73" s="145"/>
      <c r="DY73" s="145"/>
      <c r="DZ73" s="145"/>
      <c r="EA73" s="145"/>
      <c r="EB73" s="148"/>
      <c r="EC73" s="145"/>
      <c r="ED73" s="148"/>
      <c r="EE73" s="145"/>
      <c r="EF73" s="145"/>
      <c r="EG73" s="145"/>
      <c r="EH73" s="145"/>
      <c r="EI73" s="145"/>
      <c r="EJ73" s="145"/>
      <c r="EK73" s="145">
        <v>0</v>
      </c>
      <c r="EL73" s="145">
        <v>0</v>
      </c>
    </row>
    <row r="74" spans="1:187" ht="20.100000000000001" hidden="1" customHeight="1" x14ac:dyDescent="0.3">
      <c r="A74" s="25" t="s">
        <v>4351</v>
      </c>
      <c r="B74" s="26" t="s">
        <v>152</v>
      </c>
      <c r="C74" s="26">
        <v>84926</v>
      </c>
      <c r="D74" s="71" t="s">
        <v>4353</v>
      </c>
      <c r="E74" s="26" t="s">
        <v>108</v>
      </c>
      <c r="F74" s="26" t="s">
        <v>3549</v>
      </c>
      <c r="G74" s="26" t="s">
        <v>109</v>
      </c>
      <c r="H74" s="26" t="s">
        <v>554</v>
      </c>
      <c r="I74" s="26" t="s">
        <v>449</v>
      </c>
      <c r="J74" s="25" t="s">
        <v>315</v>
      </c>
      <c r="K74" s="25" t="s">
        <v>4354</v>
      </c>
      <c r="L74" s="25"/>
      <c r="M74" s="25"/>
      <c r="N74" s="239"/>
      <c r="O74" s="239"/>
      <c r="P74" s="239"/>
      <c r="Q74" s="239"/>
      <c r="R74" s="239"/>
      <c r="S74" s="239"/>
      <c r="U74" s="145"/>
      <c r="V74" s="148"/>
      <c r="W74" s="145"/>
      <c r="X74" s="145"/>
      <c r="Y74" s="145"/>
      <c r="Z74" s="145"/>
      <c r="AA74" s="145"/>
      <c r="AB74" s="332"/>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8"/>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8"/>
      <c r="EE74" s="145"/>
      <c r="EF74" s="145"/>
      <c r="EG74" s="145"/>
      <c r="EH74" s="145"/>
      <c r="EI74" s="145"/>
      <c r="EJ74" s="145"/>
      <c r="EK74" s="145">
        <v>0</v>
      </c>
      <c r="EL74" s="145">
        <v>0</v>
      </c>
    </row>
    <row r="75" spans="1:187" ht="20.100000000000001" hidden="1" customHeight="1" x14ac:dyDescent="0.3">
      <c r="A75" s="25" t="s">
        <v>4445</v>
      </c>
      <c r="B75" s="26" t="s">
        <v>152</v>
      </c>
      <c r="C75" s="26">
        <v>84433</v>
      </c>
      <c r="D75" s="71" t="s">
        <v>4456</v>
      </c>
      <c r="E75" s="26" t="s">
        <v>108</v>
      </c>
      <c r="F75" s="26"/>
      <c r="G75" s="26" t="s">
        <v>109</v>
      </c>
      <c r="H75" s="26" t="s">
        <v>154</v>
      </c>
      <c r="I75" s="26" t="s">
        <v>389</v>
      </c>
      <c r="J75" s="25" t="s">
        <v>262</v>
      </c>
      <c r="K75" s="25" t="s">
        <v>4457</v>
      </c>
      <c r="L75" s="25"/>
      <c r="M75" s="25"/>
      <c r="N75" s="83"/>
      <c r="O75" s="83"/>
      <c r="P75" s="83"/>
      <c r="Q75" s="83"/>
      <c r="R75" s="83"/>
      <c r="S75" s="83"/>
      <c r="U75" s="145"/>
      <c r="V75" s="148"/>
      <c r="W75" s="145"/>
      <c r="X75" s="145"/>
      <c r="Y75" s="145"/>
      <c r="Z75" s="145"/>
      <c r="AA75" s="145"/>
      <c r="AB75" s="332"/>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8"/>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c r="DV75" s="145"/>
      <c r="DW75" s="145"/>
      <c r="DX75" s="145"/>
      <c r="DY75" s="145"/>
      <c r="DZ75" s="145"/>
      <c r="EA75" s="145"/>
      <c r="EB75" s="148"/>
      <c r="EC75" s="145"/>
      <c r="ED75" s="148"/>
      <c r="EE75" s="145"/>
      <c r="EF75" s="145"/>
      <c r="EG75" s="145"/>
      <c r="EH75" s="145"/>
      <c r="EI75" s="145"/>
      <c r="EJ75" s="145"/>
      <c r="EK75" s="145">
        <v>0</v>
      </c>
      <c r="EL75" s="145">
        <v>0</v>
      </c>
    </row>
    <row r="76" spans="1:187" ht="20.100000000000001" customHeight="1" x14ac:dyDescent="0.3">
      <c r="A76" s="72" t="s">
        <v>1833</v>
      </c>
      <c r="B76" s="80" t="s">
        <v>152</v>
      </c>
      <c r="C76" s="73">
        <v>82253</v>
      </c>
      <c r="D76" s="72" t="s">
        <v>1863</v>
      </c>
      <c r="E76" s="73" t="s">
        <v>108</v>
      </c>
      <c r="F76" s="73"/>
      <c r="G76" s="73" t="s">
        <v>109</v>
      </c>
      <c r="H76" s="73" t="s">
        <v>539</v>
      </c>
      <c r="I76" s="26" t="s">
        <v>405</v>
      </c>
      <c r="J76" s="72" t="s">
        <v>155</v>
      </c>
      <c r="K76" s="72" t="s">
        <v>1864</v>
      </c>
      <c r="L76" s="72"/>
      <c r="M76" s="72" t="s">
        <v>1865</v>
      </c>
      <c r="N76" s="72" t="s">
        <v>1866</v>
      </c>
      <c r="O76" s="72" t="s">
        <v>1867</v>
      </c>
      <c r="P76" s="239"/>
      <c r="Q76" s="239"/>
      <c r="R76" s="239"/>
      <c r="S76" s="239"/>
      <c r="U76" s="145"/>
      <c r="V76" s="145"/>
      <c r="W76" s="145"/>
      <c r="X76" s="145"/>
      <c r="Y76" s="145"/>
      <c r="Z76" s="145"/>
      <c r="AA76" s="145"/>
      <c r="AB76" s="332"/>
      <c r="AC76" s="145"/>
      <c r="AD76" s="145"/>
      <c r="AE76" s="145"/>
      <c r="AF76" s="145"/>
      <c r="AG76" s="145"/>
      <c r="AH76" s="145"/>
      <c r="AI76" s="145"/>
      <c r="AJ76" s="145"/>
      <c r="AK76" s="145"/>
      <c r="AL76" s="145"/>
      <c r="AM76" s="145"/>
      <c r="AN76" s="145"/>
      <c r="AO76" s="145"/>
      <c r="AP76" s="145"/>
      <c r="AQ76" s="145"/>
      <c r="AR76" s="145"/>
      <c r="AS76" s="145"/>
      <c r="AT76" s="145"/>
      <c r="AU76" s="145">
        <v>1</v>
      </c>
      <c r="AV76" s="145"/>
      <c r="AW76" s="145"/>
      <c r="AX76" s="145"/>
      <c r="AY76" s="145"/>
      <c r="AZ76" s="145"/>
      <c r="BA76" s="145"/>
      <c r="BB76" s="145"/>
      <c r="BC76" s="145"/>
      <c r="BD76" s="145"/>
      <c r="BE76" s="145"/>
      <c r="BF76" s="145"/>
      <c r="BG76" s="145"/>
      <c r="BH76" s="145"/>
      <c r="BI76" s="145"/>
      <c r="BJ76" s="145"/>
      <c r="BK76" s="145"/>
      <c r="BL76" s="145"/>
      <c r="BM76" s="145"/>
      <c r="BN76" s="145"/>
      <c r="BO76" s="145"/>
      <c r="BP76" s="145"/>
      <c r="BQ76" s="145"/>
      <c r="BR76" s="145"/>
      <c r="BS76" s="145">
        <v>1</v>
      </c>
      <c r="BT76" s="145"/>
      <c r="BU76" s="145"/>
      <c r="BV76" s="145"/>
      <c r="BW76" s="145"/>
      <c r="BX76" s="145"/>
      <c r="BY76" s="145"/>
      <c r="BZ76" s="145"/>
      <c r="CA76" s="145"/>
      <c r="CB76" s="145"/>
      <c r="CC76" s="145"/>
      <c r="CD76" s="145"/>
      <c r="CE76" s="145"/>
      <c r="CF76" s="145"/>
      <c r="CG76" s="145"/>
      <c r="CH76" s="145"/>
      <c r="CI76" s="145"/>
      <c r="CJ76" s="145"/>
      <c r="CK76" s="145"/>
      <c r="CL76" s="145"/>
      <c r="CM76" s="145"/>
      <c r="CN76" s="145"/>
      <c r="CO76" s="145"/>
      <c r="CP76" s="145"/>
      <c r="CQ76" s="145"/>
      <c r="CR76" s="145"/>
      <c r="CS76" s="145"/>
      <c r="CT76" s="145"/>
      <c r="CU76" s="145"/>
      <c r="CV76" s="145"/>
      <c r="CW76" s="145"/>
      <c r="CX76" s="145"/>
      <c r="CY76" s="145"/>
      <c r="CZ76" s="145"/>
      <c r="DA76" s="145"/>
      <c r="DB76" s="145">
        <v>1</v>
      </c>
      <c r="DC76" s="145"/>
      <c r="DD76" s="145"/>
      <c r="DE76" s="145"/>
      <c r="DF76" s="145"/>
      <c r="DG76" s="145"/>
      <c r="DH76" s="148"/>
      <c r="DI76" s="145"/>
      <c r="DJ76" s="145"/>
      <c r="DK76" s="145"/>
      <c r="DL76" s="145"/>
      <c r="DM76" s="145"/>
      <c r="DN76" s="145"/>
      <c r="DO76" s="145"/>
      <c r="DP76" s="145"/>
      <c r="DQ76" s="145"/>
      <c r="DR76" s="145"/>
      <c r="DS76" s="145"/>
      <c r="DT76" s="145"/>
      <c r="DU76" s="145"/>
      <c r="DV76" s="145"/>
      <c r="DW76" s="145"/>
      <c r="DX76" s="145"/>
      <c r="DY76" s="145"/>
      <c r="DZ76" s="145"/>
      <c r="EA76" s="145"/>
      <c r="EB76" s="148"/>
      <c r="EC76" s="145"/>
      <c r="ED76" s="148"/>
      <c r="EE76" s="145"/>
      <c r="EF76" s="145"/>
      <c r="EG76" s="145"/>
      <c r="EH76" s="145"/>
      <c r="EI76" s="145"/>
      <c r="EJ76" s="145"/>
      <c r="EK76" s="145">
        <v>1</v>
      </c>
      <c r="EL76" s="145">
        <v>0</v>
      </c>
    </row>
    <row r="77" spans="1:187" ht="20.100000000000001" customHeight="1" x14ac:dyDescent="0.3">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row>
    <row r="78" spans="1:187" ht="20.100000000000001" customHeight="1" x14ac:dyDescent="0.3">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row>
    <row r="79" spans="1:187" ht="20.100000000000001" customHeight="1" x14ac:dyDescent="0.3">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row>
    <row r="80" spans="1:187" ht="20.100000000000001" customHeight="1" x14ac:dyDescent="0.3">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row>
    <row r="81" spans="1:187" ht="20.100000000000001" customHeight="1" x14ac:dyDescent="0.3">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row>
    <row r="82" spans="1:187" ht="20.100000000000001" customHeight="1" x14ac:dyDescent="0.3">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row>
    <row r="83" spans="1:187" ht="20.100000000000001" customHeight="1" x14ac:dyDescent="0.3">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row>
    <row r="84" spans="1:187" ht="20.100000000000001" customHeight="1" x14ac:dyDescent="0.3">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row>
    <row r="85" spans="1:187" ht="20.100000000000001" customHeight="1" x14ac:dyDescent="0.3">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row>
    <row r="86" spans="1:187" x14ac:dyDescent="0.3">
      <c r="U86" s="145"/>
      <c r="V86" s="148"/>
      <c r="W86" s="145"/>
      <c r="X86" s="145"/>
      <c r="Y86" s="145"/>
      <c r="Z86" s="145"/>
      <c r="AA86" s="145"/>
      <c r="AB86" s="332"/>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8"/>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8"/>
      <c r="DI86" s="145"/>
      <c r="DJ86" s="145"/>
      <c r="DK86" s="145"/>
      <c r="DL86" s="145"/>
      <c r="DM86" s="145"/>
      <c r="DN86" s="145"/>
      <c r="DO86" s="145"/>
      <c r="DP86" s="145"/>
      <c r="DQ86" s="145"/>
      <c r="DR86" s="145"/>
      <c r="DS86" s="145"/>
      <c r="DT86" s="145"/>
      <c r="DU86" s="145"/>
      <c r="DV86" s="145"/>
      <c r="DW86" s="145"/>
      <c r="DX86" s="145"/>
      <c r="DY86" s="145"/>
      <c r="DZ86" s="145"/>
      <c r="EA86" s="145"/>
      <c r="EB86" s="148"/>
      <c r="EC86" s="145"/>
      <c r="ED86" s="148"/>
      <c r="EE86" s="145"/>
      <c r="EF86" s="145"/>
      <c r="EG86" s="145"/>
      <c r="EH86" s="145"/>
      <c r="EI86" s="145"/>
      <c r="EJ86" s="145"/>
      <c r="EK86" s="145"/>
      <c r="EL86" s="145"/>
    </row>
    <row r="87" spans="1:187" x14ac:dyDescent="0.3">
      <c r="U87" s="145"/>
      <c r="V87" s="148"/>
      <c r="W87" s="145"/>
      <c r="X87" s="145"/>
      <c r="Y87" s="145"/>
      <c r="Z87" s="145"/>
      <c r="AA87" s="145"/>
      <c r="AB87" s="332"/>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5"/>
      <c r="BV87" s="145"/>
      <c r="BW87" s="145"/>
      <c r="BX87" s="145"/>
      <c r="BY87" s="145"/>
      <c r="BZ87" s="145"/>
      <c r="CA87" s="145"/>
      <c r="CB87" s="145"/>
      <c r="CC87" s="145"/>
      <c r="CD87" s="145"/>
      <c r="CE87" s="145"/>
      <c r="CF87" s="145"/>
      <c r="CG87" s="145"/>
      <c r="CH87" s="148"/>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5"/>
      <c r="DG87" s="145"/>
      <c r="DH87" s="148"/>
      <c r="DI87" s="145"/>
      <c r="DJ87" s="145"/>
      <c r="DK87" s="145"/>
      <c r="DL87" s="145"/>
      <c r="DM87" s="145"/>
      <c r="DN87" s="145"/>
      <c r="DO87" s="145"/>
      <c r="DP87" s="145"/>
      <c r="DQ87" s="145"/>
      <c r="DR87" s="145"/>
      <c r="DS87" s="145"/>
      <c r="DT87" s="145"/>
      <c r="DU87" s="145"/>
      <c r="DV87" s="145"/>
      <c r="DW87" s="145"/>
      <c r="DX87" s="145"/>
      <c r="DY87" s="145"/>
      <c r="DZ87" s="145"/>
      <c r="EA87" s="145"/>
      <c r="EB87" s="148"/>
      <c r="EC87" s="145"/>
      <c r="ED87" s="148"/>
      <c r="EE87" s="145"/>
      <c r="EF87" s="145"/>
      <c r="EG87" s="145"/>
      <c r="EH87" s="145"/>
      <c r="EI87" s="145"/>
      <c r="EJ87" s="145"/>
      <c r="EK87" s="145"/>
      <c r="EL87" s="145"/>
    </row>
    <row r="88" spans="1:187" x14ac:dyDescent="0.3">
      <c r="U88" s="145"/>
      <c r="V88" s="148"/>
      <c r="W88" s="145"/>
      <c r="X88" s="145"/>
      <c r="Y88" s="145"/>
      <c r="Z88" s="145"/>
      <c r="AA88" s="145"/>
      <c r="AB88" s="332"/>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8"/>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8"/>
      <c r="DI88" s="145"/>
      <c r="DJ88" s="145"/>
      <c r="DK88" s="145"/>
      <c r="DL88" s="145"/>
      <c r="DM88" s="145"/>
      <c r="DN88" s="145"/>
      <c r="DO88" s="145"/>
      <c r="DP88" s="145"/>
      <c r="DQ88" s="145"/>
      <c r="DR88" s="145"/>
      <c r="DS88" s="145"/>
      <c r="DT88" s="145"/>
      <c r="DU88" s="145"/>
      <c r="DV88" s="145"/>
      <c r="DW88" s="145"/>
      <c r="DX88" s="145"/>
      <c r="DY88" s="145"/>
      <c r="DZ88" s="145"/>
      <c r="EA88" s="145"/>
      <c r="EB88" s="148"/>
      <c r="EC88" s="145"/>
      <c r="ED88" s="148"/>
      <c r="EE88" s="145"/>
      <c r="EF88" s="145"/>
      <c r="EG88" s="145"/>
      <c r="EH88" s="145"/>
      <c r="EI88" s="145"/>
      <c r="EJ88" s="145"/>
      <c r="EK88" s="145"/>
      <c r="EL88" s="145"/>
    </row>
    <row r="89" spans="1:187" x14ac:dyDescent="0.3">
      <c r="U89" s="145"/>
      <c r="V89" s="148"/>
      <c r="W89" s="145"/>
      <c r="X89" s="145"/>
      <c r="Y89" s="145"/>
      <c r="Z89" s="145"/>
      <c r="AA89" s="145"/>
      <c r="AB89" s="332"/>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8"/>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8"/>
      <c r="DI89" s="145"/>
      <c r="DJ89" s="145"/>
      <c r="DK89" s="145"/>
      <c r="DL89" s="145"/>
      <c r="DM89" s="145"/>
      <c r="DN89" s="145"/>
      <c r="DO89" s="145"/>
      <c r="DP89" s="145"/>
      <c r="DQ89" s="145"/>
      <c r="DR89" s="145"/>
      <c r="DS89" s="145"/>
      <c r="DT89" s="145"/>
      <c r="DU89" s="145"/>
      <c r="DV89" s="145"/>
      <c r="DW89" s="145"/>
      <c r="DX89" s="145"/>
      <c r="DY89" s="145"/>
      <c r="DZ89" s="145"/>
      <c r="EA89" s="145"/>
      <c r="EB89" s="148"/>
      <c r="EC89" s="145"/>
      <c r="ED89" s="148"/>
      <c r="EE89" s="145"/>
      <c r="EF89" s="145"/>
      <c r="EG89" s="145"/>
      <c r="EH89" s="145"/>
      <c r="EI89" s="145"/>
      <c r="EJ89" s="145"/>
      <c r="EK89" s="145"/>
      <c r="EL89" s="145"/>
    </row>
    <row r="90" spans="1:187" x14ac:dyDescent="0.3">
      <c r="U90" s="145"/>
      <c r="V90" s="148"/>
      <c r="W90" s="145"/>
      <c r="X90" s="145"/>
      <c r="Y90" s="145"/>
      <c r="Z90" s="145"/>
      <c r="AA90" s="145"/>
      <c r="AB90" s="332"/>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8"/>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8"/>
      <c r="DI90" s="145"/>
      <c r="DJ90" s="145"/>
      <c r="DK90" s="145"/>
      <c r="DL90" s="145"/>
      <c r="DM90" s="145"/>
      <c r="DN90" s="145"/>
      <c r="DO90" s="145"/>
      <c r="DP90" s="145"/>
      <c r="DQ90" s="145"/>
      <c r="DR90" s="145"/>
      <c r="DS90" s="145"/>
      <c r="DT90" s="145"/>
      <c r="DU90" s="145"/>
      <c r="DV90" s="145"/>
      <c r="DW90" s="145"/>
      <c r="DX90" s="145"/>
      <c r="DY90" s="145"/>
      <c r="DZ90" s="145"/>
      <c r="EA90" s="145"/>
      <c r="EB90" s="148"/>
      <c r="EC90" s="145"/>
      <c r="ED90" s="148"/>
      <c r="EE90" s="145"/>
      <c r="EF90" s="145"/>
      <c r="EG90" s="145"/>
      <c r="EH90" s="145"/>
      <c r="EI90" s="145"/>
      <c r="EJ90" s="145"/>
      <c r="EK90" s="145"/>
      <c r="EL90" s="145"/>
    </row>
    <row r="91" spans="1:187" x14ac:dyDescent="0.3">
      <c r="U91" s="145"/>
      <c r="V91" s="148"/>
      <c r="W91" s="145"/>
      <c r="X91" s="145"/>
      <c r="Y91" s="145"/>
      <c r="Z91" s="145"/>
      <c r="AA91" s="145"/>
      <c r="AB91" s="332"/>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c r="CH91" s="148"/>
      <c r="CI91" s="145"/>
      <c r="CJ91" s="145"/>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5"/>
      <c r="DG91" s="145"/>
      <c r="DH91" s="148"/>
      <c r="DI91" s="145"/>
      <c r="DJ91" s="145"/>
      <c r="DK91" s="145"/>
      <c r="DL91" s="145"/>
      <c r="DM91" s="145"/>
      <c r="DN91" s="145"/>
      <c r="DO91" s="145"/>
      <c r="DP91" s="145"/>
      <c r="DQ91" s="145"/>
      <c r="DR91" s="145"/>
      <c r="DS91" s="145"/>
      <c r="DT91" s="145"/>
      <c r="DU91" s="145"/>
      <c r="DV91" s="145"/>
      <c r="DW91" s="145"/>
      <c r="DX91" s="145"/>
      <c r="DY91" s="145"/>
      <c r="DZ91" s="145"/>
      <c r="EA91" s="145"/>
      <c r="EB91" s="148"/>
      <c r="EC91" s="145"/>
      <c r="ED91" s="148"/>
      <c r="EE91" s="145"/>
      <c r="EF91" s="145"/>
      <c r="EG91" s="145"/>
      <c r="EH91" s="145"/>
      <c r="EI91" s="145"/>
      <c r="EJ91" s="145"/>
      <c r="EK91" s="145"/>
      <c r="EL91" s="145"/>
    </row>
    <row r="92" spans="1:187" x14ac:dyDescent="0.3">
      <c r="U92" s="145"/>
      <c r="V92" s="148"/>
      <c r="W92" s="145"/>
      <c r="X92" s="145"/>
      <c r="Y92" s="145"/>
      <c r="Z92" s="145"/>
      <c r="AA92" s="145"/>
      <c r="AB92" s="332"/>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8"/>
      <c r="CI92" s="145"/>
      <c r="CJ92" s="145"/>
      <c r="CK92" s="145"/>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8"/>
      <c r="DI92" s="145"/>
      <c r="DJ92" s="145"/>
      <c r="DK92" s="145"/>
      <c r="DL92" s="145"/>
      <c r="DM92" s="145"/>
      <c r="DN92" s="145"/>
      <c r="DO92" s="145"/>
      <c r="DP92" s="145"/>
      <c r="DQ92" s="145"/>
      <c r="DR92" s="145"/>
      <c r="DS92" s="145"/>
      <c r="DT92" s="145"/>
      <c r="DU92" s="145"/>
      <c r="DV92" s="145"/>
      <c r="DW92" s="145"/>
      <c r="DX92" s="145"/>
      <c r="DY92" s="145"/>
      <c r="DZ92" s="145"/>
      <c r="EA92" s="145"/>
      <c r="EB92" s="148"/>
      <c r="EC92" s="145"/>
      <c r="ED92" s="148"/>
      <c r="EE92" s="145"/>
      <c r="EF92" s="145"/>
      <c r="EG92" s="145"/>
      <c r="EH92" s="145"/>
      <c r="EI92" s="145"/>
      <c r="EJ92" s="145"/>
      <c r="EK92" s="145"/>
      <c r="EL92" s="145"/>
    </row>
    <row r="93" spans="1:187" x14ac:dyDescent="0.3">
      <c r="U93" s="145"/>
      <c r="V93" s="148"/>
      <c r="W93" s="145"/>
      <c r="X93" s="145"/>
      <c r="Y93" s="145"/>
      <c r="Z93" s="145"/>
      <c r="AA93" s="145"/>
      <c r="AB93" s="332"/>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8"/>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5"/>
      <c r="DG93" s="145"/>
      <c r="DH93" s="148"/>
      <c r="DI93" s="145"/>
      <c r="DJ93" s="145"/>
      <c r="DK93" s="145"/>
      <c r="DL93" s="145"/>
      <c r="DM93" s="145"/>
      <c r="DN93" s="145"/>
      <c r="DO93" s="145"/>
      <c r="DP93" s="145"/>
      <c r="DQ93" s="145"/>
      <c r="DR93" s="145"/>
      <c r="DS93" s="145"/>
      <c r="DT93" s="145"/>
      <c r="DU93" s="145"/>
      <c r="DV93" s="145"/>
      <c r="DW93" s="145"/>
      <c r="DX93" s="145"/>
      <c r="DY93" s="145"/>
      <c r="DZ93" s="145"/>
      <c r="EA93" s="145"/>
      <c r="EB93" s="148"/>
      <c r="EC93" s="145"/>
      <c r="ED93" s="148"/>
      <c r="EE93" s="145"/>
      <c r="EF93" s="145"/>
      <c r="EG93" s="145"/>
      <c r="EH93" s="145"/>
      <c r="EI93" s="145"/>
      <c r="EJ93" s="145"/>
      <c r="EK93" s="145"/>
      <c r="EL93" s="145"/>
    </row>
    <row r="94" spans="1:187" x14ac:dyDescent="0.3">
      <c r="U94" s="145"/>
      <c r="V94" s="148"/>
      <c r="W94" s="145"/>
      <c r="X94" s="145"/>
      <c r="Y94" s="145"/>
      <c r="Z94" s="145"/>
      <c r="AA94" s="145"/>
      <c r="AB94" s="332"/>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8"/>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8"/>
      <c r="DI94" s="145"/>
      <c r="DJ94" s="145"/>
      <c r="DK94" s="145"/>
      <c r="DL94" s="145"/>
      <c r="DM94" s="145"/>
      <c r="DN94" s="145"/>
      <c r="DO94" s="145"/>
      <c r="DP94" s="145"/>
      <c r="DQ94" s="145"/>
      <c r="DR94" s="145"/>
      <c r="DS94" s="145"/>
      <c r="DT94" s="145"/>
      <c r="DU94" s="145"/>
      <c r="DV94" s="145"/>
      <c r="DW94" s="145"/>
      <c r="DX94" s="145"/>
      <c r="DY94" s="145"/>
      <c r="DZ94" s="145"/>
      <c r="EA94" s="145"/>
      <c r="EB94" s="148"/>
      <c r="EC94" s="145"/>
      <c r="ED94" s="148"/>
      <c r="EE94" s="145"/>
      <c r="EF94" s="145"/>
      <c r="EG94" s="145"/>
      <c r="EH94" s="145"/>
      <c r="EI94" s="145"/>
      <c r="EJ94" s="145"/>
      <c r="EK94" s="145"/>
      <c r="EL94" s="145"/>
    </row>
    <row r="95" spans="1:187" x14ac:dyDescent="0.3">
      <c r="U95" s="145"/>
      <c r="V95" s="148"/>
      <c r="W95" s="145"/>
      <c r="X95" s="145"/>
      <c r="Y95" s="145"/>
      <c r="Z95" s="145"/>
      <c r="AA95" s="145"/>
      <c r="AB95" s="332"/>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8"/>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8"/>
      <c r="DI95" s="145"/>
      <c r="DJ95" s="145"/>
      <c r="DK95" s="145"/>
      <c r="DL95" s="145"/>
      <c r="DM95" s="145"/>
      <c r="DN95" s="145"/>
      <c r="DO95" s="145"/>
      <c r="DP95" s="145"/>
      <c r="DQ95" s="145"/>
      <c r="DR95" s="145"/>
      <c r="DS95" s="145"/>
      <c r="DT95" s="145"/>
      <c r="DU95" s="145"/>
      <c r="DV95" s="145"/>
      <c r="DW95" s="145"/>
      <c r="DX95" s="145"/>
      <c r="DY95" s="145"/>
      <c r="DZ95" s="145"/>
      <c r="EA95" s="145"/>
      <c r="EB95" s="148"/>
      <c r="EC95" s="145"/>
      <c r="ED95" s="148"/>
      <c r="EE95" s="145"/>
      <c r="EF95" s="145"/>
      <c r="EG95" s="145"/>
      <c r="EH95" s="145"/>
      <c r="EI95" s="145"/>
      <c r="EJ95" s="145"/>
      <c r="EK95" s="145"/>
      <c r="EL95" s="145"/>
    </row>
    <row r="96" spans="1:187" x14ac:dyDescent="0.3">
      <c r="U96" s="145"/>
      <c r="V96" s="148"/>
      <c r="W96" s="145"/>
      <c r="X96" s="145"/>
      <c r="Y96" s="145"/>
      <c r="Z96" s="145"/>
      <c r="AA96" s="145"/>
      <c r="AB96" s="332"/>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8"/>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8"/>
      <c r="DI96" s="145"/>
      <c r="DJ96" s="145"/>
      <c r="DK96" s="145"/>
      <c r="DL96" s="145"/>
      <c r="DM96" s="145"/>
      <c r="DN96" s="145"/>
      <c r="DO96" s="145"/>
      <c r="DP96" s="145"/>
      <c r="DQ96" s="145"/>
      <c r="DR96" s="145"/>
      <c r="DS96" s="145"/>
      <c r="DT96" s="145"/>
      <c r="DU96" s="145"/>
      <c r="DV96" s="145"/>
      <c r="DW96" s="145"/>
      <c r="DX96" s="145"/>
      <c r="DY96" s="145"/>
      <c r="DZ96" s="145"/>
      <c r="EA96" s="145"/>
      <c r="EB96" s="148"/>
      <c r="EC96" s="145"/>
      <c r="ED96" s="148"/>
      <c r="EE96" s="145"/>
      <c r="EF96" s="145"/>
      <c r="EG96" s="145"/>
      <c r="EH96" s="145"/>
      <c r="EI96" s="145"/>
      <c r="EJ96" s="145"/>
      <c r="EK96" s="145"/>
      <c r="EL96" s="145"/>
    </row>
    <row r="97" spans="1:187" s="240" customFormat="1" x14ac:dyDescent="0.3">
      <c r="A97" s="198"/>
      <c r="B97" s="198"/>
      <c r="C97" s="198"/>
      <c r="D97" s="198"/>
      <c r="E97" s="185"/>
      <c r="F97" s="185"/>
      <c r="G97" s="198"/>
      <c r="H97" s="198"/>
      <c r="I97" s="203"/>
      <c r="J97" s="185"/>
      <c r="K97" s="243"/>
      <c r="L97" s="243"/>
      <c r="M97" s="243"/>
      <c r="N97" s="243"/>
      <c r="O97" s="243"/>
      <c r="P97" s="243"/>
      <c r="Q97" s="243"/>
      <c r="R97" s="243"/>
      <c r="S97" s="243"/>
      <c r="T97" s="198"/>
      <c r="U97" s="145"/>
      <c r="V97" s="148"/>
      <c r="W97" s="145"/>
      <c r="X97" s="145"/>
      <c r="Y97" s="145"/>
      <c r="Z97" s="145"/>
      <c r="AA97" s="145"/>
      <c r="AB97" s="332"/>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8"/>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5"/>
      <c r="DG97" s="145"/>
      <c r="DH97" s="148"/>
      <c r="DI97" s="145"/>
      <c r="DJ97" s="145"/>
      <c r="DK97" s="145"/>
      <c r="DL97" s="145"/>
      <c r="DM97" s="145"/>
      <c r="DN97" s="145"/>
      <c r="DO97" s="145"/>
      <c r="DP97" s="145"/>
      <c r="DQ97" s="145"/>
      <c r="DR97" s="145"/>
      <c r="DS97" s="145"/>
      <c r="DT97" s="145"/>
      <c r="DU97" s="145"/>
      <c r="DV97" s="145"/>
      <c r="DW97" s="145"/>
      <c r="DX97" s="145"/>
      <c r="DY97" s="145"/>
      <c r="DZ97" s="145"/>
      <c r="EA97" s="145"/>
      <c r="EB97" s="148"/>
      <c r="EC97" s="145"/>
      <c r="ED97" s="148"/>
      <c r="EE97" s="145"/>
      <c r="EF97" s="145"/>
      <c r="EG97" s="145"/>
      <c r="EH97" s="145"/>
      <c r="EI97" s="145"/>
      <c r="EJ97" s="145"/>
      <c r="EK97" s="145"/>
      <c r="EL97" s="145"/>
      <c r="EN97" s="228"/>
      <c r="EO97" s="198"/>
      <c r="EP97" s="198"/>
      <c r="EQ97" s="198"/>
      <c r="ER97" s="198"/>
      <c r="ES97" s="198"/>
      <c r="ET97" s="198"/>
      <c r="EU97" s="198"/>
      <c r="EV97" s="198"/>
      <c r="EW97" s="198"/>
      <c r="EX97" s="198"/>
      <c r="EY97" s="198"/>
      <c r="EZ97" s="198"/>
      <c r="FA97" s="198"/>
      <c r="FB97" s="198"/>
      <c r="FC97" s="198"/>
      <c r="FD97" s="198"/>
      <c r="FE97" s="198"/>
      <c r="FF97" s="198"/>
      <c r="FG97" s="198"/>
      <c r="FH97" s="198"/>
      <c r="FI97" s="198"/>
      <c r="FJ97" s="198"/>
      <c r="FK97" s="198"/>
      <c r="FL97" s="198"/>
      <c r="FM97" s="198"/>
      <c r="FN97" s="198"/>
      <c r="FO97" s="198"/>
      <c r="FP97" s="198"/>
      <c r="FQ97" s="198"/>
      <c r="FR97" s="198"/>
      <c r="FS97" s="198"/>
      <c r="FT97" s="198"/>
      <c r="FU97" s="198"/>
      <c r="FV97" s="198"/>
      <c r="FW97" s="198"/>
      <c r="FX97" s="198"/>
      <c r="FY97" s="198"/>
      <c r="FZ97" s="198"/>
      <c r="GA97" s="198"/>
      <c r="GB97" s="198"/>
      <c r="GC97" s="198"/>
      <c r="GD97" s="198"/>
      <c r="GE97" s="198"/>
    </row>
    <row r="98" spans="1:187" s="240" customFormat="1" x14ac:dyDescent="0.3">
      <c r="A98" s="198"/>
      <c r="B98" s="198"/>
      <c r="C98" s="198"/>
      <c r="D98" s="198"/>
      <c r="E98" s="185"/>
      <c r="F98" s="185"/>
      <c r="G98" s="198"/>
      <c r="H98" s="198"/>
      <c r="I98" s="203"/>
      <c r="J98" s="185"/>
      <c r="K98" s="243"/>
      <c r="L98" s="243"/>
      <c r="M98" s="243"/>
      <c r="N98" s="243"/>
      <c r="O98" s="243"/>
      <c r="P98" s="243"/>
      <c r="Q98" s="243"/>
      <c r="R98" s="243"/>
      <c r="S98" s="243"/>
      <c r="T98" s="198"/>
      <c r="U98" s="145"/>
      <c r="V98" s="148"/>
      <c r="W98" s="145"/>
      <c r="X98" s="145"/>
      <c r="Y98" s="145"/>
      <c r="Z98" s="145"/>
      <c r="AA98" s="145"/>
      <c r="AB98" s="332"/>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5"/>
      <c r="BF98" s="145"/>
      <c r="BG98" s="145"/>
      <c r="BH98" s="145"/>
      <c r="BI98" s="145"/>
      <c r="BJ98" s="145"/>
      <c r="BK98" s="145"/>
      <c r="BL98" s="145"/>
      <c r="BM98" s="145"/>
      <c r="BN98" s="145"/>
      <c r="BO98" s="145"/>
      <c r="BP98" s="145"/>
      <c r="BQ98" s="145"/>
      <c r="BR98" s="145"/>
      <c r="BS98" s="145"/>
      <c r="BT98" s="145"/>
      <c r="BU98" s="145"/>
      <c r="BV98" s="145"/>
      <c r="BW98" s="145"/>
      <c r="BX98" s="145"/>
      <c r="BY98" s="145"/>
      <c r="BZ98" s="145"/>
      <c r="CA98" s="145"/>
      <c r="CB98" s="145"/>
      <c r="CC98" s="145"/>
      <c r="CD98" s="145"/>
      <c r="CE98" s="145"/>
      <c r="CF98" s="145"/>
      <c r="CG98" s="145"/>
      <c r="CH98" s="148"/>
      <c r="CI98" s="145"/>
      <c r="CJ98" s="145"/>
      <c r="CK98" s="145"/>
      <c r="CL98" s="145"/>
      <c r="CM98" s="145"/>
      <c r="CN98" s="145"/>
      <c r="CO98" s="145"/>
      <c r="CP98" s="145"/>
      <c r="CQ98" s="145"/>
      <c r="CR98" s="145"/>
      <c r="CS98" s="145"/>
      <c r="CT98" s="145"/>
      <c r="CU98" s="145"/>
      <c r="CV98" s="145"/>
      <c r="CW98" s="145"/>
      <c r="CX98" s="145"/>
      <c r="CY98" s="145"/>
      <c r="CZ98" s="145"/>
      <c r="DA98" s="145"/>
      <c r="DB98" s="145"/>
      <c r="DC98" s="145"/>
      <c r="DD98" s="145"/>
      <c r="DE98" s="145"/>
      <c r="DF98" s="145"/>
      <c r="DG98" s="145"/>
      <c r="DH98" s="148"/>
      <c r="DI98" s="145"/>
      <c r="DJ98" s="145"/>
      <c r="DK98" s="145"/>
      <c r="DL98" s="145"/>
      <c r="DM98" s="145"/>
      <c r="DN98" s="145"/>
      <c r="DO98" s="145"/>
      <c r="DP98" s="145"/>
      <c r="DQ98" s="145"/>
      <c r="DR98" s="145"/>
      <c r="DS98" s="145"/>
      <c r="DT98" s="145"/>
      <c r="DU98" s="145"/>
      <c r="DV98" s="145"/>
      <c r="DW98" s="145"/>
      <c r="DX98" s="145"/>
      <c r="DY98" s="145"/>
      <c r="DZ98" s="145"/>
      <c r="EA98" s="145"/>
      <c r="EB98" s="148"/>
      <c r="EC98" s="145"/>
      <c r="ED98" s="148"/>
      <c r="EE98" s="145"/>
      <c r="EF98" s="145"/>
      <c r="EG98" s="145"/>
      <c r="EH98" s="145"/>
      <c r="EI98" s="145"/>
      <c r="EJ98" s="145"/>
      <c r="EK98" s="145"/>
      <c r="EL98" s="145"/>
      <c r="EN98" s="228"/>
      <c r="EO98" s="198"/>
      <c r="EP98" s="198"/>
      <c r="EQ98" s="198"/>
      <c r="ER98" s="198"/>
      <c r="ES98" s="198"/>
      <c r="ET98" s="198"/>
      <c r="EU98" s="198"/>
      <c r="EV98" s="198"/>
      <c r="EW98" s="198"/>
      <c r="EX98" s="198"/>
      <c r="EY98" s="198"/>
      <c r="EZ98" s="198"/>
      <c r="FA98" s="198"/>
      <c r="FB98" s="198"/>
      <c r="FC98" s="198"/>
      <c r="FD98" s="198"/>
      <c r="FE98" s="198"/>
      <c r="FF98" s="198"/>
      <c r="FG98" s="198"/>
      <c r="FH98" s="198"/>
      <c r="FI98" s="198"/>
      <c r="FJ98" s="198"/>
      <c r="FK98" s="198"/>
      <c r="FL98" s="198"/>
      <c r="FM98" s="198"/>
      <c r="FN98" s="198"/>
      <c r="FO98" s="198"/>
      <c r="FP98" s="198"/>
      <c r="FQ98" s="198"/>
      <c r="FR98" s="198"/>
      <c r="FS98" s="198"/>
      <c r="FT98" s="198"/>
      <c r="FU98" s="198"/>
      <c r="FV98" s="198"/>
      <c r="FW98" s="198"/>
      <c r="FX98" s="198"/>
      <c r="FY98" s="198"/>
      <c r="FZ98" s="198"/>
      <c r="GA98" s="198"/>
      <c r="GB98" s="198"/>
      <c r="GC98" s="198"/>
      <c r="GD98" s="198"/>
      <c r="GE98" s="198"/>
    </row>
    <row r="99" spans="1:187" s="240" customFormat="1" x14ac:dyDescent="0.3">
      <c r="A99" s="198"/>
      <c r="B99" s="198"/>
      <c r="C99" s="198"/>
      <c r="D99" s="198"/>
      <c r="E99" s="185"/>
      <c r="F99" s="185"/>
      <c r="G99" s="198"/>
      <c r="H99" s="198"/>
      <c r="I99" s="203"/>
      <c r="J99" s="185"/>
      <c r="K99" s="243"/>
      <c r="L99" s="243"/>
      <c r="M99" s="243"/>
      <c r="N99" s="243"/>
      <c r="O99" s="243"/>
      <c r="P99" s="243"/>
      <c r="Q99" s="243"/>
      <c r="R99" s="243"/>
      <c r="S99" s="243"/>
      <c r="T99" s="198"/>
      <c r="U99" s="145"/>
      <c r="V99" s="148"/>
      <c r="W99" s="145"/>
      <c r="X99" s="145"/>
      <c r="Y99" s="145"/>
      <c r="Z99" s="145"/>
      <c r="AA99" s="145"/>
      <c r="AB99" s="332"/>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8"/>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8"/>
      <c r="DI99" s="145"/>
      <c r="DJ99" s="145"/>
      <c r="DK99" s="145"/>
      <c r="DL99" s="145"/>
      <c r="DM99" s="145"/>
      <c r="DN99" s="145"/>
      <c r="DO99" s="145"/>
      <c r="DP99" s="145"/>
      <c r="DQ99" s="145"/>
      <c r="DR99" s="145"/>
      <c r="DS99" s="145"/>
      <c r="DT99" s="145"/>
      <c r="DU99" s="145"/>
      <c r="DV99" s="145"/>
      <c r="DW99" s="145"/>
      <c r="DX99" s="145"/>
      <c r="DY99" s="145"/>
      <c r="DZ99" s="145"/>
      <c r="EA99" s="145"/>
      <c r="EB99" s="148"/>
      <c r="EC99" s="145"/>
      <c r="ED99" s="148"/>
      <c r="EE99" s="145"/>
      <c r="EF99" s="145"/>
      <c r="EG99" s="145"/>
      <c r="EH99" s="145"/>
      <c r="EI99" s="145"/>
      <c r="EJ99" s="145"/>
      <c r="EK99" s="145"/>
      <c r="EL99" s="145"/>
      <c r="EN99" s="228"/>
      <c r="EO99" s="198"/>
      <c r="EP99" s="198"/>
      <c r="EQ99" s="198"/>
      <c r="ER99" s="198"/>
      <c r="ES99" s="198"/>
      <c r="ET99" s="198"/>
      <c r="EU99" s="198"/>
      <c r="EV99" s="198"/>
      <c r="EW99" s="198"/>
      <c r="EX99" s="198"/>
      <c r="EY99" s="198"/>
      <c r="EZ99" s="198"/>
      <c r="FA99" s="198"/>
      <c r="FB99" s="198"/>
      <c r="FC99" s="198"/>
      <c r="FD99" s="198"/>
      <c r="FE99" s="198"/>
      <c r="FF99" s="198"/>
      <c r="FG99" s="198"/>
      <c r="FH99" s="198"/>
      <c r="FI99" s="198"/>
      <c r="FJ99" s="198"/>
      <c r="FK99" s="198"/>
      <c r="FL99" s="198"/>
      <c r="FM99" s="198"/>
      <c r="FN99" s="198"/>
      <c r="FO99" s="198"/>
      <c r="FP99" s="198"/>
      <c r="FQ99" s="198"/>
      <c r="FR99" s="198"/>
      <c r="FS99" s="198"/>
      <c r="FT99" s="198"/>
      <c r="FU99" s="198"/>
      <c r="FV99" s="198"/>
      <c r="FW99" s="198"/>
      <c r="FX99" s="198"/>
      <c r="FY99" s="198"/>
      <c r="FZ99" s="198"/>
      <c r="GA99" s="198"/>
      <c r="GB99" s="198"/>
      <c r="GC99" s="198"/>
      <c r="GD99" s="198"/>
      <c r="GE99" s="198"/>
    </row>
    <row r="100" spans="1:187" s="240" customFormat="1" x14ac:dyDescent="0.3">
      <c r="A100" s="198"/>
      <c r="B100" s="198"/>
      <c r="C100" s="198"/>
      <c r="D100" s="198"/>
      <c r="E100" s="185"/>
      <c r="F100" s="185"/>
      <c r="G100" s="198"/>
      <c r="H100" s="198"/>
      <c r="I100" s="203"/>
      <c r="J100" s="185"/>
      <c r="K100" s="243"/>
      <c r="L100" s="243"/>
      <c r="M100" s="243"/>
      <c r="N100" s="243"/>
      <c r="O100" s="243"/>
      <c r="P100" s="243"/>
      <c r="Q100" s="243"/>
      <c r="R100" s="243"/>
      <c r="S100" s="243"/>
      <c r="T100" s="198"/>
      <c r="U100" s="198"/>
      <c r="V100" s="203"/>
      <c r="W100" s="198"/>
      <c r="X100" s="198"/>
      <c r="Y100" s="198"/>
      <c r="Z100" s="198"/>
      <c r="AA100" s="198"/>
      <c r="AB100" s="340"/>
      <c r="AC100" s="198"/>
      <c r="AD100" s="198"/>
      <c r="AE100" s="198"/>
      <c r="AF100" s="198"/>
      <c r="AG100" s="198"/>
      <c r="AH100" s="198"/>
      <c r="AI100" s="198"/>
      <c r="AJ100" s="198"/>
      <c r="AK100" s="198"/>
      <c r="AL100" s="198"/>
      <c r="AM100" s="198"/>
      <c r="AN100" s="198"/>
      <c r="AO100" s="198"/>
      <c r="AP100" s="198"/>
      <c r="AQ100" s="198"/>
      <c r="AR100" s="198"/>
      <c r="AS100" s="198"/>
      <c r="AT100" s="198"/>
      <c r="AU100" s="198"/>
      <c r="AV100" s="198"/>
      <c r="AW100" s="198"/>
      <c r="AX100" s="198"/>
      <c r="AY100" s="198"/>
      <c r="AZ100" s="198"/>
      <c r="BA100" s="198"/>
      <c r="BB100" s="198"/>
      <c r="BC100" s="198"/>
      <c r="BD100" s="198"/>
      <c r="BE100" s="198"/>
      <c r="BF100" s="198"/>
      <c r="BG100" s="198"/>
      <c r="BH100" s="198"/>
      <c r="BI100" s="198"/>
      <c r="BJ100" s="198"/>
      <c r="BK100" s="198"/>
      <c r="BL100" s="198"/>
      <c r="BM100" s="198"/>
      <c r="BN100" s="198"/>
      <c r="BO100" s="198"/>
      <c r="BP100" s="198"/>
      <c r="BQ100" s="198"/>
      <c r="BR100" s="198"/>
      <c r="BS100" s="198"/>
      <c r="BT100" s="198"/>
      <c r="BU100" s="198"/>
      <c r="BV100" s="198"/>
      <c r="BW100" s="198"/>
      <c r="BX100" s="198"/>
      <c r="BY100" s="198"/>
      <c r="BZ100" s="198"/>
      <c r="CA100" s="198"/>
      <c r="CB100" s="198"/>
      <c r="CC100" s="198"/>
      <c r="CD100" s="198"/>
      <c r="CE100" s="198"/>
      <c r="CF100" s="198"/>
      <c r="CG100" s="198"/>
      <c r="CH100" s="203"/>
      <c r="CI100" s="198"/>
      <c r="CJ100" s="198"/>
      <c r="CK100" s="198"/>
      <c r="CL100" s="198"/>
      <c r="CM100" s="198"/>
      <c r="CN100" s="198"/>
      <c r="CO100" s="198"/>
      <c r="CP100" s="198"/>
      <c r="CQ100" s="198"/>
      <c r="CR100" s="198"/>
      <c r="CS100" s="198"/>
      <c r="CT100" s="198"/>
      <c r="CU100" s="198"/>
      <c r="CV100" s="198"/>
      <c r="CW100" s="198"/>
      <c r="CX100" s="198"/>
      <c r="CY100" s="198"/>
      <c r="CZ100" s="198"/>
      <c r="DA100" s="198"/>
      <c r="DB100" s="198"/>
      <c r="DC100" s="198"/>
      <c r="DD100" s="198"/>
      <c r="DE100" s="198"/>
      <c r="DF100" s="198"/>
      <c r="DG100" s="198"/>
      <c r="DH100" s="203"/>
      <c r="DI100" s="198"/>
      <c r="DJ100" s="198"/>
      <c r="DK100" s="198"/>
      <c r="DL100" s="198"/>
      <c r="DM100" s="198"/>
      <c r="DN100" s="198"/>
      <c r="DO100" s="198"/>
      <c r="DP100" s="198"/>
      <c r="DQ100" s="198"/>
      <c r="DR100" s="198"/>
      <c r="DS100" s="198"/>
      <c r="DT100" s="198"/>
      <c r="DU100" s="198"/>
      <c r="DV100" s="198"/>
      <c r="DW100" s="198"/>
      <c r="DX100" s="198"/>
      <c r="DY100" s="198"/>
      <c r="DZ100" s="198"/>
      <c r="EA100" s="198"/>
      <c r="EB100" s="203"/>
      <c r="EC100" s="198"/>
      <c r="ED100" s="203"/>
      <c r="EE100" s="198"/>
      <c r="EF100" s="198"/>
      <c r="EG100" s="198"/>
      <c r="EH100" s="198"/>
      <c r="EI100" s="198"/>
      <c r="EJ100" s="198"/>
      <c r="EN100" s="228"/>
      <c r="EO100" s="198"/>
      <c r="EP100" s="198"/>
      <c r="EQ100" s="198"/>
      <c r="ER100" s="198"/>
      <c r="ES100" s="198"/>
      <c r="ET100" s="198"/>
      <c r="EU100" s="198"/>
      <c r="EV100" s="198"/>
      <c r="EW100" s="198"/>
      <c r="EX100" s="198"/>
      <c r="EY100" s="198"/>
      <c r="EZ100" s="198"/>
      <c r="FA100" s="198"/>
      <c r="FB100" s="198"/>
      <c r="FC100" s="198"/>
      <c r="FD100" s="198"/>
      <c r="FE100" s="198"/>
      <c r="FF100" s="198"/>
      <c r="FG100" s="198"/>
      <c r="FH100" s="198"/>
      <c r="FI100" s="198"/>
      <c r="FJ100" s="198"/>
      <c r="FK100" s="198"/>
      <c r="FL100" s="198"/>
      <c r="FM100" s="198"/>
      <c r="FN100" s="198"/>
      <c r="FO100" s="198"/>
      <c r="FP100" s="198"/>
      <c r="FQ100" s="198"/>
      <c r="FR100" s="198"/>
      <c r="FS100" s="198"/>
      <c r="FT100" s="198"/>
      <c r="FU100" s="198"/>
      <c r="FV100" s="198"/>
      <c r="FW100" s="198"/>
      <c r="FX100" s="198"/>
      <c r="FY100" s="198"/>
      <c r="FZ100" s="198"/>
      <c r="GA100" s="198"/>
      <c r="GB100" s="198"/>
      <c r="GC100" s="198"/>
      <c r="GD100" s="198"/>
      <c r="GE100" s="198"/>
    </row>
    <row r="101" spans="1:187" s="240" customFormat="1" x14ac:dyDescent="0.3">
      <c r="A101" s="198"/>
      <c r="B101" s="198"/>
      <c r="C101" s="198"/>
      <c r="D101" s="198"/>
      <c r="E101" s="185"/>
      <c r="F101" s="185"/>
      <c r="G101" s="198"/>
      <c r="H101" s="198"/>
      <c r="I101" s="203"/>
      <c r="J101" s="185"/>
      <c r="K101" s="243"/>
      <c r="L101" s="243"/>
      <c r="M101" s="243"/>
      <c r="N101" s="243"/>
      <c r="O101" s="243"/>
      <c r="P101" s="243"/>
      <c r="Q101" s="243"/>
      <c r="R101" s="243"/>
      <c r="S101" s="243"/>
      <c r="T101" s="198"/>
      <c r="U101" s="198"/>
      <c r="V101" s="203"/>
      <c r="W101" s="198"/>
      <c r="X101" s="198"/>
      <c r="Y101" s="198"/>
      <c r="Z101" s="198"/>
      <c r="AA101" s="198"/>
      <c r="AB101" s="340"/>
      <c r="AC101" s="198"/>
      <c r="AD101" s="198"/>
      <c r="AE101" s="198"/>
      <c r="AF101" s="198"/>
      <c r="AG101" s="198"/>
      <c r="AH101" s="198"/>
      <c r="AI101" s="198"/>
      <c r="AJ101" s="198"/>
      <c r="AK101" s="198"/>
      <c r="AL101" s="198"/>
      <c r="AM101" s="198"/>
      <c r="AN101" s="198"/>
      <c r="AO101" s="198"/>
      <c r="AP101" s="198"/>
      <c r="AQ101" s="198"/>
      <c r="AR101" s="198"/>
      <c r="AS101" s="198"/>
      <c r="AT101" s="198"/>
      <c r="AU101" s="198"/>
      <c r="AV101" s="198"/>
      <c r="AW101" s="198"/>
      <c r="AX101" s="198"/>
      <c r="AY101" s="198"/>
      <c r="AZ101" s="198"/>
      <c r="BA101" s="198"/>
      <c r="BB101" s="198"/>
      <c r="BC101" s="198"/>
      <c r="BD101" s="198"/>
      <c r="BE101" s="198"/>
      <c r="BF101" s="198"/>
      <c r="BG101" s="198"/>
      <c r="BH101" s="198"/>
      <c r="BI101" s="198"/>
      <c r="BJ101" s="198"/>
      <c r="BK101" s="198"/>
      <c r="BL101" s="198"/>
      <c r="BM101" s="198"/>
      <c r="BN101" s="198"/>
      <c r="BO101" s="198"/>
      <c r="BP101" s="198"/>
      <c r="BQ101" s="198"/>
      <c r="BR101" s="198"/>
      <c r="BS101" s="198"/>
      <c r="BT101" s="198"/>
      <c r="BU101" s="198"/>
      <c r="BV101" s="198"/>
      <c r="BW101" s="198"/>
      <c r="BX101" s="198"/>
      <c r="BY101" s="198"/>
      <c r="BZ101" s="198"/>
      <c r="CA101" s="198"/>
      <c r="CB101" s="198"/>
      <c r="CC101" s="198"/>
      <c r="CD101" s="198"/>
      <c r="CE101" s="198"/>
      <c r="CF101" s="198"/>
      <c r="CG101" s="198"/>
      <c r="CH101" s="203"/>
      <c r="CI101" s="198"/>
      <c r="CJ101" s="198"/>
      <c r="CK101" s="198"/>
      <c r="CL101" s="198"/>
      <c r="CM101" s="198"/>
      <c r="CN101" s="198"/>
      <c r="CO101" s="198"/>
      <c r="CP101" s="198"/>
      <c r="CQ101" s="198"/>
      <c r="CR101" s="198"/>
      <c r="CS101" s="198"/>
      <c r="CT101" s="198"/>
      <c r="CU101" s="198"/>
      <c r="CV101" s="198"/>
      <c r="CW101" s="198"/>
      <c r="CX101" s="198"/>
      <c r="CY101" s="198"/>
      <c r="CZ101" s="198"/>
      <c r="DA101" s="198"/>
      <c r="DB101" s="198"/>
      <c r="DC101" s="198"/>
      <c r="DD101" s="198"/>
      <c r="DE101" s="198"/>
      <c r="DF101" s="198"/>
      <c r="DG101" s="198"/>
      <c r="DH101" s="203"/>
      <c r="DI101" s="198"/>
      <c r="DJ101" s="198"/>
      <c r="DK101" s="198"/>
      <c r="DL101" s="198"/>
      <c r="DM101" s="198"/>
      <c r="DN101" s="198"/>
      <c r="DO101" s="198"/>
      <c r="DP101" s="198"/>
      <c r="DQ101" s="198"/>
      <c r="DR101" s="198"/>
      <c r="DS101" s="198"/>
      <c r="DT101" s="198"/>
      <c r="DU101" s="198"/>
      <c r="DV101" s="198"/>
      <c r="DW101" s="198"/>
      <c r="DX101" s="198"/>
      <c r="DY101" s="198"/>
      <c r="DZ101" s="198"/>
      <c r="EA101" s="198"/>
      <c r="EB101" s="203"/>
      <c r="EC101" s="198"/>
      <c r="ED101" s="203"/>
      <c r="EE101" s="198"/>
      <c r="EF101" s="198"/>
      <c r="EG101" s="198"/>
      <c r="EH101" s="198"/>
      <c r="EI101" s="198"/>
      <c r="EJ101" s="198"/>
      <c r="EN101" s="228"/>
      <c r="EO101" s="198"/>
      <c r="EP101" s="198"/>
      <c r="EQ101" s="198"/>
      <c r="ER101" s="198"/>
      <c r="ES101" s="198"/>
      <c r="ET101" s="198"/>
      <c r="EU101" s="198"/>
      <c r="EV101" s="198"/>
      <c r="EW101" s="198"/>
      <c r="EX101" s="198"/>
      <c r="EY101" s="198"/>
      <c r="EZ101" s="198"/>
      <c r="FA101" s="198"/>
      <c r="FB101" s="198"/>
      <c r="FC101" s="198"/>
      <c r="FD101" s="198"/>
      <c r="FE101" s="198"/>
      <c r="FF101" s="198"/>
      <c r="FG101" s="198"/>
      <c r="FH101" s="198"/>
      <c r="FI101" s="198"/>
      <c r="FJ101" s="198"/>
      <c r="FK101" s="198"/>
      <c r="FL101" s="198"/>
      <c r="FM101" s="198"/>
      <c r="FN101" s="198"/>
      <c r="FO101" s="198"/>
      <c r="FP101" s="198"/>
      <c r="FQ101" s="198"/>
      <c r="FR101" s="198"/>
      <c r="FS101" s="198"/>
      <c r="FT101" s="198"/>
      <c r="FU101" s="198"/>
      <c r="FV101" s="198"/>
      <c r="FW101" s="198"/>
      <c r="FX101" s="198"/>
      <c r="FY101" s="198"/>
      <c r="FZ101" s="198"/>
      <c r="GA101" s="198"/>
      <c r="GB101" s="198"/>
      <c r="GC101" s="198"/>
      <c r="GD101" s="198"/>
      <c r="GE101" s="198"/>
    </row>
    <row r="102" spans="1:187" s="240" customFormat="1" x14ac:dyDescent="0.3">
      <c r="A102" s="198"/>
      <c r="B102" s="198"/>
      <c r="C102" s="198"/>
      <c r="D102" s="198"/>
      <c r="E102" s="185"/>
      <c r="F102" s="185"/>
      <c r="G102" s="198"/>
      <c r="H102" s="198"/>
      <c r="I102" s="203"/>
      <c r="J102" s="185"/>
      <c r="K102" s="243"/>
      <c r="L102" s="243"/>
      <c r="M102" s="243"/>
      <c r="N102" s="243"/>
      <c r="O102" s="243"/>
      <c r="P102" s="243"/>
      <c r="Q102" s="243"/>
      <c r="R102" s="243"/>
      <c r="S102" s="243"/>
      <c r="T102" s="198"/>
      <c r="U102" s="198"/>
      <c r="V102" s="203"/>
      <c r="W102" s="198"/>
      <c r="X102" s="198"/>
      <c r="Y102" s="198"/>
      <c r="Z102" s="198"/>
      <c r="AA102" s="198"/>
      <c r="AB102" s="340"/>
      <c r="AC102" s="198"/>
      <c r="AD102" s="198"/>
      <c r="AE102" s="198"/>
      <c r="AF102" s="198"/>
      <c r="AG102" s="198"/>
      <c r="AH102" s="198"/>
      <c r="AI102" s="198"/>
      <c r="AJ102" s="198"/>
      <c r="AK102" s="198"/>
      <c r="AL102" s="198"/>
      <c r="AM102" s="198"/>
      <c r="AN102" s="198"/>
      <c r="AO102" s="198"/>
      <c r="AP102" s="198"/>
      <c r="AQ102" s="198"/>
      <c r="AR102" s="198"/>
      <c r="AS102" s="198"/>
      <c r="AT102" s="198"/>
      <c r="AU102" s="198"/>
      <c r="AV102" s="198"/>
      <c r="AW102" s="198"/>
      <c r="AX102" s="198"/>
      <c r="AY102" s="198"/>
      <c r="AZ102" s="198"/>
      <c r="BA102" s="198"/>
      <c r="BB102" s="198"/>
      <c r="BC102" s="198"/>
      <c r="BD102" s="198"/>
      <c r="BE102" s="198"/>
      <c r="BF102" s="198"/>
      <c r="BG102" s="198"/>
      <c r="BH102" s="198"/>
      <c r="BI102" s="198"/>
      <c r="BJ102" s="198"/>
      <c r="BK102" s="198"/>
      <c r="BL102" s="198"/>
      <c r="BM102" s="198"/>
      <c r="BN102" s="198"/>
      <c r="BO102" s="198"/>
      <c r="BP102" s="198"/>
      <c r="BQ102" s="198"/>
      <c r="BR102" s="198"/>
      <c r="BS102" s="198"/>
      <c r="BT102" s="198"/>
      <c r="BU102" s="198"/>
      <c r="BV102" s="198"/>
      <c r="BW102" s="198"/>
      <c r="BX102" s="198"/>
      <c r="BY102" s="198"/>
      <c r="BZ102" s="198"/>
      <c r="CA102" s="198"/>
      <c r="CB102" s="198"/>
      <c r="CC102" s="198"/>
      <c r="CD102" s="198"/>
      <c r="CE102" s="198"/>
      <c r="CF102" s="198"/>
      <c r="CG102" s="198"/>
      <c r="CH102" s="203"/>
      <c r="CI102" s="198"/>
      <c r="CJ102" s="198"/>
      <c r="CK102" s="198"/>
      <c r="CL102" s="198"/>
      <c r="CM102" s="198"/>
      <c r="CN102" s="198"/>
      <c r="CO102" s="198"/>
      <c r="CP102" s="198"/>
      <c r="CQ102" s="198"/>
      <c r="CR102" s="198"/>
      <c r="CS102" s="198"/>
      <c r="CT102" s="198"/>
      <c r="CU102" s="198"/>
      <c r="CV102" s="198"/>
      <c r="CW102" s="198"/>
      <c r="CX102" s="198"/>
      <c r="CY102" s="198"/>
      <c r="CZ102" s="198"/>
      <c r="DA102" s="198"/>
      <c r="DB102" s="198"/>
      <c r="DC102" s="198"/>
      <c r="DD102" s="198"/>
      <c r="DE102" s="198"/>
      <c r="DF102" s="198"/>
      <c r="DG102" s="198"/>
      <c r="DH102" s="203"/>
      <c r="DI102" s="198"/>
      <c r="DJ102" s="198"/>
      <c r="DK102" s="198"/>
      <c r="DL102" s="198"/>
      <c r="DM102" s="198"/>
      <c r="DN102" s="198"/>
      <c r="DO102" s="198"/>
      <c r="DP102" s="198"/>
      <c r="DQ102" s="198"/>
      <c r="DR102" s="198"/>
      <c r="DS102" s="198"/>
      <c r="DT102" s="198"/>
      <c r="DU102" s="198"/>
      <c r="DV102" s="198"/>
      <c r="DW102" s="198"/>
      <c r="DX102" s="198"/>
      <c r="DY102" s="198"/>
      <c r="DZ102" s="198"/>
      <c r="EA102" s="198"/>
      <c r="EB102" s="203"/>
      <c r="EC102" s="198"/>
      <c r="ED102" s="203"/>
      <c r="EE102" s="198"/>
      <c r="EF102" s="198"/>
      <c r="EG102" s="198"/>
      <c r="EH102" s="198"/>
      <c r="EI102" s="198"/>
      <c r="EJ102" s="198"/>
      <c r="EN102" s="228"/>
      <c r="EO102" s="198"/>
      <c r="EP102" s="198"/>
      <c r="EQ102" s="198"/>
      <c r="ER102" s="198"/>
      <c r="ES102" s="198"/>
      <c r="ET102" s="198"/>
      <c r="EU102" s="198"/>
      <c r="EV102" s="198"/>
      <c r="EW102" s="198"/>
      <c r="EX102" s="198"/>
      <c r="EY102" s="198"/>
      <c r="EZ102" s="198"/>
      <c r="FA102" s="198"/>
      <c r="FB102" s="198"/>
      <c r="FC102" s="198"/>
      <c r="FD102" s="198"/>
      <c r="FE102" s="198"/>
      <c r="FF102" s="198"/>
      <c r="FG102" s="198"/>
      <c r="FH102" s="198"/>
      <c r="FI102" s="198"/>
      <c r="FJ102" s="198"/>
      <c r="FK102" s="198"/>
      <c r="FL102" s="198"/>
      <c r="FM102" s="198"/>
      <c r="FN102" s="198"/>
      <c r="FO102" s="198"/>
      <c r="FP102" s="198"/>
      <c r="FQ102" s="198"/>
      <c r="FR102" s="198"/>
      <c r="FS102" s="198"/>
      <c r="FT102" s="198"/>
      <c r="FU102" s="198"/>
      <c r="FV102" s="198"/>
      <c r="FW102" s="198"/>
      <c r="FX102" s="198"/>
      <c r="FY102" s="198"/>
      <c r="FZ102" s="198"/>
      <c r="GA102" s="198"/>
      <c r="GB102" s="198"/>
      <c r="GC102" s="198"/>
      <c r="GD102" s="198"/>
      <c r="GE102" s="198"/>
    </row>
    <row r="103" spans="1:187" s="240" customFormat="1" x14ac:dyDescent="0.3">
      <c r="A103" s="198"/>
      <c r="B103" s="198"/>
      <c r="C103" s="198"/>
      <c r="D103" s="198"/>
      <c r="E103" s="185"/>
      <c r="F103" s="185"/>
      <c r="G103" s="198"/>
      <c r="H103" s="198"/>
      <c r="I103" s="203"/>
      <c r="J103" s="185"/>
      <c r="K103" s="243"/>
      <c r="L103" s="243"/>
      <c r="M103" s="243"/>
      <c r="N103" s="243"/>
      <c r="O103" s="243"/>
      <c r="P103" s="243"/>
      <c r="Q103" s="243"/>
      <c r="R103" s="243"/>
      <c r="S103" s="243"/>
      <c r="T103" s="198"/>
      <c r="U103" s="198"/>
      <c r="V103" s="203"/>
      <c r="W103" s="198"/>
      <c r="X103" s="198"/>
      <c r="Y103" s="198"/>
      <c r="Z103" s="198"/>
      <c r="AA103" s="198"/>
      <c r="AB103" s="340"/>
      <c r="AC103" s="198"/>
      <c r="AD103" s="198"/>
      <c r="AE103" s="198"/>
      <c r="AF103" s="198"/>
      <c r="AG103" s="198"/>
      <c r="AH103" s="198"/>
      <c r="AI103" s="198"/>
      <c r="AJ103" s="198"/>
      <c r="AK103" s="198"/>
      <c r="AL103" s="198"/>
      <c r="AM103" s="198"/>
      <c r="AN103" s="198"/>
      <c r="AO103" s="198"/>
      <c r="AP103" s="198"/>
      <c r="AQ103" s="198"/>
      <c r="AR103" s="198"/>
      <c r="AS103" s="198"/>
      <c r="AT103" s="198"/>
      <c r="AU103" s="198"/>
      <c r="AV103" s="198"/>
      <c r="AW103" s="198"/>
      <c r="AX103" s="198"/>
      <c r="AY103" s="198"/>
      <c r="AZ103" s="198"/>
      <c r="BA103" s="198"/>
      <c r="BB103" s="198"/>
      <c r="BC103" s="198"/>
      <c r="BD103" s="198"/>
      <c r="BE103" s="198"/>
      <c r="BF103" s="198"/>
      <c r="BG103" s="198"/>
      <c r="BH103" s="198"/>
      <c r="BI103" s="198"/>
      <c r="BJ103" s="198"/>
      <c r="BK103" s="198"/>
      <c r="BL103" s="198"/>
      <c r="BM103" s="198"/>
      <c r="BN103" s="198"/>
      <c r="BO103" s="198"/>
      <c r="BP103" s="198"/>
      <c r="BQ103" s="198"/>
      <c r="BR103" s="198"/>
      <c r="BS103" s="198"/>
      <c r="BT103" s="198"/>
      <c r="BU103" s="198"/>
      <c r="BV103" s="198"/>
      <c r="BW103" s="198"/>
      <c r="BX103" s="198"/>
      <c r="BY103" s="198"/>
      <c r="BZ103" s="198"/>
      <c r="CA103" s="198"/>
      <c r="CB103" s="198"/>
      <c r="CC103" s="198"/>
      <c r="CD103" s="198"/>
      <c r="CE103" s="198"/>
      <c r="CF103" s="198"/>
      <c r="CG103" s="198"/>
      <c r="CH103" s="203"/>
      <c r="CI103" s="198"/>
      <c r="CJ103" s="198"/>
      <c r="CK103" s="198"/>
      <c r="CL103" s="198"/>
      <c r="CM103" s="198"/>
      <c r="CN103" s="198"/>
      <c r="CO103" s="198"/>
      <c r="CP103" s="198"/>
      <c r="CQ103" s="198"/>
      <c r="CR103" s="198"/>
      <c r="CS103" s="198"/>
      <c r="CT103" s="198"/>
      <c r="CU103" s="198"/>
      <c r="CV103" s="198"/>
      <c r="CW103" s="198"/>
      <c r="CX103" s="198"/>
      <c r="CY103" s="198"/>
      <c r="CZ103" s="198"/>
      <c r="DA103" s="198"/>
      <c r="DB103" s="198"/>
      <c r="DC103" s="198"/>
      <c r="DD103" s="198"/>
      <c r="DE103" s="198"/>
      <c r="DF103" s="198"/>
      <c r="DG103" s="198"/>
      <c r="DH103" s="203"/>
      <c r="DI103" s="198"/>
      <c r="DJ103" s="198"/>
      <c r="DK103" s="198"/>
      <c r="DL103" s="198"/>
      <c r="DM103" s="198"/>
      <c r="DN103" s="198"/>
      <c r="DO103" s="198"/>
      <c r="DP103" s="198"/>
      <c r="DQ103" s="198"/>
      <c r="DR103" s="198"/>
      <c r="DS103" s="198"/>
      <c r="DT103" s="198"/>
      <c r="DU103" s="198"/>
      <c r="DV103" s="198"/>
      <c r="DW103" s="198"/>
      <c r="DX103" s="198"/>
      <c r="DY103" s="198"/>
      <c r="DZ103" s="198"/>
      <c r="EA103" s="198"/>
      <c r="EB103" s="203"/>
      <c r="EC103" s="198"/>
      <c r="ED103" s="203"/>
      <c r="EE103" s="198"/>
      <c r="EF103" s="198"/>
      <c r="EG103" s="198"/>
      <c r="EH103" s="198"/>
      <c r="EI103" s="198"/>
      <c r="EJ103" s="198"/>
      <c r="EN103" s="228"/>
      <c r="EO103" s="198"/>
      <c r="EP103" s="198"/>
      <c r="EQ103" s="198"/>
      <c r="ER103" s="198"/>
      <c r="ES103" s="198"/>
      <c r="ET103" s="198"/>
      <c r="EU103" s="198"/>
      <c r="EV103" s="198"/>
      <c r="EW103" s="198"/>
      <c r="EX103" s="198"/>
      <c r="EY103" s="198"/>
      <c r="EZ103" s="198"/>
      <c r="FA103" s="198"/>
      <c r="FB103" s="198"/>
      <c r="FC103" s="198"/>
      <c r="FD103" s="198"/>
      <c r="FE103" s="198"/>
      <c r="FF103" s="198"/>
      <c r="FG103" s="198"/>
      <c r="FH103" s="198"/>
      <c r="FI103" s="198"/>
      <c r="FJ103" s="198"/>
      <c r="FK103" s="198"/>
      <c r="FL103" s="198"/>
      <c r="FM103" s="198"/>
      <c r="FN103" s="198"/>
      <c r="FO103" s="198"/>
      <c r="FP103" s="198"/>
      <c r="FQ103" s="198"/>
      <c r="FR103" s="198"/>
      <c r="FS103" s="198"/>
      <c r="FT103" s="198"/>
      <c r="FU103" s="198"/>
      <c r="FV103" s="198"/>
      <c r="FW103" s="198"/>
      <c r="FX103" s="198"/>
      <c r="FY103" s="198"/>
      <c r="FZ103" s="198"/>
      <c r="GA103" s="198"/>
      <c r="GB103" s="198"/>
      <c r="GC103" s="198"/>
      <c r="GD103" s="198"/>
      <c r="GE103" s="198"/>
    </row>
  </sheetData>
  <autoFilter ref="A9:GE76">
    <filterColumn colId="140">
      <filters>
        <filter val="1"/>
        <filter val="x"/>
      </filters>
    </filterColumn>
    <sortState ref="A10:GE681">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201"/>
  <sheetViews>
    <sheetView zoomScale="53" zoomScaleNormal="53" workbookViewId="0">
      <selection activeCell="BU58" sqref="BU58:BU127"/>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25"/>
      <c r="F1" s="325"/>
      <c r="G1" s="52"/>
      <c r="H1" s="52"/>
      <c r="J1" s="325"/>
      <c r="K1" s="199"/>
      <c r="L1" s="199"/>
      <c r="M1" s="199"/>
      <c r="N1" s="199"/>
      <c r="O1" s="199"/>
      <c r="P1" s="199"/>
      <c r="Q1" s="199"/>
      <c r="R1" s="199"/>
      <c r="S1" s="199"/>
      <c r="T1" s="323"/>
      <c r="U1" s="323"/>
      <c r="V1" s="323"/>
      <c r="W1" s="323"/>
      <c r="X1" s="323"/>
      <c r="Y1" s="323"/>
      <c r="Z1" s="323"/>
      <c r="AA1" s="323"/>
      <c r="AB1" s="326"/>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c r="CL1" s="323"/>
      <c r="CM1" s="323"/>
      <c r="CN1" s="323"/>
      <c r="CO1" s="323"/>
      <c r="CP1" s="323"/>
      <c r="CQ1" s="323"/>
      <c r="CR1" s="323"/>
      <c r="CS1" s="323"/>
      <c r="CT1" s="323"/>
      <c r="CU1" s="323"/>
      <c r="CV1" s="323"/>
      <c r="CW1" s="323"/>
      <c r="CX1" s="323"/>
      <c r="CY1" s="323"/>
      <c r="CZ1" s="323"/>
      <c r="DA1" s="323"/>
      <c r="DB1" s="323"/>
      <c r="DC1" s="323"/>
      <c r="DD1" s="323"/>
      <c r="DE1" s="323"/>
      <c r="DF1" s="323"/>
      <c r="DG1" s="323"/>
      <c r="DH1" s="323"/>
      <c r="DI1" s="323"/>
      <c r="DJ1" s="323"/>
      <c r="DK1" s="323"/>
      <c r="DL1" s="323"/>
      <c r="DM1" s="323"/>
      <c r="DN1" s="323"/>
      <c r="DO1" s="323"/>
      <c r="DP1" s="323"/>
      <c r="DQ1" s="323"/>
      <c r="DR1" s="323"/>
      <c r="DS1" s="323"/>
      <c r="DT1" s="323"/>
      <c r="DU1" s="323"/>
      <c r="DV1" s="323"/>
      <c r="DW1" s="323"/>
      <c r="DX1" s="323"/>
      <c r="DY1" s="323"/>
      <c r="DZ1" s="323"/>
      <c r="EA1" s="323"/>
      <c r="EB1" s="323"/>
      <c r="EC1" s="323"/>
      <c r="ED1" s="323"/>
      <c r="EE1" s="323"/>
      <c r="EF1" s="323"/>
      <c r="EG1" s="323"/>
      <c r="EH1" s="323"/>
      <c r="EI1" s="323"/>
      <c r="EJ1" s="323"/>
      <c r="EK1" s="323"/>
      <c r="EL1" s="323"/>
      <c r="EM1" s="323"/>
      <c r="EN1" s="199"/>
      <c r="EO1" s="323"/>
      <c r="EP1" s="323"/>
      <c r="EQ1" s="323"/>
      <c r="ER1" s="323"/>
      <c r="ES1" s="323"/>
      <c r="ET1" s="323"/>
      <c r="EU1" s="323"/>
      <c r="EV1" s="323"/>
      <c r="EW1" s="323"/>
      <c r="EX1" s="323"/>
      <c r="EY1" s="323"/>
      <c r="EZ1" s="323"/>
      <c r="FA1" s="323"/>
      <c r="FB1" s="323"/>
      <c r="FC1" s="323"/>
      <c r="FD1" s="323"/>
      <c r="FE1" s="323"/>
      <c r="FF1" s="323"/>
      <c r="FG1" s="323"/>
      <c r="FH1" s="323"/>
      <c r="FI1" s="323"/>
      <c r="FJ1" s="323"/>
      <c r="FK1" s="323"/>
      <c r="FL1" s="323"/>
      <c r="FM1" s="323"/>
      <c r="FN1" s="323"/>
      <c r="FO1" s="323"/>
      <c r="FP1" s="323"/>
      <c r="FQ1" s="323"/>
      <c r="FR1" s="323"/>
      <c r="FS1" s="323"/>
      <c r="FT1" s="323"/>
      <c r="FU1" s="323"/>
      <c r="FV1" s="323"/>
      <c r="FW1" s="323"/>
      <c r="FX1" s="323"/>
      <c r="FY1" s="323"/>
      <c r="FZ1" s="323"/>
      <c r="GA1" s="323"/>
      <c r="GB1" s="323"/>
      <c r="GC1" s="323"/>
      <c r="GD1" s="323"/>
      <c r="GE1" s="323"/>
    </row>
    <row r="2" spans="1:187" x14ac:dyDescent="0.3">
      <c r="A2" s="323"/>
      <c r="B2" s="52"/>
      <c r="C2" s="389" t="s">
        <v>0</v>
      </c>
      <c r="D2" s="390"/>
      <c r="E2" s="390"/>
      <c r="F2" s="390"/>
      <c r="G2" s="390"/>
      <c r="H2" s="390"/>
      <c r="I2" s="390"/>
      <c r="J2" s="390"/>
      <c r="K2" s="390"/>
      <c r="L2" s="199"/>
      <c r="M2" s="199"/>
      <c r="N2" s="199"/>
      <c r="O2" s="199"/>
      <c r="P2" s="199"/>
      <c r="Q2" s="199"/>
      <c r="R2" s="199"/>
      <c r="S2" s="199"/>
      <c r="T2" s="323"/>
      <c r="U2" s="323"/>
      <c r="V2" s="323"/>
      <c r="W2" s="323"/>
      <c r="X2" s="323"/>
      <c r="Y2" s="323"/>
      <c r="Z2" s="323"/>
      <c r="AA2" s="323"/>
      <c r="AB2" s="326"/>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323"/>
      <c r="CF2" s="323"/>
      <c r="CG2" s="323"/>
      <c r="CH2" s="323"/>
      <c r="CI2" s="323"/>
      <c r="CJ2" s="323"/>
      <c r="CK2" s="323"/>
      <c r="CL2" s="323"/>
      <c r="CM2" s="323"/>
      <c r="CN2" s="323"/>
      <c r="CO2" s="323"/>
      <c r="CP2" s="323"/>
      <c r="CQ2" s="323"/>
      <c r="CR2" s="323"/>
      <c r="CS2" s="323"/>
      <c r="CT2" s="323"/>
      <c r="CU2" s="323"/>
      <c r="CV2" s="323"/>
      <c r="CW2" s="323"/>
      <c r="CX2" s="323"/>
      <c r="CY2" s="323"/>
      <c r="CZ2" s="323"/>
      <c r="DA2" s="323"/>
      <c r="DB2" s="323"/>
      <c r="DC2" s="323"/>
      <c r="DD2" s="323"/>
      <c r="DE2" s="323"/>
      <c r="DF2" s="323"/>
      <c r="DG2" s="323"/>
      <c r="DH2" s="323"/>
      <c r="DI2" s="323"/>
      <c r="DJ2" s="323"/>
      <c r="DK2" s="323"/>
      <c r="DL2" s="323"/>
      <c r="DM2" s="323"/>
      <c r="DN2" s="323"/>
      <c r="DO2" s="323"/>
      <c r="DP2" s="323"/>
      <c r="DQ2" s="323"/>
      <c r="DR2" s="323"/>
      <c r="DS2" s="323"/>
      <c r="DT2" s="323"/>
      <c r="DU2" s="323"/>
      <c r="DV2" s="323"/>
      <c r="DW2" s="323"/>
      <c r="DX2" s="323"/>
      <c r="DY2" s="323"/>
      <c r="DZ2" s="323"/>
      <c r="EA2" s="323"/>
      <c r="EB2" s="323"/>
      <c r="EC2" s="323"/>
      <c r="ED2" s="323"/>
      <c r="EE2" s="323"/>
      <c r="EF2" s="323"/>
      <c r="EG2" s="323"/>
      <c r="EH2" s="323"/>
      <c r="EI2" s="323"/>
      <c r="EJ2" s="323"/>
      <c r="EK2" s="323"/>
      <c r="EL2" s="323"/>
      <c r="EM2" s="323"/>
      <c r="EN2" s="199"/>
      <c r="EO2" s="323"/>
      <c r="EP2" s="323"/>
      <c r="EQ2" s="323"/>
      <c r="ER2" s="323"/>
      <c r="ES2" s="323"/>
      <c r="ET2" s="323"/>
      <c r="EU2" s="323"/>
      <c r="EV2" s="323"/>
      <c r="EW2" s="323"/>
      <c r="EX2" s="323"/>
      <c r="EY2" s="323"/>
      <c r="EZ2" s="323"/>
      <c r="FA2" s="323"/>
      <c r="FB2" s="323"/>
      <c r="FC2" s="323"/>
      <c r="FD2" s="323"/>
      <c r="FE2" s="323"/>
      <c r="FF2" s="323"/>
      <c r="FG2" s="323"/>
      <c r="FH2" s="323"/>
      <c r="FI2" s="323"/>
      <c r="FJ2" s="323"/>
      <c r="FK2" s="323"/>
      <c r="FL2" s="323"/>
      <c r="FM2" s="323"/>
      <c r="FN2" s="323"/>
      <c r="FO2" s="323"/>
      <c r="FP2" s="323"/>
      <c r="FQ2" s="323"/>
      <c r="FR2" s="323"/>
      <c r="FS2" s="323"/>
      <c r="FT2" s="323"/>
      <c r="FU2" s="323"/>
      <c r="FV2" s="323"/>
      <c r="FW2" s="323"/>
      <c r="FX2" s="323"/>
      <c r="FY2" s="323"/>
      <c r="FZ2" s="323"/>
      <c r="GA2" s="323"/>
      <c r="GB2" s="323"/>
      <c r="GC2" s="323"/>
      <c r="GD2" s="323"/>
      <c r="GE2" s="323"/>
    </row>
    <row r="3" spans="1:187" x14ac:dyDescent="0.3">
      <c r="A3" s="323"/>
      <c r="B3" s="52"/>
      <c r="C3" s="391" t="s">
        <v>4018</v>
      </c>
      <c r="D3" s="390"/>
      <c r="E3" s="390"/>
      <c r="F3" s="390"/>
      <c r="G3" s="390"/>
      <c r="H3" s="390"/>
      <c r="I3" s="390"/>
      <c r="J3" s="390"/>
      <c r="K3" s="390"/>
      <c r="L3" s="199"/>
      <c r="M3" s="199"/>
      <c r="N3" s="199"/>
      <c r="O3" s="199"/>
      <c r="P3" s="199"/>
      <c r="Q3" s="199"/>
      <c r="R3" s="199"/>
      <c r="S3" s="199"/>
      <c r="T3" s="323"/>
      <c r="U3" s="323"/>
      <c r="V3" s="323"/>
      <c r="W3" s="323"/>
      <c r="X3" s="323"/>
      <c r="Y3" s="323"/>
      <c r="Z3" s="323"/>
      <c r="AA3" s="323"/>
      <c r="AB3" s="326"/>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323"/>
      <c r="CF3" s="323"/>
      <c r="CG3" s="323"/>
      <c r="CH3" s="323"/>
      <c r="CI3" s="323"/>
      <c r="CJ3" s="323"/>
      <c r="CK3" s="323"/>
      <c r="CL3" s="323"/>
      <c r="CM3" s="323"/>
      <c r="CN3" s="323"/>
      <c r="CO3" s="323"/>
      <c r="CP3" s="323"/>
      <c r="CQ3" s="323"/>
      <c r="CR3" s="323"/>
      <c r="CS3" s="323"/>
      <c r="CT3" s="323"/>
      <c r="CU3" s="323"/>
      <c r="CV3" s="323"/>
      <c r="CW3" s="323"/>
      <c r="CX3" s="323"/>
      <c r="CY3" s="323"/>
      <c r="CZ3" s="323"/>
      <c r="DA3" s="323"/>
      <c r="DB3" s="323"/>
      <c r="DC3" s="323"/>
      <c r="DD3" s="323"/>
      <c r="DE3" s="323"/>
      <c r="DF3" s="323"/>
      <c r="DG3" s="323"/>
      <c r="DH3" s="323"/>
      <c r="DI3" s="323"/>
      <c r="DJ3" s="323"/>
      <c r="DK3" s="323"/>
      <c r="DL3" s="323"/>
      <c r="DM3" s="323"/>
      <c r="DN3" s="323"/>
      <c r="DO3" s="323"/>
      <c r="DP3" s="323"/>
      <c r="DQ3" s="323"/>
      <c r="DR3" s="323"/>
      <c r="DS3" s="323"/>
      <c r="DT3" s="323"/>
      <c r="DU3" s="323"/>
      <c r="DV3" s="323"/>
      <c r="DW3" s="323"/>
      <c r="DX3" s="323"/>
      <c r="DY3" s="323"/>
      <c r="DZ3" s="323"/>
      <c r="EA3" s="323"/>
      <c r="EB3" s="323"/>
      <c r="EC3" s="323"/>
      <c r="ED3" s="323"/>
      <c r="EE3" s="323"/>
      <c r="EF3" s="323"/>
      <c r="EG3" s="323"/>
      <c r="EH3" s="323"/>
      <c r="EI3" s="323"/>
      <c r="EJ3" s="323"/>
      <c r="EK3" s="323"/>
      <c r="EL3" s="323"/>
      <c r="EM3" s="323"/>
      <c r="EN3" s="199"/>
      <c r="EO3" s="323"/>
      <c r="EP3" s="323"/>
      <c r="EQ3" s="323"/>
      <c r="ER3" s="323"/>
      <c r="ES3" s="323"/>
      <c r="ET3" s="323"/>
      <c r="EU3" s="323"/>
      <c r="EV3" s="323"/>
      <c r="EW3" s="323"/>
      <c r="EX3" s="323"/>
      <c r="EY3" s="323"/>
      <c r="EZ3" s="323"/>
      <c r="FA3" s="323"/>
      <c r="FB3" s="323"/>
      <c r="FC3" s="323"/>
      <c r="FD3" s="323"/>
      <c r="FE3" s="323"/>
      <c r="FF3" s="323"/>
      <c r="FG3" s="323"/>
      <c r="FH3" s="323"/>
      <c r="FI3" s="323"/>
      <c r="FJ3" s="323"/>
      <c r="FK3" s="323"/>
      <c r="FL3" s="323"/>
      <c r="FM3" s="323"/>
      <c r="FN3" s="323"/>
      <c r="FO3" s="323"/>
      <c r="FP3" s="323"/>
      <c r="FQ3" s="323"/>
      <c r="FR3" s="323"/>
      <c r="FS3" s="323"/>
      <c r="FT3" s="323"/>
      <c r="FU3" s="323"/>
      <c r="FV3" s="323"/>
      <c r="FW3" s="323"/>
      <c r="FX3" s="323"/>
      <c r="FY3" s="323"/>
      <c r="FZ3" s="323"/>
      <c r="GA3" s="323"/>
      <c r="GB3" s="323"/>
      <c r="GC3" s="323"/>
      <c r="GD3" s="323"/>
      <c r="GE3" s="323"/>
    </row>
    <row r="4" spans="1:187" x14ac:dyDescent="0.3">
      <c r="A4" s="323"/>
      <c r="B4" s="52"/>
      <c r="C4" s="391" t="s">
        <v>1</v>
      </c>
      <c r="D4" s="390"/>
      <c r="E4" s="390"/>
      <c r="F4" s="390"/>
      <c r="G4" s="390"/>
      <c r="H4" s="390"/>
      <c r="I4" s="390"/>
      <c r="J4" s="390"/>
      <c r="K4" s="390"/>
      <c r="L4" s="199"/>
      <c r="M4" s="199"/>
      <c r="N4" s="199"/>
      <c r="O4" s="199"/>
      <c r="P4" s="199"/>
      <c r="Q4" s="199"/>
      <c r="R4" s="199"/>
      <c r="S4" s="199"/>
      <c r="T4" s="323"/>
      <c r="U4" s="323"/>
      <c r="V4" s="323"/>
      <c r="W4" s="323"/>
      <c r="X4" s="323"/>
      <c r="Y4" s="323"/>
      <c r="Z4" s="323"/>
      <c r="AA4" s="323"/>
      <c r="AB4" s="326"/>
      <c r="AC4" s="323"/>
      <c r="AD4" s="323"/>
      <c r="AE4" s="323"/>
      <c r="AF4" s="323"/>
      <c r="AG4" s="323"/>
      <c r="AH4" s="323"/>
      <c r="AI4" s="323"/>
      <c r="AJ4" s="323"/>
      <c r="AK4" s="323"/>
      <c r="AL4" s="323"/>
      <c r="AM4" s="323"/>
      <c r="AN4" s="323"/>
      <c r="AO4" s="323"/>
      <c r="AP4" s="323"/>
      <c r="AQ4" s="323"/>
      <c r="AR4" s="323"/>
      <c r="AS4" s="323"/>
      <c r="AT4" s="323"/>
      <c r="AU4" s="323"/>
      <c r="AV4" s="323"/>
      <c r="AW4" s="323"/>
      <c r="AX4" s="323"/>
      <c r="AY4" s="323"/>
      <c r="AZ4" s="323"/>
      <c r="BA4" s="323"/>
      <c r="BB4" s="323"/>
      <c r="BC4" s="323"/>
      <c r="BD4" s="323"/>
      <c r="BE4" s="323"/>
      <c r="BF4" s="323"/>
      <c r="BG4" s="323"/>
      <c r="BH4" s="323"/>
      <c r="BI4" s="323"/>
      <c r="BJ4" s="323"/>
      <c r="BK4" s="323"/>
      <c r="BL4" s="323"/>
      <c r="BM4" s="323"/>
      <c r="BN4" s="323"/>
      <c r="BO4" s="323"/>
      <c r="BP4" s="323"/>
      <c r="BQ4" s="323"/>
      <c r="BR4" s="323"/>
      <c r="BS4" s="323"/>
      <c r="BT4" s="323"/>
      <c r="BU4" s="323"/>
      <c r="BV4" s="323"/>
      <c r="BW4" s="323"/>
      <c r="BX4" s="323"/>
      <c r="BY4" s="323"/>
      <c r="BZ4" s="323"/>
      <c r="CA4" s="323"/>
      <c r="CB4" s="323"/>
      <c r="CC4" s="323"/>
      <c r="CD4" s="323"/>
      <c r="CE4" s="323"/>
      <c r="CF4" s="323"/>
      <c r="CG4" s="323"/>
      <c r="CH4" s="323"/>
      <c r="CI4" s="323"/>
      <c r="CJ4" s="323"/>
      <c r="CK4" s="323"/>
      <c r="CL4" s="323"/>
      <c r="CM4" s="323"/>
      <c r="CN4" s="323"/>
      <c r="CO4" s="323"/>
      <c r="CP4" s="323"/>
      <c r="CQ4" s="323"/>
      <c r="CR4" s="323"/>
      <c r="CS4" s="323"/>
      <c r="CT4" s="323"/>
      <c r="CU4" s="323"/>
      <c r="CV4" s="323"/>
      <c r="CW4" s="323"/>
      <c r="CX4" s="323"/>
      <c r="CY4" s="323"/>
      <c r="CZ4" s="323"/>
      <c r="DA4" s="323"/>
      <c r="DB4" s="323"/>
      <c r="DC4" s="323"/>
      <c r="DD4" s="323"/>
      <c r="DE4" s="323"/>
      <c r="DF4" s="323"/>
      <c r="DG4" s="323"/>
      <c r="DH4" s="323"/>
      <c r="DI4" s="323"/>
      <c r="DJ4" s="323"/>
      <c r="DK4" s="323"/>
      <c r="DL4" s="323"/>
      <c r="DM4" s="323"/>
      <c r="DN4" s="323"/>
      <c r="DO4" s="323"/>
      <c r="DP4" s="323"/>
      <c r="DQ4" s="323"/>
      <c r="DR4" s="323"/>
      <c r="DS4" s="323"/>
      <c r="DT4" s="323"/>
      <c r="DU4" s="323"/>
      <c r="DV4" s="323"/>
      <c r="DW4" s="323"/>
      <c r="DX4" s="323"/>
      <c r="DY4" s="323"/>
      <c r="DZ4" s="323"/>
      <c r="EA4" s="323"/>
      <c r="EB4" s="323"/>
      <c r="EC4" s="323"/>
      <c r="ED4" s="323"/>
      <c r="EE4" s="323"/>
      <c r="EF4" s="323"/>
      <c r="EG4" s="323"/>
      <c r="EH4" s="323"/>
      <c r="EI4" s="323"/>
      <c r="EJ4" s="323"/>
      <c r="EK4" s="323"/>
      <c r="EL4" s="323"/>
      <c r="EM4" s="323"/>
      <c r="EN4" s="199"/>
      <c r="EO4" s="323"/>
      <c r="EP4" s="323"/>
      <c r="EQ4" s="323"/>
      <c r="ER4" s="323"/>
      <c r="ES4" s="323"/>
      <c r="ET4" s="323"/>
      <c r="EU4" s="323"/>
      <c r="EV4" s="323"/>
      <c r="EW4" s="323"/>
      <c r="EX4" s="323"/>
      <c r="EY4" s="323"/>
      <c r="EZ4" s="323"/>
      <c r="FA4" s="323"/>
      <c r="FB4" s="323"/>
      <c r="FC4" s="323"/>
      <c r="FD4" s="323"/>
      <c r="FE4" s="323"/>
      <c r="FF4" s="323"/>
      <c r="FG4" s="323"/>
      <c r="FH4" s="323"/>
      <c r="FI4" s="323"/>
      <c r="FJ4" s="323"/>
      <c r="FK4" s="323"/>
      <c r="FL4" s="323"/>
      <c r="FM4" s="323"/>
      <c r="FN4" s="323"/>
      <c r="FO4" s="323"/>
      <c r="FP4" s="323"/>
      <c r="FQ4" s="323"/>
      <c r="FR4" s="323"/>
      <c r="FS4" s="323"/>
      <c r="FT4" s="323"/>
      <c r="FU4" s="323"/>
      <c r="FV4" s="323"/>
      <c r="FW4" s="323"/>
      <c r="FX4" s="323"/>
      <c r="FY4" s="323"/>
      <c r="FZ4" s="323"/>
      <c r="GA4" s="323"/>
      <c r="GB4" s="323"/>
      <c r="GC4" s="323"/>
      <c r="GD4" s="323"/>
      <c r="GE4" s="323"/>
    </row>
    <row r="5" spans="1:187" x14ac:dyDescent="0.3">
      <c r="A5" s="323"/>
      <c r="B5" s="52"/>
      <c r="C5" s="391" t="s">
        <v>2</v>
      </c>
      <c r="D5" s="390"/>
      <c r="E5" s="390"/>
      <c r="F5" s="390"/>
      <c r="G5" s="390"/>
      <c r="H5" s="390"/>
      <c r="I5" s="390"/>
      <c r="J5" s="390"/>
      <c r="K5" s="390"/>
      <c r="L5" s="199"/>
      <c r="M5" s="199"/>
      <c r="N5" s="199"/>
      <c r="O5" s="199"/>
      <c r="P5" s="199"/>
      <c r="Q5" s="199"/>
      <c r="R5" s="199"/>
      <c r="S5" s="199"/>
      <c r="T5" s="323"/>
      <c r="U5" s="323"/>
      <c r="V5" s="323"/>
      <c r="W5" s="323"/>
      <c r="X5" s="323"/>
      <c r="Y5" s="323"/>
      <c r="Z5" s="323"/>
      <c r="AA5" s="323"/>
      <c r="AB5" s="326"/>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s="323"/>
      <c r="CS5" s="323"/>
      <c r="CT5" s="323"/>
      <c r="CU5" s="323"/>
      <c r="CV5" s="323"/>
      <c r="CW5" s="323"/>
      <c r="CX5" s="323"/>
      <c r="CY5" s="323"/>
      <c r="CZ5" s="323"/>
      <c r="DA5" s="323"/>
      <c r="DB5" s="323"/>
      <c r="DC5" s="323"/>
      <c r="DD5" s="323"/>
      <c r="DE5" s="323"/>
      <c r="DF5" s="323"/>
      <c r="DG5" s="323"/>
      <c r="DH5" s="323"/>
      <c r="DI5" s="323"/>
      <c r="DJ5" s="323"/>
      <c r="DK5" s="323"/>
      <c r="DL5" s="323"/>
      <c r="DM5" s="323"/>
      <c r="DN5" s="323"/>
      <c r="DO5" s="323"/>
      <c r="DP5" s="323"/>
      <c r="DQ5" s="323"/>
      <c r="DR5" s="323"/>
      <c r="DS5" s="323"/>
      <c r="DT5" s="323"/>
      <c r="DU5" s="323"/>
      <c r="DV5" s="323"/>
      <c r="DW5" s="323"/>
      <c r="DX5" s="323"/>
      <c r="DY5" s="323"/>
      <c r="DZ5" s="323"/>
      <c r="EA5" s="323"/>
      <c r="EB5" s="323"/>
      <c r="EC5" s="323"/>
      <c r="ED5" s="323"/>
      <c r="EE5" s="323"/>
      <c r="EF5" s="323"/>
      <c r="EG5" s="323"/>
      <c r="EH5" s="323"/>
      <c r="EI5" s="323"/>
      <c r="EJ5" s="323"/>
      <c r="EK5" s="323"/>
      <c r="EL5" s="323"/>
      <c r="EM5" s="323"/>
      <c r="EN5" s="199"/>
      <c r="EO5" s="323"/>
      <c r="EP5" s="323"/>
      <c r="EQ5" s="323"/>
      <c r="ER5" s="323"/>
      <c r="ES5" s="323"/>
      <c r="ET5" s="323"/>
      <c r="EU5" s="323"/>
      <c r="EV5" s="323"/>
      <c r="EW5" s="323"/>
      <c r="EX5" s="323"/>
      <c r="EY5" s="323"/>
      <c r="EZ5" s="323"/>
      <c r="FA5" s="323"/>
      <c r="FB5" s="323"/>
      <c r="FC5" s="323"/>
      <c r="FD5" s="323"/>
      <c r="FE5" s="323"/>
      <c r="FF5" s="323"/>
      <c r="FG5" s="323"/>
      <c r="FH5" s="323"/>
      <c r="FI5" s="323"/>
      <c r="FJ5" s="323"/>
      <c r="FK5" s="323"/>
      <c r="FL5" s="323"/>
      <c r="FM5" s="323"/>
      <c r="FN5" s="323"/>
      <c r="FO5" s="323"/>
      <c r="FP5" s="323"/>
      <c r="FQ5" s="323"/>
      <c r="FR5" s="323"/>
      <c r="FS5" s="323"/>
      <c r="FT5" s="323"/>
      <c r="FU5" s="323"/>
      <c r="FV5" s="323"/>
      <c r="FW5" s="323"/>
      <c r="FX5" s="323"/>
      <c r="FY5" s="323"/>
      <c r="FZ5" s="323"/>
      <c r="GA5" s="323"/>
      <c r="GB5" s="323"/>
      <c r="GC5" s="323"/>
      <c r="GD5" s="323"/>
      <c r="GE5" s="323"/>
    </row>
    <row r="6" spans="1:187" x14ac:dyDescent="0.3">
      <c r="A6" s="323"/>
      <c r="B6" s="52"/>
      <c r="C6" s="391" t="s">
        <v>77</v>
      </c>
      <c r="D6" s="390"/>
      <c r="E6" s="390"/>
      <c r="F6" s="390"/>
      <c r="G6" s="390"/>
      <c r="H6" s="390"/>
      <c r="I6" s="390"/>
      <c r="J6" s="390"/>
      <c r="K6" s="390"/>
      <c r="L6" s="199"/>
      <c r="M6" s="199"/>
      <c r="N6" s="199"/>
      <c r="O6" s="199"/>
      <c r="P6" s="199"/>
      <c r="Q6" s="199"/>
      <c r="R6" s="199"/>
      <c r="S6" s="199"/>
      <c r="T6" s="323"/>
      <c r="U6" s="323"/>
      <c r="V6" s="323"/>
      <c r="W6" s="323"/>
      <c r="X6" s="323"/>
      <c r="Y6" s="323"/>
      <c r="Z6" s="323"/>
      <c r="AA6" s="323"/>
      <c r="AB6" s="326"/>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5"/>
      <c r="DF6" s="325"/>
      <c r="DG6" s="325"/>
      <c r="DH6" s="325"/>
      <c r="DI6" s="325"/>
      <c r="DJ6" s="325"/>
      <c r="DK6" s="325"/>
      <c r="DL6" s="325"/>
      <c r="DM6" s="325"/>
      <c r="DN6" s="325"/>
      <c r="DO6" s="325"/>
      <c r="DP6" s="325"/>
      <c r="DQ6" s="325"/>
      <c r="DR6" s="325"/>
      <c r="DS6" s="325"/>
      <c r="DT6" s="325"/>
      <c r="DU6" s="325"/>
      <c r="DV6" s="325"/>
      <c r="DW6" s="325"/>
      <c r="DX6" s="325"/>
      <c r="DY6" s="325"/>
      <c r="DZ6" s="325"/>
      <c r="EA6" s="325"/>
      <c r="EB6" s="325"/>
      <c r="EC6" s="325"/>
      <c r="ED6" s="325"/>
      <c r="EE6" s="325"/>
      <c r="EF6" s="325"/>
      <c r="EG6" s="325"/>
      <c r="EH6" s="325"/>
      <c r="EI6" s="325"/>
      <c r="EJ6" s="323"/>
      <c r="EK6" s="323"/>
      <c r="EL6" s="323"/>
      <c r="EM6" s="323"/>
      <c r="EN6" s="199"/>
      <c r="EO6" s="323"/>
      <c r="EP6" s="323"/>
      <c r="EQ6" s="323"/>
      <c r="ER6" s="323"/>
      <c r="ES6" s="323"/>
      <c r="ET6" s="323"/>
      <c r="EU6" s="323"/>
      <c r="EV6" s="323"/>
      <c r="EW6" s="323"/>
      <c r="EX6" s="323"/>
      <c r="EY6" s="323"/>
      <c r="EZ6" s="323"/>
      <c r="FA6" s="323"/>
      <c r="FB6" s="323"/>
      <c r="FC6" s="323"/>
      <c r="FD6" s="323"/>
      <c r="FE6" s="323"/>
      <c r="FF6" s="323"/>
      <c r="FG6" s="323"/>
      <c r="FH6" s="323"/>
      <c r="FI6" s="323"/>
      <c r="FJ6" s="323"/>
      <c r="FK6" s="323"/>
      <c r="FL6" s="323"/>
      <c r="FM6" s="323"/>
      <c r="FN6" s="323"/>
      <c r="FO6" s="323"/>
      <c r="FP6" s="323"/>
      <c r="FQ6" s="323"/>
      <c r="FR6" s="323"/>
      <c r="FS6" s="323"/>
      <c r="FT6" s="323"/>
      <c r="FU6" s="323"/>
      <c r="FV6" s="323"/>
      <c r="FW6" s="323"/>
      <c r="FX6" s="323"/>
      <c r="FY6" s="323"/>
      <c r="FZ6" s="323"/>
      <c r="GA6" s="323"/>
      <c r="GB6" s="323"/>
      <c r="GC6" s="323"/>
      <c r="GD6" s="323"/>
      <c r="GE6" s="323"/>
    </row>
    <row r="7" spans="1:187" ht="18" customHeight="1" x14ac:dyDescent="0.3">
      <c r="A7" s="323"/>
      <c r="B7" s="52"/>
      <c r="C7" s="386"/>
      <c r="D7" s="386"/>
      <c r="E7" s="386"/>
      <c r="F7" s="386"/>
      <c r="G7" s="386"/>
      <c r="H7" s="386"/>
      <c r="I7" s="386"/>
      <c r="J7" s="386"/>
      <c r="K7" s="386"/>
      <c r="L7" s="199"/>
      <c r="M7" s="199"/>
      <c r="N7" s="199"/>
      <c r="O7" s="199"/>
      <c r="P7" s="199"/>
      <c r="Q7" s="199"/>
      <c r="R7" s="199"/>
      <c r="S7" s="199"/>
      <c r="T7" s="323"/>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24"/>
      <c r="CQ7" s="46"/>
      <c r="CR7" s="46"/>
      <c r="CS7" s="46"/>
      <c r="CT7" s="46"/>
      <c r="CU7" s="46"/>
      <c r="CV7" s="46"/>
      <c r="CW7" s="46"/>
      <c r="CX7" s="46"/>
      <c r="CY7" s="46"/>
      <c r="CZ7" s="46"/>
      <c r="DA7" s="46"/>
      <c r="DB7" s="325"/>
      <c r="DC7" s="325"/>
      <c r="DD7" s="325"/>
      <c r="DE7" s="325"/>
      <c r="DF7" s="325"/>
      <c r="DG7" s="325"/>
      <c r="DH7" s="325"/>
      <c r="DI7" s="325"/>
      <c r="DJ7" s="325"/>
      <c r="DK7" s="325"/>
      <c r="DL7" s="325"/>
      <c r="DM7" s="325"/>
      <c r="DN7" s="325"/>
      <c r="DO7" s="325"/>
      <c r="DP7" s="325"/>
      <c r="DQ7" s="325"/>
      <c r="DR7" s="325"/>
      <c r="DS7" s="323"/>
      <c r="DT7" s="323"/>
      <c r="DU7" s="323"/>
      <c r="DV7" s="323"/>
      <c r="DW7" s="323"/>
      <c r="DX7" s="323"/>
      <c r="DY7" s="323"/>
      <c r="DZ7" s="323"/>
      <c r="EA7" s="323"/>
      <c r="EB7" s="323"/>
      <c r="EC7" s="323"/>
      <c r="ED7" s="323"/>
      <c r="EE7" s="323"/>
      <c r="EF7" s="323"/>
      <c r="EG7" s="323"/>
      <c r="EH7" s="323"/>
      <c r="EI7" s="323"/>
      <c r="EJ7" s="51"/>
      <c r="EK7" s="66"/>
      <c r="EL7" s="323"/>
      <c r="EM7" s="323"/>
      <c r="EN7" s="199"/>
      <c r="EO7" s="323"/>
      <c r="EP7" s="323"/>
      <c r="EQ7" s="323"/>
      <c r="ER7" s="323"/>
      <c r="ES7" s="323"/>
      <c r="ET7" s="323"/>
      <c r="EU7" s="323"/>
      <c r="EV7" s="323"/>
      <c r="EW7" s="323"/>
      <c r="EX7" s="323"/>
      <c r="EY7" s="323"/>
      <c r="EZ7" s="323"/>
      <c r="FA7" s="323"/>
      <c r="FB7" s="323"/>
      <c r="FC7" s="323"/>
      <c r="FD7" s="323"/>
      <c r="FE7" s="323"/>
      <c r="FF7" s="323"/>
      <c r="FG7" s="323"/>
      <c r="FH7" s="323"/>
      <c r="FI7" s="323"/>
      <c r="FJ7" s="323"/>
      <c r="FK7" s="323"/>
      <c r="FL7" s="323"/>
      <c r="FM7" s="323"/>
      <c r="FN7" s="323"/>
      <c r="FO7" s="323"/>
      <c r="FP7" s="323"/>
      <c r="FQ7" s="323"/>
      <c r="FR7" s="323"/>
      <c r="FS7" s="323"/>
      <c r="FT7" s="323"/>
      <c r="FU7" s="323"/>
      <c r="FV7" s="323"/>
      <c r="FW7" s="323"/>
      <c r="FX7" s="323"/>
      <c r="FY7" s="323"/>
      <c r="FZ7" s="323"/>
      <c r="GA7" s="323"/>
      <c r="GB7" s="323"/>
      <c r="GC7" s="323"/>
      <c r="GD7" s="323"/>
      <c r="GE7" s="323"/>
    </row>
    <row r="8" spans="1:187" ht="16.5" customHeight="1" x14ac:dyDescent="0.3">
      <c r="A8" s="323"/>
      <c r="B8" s="52"/>
      <c r="C8" s="323"/>
      <c r="D8" s="323"/>
      <c r="E8" s="325"/>
      <c r="F8" s="325"/>
      <c r="G8" s="323"/>
      <c r="H8" s="323"/>
      <c r="I8" s="323"/>
      <c r="J8" s="325"/>
      <c r="K8" s="199"/>
      <c r="L8" s="199"/>
      <c r="M8" s="199"/>
      <c r="N8" s="199"/>
      <c r="O8" s="199"/>
      <c r="P8" s="199"/>
      <c r="Q8" s="199"/>
      <c r="R8" s="199"/>
      <c r="S8" s="199"/>
      <c r="T8" s="323"/>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23"/>
      <c r="DD8" s="5" t="s">
        <v>79</v>
      </c>
      <c r="DE8" s="5"/>
      <c r="DF8" s="5"/>
      <c r="DG8" s="5"/>
      <c r="DH8" s="112"/>
      <c r="DI8" s="4"/>
      <c r="DJ8" s="67"/>
      <c r="DK8" s="385" t="s">
        <v>88</v>
      </c>
      <c r="DL8" s="385"/>
      <c r="DM8" s="385"/>
      <c r="DN8" s="385"/>
      <c r="DO8" s="385"/>
      <c r="DP8" s="322"/>
      <c r="DQ8" s="322"/>
      <c r="DR8" s="322"/>
      <c r="DS8" s="52"/>
      <c r="DT8" s="325"/>
      <c r="DU8" s="68" t="s">
        <v>96</v>
      </c>
      <c r="DV8" s="68"/>
      <c r="DW8" s="68"/>
      <c r="DX8" s="68"/>
      <c r="DY8" s="69"/>
      <c r="DZ8" s="69"/>
      <c r="EA8" s="69"/>
      <c r="EB8" s="69"/>
      <c r="EC8" s="69"/>
      <c r="ED8" s="325"/>
      <c r="EE8" s="384" t="s">
        <v>2229</v>
      </c>
      <c r="EF8" s="384"/>
      <c r="EG8" s="384"/>
      <c r="EH8" s="384"/>
      <c r="EI8" s="384"/>
      <c r="EJ8" s="384"/>
      <c r="EK8" s="51"/>
      <c r="EL8" s="51"/>
      <c r="EM8" s="51"/>
      <c r="EN8" s="199"/>
      <c r="EO8" s="323"/>
      <c r="EP8" s="323"/>
      <c r="EQ8" s="323"/>
      <c r="ER8" s="323"/>
      <c r="ES8" s="323"/>
      <c r="ET8" s="323"/>
      <c r="EU8" s="323"/>
      <c r="EV8" s="323"/>
      <c r="EW8" s="323"/>
      <c r="EX8" s="323"/>
      <c r="EY8" s="323"/>
      <c r="EZ8" s="323"/>
      <c r="FA8" s="323"/>
      <c r="FB8" s="323"/>
      <c r="FC8" s="323"/>
      <c r="FD8" s="323"/>
      <c r="FE8" s="323"/>
      <c r="FF8" s="323"/>
      <c r="FG8" s="323"/>
      <c r="FH8" s="323"/>
      <c r="FI8" s="323"/>
      <c r="FJ8" s="323"/>
      <c r="FK8" s="323"/>
      <c r="FL8" s="323"/>
      <c r="FM8" s="323"/>
      <c r="FN8" s="323"/>
      <c r="FO8" s="323"/>
      <c r="FP8" s="323"/>
      <c r="FQ8" s="323"/>
      <c r="FR8" s="323"/>
      <c r="FS8" s="323"/>
      <c r="FT8" s="323"/>
      <c r="FU8" s="323"/>
      <c r="FV8" s="323"/>
      <c r="FW8" s="323"/>
      <c r="FX8" s="323"/>
      <c r="FY8" s="323"/>
      <c r="FZ8" s="323"/>
      <c r="GA8" s="323"/>
      <c r="GB8" s="323"/>
      <c r="GC8" s="323"/>
      <c r="GD8" s="323"/>
      <c r="GE8" s="323"/>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23"/>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23"/>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23"/>
      <c r="EQ9" s="323"/>
      <c r="ER9" s="323"/>
      <c r="ES9" s="323"/>
      <c r="ET9" s="323"/>
      <c r="EU9" s="323"/>
      <c r="EV9" s="323"/>
      <c r="EW9" s="323"/>
      <c r="EX9" s="323"/>
      <c r="EY9" s="323"/>
      <c r="EZ9" s="323"/>
      <c r="FA9" s="323"/>
      <c r="FB9" s="323"/>
      <c r="FC9" s="323"/>
      <c r="FD9" s="323"/>
      <c r="FE9" s="323"/>
      <c r="FF9" s="323"/>
      <c r="FG9" s="323"/>
      <c r="FH9" s="323"/>
      <c r="FI9" s="323"/>
      <c r="FJ9" s="323"/>
      <c r="FK9" s="323"/>
      <c r="FL9" s="323"/>
      <c r="FM9" s="323"/>
      <c r="FN9" s="323"/>
      <c r="FO9" s="323"/>
      <c r="FP9" s="323"/>
      <c r="FQ9" s="323"/>
      <c r="FR9" s="323"/>
      <c r="FS9" s="323"/>
      <c r="FT9" s="323"/>
      <c r="FU9" s="323"/>
      <c r="FV9" s="323"/>
      <c r="FW9" s="323"/>
      <c r="FX9" s="323"/>
      <c r="FY9" s="323"/>
      <c r="FZ9" s="323"/>
      <c r="GA9" s="323"/>
      <c r="GB9" s="323"/>
      <c r="GC9" s="323"/>
      <c r="GD9" s="323"/>
      <c r="GE9" s="323"/>
    </row>
    <row r="10" spans="1:187" s="380" customFormat="1" ht="15" hidden="1" customHeight="1" x14ac:dyDescent="0.3">
      <c r="A10" s="375"/>
      <c r="B10" s="375"/>
      <c r="C10" s="375"/>
      <c r="D10" s="375"/>
      <c r="E10" s="375"/>
      <c r="F10" s="375"/>
      <c r="G10" s="375"/>
      <c r="H10" s="375"/>
      <c r="I10" s="375"/>
      <c r="J10" s="375"/>
      <c r="K10" s="375"/>
      <c r="L10" s="375"/>
      <c r="M10" s="375"/>
      <c r="N10" s="375"/>
      <c r="O10" s="375"/>
      <c r="P10" s="375"/>
      <c r="Q10" s="376"/>
      <c r="R10" s="375"/>
      <c r="S10" s="375"/>
      <c r="T10" s="377"/>
      <c r="U10" s="381">
        <f t="shared" ref="U10:AZ10" si="0">SUM(U11:U174)</f>
        <v>8</v>
      </c>
      <c r="V10" s="381">
        <f t="shared" si="0"/>
        <v>0</v>
      </c>
      <c r="W10" s="381">
        <f t="shared" si="0"/>
        <v>2</v>
      </c>
      <c r="X10" s="381">
        <f t="shared" si="0"/>
        <v>0</v>
      </c>
      <c r="Y10" s="381">
        <f t="shared" si="0"/>
        <v>1</v>
      </c>
      <c r="Z10" s="381">
        <f t="shared" si="0"/>
        <v>2</v>
      </c>
      <c r="AA10" s="381">
        <f t="shared" si="0"/>
        <v>0</v>
      </c>
      <c r="AB10" s="381">
        <f t="shared" si="0"/>
        <v>3</v>
      </c>
      <c r="AC10" s="381">
        <f t="shared" si="0"/>
        <v>5</v>
      </c>
      <c r="AD10" s="381">
        <f t="shared" si="0"/>
        <v>0</v>
      </c>
      <c r="AE10" s="381">
        <f t="shared" si="0"/>
        <v>0</v>
      </c>
      <c r="AF10" s="381">
        <f t="shared" si="0"/>
        <v>8</v>
      </c>
      <c r="AG10" s="381">
        <f t="shared" si="0"/>
        <v>6</v>
      </c>
      <c r="AH10" s="381">
        <f t="shared" si="0"/>
        <v>0</v>
      </c>
      <c r="AI10" s="381">
        <f t="shared" si="0"/>
        <v>6</v>
      </c>
      <c r="AJ10" s="381">
        <f t="shared" si="0"/>
        <v>0</v>
      </c>
      <c r="AK10" s="381">
        <f t="shared" si="0"/>
        <v>0</v>
      </c>
      <c r="AL10" s="381">
        <f t="shared" si="0"/>
        <v>7</v>
      </c>
      <c r="AM10" s="381">
        <f t="shared" si="0"/>
        <v>2</v>
      </c>
      <c r="AN10" s="381">
        <f t="shared" si="0"/>
        <v>0</v>
      </c>
      <c r="AO10" s="381">
        <f t="shared" si="0"/>
        <v>0</v>
      </c>
      <c r="AP10" s="381">
        <f t="shared" si="0"/>
        <v>2</v>
      </c>
      <c r="AQ10" s="381">
        <f t="shared" si="0"/>
        <v>1</v>
      </c>
      <c r="AR10" s="381">
        <f t="shared" si="0"/>
        <v>0</v>
      </c>
      <c r="AS10" s="381">
        <f t="shared" si="0"/>
        <v>0</v>
      </c>
      <c r="AT10" s="381">
        <f t="shared" si="0"/>
        <v>1</v>
      </c>
      <c r="AU10" s="381">
        <f t="shared" si="0"/>
        <v>2</v>
      </c>
      <c r="AV10" s="381">
        <f t="shared" si="0"/>
        <v>2</v>
      </c>
      <c r="AW10" s="381">
        <f t="shared" si="0"/>
        <v>6</v>
      </c>
      <c r="AX10" s="381">
        <f t="shared" si="0"/>
        <v>0</v>
      </c>
      <c r="AY10" s="381">
        <f t="shared" si="0"/>
        <v>1</v>
      </c>
      <c r="AZ10" s="381">
        <f t="shared" si="0"/>
        <v>7</v>
      </c>
      <c r="BA10" s="381">
        <f t="shared" ref="BA10:CF10" si="1">SUM(BA11:BA174)</f>
        <v>16</v>
      </c>
      <c r="BB10" s="381">
        <f t="shared" si="1"/>
        <v>1</v>
      </c>
      <c r="BC10" s="381">
        <f t="shared" si="1"/>
        <v>0</v>
      </c>
      <c r="BD10" s="381">
        <f t="shared" si="1"/>
        <v>2</v>
      </c>
      <c r="BE10" s="381">
        <f t="shared" si="1"/>
        <v>6</v>
      </c>
      <c r="BF10" s="381">
        <f t="shared" si="1"/>
        <v>1</v>
      </c>
      <c r="BG10" s="381">
        <f t="shared" si="1"/>
        <v>0</v>
      </c>
      <c r="BH10" s="381">
        <f t="shared" si="1"/>
        <v>0</v>
      </c>
      <c r="BI10" s="381">
        <f t="shared" si="1"/>
        <v>5</v>
      </c>
      <c r="BJ10" s="381">
        <f t="shared" si="1"/>
        <v>1</v>
      </c>
      <c r="BK10" s="381">
        <f t="shared" si="1"/>
        <v>0</v>
      </c>
      <c r="BL10" s="381">
        <f t="shared" si="1"/>
        <v>3</v>
      </c>
      <c r="BM10" s="381">
        <f t="shared" si="1"/>
        <v>0</v>
      </c>
      <c r="BN10" s="381">
        <f t="shared" si="1"/>
        <v>1</v>
      </c>
      <c r="BO10" s="381">
        <f t="shared" si="1"/>
        <v>1</v>
      </c>
      <c r="BP10" s="381">
        <f t="shared" si="1"/>
        <v>1</v>
      </c>
      <c r="BQ10" s="381">
        <f t="shared" si="1"/>
        <v>0</v>
      </c>
      <c r="BR10" s="381">
        <f t="shared" si="1"/>
        <v>6</v>
      </c>
      <c r="BS10" s="381">
        <f t="shared" si="1"/>
        <v>2</v>
      </c>
      <c r="BT10" s="381">
        <f t="shared" si="1"/>
        <v>7</v>
      </c>
      <c r="BU10" s="381">
        <f t="shared" si="1"/>
        <v>10</v>
      </c>
      <c r="BV10" s="381">
        <f t="shared" si="1"/>
        <v>1</v>
      </c>
      <c r="BW10" s="381">
        <f t="shared" si="1"/>
        <v>2</v>
      </c>
      <c r="BX10" s="381">
        <f t="shared" si="1"/>
        <v>0</v>
      </c>
      <c r="BY10" s="381">
        <f t="shared" si="1"/>
        <v>2</v>
      </c>
      <c r="BZ10" s="381">
        <f t="shared" si="1"/>
        <v>6</v>
      </c>
      <c r="CA10" s="381">
        <f t="shared" si="1"/>
        <v>3</v>
      </c>
      <c r="CB10" s="381">
        <f t="shared" si="1"/>
        <v>0</v>
      </c>
      <c r="CC10" s="381">
        <f t="shared" si="1"/>
        <v>0</v>
      </c>
      <c r="CD10" s="381">
        <f t="shared" si="1"/>
        <v>0</v>
      </c>
      <c r="CE10" s="381">
        <f t="shared" si="1"/>
        <v>1</v>
      </c>
      <c r="CF10" s="381">
        <f t="shared" si="1"/>
        <v>0</v>
      </c>
      <c r="CG10" s="381">
        <f t="shared" ref="CG10:DL10" si="2">SUM(CG11:CG174)</f>
        <v>7</v>
      </c>
      <c r="CH10" s="381">
        <f t="shared" si="2"/>
        <v>1</v>
      </c>
      <c r="CI10" s="381">
        <f t="shared" si="2"/>
        <v>3</v>
      </c>
      <c r="CJ10" s="381">
        <f t="shared" si="2"/>
        <v>0</v>
      </c>
      <c r="CK10" s="381">
        <f t="shared" si="2"/>
        <v>3</v>
      </c>
      <c r="CL10" s="381">
        <f t="shared" si="2"/>
        <v>0</v>
      </c>
      <c r="CM10" s="381">
        <f t="shared" si="2"/>
        <v>3</v>
      </c>
      <c r="CN10" s="381">
        <f t="shared" si="2"/>
        <v>0</v>
      </c>
      <c r="CO10" s="381">
        <f t="shared" si="2"/>
        <v>1</v>
      </c>
      <c r="CP10" s="381">
        <f t="shared" si="2"/>
        <v>2</v>
      </c>
      <c r="CQ10" s="381">
        <f t="shared" si="2"/>
        <v>3</v>
      </c>
      <c r="CR10" s="381">
        <f t="shared" si="2"/>
        <v>0</v>
      </c>
      <c r="CS10" s="381">
        <f t="shared" si="2"/>
        <v>0</v>
      </c>
      <c r="CT10" s="381">
        <f t="shared" si="2"/>
        <v>5</v>
      </c>
      <c r="CU10" s="381">
        <f t="shared" si="2"/>
        <v>1</v>
      </c>
      <c r="CV10" s="381">
        <f t="shared" si="2"/>
        <v>2</v>
      </c>
      <c r="CW10" s="381">
        <f t="shared" si="2"/>
        <v>0</v>
      </c>
      <c r="CX10" s="381">
        <f t="shared" si="2"/>
        <v>3</v>
      </c>
      <c r="CY10" s="381">
        <f t="shared" si="2"/>
        <v>0</v>
      </c>
      <c r="CZ10" s="381">
        <f t="shared" si="2"/>
        <v>1</v>
      </c>
      <c r="DA10" s="381">
        <f t="shared" si="2"/>
        <v>0</v>
      </c>
      <c r="DB10" s="381">
        <f t="shared" si="2"/>
        <v>6</v>
      </c>
      <c r="DC10" s="381">
        <f t="shared" si="2"/>
        <v>0</v>
      </c>
      <c r="DD10" s="381">
        <f t="shared" si="2"/>
        <v>0</v>
      </c>
      <c r="DE10" s="381">
        <f t="shared" si="2"/>
        <v>1</v>
      </c>
      <c r="DF10" s="381">
        <f t="shared" si="2"/>
        <v>1</v>
      </c>
      <c r="DG10" s="381">
        <f t="shared" si="2"/>
        <v>0</v>
      </c>
      <c r="DH10" s="381">
        <f t="shared" si="2"/>
        <v>0</v>
      </c>
      <c r="DI10" s="381">
        <f t="shared" si="2"/>
        <v>0</v>
      </c>
      <c r="DJ10" s="381">
        <f t="shared" si="2"/>
        <v>0</v>
      </c>
      <c r="DK10" s="381">
        <f t="shared" si="2"/>
        <v>5</v>
      </c>
      <c r="DL10" s="381">
        <f t="shared" si="2"/>
        <v>6</v>
      </c>
      <c r="DM10" s="381">
        <f t="shared" ref="DM10:EM10" si="3">SUM(DM11:DM174)</f>
        <v>0</v>
      </c>
      <c r="DN10" s="381">
        <f t="shared" si="3"/>
        <v>2</v>
      </c>
      <c r="DO10" s="381">
        <f t="shared" si="3"/>
        <v>3</v>
      </c>
      <c r="DP10" s="381">
        <f t="shared" si="3"/>
        <v>3</v>
      </c>
      <c r="DQ10" s="381">
        <f t="shared" si="3"/>
        <v>5</v>
      </c>
      <c r="DR10" s="381">
        <f t="shared" si="3"/>
        <v>5</v>
      </c>
      <c r="DS10" s="381">
        <f t="shared" si="3"/>
        <v>0</v>
      </c>
      <c r="DT10" s="381">
        <f t="shared" si="3"/>
        <v>0</v>
      </c>
      <c r="DU10" s="381">
        <f t="shared" si="3"/>
        <v>13</v>
      </c>
      <c r="DV10" s="381">
        <f t="shared" si="3"/>
        <v>1</v>
      </c>
      <c r="DW10" s="381">
        <f t="shared" si="3"/>
        <v>1</v>
      </c>
      <c r="DX10" s="381">
        <f t="shared" si="3"/>
        <v>0</v>
      </c>
      <c r="DY10" s="381">
        <f t="shared" si="3"/>
        <v>0</v>
      </c>
      <c r="DZ10" s="381">
        <f t="shared" si="3"/>
        <v>1</v>
      </c>
      <c r="EA10" s="381">
        <f t="shared" si="3"/>
        <v>3</v>
      </c>
      <c r="EB10" s="381">
        <f t="shared" si="3"/>
        <v>0</v>
      </c>
      <c r="EC10" s="381">
        <f t="shared" si="3"/>
        <v>1</v>
      </c>
      <c r="ED10" s="381">
        <f t="shared" si="3"/>
        <v>0</v>
      </c>
      <c r="EE10" s="381">
        <f t="shared" si="3"/>
        <v>5</v>
      </c>
      <c r="EF10" s="381">
        <f t="shared" si="3"/>
        <v>2</v>
      </c>
      <c r="EG10" s="381">
        <f t="shared" si="3"/>
        <v>1</v>
      </c>
      <c r="EH10" s="381">
        <f t="shared" si="3"/>
        <v>0</v>
      </c>
      <c r="EI10" s="381">
        <f t="shared" si="3"/>
        <v>0</v>
      </c>
      <c r="EJ10" s="381">
        <f t="shared" si="3"/>
        <v>0</v>
      </c>
      <c r="EK10" s="381">
        <f t="shared" si="3"/>
        <v>41</v>
      </c>
      <c r="EL10" s="381">
        <f t="shared" si="3"/>
        <v>40</v>
      </c>
      <c r="EM10" s="381">
        <f t="shared" si="3"/>
        <v>0</v>
      </c>
      <c r="EN10" s="379"/>
      <c r="EO10" s="378"/>
      <c r="EP10" s="377"/>
      <c r="EQ10" s="377"/>
      <c r="ER10" s="377"/>
      <c r="ES10" s="377"/>
      <c r="ET10" s="377"/>
      <c r="EU10" s="377"/>
      <c r="EV10" s="377"/>
      <c r="EW10" s="377"/>
      <c r="EX10" s="377"/>
      <c r="EY10" s="377"/>
      <c r="EZ10" s="377"/>
      <c r="FA10" s="377"/>
      <c r="FB10" s="377"/>
      <c r="FC10" s="377"/>
      <c r="FD10" s="377"/>
      <c r="FE10" s="377"/>
      <c r="FF10" s="377"/>
      <c r="FG10" s="377"/>
      <c r="FH10" s="377"/>
      <c r="FI10" s="377"/>
      <c r="FJ10" s="377"/>
      <c r="FK10" s="377"/>
      <c r="FL10" s="377"/>
      <c r="FM10" s="377"/>
      <c r="FN10" s="377"/>
      <c r="FO10" s="377"/>
      <c r="FP10" s="377"/>
      <c r="FQ10" s="377"/>
      <c r="FR10" s="377"/>
      <c r="FS10" s="377"/>
      <c r="FT10" s="377"/>
      <c r="FU10" s="377"/>
      <c r="FV10" s="377"/>
      <c r="FW10" s="377"/>
      <c r="FX10" s="377"/>
      <c r="FY10" s="377"/>
      <c r="FZ10" s="377"/>
      <c r="GA10" s="377"/>
      <c r="GB10" s="377"/>
      <c r="GC10" s="377"/>
      <c r="GD10" s="377"/>
      <c r="GE10" s="377"/>
    </row>
    <row r="11" spans="1:187" s="238" customFormat="1" ht="20.100000000000001" hidden="1" customHeight="1" x14ac:dyDescent="0.3">
      <c r="A11" s="25" t="s">
        <v>3940</v>
      </c>
      <c r="B11" s="26" t="s">
        <v>126</v>
      </c>
      <c r="C11" s="26">
        <v>84038</v>
      </c>
      <c r="D11" s="25" t="s">
        <v>3959</v>
      </c>
      <c r="E11" s="26" t="s">
        <v>318</v>
      </c>
      <c r="F11" s="26" t="s">
        <v>3549</v>
      </c>
      <c r="G11" s="26" t="s">
        <v>114</v>
      </c>
      <c r="H11" s="26" t="s">
        <v>128</v>
      </c>
      <c r="I11" s="26" t="s">
        <v>3</v>
      </c>
      <c r="J11" s="25" t="s">
        <v>129</v>
      </c>
      <c r="K11" s="25" t="s">
        <v>3960</v>
      </c>
      <c r="L11" s="45" t="s">
        <v>3961</v>
      </c>
      <c r="M11" s="25"/>
      <c r="N11" s="25"/>
      <c r="O11" s="239"/>
      <c r="P11" s="239"/>
      <c r="Q11" s="239"/>
      <c r="R11" s="25" t="s">
        <v>3962</v>
      </c>
      <c r="S11" s="25" t="s">
        <v>3963</v>
      </c>
      <c r="T11" s="198"/>
      <c r="U11" s="145">
        <v>1</v>
      </c>
      <c r="V11" s="148"/>
      <c r="W11" s="145"/>
      <c r="X11" s="145"/>
      <c r="Y11" s="145"/>
      <c r="Z11" s="145"/>
      <c r="AA11" s="145"/>
      <c r="AB11" s="332"/>
      <c r="AC11" s="145"/>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v>1</v>
      </c>
      <c r="BA11" s="145"/>
      <c r="BB11" s="145"/>
      <c r="BC11" s="145"/>
      <c r="BD11" s="145"/>
      <c r="BE11" s="145"/>
      <c r="BF11" s="145"/>
      <c r="BG11" s="145"/>
      <c r="BH11" s="145"/>
      <c r="BI11" s="145"/>
      <c r="BJ11" s="145"/>
      <c r="BK11" s="145"/>
      <c r="BL11" s="145">
        <v>1</v>
      </c>
      <c r="BM11" s="145"/>
      <c r="BN11" s="145"/>
      <c r="BO11" s="145"/>
      <c r="BP11" s="145"/>
      <c r="BQ11" s="145"/>
      <c r="BR11" s="145"/>
      <c r="BS11" s="145"/>
      <c r="BT11" s="145">
        <v>1</v>
      </c>
      <c r="BU11" s="145"/>
      <c r="BV11" s="145"/>
      <c r="BW11" s="145"/>
      <c r="BX11" s="145"/>
      <c r="BY11" s="145"/>
      <c r="BZ11" s="145"/>
      <c r="CA11" s="145"/>
      <c r="CB11" s="145"/>
      <c r="CC11" s="145"/>
      <c r="CD11" s="145"/>
      <c r="CE11" s="145"/>
      <c r="CF11" s="145"/>
      <c r="CG11" s="145"/>
      <c r="CH11" s="145"/>
      <c r="CI11" s="145"/>
      <c r="CJ11" s="145"/>
      <c r="CK11" s="145"/>
      <c r="CL11" s="145"/>
      <c r="CM11" s="145"/>
      <c r="CN11" s="145"/>
      <c r="CO11" s="145">
        <v>1</v>
      </c>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v>1</v>
      </c>
      <c r="DS11" s="145"/>
      <c r="DT11" s="145"/>
      <c r="DU11" s="145">
        <v>1</v>
      </c>
      <c r="DV11" s="145"/>
      <c r="DW11" s="145"/>
      <c r="DX11" s="145"/>
      <c r="DY11" s="145"/>
      <c r="DZ11" s="145"/>
      <c r="EA11" s="145"/>
      <c r="EB11" s="148"/>
      <c r="EC11" s="145"/>
      <c r="ED11" s="148"/>
      <c r="EE11" s="145"/>
      <c r="EF11" s="145"/>
      <c r="EG11" s="145"/>
      <c r="EH11" s="145"/>
      <c r="EI11" s="145"/>
      <c r="EJ11" s="145"/>
      <c r="EK11" s="145" t="s">
        <v>519</v>
      </c>
      <c r="EL11" s="145">
        <v>1</v>
      </c>
      <c r="EM11" s="145"/>
      <c r="EN11" s="228" t="s">
        <v>3964</v>
      </c>
      <c r="EO11" s="198"/>
      <c r="EP11" s="198"/>
      <c r="EQ11" s="198"/>
      <c r="ER11" s="198"/>
      <c r="ES11" s="198"/>
      <c r="ET11" s="198"/>
      <c r="EU11" s="198"/>
      <c r="EV11" s="198"/>
      <c r="EW11" s="198"/>
      <c r="EX11" s="198"/>
      <c r="EY11" s="198"/>
      <c r="EZ11" s="198"/>
      <c r="FA11" s="198"/>
      <c r="FB11" s="198"/>
      <c r="FC11" s="198"/>
      <c r="FD11" s="198"/>
      <c r="FE11" s="198"/>
      <c r="FF11" s="198"/>
      <c r="FG11" s="198"/>
      <c r="FH11" s="198"/>
      <c r="FI11" s="198"/>
      <c r="FJ11" s="198"/>
      <c r="FK11" s="198"/>
      <c r="FL11" s="198"/>
      <c r="FM11" s="198"/>
      <c r="FN11" s="198"/>
      <c r="FO11" s="198"/>
      <c r="FP11" s="198"/>
      <c r="FQ11" s="198"/>
      <c r="FR11" s="198"/>
      <c r="FS11" s="198"/>
      <c r="FT11" s="198"/>
      <c r="FU11" s="198"/>
      <c r="FV11" s="198"/>
      <c r="FW11" s="198"/>
      <c r="FX11" s="198"/>
      <c r="FY11" s="198"/>
      <c r="FZ11" s="198"/>
      <c r="GA11" s="198"/>
      <c r="GB11" s="198"/>
      <c r="GC11" s="198"/>
      <c r="GD11" s="198"/>
      <c r="GE11" s="198"/>
    </row>
    <row r="12" spans="1:187" s="238" customFormat="1" ht="20.100000000000001" customHeight="1" x14ac:dyDescent="0.3">
      <c r="A12" s="25" t="s">
        <v>3300</v>
      </c>
      <c r="B12" s="40" t="s">
        <v>126</v>
      </c>
      <c r="C12" s="26">
        <v>82546</v>
      </c>
      <c r="D12" s="25" t="s">
        <v>3322</v>
      </c>
      <c r="E12" s="26" t="s">
        <v>108</v>
      </c>
      <c r="F12" s="26" t="s">
        <v>3556</v>
      </c>
      <c r="G12" s="26" t="s">
        <v>114</v>
      </c>
      <c r="H12" s="26" t="s">
        <v>134</v>
      </c>
      <c r="I12" s="26" t="s">
        <v>516</v>
      </c>
      <c r="J12" s="25" t="s">
        <v>129</v>
      </c>
      <c r="K12" s="25" t="s">
        <v>3323</v>
      </c>
      <c r="L12" s="25"/>
      <c r="M12" s="25" t="s">
        <v>37</v>
      </c>
      <c r="N12" s="25" t="s">
        <v>3324</v>
      </c>
      <c r="O12" s="25" t="s">
        <v>3325</v>
      </c>
      <c r="P12" s="272"/>
      <c r="Q12" s="25" t="s">
        <v>3326</v>
      </c>
      <c r="R12" s="87" t="s">
        <v>3327</v>
      </c>
      <c r="S12" s="25" t="s">
        <v>3328</v>
      </c>
      <c r="T12" s="198"/>
      <c r="U12" s="145"/>
      <c r="V12" s="148"/>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v>1</v>
      </c>
      <c r="BB12" s="145"/>
      <c r="BC12" s="145"/>
      <c r="BD12" s="145"/>
      <c r="BE12" s="145">
        <v>1</v>
      </c>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v>1</v>
      </c>
      <c r="DV12" s="145"/>
      <c r="DW12" s="145"/>
      <c r="DX12" s="145"/>
      <c r="DY12" s="145"/>
      <c r="DZ12" s="145"/>
      <c r="EA12" s="145"/>
      <c r="EB12" s="148"/>
      <c r="EC12" s="145"/>
      <c r="ED12" s="148"/>
      <c r="EE12" s="145"/>
      <c r="EF12" s="145"/>
      <c r="EG12" s="145"/>
      <c r="EH12" s="145"/>
      <c r="EI12" s="145"/>
      <c r="EJ12" s="145"/>
      <c r="EK12" s="145">
        <v>1</v>
      </c>
      <c r="EL12" s="145">
        <v>1</v>
      </c>
      <c r="EM12" s="145"/>
      <c r="EN12" s="228" t="s">
        <v>3329</v>
      </c>
      <c r="EO12" s="198"/>
      <c r="EP12" s="198"/>
      <c r="EQ12" s="198"/>
      <c r="ER12" s="198"/>
      <c r="ES12" s="198"/>
      <c r="ET12" s="198"/>
      <c r="EU12" s="198"/>
      <c r="EV12" s="198"/>
      <c r="EW12" s="198"/>
      <c r="EX12" s="198"/>
      <c r="EY12" s="198"/>
      <c r="EZ12" s="198"/>
      <c r="FA12" s="198"/>
      <c r="FB12" s="198"/>
      <c r="FC12" s="198"/>
      <c r="FD12" s="198"/>
      <c r="FE12" s="198"/>
      <c r="FF12" s="198"/>
      <c r="FG12" s="198"/>
      <c r="FH12" s="198"/>
      <c r="FI12" s="198"/>
      <c r="FJ12" s="198"/>
      <c r="FK12" s="198"/>
      <c r="FL12" s="198"/>
      <c r="FM12" s="198"/>
      <c r="FN12" s="198"/>
      <c r="FO12" s="198"/>
      <c r="FP12" s="198"/>
      <c r="FQ12" s="198"/>
      <c r="FR12" s="198"/>
      <c r="FS12" s="198"/>
      <c r="FT12" s="198"/>
      <c r="FU12" s="198"/>
      <c r="FV12" s="198"/>
      <c r="FW12" s="198"/>
      <c r="FX12" s="198"/>
      <c r="FY12" s="198"/>
      <c r="FZ12" s="198"/>
      <c r="GA12" s="198"/>
      <c r="GB12" s="198"/>
      <c r="GC12" s="198"/>
      <c r="GD12" s="198"/>
      <c r="GE12" s="198"/>
    </row>
    <row r="13" spans="1:187" s="238" customFormat="1" ht="20.100000000000001" hidden="1" customHeight="1" x14ac:dyDescent="0.3">
      <c r="A13" s="25" t="s">
        <v>3547</v>
      </c>
      <c r="B13" s="40" t="s">
        <v>126</v>
      </c>
      <c r="C13" s="26">
        <v>83727</v>
      </c>
      <c r="D13" s="25" t="s">
        <v>3555</v>
      </c>
      <c r="E13" s="26" t="s">
        <v>293</v>
      </c>
      <c r="F13" s="116" t="s">
        <v>3556</v>
      </c>
      <c r="G13" s="26" t="s">
        <v>114</v>
      </c>
      <c r="H13" s="26" t="s">
        <v>703</v>
      </c>
      <c r="I13" s="26" t="s">
        <v>449</v>
      </c>
      <c r="J13" s="25" t="s">
        <v>129</v>
      </c>
      <c r="K13" s="25" t="s">
        <v>3557</v>
      </c>
      <c r="L13" s="25"/>
      <c r="M13" s="25" t="s">
        <v>3558</v>
      </c>
      <c r="N13" s="239"/>
      <c r="O13" s="239"/>
      <c r="P13" s="239"/>
      <c r="Q13" s="25" t="s">
        <v>3559</v>
      </c>
      <c r="R13" s="25" t="s">
        <v>3560</v>
      </c>
      <c r="S13" s="25" t="s">
        <v>3561</v>
      </c>
      <c r="T13" s="145"/>
      <c r="U13" s="145"/>
      <c r="V13" s="148"/>
      <c r="W13" s="145"/>
      <c r="X13" s="145"/>
      <c r="Y13" s="145"/>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v>1</v>
      </c>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v>1</v>
      </c>
      <c r="DV13" s="145"/>
      <c r="DW13" s="145"/>
      <c r="DX13" s="145"/>
      <c r="DY13" s="145"/>
      <c r="DZ13" s="145"/>
      <c r="EA13" s="145"/>
      <c r="EB13" s="148"/>
      <c r="EC13" s="145">
        <v>1</v>
      </c>
      <c r="ED13" s="148"/>
      <c r="EE13" s="145"/>
      <c r="EF13" s="145"/>
      <c r="EG13" s="145"/>
      <c r="EH13" s="145"/>
      <c r="EI13" s="145"/>
      <c r="EJ13" s="145"/>
      <c r="EK13" s="145">
        <v>1</v>
      </c>
      <c r="EL13" s="145">
        <v>1</v>
      </c>
      <c r="EM13" s="145"/>
      <c r="EN13" s="228" t="s">
        <v>3562</v>
      </c>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row>
    <row r="14" spans="1:187" s="238" customFormat="1" ht="20.100000000000001" hidden="1" customHeight="1" x14ac:dyDescent="0.3">
      <c r="A14" s="25" t="s">
        <v>3395</v>
      </c>
      <c r="B14" s="26" t="s">
        <v>126</v>
      </c>
      <c r="C14" s="26">
        <v>82229</v>
      </c>
      <c r="D14" s="25" t="s">
        <v>3396</v>
      </c>
      <c r="E14" s="26" t="s">
        <v>293</v>
      </c>
      <c r="F14" s="26" t="s">
        <v>3556</v>
      </c>
      <c r="G14" s="26" t="s">
        <v>114</v>
      </c>
      <c r="H14" s="26" t="s">
        <v>633</v>
      </c>
      <c r="I14" s="26" t="s">
        <v>3</v>
      </c>
      <c r="J14" s="25" t="s">
        <v>129</v>
      </c>
      <c r="K14" s="25" t="s">
        <v>3397</v>
      </c>
      <c r="L14" s="25"/>
      <c r="M14" s="25" t="s">
        <v>3398</v>
      </c>
      <c r="N14" s="25"/>
      <c r="O14" s="25" t="s">
        <v>3399</v>
      </c>
      <c r="P14" s="272"/>
      <c r="Q14" s="272"/>
      <c r="R14" s="272"/>
      <c r="S14" s="272"/>
      <c r="T14" s="198"/>
      <c r="U14" s="145"/>
      <c r="V14" s="148"/>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v>1</v>
      </c>
      <c r="BB14" s="145"/>
      <c r="BC14" s="145"/>
      <c r="BD14" s="145"/>
      <c r="BE14" s="145">
        <v>1</v>
      </c>
      <c r="BF14" s="145"/>
      <c r="BG14" s="145"/>
      <c r="BH14" s="145"/>
      <c r="BI14" s="145"/>
      <c r="BJ14" s="145"/>
      <c r="BK14" s="145"/>
      <c r="BL14" s="145"/>
      <c r="BM14" s="145"/>
      <c r="BN14" s="145"/>
      <c r="BO14" s="145"/>
      <c r="BP14" s="145"/>
      <c r="BQ14" s="145"/>
      <c r="BR14" s="145"/>
      <c r="BS14" s="145"/>
      <c r="BT14" s="145"/>
      <c r="BU14" s="145">
        <v>1</v>
      </c>
      <c r="BV14" s="145"/>
      <c r="BW14" s="145"/>
      <c r="BX14" s="145"/>
      <c r="BY14" s="145"/>
      <c r="BZ14" s="145"/>
      <c r="CA14" s="145"/>
      <c r="CB14" s="145"/>
      <c r="CC14" s="145"/>
      <c r="CD14" s="145"/>
      <c r="CE14" s="145"/>
      <c r="CF14" s="145"/>
      <c r="CG14" s="145">
        <v>1</v>
      </c>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8"/>
      <c r="EE14" s="145"/>
      <c r="EF14" s="145"/>
      <c r="EG14" s="145"/>
      <c r="EH14" s="145"/>
      <c r="EI14" s="145"/>
      <c r="EJ14" s="145"/>
      <c r="EK14" s="145">
        <v>1</v>
      </c>
      <c r="EL14" s="145">
        <v>0</v>
      </c>
      <c r="EM14" s="145"/>
      <c r="EN14" s="228"/>
      <c r="EO14" s="198"/>
      <c r="EP14" s="198"/>
      <c r="EQ14" s="198"/>
      <c r="ER14" s="198"/>
      <c r="ES14" s="198"/>
      <c r="ET14" s="198"/>
      <c r="EU14" s="198"/>
      <c r="EV14" s="198"/>
      <c r="EW14" s="198"/>
      <c r="EX14" s="198"/>
      <c r="EY14" s="198"/>
      <c r="EZ14" s="198"/>
      <c r="FA14" s="198"/>
      <c r="FB14" s="198"/>
      <c r="FC14" s="198"/>
      <c r="FD14" s="198"/>
      <c r="FE14" s="198"/>
      <c r="FF14" s="198"/>
      <c r="FG14" s="198"/>
      <c r="FH14" s="198"/>
      <c r="FI14" s="198"/>
      <c r="FJ14" s="198"/>
      <c r="FK14" s="198"/>
      <c r="FL14" s="198"/>
      <c r="FM14" s="198"/>
      <c r="FN14" s="198"/>
      <c r="FO14" s="198"/>
      <c r="FP14" s="198"/>
      <c r="FQ14" s="198"/>
      <c r="FR14" s="198"/>
      <c r="FS14" s="198"/>
      <c r="FT14" s="198"/>
      <c r="FU14" s="198"/>
      <c r="FV14" s="198"/>
      <c r="FW14" s="198"/>
      <c r="FX14" s="198"/>
      <c r="FY14" s="198"/>
      <c r="FZ14" s="198"/>
      <c r="GA14" s="198"/>
      <c r="GB14" s="198"/>
      <c r="GC14" s="198"/>
      <c r="GD14" s="198"/>
      <c r="GE14" s="198"/>
    </row>
    <row r="15" spans="1:187" ht="20.100000000000001" hidden="1" customHeight="1" x14ac:dyDescent="0.3">
      <c r="A15" s="25" t="s">
        <v>4378</v>
      </c>
      <c r="B15" s="40" t="s">
        <v>126</v>
      </c>
      <c r="C15" s="26">
        <v>84935</v>
      </c>
      <c r="D15" s="71" t="s">
        <v>4396</v>
      </c>
      <c r="E15" s="26" t="s">
        <v>108</v>
      </c>
      <c r="F15" s="26" t="s">
        <v>3549</v>
      </c>
      <c r="G15" s="26" t="s">
        <v>114</v>
      </c>
      <c r="H15" s="26" t="s">
        <v>128</v>
      </c>
      <c r="I15" s="26" t="s">
        <v>438</v>
      </c>
      <c r="J15" s="25" t="s">
        <v>2195</v>
      </c>
      <c r="K15" s="25" t="s">
        <v>4397</v>
      </c>
      <c r="L15" s="25"/>
      <c r="M15" s="25"/>
      <c r="N15" s="239"/>
      <c r="O15" s="239"/>
      <c r="P15" s="239"/>
      <c r="Q15" s="239"/>
      <c r="R15" s="239"/>
      <c r="S15" s="239"/>
      <c r="U15" s="145"/>
      <c r="V15" s="148"/>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8"/>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v>0</v>
      </c>
      <c r="EL15" s="145">
        <v>0</v>
      </c>
    </row>
    <row r="16" spans="1:187" ht="20.100000000000001" hidden="1" customHeight="1" x14ac:dyDescent="0.3">
      <c r="A16" s="25" t="s">
        <v>3019</v>
      </c>
      <c r="B16" s="26" t="s">
        <v>126</v>
      </c>
      <c r="C16" s="26">
        <v>82900</v>
      </c>
      <c r="D16" s="25" t="s">
        <v>3035</v>
      </c>
      <c r="E16" s="26" t="s">
        <v>293</v>
      </c>
      <c r="F16" s="26"/>
      <c r="G16" s="26" t="s">
        <v>114</v>
      </c>
      <c r="H16" s="26" t="s">
        <v>531</v>
      </c>
      <c r="I16" s="26" t="s">
        <v>3</v>
      </c>
      <c r="J16" s="25" t="s">
        <v>129</v>
      </c>
      <c r="K16" s="25" t="s">
        <v>3036</v>
      </c>
      <c r="L16" s="25"/>
      <c r="M16" s="25" t="s">
        <v>3037</v>
      </c>
      <c r="N16" s="83"/>
      <c r="O16" s="83"/>
      <c r="P16" s="83"/>
      <c r="Q16" s="25" t="s">
        <v>3038</v>
      </c>
      <c r="R16" s="83"/>
      <c r="S16" s="83"/>
      <c r="T16" s="145"/>
      <c r="U16" s="145"/>
      <c r="V16" s="148"/>
      <c r="W16" s="145"/>
      <c r="X16" s="145"/>
      <c r="Y16" s="145"/>
      <c r="Z16" s="145"/>
      <c r="AA16" s="145"/>
      <c r="AB16" s="332"/>
      <c r="AC16" s="145"/>
      <c r="AD16" s="145"/>
      <c r="AE16" s="145"/>
      <c r="AF16" s="145"/>
      <c r="AG16" s="145"/>
      <c r="AH16" s="145"/>
      <c r="AI16" s="145"/>
      <c r="AJ16" s="145"/>
      <c r="AK16" s="145"/>
      <c r="AL16" s="145">
        <v>1</v>
      </c>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v>1</v>
      </c>
      <c r="BU16" s="145">
        <v>1</v>
      </c>
      <c r="BV16" s="145"/>
      <c r="BW16" s="145"/>
      <c r="BX16" s="145"/>
      <c r="BY16" s="145"/>
      <c r="BZ16" s="145"/>
      <c r="CA16" s="145"/>
      <c r="CB16" s="145"/>
      <c r="CC16" s="145"/>
      <c r="CD16" s="145"/>
      <c r="CE16" s="145"/>
      <c r="CF16" s="145"/>
      <c r="CG16" s="145"/>
      <c r="CH16" s="145"/>
      <c r="CI16" s="145"/>
      <c r="CJ16" s="145"/>
      <c r="CK16" s="145">
        <v>1</v>
      </c>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v>1</v>
      </c>
      <c r="EL16" s="145">
        <v>0</v>
      </c>
      <c r="EM16" s="267"/>
    </row>
    <row r="17" spans="1:187" ht="20.100000000000001" hidden="1" customHeight="1" x14ac:dyDescent="0.3">
      <c r="A17" s="25" t="s">
        <v>4351</v>
      </c>
      <c r="B17" s="26" t="s">
        <v>126</v>
      </c>
      <c r="C17" s="26">
        <v>82901</v>
      </c>
      <c r="D17" s="71" t="s">
        <v>4355</v>
      </c>
      <c r="E17" s="26" t="s">
        <v>293</v>
      </c>
      <c r="F17" s="26" t="s">
        <v>3549</v>
      </c>
      <c r="G17" s="26" t="s">
        <v>114</v>
      </c>
      <c r="H17" s="26" t="s">
        <v>531</v>
      </c>
      <c r="I17" s="26" t="s">
        <v>3</v>
      </c>
      <c r="J17" s="25" t="s">
        <v>129</v>
      </c>
      <c r="K17" s="25" t="s">
        <v>4356</v>
      </c>
      <c r="L17" s="25"/>
      <c r="M17" s="25"/>
      <c r="N17" s="25"/>
      <c r="O17" s="25"/>
      <c r="P17" s="239"/>
      <c r="Q17" s="239"/>
      <c r="R17" s="239"/>
      <c r="S17" s="239"/>
      <c r="U17" s="145"/>
      <c r="V17" s="148"/>
      <c r="W17" s="145"/>
      <c r="X17" s="145"/>
      <c r="Y17" s="145"/>
      <c r="Z17" s="145"/>
      <c r="AA17" s="145"/>
      <c r="AB17" s="332"/>
      <c r="AC17" s="145"/>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8"/>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c r="DR17" s="145"/>
      <c r="DS17" s="145"/>
      <c r="DT17" s="145"/>
      <c r="DU17" s="145"/>
      <c r="DV17" s="145"/>
      <c r="DW17" s="145"/>
      <c r="DX17" s="145"/>
      <c r="DY17" s="145"/>
      <c r="DZ17" s="145"/>
      <c r="EA17" s="145"/>
      <c r="EB17" s="148"/>
      <c r="EC17" s="145"/>
      <c r="ED17" s="148"/>
      <c r="EE17" s="145"/>
      <c r="EF17" s="145"/>
      <c r="EG17" s="145"/>
      <c r="EH17" s="145"/>
      <c r="EI17" s="145"/>
      <c r="EJ17" s="145"/>
      <c r="EK17" s="145">
        <v>0</v>
      </c>
      <c r="EL17" s="145">
        <v>0</v>
      </c>
    </row>
    <row r="18" spans="1:187" ht="20.100000000000001" hidden="1" customHeight="1" x14ac:dyDescent="0.3">
      <c r="A18" s="25" t="s">
        <v>2886</v>
      </c>
      <c r="B18" s="40" t="s">
        <v>126</v>
      </c>
      <c r="C18" s="26">
        <v>83018</v>
      </c>
      <c r="D18" s="71" t="s">
        <v>2887</v>
      </c>
      <c r="E18" s="26" t="s">
        <v>108</v>
      </c>
      <c r="F18" s="26"/>
      <c r="G18" s="26" t="s">
        <v>114</v>
      </c>
      <c r="H18" s="26" t="s">
        <v>615</v>
      </c>
      <c r="I18" s="26" t="s">
        <v>3</v>
      </c>
      <c r="J18" s="25" t="s">
        <v>326</v>
      </c>
      <c r="K18" s="25" t="s">
        <v>2888</v>
      </c>
      <c r="L18" s="45" t="s">
        <v>2889</v>
      </c>
      <c r="M18" s="25"/>
      <c r="N18" s="83"/>
      <c r="O18" s="83"/>
      <c r="P18" s="83"/>
      <c r="Q18" s="83"/>
      <c r="R18" s="83"/>
      <c r="S18" s="83"/>
      <c r="T18" s="145"/>
      <c r="U18" s="145"/>
      <c r="V18" s="148"/>
      <c r="W18" s="145"/>
      <c r="X18" s="145"/>
      <c r="Y18" s="145"/>
      <c r="Z18" s="145"/>
      <c r="AA18" s="145"/>
      <c r="AB18" s="332"/>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0</v>
      </c>
      <c r="EL18" s="145">
        <v>0</v>
      </c>
      <c r="EM18" s="267"/>
    </row>
    <row r="19" spans="1:187" ht="20.100000000000001" hidden="1" customHeight="1" x14ac:dyDescent="0.3">
      <c r="A19" s="25" t="s">
        <v>2152</v>
      </c>
      <c r="B19" s="40" t="s">
        <v>126</v>
      </c>
      <c r="C19" s="26">
        <v>82867</v>
      </c>
      <c r="D19" s="71" t="s">
        <v>2168</v>
      </c>
      <c r="E19" s="26" t="s">
        <v>108</v>
      </c>
      <c r="F19" s="26"/>
      <c r="G19" s="26" t="s">
        <v>114</v>
      </c>
      <c r="H19" s="26" t="s">
        <v>128</v>
      </c>
      <c r="I19" s="26" t="s">
        <v>405</v>
      </c>
      <c r="J19" s="25" t="s">
        <v>326</v>
      </c>
      <c r="K19" s="25" t="s">
        <v>2169</v>
      </c>
      <c r="L19" s="239"/>
      <c r="M19" s="239"/>
      <c r="N19" s="239"/>
      <c r="O19" s="239"/>
      <c r="P19" s="239"/>
      <c r="Q19" s="239"/>
      <c r="R19" s="239"/>
      <c r="S19" s="239"/>
      <c r="T19" s="145"/>
      <c r="U19" s="145"/>
      <c r="V19" s="145"/>
      <c r="W19" s="145"/>
      <c r="X19" s="145"/>
      <c r="Y19" s="145"/>
      <c r="Z19" s="145"/>
      <c r="AA19" s="145"/>
      <c r="AB19" s="332"/>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8"/>
      <c r="DI19" s="145"/>
      <c r="DJ19" s="145"/>
      <c r="DK19" s="145"/>
      <c r="DL19" s="145"/>
      <c r="DM19" s="145"/>
      <c r="DN19" s="145"/>
      <c r="DO19" s="145"/>
      <c r="DP19" s="145"/>
      <c r="DQ19" s="145"/>
      <c r="DR19" s="145"/>
      <c r="DS19" s="145"/>
      <c r="DT19" s="145"/>
      <c r="DU19" s="145"/>
      <c r="DV19" s="145"/>
      <c r="DW19" s="145"/>
      <c r="DX19" s="145"/>
      <c r="DY19" s="145"/>
      <c r="DZ19" s="145"/>
      <c r="EA19" s="145"/>
      <c r="EB19" s="148"/>
      <c r="EC19" s="145"/>
      <c r="ED19" s="145"/>
      <c r="EE19" s="145"/>
      <c r="EF19" s="145"/>
      <c r="EG19" s="145"/>
      <c r="EH19" s="145"/>
      <c r="EI19" s="145"/>
      <c r="EJ19" s="145"/>
      <c r="EK19" s="145">
        <v>0</v>
      </c>
      <c r="EL19" s="145">
        <v>0</v>
      </c>
      <c r="EM19" s="145"/>
    </row>
    <row r="20" spans="1:187" ht="20.100000000000001" hidden="1" customHeight="1" x14ac:dyDescent="0.3">
      <c r="A20" s="25" t="s">
        <v>4041</v>
      </c>
      <c r="B20" s="40" t="s">
        <v>126</v>
      </c>
      <c r="C20" s="26">
        <v>84380</v>
      </c>
      <c r="D20" s="71" t="s">
        <v>4042</v>
      </c>
      <c r="E20" s="26" t="s">
        <v>108</v>
      </c>
      <c r="F20" s="26" t="s">
        <v>3556</v>
      </c>
      <c r="G20" s="26" t="s">
        <v>114</v>
      </c>
      <c r="H20" s="26" t="s">
        <v>128</v>
      </c>
      <c r="I20" s="26" t="s">
        <v>3</v>
      </c>
      <c r="J20" s="25" t="s">
        <v>2195</v>
      </c>
      <c r="K20" s="25" t="s">
        <v>4043</v>
      </c>
      <c r="L20" s="25"/>
      <c r="M20" s="25"/>
      <c r="N20" s="83"/>
      <c r="O20" s="83"/>
      <c r="P20" s="83"/>
      <c r="Q20" s="83"/>
      <c r="R20" s="83"/>
      <c r="S20" s="83"/>
      <c r="U20" s="145"/>
      <c r="V20" s="148"/>
      <c r="W20" s="145"/>
      <c r="X20" s="145"/>
      <c r="Y20" s="145"/>
      <c r="Z20" s="145"/>
      <c r="AA20" s="145"/>
      <c r="AB20" s="332"/>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8"/>
      <c r="DI20" s="145"/>
      <c r="DJ20" s="145"/>
      <c r="DK20" s="145"/>
      <c r="DL20" s="145"/>
      <c r="DM20" s="145"/>
      <c r="DN20" s="145"/>
      <c r="DO20" s="145"/>
      <c r="DP20" s="145"/>
      <c r="DQ20" s="145"/>
      <c r="DR20" s="145"/>
      <c r="DS20" s="145"/>
      <c r="DT20" s="145"/>
      <c r="DU20" s="145"/>
      <c r="DV20" s="145"/>
      <c r="DW20" s="145"/>
      <c r="DX20" s="145"/>
      <c r="DY20" s="145"/>
      <c r="DZ20" s="145"/>
      <c r="EA20" s="145"/>
      <c r="EB20" s="148"/>
      <c r="EC20" s="145"/>
      <c r="ED20" s="148"/>
      <c r="EE20" s="145"/>
      <c r="EF20" s="145"/>
      <c r="EG20" s="145"/>
      <c r="EH20" s="145"/>
      <c r="EI20" s="145"/>
      <c r="EJ20" s="145"/>
      <c r="EK20" s="145">
        <v>0</v>
      </c>
      <c r="EL20" s="145">
        <v>0</v>
      </c>
      <c r="EM20" s="145"/>
    </row>
    <row r="21" spans="1:187" ht="20.100000000000001" hidden="1" customHeight="1" x14ac:dyDescent="0.3">
      <c r="A21" s="25" t="s">
        <v>4291</v>
      </c>
      <c r="B21" s="26" t="s">
        <v>126</v>
      </c>
      <c r="C21" s="26">
        <v>84594</v>
      </c>
      <c r="D21" s="25" t="s">
        <v>4320</v>
      </c>
      <c r="E21" s="26" t="s">
        <v>108</v>
      </c>
      <c r="F21" s="26" t="s">
        <v>3549</v>
      </c>
      <c r="G21" s="26" t="s">
        <v>114</v>
      </c>
      <c r="H21" s="26" t="s">
        <v>128</v>
      </c>
      <c r="I21" s="26" t="s">
        <v>3</v>
      </c>
      <c r="J21" s="25" t="s">
        <v>1757</v>
      </c>
      <c r="K21" s="25" t="s">
        <v>4321</v>
      </c>
      <c r="L21" s="25"/>
      <c r="M21" s="25"/>
      <c r="N21" s="25" t="s">
        <v>4322</v>
      </c>
      <c r="O21" s="83"/>
      <c r="P21" s="83"/>
      <c r="Q21" s="83"/>
      <c r="R21" s="87" t="s">
        <v>4323</v>
      </c>
      <c r="S21" s="25" t="s">
        <v>4324</v>
      </c>
      <c r="T21" s="238"/>
      <c r="U21" s="145"/>
      <c r="V21" s="148"/>
      <c r="W21" s="145"/>
      <c r="X21" s="145"/>
      <c r="Y21" s="145"/>
      <c r="Z21" s="145"/>
      <c r="AA21" s="145"/>
      <c r="AB21" s="332"/>
      <c r="AC21" s="145"/>
      <c r="AD21" s="145"/>
      <c r="AE21" s="145"/>
      <c r="AF21" s="145">
        <v>1</v>
      </c>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v>1</v>
      </c>
      <c r="CH21" s="148">
        <v>1</v>
      </c>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8"/>
      <c r="DI21" s="145"/>
      <c r="DJ21" s="145"/>
      <c r="DK21" s="145"/>
      <c r="DL21" s="145"/>
      <c r="DM21" s="145"/>
      <c r="DN21" s="145"/>
      <c r="DO21" s="145"/>
      <c r="DP21" s="145"/>
      <c r="DQ21" s="145"/>
      <c r="DR21" s="145"/>
      <c r="DS21" s="145"/>
      <c r="DT21" s="145"/>
      <c r="DU21" s="145"/>
      <c r="DV21" s="145"/>
      <c r="DW21" s="145"/>
      <c r="DX21" s="145"/>
      <c r="DY21" s="145"/>
      <c r="DZ21" s="145"/>
      <c r="EA21" s="145">
        <v>1</v>
      </c>
      <c r="EB21" s="148"/>
      <c r="EC21" s="145"/>
      <c r="ED21" s="148"/>
      <c r="EE21" s="145"/>
      <c r="EF21" s="145"/>
      <c r="EG21" s="145"/>
      <c r="EH21" s="145"/>
      <c r="EI21" s="145"/>
      <c r="EJ21" s="145"/>
      <c r="EK21" s="145">
        <v>1</v>
      </c>
      <c r="EL21" s="145">
        <v>1</v>
      </c>
      <c r="EM21" s="145"/>
      <c r="EN21" s="228" t="s">
        <v>4325</v>
      </c>
    </row>
    <row r="22" spans="1:187" ht="20.100000000000001" hidden="1" customHeight="1" x14ac:dyDescent="0.3">
      <c r="A22" s="25" t="s">
        <v>3495</v>
      </c>
      <c r="B22" s="40" t="s">
        <v>126</v>
      </c>
      <c r="C22" s="26">
        <v>83785</v>
      </c>
      <c r="D22" s="71" t="s">
        <v>3514</v>
      </c>
      <c r="E22" s="26" t="s">
        <v>108</v>
      </c>
      <c r="F22" s="26" t="s">
        <v>3549</v>
      </c>
      <c r="G22" s="26" t="s">
        <v>114</v>
      </c>
      <c r="H22" s="26" t="s">
        <v>128</v>
      </c>
      <c r="I22" s="26" t="s">
        <v>449</v>
      </c>
      <c r="J22" s="25" t="s">
        <v>1757</v>
      </c>
      <c r="K22" s="25" t="s">
        <v>3515</v>
      </c>
      <c r="L22" s="25"/>
      <c r="M22" s="25"/>
      <c r="N22" s="272"/>
      <c r="O22" s="272"/>
      <c r="P22" s="272"/>
      <c r="Q22" s="272"/>
      <c r="R22" s="272"/>
      <c r="S22" s="272"/>
      <c r="T22" s="145"/>
      <c r="U22" s="145"/>
      <c r="V22" s="148"/>
      <c r="W22" s="145"/>
      <c r="X22" s="145"/>
      <c r="Y22" s="145"/>
      <c r="Z22" s="145"/>
      <c r="AA22" s="145"/>
      <c r="AB22" s="332"/>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8"/>
      <c r="DI22" s="145"/>
      <c r="DJ22" s="145"/>
      <c r="DK22" s="145"/>
      <c r="DL22" s="145"/>
      <c r="DM22" s="145"/>
      <c r="DN22" s="145"/>
      <c r="DO22" s="145"/>
      <c r="DP22" s="145"/>
      <c r="DQ22" s="145"/>
      <c r="DR22" s="145"/>
      <c r="DS22" s="145"/>
      <c r="DT22" s="145"/>
      <c r="DU22" s="145"/>
      <c r="DV22" s="145"/>
      <c r="DW22" s="145"/>
      <c r="DX22" s="145"/>
      <c r="DY22" s="145"/>
      <c r="DZ22" s="145"/>
      <c r="EA22" s="145"/>
      <c r="EB22" s="148"/>
      <c r="EC22" s="145"/>
      <c r="ED22" s="148"/>
      <c r="EE22" s="145"/>
      <c r="EF22" s="145"/>
      <c r="EG22" s="145"/>
      <c r="EH22" s="145"/>
      <c r="EI22" s="145"/>
      <c r="EJ22" s="145"/>
      <c r="EK22" s="145">
        <v>0</v>
      </c>
      <c r="EL22" s="145">
        <v>0</v>
      </c>
      <c r="EM22" s="145"/>
    </row>
    <row r="23" spans="1:187" s="145" customFormat="1" ht="20.100000000000001" hidden="1" customHeight="1" x14ac:dyDescent="0.3">
      <c r="A23" s="25" t="s">
        <v>3864</v>
      </c>
      <c r="B23" s="40" t="s">
        <v>126</v>
      </c>
      <c r="C23" s="26">
        <v>84646</v>
      </c>
      <c r="D23" s="71" t="s">
        <v>3896</v>
      </c>
      <c r="E23" s="26" t="s">
        <v>108</v>
      </c>
      <c r="F23" s="26" t="s">
        <v>3549</v>
      </c>
      <c r="G23" s="26" t="s">
        <v>114</v>
      </c>
      <c r="H23" s="26" t="s">
        <v>128</v>
      </c>
      <c r="I23" s="26" t="s">
        <v>438</v>
      </c>
      <c r="J23" s="25" t="s">
        <v>275</v>
      </c>
      <c r="K23" s="25" t="s">
        <v>3897</v>
      </c>
      <c r="L23" s="25"/>
      <c r="M23" s="25"/>
      <c r="N23" s="239"/>
      <c r="O23" s="239"/>
      <c r="P23" s="239"/>
      <c r="Q23" s="239"/>
      <c r="R23" s="239"/>
      <c r="S23" s="239"/>
      <c r="T23" s="198"/>
      <c r="V23" s="148"/>
      <c r="AB23" s="332"/>
      <c r="DH23" s="148"/>
      <c r="EB23" s="148"/>
      <c r="ED23" s="148"/>
      <c r="EK23" s="145">
        <v>0</v>
      </c>
      <c r="EL23" s="145">
        <v>0</v>
      </c>
      <c r="EN23" s="228"/>
      <c r="EO23" s="198"/>
      <c r="EP23" s="198"/>
      <c r="EQ23" s="198"/>
      <c r="ER23" s="198"/>
      <c r="ES23" s="198"/>
      <c r="ET23" s="198"/>
      <c r="EU23" s="198"/>
      <c r="EV23" s="198"/>
      <c r="EW23" s="198"/>
      <c r="EX23" s="198"/>
      <c r="EY23" s="198"/>
      <c r="EZ23" s="198"/>
      <c r="FA23" s="198"/>
      <c r="FB23" s="198"/>
      <c r="FC23" s="198"/>
      <c r="FD23" s="198"/>
      <c r="FE23" s="198"/>
      <c r="FF23" s="198"/>
      <c r="FG23" s="198"/>
      <c r="FH23" s="198"/>
      <c r="FI23" s="198"/>
      <c r="FJ23" s="198"/>
      <c r="FK23" s="198"/>
      <c r="FL23" s="198"/>
      <c r="FM23" s="198"/>
      <c r="FN23" s="198"/>
      <c r="FO23" s="198"/>
      <c r="FP23" s="198"/>
      <c r="FQ23" s="198"/>
      <c r="FR23" s="198"/>
      <c r="FS23" s="198"/>
      <c r="FT23" s="198"/>
      <c r="FU23" s="198"/>
      <c r="FV23" s="198"/>
      <c r="FW23" s="198"/>
      <c r="FX23" s="198"/>
      <c r="FY23" s="198"/>
      <c r="FZ23" s="198"/>
      <c r="GA23" s="198"/>
      <c r="GB23" s="198"/>
      <c r="GC23" s="198"/>
      <c r="GD23" s="198"/>
      <c r="GE23" s="198"/>
    </row>
    <row r="24" spans="1:187" s="145" customFormat="1" ht="20.100000000000001" hidden="1" customHeight="1" x14ac:dyDescent="0.3">
      <c r="A24" s="72" t="s">
        <v>1974</v>
      </c>
      <c r="B24" s="80" t="s">
        <v>126</v>
      </c>
      <c r="C24" s="73">
        <v>82267</v>
      </c>
      <c r="D24" s="72" t="s">
        <v>2009</v>
      </c>
      <c r="E24" s="73" t="s">
        <v>293</v>
      </c>
      <c r="F24" s="73"/>
      <c r="G24" s="73" t="s">
        <v>114</v>
      </c>
      <c r="H24" s="73" t="s">
        <v>128</v>
      </c>
      <c r="I24" s="26" t="s">
        <v>3</v>
      </c>
      <c r="J24" s="72" t="s">
        <v>319</v>
      </c>
      <c r="K24" s="72" t="s">
        <v>2010</v>
      </c>
      <c r="L24" s="72"/>
      <c r="M24" s="72" t="s">
        <v>2011</v>
      </c>
      <c r="N24" s="72" t="s">
        <v>2012</v>
      </c>
      <c r="O24" s="72" t="s">
        <v>2013</v>
      </c>
      <c r="P24" s="83"/>
      <c r="Q24" s="83"/>
      <c r="R24" s="72" t="s">
        <v>2014</v>
      </c>
      <c r="S24" s="72"/>
      <c r="AB24" s="332"/>
      <c r="BA24" s="145">
        <v>1</v>
      </c>
      <c r="BT24" s="145">
        <v>1</v>
      </c>
      <c r="BZ24" s="145">
        <v>1</v>
      </c>
      <c r="DB24" s="145">
        <v>1</v>
      </c>
      <c r="DH24" s="148"/>
      <c r="DW24" s="145">
        <v>1</v>
      </c>
      <c r="DZ24" s="145">
        <v>1</v>
      </c>
      <c r="EB24" s="148"/>
      <c r="ED24" s="148"/>
      <c r="EE24" s="145">
        <v>1</v>
      </c>
      <c r="EK24" s="145">
        <v>1</v>
      </c>
      <c r="EL24" s="145">
        <v>1</v>
      </c>
      <c r="EN24" s="228" t="s">
        <v>2015</v>
      </c>
    </row>
    <row r="25" spans="1:187" s="145" customFormat="1" ht="20.100000000000001" hidden="1" customHeight="1" x14ac:dyDescent="0.3">
      <c r="A25" s="25" t="s">
        <v>4357</v>
      </c>
      <c r="B25" s="40" t="s">
        <v>126</v>
      </c>
      <c r="C25" s="26">
        <v>83199</v>
      </c>
      <c r="D25" s="71" t="s">
        <v>4371</v>
      </c>
      <c r="E25" s="26" t="s">
        <v>108</v>
      </c>
      <c r="F25" s="26"/>
      <c r="G25" s="26" t="s">
        <v>114</v>
      </c>
      <c r="H25" s="26" t="s">
        <v>2746</v>
      </c>
      <c r="I25" s="26" t="s">
        <v>405</v>
      </c>
      <c r="J25" s="25" t="s">
        <v>275</v>
      </c>
      <c r="K25" s="25" t="s">
        <v>4372</v>
      </c>
      <c r="L25" s="25"/>
      <c r="M25" s="25"/>
      <c r="N25" s="239"/>
      <c r="O25" s="239"/>
      <c r="P25" s="239"/>
      <c r="Q25" s="239"/>
      <c r="R25" s="239"/>
      <c r="S25" s="239"/>
      <c r="T25" s="198"/>
      <c r="V25" s="148"/>
      <c r="AB25" s="332"/>
      <c r="CH25" s="148"/>
      <c r="DH25" s="148"/>
      <c r="EB25" s="148"/>
      <c r="ED25" s="148"/>
      <c r="EK25" s="145">
        <v>0</v>
      </c>
      <c r="EL25" s="145">
        <v>0</v>
      </c>
      <c r="EM25" s="240"/>
      <c r="EN25" s="228"/>
      <c r="EO25" s="198"/>
      <c r="EP25" s="198"/>
      <c r="EQ25" s="198"/>
      <c r="ER25" s="198"/>
      <c r="ES25" s="198"/>
      <c r="ET25" s="198"/>
      <c r="EU25" s="198"/>
      <c r="EV25" s="198"/>
      <c r="EW25" s="198"/>
      <c r="EX25" s="198"/>
      <c r="EY25" s="198"/>
      <c r="EZ25" s="198"/>
      <c r="FA25" s="198"/>
      <c r="FB25" s="198"/>
      <c r="FC25" s="198"/>
      <c r="FD25" s="198"/>
      <c r="FE25" s="198"/>
      <c r="FF25" s="198"/>
      <c r="FG25" s="198"/>
      <c r="FH25" s="198"/>
      <c r="FI25" s="198"/>
      <c r="FJ25" s="198"/>
      <c r="FK25" s="198"/>
      <c r="FL25" s="198"/>
      <c r="FM25" s="198"/>
      <c r="FN25" s="198"/>
      <c r="FO25" s="198"/>
      <c r="FP25" s="198"/>
      <c r="FQ25" s="198"/>
      <c r="FR25" s="198"/>
      <c r="FS25" s="198"/>
      <c r="FT25" s="198"/>
      <c r="FU25" s="198"/>
      <c r="FV25" s="198"/>
      <c r="FW25" s="198"/>
      <c r="FX25" s="198"/>
      <c r="FY25" s="198"/>
      <c r="FZ25" s="198"/>
      <c r="GA25" s="198"/>
      <c r="GB25" s="198"/>
      <c r="GC25" s="198"/>
      <c r="GD25" s="198"/>
      <c r="GE25" s="198"/>
    </row>
    <row r="26" spans="1:187" s="145" customFormat="1" ht="20.100000000000001" hidden="1" customHeight="1" x14ac:dyDescent="0.3">
      <c r="A26" s="25" t="s">
        <v>1813</v>
      </c>
      <c r="B26" s="40" t="s">
        <v>126</v>
      </c>
      <c r="C26" s="26">
        <v>82715</v>
      </c>
      <c r="D26" s="71" t="s">
        <v>1823</v>
      </c>
      <c r="E26" s="73" t="s">
        <v>108</v>
      </c>
      <c r="F26" s="73"/>
      <c r="G26" s="73" t="s">
        <v>114</v>
      </c>
      <c r="H26" s="73" t="s">
        <v>128</v>
      </c>
      <c r="I26" s="26" t="s">
        <v>438</v>
      </c>
      <c r="J26" s="72" t="s">
        <v>326</v>
      </c>
      <c r="K26" s="72" t="s">
        <v>1824</v>
      </c>
      <c r="L26" s="239"/>
      <c r="M26" s="239"/>
      <c r="N26" s="239"/>
      <c r="O26" s="239"/>
      <c r="P26" s="239"/>
      <c r="Q26" s="239"/>
      <c r="R26" s="239"/>
      <c r="S26" s="239"/>
      <c r="T26" s="238"/>
      <c r="U26" s="259"/>
      <c r="V26" s="259"/>
      <c r="W26" s="259"/>
      <c r="X26" s="259"/>
      <c r="Y26" s="259"/>
      <c r="Z26" s="259"/>
      <c r="AA26" s="259"/>
      <c r="AB26" s="337"/>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c r="BQ26" s="259"/>
      <c r="BR26" s="259"/>
      <c r="BS26" s="259"/>
      <c r="BT26" s="259"/>
      <c r="BU26" s="259"/>
      <c r="BV26" s="259"/>
      <c r="BW26" s="259"/>
      <c r="BX26" s="259"/>
      <c r="BY26" s="259"/>
      <c r="BZ26" s="259"/>
      <c r="CA26" s="259"/>
      <c r="CB26" s="259"/>
      <c r="CC26" s="259"/>
      <c r="CD26" s="259"/>
      <c r="CE26" s="259"/>
      <c r="CF26" s="259"/>
      <c r="CG26" s="259"/>
      <c r="CH26" s="259"/>
      <c r="CI26" s="259"/>
      <c r="CJ26" s="259"/>
      <c r="CK26" s="259"/>
      <c r="CL26" s="259"/>
      <c r="CM26" s="259"/>
      <c r="CN26" s="259"/>
      <c r="CO26" s="259"/>
      <c r="CP26" s="259"/>
      <c r="CQ26" s="259"/>
      <c r="CR26" s="259"/>
      <c r="CS26" s="259"/>
      <c r="CT26" s="259"/>
      <c r="CU26" s="259"/>
      <c r="CV26" s="259"/>
      <c r="CW26" s="259"/>
      <c r="CX26" s="259"/>
      <c r="CY26" s="259"/>
      <c r="CZ26" s="259"/>
      <c r="DA26" s="259"/>
      <c r="DB26" s="259"/>
      <c r="DC26" s="259"/>
      <c r="DD26" s="259"/>
      <c r="DE26" s="259"/>
      <c r="DF26" s="259"/>
      <c r="DG26" s="259"/>
      <c r="DH26" s="260"/>
      <c r="DI26" s="259"/>
      <c r="DJ26" s="259"/>
      <c r="DK26" s="259"/>
      <c r="DL26" s="259"/>
      <c r="DM26" s="259"/>
      <c r="DN26" s="259"/>
      <c r="DO26" s="259"/>
      <c r="DP26" s="259"/>
      <c r="DQ26" s="259"/>
      <c r="DR26" s="259"/>
      <c r="DS26" s="259"/>
      <c r="DT26" s="259"/>
      <c r="DU26" s="259"/>
      <c r="DV26" s="259"/>
      <c r="DW26" s="259"/>
      <c r="DX26" s="259"/>
      <c r="DY26" s="259"/>
      <c r="DZ26" s="259"/>
      <c r="EA26" s="259"/>
      <c r="EB26" s="260"/>
      <c r="EC26" s="259"/>
      <c r="ED26" s="259"/>
      <c r="EE26" s="259"/>
      <c r="EF26" s="259"/>
      <c r="EG26" s="259"/>
      <c r="EH26" s="259"/>
      <c r="EI26" s="259"/>
      <c r="EJ26" s="259"/>
      <c r="EK26" s="235">
        <v>0</v>
      </c>
      <c r="EL26" s="235">
        <v>0</v>
      </c>
      <c r="EM26" s="259"/>
      <c r="EN26" s="237"/>
      <c r="EO26" s="238"/>
      <c r="EP26" s="238"/>
      <c r="EQ26" s="238"/>
      <c r="ER26" s="238"/>
      <c r="ES26" s="238"/>
      <c r="ET26" s="238"/>
      <c r="EU26" s="238"/>
      <c r="EV26" s="238"/>
      <c r="EW26" s="238"/>
      <c r="EX26" s="238"/>
      <c r="EY26" s="238"/>
      <c r="EZ26" s="238"/>
      <c r="FA26" s="238"/>
      <c r="FB26" s="238"/>
      <c r="FC26" s="238"/>
      <c r="FD26" s="238"/>
      <c r="FE26" s="238"/>
      <c r="FF26" s="238"/>
      <c r="FG26" s="238"/>
      <c r="FH26" s="238"/>
      <c r="FI26" s="238"/>
      <c r="FJ26" s="238"/>
      <c r="FK26" s="238"/>
      <c r="FL26" s="238"/>
      <c r="FM26" s="238"/>
      <c r="FN26" s="238"/>
      <c r="FO26" s="238"/>
      <c r="FP26" s="238"/>
      <c r="FQ26" s="238"/>
      <c r="FR26" s="238"/>
      <c r="FS26" s="238"/>
      <c r="FT26" s="238"/>
      <c r="FU26" s="238"/>
      <c r="FV26" s="238"/>
      <c r="FW26" s="238"/>
      <c r="FX26" s="238"/>
      <c r="FY26" s="238"/>
      <c r="FZ26" s="238"/>
      <c r="GA26" s="238"/>
      <c r="GB26" s="238"/>
      <c r="GC26" s="238"/>
      <c r="GD26" s="238"/>
      <c r="GE26" s="238"/>
    </row>
    <row r="27" spans="1:187" s="145" customFormat="1" ht="20.100000000000001" hidden="1" customHeight="1" x14ac:dyDescent="0.3">
      <c r="A27" s="25" t="s">
        <v>3709</v>
      </c>
      <c r="B27" s="40" t="s">
        <v>126</v>
      </c>
      <c r="C27" s="26">
        <v>83691</v>
      </c>
      <c r="D27" s="71" t="s">
        <v>621</v>
      </c>
      <c r="E27" s="26" t="s">
        <v>108</v>
      </c>
      <c r="F27" s="26" t="s">
        <v>3549</v>
      </c>
      <c r="G27" s="26" t="s">
        <v>114</v>
      </c>
      <c r="H27" s="26" t="s">
        <v>835</v>
      </c>
      <c r="I27" s="26" t="s">
        <v>3</v>
      </c>
      <c r="J27" s="25" t="s">
        <v>319</v>
      </c>
      <c r="K27" s="25" t="s">
        <v>621</v>
      </c>
      <c r="L27" s="25"/>
      <c r="M27" s="83"/>
      <c r="N27" s="83"/>
      <c r="O27" s="83"/>
      <c r="P27" s="83"/>
      <c r="Q27" s="83"/>
      <c r="R27" s="83"/>
      <c r="S27" s="83"/>
      <c r="T27" s="198"/>
      <c r="V27" s="148"/>
      <c r="AB27" s="332"/>
      <c r="DH27" s="148"/>
      <c r="EB27" s="148"/>
      <c r="ED27" s="148"/>
      <c r="EK27" s="145">
        <v>0</v>
      </c>
      <c r="EL27" s="145">
        <v>0</v>
      </c>
      <c r="EM27" s="240"/>
      <c r="EN27" s="228"/>
      <c r="EO27" s="198"/>
      <c r="EP27" s="198"/>
      <c r="EQ27" s="198"/>
      <c r="ER27" s="198"/>
      <c r="ES27" s="198"/>
      <c r="ET27" s="198"/>
      <c r="EU27" s="198"/>
      <c r="EV27" s="198"/>
      <c r="EW27" s="198"/>
      <c r="EX27" s="198"/>
      <c r="EY27" s="198"/>
      <c r="EZ27" s="198"/>
      <c r="FA27" s="198"/>
      <c r="FB27" s="198"/>
      <c r="FC27" s="198"/>
      <c r="FD27" s="198"/>
      <c r="FE27" s="198"/>
      <c r="FF27" s="198"/>
      <c r="FG27" s="198"/>
      <c r="FH27" s="198"/>
      <c r="FI27" s="198"/>
      <c r="FJ27" s="198"/>
      <c r="FK27" s="198"/>
      <c r="FL27" s="198"/>
      <c r="FM27" s="198"/>
      <c r="FN27" s="198"/>
      <c r="FO27" s="198"/>
      <c r="FP27" s="198"/>
      <c r="FQ27" s="198"/>
      <c r="FR27" s="198"/>
      <c r="FS27" s="198"/>
      <c r="FT27" s="198"/>
      <c r="FU27" s="198"/>
      <c r="FV27" s="198"/>
      <c r="FW27" s="198"/>
      <c r="FX27" s="198"/>
      <c r="FY27" s="198"/>
      <c r="FZ27" s="198"/>
      <c r="GA27" s="198"/>
      <c r="GB27" s="198"/>
      <c r="GC27" s="198"/>
      <c r="GD27" s="198"/>
      <c r="GE27" s="198"/>
    </row>
    <row r="28" spans="1:187" s="145" customFormat="1" ht="20.100000000000001" hidden="1" customHeight="1" x14ac:dyDescent="0.3">
      <c r="A28" s="25" t="s">
        <v>3699</v>
      </c>
      <c r="B28" s="40" t="s">
        <v>126</v>
      </c>
      <c r="C28" s="26">
        <v>84449</v>
      </c>
      <c r="D28" s="71" t="s">
        <v>3707</v>
      </c>
      <c r="E28" s="26" t="s">
        <v>108</v>
      </c>
      <c r="F28" s="26" t="s">
        <v>3549</v>
      </c>
      <c r="G28" s="26" t="s">
        <v>114</v>
      </c>
      <c r="H28" s="26" t="s">
        <v>128</v>
      </c>
      <c r="I28" s="26" t="s">
        <v>449</v>
      </c>
      <c r="J28" s="25" t="s">
        <v>326</v>
      </c>
      <c r="K28" s="25" t="s">
        <v>3708</v>
      </c>
      <c r="L28" s="25"/>
      <c r="M28" s="25"/>
      <c r="N28" s="83"/>
      <c r="O28" s="83"/>
      <c r="P28" s="83"/>
      <c r="Q28" s="83"/>
      <c r="R28" s="83"/>
      <c r="S28" s="83"/>
      <c r="T28" s="198"/>
      <c r="V28" s="148"/>
      <c r="AB28" s="332"/>
      <c r="DH28" s="148"/>
      <c r="EB28" s="148"/>
      <c r="ED28" s="148"/>
      <c r="EK28" s="145">
        <v>0</v>
      </c>
      <c r="EL28" s="145">
        <v>0</v>
      </c>
      <c r="EM28" s="240"/>
      <c r="EN28" s="228"/>
      <c r="EO28" s="198"/>
      <c r="EP28" s="198"/>
      <c r="EQ28" s="198"/>
      <c r="ER28" s="198"/>
      <c r="ES28" s="198"/>
      <c r="ET28" s="198"/>
      <c r="EU28" s="198"/>
      <c r="EV28" s="198"/>
      <c r="EW28" s="198"/>
      <c r="EX28" s="198"/>
      <c r="EY28" s="198"/>
      <c r="EZ28" s="198"/>
      <c r="FA28" s="198"/>
      <c r="FB28" s="198"/>
      <c r="FC28" s="198"/>
      <c r="FD28" s="198"/>
      <c r="FE28" s="198"/>
      <c r="FF28" s="198"/>
      <c r="FG28" s="198"/>
      <c r="FH28" s="198"/>
      <c r="FI28" s="198"/>
      <c r="FJ28" s="198"/>
      <c r="FK28" s="198"/>
      <c r="FL28" s="198"/>
      <c r="FM28" s="198"/>
      <c r="FN28" s="198"/>
      <c r="FO28" s="198"/>
      <c r="FP28" s="198"/>
      <c r="FQ28" s="198"/>
      <c r="FR28" s="198"/>
      <c r="FS28" s="198"/>
      <c r="FT28" s="198"/>
      <c r="FU28" s="198"/>
      <c r="FV28" s="198"/>
      <c r="FW28" s="198"/>
      <c r="FX28" s="198"/>
      <c r="FY28" s="198"/>
      <c r="FZ28" s="198"/>
      <c r="GA28" s="198"/>
      <c r="GB28" s="198"/>
      <c r="GC28" s="198"/>
      <c r="GD28" s="198"/>
      <c r="GE28" s="198"/>
    </row>
    <row r="29" spans="1:187" s="145" customFormat="1" ht="20.100000000000001" hidden="1" customHeight="1" x14ac:dyDescent="0.3">
      <c r="A29" s="25" t="s">
        <v>3564</v>
      </c>
      <c r="B29" s="40" t="s">
        <v>126</v>
      </c>
      <c r="C29" s="26">
        <v>83201</v>
      </c>
      <c r="D29" s="71" t="s">
        <v>3590</v>
      </c>
      <c r="E29" s="26" t="s">
        <v>108</v>
      </c>
      <c r="F29" s="26" t="s">
        <v>3549</v>
      </c>
      <c r="G29" s="26" t="s">
        <v>114</v>
      </c>
      <c r="H29" s="26" t="s">
        <v>128</v>
      </c>
      <c r="I29" s="26" t="s">
        <v>385</v>
      </c>
      <c r="J29" s="25" t="s">
        <v>1757</v>
      </c>
      <c r="K29" s="25" t="s">
        <v>3591</v>
      </c>
      <c r="L29" s="45" t="s">
        <v>3592</v>
      </c>
      <c r="M29" s="25"/>
      <c r="N29" s="239"/>
      <c r="O29" s="239"/>
      <c r="P29" s="239"/>
      <c r="Q29" s="239"/>
      <c r="R29" s="25" t="s">
        <v>3593</v>
      </c>
      <c r="S29" s="25" t="s">
        <v>3594</v>
      </c>
      <c r="V29" s="148"/>
      <c r="AB29" s="332"/>
      <c r="AG29" s="266"/>
      <c r="AL29" s="266"/>
      <c r="DH29" s="148"/>
      <c r="EB29" s="148"/>
      <c r="ED29" s="148"/>
      <c r="EK29" s="145" t="s">
        <v>519</v>
      </c>
      <c r="EL29" s="145">
        <v>1</v>
      </c>
      <c r="EN29" s="228" t="s">
        <v>3595</v>
      </c>
      <c r="EO29" s="198"/>
      <c r="EP29" s="198"/>
      <c r="EQ29" s="198"/>
      <c r="ER29" s="198"/>
      <c r="ES29" s="198"/>
      <c r="ET29" s="198"/>
      <c r="EU29" s="198"/>
      <c r="EV29" s="198"/>
      <c r="EW29" s="198"/>
      <c r="EX29" s="198"/>
      <c r="EY29" s="198"/>
      <c r="EZ29" s="198"/>
      <c r="FA29" s="198"/>
      <c r="FB29" s="198"/>
      <c r="FC29" s="198"/>
      <c r="FD29" s="198"/>
      <c r="FE29" s="198"/>
      <c r="FF29" s="198"/>
      <c r="FG29" s="198"/>
      <c r="FH29" s="198"/>
      <c r="FI29" s="198"/>
      <c r="FJ29" s="198"/>
      <c r="FK29" s="198"/>
      <c r="FL29" s="198"/>
      <c r="FM29" s="198"/>
      <c r="FN29" s="198"/>
      <c r="FO29" s="198"/>
      <c r="FP29" s="198"/>
      <c r="FQ29" s="198"/>
      <c r="FR29" s="198"/>
      <c r="FS29" s="198"/>
      <c r="FT29" s="198"/>
      <c r="FU29" s="198"/>
      <c r="FV29" s="198"/>
      <c r="FW29" s="198"/>
      <c r="FX29" s="198"/>
      <c r="FY29" s="198"/>
      <c r="FZ29" s="198"/>
      <c r="GA29" s="198"/>
      <c r="GB29" s="198"/>
      <c r="GC29" s="198"/>
      <c r="GD29" s="198"/>
      <c r="GE29" s="198"/>
    </row>
    <row r="30" spans="1:187" s="145" customFormat="1" ht="20.100000000000001" hidden="1" customHeight="1" x14ac:dyDescent="0.3">
      <c r="A30" s="25" t="s">
        <v>1755</v>
      </c>
      <c r="B30" s="40" t="s">
        <v>126</v>
      </c>
      <c r="C30" s="26">
        <v>82476</v>
      </c>
      <c r="D30" s="25" t="s">
        <v>798</v>
      </c>
      <c r="E30" s="26"/>
      <c r="F30" s="26"/>
      <c r="G30" s="26" t="s">
        <v>114</v>
      </c>
      <c r="H30" s="258"/>
      <c r="I30" s="26" t="s">
        <v>476</v>
      </c>
      <c r="J30" s="25" t="s">
        <v>319</v>
      </c>
      <c r="K30" s="25" t="s">
        <v>1772</v>
      </c>
      <c r="L30" s="45"/>
      <c r="M30" s="25" t="s">
        <v>1773</v>
      </c>
      <c r="N30" s="25" t="s">
        <v>1774</v>
      </c>
      <c r="O30" s="226"/>
      <c r="P30" s="226"/>
      <c r="Q30" s="226"/>
      <c r="R30" s="25" t="s">
        <v>1775</v>
      </c>
      <c r="S30" s="25"/>
      <c r="T30" s="234"/>
      <c r="U30" s="235"/>
      <c r="V30" s="235"/>
      <c r="W30" s="235"/>
      <c r="X30" s="235"/>
      <c r="Y30" s="235"/>
      <c r="Z30" s="235"/>
      <c r="AA30" s="235"/>
      <c r="AB30" s="336"/>
      <c r="AC30" s="235"/>
      <c r="AD30" s="235"/>
      <c r="AE30" s="235"/>
      <c r="AF30" s="235">
        <v>1</v>
      </c>
      <c r="AG30" s="235">
        <v>1</v>
      </c>
      <c r="AH30" s="235"/>
      <c r="AI30" s="235">
        <v>1</v>
      </c>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c r="BZ30" s="235"/>
      <c r="CA30" s="235"/>
      <c r="CB30" s="235"/>
      <c r="CC30" s="235"/>
      <c r="CD30" s="235"/>
      <c r="CE30" s="235"/>
      <c r="CF30" s="235"/>
      <c r="CG30" s="235"/>
      <c r="CH30" s="235"/>
      <c r="CI30" s="235"/>
      <c r="CJ30" s="235"/>
      <c r="CK30" s="235"/>
      <c r="CL30" s="235"/>
      <c r="CM30" s="235"/>
      <c r="CN30" s="235"/>
      <c r="CO30" s="235"/>
      <c r="CP30" s="235"/>
      <c r="CQ30" s="235"/>
      <c r="CR30" s="235"/>
      <c r="CS30" s="235"/>
      <c r="CT30" s="235"/>
      <c r="CU30" s="235"/>
      <c r="CV30" s="235"/>
      <c r="CW30" s="235"/>
      <c r="CX30" s="235"/>
      <c r="CY30" s="235"/>
      <c r="CZ30" s="235"/>
      <c r="DA30" s="235"/>
      <c r="DB30" s="235"/>
      <c r="DC30" s="235"/>
      <c r="DD30" s="235"/>
      <c r="DE30" s="235"/>
      <c r="DF30" s="235"/>
      <c r="DG30" s="235"/>
      <c r="DH30" s="236"/>
      <c r="DI30" s="235"/>
      <c r="DJ30" s="235"/>
      <c r="DK30" s="235"/>
      <c r="DL30" s="235"/>
      <c r="DM30" s="235"/>
      <c r="DN30" s="235"/>
      <c r="DO30" s="235"/>
      <c r="DP30" s="235"/>
      <c r="DQ30" s="235"/>
      <c r="DR30" s="235"/>
      <c r="DS30" s="235"/>
      <c r="DT30" s="235"/>
      <c r="DU30" s="235">
        <v>1</v>
      </c>
      <c r="DV30" s="235"/>
      <c r="DW30" s="235"/>
      <c r="DX30" s="235"/>
      <c r="DY30" s="235"/>
      <c r="DZ30" s="235"/>
      <c r="EA30" s="235"/>
      <c r="EB30" s="236"/>
      <c r="EC30" s="235"/>
      <c r="ED30" s="236"/>
      <c r="EE30" s="235"/>
      <c r="EF30" s="235"/>
      <c r="EG30" s="235"/>
      <c r="EH30" s="235"/>
      <c r="EI30" s="235"/>
      <c r="EJ30" s="235"/>
      <c r="EK30" s="235">
        <v>1</v>
      </c>
      <c r="EL30" s="235">
        <v>1</v>
      </c>
      <c r="EM30" s="235"/>
      <c r="EN30" s="237"/>
      <c r="EO30" s="234"/>
      <c r="EP30" s="234"/>
      <c r="EQ30" s="234"/>
      <c r="ER30" s="234"/>
      <c r="ES30" s="234"/>
      <c r="ET30" s="234"/>
      <c r="EU30" s="234"/>
      <c r="EV30" s="234"/>
      <c r="EW30" s="234"/>
      <c r="EX30" s="234"/>
      <c r="EY30" s="234"/>
      <c r="EZ30" s="234"/>
      <c r="FA30" s="234"/>
      <c r="FB30" s="234"/>
      <c r="FC30" s="234"/>
      <c r="FD30" s="234"/>
      <c r="FE30" s="234"/>
      <c r="FF30" s="234"/>
      <c r="FG30" s="234"/>
      <c r="FH30" s="234"/>
      <c r="FI30" s="234"/>
      <c r="FJ30" s="234"/>
      <c r="FK30" s="234"/>
      <c r="FL30" s="234"/>
      <c r="FM30" s="234"/>
      <c r="FN30" s="238"/>
      <c r="FO30" s="238"/>
      <c r="FP30" s="238"/>
      <c r="FQ30" s="238"/>
      <c r="FR30" s="238"/>
      <c r="FS30" s="238"/>
      <c r="FT30" s="238"/>
      <c r="FU30" s="238"/>
      <c r="FV30" s="238"/>
      <c r="FW30" s="238"/>
      <c r="FX30" s="238"/>
      <c r="FY30" s="238"/>
      <c r="FZ30" s="238"/>
      <c r="GA30" s="238"/>
      <c r="GB30" s="238"/>
      <c r="GC30" s="238"/>
      <c r="GD30" s="238"/>
      <c r="GE30" s="238"/>
    </row>
    <row r="31" spans="1:187" s="145" customFormat="1" ht="20.100000000000001" hidden="1" customHeight="1" x14ac:dyDescent="0.3">
      <c r="A31" s="25" t="s">
        <v>3855</v>
      </c>
      <c r="B31" s="26" t="s">
        <v>126</v>
      </c>
      <c r="C31" s="26">
        <v>84191</v>
      </c>
      <c r="D31" s="71" t="s">
        <v>3857</v>
      </c>
      <c r="E31" s="26" t="s">
        <v>108</v>
      </c>
      <c r="F31" s="26" t="s">
        <v>3556</v>
      </c>
      <c r="G31" s="26" t="s">
        <v>114</v>
      </c>
      <c r="H31" s="26" t="s">
        <v>128</v>
      </c>
      <c r="I31" s="26" t="s">
        <v>415</v>
      </c>
      <c r="J31" s="25" t="s">
        <v>326</v>
      </c>
      <c r="K31" s="25" t="s">
        <v>3858</v>
      </c>
      <c r="L31" s="25"/>
      <c r="M31" s="239"/>
      <c r="N31" s="239"/>
      <c r="O31" s="239"/>
      <c r="P31" s="239"/>
      <c r="Q31" s="239"/>
      <c r="R31" s="239"/>
      <c r="S31" s="239"/>
      <c r="T31" s="198"/>
      <c r="V31" s="148"/>
      <c r="AB31" s="332"/>
      <c r="DH31" s="148"/>
      <c r="EB31" s="148"/>
      <c r="ED31" s="148"/>
      <c r="EK31" s="145">
        <v>0</v>
      </c>
      <c r="EL31" s="145">
        <v>0</v>
      </c>
      <c r="EM31" s="240"/>
      <c r="EN31" s="228"/>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198"/>
      <c r="FQ31" s="198"/>
      <c r="FR31" s="198"/>
      <c r="FS31" s="198"/>
      <c r="FT31" s="198"/>
      <c r="FU31" s="198"/>
      <c r="FV31" s="198"/>
      <c r="FW31" s="198"/>
      <c r="FX31" s="198"/>
      <c r="FY31" s="198"/>
      <c r="FZ31" s="198"/>
      <c r="GA31" s="198"/>
      <c r="GB31" s="198"/>
      <c r="GC31" s="198"/>
      <c r="GD31" s="198"/>
      <c r="GE31" s="198"/>
    </row>
    <row r="32" spans="1:187" s="145" customFormat="1" ht="20.100000000000001" hidden="1" customHeight="1" x14ac:dyDescent="0.3">
      <c r="A32" s="25" t="s">
        <v>3168</v>
      </c>
      <c r="B32" s="40" t="s">
        <v>126</v>
      </c>
      <c r="C32" s="26">
        <v>83640</v>
      </c>
      <c r="D32" s="25" t="s">
        <v>3175</v>
      </c>
      <c r="E32" s="26" t="s">
        <v>108</v>
      </c>
      <c r="F32" s="26" t="s">
        <v>3556</v>
      </c>
      <c r="G32" s="26" t="s">
        <v>114</v>
      </c>
      <c r="H32" s="26" t="s">
        <v>128</v>
      </c>
      <c r="I32" s="26" t="s">
        <v>438</v>
      </c>
      <c r="J32" s="25" t="s">
        <v>2195</v>
      </c>
      <c r="K32" s="25" t="s">
        <v>3176</v>
      </c>
      <c r="L32" s="271" t="s">
        <v>3177</v>
      </c>
      <c r="M32" s="25" t="s">
        <v>3178</v>
      </c>
      <c r="N32" s="25"/>
      <c r="O32" s="25" t="s">
        <v>3179</v>
      </c>
      <c r="P32" s="83"/>
      <c r="Q32" s="83"/>
      <c r="R32" s="83"/>
      <c r="S32" s="83"/>
      <c r="V32" s="148"/>
      <c r="AB32" s="332"/>
      <c r="AW32" s="145">
        <v>1</v>
      </c>
      <c r="BA32" s="145">
        <v>1</v>
      </c>
      <c r="BT32" s="145">
        <v>1</v>
      </c>
      <c r="BW32" s="145">
        <v>1</v>
      </c>
      <c r="CV32" s="145">
        <v>1</v>
      </c>
      <c r="DH32" s="148"/>
      <c r="EB32" s="148"/>
      <c r="ED32" s="148"/>
      <c r="EK32" s="145">
        <v>1</v>
      </c>
      <c r="EL32" s="145">
        <v>0</v>
      </c>
      <c r="EM32" s="240"/>
      <c r="EN32" s="228"/>
      <c r="EO32" s="198"/>
      <c r="EP32" s="198"/>
      <c r="EQ32" s="198"/>
      <c r="ER32" s="198"/>
      <c r="ES32" s="198"/>
      <c r="ET32" s="198"/>
      <c r="EU32" s="198"/>
      <c r="EV32" s="198"/>
      <c r="EW32" s="198"/>
      <c r="EX32" s="198"/>
      <c r="EY32" s="198"/>
      <c r="EZ32" s="198"/>
      <c r="FA32" s="198"/>
      <c r="FB32" s="198"/>
      <c r="FC32" s="198"/>
      <c r="FD32" s="198"/>
      <c r="FE32" s="198"/>
      <c r="FF32" s="198"/>
      <c r="FG32" s="198"/>
      <c r="FH32" s="198"/>
      <c r="FI32" s="198"/>
      <c r="FJ32" s="198"/>
      <c r="FK32" s="198"/>
      <c r="FL32" s="198"/>
      <c r="FM32" s="198"/>
      <c r="FN32" s="198"/>
      <c r="FO32" s="198"/>
      <c r="FP32" s="198"/>
      <c r="FQ32" s="198"/>
      <c r="FR32" s="198"/>
      <c r="FS32" s="198"/>
      <c r="FT32" s="198"/>
      <c r="FU32" s="198"/>
      <c r="FV32" s="198"/>
      <c r="FW32" s="198"/>
      <c r="FX32" s="198"/>
      <c r="FY32" s="198"/>
      <c r="FZ32" s="198"/>
      <c r="GA32" s="198"/>
      <c r="GB32" s="198"/>
      <c r="GC32" s="198"/>
      <c r="GD32" s="198"/>
      <c r="GE32" s="198"/>
    </row>
    <row r="33" spans="1:187" s="145" customFormat="1" ht="20.100000000000001" hidden="1" customHeight="1" x14ac:dyDescent="0.3">
      <c r="A33" s="25" t="s">
        <v>3168</v>
      </c>
      <c r="B33" s="40" t="s">
        <v>126</v>
      </c>
      <c r="C33" s="26">
        <v>83635</v>
      </c>
      <c r="D33" s="71" t="s">
        <v>3180</v>
      </c>
      <c r="E33" s="26" t="s">
        <v>108</v>
      </c>
      <c r="F33" s="26" t="s">
        <v>3549</v>
      </c>
      <c r="G33" s="26" t="s">
        <v>114</v>
      </c>
      <c r="H33" s="26" t="s">
        <v>128</v>
      </c>
      <c r="I33" s="26" t="s">
        <v>449</v>
      </c>
      <c r="J33" s="25" t="s">
        <v>319</v>
      </c>
      <c r="K33" s="25" t="s">
        <v>3181</v>
      </c>
      <c r="L33" s="45"/>
      <c r="M33" s="25"/>
      <c r="N33" s="83"/>
      <c r="O33" s="83"/>
      <c r="P33" s="83"/>
      <c r="Q33" s="83"/>
      <c r="R33" s="83"/>
      <c r="S33" s="83"/>
      <c r="V33" s="148"/>
      <c r="AB33" s="332"/>
      <c r="DH33" s="148"/>
      <c r="EB33" s="148"/>
      <c r="ED33" s="148"/>
      <c r="EK33" s="145">
        <v>0</v>
      </c>
      <c r="EL33" s="145">
        <v>0</v>
      </c>
      <c r="EM33" s="240"/>
      <c r="EN33" s="228"/>
      <c r="EO33" s="198"/>
      <c r="EP33" s="198"/>
      <c r="EQ33" s="198"/>
      <c r="ER33" s="198"/>
      <c r="ES33" s="198"/>
      <c r="ET33" s="198"/>
      <c r="EU33" s="198"/>
      <c r="EV33" s="198"/>
      <c r="EW33" s="198"/>
      <c r="EX33" s="198"/>
      <c r="EY33" s="198"/>
      <c r="EZ33" s="198"/>
      <c r="FA33" s="198"/>
      <c r="FB33" s="198"/>
      <c r="FC33" s="198"/>
      <c r="FD33" s="198"/>
      <c r="FE33" s="198"/>
      <c r="FF33" s="198"/>
      <c r="FG33" s="198"/>
      <c r="FH33" s="198"/>
      <c r="FI33" s="198"/>
      <c r="FJ33" s="198"/>
      <c r="FK33" s="198"/>
      <c r="FL33" s="198"/>
      <c r="FM33" s="198"/>
      <c r="FN33" s="198"/>
      <c r="FO33" s="198"/>
      <c r="FP33" s="198"/>
      <c r="FQ33" s="198"/>
      <c r="FR33" s="198"/>
      <c r="FS33" s="198"/>
      <c r="FT33" s="198"/>
      <c r="FU33" s="198"/>
      <c r="FV33" s="198"/>
      <c r="FW33" s="198"/>
      <c r="FX33" s="198"/>
      <c r="FY33" s="198"/>
      <c r="FZ33" s="198"/>
      <c r="GA33" s="198"/>
      <c r="GB33" s="198"/>
      <c r="GC33" s="198"/>
      <c r="GD33" s="198"/>
      <c r="GE33" s="198"/>
    </row>
    <row r="34" spans="1:187" s="145" customFormat="1" ht="20.100000000000001" hidden="1" customHeight="1" x14ac:dyDescent="0.3">
      <c r="A34" s="25" t="s">
        <v>4445</v>
      </c>
      <c r="B34" s="26" t="s">
        <v>126</v>
      </c>
      <c r="C34" s="26">
        <v>85095</v>
      </c>
      <c r="D34" s="71" t="s">
        <v>4458</v>
      </c>
      <c r="E34" s="26" t="s">
        <v>108</v>
      </c>
      <c r="F34" s="26" t="s">
        <v>3549</v>
      </c>
      <c r="G34" s="26" t="s">
        <v>114</v>
      </c>
      <c r="H34" s="26" t="s">
        <v>128</v>
      </c>
      <c r="I34" s="26" t="s">
        <v>3</v>
      </c>
      <c r="J34" s="25" t="s">
        <v>2195</v>
      </c>
      <c r="K34" s="25" t="s">
        <v>4459</v>
      </c>
      <c r="L34" s="45" t="s">
        <v>4460</v>
      </c>
      <c r="M34" s="25"/>
      <c r="N34" s="83"/>
      <c r="O34" s="83"/>
      <c r="P34" s="83"/>
      <c r="Q34" s="83"/>
      <c r="R34" s="83"/>
      <c r="S34" s="83"/>
      <c r="T34" s="198"/>
      <c r="V34" s="148"/>
      <c r="AB34" s="332"/>
      <c r="CH34" s="148"/>
      <c r="DH34" s="148"/>
      <c r="EB34" s="148"/>
      <c r="ED34" s="148"/>
      <c r="EK34" s="145">
        <v>0</v>
      </c>
      <c r="EL34" s="145">
        <v>0</v>
      </c>
      <c r="EM34" s="240"/>
      <c r="EN34" s="228"/>
      <c r="EO34" s="198"/>
      <c r="EP34" s="198"/>
      <c r="EQ34" s="198"/>
      <c r="ER34" s="198"/>
      <c r="ES34" s="198"/>
      <c r="ET34" s="198"/>
      <c r="EU34" s="198"/>
      <c r="EV34" s="198"/>
      <c r="EW34" s="198"/>
      <c r="EX34" s="198"/>
      <c r="EY34" s="198"/>
      <c r="EZ34" s="198"/>
      <c r="FA34" s="198"/>
      <c r="FB34" s="198"/>
      <c r="FC34" s="198"/>
      <c r="FD34" s="198"/>
      <c r="FE34" s="198"/>
      <c r="FF34" s="198"/>
      <c r="FG34" s="198"/>
      <c r="FH34" s="198"/>
      <c r="FI34" s="198"/>
      <c r="FJ34" s="198"/>
      <c r="FK34" s="198"/>
      <c r="FL34" s="198"/>
      <c r="FM34" s="198"/>
      <c r="FN34" s="198"/>
      <c r="FO34" s="198"/>
      <c r="FP34" s="198"/>
      <c r="FQ34" s="198"/>
      <c r="FR34" s="198"/>
      <c r="FS34" s="198"/>
      <c r="FT34" s="198"/>
      <c r="FU34" s="198"/>
      <c r="FV34" s="198"/>
      <c r="FW34" s="198"/>
      <c r="FX34" s="198"/>
      <c r="FY34" s="198"/>
      <c r="FZ34" s="198"/>
      <c r="GA34" s="198"/>
      <c r="GB34" s="198"/>
      <c r="GC34" s="198"/>
      <c r="GD34" s="198"/>
      <c r="GE34" s="198"/>
    </row>
    <row r="35" spans="1:187" s="145" customFormat="1" ht="20.100000000000001" hidden="1" customHeight="1" x14ac:dyDescent="0.3">
      <c r="A35" s="25" t="s">
        <v>1974</v>
      </c>
      <c r="B35" s="40" t="s">
        <v>126</v>
      </c>
      <c r="C35" s="26">
        <v>81954</v>
      </c>
      <c r="D35" s="25" t="s">
        <v>2016</v>
      </c>
      <c r="E35" s="26" t="s">
        <v>108</v>
      </c>
      <c r="F35" s="26"/>
      <c r="G35" s="26" t="s">
        <v>114</v>
      </c>
      <c r="H35" s="26" t="s">
        <v>128</v>
      </c>
      <c r="I35" s="26" t="s">
        <v>385</v>
      </c>
      <c r="J35" s="25" t="s">
        <v>1757</v>
      </c>
      <c r="K35" s="25" t="s">
        <v>2017</v>
      </c>
      <c r="L35" s="25"/>
      <c r="M35" s="25" t="s">
        <v>2018</v>
      </c>
      <c r="N35" s="83"/>
      <c r="O35" s="83"/>
      <c r="P35" s="83"/>
      <c r="Q35" s="83"/>
      <c r="R35" s="211" t="s">
        <v>2019</v>
      </c>
      <c r="S35" s="83"/>
      <c r="AB35" s="332"/>
      <c r="AF35" s="145">
        <v>1</v>
      </c>
      <c r="AG35" s="266"/>
      <c r="AI35" s="266"/>
      <c r="AL35" s="266">
        <v>1</v>
      </c>
      <c r="AP35" s="145">
        <v>1</v>
      </c>
      <c r="CG35" s="145">
        <v>1</v>
      </c>
      <c r="CQ35" s="145">
        <v>1</v>
      </c>
      <c r="DH35" s="148"/>
      <c r="EB35" s="148"/>
      <c r="ED35" s="148"/>
      <c r="EE35" s="145">
        <v>1</v>
      </c>
      <c r="EK35" s="145">
        <v>1</v>
      </c>
      <c r="EL35" s="145">
        <v>1</v>
      </c>
      <c r="EN35" s="228"/>
    </row>
    <row r="36" spans="1:187" ht="20.100000000000001" hidden="1" customHeight="1" x14ac:dyDescent="0.3">
      <c r="A36" s="25" t="s">
        <v>2820</v>
      </c>
      <c r="B36" s="40" t="s">
        <v>126</v>
      </c>
      <c r="C36" s="26">
        <v>83415</v>
      </c>
      <c r="D36" s="71" t="s">
        <v>2830</v>
      </c>
      <c r="E36" s="26" t="s">
        <v>113</v>
      </c>
      <c r="F36" s="26"/>
      <c r="G36" s="26" t="s">
        <v>114</v>
      </c>
      <c r="H36" s="26" t="s">
        <v>615</v>
      </c>
      <c r="I36" s="26" t="s">
        <v>389</v>
      </c>
      <c r="J36" s="25" t="s">
        <v>129</v>
      </c>
      <c r="K36" s="25" t="s">
        <v>2831</v>
      </c>
      <c r="L36" s="126"/>
      <c r="M36" s="25"/>
      <c r="N36" s="83"/>
      <c r="O36" s="83"/>
      <c r="P36" s="83"/>
      <c r="Q36" s="83"/>
      <c r="R36" s="83"/>
      <c r="S36" s="83"/>
      <c r="T36" s="145"/>
      <c r="U36" s="145"/>
      <c r="V36" s="148"/>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8"/>
      <c r="EE36" s="145"/>
      <c r="EF36" s="145"/>
      <c r="EG36" s="145"/>
      <c r="EH36" s="145"/>
      <c r="EI36" s="145"/>
      <c r="EJ36" s="145"/>
      <c r="EK36" s="145">
        <v>0</v>
      </c>
      <c r="EL36" s="145">
        <v>0</v>
      </c>
      <c r="EM36" s="267"/>
    </row>
    <row r="37" spans="1:187" ht="20.100000000000001" hidden="1" customHeight="1" x14ac:dyDescent="0.3">
      <c r="A37" s="25" t="s">
        <v>3774</v>
      </c>
      <c r="B37" s="40" t="s">
        <v>126</v>
      </c>
      <c r="C37" s="26">
        <v>84372</v>
      </c>
      <c r="D37" s="71" t="s">
        <v>3791</v>
      </c>
      <c r="E37" s="26" t="s">
        <v>108</v>
      </c>
      <c r="F37" s="26" t="s">
        <v>3556</v>
      </c>
      <c r="G37" s="26" t="s">
        <v>114</v>
      </c>
      <c r="H37" s="26" t="s">
        <v>128</v>
      </c>
      <c r="I37" s="26" t="s">
        <v>438</v>
      </c>
      <c r="J37" s="25" t="s">
        <v>2195</v>
      </c>
      <c r="K37" s="25" t="s">
        <v>3792</v>
      </c>
      <c r="L37" s="25"/>
      <c r="M37" s="239"/>
      <c r="N37" s="239"/>
      <c r="O37" s="239"/>
      <c r="P37" s="239"/>
      <c r="Q37" s="239"/>
      <c r="R37" s="239"/>
      <c r="S37" s="239"/>
      <c r="U37" s="145"/>
      <c r="V37" s="148"/>
      <c r="W37" s="145"/>
      <c r="X37" s="145"/>
      <c r="Y37" s="145"/>
      <c r="Z37" s="145"/>
      <c r="AA37" s="145"/>
      <c r="AB37" s="332"/>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c r="DR37" s="145"/>
      <c r="DS37" s="145"/>
      <c r="DT37" s="145"/>
      <c r="DU37" s="145"/>
      <c r="DV37" s="145"/>
      <c r="DW37" s="145"/>
      <c r="DX37" s="145"/>
      <c r="DY37" s="145"/>
      <c r="DZ37" s="145"/>
      <c r="EA37" s="145"/>
      <c r="EB37" s="148"/>
      <c r="EC37" s="145"/>
      <c r="ED37" s="148"/>
      <c r="EE37" s="145"/>
      <c r="EF37" s="145"/>
      <c r="EG37" s="145"/>
      <c r="EH37" s="145"/>
      <c r="EI37" s="145"/>
      <c r="EJ37" s="145"/>
      <c r="EK37" s="145">
        <v>0</v>
      </c>
      <c r="EL37" s="145">
        <v>0</v>
      </c>
    </row>
    <row r="38" spans="1:187" ht="20.100000000000001" hidden="1" customHeight="1" x14ac:dyDescent="0.3">
      <c r="A38" s="25" t="s">
        <v>3732</v>
      </c>
      <c r="B38" s="40" t="s">
        <v>126</v>
      </c>
      <c r="C38" s="26">
        <v>84752</v>
      </c>
      <c r="D38" s="71" t="s">
        <v>3738</v>
      </c>
      <c r="E38" s="26" t="s">
        <v>113</v>
      </c>
      <c r="F38" s="26" t="s">
        <v>3549</v>
      </c>
      <c r="G38" s="26" t="s">
        <v>109</v>
      </c>
      <c r="H38" s="26" t="s">
        <v>554</v>
      </c>
      <c r="I38" s="26" t="s">
        <v>438</v>
      </c>
      <c r="J38" s="25" t="s">
        <v>326</v>
      </c>
      <c r="K38" s="25" t="s">
        <v>3739</v>
      </c>
      <c r="L38" s="25"/>
      <c r="M38" s="83"/>
      <c r="N38" s="83"/>
      <c r="O38" s="83"/>
      <c r="P38" s="83"/>
      <c r="Q38" s="83"/>
      <c r="R38" s="83"/>
      <c r="S38" s="83"/>
      <c r="U38" s="145"/>
      <c r="V38" s="148"/>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0</v>
      </c>
      <c r="EL38" s="145">
        <v>0</v>
      </c>
    </row>
    <row r="39" spans="1:187" ht="20.100000000000001" customHeight="1" x14ac:dyDescent="0.3">
      <c r="A39" s="72" t="s">
        <v>1755</v>
      </c>
      <c r="B39" s="80" t="s">
        <v>126</v>
      </c>
      <c r="C39" s="73">
        <v>78065</v>
      </c>
      <c r="D39" s="72" t="s">
        <v>1756</v>
      </c>
      <c r="E39" s="73" t="s">
        <v>108</v>
      </c>
      <c r="F39" s="73"/>
      <c r="G39" s="73" t="s">
        <v>114</v>
      </c>
      <c r="H39" s="73" t="s">
        <v>516</v>
      </c>
      <c r="I39" s="26" t="s">
        <v>516</v>
      </c>
      <c r="J39" s="72" t="s">
        <v>1757</v>
      </c>
      <c r="K39" s="72" t="s">
        <v>1758</v>
      </c>
      <c r="L39" s="74"/>
      <c r="M39" s="72" t="s">
        <v>1759</v>
      </c>
      <c r="N39" s="226"/>
      <c r="O39" s="226"/>
      <c r="P39" s="226"/>
      <c r="Q39" s="226"/>
      <c r="R39" s="72" t="s">
        <v>1760</v>
      </c>
      <c r="S39" s="72"/>
      <c r="T39" s="234"/>
      <c r="U39" s="235"/>
      <c r="V39" s="235"/>
      <c r="W39" s="235"/>
      <c r="X39" s="235"/>
      <c r="Y39" s="235"/>
      <c r="Z39" s="235"/>
      <c r="AA39" s="235"/>
      <c r="AB39" s="336"/>
      <c r="AC39" s="235"/>
      <c r="AD39" s="235"/>
      <c r="AE39" s="235"/>
      <c r="AF39" s="235">
        <v>1</v>
      </c>
      <c r="AG39" s="235"/>
      <c r="AH39" s="235"/>
      <c r="AI39" s="235"/>
      <c r="AJ39" s="235"/>
      <c r="AK39" s="235"/>
      <c r="AL39" s="235"/>
      <c r="AM39" s="235"/>
      <c r="AN39" s="235"/>
      <c r="AO39" s="235"/>
      <c r="AP39" s="235"/>
      <c r="AQ39" s="235"/>
      <c r="AR39" s="235"/>
      <c r="AS39" s="235"/>
      <c r="AT39" s="235"/>
      <c r="AU39" s="235"/>
      <c r="AV39" s="235"/>
      <c r="AW39" s="235"/>
      <c r="AX39" s="235"/>
      <c r="AY39" s="235"/>
      <c r="AZ39" s="235"/>
      <c r="BA39" s="235">
        <v>1</v>
      </c>
      <c r="BB39" s="235"/>
      <c r="BC39" s="235"/>
      <c r="BD39" s="235"/>
      <c r="BE39" s="235"/>
      <c r="BF39" s="235"/>
      <c r="BG39" s="235"/>
      <c r="BH39" s="235"/>
      <c r="BI39" s="235"/>
      <c r="BJ39" s="235"/>
      <c r="BK39" s="235"/>
      <c r="BL39" s="235"/>
      <c r="BM39" s="235"/>
      <c r="BN39" s="235"/>
      <c r="BO39" s="235"/>
      <c r="BP39" s="235"/>
      <c r="BQ39" s="235"/>
      <c r="BR39" s="235">
        <v>1</v>
      </c>
      <c r="BS39" s="235">
        <v>1</v>
      </c>
      <c r="BT39" s="235"/>
      <c r="BU39" s="235">
        <v>1</v>
      </c>
      <c r="BV39" s="235"/>
      <c r="BW39" s="235">
        <v>1</v>
      </c>
      <c r="BX39" s="235"/>
      <c r="BY39" s="235"/>
      <c r="BZ39" s="235"/>
      <c r="CA39" s="235"/>
      <c r="CB39" s="235"/>
      <c r="CC39" s="235"/>
      <c r="CD39" s="235"/>
      <c r="CE39" s="235"/>
      <c r="CF39" s="235"/>
      <c r="CG39" s="235">
        <v>1</v>
      </c>
      <c r="CH39" s="235"/>
      <c r="CI39" s="235"/>
      <c r="CJ39" s="235"/>
      <c r="CK39" s="235"/>
      <c r="CL39" s="235"/>
      <c r="CM39" s="235"/>
      <c r="CN39" s="235"/>
      <c r="CO39" s="235"/>
      <c r="CP39" s="235"/>
      <c r="CQ39" s="235"/>
      <c r="CR39" s="235"/>
      <c r="CS39" s="235"/>
      <c r="CT39" s="235"/>
      <c r="CU39" s="235"/>
      <c r="CV39" s="235"/>
      <c r="CW39" s="235"/>
      <c r="CX39" s="235"/>
      <c r="CY39" s="235"/>
      <c r="CZ39" s="235"/>
      <c r="DA39" s="235"/>
      <c r="DB39" s="235"/>
      <c r="DC39" s="235"/>
      <c r="DD39" s="235"/>
      <c r="DE39" s="235"/>
      <c r="DF39" s="235"/>
      <c r="DG39" s="235"/>
      <c r="DH39" s="236"/>
      <c r="DI39" s="235"/>
      <c r="DJ39" s="235"/>
      <c r="DK39" s="235"/>
      <c r="DL39" s="235"/>
      <c r="DM39" s="235"/>
      <c r="DN39" s="235">
        <v>1</v>
      </c>
      <c r="DO39" s="235"/>
      <c r="DP39" s="235"/>
      <c r="DQ39" s="235"/>
      <c r="DR39" s="235"/>
      <c r="DS39" s="235"/>
      <c r="DT39" s="235"/>
      <c r="DU39" s="235"/>
      <c r="DV39" s="235"/>
      <c r="DW39" s="235"/>
      <c r="DX39" s="235"/>
      <c r="DY39" s="235"/>
      <c r="DZ39" s="235"/>
      <c r="EA39" s="235"/>
      <c r="EB39" s="236"/>
      <c r="EC39" s="235"/>
      <c r="ED39" s="236"/>
      <c r="EE39" s="235">
        <v>1</v>
      </c>
      <c r="EF39" s="235"/>
      <c r="EG39" s="235"/>
      <c r="EH39" s="235"/>
      <c r="EI39" s="235"/>
      <c r="EJ39" s="235"/>
      <c r="EK39" s="235">
        <v>1</v>
      </c>
      <c r="EL39" s="235">
        <v>1</v>
      </c>
      <c r="EM39" s="235"/>
      <c r="EN39" s="237"/>
      <c r="EO39" s="234"/>
      <c r="EP39" s="234"/>
      <c r="EQ39" s="234"/>
      <c r="ER39" s="234"/>
      <c r="ES39" s="234"/>
      <c r="ET39" s="234"/>
      <c r="EU39" s="234"/>
      <c r="EV39" s="234"/>
      <c r="EW39" s="234"/>
      <c r="EX39" s="234"/>
      <c r="EY39" s="234"/>
      <c r="EZ39" s="234"/>
      <c r="FA39" s="234"/>
      <c r="FB39" s="234"/>
      <c r="FC39" s="234"/>
      <c r="FD39" s="234"/>
      <c r="FE39" s="234"/>
      <c r="FF39" s="234"/>
      <c r="FG39" s="234"/>
      <c r="FH39" s="234"/>
      <c r="FI39" s="234"/>
      <c r="FJ39" s="234"/>
      <c r="FK39" s="234"/>
      <c r="FL39" s="234"/>
      <c r="FM39" s="234"/>
      <c r="FN39" s="238"/>
      <c r="FO39" s="238"/>
      <c r="FP39" s="238"/>
      <c r="FQ39" s="238"/>
      <c r="FR39" s="238"/>
      <c r="FS39" s="238"/>
      <c r="FT39" s="238"/>
      <c r="FU39" s="238"/>
      <c r="FV39" s="238"/>
      <c r="FW39" s="238"/>
      <c r="FX39" s="238"/>
      <c r="FY39" s="238"/>
      <c r="FZ39" s="238"/>
      <c r="GA39" s="238"/>
      <c r="GB39" s="238"/>
      <c r="GC39" s="238"/>
      <c r="GD39" s="238"/>
      <c r="GE39" s="238"/>
    </row>
    <row r="40" spans="1:187" ht="20.100000000000001" hidden="1" customHeight="1" x14ac:dyDescent="0.3">
      <c r="A40" s="25" t="s">
        <v>1886</v>
      </c>
      <c r="B40" s="40" t="s">
        <v>126</v>
      </c>
      <c r="C40" s="26">
        <v>82395</v>
      </c>
      <c r="D40" s="25" t="s">
        <v>1901</v>
      </c>
      <c r="E40" s="26" t="s">
        <v>108</v>
      </c>
      <c r="F40" s="26"/>
      <c r="G40" s="26" t="s">
        <v>114</v>
      </c>
      <c r="H40" s="26" t="s">
        <v>128</v>
      </c>
      <c r="I40" s="26" t="s">
        <v>3</v>
      </c>
      <c r="J40" s="25" t="s">
        <v>275</v>
      </c>
      <c r="K40" s="25" t="s">
        <v>1902</v>
      </c>
      <c r="L40" s="25"/>
      <c r="M40" s="25"/>
      <c r="N40" s="25"/>
      <c r="O40" s="25" t="s">
        <v>1903</v>
      </c>
      <c r="P40" s="239"/>
      <c r="Q40" s="239"/>
      <c r="R40" s="25" t="s">
        <v>2234</v>
      </c>
      <c r="S40" s="25" t="s">
        <v>2233</v>
      </c>
      <c r="U40" s="145"/>
      <c r="V40" s="145"/>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v>1</v>
      </c>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8"/>
      <c r="EE40" s="145">
        <v>1</v>
      </c>
      <c r="EF40" s="145"/>
      <c r="EG40" s="145">
        <v>1</v>
      </c>
      <c r="EH40" s="145"/>
      <c r="EI40" s="145"/>
      <c r="EJ40" s="145"/>
      <c r="EK40" s="145">
        <v>1</v>
      </c>
      <c r="EL40" s="145">
        <v>0</v>
      </c>
    </row>
    <row r="41" spans="1:187" ht="20.100000000000001" hidden="1" customHeight="1" x14ac:dyDescent="0.3">
      <c r="A41" s="25" t="s">
        <v>3150</v>
      </c>
      <c r="B41" s="26" t="s">
        <v>126</v>
      </c>
      <c r="C41" s="26">
        <v>84161</v>
      </c>
      <c r="D41" s="71" t="s">
        <v>3153</v>
      </c>
      <c r="E41" s="26" t="s">
        <v>113</v>
      </c>
      <c r="F41" s="26"/>
      <c r="G41" s="26" t="s">
        <v>114</v>
      </c>
      <c r="H41" s="26" t="s">
        <v>128</v>
      </c>
      <c r="I41" s="26" t="s">
        <v>438</v>
      </c>
      <c r="J41" s="25" t="s">
        <v>326</v>
      </c>
      <c r="K41" s="25" t="s">
        <v>3154</v>
      </c>
      <c r="L41" s="25"/>
      <c r="M41" s="25"/>
      <c r="N41" s="83"/>
      <c r="O41" s="83"/>
      <c r="P41" s="83"/>
      <c r="Q41" s="83"/>
      <c r="R41" s="83"/>
      <c r="S41" s="83"/>
      <c r="T41" s="145"/>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0</v>
      </c>
      <c r="EL41" s="145">
        <v>0</v>
      </c>
    </row>
    <row r="42" spans="1:187" ht="20.100000000000001" hidden="1" customHeight="1" x14ac:dyDescent="0.3">
      <c r="A42" s="25" t="s">
        <v>3970</v>
      </c>
      <c r="B42" s="26" t="s">
        <v>126</v>
      </c>
      <c r="C42" s="26">
        <v>84812</v>
      </c>
      <c r="D42" s="71" t="s">
        <v>3997</v>
      </c>
      <c r="E42" s="26" t="s">
        <v>108</v>
      </c>
      <c r="F42" s="26" t="s">
        <v>3549</v>
      </c>
      <c r="G42" s="26" t="s">
        <v>114</v>
      </c>
      <c r="H42" s="26" t="s">
        <v>128</v>
      </c>
      <c r="I42" s="26" t="s">
        <v>405</v>
      </c>
      <c r="J42" s="25" t="s">
        <v>326</v>
      </c>
      <c r="K42" s="25" t="s">
        <v>3998</v>
      </c>
      <c r="L42" s="25"/>
      <c r="M42" s="25"/>
      <c r="N42" s="239"/>
      <c r="O42" s="239"/>
      <c r="P42" s="239"/>
      <c r="Q42" s="239"/>
      <c r="R42" s="239"/>
      <c r="S42" s="239"/>
      <c r="U42" s="145"/>
      <c r="V42" s="148"/>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v>0</v>
      </c>
      <c r="EL42" s="145">
        <v>0</v>
      </c>
      <c r="EM42" s="145"/>
    </row>
    <row r="43" spans="1:187" ht="20.100000000000001" customHeight="1" x14ac:dyDescent="0.3">
      <c r="A43" s="25" t="s">
        <v>2937</v>
      </c>
      <c r="B43" s="40" t="s">
        <v>126</v>
      </c>
      <c r="C43" s="26">
        <v>83400</v>
      </c>
      <c r="D43" s="71" t="s">
        <v>2957</v>
      </c>
      <c r="E43" s="26" t="s">
        <v>108</v>
      </c>
      <c r="F43" s="26"/>
      <c r="G43" s="26" t="s">
        <v>114</v>
      </c>
      <c r="H43" s="26" t="s">
        <v>615</v>
      </c>
      <c r="I43" s="26" t="s">
        <v>516</v>
      </c>
      <c r="J43" s="25" t="s">
        <v>129</v>
      </c>
      <c r="K43" s="25" t="s">
        <v>2958</v>
      </c>
      <c r="L43" s="25"/>
      <c r="M43" s="25"/>
      <c r="N43" s="83"/>
      <c r="O43" s="83"/>
      <c r="P43" s="83"/>
      <c r="Q43" s="83"/>
      <c r="R43" s="83"/>
      <c r="S43" s="83"/>
      <c r="T43" s="145"/>
      <c r="U43" s="145"/>
      <c r="V43" s="148"/>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v>0</v>
      </c>
      <c r="EL43" s="145">
        <v>0</v>
      </c>
      <c r="EM43" s="267"/>
    </row>
    <row r="44" spans="1:187" ht="20.100000000000001" hidden="1" customHeight="1" x14ac:dyDescent="0.3">
      <c r="A44" s="25" t="s">
        <v>4032</v>
      </c>
      <c r="B44" s="40" t="s">
        <v>126</v>
      </c>
      <c r="C44" s="26">
        <v>84060</v>
      </c>
      <c r="D44" s="71" t="s">
        <v>4033</v>
      </c>
      <c r="E44" s="26" t="s">
        <v>108</v>
      </c>
      <c r="F44" s="26" t="s">
        <v>3549</v>
      </c>
      <c r="G44" s="26" t="s">
        <v>114</v>
      </c>
      <c r="H44" s="26" t="s">
        <v>128</v>
      </c>
      <c r="I44" s="26" t="s">
        <v>415</v>
      </c>
      <c r="J44" s="25" t="s">
        <v>319</v>
      </c>
      <c r="K44" s="25" t="s">
        <v>4034</v>
      </c>
      <c r="L44" s="126"/>
      <c r="M44" s="25"/>
      <c r="N44" s="83"/>
      <c r="O44" s="83"/>
      <c r="P44" s="83"/>
      <c r="Q44" s="83"/>
      <c r="R44" s="83"/>
      <c r="S44" s="83"/>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0</v>
      </c>
      <c r="EL44" s="145">
        <v>0</v>
      </c>
      <c r="EM44" s="145"/>
    </row>
    <row r="45" spans="1:187" ht="20.100000000000001" customHeight="1" x14ac:dyDescent="0.3">
      <c r="A45" s="25" t="s">
        <v>3820</v>
      </c>
      <c r="B45" s="40" t="s">
        <v>126</v>
      </c>
      <c r="C45" s="26">
        <v>84258</v>
      </c>
      <c r="D45" s="25" t="s">
        <v>3824</v>
      </c>
      <c r="E45" s="26" t="s">
        <v>108</v>
      </c>
      <c r="F45" s="26" t="s">
        <v>3549</v>
      </c>
      <c r="G45" s="26" t="s">
        <v>114</v>
      </c>
      <c r="H45" s="26" t="s">
        <v>128</v>
      </c>
      <c r="I45" s="26" t="s">
        <v>516</v>
      </c>
      <c r="J45" s="25" t="s">
        <v>275</v>
      </c>
      <c r="K45" s="25" t="s">
        <v>3825</v>
      </c>
      <c r="L45" s="25"/>
      <c r="M45" s="25"/>
      <c r="N45" s="25"/>
      <c r="O45" s="239"/>
      <c r="P45" s="239"/>
      <c r="Q45" s="239"/>
      <c r="R45" s="239"/>
      <c r="S45" s="239"/>
      <c r="U45" s="145"/>
      <c r="V45" s="148"/>
      <c r="W45" s="145"/>
      <c r="X45" s="145"/>
      <c r="Y45" s="145"/>
      <c r="Z45" s="145"/>
      <c r="AA45" s="145"/>
      <c r="AB45" s="332"/>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145"/>
      <c r="CQ45" s="145"/>
      <c r="CR45" s="145"/>
      <c r="CS45" s="145"/>
      <c r="CT45" s="145"/>
      <c r="CU45" s="145"/>
      <c r="CV45" s="145"/>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v>0</v>
      </c>
      <c r="EL45" s="145">
        <v>0</v>
      </c>
    </row>
    <row r="46" spans="1:187" ht="20.100000000000001" hidden="1" customHeight="1" x14ac:dyDescent="0.3">
      <c r="A46" s="72" t="s">
        <v>1937</v>
      </c>
      <c r="B46" s="73" t="s">
        <v>126</v>
      </c>
      <c r="C46" s="73">
        <v>82205</v>
      </c>
      <c r="D46" s="72" t="s">
        <v>1938</v>
      </c>
      <c r="E46" s="73" t="s">
        <v>108</v>
      </c>
      <c r="F46" s="73"/>
      <c r="G46" s="73" t="s">
        <v>114</v>
      </c>
      <c r="H46" s="73" t="s">
        <v>615</v>
      </c>
      <c r="I46" s="26" t="s">
        <v>3</v>
      </c>
      <c r="J46" s="72" t="s">
        <v>275</v>
      </c>
      <c r="K46" s="72" t="s">
        <v>1939</v>
      </c>
      <c r="L46" s="72"/>
      <c r="M46" s="72" t="s">
        <v>1940</v>
      </c>
      <c r="N46" s="239"/>
      <c r="O46" s="239"/>
      <c r="P46" s="239"/>
      <c r="Q46" s="72" t="s">
        <v>1941</v>
      </c>
      <c r="R46" s="25" t="s">
        <v>2237</v>
      </c>
      <c r="S46" s="72" t="s">
        <v>2236</v>
      </c>
      <c r="U46" s="145">
        <v>1</v>
      </c>
      <c r="V46" s="240"/>
      <c r="W46" s="240"/>
      <c r="X46" s="240"/>
      <c r="Y46" s="240"/>
      <c r="Z46" s="240"/>
      <c r="AA46" s="240"/>
      <c r="AB46" s="338"/>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c r="BQ46" s="240"/>
      <c r="BR46" s="240"/>
      <c r="BS46" s="240"/>
      <c r="BT46" s="240"/>
      <c r="BU46" s="240"/>
      <c r="BV46" s="240"/>
      <c r="BW46" s="240"/>
      <c r="BX46" s="240"/>
      <c r="BY46" s="240"/>
      <c r="BZ46" s="240"/>
      <c r="CA46" s="240"/>
      <c r="CB46" s="240"/>
      <c r="CC46" s="240"/>
      <c r="CD46" s="240"/>
      <c r="CE46" s="240"/>
      <c r="CF46" s="240"/>
      <c r="CG46" s="240"/>
      <c r="CH46" s="240"/>
      <c r="CI46" s="240"/>
      <c r="CJ46" s="240"/>
      <c r="CK46" s="240"/>
      <c r="CL46" s="240"/>
      <c r="CM46" s="240"/>
      <c r="CN46" s="240"/>
      <c r="CO46" s="240"/>
      <c r="CP46" s="240"/>
      <c r="CQ46" s="240"/>
      <c r="CR46" s="240"/>
      <c r="CS46" s="240"/>
      <c r="CT46" s="240"/>
      <c r="CU46" s="240"/>
      <c r="CV46" s="240"/>
      <c r="CW46" s="240"/>
      <c r="CX46" s="240"/>
      <c r="CY46" s="240"/>
      <c r="CZ46" s="240"/>
      <c r="DA46" s="240"/>
      <c r="DB46" s="240"/>
      <c r="DC46" s="240"/>
      <c r="DD46" s="240"/>
      <c r="DE46" s="240"/>
      <c r="DF46" s="240"/>
      <c r="DG46" s="240"/>
      <c r="DH46" s="241"/>
      <c r="DI46" s="240"/>
      <c r="DJ46" s="240"/>
      <c r="DK46" s="240"/>
      <c r="DL46" s="240"/>
      <c r="DM46" s="240"/>
      <c r="DN46" s="240"/>
      <c r="DO46" s="240"/>
      <c r="DP46" s="240"/>
      <c r="DQ46" s="240"/>
      <c r="DR46" s="240"/>
      <c r="DS46" s="240"/>
      <c r="DT46" s="240"/>
      <c r="DU46" s="240"/>
      <c r="DV46" s="240"/>
      <c r="DW46" s="240"/>
      <c r="DX46" s="240"/>
      <c r="DY46" s="240"/>
      <c r="DZ46" s="240"/>
      <c r="EA46" s="240"/>
      <c r="EB46" s="241"/>
      <c r="EC46" s="240"/>
      <c r="ED46" s="241"/>
      <c r="EE46" s="240"/>
      <c r="EF46" s="240"/>
      <c r="EG46" s="240"/>
      <c r="EH46" s="240"/>
      <c r="EI46" s="240"/>
      <c r="EJ46" s="240"/>
      <c r="EK46" s="145">
        <v>1</v>
      </c>
      <c r="EL46" s="145">
        <v>0</v>
      </c>
    </row>
    <row r="47" spans="1:187" s="228" customFormat="1" ht="20.100000000000001" hidden="1" customHeight="1" x14ac:dyDescent="0.3">
      <c r="A47" s="25" t="s">
        <v>2820</v>
      </c>
      <c r="B47" s="40" t="s">
        <v>126</v>
      </c>
      <c r="C47" s="26">
        <v>78286</v>
      </c>
      <c r="D47" s="25" t="s">
        <v>157</v>
      </c>
      <c r="E47" s="26" t="s">
        <v>113</v>
      </c>
      <c r="F47" s="26"/>
      <c r="G47" s="26" t="s">
        <v>114</v>
      </c>
      <c r="H47" s="26" t="s">
        <v>128</v>
      </c>
      <c r="I47" s="26" t="s">
        <v>438</v>
      </c>
      <c r="J47" s="25" t="s">
        <v>319</v>
      </c>
      <c r="K47" s="25" t="s">
        <v>822</v>
      </c>
      <c r="L47" s="45" t="s">
        <v>2821</v>
      </c>
      <c r="M47" s="25"/>
      <c r="N47" s="83"/>
      <c r="O47" s="83"/>
      <c r="P47" s="83"/>
      <c r="Q47" s="83"/>
      <c r="R47" s="87" t="s">
        <v>2822</v>
      </c>
      <c r="S47" s="25"/>
      <c r="T47" s="145"/>
      <c r="U47" s="145"/>
      <c r="V47" s="148"/>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v>1</v>
      </c>
      <c r="BB47" s="145"/>
      <c r="BC47" s="145"/>
      <c r="BD47" s="145">
        <v>1</v>
      </c>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v>1</v>
      </c>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c r="DM47" s="145"/>
      <c r="DN47" s="145">
        <v>1</v>
      </c>
      <c r="DO47" s="145"/>
      <c r="DP47" s="145">
        <v>1</v>
      </c>
      <c r="DQ47" s="145"/>
      <c r="DR47" s="145"/>
      <c r="DS47" s="145"/>
      <c r="DT47" s="145"/>
      <c r="DU47" s="145"/>
      <c r="DV47" s="145"/>
      <c r="DW47" s="145"/>
      <c r="DX47" s="145"/>
      <c r="DY47" s="145"/>
      <c r="DZ47" s="145"/>
      <c r="EA47" s="145"/>
      <c r="EB47" s="148"/>
      <c r="EC47" s="145"/>
      <c r="ED47" s="148"/>
      <c r="EE47" s="145"/>
      <c r="EF47" s="145"/>
      <c r="EG47" s="145"/>
      <c r="EH47" s="145"/>
      <c r="EI47" s="145"/>
      <c r="EJ47" s="145"/>
      <c r="EK47" s="145" t="s">
        <v>519</v>
      </c>
      <c r="EL47" s="145">
        <v>1</v>
      </c>
      <c r="EM47" s="267"/>
      <c r="EN47" s="228" t="s">
        <v>2823</v>
      </c>
      <c r="EO47" s="198"/>
      <c r="EP47" s="198"/>
      <c r="EQ47" s="198"/>
      <c r="ER47" s="198"/>
      <c r="ES47" s="198"/>
      <c r="ET47" s="198"/>
      <c r="EU47" s="198"/>
      <c r="EV47" s="198"/>
      <c r="EW47" s="198"/>
      <c r="EX47" s="198"/>
      <c r="EY47" s="198"/>
      <c r="EZ47" s="198"/>
      <c r="FA47" s="198"/>
      <c r="FB47" s="198"/>
      <c r="FC47" s="198"/>
      <c r="FD47" s="198"/>
      <c r="FE47" s="198"/>
      <c r="FF47" s="198"/>
      <c r="FG47" s="198"/>
      <c r="FH47" s="198"/>
      <c r="FI47" s="198"/>
      <c r="FJ47" s="198"/>
      <c r="FK47" s="198"/>
      <c r="FL47" s="198"/>
      <c r="FM47" s="198"/>
      <c r="FN47" s="198"/>
      <c r="FO47" s="198"/>
      <c r="FP47" s="198"/>
      <c r="FQ47" s="198"/>
      <c r="FR47" s="198"/>
      <c r="FS47" s="198"/>
      <c r="FT47" s="198"/>
      <c r="FU47" s="198"/>
      <c r="FV47" s="198"/>
      <c r="FW47" s="198"/>
      <c r="FX47" s="198"/>
      <c r="FY47" s="198"/>
      <c r="FZ47" s="198"/>
      <c r="GA47" s="198"/>
      <c r="GB47" s="198"/>
      <c r="GC47" s="198"/>
      <c r="GD47" s="198"/>
      <c r="GE47" s="198"/>
    </row>
    <row r="48" spans="1:187" s="228" customFormat="1" ht="20.100000000000001" hidden="1" customHeight="1" x14ac:dyDescent="0.3">
      <c r="A48" s="25" t="s">
        <v>3413</v>
      </c>
      <c r="B48" s="40" t="s">
        <v>126</v>
      </c>
      <c r="C48" s="26">
        <v>84173</v>
      </c>
      <c r="D48" s="25" t="s">
        <v>3452</v>
      </c>
      <c r="E48" s="26" t="s">
        <v>113</v>
      </c>
      <c r="F48" s="26" t="s">
        <v>3556</v>
      </c>
      <c r="G48" s="26" t="s">
        <v>114</v>
      </c>
      <c r="H48" s="26" t="s">
        <v>615</v>
      </c>
      <c r="I48" s="26" t="s">
        <v>438</v>
      </c>
      <c r="J48" s="25" t="s">
        <v>2195</v>
      </c>
      <c r="K48" s="25" t="s">
        <v>3453</v>
      </c>
      <c r="L48" s="45"/>
      <c r="M48" s="25"/>
      <c r="N48" s="272"/>
      <c r="O48" s="272"/>
      <c r="P48" s="272"/>
      <c r="Q48" s="272"/>
      <c r="R48" s="272"/>
      <c r="S48" s="272"/>
      <c r="T48" s="198"/>
      <c r="U48" s="145"/>
      <c r="V48" s="148"/>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8"/>
      <c r="EE48" s="145"/>
      <c r="EF48" s="145"/>
      <c r="EG48" s="145"/>
      <c r="EH48" s="145"/>
      <c r="EI48" s="145"/>
      <c r="EJ48" s="145"/>
      <c r="EK48" s="145">
        <v>0</v>
      </c>
      <c r="EL48" s="145">
        <v>0</v>
      </c>
      <c r="EM48" s="145"/>
      <c r="EO48" s="198"/>
      <c r="EP48" s="198"/>
      <c r="EQ48" s="198"/>
      <c r="ER48" s="198"/>
      <c r="ES48" s="198"/>
      <c r="ET48" s="198"/>
      <c r="EU48" s="198"/>
      <c r="EV48" s="198"/>
      <c r="EW48" s="198"/>
      <c r="EX48" s="198"/>
      <c r="EY48" s="198"/>
      <c r="EZ48" s="198"/>
      <c r="FA48" s="198"/>
      <c r="FB48" s="198"/>
      <c r="FC48" s="198"/>
      <c r="FD48" s="198"/>
      <c r="FE48" s="198"/>
      <c r="FF48" s="198"/>
      <c r="FG48" s="198"/>
      <c r="FH48" s="198"/>
      <c r="FI48" s="198"/>
      <c r="FJ48" s="198"/>
      <c r="FK48" s="198"/>
      <c r="FL48" s="198"/>
      <c r="FM48" s="198"/>
      <c r="FN48" s="198"/>
      <c r="FO48" s="198"/>
      <c r="FP48" s="198"/>
      <c r="FQ48" s="198"/>
      <c r="FR48" s="198"/>
      <c r="FS48" s="198"/>
      <c r="FT48" s="198"/>
      <c r="FU48" s="198"/>
      <c r="FV48" s="198"/>
      <c r="FW48" s="198"/>
      <c r="FX48" s="198"/>
      <c r="FY48" s="198"/>
      <c r="FZ48" s="198"/>
      <c r="GA48" s="198"/>
      <c r="GB48" s="198"/>
      <c r="GC48" s="198"/>
      <c r="GD48" s="198"/>
      <c r="GE48" s="198"/>
    </row>
    <row r="49" spans="1:187" s="228" customFormat="1" ht="20.100000000000001" hidden="1" customHeight="1" x14ac:dyDescent="0.3">
      <c r="A49" s="25" t="s">
        <v>4410</v>
      </c>
      <c r="B49" s="40" t="s">
        <v>126</v>
      </c>
      <c r="C49" s="26">
        <v>84499</v>
      </c>
      <c r="D49" s="71" t="s">
        <v>4439</v>
      </c>
      <c r="E49" s="26" t="s">
        <v>108</v>
      </c>
      <c r="F49" s="26" t="s">
        <v>3556</v>
      </c>
      <c r="G49" s="26" t="s">
        <v>114</v>
      </c>
      <c r="H49" s="26" t="s">
        <v>615</v>
      </c>
      <c r="I49" s="26" t="s">
        <v>3</v>
      </c>
      <c r="J49" s="25" t="s">
        <v>129</v>
      </c>
      <c r="K49" s="25" t="s">
        <v>4440</v>
      </c>
      <c r="L49" s="25"/>
      <c r="M49" s="25"/>
      <c r="N49" s="83"/>
      <c r="O49" s="83"/>
      <c r="P49" s="83"/>
      <c r="Q49" s="83"/>
      <c r="R49" s="83"/>
      <c r="S49" s="83"/>
      <c r="T49" s="238"/>
      <c r="U49" s="145"/>
      <c r="V49" s="148"/>
      <c r="W49" s="145"/>
      <c r="X49" s="145"/>
      <c r="Y49" s="145"/>
      <c r="Z49" s="145"/>
      <c r="AA49" s="145"/>
      <c r="AB49" s="332"/>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c r="CG49" s="145"/>
      <c r="CH49" s="148"/>
      <c r="CI49" s="145"/>
      <c r="CJ49" s="145"/>
      <c r="CK49" s="145"/>
      <c r="CL49" s="145"/>
      <c r="CM49" s="145"/>
      <c r="CN49" s="145"/>
      <c r="CO49" s="145"/>
      <c r="CP49" s="145"/>
      <c r="CQ49" s="145"/>
      <c r="CR49" s="145"/>
      <c r="CS49" s="145"/>
      <c r="CT49" s="145"/>
      <c r="CU49" s="145"/>
      <c r="CV49" s="145"/>
      <c r="CW49" s="145"/>
      <c r="CX49" s="145"/>
      <c r="CY49" s="145"/>
      <c r="CZ49" s="145"/>
      <c r="DA49" s="145"/>
      <c r="DB49" s="145"/>
      <c r="DC49" s="145"/>
      <c r="DD49" s="145"/>
      <c r="DE49" s="145"/>
      <c r="DF49" s="145"/>
      <c r="DG49" s="145"/>
      <c r="DH49" s="148"/>
      <c r="DI49" s="145"/>
      <c r="DJ49" s="145"/>
      <c r="DK49" s="145"/>
      <c r="DL49" s="145"/>
      <c r="DM49" s="145"/>
      <c r="DN49" s="145"/>
      <c r="DO49" s="145"/>
      <c r="DP49" s="145"/>
      <c r="DQ49" s="145"/>
      <c r="DR49" s="145"/>
      <c r="DS49" s="145"/>
      <c r="DT49" s="145"/>
      <c r="DU49" s="145"/>
      <c r="DV49" s="145"/>
      <c r="DW49" s="145"/>
      <c r="DX49" s="145"/>
      <c r="DY49" s="145"/>
      <c r="DZ49" s="145"/>
      <c r="EA49" s="145"/>
      <c r="EB49" s="148"/>
      <c r="EC49" s="145"/>
      <c r="ED49" s="148"/>
      <c r="EE49" s="145"/>
      <c r="EF49" s="145"/>
      <c r="EG49" s="145"/>
      <c r="EH49" s="145"/>
      <c r="EI49" s="145"/>
      <c r="EJ49" s="145"/>
      <c r="EK49" s="145">
        <v>0</v>
      </c>
      <c r="EL49" s="145">
        <v>0</v>
      </c>
      <c r="EM49" s="240"/>
      <c r="EO49" s="198"/>
      <c r="EP49" s="198"/>
      <c r="EQ49" s="198"/>
      <c r="ER49" s="198"/>
      <c r="ES49" s="198"/>
      <c r="ET49" s="198"/>
      <c r="EU49" s="198"/>
      <c r="EV49" s="198"/>
      <c r="EW49" s="198"/>
      <c r="EX49" s="198"/>
      <c r="EY49" s="198"/>
      <c r="EZ49" s="198"/>
      <c r="FA49" s="198"/>
      <c r="FB49" s="198"/>
      <c r="FC49" s="198"/>
      <c r="FD49" s="198"/>
      <c r="FE49" s="198"/>
      <c r="FF49" s="198"/>
      <c r="FG49" s="198"/>
      <c r="FH49" s="198"/>
      <c r="FI49" s="198"/>
      <c r="FJ49" s="198"/>
      <c r="FK49" s="198"/>
      <c r="FL49" s="198"/>
      <c r="FM49" s="198"/>
      <c r="FN49" s="198"/>
      <c r="FO49" s="198"/>
      <c r="FP49" s="198"/>
      <c r="FQ49" s="198"/>
      <c r="FR49" s="198"/>
      <c r="FS49" s="198"/>
      <c r="FT49" s="198"/>
      <c r="FU49" s="198"/>
      <c r="FV49" s="198"/>
      <c r="FW49" s="198"/>
      <c r="FX49" s="198"/>
      <c r="FY49" s="198"/>
      <c r="FZ49" s="198"/>
      <c r="GA49" s="198"/>
      <c r="GB49" s="198"/>
      <c r="GC49" s="198"/>
      <c r="GD49" s="198"/>
      <c r="GE49" s="198"/>
    </row>
    <row r="50" spans="1:187" s="228" customFormat="1" ht="20.100000000000001" customHeight="1" x14ac:dyDescent="0.3">
      <c r="A50" s="25" t="s">
        <v>2892</v>
      </c>
      <c r="B50" s="40" t="s">
        <v>126</v>
      </c>
      <c r="C50" s="26">
        <v>83012</v>
      </c>
      <c r="D50" s="25" t="s">
        <v>2909</v>
      </c>
      <c r="E50" s="26" t="s">
        <v>293</v>
      </c>
      <c r="F50" s="26"/>
      <c r="G50" s="26" t="s">
        <v>114</v>
      </c>
      <c r="H50" s="26" t="s">
        <v>128</v>
      </c>
      <c r="I50" s="26" t="s">
        <v>516</v>
      </c>
      <c r="J50" s="25" t="s">
        <v>129</v>
      </c>
      <c r="K50" s="25" t="s">
        <v>2910</v>
      </c>
      <c r="L50" s="45" t="s">
        <v>2911</v>
      </c>
      <c r="M50" s="25"/>
      <c r="N50" s="83"/>
      <c r="O50" s="83"/>
      <c r="P50" s="83"/>
      <c r="Q50" s="83"/>
      <c r="R50" s="25" t="s">
        <v>2912</v>
      </c>
      <c r="S50" s="83"/>
      <c r="T50" s="145"/>
      <c r="U50" s="145">
        <v>1</v>
      </c>
      <c r="V50" s="148"/>
      <c r="W50" s="145"/>
      <c r="X50" s="145"/>
      <c r="Y50" s="145"/>
      <c r="Z50" s="145"/>
      <c r="AA50" s="145"/>
      <c r="AB50" s="332"/>
      <c r="AC50" s="145"/>
      <c r="AD50" s="145"/>
      <c r="AE50" s="145"/>
      <c r="AF50" s="145"/>
      <c r="AG50" s="145"/>
      <c r="AH50" s="145"/>
      <c r="AI50" s="145"/>
      <c r="AJ50" s="145"/>
      <c r="AK50" s="145"/>
      <c r="AL50" s="145">
        <v>1</v>
      </c>
      <c r="AM50" s="145">
        <v>1</v>
      </c>
      <c r="AN50" s="145"/>
      <c r="AO50" s="145"/>
      <c r="AP50" s="145"/>
      <c r="AQ50" s="145">
        <v>1</v>
      </c>
      <c r="AR50" s="145"/>
      <c r="AS50" s="145"/>
      <c r="AT50" s="145"/>
      <c r="AU50" s="145"/>
      <c r="AV50" s="145"/>
      <c r="AW50" s="145"/>
      <c r="AX50" s="145"/>
      <c r="AY50" s="145"/>
      <c r="AZ50" s="145"/>
      <c r="BA50" s="145"/>
      <c r="BB50" s="145"/>
      <c r="BC50" s="145"/>
      <c r="BD50" s="145"/>
      <c r="BE50" s="145">
        <v>1</v>
      </c>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c r="DA50" s="145"/>
      <c r="DB50" s="145"/>
      <c r="DC50" s="145"/>
      <c r="DD50" s="145"/>
      <c r="DE50" s="145"/>
      <c r="DF50" s="145"/>
      <c r="DG50" s="145"/>
      <c r="DH50" s="148"/>
      <c r="DI50" s="145"/>
      <c r="DJ50" s="145"/>
      <c r="DK50" s="145"/>
      <c r="DL50" s="145">
        <v>1</v>
      </c>
      <c r="DM50" s="145"/>
      <c r="DN50" s="145"/>
      <c r="DO50" s="145"/>
      <c r="DP50" s="145"/>
      <c r="DQ50" s="145"/>
      <c r="DR50" s="145"/>
      <c r="DS50" s="145"/>
      <c r="DT50" s="145"/>
      <c r="DU50" s="145"/>
      <c r="DV50" s="145"/>
      <c r="DW50" s="145"/>
      <c r="DX50" s="145"/>
      <c r="DY50" s="145"/>
      <c r="DZ50" s="145"/>
      <c r="EA50" s="145"/>
      <c r="EB50" s="148"/>
      <c r="EC50" s="145"/>
      <c r="ED50" s="148"/>
      <c r="EE50" s="145"/>
      <c r="EF50" s="145"/>
      <c r="EG50" s="145"/>
      <c r="EH50" s="145"/>
      <c r="EI50" s="145"/>
      <c r="EJ50" s="145"/>
      <c r="EK50" s="145" t="s">
        <v>519</v>
      </c>
      <c r="EL50" s="145">
        <v>1</v>
      </c>
      <c r="EM50" s="267"/>
      <c r="EN50" s="228" t="s">
        <v>2913</v>
      </c>
      <c r="EO50" s="198"/>
      <c r="EP50" s="198"/>
      <c r="EQ50" s="198"/>
      <c r="ER50" s="198"/>
      <c r="ES50" s="198"/>
      <c r="ET50" s="198"/>
      <c r="EU50" s="198"/>
      <c r="EV50" s="198"/>
      <c r="EW50" s="198"/>
      <c r="EX50" s="198"/>
      <c r="EY50" s="198"/>
      <c r="EZ50" s="198"/>
      <c r="FA50" s="198"/>
      <c r="FB50" s="198"/>
      <c r="FC50" s="198"/>
      <c r="FD50" s="198"/>
      <c r="FE50" s="198"/>
      <c r="FF50" s="198"/>
      <c r="FG50" s="198"/>
      <c r="FH50" s="198"/>
      <c r="FI50" s="198"/>
      <c r="FJ50" s="198"/>
      <c r="FK50" s="198"/>
      <c r="FL50" s="198"/>
      <c r="FM50" s="198"/>
      <c r="FN50" s="198"/>
      <c r="FO50" s="198"/>
      <c r="FP50" s="198"/>
      <c r="FQ50" s="198"/>
      <c r="FR50" s="198"/>
      <c r="FS50" s="198"/>
      <c r="FT50" s="198"/>
      <c r="FU50" s="198"/>
      <c r="FV50" s="198"/>
      <c r="FW50" s="198"/>
      <c r="FX50" s="198"/>
      <c r="FY50" s="198"/>
      <c r="FZ50" s="198"/>
      <c r="GA50" s="198"/>
      <c r="GB50" s="198"/>
      <c r="GC50" s="198"/>
      <c r="GD50" s="198"/>
      <c r="GE50" s="198"/>
    </row>
    <row r="51" spans="1:187" s="228" customFormat="1" ht="20.100000000000001" hidden="1" customHeight="1" x14ac:dyDescent="0.3">
      <c r="A51" s="25" t="s">
        <v>3458</v>
      </c>
      <c r="B51" s="40" t="s">
        <v>126</v>
      </c>
      <c r="C51" s="26">
        <v>83941</v>
      </c>
      <c r="D51" s="25" t="s">
        <v>3483</v>
      </c>
      <c r="E51" s="26" t="s">
        <v>108</v>
      </c>
      <c r="F51" s="26" t="s">
        <v>3556</v>
      </c>
      <c r="G51" s="26" t="s">
        <v>114</v>
      </c>
      <c r="H51" s="26" t="s">
        <v>128</v>
      </c>
      <c r="I51" s="26" t="s">
        <v>438</v>
      </c>
      <c r="J51" s="25" t="s">
        <v>1757</v>
      </c>
      <c r="K51" s="25" t="s">
        <v>3484</v>
      </c>
      <c r="L51" s="25"/>
      <c r="M51" s="25" t="s">
        <v>3485</v>
      </c>
      <c r="N51" s="25" t="s">
        <v>3486</v>
      </c>
      <c r="O51" s="25" t="s">
        <v>3487</v>
      </c>
      <c r="P51" s="272"/>
      <c r="Q51" s="272"/>
      <c r="R51" s="25" t="s">
        <v>3488</v>
      </c>
      <c r="S51" s="25" t="s">
        <v>3489</v>
      </c>
      <c r="T51" s="198"/>
      <c r="U51" s="145">
        <v>1</v>
      </c>
      <c r="V51" s="148"/>
      <c r="W51" s="145"/>
      <c r="X51" s="145"/>
      <c r="Y51" s="145"/>
      <c r="Z51" s="145"/>
      <c r="AA51" s="145"/>
      <c r="AB51" s="332"/>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v>1</v>
      </c>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v>1</v>
      </c>
      <c r="CQ51" s="145"/>
      <c r="CR51" s="145"/>
      <c r="CS51" s="145"/>
      <c r="CT51" s="145"/>
      <c r="CU51" s="145"/>
      <c r="CV51" s="145"/>
      <c r="CW51" s="145"/>
      <c r="CX51" s="145"/>
      <c r="CY51" s="145"/>
      <c r="CZ51" s="145">
        <v>1</v>
      </c>
      <c r="DA51" s="145"/>
      <c r="DB51" s="145"/>
      <c r="DC51" s="145"/>
      <c r="DD51" s="145"/>
      <c r="DE51" s="145"/>
      <c r="DF51" s="145"/>
      <c r="DG51" s="145"/>
      <c r="DH51" s="148"/>
      <c r="DI51" s="145"/>
      <c r="DJ51" s="145"/>
      <c r="DK51" s="145"/>
      <c r="DL51" s="145"/>
      <c r="DM51" s="145"/>
      <c r="DN51" s="145"/>
      <c r="DO51" s="145"/>
      <c r="DP51" s="145"/>
      <c r="DQ51" s="145"/>
      <c r="DR51" s="145"/>
      <c r="DS51" s="145"/>
      <c r="DT51" s="145"/>
      <c r="DU51" s="145">
        <v>1</v>
      </c>
      <c r="DV51" s="145"/>
      <c r="DW51" s="145"/>
      <c r="DX51" s="145"/>
      <c r="DY51" s="145"/>
      <c r="DZ51" s="145"/>
      <c r="EA51" s="145"/>
      <c r="EB51" s="148"/>
      <c r="EC51" s="145"/>
      <c r="ED51" s="148"/>
      <c r="EE51" s="145"/>
      <c r="EF51" s="145"/>
      <c r="EG51" s="145"/>
      <c r="EH51" s="145"/>
      <c r="EI51" s="145"/>
      <c r="EJ51" s="145"/>
      <c r="EK51" s="145">
        <v>1</v>
      </c>
      <c r="EL51" s="145">
        <v>1</v>
      </c>
      <c r="EM51" s="145"/>
      <c r="EN51" s="228" t="s">
        <v>3490</v>
      </c>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198"/>
      <c r="FQ51" s="198"/>
      <c r="FR51" s="198"/>
      <c r="FS51" s="198"/>
      <c r="FT51" s="198"/>
      <c r="FU51" s="198"/>
      <c r="FV51" s="198"/>
      <c r="FW51" s="198"/>
      <c r="FX51" s="198"/>
      <c r="FY51" s="198"/>
      <c r="FZ51" s="198"/>
      <c r="GA51" s="198"/>
      <c r="GB51" s="198"/>
      <c r="GC51" s="198"/>
      <c r="GD51" s="198"/>
      <c r="GE51" s="198"/>
    </row>
    <row r="52" spans="1:187" s="228" customFormat="1" ht="20.100000000000001" hidden="1" customHeight="1" x14ac:dyDescent="0.3">
      <c r="A52" s="25" t="s">
        <v>3522</v>
      </c>
      <c r="B52" s="26" t="s">
        <v>126</v>
      </c>
      <c r="C52" s="26">
        <v>84529</v>
      </c>
      <c r="D52" s="71" t="s">
        <v>3531</v>
      </c>
      <c r="E52" s="26" t="s">
        <v>108</v>
      </c>
      <c r="F52" s="26" t="s">
        <v>3549</v>
      </c>
      <c r="G52" s="26" t="s">
        <v>109</v>
      </c>
      <c r="H52" s="26" t="s">
        <v>539</v>
      </c>
      <c r="I52" s="26" t="s">
        <v>405</v>
      </c>
      <c r="J52" s="25" t="s">
        <v>326</v>
      </c>
      <c r="K52" s="25" t="s">
        <v>3532</v>
      </c>
      <c r="L52" s="25"/>
      <c r="M52" s="25"/>
      <c r="N52" s="272"/>
      <c r="O52" s="272"/>
      <c r="P52" s="272"/>
      <c r="Q52" s="272"/>
      <c r="R52" s="272"/>
      <c r="S52" s="272"/>
      <c r="T52" s="235"/>
      <c r="U52" s="145"/>
      <c r="V52" s="148"/>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c r="DV52" s="145"/>
      <c r="DW52" s="145"/>
      <c r="DX52" s="145"/>
      <c r="DY52" s="145"/>
      <c r="DZ52" s="145"/>
      <c r="EA52" s="145"/>
      <c r="EB52" s="148"/>
      <c r="EC52" s="145"/>
      <c r="ED52" s="148"/>
      <c r="EE52" s="145"/>
      <c r="EF52" s="145"/>
      <c r="EG52" s="145"/>
      <c r="EH52" s="145"/>
      <c r="EI52" s="145"/>
      <c r="EJ52" s="145"/>
      <c r="EK52" s="145">
        <v>0</v>
      </c>
      <c r="EL52" s="145">
        <v>0</v>
      </c>
      <c r="EM52" s="145"/>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198"/>
      <c r="FQ52" s="198"/>
      <c r="FR52" s="198"/>
      <c r="FS52" s="198"/>
      <c r="FT52" s="198"/>
      <c r="FU52" s="198"/>
      <c r="FV52" s="198"/>
      <c r="FW52" s="198"/>
      <c r="FX52" s="198"/>
      <c r="FY52" s="198"/>
      <c r="FZ52" s="198"/>
      <c r="GA52" s="198"/>
      <c r="GB52" s="198"/>
      <c r="GC52" s="198"/>
      <c r="GD52" s="198"/>
      <c r="GE52" s="198"/>
    </row>
    <row r="53" spans="1:187" s="228" customFormat="1" ht="20.100000000000001" hidden="1" customHeight="1" x14ac:dyDescent="0.3">
      <c r="A53" s="25" t="s">
        <v>3495</v>
      </c>
      <c r="B53" s="40" t="s">
        <v>126</v>
      </c>
      <c r="C53" s="26">
        <v>83048</v>
      </c>
      <c r="D53" s="71" t="s">
        <v>3516</v>
      </c>
      <c r="E53" s="26" t="s">
        <v>293</v>
      </c>
      <c r="F53" s="26" t="s">
        <v>3549</v>
      </c>
      <c r="G53" s="26" t="s">
        <v>114</v>
      </c>
      <c r="H53" s="26" t="s">
        <v>128</v>
      </c>
      <c r="I53" s="26" t="s">
        <v>389</v>
      </c>
      <c r="J53" s="25" t="s">
        <v>129</v>
      </c>
      <c r="K53" s="25" t="s">
        <v>3517</v>
      </c>
      <c r="L53" s="25"/>
      <c r="M53" s="25"/>
      <c r="N53" s="272"/>
      <c r="O53" s="272"/>
      <c r="P53" s="272"/>
      <c r="Q53" s="272"/>
      <c r="R53" s="272"/>
      <c r="S53" s="272"/>
      <c r="T53" s="145"/>
      <c r="U53" s="145"/>
      <c r="V53" s="148"/>
      <c r="W53" s="145"/>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c r="DI53" s="145"/>
      <c r="DJ53" s="145"/>
      <c r="DK53" s="145"/>
      <c r="DL53" s="145"/>
      <c r="DM53" s="145"/>
      <c r="DN53" s="145"/>
      <c r="DO53" s="145"/>
      <c r="DP53" s="145"/>
      <c r="DQ53" s="145"/>
      <c r="DR53" s="145"/>
      <c r="DS53" s="145"/>
      <c r="DT53" s="145"/>
      <c r="DU53" s="145"/>
      <c r="DV53" s="145"/>
      <c r="DW53" s="145"/>
      <c r="DX53" s="145"/>
      <c r="DY53" s="145"/>
      <c r="DZ53" s="145"/>
      <c r="EA53" s="145"/>
      <c r="EB53" s="148"/>
      <c r="EC53" s="145"/>
      <c r="ED53" s="148"/>
      <c r="EE53" s="145"/>
      <c r="EF53" s="145"/>
      <c r="EG53" s="145"/>
      <c r="EH53" s="145"/>
      <c r="EI53" s="145"/>
      <c r="EJ53" s="145"/>
      <c r="EK53" s="145">
        <v>0</v>
      </c>
      <c r="EL53" s="145">
        <v>0</v>
      </c>
      <c r="EM53" s="145"/>
      <c r="EO53" s="198"/>
      <c r="EP53" s="198"/>
      <c r="EQ53" s="198"/>
      <c r="ER53" s="198"/>
      <c r="ES53" s="198"/>
      <c r="ET53" s="198"/>
      <c r="EU53" s="198"/>
      <c r="EV53" s="198"/>
      <c r="EW53" s="198"/>
      <c r="EX53" s="198"/>
      <c r="EY53" s="198"/>
      <c r="EZ53" s="198"/>
      <c r="FA53" s="198"/>
      <c r="FB53" s="198"/>
      <c r="FC53" s="198"/>
      <c r="FD53" s="198"/>
      <c r="FE53" s="198"/>
      <c r="FF53" s="198"/>
      <c r="FG53" s="198"/>
      <c r="FH53" s="198"/>
      <c r="FI53" s="198"/>
      <c r="FJ53" s="198"/>
      <c r="FK53" s="198"/>
      <c r="FL53" s="198"/>
      <c r="FM53" s="198"/>
      <c r="FN53" s="198"/>
      <c r="FO53" s="198"/>
      <c r="FP53" s="198"/>
      <c r="FQ53" s="198"/>
      <c r="FR53" s="198"/>
      <c r="FS53" s="198"/>
      <c r="FT53" s="198"/>
      <c r="FU53" s="198"/>
      <c r="FV53" s="198"/>
      <c r="FW53" s="198"/>
      <c r="FX53" s="198"/>
      <c r="FY53" s="198"/>
      <c r="FZ53" s="198"/>
      <c r="GA53" s="198"/>
      <c r="GB53" s="198"/>
      <c r="GC53" s="198"/>
      <c r="GD53" s="198"/>
      <c r="GE53" s="198"/>
    </row>
    <row r="54" spans="1:187" ht="20.100000000000001" hidden="1" customHeight="1" x14ac:dyDescent="0.3">
      <c r="A54" s="25" t="s">
        <v>3247</v>
      </c>
      <c r="B54" s="26" t="s">
        <v>126</v>
      </c>
      <c r="C54" s="26">
        <v>83562</v>
      </c>
      <c r="D54" s="71" t="s">
        <v>3255</v>
      </c>
      <c r="E54" s="26" t="s">
        <v>108</v>
      </c>
      <c r="F54" s="26" t="s">
        <v>3549</v>
      </c>
      <c r="G54" s="26" t="s">
        <v>114</v>
      </c>
      <c r="H54" s="26" t="s">
        <v>615</v>
      </c>
      <c r="I54" s="26" t="s">
        <v>385</v>
      </c>
      <c r="J54" s="25" t="s">
        <v>1757</v>
      </c>
      <c r="K54" s="25" t="s">
        <v>3256</v>
      </c>
      <c r="L54" s="25"/>
      <c r="M54" s="25"/>
      <c r="N54" s="272"/>
      <c r="O54" s="272"/>
      <c r="P54" s="272"/>
      <c r="Q54" s="272"/>
      <c r="R54" s="272"/>
      <c r="S54" s="272"/>
      <c r="U54" s="145"/>
      <c r="V54" s="148"/>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v>0</v>
      </c>
      <c r="EL54" s="145">
        <v>0</v>
      </c>
      <c r="EM54" s="145"/>
    </row>
    <row r="55" spans="1:187" ht="20.100000000000001" hidden="1" customHeight="1" x14ac:dyDescent="0.3">
      <c r="A55" s="25" t="s">
        <v>4357</v>
      </c>
      <c r="B55" s="40" t="s">
        <v>126</v>
      </c>
      <c r="C55" s="26">
        <v>84873</v>
      </c>
      <c r="D55" s="25" t="s">
        <v>4373</v>
      </c>
      <c r="E55" s="26" t="s">
        <v>108</v>
      </c>
      <c r="F55" s="116" t="s">
        <v>3549</v>
      </c>
      <c r="G55" s="26" t="s">
        <v>114</v>
      </c>
      <c r="H55" s="26" t="s">
        <v>128</v>
      </c>
      <c r="I55" s="26" t="s">
        <v>3</v>
      </c>
      <c r="J55" s="25" t="s">
        <v>1757</v>
      </c>
      <c r="K55" s="25" t="s">
        <v>4374</v>
      </c>
      <c r="L55" s="45" t="s">
        <v>4375</v>
      </c>
      <c r="M55" s="25"/>
      <c r="N55" s="239"/>
      <c r="O55" s="239"/>
      <c r="P55" s="239"/>
      <c r="Q55" s="239"/>
      <c r="R55" s="25" t="s">
        <v>4376</v>
      </c>
      <c r="S55" s="25" t="s">
        <v>4377</v>
      </c>
      <c r="U55" s="145"/>
      <c r="V55" s="148"/>
      <c r="W55" s="145"/>
      <c r="X55" s="145"/>
      <c r="Y55" s="145"/>
      <c r="Z55" s="145"/>
      <c r="AA55" s="145"/>
      <c r="AB55" s="332"/>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8"/>
      <c r="CI55" s="145"/>
      <c r="CJ55" s="145"/>
      <c r="CK55" s="145"/>
      <c r="CL55" s="145"/>
      <c r="CM55" s="145"/>
      <c r="CN55" s="145"/>
      <c r="CO55" s="145"/>
      <c r="CP55" s="145"/>
      <c r="CQ55" s="145"/>
      <c r="CR55" s="145"/>
      <c r="CS55" s="145"/>
      <c r="CT55" s="145"/>
      <c r="CU55" s="145"/>
      <c r="CV55" s="145"/>
      <c r="CW55" s="145"/>
      <c r="CX55" s="145"/>
      <c r="CY55" s="145"/>
      <c r="CZ55" s="145"/>
      <c r="DA55" s="145"/>
      <c r="DB55" s="145">
        <v>1</v>
      </c>
      <c r="DC55" s="145"/>
      <c r="DD55" s="145"/>
      <c r="DE55" s="145"/>
      <c r="DF55" s="145"/>
      <c r="DG55" s="145"/>
      <c r="DH55" s="148"/>
      <c r="DI55" s="145"/>
      <c r="DJ55" s="145"/>
      <c r="DK55" s="145">
        <v>1</v>
      </c>
      <c r="DL55" s="145"/>
      <c r="DM55" s="145"/>
      <c r="DN55" s="145"/>
      <c r="DO55" s="145"/>
      <c r="DP55" s="145"/>
      <c r="DQ55" s="145"/>
      <c r="DR55" s="145"/>
      <c r="DS55" s="145"/>
      <c r="DT55" s="145"/>
      <c r="DU55" s="145">
        <v>1</v>
      </c>
      <c r="DV55" s="145"/>
      <c r="DW55" s="145"/>
      <c r="DX55" s="145"/>
      <c r="DY55" s="145"/>
      <c r="DZ55" s="145"/>
      <c r="EA55" s="145"/>
      <c r="EB55" s="148"/>
      <c r="EC55" s="145"/>
      <c r="ED55" s="148"/>
      <c r="EE55" s="145"/>
      <c r="EF55" s="145"/>
      <c r="EG55" s="145"/>
      <c r="EH55" s="145"/>
      <c r="EI55" s="145"/>
      <c r="EJ55" s="145"/>
      <c r="EK55" s="145" t="s">
        <v>519</v>
      </c>
      <c r="EL55" s="145">
        <v>1</v>
      </c>
    </row>
    <row r="56" spans="1:187" ht="20.100000000000001" hidden="1" customHeight="1" x14ac:dyDescent="0.3">
      <c r="A56" s="25" t="s">
        <v>3648</v>
      </c>
      <c r="B56" s="26" t="s">
        <v>126</v>
      </c>
      <c r="C56" s="26">
        <v>84565</v>
      </c>
      <c r="D56" s="71" t="s">
        <v>3657</v>
      </c>
      <c r="E56" s="26" t="s">
        <v>113</v>
      </c>
      <c r="F56" s="26" t="s">
        <v>3549</v>
      </c>
      <c r="G56" s="26" t="s">
        <v>114</v>
      </c>
      <c r="H56" s="26" t="s">
        <v>128</v>
      </c>
      <c r="I56" s="26" t="s">
        <v>449</v>
      </c>
      <c r="J56" s="25" t="s">
        <v>326</v>
      </c>
      <c r="K56" s="25" t="s">
        <v>3658</v>
      </c>
      <c r="L56" s="45" t="s">
        <v>3659</v>
      </c>
      <c r="M56" s="25"/>
      <c r="N56" s="83"/>
      <c r="O56" s="83"/>
      <c r="P56" s="83"/>
      <c r="Q56" s="83"/>
      <c r="R56" s="83"/>
      <c r="S56" s="83"/>
      <c r="T56" s="238"/>
      <c r="CH56" s="198"/>
      <c r="EK56" s="145">
        <v>0</v>
      </c>
      <c r="EL56" s="145">
        <v>0</v>
      </c>
    </row>
    <row r="57" spans="1:187" ht="20.100000000000001" hidden="1" customHeight="1" x14ac:dyDescent="0.3">
      <c r="A57" s="25" t="s">
        <v>2820</v>
      </c>
      <c r="B57" s="40" t="s">
        <v>126</v>
      </c>
      <c r="C57" s="26">
        <v>83349</v>
      </c>
      <c r="D57" s="25" t="s">
        <v>2824</v>
      </c>
      <c r="E57" s="26" t="s">
        <v>108</v>
      </c>
      <c r="F57" s="26"/>
      <c r="G57" s="26" t="s">
        <v>114</v>
      </c>
      <c r="H57" s="26" t="s">
        <v>128</v>
      </c>
      <c r="I57" s="26" t="s">
        <v>3</v>
      </c>
      <c r="J57" s="25" t="s">
        <v>275</v>
      </c>
      <c r="K57" s="25" t="s">
        <v>2825</v>
      </c>
      <c r="L57" s="25"/>
      <c r="M57" s="25" t="s">
        <v>2826</v>
      </c>
      <c r="N57" s="25" t="s">
        <v>2827</v>
      </c>
      <c r="O57" s="83"/>
      <c r="P57" s="83"/>
      <c r="Q57" s="83"/>
      <c r="R57" s="25" t="s">
        <v>2828</v>
      </c>
      <c r="S57" s="25" t="s">
        <v>2829</v>
      </c>
      <c r="T57" s="145"/>
      <c r="U57" s="145"/>
      <c r="V57" s="148"/>
      <c r="W57" s="145"/>
      <c r="X57" s="145"/>
      <c r="Y57" s="145"/>
      <c r="Z57" s="145"/>
      <c r="AA57" s="145"/>
      <c r="AB57" s="332"/>
      <c r="AC57" s="145">
        <v>1</v>
      </c>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v>1</v>
      </c>
      <c r="BA57" s="145"/>
      <c r="BB57" s="145"/>
      <c r="BC57" s="145"/>
      <c r="BD57" s="145"/>
      <c r="BE57" s="145">
        <v>1</v>
      </c>
      <c r="BF57" s="145"/>
      <c r="BG57" s="145"/>
      <c r="BH57" s="145"/>
      <c r="BI57" s="145">
        <v>1</v>
      </c>
      <c r="BJ57" s="145"/>
      <c r="BK57" s="145"/>
      <c r="BL57" s="145"/>
      <c r="BM57" s="145"/>
      <c r="BN57" s="145"/>
      <c r="BO57" s="145"/>
      <c r="BP57" s="145"/>
      <c r="BQ57" s="145"/>
      <c r="BR57" s="145"/>
      <c r="BS57" s="145"/>
      <c r="BT57" s="145"/>
      <c r="BU57" s="145"/>
      <c r="BV57" s="145"/>
      <c r="BW57" s="145"/>
      <c r="BX57" s="145"/>
      <c r="BY57" s="145">
        <v>1</v>
      </c>
      <c r="BZ57" s="145"/>
      <c r="CA57" s="145"/>
      <c r="CB57" s="145"/>
      <c r="CC57" s="145"/>
      <c r="CD57" s="145"/>
      <c r="CE57" s="145"/>
      <c r="CF57" s="145"/>
      <c r="CG57" s="145">
        <v>1</v>
      </c>
      <c r="CH57" s="145"/>
      <c r="CI57" s="145">
        <v>1</v>
      </c>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c r="DM57" s="145"/>
      <c r="DN57" s="145"/>
      <c r="DO57" s="145"/>
      <c r="DP57" s="145">
        <v>1</v>
      </c>
      <c r="DQ57" s="145"/>
      <c r="DR57" s="145"/>
      <c r="DS57" s="145"/>
      <c r="DT57" s="145"/>
      <c r="DU57" s="145"/>
      <c r="DV57" s="145"/>
      <c r="DW57" s="145"/>
      <c r="DX57" s="145"/>
      <c r="DY57" s="145"/>
      <c r="DZ57" s="145"/>
      <c r="EA57" s="145"/>
      <c r="EB57" s="148"/>
      <c r="EC57" s="145"/>
      <c r="ED57" s="148"/>
      <c r="EE57" s="145"/>
      <c r="EF57" s="145"/>
      <c r="EG57" s="145"/>
      <c r="EH57" s="145"/>
      <c r="EI57" s="145"/>
      <c r="EJ57" s="145"/>
      <c r="EK57" s="145">
        <v>1</v>
      </c>
      <c r="EL57" s="145">
        <v>1</v>
      </c>
      <c r="EM57" s="267"/>
      <c r="EN57" s="228" t="s">
        <v>3164</v>
      </c>
    </row>
    <row r="58" spans="1:187" ht="20.100000000000001" hidden="1" customHeight="1" x14ac:dyDescent="0.3">
      <c r="A58" s="25" t="s">
        <v>2135</v>
      </c>
      <c r="B58" s="40" t="s">
        <v>126</v>
      </c>
      <c r="C58" s="26">
        <v>80405</v>
      </c>
      <c r="D58" s="25" t="s">
        <v>1287</v>
      </c>
      <c r="E58" s="26" t="s">
        <v>108</v>
      </c>
      <c r="F58" s="26"/>
      <c r="G58" s="26" t="s">
        <v>114</v>
      </c>
      <c r="H58" s="26" t="s">
        <v>615</v>
      </c>
      <c r="I58" s="26" t="s">
        <v>385</v>
      </c>
      <c r="J58" s="25" t="s">
        <v>1757</v>
      </c>
      <c r="K58" s="25" t="s">
        <v>659</v>
      </c>
      <c r="L58" s="25"/>
      <c r="M58" s="25" t="s">
        <v>2136</v>
      </c>
      <c r="N58" s="239"/>
      <c r="O58" s="239"/>
      <c r="P58" s="239"/>
      <c r="Q58" s="239"/>
      <c r="R58" s="87" t="s">
        <v>2137</v>
      </c>
      <c r="S58" s="25"/>
      <c r="T58" s="145"/>
      <c r="U58" s="145"/>
      <c r="V58" s="145"/>
      <c r="W58" s="145">
        <v>1</v>
      </c>
      <c r="X58" s="145"/>
      <c r="Y58" s="145"/>
      <c r="Z58" s="145"/>
      <c r="AA58" s="145"/>
      <c r="AB58" s="332">
        <v>1</v>
      </c>
      <c r="AC58" s="145">
        <v>1</v>
      </c>
      <c r="AD58" s="145"/>
      <c r="AE58" s="145"/>
      <c r="AF58" s="145">
        <v>1</v>
      </c>
      <c r="AG58" s="266"/>
      <c r="AH58" s="145"/>
      <c r="AI58" s="266">
        <v>1</v>
      </c>
      <c r="AJ58" s="145"/>
      <c r="AK58" s="145"/>
      <c r="AL58" s="266">
        <v>1</v>
      </c>
      <c r="AM58" s="145"/>
      <c r="AN58" s="145"/>
      <c r="AO58" s="145"/>
      <c r="AP58" s="145"/>
      <c r="AQ58" s="145"/>
      <c r="AR58" s="145"/>
      <c r="AS58" s="145"/>
      <c r="AT58" s="145"/>
      <c r="AU58" s="145"/>
      <c r="AV58" s="145">
        <v>1</v>
      </c>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145"/>
      <c r="BU58" s="266">
        <v>1</v>
      </c>
      <c r="BV58" s="145"/>
      <c r="BW58" s="145"/>
      <c r="BX58" s="145"/>
      <c r="BY58" s="145"/>
      <c r="BZ58" s="145"/>
      <c r="CA58" s="145"/>
      <c r="CB58" s="145"/>
      <c r="CC58" s="145"/>
      <c r="CD58" s="145"/>
      <c r="CE58" s="145"/>
      <c r="CF58" s="145"/>
      <c r="CG58" s="145"/>
      <c r="CH58" s="145"/>
      <c r="CI58" s="145">
        <v>1</v>
      </c>
      <c r="CJ58" s="145"/>
      <c r="CK58" s="145">
        <v>1</v>
      </c>
      <c r="CL58" s="145"/>
      <c r="CM58" s="145">
        <v>1</v>
      </c>
      <c r="CN58" s="145"/>
      <c r="CO58" s="145"/>
      <c r="CP58" s="145"/>
      <c r="CQ58" s="145"/>
      <c r="CR58" s="145"/>
      <c r="CS58" s="145"/>
      <c r="CT58" s="145"/>
      <c r="CU58" s="145"/>
      <c r="CV58" s="145"/>
      <c r="CW58" s="145"/>
      <c r="CX58" s="145"/>
      <c r="CY58" s="145"/>
      <c r="CZ58" s="145"/>
      <c r="DA58" s="145"/>
      <c r="DB58" s="145"/>
      <c r="DC58" s="145"/>
      <c r="DD58" s="145"/>
      <c r="DE58" s="145"/>
      <c r="DF58" s="145"/>
      <c r="DG58" s="145"/>
      <c r="DH58" s="148"/>
      <c r="DI58" s="145"/>
      <c r="DJ58" s="145"/>
      <c r="DK58" s="145">
        <v>1</v>
      </c>
      <c r="DL58" s="145"/>
      <c r="DM58" s="145"/>
      <c r="DN58" s="145"/>
      <c r="DO58" s="145"/>
      <c r="DP58" s="145">
        <v>1</v>
      </c>
      <c r="DQ58" s="145"/>
      <c r="DR58" s="145"/>
      <c r="DS58" s="145"/>
      <c r="DT58" s="145"/>
      <c r="DU58" s="145"/>
      <c r="DV58" s="145"/>
      <c r="DW58" s="145"/>
      <c r="DX58" s="145"/>
      <c r="DY58" s="145"/>
      <c r="DZ58" s="145"/>
      <c r="EA58" s="145"/>
      <c r="EB58" s="148"/>
      <c r="EC58" s="145"/>
      <c r="ED58" s="148"/>
      <c r="EE58" s="145">
        <v>1</v>
      </c>
      <c r="EF58" s="145"/>
      <c r="EG58" s="145"/>
      <c r="EH58" s="145"/>
      <c r="EI58" s="145"/>
      <c r="EJ58" s="145"/>
      <c r="EK58" s="145">
        <v>1</v>
      </c>
      <c r="EL58" s="145">
        <v>1</v>
      </c>
      <c r="EM58" s="145"/>
      <c r="EN58" s="228" t="s">
        <v>2138</v>
      </c>
    </row>
    <row r="59" spans="1:187" ht="20.100000000000001" hidden="1" customHeight="1" x14ac:dyDescent="0.3">
      <c r="A59" s="25" t="s">
        <v>3247</v>
      </c>
      <c r="B59" s="26" t="s">
        <v>126</v>
      </c>
      <c r="C59" s="26">
        <v>84383</v>
      </c>
      <c r="D59" s="71" t="s">
        <v>3257</v>
      </c>
      <c r="E59" s="26" t="s">
        <v>113</v>
      </c>
      <c r="F59" s="26" t="s">
        <v>3549</v>
      </c>
      <c r="G59" s="26" t="s">
        <v>674</v>
      </c>
      <c r="H59" s="26"/>
      <c r="I59" s="26" t="s">
        <v>389</v>
      </c>
      <c r="J59" s="25" t="s">
        <v>326</v>
      </c>
      <c r="K59" s="25" t="s">
        <v>3258</v>
      </c>
      <c r="L59" s="25"/>
      <c r="M59" s="25"/>
      <c r="N59" s="272"/>
      <c r="O59" s="272"/>
      <c r="P59" s="272"/>
      <c r="Q59" s="272"/>
      <c r="R59" s="272"/>
      <c r="S59" s="272"/>
      <c r="U59" s="145"/>
      <c r="V59" s="148"/>
      <c r="W59" s="145"/>
      <c r="X59" s="145"/>
      <c r="Y59" s="145"/>
      <c r="Z59" s="145"/>
      <c r="AA59" s="145"/>
      <c r="AB59" s="332"/>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BQ59" s="145"/>
      <c r="BR59" s="145"/>
      <c r="BS59" s="145"/>
      <c r="BT59" s="145"/>
      <c r="BU59" s="145"/>
      <c r="BV59" s="145"/>
      <c r="BW59" s="145"/>
      <c r="BX59" s="145"/>
      <c r="BY59" s="145"/>
      <c r="BZ59" s="145"/>
      <c r="CA59" s="145"/>
      <c r="CB59" s="145"/>
      <c r="CC59" s="145"/>
      <c r="CD59" s="145"/>
      <c r="CE59" s="145"/>
      <c r="CF59" s="145"/>
      <c r="CG59" s="145"/>
      <c r="CH59" s="145"/>
      <c r="CI59" s="145"/>
      <c r="CJ59" s="145"/>
      <c r="CK59" s="145"/>
      <c r="CL59" s="145"/>
      <c r="CM59" s="145"/>
      <c r="CN59" s="145"/>
      <c r="CO59" s="145"/>
      <c r="CP59" s="145"/>
      <c r="CQ59" s="145"/>
      <c r="CR59" s="145"/>
      <c r="CS59" s="145"/>
      <c r="CT59" s="145"/>
      <c r="CU59" s="145"/>
      <c r="CV59" s="145"/>
      <c r="CW59" s="145"/>
      <c r="CX59" s="145"/>
      <c r="CY59" s="145"/>
      <c r="CZ59" s="145"/>
      <c r="DA59" s="145"/>
      <c r="DB59" s="145"/>
      <c r="DC59" s="145"/>
      <c r="DD59" s="145"/>
      <c r="DE59" s="145"/>
      <c r="DF59" s="145"/>
      <c r="DG59" s="145"/>
      <c r="DH59" s="148"/>
      <c r="DI59" s="145"/>
      <c r="DJ59" s="145"/>
      <c r="DK59" s="145"/>
      <c r="DL59" s="145"/>
      <c r="DM59" s="145"/>
      <c r="DN59" s="145"/>
      <c r="DO59" s="145"/>
      <c r="DP59" s="145"/>
      <c r="DQ59" s="145"/>
      <c r="DR59" s="145"/>
      <c r="DS59" s="145"/>
      <c r="DT59" s="145"/>
      <c r="DU59" s="145"/>
      <c r="DV59" s="145"/>
      <c r="DW59" s="145"/>
      <c r="DX59" s="145"/>
      <c r="DY59" s="145"/>
      <c r="DZ59" s="145"/>
      <c r="EA59" s="145"/>
      <c r="EB59" s="148"/>
      <c r="EC59" s="145"/>
      <c r="ED59" s="148"/>
      <c r="EE59" s="145"/>
      <c r="EF59" s="145"/>
      <c r="EG59" s="145"/>
      <c r="EH59" s="145"/>
      <c r="EI59" s="145"/>
      <c r="EJ59" s="145"/>
      <c r="EK59" s="145">
        <v>0</v>
      </c>
      <c r="EL59" s="145">
        <v>0</v>
      </c>
      <c r="EM59" s="145"/>
    </row>
    <row r="60" spans="1:187" ht="20.100000000000001" hidden="1" customHeight="1" x14ac:dyDescent="0.3">
      <c r="A60" s="25" t="s">
        <v>2437</v>
      </c>
      <c r="B60" s="40" t="s">
        <v>126</v>
      </c>
      <c r="C60" s="26">
        <v>82671</v>
      </c>
      <c r="D60" s="71" t="s">
        <v>2449</v>
      </c>
      <c r="E60" s="26" t="s">
        <v>108</v>
      </c>
      <c r="F60" s="26"/>
      <c r="G60" s="26" t="s">
        <v>114</v>
      </c>
      <c r="H60" s="26" t="s">
        <v>128</v>
      </c>
      <c r="I60" s="26" t="s">
        <v>449</v>
      </c>
      <c r="J60" s="25" t="s">
        <v>2195</v>
      </c>
      <c r="K60" s="25" t="s">
        <v>2450</v>
      </c>
      <c r="L60" s="83"/>
      <c r="M60" s="83"/>
      <c r="N60" s="83"/>
      <c r="O60" s="83"/>
      <c r="P60" s="83"/>
      <c r="Q60" s="83"/>
      <c r="R60" s="83"/>
      <c r="S60" s="83"/>
      <c r="T60" s="145"/>
      <c r="U60" s="145"/>
      <c r="V60" s="145"/>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8"/>
      <c r="EE60" s="145"/>
      <c r="EF60" s="145"/>
      <c r="EG60" s="145"/>
      <c r="EH60" s="145"/>
      <c r="EI60" s="145"/>
      <c r="EJ60" s="145"/>
      <c r="EK60" s="145">
        <v>0</v>
      </c>
      <c r="EL60" s="145">
        <v>0</v>
      </c>
      <c r="EM60" s="145"/>
    </row>
    <row r="61" spans="1:187" ht="20.100000000000001" hidden="1" customHeight="1" x14ac:dyDescent="0.3">
      <c r="A61" s="25" t="s">
        <v>2714</v>
      </c>
      <c r="B61" s="40" t="s">
        <v>126</v>
      </c>
      <c r="C61" s="26">
        <v>83330</v>
      </c>
      <c r="D61" s="25" t="s">
        <v>2726</v>
      </c>
      <c r="E61" s="26" t="s">
        <v>108</v>
      </c>
      <c r="F61" s="26"/>
      <c r="G61" s="26" t="s">
        <v>114</v>
      </c>
      <c r="H61" s="26" t="s">
        <v>583</v>
      </c>
      <c r="I61" s="26" t="s">
        <v>385</v>
      </c>
      <c r="J61" s="25" t="s">
        <v>228</v>
      </c>
      <c r="K61" s="25" t="s">
        <v>2727</v>
      </c>
      <c r="L61" s="43"/>
      <c r="M61" s="25" t="s">
        <v>2728</v>
      </c>
      <c r="N61" s="25" t="s">
        <v>2729</v>
      </c>
      <c r="O61" s="25" t="s">
        <v>2730</v>
      </c>
      <c r="P61" s="83"/>
      <c r="Q61" s="83"/>
      <c r="R61" s="25" t="s">
        <v>2731</v>
      </c>
      <c r="S61" s="83"/>
      <c r="T61" s="145"/>
      <c r="U61" s="145"/>
      <c r="V61" s="145"/>
      <c r="W61" s="145"/>
      <c r="X61" s="145"/>
      <c r="Y61" s="145"/>
      <c r="Z61" s="145"/>
      <c r="AA61" s="145"/>
      <c r="AB61" s="332"/>
      <c r="AC61" s="145"/>
      <c r="AD61" s="145"/>
      <c r="AE61" s="145"/>
      <c r="AF61" s="145"/>
      <c r="AG61" s="266">
        <v>1</v>
      </c>
      <c r="AH61" s="145"/>
      <c r="AI61" s="266"/>
      <c r="AJ61" s="145"/>
      <c r="AK61" s="145"/>
      <c r="AL61" s="266"/>
      <c r="AM61" s="145"/>
      <c r="AN61" s="145"/>
      <c r="AO61" s="145"/>
      <c r="AP61" s="145"/>
      <c r="AQ61" s="145"/>
      <c r="AR61" s="145"/>
      <c r="AS61" s="145"/>
      <c r="AT61" s="145"/>
      <c r="AU61" s="145"/>
      <c r="AV61" s="145"/>
      <c r="AW61" s="145"/>
      <c r="AX61" s="145"/>
      <c r="AY61" s="145"/>
      <c r="AZ61" s="145"/>
      <c r="BA61" s="145">
        <v>1</v>
      </c>
      <c r="BB61" s="145"/>
      <c r="BC61" s="145"/>
      <c r="BD61" s="145"/>
      <c r="BE61" s="145"/>
      <c r="BF61" s="145"/>
      <c r="BG61" s="145"/>
      <c r="BH61" s="145"/>
      <c r="BI61" s="145"/>
      <c r="BJ61" s="145"/>
      <c r="BK61" s="145"/>
      <c r="BL61" s="145"/>
      <c r="BM61" s="145"/>
      <c r="BN61" s="145"/>
      <c r="BO61" s="145"/>
      <c r="BP61" s="145"/>
      <c r="BQ61" s="145"/>
      <c r="BR61" s="145"/>
      <c r="BS61" s="145">
        <v>1</v>
      </c>
      <c r="BT61" s="145"/>
      <c r="BU61" s="266"/>
      <c r="BV61" s="145"/>
      <c r="BW61" s="145"/>
      <c r="BX61" s="145"/>
      <c r="BY61" s="145"/>
      <c r="BZ61" s="145"/>
      <c r="CA61" s="145"/>
      <c r="CB61" s="145"/>
      <c r="CC61" s="145"/>
      <c r="CD61" s="145"/>
      <c r="CE61" s="145"/>
      <c r="CF61" s="145"/>
      <c r="CG61" s="145"/>
      <c r="CH61" s="145"/>
      <c r="CI61" s="145"/>
      <c r="CJ61" s="145"/>
      <c r="CK61" s="145"/>
      <c r="CL61" s="145"/>
      <c r="CM61" s="145"/>
      <c r="CN61" s="145"/>
      <c r="CO61" s="145"/>
      <c r="CP61" s="145"/>
      <c r="CQ61" s="145"/>
      <c r="CR61" s="145"/>
      <c r="CS61" s="145"/>
      <c r="CT61" s="145"/>
      <c r="CU61" s="145"/>
      <c r="CV61" s="145"/>
      <c r="CW61" s="145"/>
      <c r="CX61" s="145"/>
      <c r="CY61" s="145"/>
      <c r="CZ61" s="145"/>
      <c r="DA61" s="145"/>
      <c r="DB61" s="145"/>
      <c r="DC61" s="145"/>
      <c r="DD61" s="145"/>
      <c r="DE61" s="145"/>
      <c r="DF61" s="145"/>
      <c r="DG61" s="145"/>
      <c r="DH61" s="148"/>
      <c r="DI61" s="145"/>
      <c r="DJ61" s="145"/>
      <c r="DK61" s="145"/>
      <c r="DL61" s="145">
        <v>1</v>
      </c>
      <c r="DM61" s="145"/>
      <c r="DN61" s="145"/>
      <c r="DO61" s="145"/>
      <c r="DP61" s="145"/>
      <c r="DQ61" s="145"/>
      <c r="DR61" s="145"/>
      <c r="DS61" s="145"/>
      <c r="DT61" s="145"/>
      <c r="DU61" s="145"/>
      <c r="DV61" s="145"/>
      <c r="DW61" s="145"/>
      <c r="DX61" s="145"/>
      <c r="DY61" s="145"/>
      <c r="DZ61" s="145"/>
      <c r="EA61" s="145"/>
      <c r="EB61" s="148"/>
      <c r="EC61" s="145"/>
      <c r="ED61" s="148"/>
      <c r="EE61" s="145"/>
      <c r="EF61" s="145"/>
      <c r="EG61" s="145"/>
      <c r="EH61" s="145"/>
      <c r="EI61" s="145"/>
      <c r="EJ61" s="145"/>
      <c r="EK61" s="145">
        <v>1</v>
      </c>
      <c r="EL61" s="145">
        <v>1</v>
      </c>
      <c r="EM61" s="145"/>
      <c r="EN61" s="228" t="s">
        <v>2732</v>
      </c>
    </row>
    <row r="62" spans="1:187" ht="20.100000000000001" hidden="1" customHeight="1" x14ac:dyDescent="0.3">
      <c r="A62" s="25" t="s">
        <v>4334</v>
      </c>
      <c r="B62" s="26" t="s">
        <v>126</v>
      </c>
      <c r="C62" s="26">
        <v>85087</v>
      </c>
      <c r="D62" s="71" t="s">
        <v>4340</v>
      </c>
      <c r="E62" s="26" t="s">
        <v>108</v>
      </c>
      <c r="F62" s="26"/>
      <c r="G62" s="26" t="s">
        <v>114</v>
      </c>
      <c r="H62" s="26" t="s">
        <v>128</v>
      </c>
      <c r="I62" s="26" t="s">
        <v>3</v>
      </c>
      <c r="J62" s="25" t="s">
        <v>326</v>
      </c>
      <c r="K62" s="25" t="s">
        <v>4341</v>
      </c>
      <c r="L62" s="25"/>
      <c r="M62" s="239"/>
      <c r="N62" s="239"/>
      <c r="O62" s="239"/>
      <c r="P62" s="239"/>
      <c r="Q62" s="239"/>
      <c r="R62" s="239"/>
      <c r="S62" s="239"/>
      <c r="U62" s="240"/>
      <c r="V62" s="241"/>
      <c r="W62" s="240"/>
      <c r="X62" s="240"/>
      <c r="Y62" s="240"/>
      <c r="Z62" s="240"/>
      <c r="AA62" s="240"/>
      <c r="AB62" s="338"/>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c r="BQ62" s="240"/>
      <c r="BR62" s="240"/>
      <c r="BS62" s="240"/>
      <c r="BT62" s="240"/>
      <c r="BU62" s="240"/>
      <c r="BV62" s="240"/>
      <c r="BW62" s="240"/>
      <c r="BX62" s="240"/>
      <c r="BY62" s="240"/>
      <c r="BZ62" s="240"/>
      <c r="CA62" s="240"/>
      <c r="CB62" s="240"/>
      <c r="CC62" s="240"/>
      <c r="CD62" s="240"/>
      <c r="CE62" s="240"/>
      <c r="CF62" s="240"/>
      <c r="CG62" s="240"/>
      <c r="CH62" s="241"/>
      <c r="CI62" s="240"/>
      <c r="CJ62" s="240"/>
      <c r="CK62" s="240"/>
      <c r="CL62" s="240"/>
      <c r="CM62" s="240"/>
      <c r="CN62" s="240"/>
      <c r="CO62" s="240"/>
      <c r="CP62" s="240"/>
      <c r="CQ62" s="240"/>
      <c r="CR62" s="240"/>
      <c r="CS62" s="240"/>
      <c r="CT62" s="240"/>
      <c r="CU62" s="240"/>
      <c r="CV62" s="240"/>
      <c r="CW62" s="240"/>
      <c r="CX62" s="240"/>
      <c r="CY62" s="240"/>
      <c r="CZ62" s="240"/>
      <c r="DA62" s="240"/>
      <c r="DB62" s="240"/>
      <c r="DC62" s="240"/>
      <c r="DD62" s="240"/>
      <c r="DE62" s="240"/>
      <c r="DF62" s="240"/>
      <c r="DG62" s="240"/>
      <c r="DH62" s="241"/>
      <c r="DI62" s="240"/>
      <c r="DJ62" s="240"/>
      <c r="DK62" s="240"/>
      <c r="DL62" s="240"/>
      <c r="DM62" s="240"/>
      <c r="DN62" s="240"/>
      <c r="DO62" s="240"/>
      <c r="DP62" s="240"/>
      <c r="DQ62" s="240"/>
      <c r="DR62" s="240"/>
      <c r="DS62" s="240"/>
      <c r="DT62" s="240"/>
      <c r="DU62" s="240"/>
      <c r="DV62" s="240"/>
      <c r="DW62" s="240"/>
      <c r="DX62" s="240"/>
      <c r="DY62" s="240"/>
      <c r="DZ62" s="240"/>
      <c r="EA62" s="240"/>
      <c r="EB62" s="241"/>
      <c r="EC62" s="240"/>
      <c r="ED62" s="241"/>
      <c r="EE62" s="240"/>
      <c r="EF62" s="240"/>
      <c r="EG62" s="240"/>
      <c r="EH62" s="240"/>
      <c r="EI62" s="240"/>
      <c r="EJ62" s="240"/>
      <c r="EK62" s="145">
        <v>0</v>
      </c>
      <c r="EL62" s="145">
        <v>0</v>
      </c>
    </row>
    <row r="63" spans="1:187" ht="20.100000000000001" hidden="1" customHeight="1" x14ac:dyDescent="0.3">
      <c r="A63" s="25" t="s">
        <v>3182</v>
      </c>
      <c r="B63" s="40" t="s">
        <v>126</v>
      </c>
      <c r="C63" s="26">
        <v>83856</v>
      </c>
      <c r="D63" s="71" t="s">
        <v>3206</v>
      </c>
      <c r="E63" s="26" t="s">
        <v>108</v>
      </c>
      <c r="F63" s="26" t="s">
        <v>3549</v>
      </c>
      <c r="G63" s="26" t="s">
        <v>114</v>
      </c>
      <c r="H63" s="26" t="s">
        <v>128</v>
      </c>
      <c r="I63" s="26" t="s">
        <v>438</v>
      </c>
      <c r="J63" s="25" t="s">
        <v>129</v>
      </c>
      <c r="K63" s="25" t="s">
        <v>3207</v>
      </c>
      <c r="L63" s="271" t="s">
        <v>3208</v>
      </c>
      <c r="M63" s="25"/>
      <c r="N63" s="83"/>
      <c r="O63" s="83"/>
      <c r="P63" s="83"/>
      <c r="Q63" s="83"/>
      <c r="R63" s="87" t="s">
        <v>3209</v>
      </c>
      <c r="S63" s="83"/>
      <c r="T63" s="145"/>
      <c r="U63" s="145"/>
      <c r="V63" s="148"/>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v>1</v>
      </c>
      <c r="AU63" s="145">
        <v>1</v>
      </c>
      <c r="AV63" s="145"/>
      <c r="AW63" s="145"/>
      <c r="AX63" s="145"/>
      <c r="AY63" s="145">
        <v>1</v>
      </c>
      <c r="AZ63" s="145"/>
      <c r="BA63" s="145"/>
      <c r="BB63" s="145"/>
      <c r="BC63" s="145"/>
      <c r="BD63" s="145"/>
      <c r="BE63" s="145">
        <v>1</v>
      </c>
      <c r="BF63" s="145"/>
      <c r="BG63" s="145"/>
      <c r="BH63" s="145"/>
      <c r="BI63" s="145">
        <v>1</v>
      </c>
      <c r="BJ63" s="145"/>
      <c r="BK63" s="145"/>
      <c r="BL63" s="145"/>
      <c r="BM63" s="145"/>
      <c r="BN63" s="145"/>
      <c r="BO63" s="145"/>
      <c r="BP63" s="145"/>
      <c r="BQ63" s="145"/>
      <c r="BR63" s="145"/>
      <c r="BS63" s="145"/>
      <c r="BT63" s="145"/>
      <c r="BU63" s="145"/>
      <c r="BV63" s="145"/>
      <c r="BW63" s="145"/>
      <c r="BX63" s="145"/>
      <c r="BY63" s="145">
        <v>1</v>
      </c>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t="s">
        <v>519</v>
      </c>
      <c r="EL63" s="145">
        <v>1</v>
      </c>
      <c r="EM63" s="145"/>
    </row>
    <row r="64" spans="1:187" ht="20.100000000000001" hidden="1" customHeight="1" x14ac:dyDescent="0.3">
      <c r="A64" s="25" t="s">
        <v>2109</v>
      </c>
      <c r="B64" s="26" t="s">
        <v>126</v>
      </c>
      <c r="C64" s="26">
        <v>82743</v>
      </c>
      <c r="D64" s="25" t="s">
        <v>2115</v>
      </c>
      <c r="E64" s="26"/>
      <c r="F64" s="26"/>
      <c r="G64" s="26" t="s">
        <v>114</v>
      </c>
      <c r="H64" s="26" t="s">
        <v>615</v>
      </c>
      <c r="I64" s="26" t="s">
        <v>385</v>
      </c>
      <c r="J64" s="25" t="s">
        <v>275</v>
      </c>
      <c r="K64" s="25" t="s">
        <v>2116</v>
      </c>
      <c r="L64" s="25"/>
      <c r="M64" s="25" t="s">
        <v>2117</v>
      </c>
      <c r="N64" s="25" t="s">
        <v>2118</v>
      </c>
      <c r="O64" s="25" t="s">
        <v>2119</v>
      </c>
      <c r="P64" s="83"/>
      <c r="Q64" s="83"/>
      <c r="R64" s="83"/>
      <c r="S64" s="83"/>
      <c r="T64" s="145"/>
      <c r="U64" s="145"/>
      <c r="V64" s="145"/>
      <c r="W64" s="145"/>
      <c r="X64" s="145"/>
      <c r="Y64" s="145"/>
      <c r="Z64" s="145"/>
      <c r="AA64" s="145"/>
      <c r="AB64" s="332"/>
      <c r="AC64" s="145"/>
      <c r="AD64" s="145"/>
      <c r="AE64" s="145"/>
      <c r="AF64" s="145"/>
      <c r="AG64" s="266"/>
      <c r="AH64" s="145"/>
      <c r="AI64" s="266"/>
      <c r="AJ64" s="145"/>
      <c r="AK64" s="145"/>
      <c r="AL64" s="266"/>
      <c r="AM64" s="145"/>
      <c r="AN64" s="145"/>
      <c r="AO64" s="145"/>
      <c r="AP64" s="145"/>
      <c r="AQ64" s="145"/>
      <c r="AR64" s="145"/>
      <c r="AS64" s="145"/>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5"/>
      <c r="BP64" s="145"/>
      <c r="BQ64" s="145"/>
      <c r="BR64" s="145"/>
      <c r="BS64" s="145"/>
      <c r="BT64" s="145"/>
      <c r="BU64" s="266"/>
      <c r="BV64" s="145"/>
      <c r="BW64" s="145"/>
      <c r="BX64" s="145"/>
      <c r="BY64" s="145"/>
      <c r="BZ64" s="145"/>
      <c r="CA64" s="145"/>
      <c r="CB64" s="145"/>
      <c r="CC64" s="145"/>
      <c r="CD64" s="145"/>
      <c r="CE64" s="145"/>
      <c r="CF64" s="145"/>
      <c r="CG64" s="145"/>
      <c r="CH64" s="145"/>
      <c r="CI64" s="145"/>
      <c r="CJ64" s="145"/>
      <c r="CK64" s="145"/>
      <c r="CL64" s="145"/>
      <c r="CM64" s="145"/>
      <c r="CN64" s="145"/>
      <c r="CO64" s="145"/>
      <c r="CP64" s="145"/>
      <c r="CQ64" s="145"/>
      <c r="CR64" s="145"/>
      <c r="CS64" s="145"/>
      <c r="CT64" s="145"/>
      <c r="CU64" s="145"/>
      <c r="CV64" s="145"/>
      <c r="CW64" s="145"/>
      <c r="CX64" s="145"/>
      <c r="CY64" s="145"/>
      <c r="CZ64" s="145"/>
      <c r="DA64" s="145"/>
      <c r="DB64" s="145"/>
      <c r="DC64" s="145"/>
      <c r="DD64" s="145"/>
      <c r="DE64" s="145">
        <v>1</v>
      </c>
      <c r="DF64" s="145"/>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c r="EH64" s="145"/>
      <c r="EI64" s="145"/>
      <c r="EJ64" s="145"/>
      <c r="EK64" s="145">
        <v>1</v>
      </c>
      <c r="EL64" s="145">
        <v>0</v>
      </c>
      <c r="EM64" s="145"/>
      <c r="EN64" s="228" t="s">
        <v>1965</v>
      </c>
      <c r="EO64" s="145"/>
      <c r="EP64" s="145"/>
      <c r="EQ64" s="145"/>
      <c r="ER64" s="145"/>
      <c r="ES64" s="145"/>
      <c r="ET64" s="145"/>
      <c r="EU64" s="145"/>
      <c r="EV64" s="145"/>
      <c r="EW64" s="145"/>
      <c r="EX64" s="145"/>
      <c r="EY64" s="145"/>
      <c r="EZ64" s="145"/>
      <c r="FA64" s="145"/>
      <c r="FB64" s="145"/>
      <c r="FC64" s="145"/>
      <c r="FD64" s="145"/>
      <c r="FE64" s="145"/>
      <c r="FF64" s="145"/>
      <c r="FG64" s="145"/>
      <c r="FH64" s="145"/>
      <c r="FI64" s="145"/>
      <c r="FJ64" s="145"/>
      <c r="FK64" s="145"/>
      <c r="FL64" s="145"/>
      <c r="FM64" s="145"/>
      <c r="FN64" s="145"/>
      <c r="FO64" s="145"/>
      <c r="FP64" s="145"/>
      <c r="FQ64" s="145"/>
      <c r="FR64" s="145"/>
      <c r="FS64" s="145"/>
      <c r="FT64" s="145"/>
      <c r="FU64" s="145"/>
      <c r="FV64" s="145"/>
      <c r="FW64" s="145"/>
      <c r="FX64" s="145"/>
      <c r="FY64" s="145"/>
      <c r="FZ64" s="145"/>
      <c r="GA64" s="145"/>
      <c r="GB64" s="145"/>
      <c r="GC64" s="145"/>
      <c r="GD64" s="145"/>
      <c r="GE64" s="145"/>
    </row>
    <row r="65" spans="1:187" ht="20.100000000000001" hidden="1" customHeight="1" x14ac:dyDescent="0.3">
      <c r="A65" s="25" t="s">
        <v>2335</v>
      </c>
      <c r="B65" s="40" t="s">
        <v>126</v>
      </c>
      <c r="C65" s="26">
        <v>83177</v>
      </c>
      <c r="D65" s="71" t="s">
        <v>2352</v>
      </c>
      <c r="E65" s="26" t="s">
        <v>108</v>
      </c>
      <c r="F65" s="26"/>
      <c r="G65" s="26" t="s">
        <v>114</v>
      </c>
      <c r="H65" s="26" t="s">
        <v>615</v>
      </c>
      <c r="I65" s="26" t="s">
        <v>385</v>
      </c>
      <c r="J65" s="25" t="s">
        <v>319</v>
      </c>
      <c r="K65" s="25" t="s">
        <v>2353</v>
      </c>
      <c r="L65" s="25"/>
      <c r="M65" s="83"/>
      <c r="N65" s="83"/>
      <c r="O65" s="83"/>
      <c r="P65" s="83"/>
      <c r="Q65" s="83"/>
      <c r="R65" s="83"/>
      <c r="S65" s="83"/>
      <c r="T65" s="145"/>
      <c r="U65" s="145"/>
      <c r="V65" s="145"/>
      <c r="W65" s="145"/>
      <c r="X65" s="145"/>
      <c r="Y65" s="145"/>
      <c r="Z65" s="145"/>
      <c r="AA65" s="145"/>
      <c r="AB65" s="332"/>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c r="DM65" s="145"/>
      <c r="DN65" s="145"/>
      <c r="DO65" s="145"/>
      <c r="DP65" s="145"/>
      <c r="DQ65" s="145"/>
      <c r="DR65" s="145"/>
      <c r="DS65" s="145"/>
      <c r="DT65" s="145"/>
      <c r="DU65" s="145"/>
      <c r="DV65" s="145"/>
      <c r="DW65" s="145"/>
      <c r="DX65" s="145"/>
      <c r="DY65" s="145"/>
      <c r="DZ65" s="145"/>
      <c r="EA65" s="145"/>
      <c r="EB65" s="148"/>
      <c r="EC65" s="145"/>
      <c r="ED65" s="145"/>
      <c r="EK65" s="263">
        <v>0</v>
      </c>
      <c r="EL65" s="263">
        <v>0</v>
      </c>
      <c r="EM65" s="263"/>
      <c r="EN65" s="264"/>
    </row>
    <row r="66" spans="1:187" ht="20.100000000000001" hidden="1" customHeight="1" x14ac:dyDescent="0.3">
      <c r="A66" s="25" t="s">
        <v>4044</v>
      </c>
      <c r="B66" s="40" t="s">
        <v>126</v>
      </c>
      <c r="C66" s="26">
        <v>84477</v>
      </c>
      <c r="D66" s="71" t="s">
        <v>4045</v>
      </c>
      <c r="E66" s="26" t="s">
        <v>108</v>
      </c>
      <c r="F66" s="26" t="s">
        <v>3549</v>
      </c>
      <c r="G66" s="26" t="s">
        <v>114</v>
      </c>
      <c r="H66" s="26" t="s">
        <v>615</v>
      </c>
      <c r="I66" s="26" t="s">
        <v>449</v>
      </c>
      <c r="J66" s="25" t="s">
        <v>275</v>
      </c>
      <c r="K66" s="25" t="s">
        <v>4046</v>
      </c>
      <c r="L66" s="25"/>
      <c r="M66" s="25"/>
      <c r="N66" s="83"/>
      <c r="O66" s="83"/>
      <c r="P66" s="83"/>
      <c r="Q66" s="83"/>
      <c r="R66" s="83"/>
      <c r="S66" s="83"/>
      <c r="T66" s="238"/>
      <c r="U66" s="145"/>
      <c r="V66" s="148"/>
      <c r="W66" s="145"/>
      <c r="X66" s="145"/>
      <c r="Y66" s="145"/>
      <c r="Z66" s="145"/>
      <c r="AA66" s="145"/>
      <c r="AB66" s="332"/>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8"/>
      <c r="DI66" s="145"/>
      <c r="DJ66" s="145"/>
      <c r="DK66" s="145"/>
      <c r="DL66" s="145"/>
      <c r="DM66" s="145"/>
      <c r="DN66" s="145"/>
      <c r="DO66" s="145"/>
      <c r="DP66" s="145"/>
      <c r="DQ66" s="145"/>
      <c r="DR66" s="145"/>
      <c r="DS66" s="145"/>
      <c r="DT66" s="145"/>
      <c r="DU66" s="145"/>
      <c r="DV66" s="145"/>
      <c r="DW66" s="145"/>
      <c r="DX66" s="145"/>
      <c r="DY66" s="145"/>
      <c r="DZ66" s="145"/>
      <c r="EA66" s="145"/>
      <c r="EB66" s="148"/>
      <c r="EC66" s="145"/>
      <c r="ED66" s="148"/>
      <c r="EE66" s="145"/>
      <c r="EF66" s="145"/>
      <c r="EG66" s="145"/>
      <c r="EH66" s="145"/>
      <c r="EI66" s="145"/>
      <c r="EJ66" s="145"/>
      <c r="EK66" s="145">
        <v>0</v>
      </c>
      <c r="EL66" s="145">
        <v>0</v>
      </c>
      <c r="EM66" s="145"/>
    </row>
    <row r="67" spans="1:187" ht="20.100000000000001" hidden="1" customHeight="1" x14ac:dyDescent="0.3">
      <c r="A67" s="25" t="s">
        <v>3495</v>
      </c>
      <c r="B67" s="40" t="s">
        <v>126</v>
      </c>
      <c r="C67" s="26">
        <v>84476</v>
      </c>
      <c r="D67" s="71" t="s">
        <v>3518</v>
      </c>
      <c r="E67" s="26" t="s">
        <v>113</v>
      </c>
      <c r="F67" s="26" t="s">
        <v>3549</v>
      </c>
      <c r="G67" s="26" t="s">
        <v>114</v>
      </c>
      <c r="H67" s="26" t="s">
        <v>1021</v>
      </c>
      <c r="I67" s="26" t="s">
        <v>438</v>
      </c>
      <c r="J67" s="25" t="s">
        <v>326</v>
      </c>
      <c r="K67" s="25" t="s">
        <v>3519</v>
      </c>
      <c r="L67" s="25"/>
      <c r="M67" s="25"/>
      <c r="N67" s="272"/>
      <c r="O67" s="272"/>
      <c r="P67" s="272"/>
      <c r="Q67" s="272"/>
      <c r="R67" s="272"/>
      <c r="S67" s="272"/>
      <c r="T67" s="235"/>
      <c r="U67" s="145"/>
      <c r="V67" s="148"/>
      <c r="W67" s="145"/>
      <c r="X67" s="145"/>
      <c r="Y67" s="145"/>
      <c r="Z67" s="145"/>
      <c r="AA67" s="145"/>
      <c r="AB67" s="332"/>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c r="BU67" s="145"/>
      <c r="BV67" s="145"/>
      <c r="BW67" s="145"/>
      <c r="BX67" s="145"/>
      <c r="BY67" s="145"/>
      <c r="BZ67" s="145"/>
      <c r="CA67" s="145"/>
      <c r="CB67" s="145"/>
      <c r="CC67" s="145"/>
      <c r="CD67" s="145"/>
      <c r="CE67" s="145"/>
      <c r="CF67" s="145"/>
      <c r="CG67" s="145"/>
      <c r="CH67" s="145"/>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5"/>
      <c r="DG67" s="145"/>
      <c r="DH67" s="148"/>
      <c r="DI67" s="145"/>
      <c r="DJ67" s="145"/>
      <c r="DK67" s="145"/>
      <c r="DL67" s="145"/>
      <c r="DM67" s="145"/>
      <c r="DN67" s="145"/>
      <c r="DO67" s="145"/>
      <c r="DP67" s="145"/>
      <c r="DQ67" s="145"/>
      <c r="DR67" s="145"/>
      <c r="DS67" s="145"/>
      <c r="DT67" s="145"/>
      <c r="DU67" s="145"/>
      <c r="DV67" s="145"/>
      <c r="DW67" s="145"/>
      <c r="DX67" s="145"/>
      <c r="DY67" s="145"/>
      <c r="DZ67" s="145"/>
      <c r="EA67" s="145"/>
      <c r="EB67" s="148"/>
      <c r="EC67" s="145"/>
      <c r="ED67" s="148"/>
      <c r="EE67" s="145"/>
      <c r="EF67" s="145"/>
      <c r="EG67" s="145"/>
      <c r="EH67" s="145"/>
      <c r="EI67" s="145"/>
      <c r="EJ67" s="145"/>
      <c r="EK67" s="145">
        <v>0</v>
      </c>
      <c r="EL67" s="145">
        <v>0</v>
      </c>
      <c r="EM67" s="145"/>
    </row>
    <row r="68" spans="1:187" ht="20.100000000000001" hidden="1" customHeight="1" x14ac:dyDescent="0.3">
      <c r="A68" s="25" t="s">
        <v>4002</v>
      </c>
      <c r="B68" s="26" t="s">
        <v>126</v>
      </c>
      <c r="C68" s="26">
        <v>84687</v>
      </c>
      <c r="D68" s="71" t="s">
        <v>4013</v>
      </c>
      <c r="E68" s="26" t="s">
        <v>467</v>
      </c>
      <c r="F68" s="26" t="s">
        <v>3556</v>
      </c>
      <c r="G68" s="26" t="s">
        <v>114</v>
      </c>
      <c r="H68" s="26" t="s">
        <v>615</v>
      </c>
      <c r="I68" s="26" t="s">
        <v>415</v>
      </c>
      <c r="J68" s="25" t="s">
        <v>326</v>
      </c>
      <c r="K68" s="25" t="s">
        <v>4014</v>
      </c>
      <c r="L68" s="25"/>
      <c r="M68" s="25"/>
      <c r="N68" s="25"/>
      <c r="O68" s="239"/>
      <c r="P68" s="239"/>
      <c r="Q68" s="239"/>
      <c r="R68" s="239"/>
      <c r="S68" s="239"/>
      <c r="U68" s="145"/>
      <c r="V68" s="148"/>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v>0</v>
      </c>
      <c r="EL68" s="145">
        <v>0</v>
      </c>
      <c r="EM68" s="145"/>
    </row>
    <row r="69" spans="1:187" ht="20.100000000000001" hidden="1" customHeight="1" x14ac:dyDescent="0.3">
      <c r="A69" s="25" t="s">
        <v>1916</v>
      </c>
      <c r="B69" s="26" t="s">
        <v>126</v>
      </c>
      <c r="C69" s="26">
        <v>80249</v>
      </c>
      <c r="D69" s="71" t="s">
        <v>1917</v>
      </c>
      <c r="E69" s="26" t="s">
        <v>108</v>
      </c>
      <c r="F69" s="26"/>
      <c r="G69" s="26" t="s">
        <v>114</v>
      </c>
      <c r="H69" s="26" t="s">
        <v>128</v>
      </c>
      <c r="I69" s="188" t="s">
        <v>3</v>
      </c>
      <c r="J69" s="25" t="s">
        <v>319</v>
      </c>
      <c r="K69" s="25" t="s">
        <v>1918</v>
      </c>
      <c r="L69" s="239"/>
      <c r="M69" s="239"/>
      <c r="N69" s="239"/>
      <c r="O69" s="239"/>
      <c r="P69" s="239"/>
      <c r="Q69" s="239"/>
      <c r="R69" s="239"/>
      <c r="S69" s="239"/>
      <c r="U69" s="145"/>
      <c r="V69" s="145"/>
      <c r="W69" s="145"/>
      <c r="X69" s="145"/>
      <c r="Y69" s="145"/>
      <c r="Z69" s="145"/>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c r="BU69" s="145"/>
      <c r="BV69" s="145"/>
      <c r="BW69" s="145"/>
      <c r="BX69" s="145"/>
      <c r="BY69" s="145"/>
      <c r="BZ69" s="145"/>
      <c r="CA69" s="145"/>
      <c r="CB69" s="145"/>
      <c r="CC69" s="145"/>
      <c r="CD69" s="145"/>
      <c r="CE69" s="145"/>
      <c r="CF69" s="145"/>
      <c r="CG69" s="145"/>
      <c r="CH69" s="145"/>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c r="DS69" s="145"/>
      <c r="DT69" s="145"/>
      <c r="DU69" s="145"/>
      <c r="DV69" s="145"/>
      <c r="DW69" s="145"/>
      <c r="DX69" s="145"/>
      <c r="DY69" s="145"/>
      <c r="DZ69" s="145"/>
      <c r="EA69" s="145"/>
      <c r="EB69" s="148"/>
      <c r="EC69" s="145"/>
      <c r="ED69" s="145"/>
      <c r="EE69" s="145"/>
      <c r="EF69" s="145"/>
      <c r="EG69" s="145"/>
      <c r="EH69" s="145"/>
      <c r="EI69" s="145"/>
      <c r="EJ69" s="145"/>
      <c r="EK69" s="145">
        <v>0</v>
      </c>
      <c r="EL69" s="145">
        <v>0</v>
      </c>
    </row>
    <row r="70" spans="1:187" ht="20.100000000000001" hidden="1" customHeight="1" x14ac:dyDescent="0.3">
      <c r="A70" s="25" t="s">
        <v>3732</v>
      </c>
      <c r="B70" s="26" t="s">
        <v>126</v>
      </c>
      <c r="C70" s="26">
        <v>84468</v>
      </c>
      <c r="D70" s="71" t="s">
        <v>3743</v>
      </c>
      <c r="E70" s="26" t="s">
        <v>108</v>
      </c>
      <c r="F70" s="26" t="s">
        <v>3549</v>
      </c>
      <c r="G70" s="26" t="s">
        <v>114</v>
      </c>
      <c r="H70" s="26" t="s">
        <v>128</v>
      </c>
      <c r="I70" s="26" t="s">
        <v>415</v>
      </c>
      <c r="J70" s="25" t="s">
        <v>326</v>
      </c>
      <c r="K70" s="25" t="s">
        <v>3744</v>
      </c>
      <c r="L70" s="175"/>
      <c r="M70" s="83"/>
      <c r="N70" s="83"/>
      <c r="O70" s="83"/>
      <c r="P70" s="83"/>
      <c r="Q70" s="83"/>
      <c r="R70" s="83"/>
      <c r="S70" s="83"/>
      <c r="U70" s="145"/>
      <c r="V70" s="148"/>
      <c r="W70" s="145"/>
      <c r="X70" s="145"/>
      <c r="Y70" s="145"/>
      <c r="Z70" s="145"/>
      <c r="AA70" s="145"/>
      <c r="AB70" s="332"/>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5"/>
      <c r="BK70" s="145"/>
      <c r="BL70" s="145"/>
      <c r="BM70" s="145"/>
      <c r="BN70" s="145"/>
      <c r="BO70" s="145"/>
      <c r="BP70" s="145"/>
      <c r="BQ70" s="145"/>
      <c r="BR70" s="145"/>
      <c r="BS70" s="145"/>
      <c r="BT70" s="145"/>
      <c r="BU70" s="145"/>
      <c r="BV70" s="145"/>
      <c r="BW70" s="145"/>
      <c r="BX70" s="145"/>
      <c r="BY70" s="145"/>
      <c r="BZ70" s="145"/>
      <c r="CA70" s="145"/>
      <c r="CB70" s="145"/>
      <c r="CC70" s="145"/>
      <c r="CD70" s="145"/>
      <c r="CE70" s="145"/>
      <c r="CF70" s="145"/>
      <c r="CG70" s="145"/>
      <c r="CH70" s="145"/>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8"/>
      <c r="DI70" s="145"/>
      <c r="DJ70" s="145"/>
      <c r="DK70" s="145"/>
      <c r="DL70" s="145"/>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v>0</v>
      </c>
      <c r="EL70" s="145">
        <v>0</v>
      </c>
    </row>
    <row r="71" spans="1:187" ht="20.100000000000001" hidden="1" customHeight="1" x14ac:dyDescent="0.3">
      <c r="A71" s="25" t="s">
        <v>2077</v>
      </c>
      <c r="B71" s="26" t="s">
        <v>126</v>
      </c>
      <c r="C71" s="26">
        <v>82207</v>
      </c>
      <c r="D71" s="71" t="s">
        <v>2102</v>
      </c>
      <c r="E71" s="26" t="s">
        <v>467</v>
      </c>
      <c r="F71" s="26"/>
      <c r="G71" s="26" t="s">
        <v>114</v>
      </c>
      <c r="H71" s="26" t="s">
        <v>128</v>
      </c>
      <c r="I71" s="26" t="s">
        <v>3</v>
      </c>
      <c r="J71" s="25" t="s">
        <v>326</v>
      </c>
      <c r="K71" s="25" t="s">
        <v>2103</v>
      </c>
      <c r="L71" s="83"/>
      <c r="M71" s="83"/>
      <c r="N71" s="83"/>
      <c r="O71" s="83"/>
      <c r="P71" s="83"/>
      <c r="Q71" s="83"/>
      <c r="R71" s="83"/>
      <c r="S71" s="83"/>
      <c r="T71" s="145"/>
      <c r="U71" s="145"/>
      <c r="V71" s="145"/>
      <c r="W71" s="145"/>
      <c r="X71" s="145"/>
      <c r="Y71" s="145"/>
      <c r="Z71" s="145"/>
      <c r="AA71" s="145"/>
      <c r="AB71" s="332"/>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BQ71" s="145"/>
      <c r="BR71" s="145"/>
      <c r="BS71" s="145"/>
      <c r="BT71" s="145"/>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c r="DV71" s="145"/>
      <c r="DW71" s="145"/>
      <c r="DX71" s="145"/>
      <c r="DY71" s="145"/>
      <c r="DZ71" s="145"/>
      <c r="EA71" s="145"/>
      <c r="EB71" s="148"/>
      <c r="EC71" s="145"/>
      <c r="ED71" s="145"/>
      <c r="EE71" s="145"/>
      <c r="EF71" s="145"/>
      <c r="EG71" s="145"/>
      <c r="EH71" s="145"/>
      <c r="EI71" s="145"/>
      <c r="EJ71" s="145"/>
      <c r="EK71" s="145">
        <v>0</v>
      </c>
      <c r="EL71" s="145">
        <v>0</v>
      </c>
      <c r="EM71" s="145"/>
      <c r="EO71" s="145"/>
      <c r="EP71" s="145"/>
      <c r="EQ71" s="145"/>
      <c r="ER71" s="145"/>
      <c r="ES71" s="145"/>
      <c r="ET71" s="145"/>
      <c r="EU71" s="145"/>
      <c r="EV71" s="145"/>
      <c r="EW71" s="145"/>
      <c r="EX71" s="145"/>
      <c r="EY71" s="145"/>
      <c r="EZ71" s="145"/>
      <c r="FA71" s="145"/>
      <c r="FB71" s="145"/>
      <c r="FC71" s="145"/>
      <c r="FD71" s="145"/>
      <c r="FE71" s="145"/>
      <c r="FF71" s="145"/>
      <c r="FG71" s="145"/>
      <c r="FH71" s="145"/>
      <c r="FI71" s="145"/>
      <c r="FJ71" s="145"/>
      <c r="FK71" s="145"/>
      <c r="FL71" s="145"/>
      <c r="FM71" s="145"/>
      <c r="FN71" s="145"/>
      <c r="FO71" s="145"/>
      <c r="FP71" s="145"/>
      <c r="FQ71" s="145"/>
      <c r="FR71" s="145"/>
      <c r="FS71" s="145"/>
      <c r="FT71" s="145"/>
      <c r="FU71" s="145"/>
      <c r="FV71" s="145"/>
      <c r="FW71" s="145"/>
      <c r="FX71" s="145"/>
      <c r="FY71" s="145"/>
      <c r="FZ71" s="145"/>
      <c r="GA71" s="145"/>
      <c r="GB71" s="145"/>
      <c r="GC71" s="145"/>
      <c r="GD71" s="145"/>
      <c r="GE71" s="145"/>
    </row>
    <row r="72" spans="1:187" ht="20.100000000000001" hidden="1" customHeight="1" x14ac:dyDescent="0.3">
      <c r="A72" s="25" t="s">
        <v>2240</v>
      </c>
      <c r="B72" s="40" t="s">
        <v>126</v>
      </c>
      <c r="C72" s="26">
        <v>83284</v>
      </c>
      <c r="D72" s="71" t="s">
        <v>2250</v>
      </c>
      <c r="E72" s="26"/>
      <c r="F72" s="26"/>
      <c r="G72" s="26" t="s">
        <v>114</v>
      </c>
      <c r="H72" s="26" t="s">
        <v>128</v>
      </c>
      <c r="I72" s="26" t="s">
        <v>3</v>
      </c>
      <c r="J72" s="25" t="s">
        <v>326</v>
      </c>
      <c r="K72" s="25" t="s">
        <v>2251</v>
      </c>
      <c r="L72" s="25"/>
      <c r="M72" s="83"/>
      <c r="N72" s="83"/>
      <c r="O72" s="83"/>
      <c r="P72" s="83"/>
      <c r="Q72" s="83"/>
      <c r="R72" s="83"/>
      <c r="S72" s="83"/>
      <c r="T72" s="145"/>
      <c r="U72" s="145"/>
      <c r="V72" s="145"/>
      <c r="W72" s="145"/>
      <c r="X72" s="145"/>
      <c r="Y72" s="145"/>
      <c r="Z72" s="145"/>
      <c r="AA72" s="145"/>
      <c r="AB72" s="332"/>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5"/>
      <c r="BK72" s="145"/>
      <c r="BL72" s="145"/>
      <c r="BM72" s="145"/>
      <c r="BN72" s="145"/>
      <c r="BO72" s="145"/>
      <c r="BP72" s="145"/>
      <c r="BQ72" s="145"/>
      <c r="BR72" s="145"/>
      <c r="BS72" s="145"/>
      <c r="BT72" s="145"/>
      <c r="BU72" s="145"/>
      <c r="BV72" s="145"/>
      <c r="BW72" s="145"/>
      <c r="BX72" s="145"/>
      <c r="BY72" s="145"/>
      <c r="BZ72" s="145"/>
      <c r="CA72" s="145"/>
      <c r="CB72" s="145"/>
      <c r="CC72" s="145"/>
      <c r="CD72" s="145"/>
      <c r="CE72" s="145"/>
      <c r="CF72" s="145"/>
      <c r="CG72" s="145"/>
      <c r="CH72" s="145"/>
      <c r="CI72" s="145"/>
      <c r="CJ72" s="145"/>
      <c r="CK72" s="145"/>
      <c r="CL72" s="145"/>
      <c r="CM72" s="145"/>
      <c r="CN72" s="145"/>
      <c r="CO72" s="145"/>
      <c r="CP72" s="145"/>
      <c r="CQ72" s="145"/>
      <c r="CR72" s="145"/>
      <c r="CS72" s="145"/>
      <c r="CT72" s="145"/>
      <c r="CU72" s="145"/>
      <c r="CV72" s="145"/>
      <c r="CW72" s="145"/>
      <c r="CX72" s="145"/>
      <c r="CY72" s="145"/>
      <c r="CZ72" s="145"/>
      <c r="DA72" s="145"/>
      <c r="DB72" s="145"/>
      <c r="DC72" s="145"/>
      <c r="DD72" s="145"/>
      <c r="DE72" s="145"/>
      <c r="DF72" s="145"/>
      <c r="DG72" s="145"/>
      <c r="DH72" s="148"/>
      <c r="DI72" s="145"/>
      <c r="DJ72" s="145"/>
      <c r="DK72" s="145"/>
      <c r="DL72" s="145"/>
      <c r="DM72" s="145"/>
      <c r="DN72" s="145"/>
      <c r="DO72" s="145"/>
      <c r="DP72" s="145"/>
      <c r="DQ72" s="145"/>
      <c r="DR72" s="145"/>
      <c r="DS72" s="145"/>
      <c r="DT72" s="145"/>
      <c r="DU72" s="145"/>
      <c r="DV72" s="145"/>
      <c r="DW72" s="145"/>
      <c r="DX72" s="145"/>
      <c r="DY72" s="145"/>
      <c r="DZ72" s="145"/>
      <c r="EA72" s="145"/>
      <c r="EB72" s="148"/>
      <c r="EC72" s="145"/>
      <c r="ED72" s="145"/>
      <c r="EK72" s="263">
        <v>0</v>
      </c>
      <c r="EL72" s="263">
        <v>0</v>
      </c>
      <c r="EM72" s="263"/>
      <c r="EN72" s="264"/>
    </row>
    <row r="73" spans="1:187" ht="20.100000000000001" hidden="1" customHeight="1" x14ac:dyDescent="0.3">
      <c r="A73" s="25" t="s">
        <v>2335</v>
      </c>
      <c r="B73" s="40" t="s">
        <v>126</v>
      </c>
      <c r="C73" s="26">
        <v>83285</v>
      </c>
      <c r="D73" s="71" t="s">
        <v>2250</v>
      </c>
      <c r="E73" s="26"/>
      <c r="F73" s="26"/>
      <c r="G73" s="26" t="s">
        <v>114</v>
      </c>
      <c r="H73" s="26" t="s">
        <v>128</v>
      </c>
      <c r="I73" s="26" t="s">
        <v>3</v>
      </c>
      <c r="J73" s="25" t="s">
        <v>326</v>
      </c>
      <c r="K73" s="25" t="s">
        <v>2251</v>
      </c>
      <c r="L73" s="181" t="s">
        <v>2354</v>
      </c>
      <c r="M73" s="83"/>
      <c r="N73" s="83"/>
      <c r="O73" s="83"/>
      <c r="P73" s="83"/>
      <c r="Q73" s="83"/>
      <c r="R73" s="83"/>
      <c r="S73" s="83"/>
      <c r="T73" s="145"/>
      <c r="U73" s="145"/>
      <c r="V73" s="145"/>
      <c r="W73" s="145"/>
      <c r="X73" s="145"/>
      <c r="Y73" s="145"/>
      <c r="Z73" s="145"/>
      <c r="AA73" s="145"/>
      <c r="AB73" s="332"/>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5"/>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8"/>
      <c r="DI73" s="145"/>
      <c r="DJ73" s="145"/>
      <c r="DK73" s="145"/>
      <c r="DL73" s="145"/>
      <c r="DM73" s="145"/>
      <c r="DN73" s="145"/>
      <c r="DO73" s="145"/>
      <c r="DP73" s="145"/>
      <c r="DQ73" s="145"/>
      <c r="DR73" s="145"/>
      <c r="DS73" s="145"/>
      <c r="DT73" s="145"/>
      <c r="DU73" s="145"/>
      <c r="DV73" s="145"/>
      <c r="DW73" s="145"/>
      <c r="DX73" s="145"/>
      <c r="DY73" s="145"/>
      <c r="DZ73" s="145"/>
      <c r="EA73" s="145"/>
      <c r="EB73" s="148"/>
      <c r="EC73" s="145"/>
      <c r="ED73" s="145"/>
      <c r="EK73" s="263">
        <v>0</v>
      </c>
      <c r="EL73" s="263">
        <v>0</v>
      </c>
      <c r="EM73" s="263"/>
      <c r="EN73" s="264"/>
    </row>
    <row r="74" spans="1:187" s="203" customFormat="1" ht="20.100000000000001" hidden="1" customHeight="1" x14ac:dyDescent="0.3">
      <c r="A74" s="25" t="s">
        <v>2254</v>
      </c>
      <c r="B74" s="40" t="s">
        <v>126</v>
      </c>
      <c r="C74" s="26">
        <v>83416</v>
      </c>
      <c r="D74" s="71" t="s">
        <v>2272</v>
      </c>
      <c r="E74" s="26" t="s">
        <v>108</v>
      </c>
      <c r="F74" s="26"/>
      <c r="G74" s="26" t="s">
        <v>114</v>
      </c>
      <c r="H74" s="26" t="s">
        <v>128</v>
      </c>
      <c r="I74" s="26" t="s">
        <v>438</v>
      </c>
      <c r="J74" s="25" t="s">
        <v>326</v>
      </c>
      <c r="K74" s="25" t="s">
        <v>2273</v>
      </c>
      <c r="L74" s="83"/>
      <c r="M74" s="83"/>
      <c r="N74" s="83"/>
      <c r="O74" s="83"/>
      <c r="P74" s="83"/>
      <c r="Q74" s="83"/>
      <c r="R74" s="83"/>
      <c r="S74" s="83"/>
      <c r="T74" s="145"/>
      <c r="U74" s="145"/>
      <c r="V74" s="145"/>
      <c r="W74" s="145"/>
      <c r="X74" s="145"/>
      <c r="Y74" s="145"/>
      <c r="Z74" s="145"/>
      <c r="AA74" s="145"/>
      <c r="AB74" s="332"/>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5"/>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5"/>
      <c r="EE74" s="198"/>
      <c r="EF74" s="198"/>
      <c r="EG74" s="198"/>
      <c r="EH74" s="198"/>
      <c r="EI74" s="198"/>
      <c r="EJ74" s="198"/>
      <c r="EK74" s="263">
        <v>0</v>
      </c>
      <c r="EL74" s="263">
        <v>0</v>
      </c>
      <c r="EM74" s="263"/>
      <c r="EN74" s="264"/>
      <c r="EO74" s="198"/>
      <c r="EP74" s="198"/>
      <c r="EQ74" s="198"/>
      <c r="ER74" s="198"/>
      <c r="ES74" s="198"/>
      <c r="ET74" s="198"/>
      <c r="EU74" s="198"/>
      <c r="EV74" s="198"/>
      <c r="EW74" s="198"/>
      <c r="EX74" s="198"/>
      <c r="EY74" s="198"/>
      <c r="EZ74" s="198"/>
      <c r="FA74" s="198"/>
      <c r="FB74" s="198"/>
      <c r="FC74" s="198"/>
      <c r="FD74" s="198"/>
      <c r="FE74" s="198"/>
      <c r="FF74" s="198"/>
      <c r="FG74" s="198"/>
      <c r="FH74" s="198"/>
      <c r="FI74" s="198"/>
      <c r="FJ74" s="198"/>
      <c r="FK74" s="198"/>
      <c r="FL74" s="198"/>
      <c r="FM74" s="198"/>
      <c r="FN74" s="198"/>
      <c r="FO74" s="198"/>
      <c r="FP74" s="198"/>
      <c r="FQ74" s="198"/>
      <c r="FR74" s="198"/>
      <c r="FS74" s="198"/>
      <c r="FT74" s="198"/>
      <c r="FU74" s="198"/>
      <c r="FV74" s="198"/>
      <c r="FW74" s="198"/>
      <c r="FX74" s="198"/>
      <c r="FY74" s="198"/>
      <c r="FZ74" s="198"/>
      <c r="GA74" s="198"/>
      <c r="GB74" s="198"/>
      <c r="GC74" s="198"/>
      <c r="GD74" s="198"/>
      <c r="GE74" s="198"/>
    </row>
    <row r="75" spans="1:187" ht="20.100000000000001" hidden="1" customHeight="1" x14ac:dyDescent="0.3">
      <c r="A75" s="25" t="s">
        <v>3222</v>
      </c>
      <c r="B75" s="40" t="s">
        <v>126</v>
      </c>
      <c r="C75" s="26">
        <v>83557</v>
      </c>
      <c r="D75" s="25" t="s">
        <v>3238</v>
      </c>
      <c r="E75" s="26" t="s">
        <v>108</v>
      </c>
      <c r="F75" s="26" t="s">
        <v>3556</v>
      </c>
      <c r="G75" s="26" t="s">
        <v>114</v>
      </c>
      <c r="H75" s="26" t="s">
        <v>615</v>
      </c>
      <c r="I75" s="26" t="s">
        <v>3</v>
      </c>
      <c r="J75" s="25" t="s">
        <v>275</v>
      </c>
      <c r="K75" s="25" t="s">
        <v>3239</v>
      </c>
      <c r="L75" s="25"/>
      <c r="M75" s="25" t="s">
        <v>3240</v>
      </c>
      <c r="N75" s="272"/>
      <c r="O75" s="272"/>
      <c r="P75" s="272"/>
      <c r="Q75" s="25" t="s">
        <v>3241</v>
      </c>
      <c r="R75" s="25" t="s">
        <v>3242</v>
      </c>
      <c r="S75" s="25"/>
      <c r="U75" s="145"/>
      <c r="V75" s="148"/>
      <c r="W75" s="145"/>
      <c r="X75" s="145"/>
      <c r="Y75" s="145">
        <v>1</v>
      </c>
      <c r="Z75" s="145"/>
      <c r="AA75" s="145"/>
      <c r="AB75" s="332"/>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v>1</v>
      </c>
      <c r="BA75" s="145">
        <v>1</v>
      </c>
      <c r="BB75" s="145"/>
      <c r="BC75" s="145"/>
      <c r="BD75" s="145"/>
      <c r="BE75" s="145"/>
      <c r="BF75" s="145"/>
      <c r="BG75" s="145"/>
      <c r="BH75" s="145"/>
      <c r="BI75" s="145"/>
      <c r="BJ75" s="145"/>
      <c r="BK75" s="145"/>
      <c r="BL75" s="145"/>
      <c r="BM75" s="145"/>
      <c r="BN75" s="145"/>
      <c r="BO75" s="145"/>
      <c r="BP75" s="145"/>
      <c r="BQ75" s="145"/>
      <c r="BR75" s="145">
        <v>1</v>
      </c>
      <c r="BS75" s="145"/>
      <c r="BT75" s="145"/>
      <c r="BU75" s="145">
        <v>1</v>
      </c>
      <c r="BV75" s="145"/>
      <c r="BW75" s="145"/>
      <c r="BX75" s="145"/>
      <c r="BY75" s="145"/>
      <c r="BZ75" s="145">
        <v>1</v>
      </c>
      <c r="CA75" s="145"/>
      <c r="CB75" s="145"/>
      <c r="CC75" s="145"/>
      <c r="CD75" s="145"/>
      <c r="CE75" s="145"/>
      <c r="CF75" s="145"/>
      <c r="CG75" s="145"/>
      <c r="CH75" s="145"/>
      <c r="CI75" s="145">
        <v>1</v>
      </c>
      <c r="CJ75" s="145"/>
      <c r="CK75" s="145"/>
      <c r="CL75" s="145"/>
      <c r="CM75" s="145"/>
      <c r="CN75" s="145"/>
      <c r="CO75" s="145"/>
      <c r="CP75" s="145"/>
      <c r="CQ75" s="145"/>
      <c r="CR75" s="145"/>
      <c r="CS75" s="145"/>
      <c r="CT75" s="145"/>
      <c r="CU75" s="145"/>
      <c r="CV75" s="145"/>
      <c r="CW75" s="145"/>
      <c r="CX75" s="145">
        <v>1</v>
      </c>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v>1</v>
      </c>
      <c r="DV75" s="145"/>
      <c r="DW75" s="145"/>
      <c r="DX75" s="145"/>
      <c r="DY75" s="145"/>
      <c r="DZ75" s="145"/>
      <c r="EA75" s="145">
        <v>1</v>
      </c>
      <c r="EB75" s="148"/>
      <c r="EC75" s="145"/>
      <c r="ED75" s="148"/>
      <c r="EE75" s="145"/>
      <c r="EF75" s="145"/>
      <c r="EG75" s="145"/>
      <c r="EH75" s="145"/>
      <c r="EI75" s="145"/>
      <c r="EJ75" s="145"/>
      <c r="EK75" s="145">
        <v>1</v>
      </c>
      <c r="EL75" s="145">
        <v>1</v>
      </c>
      <c r="EM75" s="145"/>
    </row>
    <row r="76" spans="1:187" ht="20.100000000000001" hidden="1" customHeight="1" x14ac:dyDescent="0.3">
      <c r="A76" s="25" t="s">
        <v>2784</v>
      </c>
      <c r="B76" s="40" t="s">
        <v>126</v>
      </c>
      <c r="C76" s="26">
        <v>83508</v>
      </c>
      <c r="D76" s="25" t="s">
        <v>2792</v>
      </c>
      <c r="E76" s="26" t="s">
        <v>108</v>
      </c>
      <c r="F76" s="26"/>
      <c r="G76" s="26" t="s">
        <v>114</v>
      </c>
      <c r="H76" s="26" t="s">
        <v>128</v>
      </c>
      <c r="I76" s="26" t="s">
        <v>3</v>
      </c>
      <c r="J76" s="25" t="s">
        <v>2195</v>
      </c>
      <c r="K76" s="25" t="s">
        <v>2793</v>
      </c>
      <c r="L76" s="25"/>
      <c r="M76" s="25" t="s">
        <v>2794</v>
      </c>
      <c r="N76" s="25" t="s">
        <v>2795</v>
      </c>
      <c r="O76" s="25" t="s">
        <v>2796</v>
      </c>
      <c r="P76" s="242"/>
      <c r="Q76" s="242"/>
      <c r="R76" s="242"/>
      <c r="S76" s="242"/>
      <c r="T76" s="240"/>
      <c r="U76" s="267"/>
      <c r="V76" s="268"/>
      <c r="W76" s="267"/>
      <c r="X76" s="267"/>
      <c r="Y76" s="267"/>
      <c r="Z76" s="267"/>
      <c r="AA76" s="267"/>
      <c r="AB76" s="339"/>
      <c r="AC76" s="267"/>
      <c r="AD76" s="267"/>
      <c r="AE76" s="267"/>
      <c r="AF76" s="267"/>
      <c r="AG76" s="267"/>
      <c r="AH76" s="267"/>
      <c r="AI76" s="267"/>
      <c r="AJ76" s="267"/>
      <c r="AK76" s="267"/>
      <c r="AL76" s="267"/>
      <c r="AM76" s="267"/>
      <c r="AN76" s="267"/>
      <c r="AO76" s="267"/>
      <c r="AP76" s="267"/>
      <c r="AQ76" s="267"/>
      <c r="AR76" s="267"/>
      <c r="AS76" s="267"/>
      <c r="AT76" s="267"/>
      <c r="AU76" s="267"/>
      <c r="AV76" s="267"/>
      <c r="AW76" s="267"/>
      <c r="AX76" s="267"/>
      <c r="AY76" s="267"/>
      <c r="AZ76" s="267"/>
      <c r="BA76" s="267"/>
      <c r="BB76" s="267"/>
      <c r="BC76" s="267"/>
      <c r="BD76" s="267"/>
      <c r="BE76" s="267"/>
      <c r="BF76" s="267">
        <v>1</v>
      </c>
      <c r="BG76" s="267"/>
      <c r="BH76" s="267"/>
      <c r="BI76" s="267"/>
      <c r="BJ76" s="267"/>
      <c r="BK76" s="267"/>
      <c r="BL76" s="267"/>
      <c r="BM76" s="267"/>
      <c r="BN76" s="267"/>
      <c r="BO76" s="267"/>
      <c r="BP76" s="267"/>
      <c r="BQ76" s="267"/>
      <c r="BR76" s="267"/>
      <c r="BS76" s="267"/>
      <c r="BT76" s="267"/>
      <c r="BU76" s="267"/>
      <c r="BV76" s="267"/>
      <c r="BW76" s="267"/>
      <c r="BX76" s="267"/>
      <c r="BY76" s="267"/>
      <c r="BZ76" s="267"/>
      <c r="CA76" s="267"/>
      <c r="CB76" s="267"/>
      <c r="CC76" s="267"/>
      <c r="CD76" s="267"/>
      <c r="CE76" s="267"/>
      <c r="CF76" s="267"/>
      <c r="CG76" s="267"/>
      <c r="CH76" s="267"/>
      <c r="CI76" s="267"/>
      <c r="CJ76" s="267"/>
      <c r="CK76" s="267"/>
      <c r="CL76" s="267"/>
      <c r="CM76" s="267"/>
      <c r="CN76" s="267"/>
      <c r="CO76" s="267"/>
      <c r="CP76" s="267"/>
      <c r="CQ76" s="267"/>
      <c r="CR76" s="267"/>
      <c r="CS76" s="267"/>
      <c r="CT76" s="267"/>
      <c r="CU76" s="267"/>
      <c r="CV76" s="267"/>
      <c r="CW76" s="267"/>
      <c r="CX76" s="267"/>
      <c r="CY76" s="267"/>
      <c r="CZ76" s="267"/>
      <c r="DA76" s="267"/>
      <c r="DB76" s="267"/>
      <c r="DC76" s="267"/>
      <c r="DD76" s="267"/>
      <c r="DE76" s="267"/>
      <c r="DF76" s="267"/>
      <c r="DG76" s="267"/>
      <c r="DH76" s="268"/>
      <c r="DI76" s="267"/>
      <c r="DJ76" s="267"/>
      <c r="DK76" s="267"/>
      <c r="DL76" s="267"/>
      <c r="DM76" s="267"/>
      <c r="DN76" s="267"/>
      <c r="DO76" s="267"/>
      <c r="DP76" s="267"/>
      <c r="DQ76" s="267"/>
      <c r="DR76" s="267"/>
      <c r="DS76" s="267"/>
      <c r="DT76" s="267"/>
      <c r="DU76" s="267"/>
      <c r="DV76" s="267"/>
      <c r="DW76" s="267"/>
      <c r="DX76" s="267"/>
      <c r="DY76" s="267"/>
      <c r="DZ76" s="267"/>
      <c r="EA76" s="267"/>
      <c r="EB76" s="268"/>
      <c r="EC76" s="267"/>
      <c r="ED76" s="268"/>
      <c r="EE76" s="267"/>
      <c r="EF76" s="267"/>
      <c r="EG76" s="267"/>
      <c r="EH76" s="267"/>
      <c r="EI76" s="267"/>
      <c r="EJ76" s="267"/>
      <c r="EK76" s="267">
        <v>1</v>
      </c>
      <c r="EL76" s="267">
        <v>0</v>
      </c>
      <c r="EM76" s="267"/>
    </row>
    <row r="77" spans="1:187" ht="20.100000000000001" hidden="1" customHeight="1" x14ac:dyDescent="0.3">
      <c r="A77" s="25" t="s">
        <v>3042</v>
      </c>
      <c r="B77" s="26" t="s">
        <v>126</v>
      </c>
      <c r="C77" s="26">
        <v>83179</v>
      </c>
      <c r="D77" s="71" t="s">
        <v>3053</v>
      </c>
      <c r="E77" s="26" t="s">
        <v>293</v>
      </c>
      <c r="F77" s="26"/>
      <c r="G77" s="26" t="s">
        <v>114</v>
      </c>
      <c r="H77" s="26" t="s">
        <v>128</v>
      </c>
      <c r="I77" s="26" t="s">
        <v>3</v>
      </c>
      <c r="J77" s="25" t="s">
        <v>129</v>
      </c>
      <c r="K77" s="25" t="s">
        <v>3054</v>
      </c>
      <c r="L77" s="25"/>
      <c r="M77" s="25"/>
      <c r="N77" s="83"/>
      <c r="O77" s="83"/>
      <c r="P77" s="83"/>
      <c r="Q77" s="83"/>
      <c r="R77" s="83"/>
      <c r="S77" s="83"/>
      <c r="T77" s="145"/>
      <c r="U77" s="145"/>
      <c r="V77" s="148"/>
      <c r="W77" s="145"/>
      <c r="X77" s="145"/>
      <c r="Y77" s="145"/>
      <c r="Z77" s="145"/>
      <c r="AA77" s="145"/>
      <c r="AB77" s="332"/>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c r="BU77" s="145"/>
      <c r="BV77" s="145"/>
      <c r="BW77" s="145"/>
      <c r="BX77" s="145"/>
      <c r="BY77" s="145"/>
      <c r="BZ77" s="145"/>
      <c r="CA77" s="145"/>
      <c r="CB77" s="145"/>
      <c r="CC77" s="145"/>
      <c r="CD77" s="145"/>
      <c r="CE77" s="145"/>
      <c r="CF77" s="145"/>
      <c r="CG77" s="145"/>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8"/>
      <c r="DI77" s="145"/>
      <c r="DJ77" s="145"/>
      <c r="DK77" s="145"/>
      <c r="DL77" s="145"/>
      <c r="DM77" s="145"/>
      <c r="DN77" s="145"/>
      <c r="DO77" s="145"/>
      <c r="DP77" s="145"/>
      <c r="DQ77" s="145"/>
      <c r="DR77" s="145"/>
      <c r="DS77" s="145"/>
      <c r="DT77" s="145"/>
      <c r="DU77" s="145"/>
      <c r="DV77" s="145"/>
      <c r="DW77" s="145"/>
      <c r="DX77" s="145"/>
      <c r="DY77" s="145"/>
      <c r="DZ77" s="145"/>
      <c r="EA77" s="145"/>
      <c r="EB77" s="148"/>
      <c r="EC77" s="145"/>
      <c r="ED77" s="148"/>
      <c r="EE77" s="145"/>
      <c r="EF77" s="145"/>
      <c r="EG77" s="145"/>
      <c r="EH77" s="145"/>
      <c r="EI77" s="145"/>
      <c r="EJ77" s="145"/>
      <c r="EK77" s="145">
        <v>0</v>
      </c>
      <c r="EL77" s="145">
        <v>0</v>
      </c>
      <c r="EM77" s="267"/>
    </row>
    <row r="78" spans="1:187" ht="20.100000000000001" hidden="1" customHeight="1" x14ac:dyDescent="0.3">
      <c r="A78" s="25" t="s">
        <v>1786</v>
      </c>
      <c r="B78" s="40" t="s">
        <v>126</v>
      </c>
      <c r="C78" s="26">
        <v>82363</v>
      </c>
      <c r="D78" s="71" t="s">
        <v>1792</v>
      </c>
      <c r="E78" s="26"/>
      <c r="F78" s="26"/>
      <c r="G78" s="26" t="s">
        <v>114</v>
      </c>
      <c r="H78" s="258"/>
      <c r="I78" s="26" t="s">
        <v>3</v>
      </c>
      <c r="J78" s="25" t="s">
        <v>326</v>
      </c>
      <c r="K78" s="25" t="s">
        <v>1794</v>
      </c>
      <c r="L78" s="226"/>
      <c r="M78" s="226"/>
      <c r="N78" s="226"/>
      <c r="O78" s="226"/>
      <c r="P78" s="226"/>
      <c r="Q78" s="226"/>
      <c r="R78" s="226"/>
      <c r="S78" s="226"/>
      <c r="T78" s="234"/>
      <c r="U78" s="235"/>
      <c r="V78" s="235"/>
      <c r="W78" s="235"/>
      <c r="X78" s="235"/>
      <c r="Y78" s="235"/>
      <c r="Z78" s="235"/>
      <c r="AA78" s="235"/>
      <c r="AB78" s="336"/>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c r="BZ78" s="235"/>
      <c r="CA78" s="235"/>
      <c r="CB78" s="235"/>
      <c r="CC78" s="235"/>
      <c r="CD78" s="235"/>
      <c r="CE78" s="235"/>
      <c r="CF78" s="235"/>
      <c r="CG78" s="235"/>
      <c r="CH78" s="235"/>
      <c r="CI78" s="235"/>
      <c r="CJ78" s="235"/>
      <c r="CK78" s="235"/>
      <c r="CL78" s="235"/>
      <c r="CM78" s="235"/>
      <c r="CN78" s="235"/>
      <c r="CO78" s="235"/>
      <c r="CP78" s="235"/>
      <c r="CQ78" s="235"/>
      <c r="CR78" s="235"/>
      <c r="CS78" s="235"/>
      <c r="CT78" s="235"/>
      <c r="CU78" s="235"/>
      <c r="CV78" s="235"/>
      <c r="CW78" s="235"/>
      <c r="CX78" s="235"/>
      <c r="CY78" s="235"/>
      <c r="CZ78" s="235"/>
      <c r="DA78" s="235"/>
      <c r="DB78" s="235"/>
      <c r="DC78" s="235"/>
      <c r="DD78" s="235"/>
      <c r="DE78" s="235"/>
      <c r="DF78" s="235"/>
      <c r="DG78" s="235"/>
      <c r="DH78" s="236"/>
      <c r="DI78" s="235"/>
      <c r="DJ78" s="235"/>
      <c r="DK78" s="235"/>
      <c r="DL78" s="235"/>
      <c r="DM78" s="235"/>
      <c r="DN78" s="235"/>
      <c r="DO78" s="235"/>
      <c r="DP78" s="235"/>
      <c r="DQ78" s="235"/>
      <c r="DR78" s="235"/>
      <c r="DS78" s="235"/>
      <c r="DT78" s="235"/>
      <c r="DU78" s="235"/>
      <c r="DV78" s="235"/>
      <c r="DW78" s="235"/>
      <c r="DX78" s="235"/>
      <c r="DY78" s="235"/>
      <c r="DZ78" s="235"/>
      <c r="EA78" s="235"/>
      <c r="EB78" s="236"/>
      <c r="EC78" s="235"/>
      <c r="ED78" s="235"/>
      <c r="EE78" s="235"/>
      <c r="EF78" s="235"/>
      <c r="EG78" s="235"/>
      <c r="EH78" s="235"/>
      <c r="EI78" s="235"/>
      <c r="EJ78" s="235"/>
      <c r="EK78" s="235">
        <v>0</v>
      </c>
      <c r="EL78" s="235">
        <v>0</v>
      </c>
      <c r="EM78" s="235"/>
      <c r="EN78" s="237"/>
      <c r="EO78" s="234"/>
      <c r="EP78" s="234"/>
      <c r="EQ78" s="234"/>
      <c r="ER78" s="234"/>
      <c r="ES78" s="234"/>
      <c r="ET78" s="234"/>
      <c r="EU78" s="234"/>
      <c r="EV78" s="234"/>
      <c r="EW78" s="234"/>
      <c r="EX78" s="234"/>
      <c r="EY78" s="234"/>
      <c r="EZ78" s="234"/>
      <c r="FA78" s="234"/>
      <c r="FB78" s="234"/>
      <c r="FC78" s="234"/>
      <c r="FD78" s="234"/>
      <c r="FE78" s="234"/>
      <c r="FF78" s="234"/>
      <c r="FG78" s="234"/>
      <c r="FH78" s="234"/>
      <c r="FI78" s="234"/>
      <c r="FJ78" s="234"/>
      <c r="FK78" s="234"/>
      <c r="FL78" s="234"/>
      <c r="FM78" s="234"/>
      <c r="FN78" s="238"/>
      <c r="FO78" s="238"/>
      <c r="FP78" s="238"/>
      <c r="FQ78" s="238"/>
      <c r="FR78" s="238"/>
      <c r="FS78" s="238"/>
      <c r="FT78" s="238"/>
      <c r="FU78" s="238"/>
      <c r="FV78" s="238"/>
      <c r="FW78" s="238"/>
      <c r="FX78" s="238"/>
      <c r="FY78" s="238"/>
      <c r="FZ78" s="238"/>
      <c r="GA78" s="238"/>
      <c r="GB78" s="238"/>
      <c r="GC78" s="238"/>
      <c r="GD78" s="238"/>
      <c r="GE78" s="238"/>
    </row>
    <row r="79" spans="1:187" ht="20.100000000000001" hidden="1" customHeight="1" x14ac:dyDescent="0.3">
      <c r="A79" s="25" t="s">
        <v>3087</v>
      </c>
      <c r="B79" s="40" t="s">
        <v>126</v>
      </c>
      <c r="C79" s="26">
        <v>84259</v>
      </c>
      <c r="D79" s="71" t="s">
        <v>3089</v>
      </c>
      <c r="E79" s="26" t="s">
        <v>108</v>
      </c>
      <c r="F79" s="26"/>
      <c r="G79" s="26" t="s">
        <v>114</v>
      </c>
      <c r="H79" s="26" t="s">
        <v>615</v>
      </c>
      <c r="I79" s="26" t="s">
        <v>449</v>
      </c>
      <c r="J79" s="25" t="s">
        <v>326</v>
      </c>
      <c r="K79" s="25" t="s">
        <v>3090</v>
      </c>
      <c r="L79" s="25"/>
      <c r="M79" s="25"/>
      <c r="N79" s="83"/>
      <c r="O79" s="83"/>
      <c r="P79" s="83"/>
      <c r="Q79" s="83"/>
      <c r="R79" s="83"/>
      <c r="S79" s="83"/>
      <c r="T79" s="145"/>
      <c r="U79" s="145"/>
      <c r="V79" s="148"/>
      <c r="W79" s="145"/>
      <c r="X79" s="145"/>
      <c r="Y79" s="145"/>
      <c r="Z79" s="145"/>
      <c r="AA79" s="145"/>
      <c r="AB79" s="332"/>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5"/>
      <c r="CI79" s="145"/>
      <c r="CJ79" s="145"/>
      <c r="CK79" s="145"/>
      <c r="CL79" s="145"/>
      <c r="CM79" s="145"/>
      <c r="CN79" s="145"/>
      <c r="CO79" s="145"/>
      <c r="CP79" s="145"/>
      <c r="CQ79" s="145"/>
      <c r="CR79" s="145"/>
      <c r="CS79" s="145"/>
      <c r="CT79" s="145"/>
      <c r="CU79" s="145"/>
      <c r="CV79" s="145"/>
      <c r="CW79" s="145"/>
      <c r="CX79" s="145"/>
      <c r="CY79" s="145"/>
      <c r="CZ79" s="145"/>
      <c r="DA79" s="145"/>
      <c r="DB79" s="145"/>
      <c r="DC79" s="145"/>
      <c r="DD79" s="145"/>
      <c r="DE79" s="145"/>
      <c r="DF79" s="145"/>
      <c r="DG79" s="145"/>
      <c r="DH79" s="148"/>
      <c r="DI79" s="145"/>
      <c r="DJ79" s="145"/>
      <c r="DK79" s="145"/>
      <c r="DL79" s="145"/>
      <c r="DM79" s="145"/>
      <c r="DN79" s="145"/>
      <c r="DO79" s="145"/>
      <c r="DP79" s="145"/>
      <c r="DQ79" s="145"/>
      <c r="DR79" s="145"/>
      <c r="DS79" s="145"/>
      <c r="DT79" s="145"/>
      <c r="DU79" s="145"/>
      <c r="DV79" s="145"/>
      <c r="DW79" s="145"/>
      <c r="DX79" s="145"/>
      <c r="DY79" s="145"/>
      <c r="DZ79" s="145"/>
      <c r="EA79" s="145"/>
      <c r="EB79" s="148"/>
      <c r="EC79" s="145"/>
      <c r="ED79" s="148"/>
      <c r="EE79" s="145"/>
      <c r="EF79" s="145"/>
      <c r="EG79" s="145"/>
      <c r="EH79" s="145"/>
      <c r="EI79" s="145"/>
      <c r="EJ79" s="145"/>
      <c r="EK79" s="145">
        <v>0</v>
      </c>
      <c r="EL79" s="145">
        <v>0</v>
      </c>
    </row>
    <row r="80" spans="1:187" ht="20.100000000000001" customHeight="1" x14ac:dyDescent="0.3">
      <c r="A80" s="25" t="s">
        <v>3732</v>
      </c>
      <c r="B80" s="40" t="s">
        <v>126</v>
      </c>
      <c r="C80" s="26">
        <v>84669</v>
      </c>
      <c r="D80" s="71" t="s">
        <v>3745</v>
      </c>
      <c r="E80" s="26" t="s">
        <v>108</v>
      </c>
      <c r="F80" s="26" t="s">
        <v>3549</v>
      </c>
      <c r="G80" s="26" t="s">
        <v>114</v>
      </c>
      <c r="H80" s="26" t="s">
        <v>128</v>
      </c>
      <c r="I80" s="26" t="s">
        <v>516</v>
      </c>
      <c r="J80" s="25" t="s">
        <v>326</v>
      </c>
      <c r="K80" s="25" t="s">
        <v>3746</v>
      </c>
      <c r="L80" s="25"/>
      <c r="M80" s="83"/>
      <c r="N80" s="83"/>
      <c r="O80" s="83"/>
      <c r="P80" s="83"/>
      <c r="Q80" s="83"/>
      <c r="R80" s="83"/>
      <c r="S80" s="83"/>
      <c r="U80" s="145"/>
      <c r="V80" s="148"/>
      <c r="W80" s="145"/>
      <c r="X80" s="145"/>
      <c r="Y80" s="145"/>
      <c r="Z80" s="145"/>
      <c r="AA80" s="145"/>
      <c r="AB80" s="332"/>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c r="CG80" s="145"/>
      <c r="CH80" s="145"/>
      <c r="CI80" s="145"/>
      <c r="CJ80" s="145"/>
      <c r="CK80" s="145"/>
      <c r="CL80" s="145"/>
      <c r="CM80" s="145"/>
      <c r="CN80" s="145"/>
      <c r="CO80" s="145"/>
      <c r="CP80" s="145"/>
      <c r="CQ80" s="145"/>
      <c r="CR80" s="145"/>
      <c r="CS80" s="145"/>
      <c r="CT80" s="145"/>
      <c r="CU80" s="145"/>
      <c r="CV80" s="145"/>
      <c r="CW80" s="145"/>
      <c r="CX80" s="145"/>
      <c r="CY80" s="145"/>
      <c r="CZ80" s="145"/>
      <c r="DA80" s="145"/>
      <c r="DB80" s="145"/>
      <c r="DC80" s="145"/>
      <c r="DD80" s="145"/>
      <c r="DE80" s="145"/>
      <c r="DF80" s="145"/>
      <c r="DG80" s="145"/>
      <c r="DH80" s="148"/>
      <c r="DI80" s="145"/>
      <c r="DJ80" s="145"/>
      <c r="DK80" s="145"/>
      <c r="DL80" s="145"/>
      <c r="DM80" s="145"/>
      <c r="DN80" s="145"/>
      <c r="DO80" s="145"/>
      <c r="DP80" s="145"/>
      <c r="DQ80" s="145"/>
      <c r="DR80" s="145"/>
      <c r="DS80" s="145"/>
      <c r="DT80" s="145"/>
      <c r="DU80" s="145"/>
      <c r="DV80" s="145"/>
      <c r="DW80" s="145"/>
      <c r="DX80" s="145"/>
      <c r="DY80" s="145"/>
      <c r="DZ80" s="145"/>
      <c r="EA80" s="145"/>
      <c r="EB80" s="148"/>
      <c r="EC80" s="145"/>
      <c r="ED80" s="148"/>
      <c r="EE80" s="145"/>
      <c r="EF80" s="145"/>
      <c r="EG80" s="145"/>
      <c r="EH80" s="145"/>
      <c r="EI80" s="145"/>
      <c r="EJ80" s="145"/>
      <c r="EK80" s="145">
        <v>0</v>
      </c>
      <c r="EL80" s="145">
        <v>0</v>
      </c>
    </row>
    <row r="81" spans="1:187" ht="20.100000000000001" hidden="1" customHeight="1" x14ac:dyDescent="0.3">
      <c r="A81" s="25" t="s">
        <v>3699</v>
      </c>
      <c r="B81" s="40" t="s">
        <v>126</v>
      </c>
      <c r="C81" s="26">
        <v>82051</v>
      </c>
      <c r="D81" s="25" t="s">
        <v>3700</v>
      </c>
      <c r="E81" s="26" t="s">
        <v>108</v>
      </c>
      <c r="F81" s="116" t="s">
        <v>3556</v>
      </c>
      <c r="G81" s="26" t="s">
        <v>114</v>
      </c>
      <c r="H81" s="26" t="s">
        <v>633</v>
      </c>
      <c r="I81" s="26" t="s">
        <v>449</v>
      </c>
      <c r="J81" s="25" t="s">
        <v>1757</v>
      </c>
      <c r="K81" s="25" t="s">
        <v>3701</v>
      </c>
      <c r="L81" s="45" t="s">
        <v>3702</v>
      </c>
      <c r="M81" s="25" t="s">
        <v>3703</v>
      </c>
      <c r="N81" s="83"/>
      <c r="O81" s="83"/>
      <c r="P81" s="83"/>
      <c r="Q81" s="83"/>
      <c r="R81" s="25" t="s">
        <v>3704</v>
      </c>
      <c r="S81" s="25" t="s">
        <v>3705</v>
      </c>
      <c r="U81" s="145"/>
      <c r="V81" s="148"/>
      <c r="W81" s="145"/>
      <c r="X81" s="145"/>
      <c r="Y81" s="145"/>
      <c r="Z81" s="145">
        <v>1</v>
      </c>
      <c r="AA81" s="145"/>
      <c r="AB81" s="332"/>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c r="CJ81" s="145"/>
      <c r="CK81" s="145"/>
      <c r="CL81" s="145"/>
      <c r="CM81" s="145"/>
      <c r="CN81" s="145"/>
      <c r="CO81" s="145"/>
      <c r="CP81" s="145"/>
      <c r="CQ81" s="145">
        <v>1</v>
      </c>
      <c r="CR81" s="145"/>
      <c r="CS81" s="145"/>
      <c r="CT81" s="145">
        <v>1</v>
      </c>
      <c r="CU81" s="145">
        <v>1</v>
      </c>
      <c r="CV81" s="145"/>
      <c r="CW81" s="145"/>
      <c r="CX81" s="145"/>
      <c r="CY81" s="145"/>
      <c r="CZ81" s="145"/>
      <c r="DA81" s="145"/>
      <c r="DB81" s="145"/>
      <c r="DC81" s="145"/>
      <c r="DD81" s="145"/>
      <c r="DE81" s="145"/>
      <c r="DF81" s="145"/>
      <c r="DG81" s="145"/>
      <c r="DH81" s="148"/>
      <c r="DI81" s="145"/>
      <c r="DJ81" s="145"/>
      <c r="DK81" s="145"/>
      <c r="DL81" s="145"/>
      <c r="DM81" s="145"/>
      <c r="DN81" s="145"/>
      <c r="DO81" s="145"/>
      <c r="DP81" s="145"/>
      <c r="DQ81" s="145"/>
      <c r="DR81" s="145">
        <v>1</v>
      </c>
      <c r="DS81" s="145"/>
      <c r="DT81" s="145"/>
      <c r="DU81" s="145"/>
      <c r="DV81" s="145"/>
      <c r="DW81" s="145"/>
      <c r="DX81" s="145"/>
      <c r="DY81" s="145"/>
      <c r="DZ81" s="145"/>
      <c r="EA81" s="145"/>
      <c r="EB81" s="148"/>
      <c r="EC81" s="145"/>
      <c r="ED81" s="148"/>
      <c r="EE81" s="145"/>
      <c r="EF81" s="145"/>
      <c r="EG81" s="145"/>
      <c r="EH81" s="145"/>
      <c r="EI81" s="145"/>
      <c r="EJ81" s="145"/>
      <c r="EK81" s="145">
        <v>1</v>
      </c>
      <c r="EL81" s="145">
        <v>1</v>
      </c>
      <c r="EN81" s="228" t="s">
        <v>3706</v>
      </c>
    </row>
    <row r="82" spans="1:187" ht="20.100000000000001" hidden="1" customHeight="1" x14ac:dyDescent="0.3">
      <c r="A82" s="25" t="s">
        <v>2274</v>
      </c>
      <c r="B82" s="40" t="s">
        <v>126</v>
      </c>
      <c r="C82" s="26">
        <v>82975</v>
      </c>
      <c r="D82" s="25" t="s">
        <v>1514</v>
      </c>
      <c r="E82" s="26" t="s">
        <v>108</v>
      </c>
      <c r="F82" s="26"/>
      <c r="G82" s="26" t="s">
        <v>114</v>
      </c>
      <c r="H82" s="26" t="s">
        <v>615</v>
      </c>
      <c r="I82" s="26" t="s">
        <v>3</v>
      </c>
      <c r="J82" s="25" t="s">
        <v>1757</v>
      </c>
      <c r="K82" s="25" t="s">
        <v>2285</v>
      </c>
      <c r="L82" s="25"/>
      <c r="M82" s="25" t="s">
        <v>2286</v>
      </c>
      <c r="N82" s="83"/>
      <c r="O82" s="83"/>
      <c r="P82" s="83"/>
      <c r="Q82" s="83"/>
      <c r="R82" s="25" t="s">
        <v>2287</v>
      </c>
      <c r="S82" s="25"/>
      <c r="T82" s="145"/>
      <c r="U82" s="145"/>
      <c r="V82" s="145"/>
      <c r="W82" s="145"/>
      <c r="X82" s="145"/>
      <c r="Y82" s="145"/>
      <c r="Z82" s="145"/>
      <c r="AA82" s="145"/>
      <c r="AB82" s="332"/>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c r="CB82" s="145"/>
      <c r="CC82" s="145"/>
      <c r="CD82" s="145"/>
      <c r="CE82" s="145"/>
      <c r="CF82" s="145"/>
      <c r="CG82" s="145"/>
      <c r="CH82" s="145"/>
      <c r="CI82" s="145"/>
      <c r="CJ82" s="145"/>
      <c r="CK82" s="145"/>
      <c r="CL82" s="145"/>
      <c r="CM82" s="145"/>
      <c r="CN82" s="145"/>
      <c r="CO82" s="145"/>
      <c r="CP82" s="266">
        <v>1</v>
      </c>
      <c r="CQ82" s="145"/>
      <c r="CR82" s="145"/>
      <c r="CS82" s="145"/>
      <c r="CT82" s="145"/>
      <c r="CU82" s="145"/>
      <c r="CV82" s="145"/>
      <c r="CW82" s="145"/>
      <c r="CX82" s="145"/>
      <c r="CY82" s="145"/>
      <c r="CZ82" s="145"/>
      <c r="DA82" s="145"/>
      <c r="DB82" s="145"/>
      <c r="DC82" s="145"/>
      <c r="DD82" s="145"/>
      <c r="DE82" s="145"/>
      <c r="DF82" s="145"/>
      <c r="DG82" s="145"/>
      <c r="DH82" s="148"/>
      <c r="DI82" s="145"/>
      <c r="DJ82" s="145"/>
      <c r="DK82" s="145"/>
      <c r="DL82" s="145">
        <v>1</v>
      </c>
      <c r="DM82" s="145"/>
      <c r="DN82" s="145"/>
      <c r="DO82" s="145"/>
      <c r="DP82" s="145"/>
      <c r="DQ82" s="145"/>
      <c r="DR82" s="145"/>
      <c r="DS82" s="145"/>
      <c r="DT82" s="145"/>
      <c r="DU82" s="145"/>
      <c r="DV82" s="145"/>
      <c r="DW82" s="145"/>
      <c r="DX82" s="145"/>
      <c r="DY82" s="145"/>
      <c r="DZ82" s="145"/>
      <c r="EA82" s="145"/>
      <c r="EB82" s="148"/>
      <c r="EC82" s="145"/>
      <c r="ED82" s="145"/>
      <c r="EK82" s="263">
        <v>1</v>
      </c>
      <c r="EL82" s="263">
        <v>1</v>
      </c>
      <c r="EM82" s="263"/>
      <c r="EN82" s="264" t="s">
        <v>1965</v>
      </c>
    </row>
    <row r="83" spans="1:187" ht="20.100000000000001" hidden="1" customHeight="1" x14ac:dyDescent="0.3">
      <c r="A83" s="25" t="s">
        <v>3102</v>
      </c>
      <c r="B83" s="40" t="s">
        <v>126</v>
      </c>
      <c r="C83" s="26">
        <v>83342</v>
      </c>
      <c r="D83" s="71" t="s">
        <v>3124</v>
      </c>
      <c r="E83" s="26" t="s">
        <v>108</v>
      </c>
      <c r="F83" s="26"/>
      <c r="G83" s="26" t="s">
        <v>114</v>
      </c>
      <c r="H83" s="26" t="s">
        <v>615</v>
      </c>
      <c r="I83" s="26" t="s">
        <v>3</v>
      </c>
      <c r="J83" s="25" t="s">
        <v>2195</v>
      </c>
      <c r="K83" s="25" t="s">
        <v>3125</v>
      </c>
      <c r="L83" s="25"/>
      <c r="M83" s="25"/>
      <c r="N83" s="83"/>
      <c r="O83" s="83"/>
      <c r="P83" s="83"/>
      <c r="Q83" s="83"/>
      <c r="R83" s="83"/>
      <c r="S83" s="83"/>
      <c r="T83" s="145"/>
      <c r="U83" s="145"/>
      <c r="V83" s="148"/>
      <c r="W83" s="145"/>
      <c r="X83" s="145"/>
      <c r="Y83" s="145"/>
      <c r="Z83" s="145"/>
      <c r="AA83" s="145"/>
      <c r="AB83" s="332"/>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8"/>
      <c r="DI83" s="145"/>
      <c r="DJ83" s="145"/>
      <c r="DK83" s="145"/>
      <c r="DL83" s="145"/>
      <c r="DM83" s="145"/>
      <c r="DN83" s="145"/>
      <c r="DO83" s="145"/>
      <c r="DP83" s="145"/>
      <c r="DQ83" s="145"/>
      <c r="DR83" s="145"/>
      <c r="DS83" s="145"/>
      <c r="DT83" s="145"/>
      <c r="DU83" s="145"/>
      <c r="DV83" s="145"/>
      <c r="DW83" s="145"/>
      <c r="DX83" s="145"/>
      <c r="DY83" s="145"/>
      <c r="DZ83" s="145"/>
      <c r="EA83" s="145"/>
      <c r="EB83" s="148"/>
      <c r="EC83" s="145"/>
      <c r="ED83" s="148"/>
      <c r="EE83" s="145"/>
      <c r="EF83" s="145"/>
      <c r="EG83" s="145"/>
      <c r="EH83" s="145"/>
      <c r="EI83" s="145"/>
      <c r="EJ83" s="145"/>
      <c r="EK83" s="145">
        <v>0</v>
      </c>
      <c r="EL83" s="145">
        <v>0</v>
      </c>
    </row>
    <row r="84" spans="1:187" ht="20.100000000000001" hidden="1" customHeight="1" x14ac:dyDescent="0.3">
      <c r="A84" s="25" t="s">
        <v>3538</v>
      </c>
      <c r="B84" s="26" t="s">
        <v>126</v>
      </c>
      <c r="C84" s="26">
        <v>84160</v>
      </c>
      <c r="D84" s="71" t="s">
        <v>3539</v>
      </c>
      <c r="E84" s="26" t="s">
        <v>108</v>
      </c>
      <c r="F84" s="26" t="s">
        <v>3556</v>
      </c>
      <c r="G84" s="26" t="s">
        <v>114</v>
      </c>
      <c r="H84" s="26" t="s">
        <v>615</v>
      </c>
      <c r="I84" s="26" t="s">
        <v>438</v>
      </c>
      <c r="J84" s="25" t="s">
        <v>2195</v>
      </c>
      <c r="K84" s="25" t="s">
        <v>3540</v>
      </c>
      <c r="L84" s="25"/>
      <c r="M84" s="25"/>
      <c r="N84" s="239"/>
      <c r="O84" s="239"/>
      <c r="P84" s="239"/>
      <c r="Q84" s="239"/>
      <c r="R84" s="239"/>
      <c r="S84" s="239"/>
      <c r="T84" s="145"/>
      <c r="U84" s="145"/>
      <c r="V84" s="148"/>
      <c r="W84" s="145"/>
      <c r="X84" s="145"/>
      <c r="Y84" s="145"/>
      <c r="Z84" s="145"/>
      <c r="AA84" s="145"/>
      <c r="AB84" s="332"/>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5"/>
      <c r="CI84" s="145"/>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5"/>
      <c r="DG84" s="145"/>
      <c r="DH84" s="148"/>
      <c r="DI84" s="145"/>
      <c r="DJ84" s="145"/>
      <c r="DK84" s="145"/>
      <c r="DL84" s="145"/>
      <c r="DM84" s="145"/>
      <c r="DN84" s="145"/>
      <c r="DO84" s="145"/>
      <c r="DP84" s="145"/>
      <c r="DQ84" s="145"/>
      <c r="DR84" s="145"/>
      <c r="DS84" s="145"/>
      <c r="DT84" s="145"/>
      <c r="DU84" s="145"/>
      <c r="DV84" s="145"/>
      <c r="DW84" s="145"/>
      <c r="DX84" s="145"/>
      <c r="DY84" s="145"/>
      <c r="DZ84" s="145"/>
      <c r="EA84" s="145"/>
      <c r="EB84" s="148"/>
      <c r="EC84" s="145"/>
      <c r="ED84" s="148"/>
      <c r="EE84" s="145"/>
      <c r="EF84" s="145"/>
      <c r="EG84" s="145"/>
      <c r="EH84" s="145"/>
      <c r="EI84" s="145"/>
      <c r="EJ84" s="145"/>
      <c r="EK84" s="145">
        <v>0</v>
      </c>
      <c r="EL84" s="145">
        <v>0</v>
      </c>
      <c r="EM84" s="145"/>
    </row>
    <row r="85" spans="1:187" ht="20.100000000000001" hidden="1" customHeight="1" x14ac:dyDescent="0.3">
      <c r="A85" s="25" t="s">
        <v>2886</v>
      </c>
      <c r="B85" s="40" t="s">
        <v>126</v>
      </c>
      <c r="C85" s="26">
        <v>82499</v>
      </c>
      <c r="D85" s="71" t="s">
        <v>2890</v>
      </c>
      <c r="E85" s="26" t="s">
        <v>108</v>
      </c>
      <c r="F85" s="26"/>
      <c r="G85" s="26" t="s">
        <v>114</v>
      </c>
      <c r="H85" s="26" t="s">
        <v>128</v>
      </c>
      <c r="I85" s="26" t="s">
        <v>385</v>
      </c>
      <c r="J85" s="25" t="s">
        <v>2195</v>
      </c>
      <c r="K85" s="25" t="s">
        <v>2891</v>
      </c>
      <c r="L85" s="25"/>
      <c r="M85" s="25"/>
      <c r="N85" s="83"/>
      <c r="O85" s="83"/>
      <c r="P85" s="83"/>
      <c r="Q85" s="83"/>
      <c r="R85" s="83"/>
      <c r="S85" s="83"/>
      <c r="T85" s="145"/>
      <c r="U85" s="145"/>
      <c r="V85" s="148"/>
      <c r="W85" s="145"/>
      <c r="X85" s="145"/>
      <c r="Y85" s="145"/>
      <c r="Z85" s="145"/>
      <c r="AA85" s="145"/>
      <c r="AB85" s="332"/>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5"/>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8"/>
      <c r="DI85" s="145"/>
      <c r="DJ85" s="145"/>
      <c r="DK85" s="145"/>
      <c r="DL85" s="145"/>
      <c r="DM85" s="145"/>
      <c r="DN85" s="145"/>
      <c r="DO85" s="145"/>
      <c r="DP85" s="145"/>
      <c r="DQ85" s="145"/>
      <c r="DR85" s="145"/>
      <c r="DS85" s="145"/>
      <c r="DT85" s="145"/>
      <c r="DU85" s="145"/>
      <c r="DV85" s="145"/>
      <c r="DW85" s="145"/>
      <c r="DX85" s="145"/>
      <c r="DY85" s="145"/>
      <c r="DZ85" s="145"/>
      <c r="EA85" s="145"/>
      <c r="EB85" s="148"/>
      <c r="EC85" s="145"/>
      <c r="ED85" s="148"/>
      <c r="EE85" s="145"/>
      <c r="EF85" s="145"/>
      <c r="EG85" s="145"/>
      <c r="EH85" s="145"/>
      <c r="EI85" s="145"/>
      <c r="EJ85" s="145"/>
      <c r="EK85" s="145">
        <v>0</v>
      </c>
      <c r="EL85" s="145">
        <v>0</v>
      </c>
      <c r="EM85" s="267"/>
    </row>
    <row r="86" spans="1:187" ht="20.100000000000001" hidden="1" customHeight="1" x14ac:dyDescent="0.3">
      <c r="A86" s="25" t="s">
        <v>1783</v>
      </c>
      <c r="B86" s="40" t="s">
        <v>126</v>
      </c>
      <c r="C86" s="26">
        <v>82948</v>
      </c>
      <c r="D86" s="71" t="s">
        <v>1784</v>
      </c>
      <c r="E86" s="73" t="s">
        <v>113</v>
      </c>
      <c r="F86" s="73"/>
      <c r="G86" s="73" t="s">
        <v>114</v>
      </c>
      <c r="H86" s="258"/>
      <c r="I86" s="26" t="s">
        <v>438</v>
      </c>
      <c r="J86" s="72" t="s">
        <v>326</v>
      </c>
      <c r="K86" s="72" t="s">
        <v>1785</v>
      </c>
      <c r="L86" s="226"/>
      <c r="M86" s="226"/>
      <c r="N86" s="226"/>
      <c r="O86" s="226"/>
      <c r="P86" s="226"/>
      <c r="Q86" s="226"/>
      <c r="R86" s="226"/>
      <c r="S86" s="226"/>
      <c r="T86" s="234"/>
      <c r="U86" s="235"/>
      <c r="V86" s="235"/>
      <c r="W86" s="235"/>
      <c r="X86" s="235"/>
      <c r="Y86" s="235"/>
      <c r="Z86" s="235"/>
      <c r="AA86" s="235"/>
      <c r="AB86" s="336"/>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c r="BZ86" s="235"/>
      <c r="CA86" s="235"/>
      <c r="CB86" s="235"/>
      <c r="CC86" s="235"/>
      <c r="CD86" s="235"/>
      <c r="CE86" s="235"/>
      <c r="CF86" s="235"/>
      <c r="CG86" s="235"/>
      <c r="CH86" s="235"/>
      <c r="CI86" s="235"/>
      <c r="CJ86" s="235"/>
      <c r="CK86" s="235"/>
      <c r="CL86" s="235"/>
      <c r="CM86" s="235"/>
      <c r="CN86" s="235"/>
      <c r="CO86" s="235"/>
      <c r="CP86" s="235"/>
      <c r="CQ86" s="235"/>
      <c r="CR86" s="235"/>
      <c r="CS86" s="235"/>
      <c r="CT86" s="235"/>
      <c r="CU86" s="235"/>
      <c r="CV86" s="235"/>
      <c r="CW86" s="235"/>
      <c r="CX86" s="235"/>
      <c r="CY86" s="235"/>
      <c r="CZ86" s="235"/>
      <c r="DA86" s="235"/>
      <c r="DB86" s="235"/>
      <c r="DC86" s="235"/>
      <c r="DD86" s="235"/>
      <c r="DE86" s="235"/>
      <c r="DF86" s="235"/>
      <c r="DG86" s="235"/>
      <c r="DH86" s="236"/>
      <c r="DI86" s="235"/>
      <c r="DJ86" s="235"/>
      <c r="DK86" s="235"/>
      <c r="DL86" s="235"/>
      <c r="DM86" s="235"/>
      <c r="DN86" s="235"/>
      <c r="DO86" s="235"/>
      <c r="DP86" s="235"/>
      <c r="DQ86" s="235"/>
      <c r="DR86" s="235"/>
      <c r="DS86" s="235"/>
      <c r="DT86" s="235"/>
      <c r="DU86" s="235"/>
      <c r="DV86" s="235"/>
      <c r="DW86" s="235"/>
      <c r="DX86" s="235"/>
      <c r="DY86" s="235"/>
      <c r="DZ86" s="235"/>
      <c r="EA86" s="235"/>
      <c r="EB86" s="236"/>
      <c r="EC86" s="235"/>
      <c r="ED86" s="235"/>
      <c r="EE86" s="235"/>
      <c r="EF86" s="235"/>
      <c r="EG86" s="235"/>
      <c r="EH86" s="235"/>
      <c r="EI86" s="235"/>
      <c r="EJ86" s="235"/>
      <c r="EK86" s="235">
        <v>0</v>
      </c>
      <c r="EL86" s="235">
        <v>0</v>
      </c>
      <c r="EM86" s="235"/>
      <c r="EN86" s="237"/>
      <c r="EO86" s="234"/>
      <c r="EP86" s="234"/>
      <c r="EQ86" s="234"/>
      <c r="ER86" s="234"/>
      <c r="ES86" s="234"/>
      <c r="ET86" s="234"/>
      <c r="EU86" s="234"/>
      <c r="EV86" s="234"/>
      <c r="EW86" s="234"/>
      <c r="EX86" s="234"/>
      <c r="EY86" s="234"/>
      <c r="EZ86" s="234"/>
      <c r="FA86" s="234"/>
      <c r="FB86" s="234"/>
      <c r="FC86" s="234"/>
      <c r="FD86" s="234"/>
      <c r="FE86" s="234"/>
      <c r="FF86" s="234"/>
      <c r="FG86" s="234"/>
      <c r="FH86" s="234"/>
      <c r="FI86" s="234"/>
      <c r="FJ86" s="234"/>
      <c r="FK86" s="234"/>
      <c r="FL86" s="234"/>
      <c r="FM86" s="234"/>
      <c r="FN86" s="238"/>
      <c r="FO86" s="238"/>
      <c r="FP86" s="238"/>
      <c r="FQ86" s="238"/>
      <c r="FR86" s="238"/>
      <c r="FS86" s="238"/>
      <c r="FT86" s="238"/>
      <c r="FU86" s="238"/>
      <c r="FV86" s="238"/>
      <c r="FW86" s="238"/>
      <c r="FX86" s="238"/>
      <c r="FY86" s="238"/>
      <c r="FZ86" s="238"/>
      <c r="GA86" s="238"/>
      <c r="GB86" s="238"/>
      <c r="GC86" s="238"/>
      <c r="GD86" s="238"/>
      <c r="GE86" s="238"/>
    </row>
    <row r="87" spans="1:187" ht="20.100000000000001" hidden="1" customHeight="1" x14ac:dyDescent="0.3">
      <c r="A87" s="25" t="s">
        <v>1833</v>
      </c>
      <c r="B87" s="40" t="s">
        <v>126</v>
      </c>
      <c r="C87" s="26">
        <v>83107</v>
      </c>
      <c r="D87" s="71" t="s">
        <v>1784</v>
      </c>
      <c r="E87" s="26" t="s">
        <v>113</v>
      </c>
      <c r="F87" s="26"/>
      <c r="G87" s="26" t="s">
        <v>114</v>
      </c>
      <c r="H87" s="26" t="s">
        <v>128</v>
      </c>
      <c r="I87" s="26" t="s">
        <v>438</v>
      </c>
      <c r="J87" s="25" t="s">
        <v>326</v>
      </c>
      <c r="K87" s="25" t="s">
        <v>1785</v>
      </c>
      <c r="L87" s="239"/>
      <c r="M87" s="239"/>
      <c r="N87" s="239"/>
      <c r="O87" s="239"/>
      <c r="P87" s="239"/>
      <c r="Q87" s="239"/>
      <c r="R87" s="239"/>
      <c r="S87" s="239"/>
      <c r="U87" s="145"/>
      <c r="V87" s="145"/>
      <c r="W87" s="145"/>
      <c r="X87" s="145"/>
      <c r="Y87" s="145"/>
      <c r="Z87" s="145"/>
      <c r="AA87" s="145"/>
      <c r="AB87" s="332"/>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5"/>
      <c r="BV87" s="145"/>
      <c r="BW87" s="145"/>
      <c r="BX87" s="145"/>
      <c r="BY87" s="145"/>
      <c r="BZ87" s="145"/>
      <c r="CA87" s="145"/>
      <c r="CB87" s="145"/>
      <c r="CC87" s="145"/>
      <c r="CD87" s="145"/>
      <c r="CE87" s="145"/>
      <c r="CF87" s="145"/>
      <c r="CG87" s="145"/>
      <c r="CH87" s="145"/>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5"/>
      <c r="DG87" s="145"/>
      <c r="DH87" s="148"/>
      <c r="DI87" s="145"/>
      <c r="DJ87" s="145"/>
      <c r="DK87" s="145"/>
      <c r="DL87" s="145"/>
      <c r="DM87" s="145"/>
      <c r="DN87" s="145"/>
      <c r="DO87" s="145"/>
      <c r="DP87" s="145"/>
      <c r="DQ87" s="145"/>
      <c r="DR87" s="145"/>
      <c r="DS87" s="145"/>
      <c r="DT87" s="145"/>
      <c r="DU87" s="145"/>
      <c r="DV87" s="145"/>
      <c r="DW87" s="145"/>
      <c r="DX87" s="145"/>
      <c r="DY87" s="145"/>
      <c r="DZ87" s="145"/>
      <c r="EA87" s="145"/>
      <c r="EB87" s="148"/>
      <c r="EC87" s="145"/>
      <c r="ED87" s="145"/>
      <c r="EE87" s="145"/>
      <c r="EF87" s="145"/>
      <c r="EG87" s="145"/>
      <c r="EH87" s="145"/>
      <c r="EI87" s="145"/>
      <c r="EJ87" s="145"/>
      <c r="EK87" s="145">
        <v>0</v>
      </c>
      <c r="EL87" s="145">
        <v>0</v>
      </c>
    </row>
    <row r="88" spans="1:187" ht="20.100000000000001" hidden="1" customHeight="1" x14ac:dyDescent="0.3">
      <c r="A88" s="25" t="s">
        <v>3522</v>
      </c>
      <c r="B88" s="26" t="s">
        <v>126</v>
      </c>
      <c r="C88" s="26">
        <v>84179</v>
      </c>
      <c r="D88" s="71" t="s">
        <v>845</v>
      </c>
      <c r="E88" s="26" t="s">
        <v>293</v>
      </c>
      <c r="F88" s="26" t="s">
        <v>3556</v>
      </c>
      <c r="G88" s="26" t="s">
        <v>114</v>
      </c>
      <c r="H88" s="26" t="s">
        <v>128</v>
      </c>
      <c r="I88" s="26" t="s">
        <v>3</v>
      </c>
      <c r="J88" s="25" t="s">
        <v>275</v>
      </c>
      <c r="K88" s="25" t="s">
        <v>3533</v>
      </c>
      <c r="L88" s="25"/>
      <c r="M88" s="25"/>
      <c r="N88" s="272"/>
      <c r="O88" s="272"/>
      <c r="P88" s="272"/>
      <c r="Q88" s="272"/>
      <c r="R88" s="272"/>
      <c r="S88" s="272"/>
      <c r="T88" s="145"/>
      <c r="U88" s="145"/>
      <c r="V88" s="148"/>
      <c r="W88" s="145"/>
      <c r="X88" s="145"/>
      <c r="Y88" s="145"/>
      <c r="Z88" s="145"/>
      <c r="AA88" s="145"/>
      <c r="AB88" s="332"/>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8"/>
      <c r="DI88" s="145"/>
      <c r="DJ88" s="145"/>
      <c r="DK88" s="145"/>
      <c r="DL88" s="145"/>
      <c r="DM88" s="145"/>
      <c r="DN88" s="145"/>
      <c r="DO88" s="145"/>
      <c r="DP88" s="145"/>
      <c r="DQ88" s="145"/>
      <c r="DR88" s="145"/>
      <c r="DS88" s="145"/>
      <c r="DT88" s="145"/>
      <c r="DU88" s="145"/>
      <c r="DV88" s="145"/>
      <c r="DW88" s="145"/>
      <c r="DX88" s="145"/>
      <c r="DY88" s="145"/>
      <c r="DZ88" s="145"/>
      <c r="EA88" s="145"/>
      <c r="EB88" s="148"/>
      <c r="EC88" s="145"/>
      <c r="ED88" s="148"/>
      <c r="EE88" s="145"/>
      <c r="EF88" s="145"/>
      <c r="EG88" s="145"/>
      <c r="EH88" s="145"/>
      <c r="EI88" s="145"/>
      <c r="EJ88" s="145"/>
      <c r="EK88" s="145">
        <v>0</v>
      </c>
      <c r="EL88" s="145">
        <v>0</v>
      </c>
      <c r="EM88" s="145"/>
    </row>
    <row r="89" spans="1:187" ht="20.100000000000001" hidden="1" customHeight="1" x14ac:dyDescent="0.3">
      <c r="A89" s="25" t="s">
        <v>3820</v>
      </c>
      <c r="B89" s="26" t="s">
        <v>126</v>
      </c>
      <c r="C89" s="26">
        <v>84849</v>
      </c>
      <c r="D89" s="71" t="s">
        <v>845</v>
      </c>
      <c r="E89" s="26" t="s">
        <v>108</v>
      </c>
      <c r="F89" s="26" t="s">
        <v>3549</v>
      </c>
      <c r="G89" s="26" t="s">
        <v>114</v>
      </c>
      <c r="H89" s="26" t="s">
        <v>128</v>
      </c>
      <c r="I89" s="26" t="s">
        <v>3</v>
      </c>
      <c r="J89" s="25" t="s">
        <v>326</v>
      </c>
      <c r="K89" s="25" t="s">
        <v>3854</v>
      </c>
      <c r="L89" s="25"/>
      <c r="M89" s="25"/>
      <c r="N89" s="239"/>
      <c r="O89" s="239"/>
      <c r="P89" s="239"/>
      <c r="Q89" s="239"/>
      <c r="R89" s="239"/>
      <c r="S89" s="239"/>
      <c r="U89" s="145"/>
      <c r="V89" s="148"/>
      <c r="W89" s="145"/>
      <c r="X89" s="145"/>
      <c r="Y89" s="145"/>
      <c r="Z89" s="145"/>
      <c r="AA89" s="145"/>
      <c r="AB89" s="332"/>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8"/>
      <c r="DI89" s="145"/>
      <c r="DJ89" s="145"/>
      <c r="DK89" s="145"/>
      <c r="DL89" s="145"/>
      <c r="DM89" s="145"/>
      <c r="DN89" s="145"/>
      <c r="DO89" s="145"/>
      <c r="DP89" s="145"/>
      <c r="DQ89" s="145"/>
      <c r="DR89" s="145"/>
      <c r="DS89" s="145"/>
      <c r="DT89" s="145"/>
      <c r="DU89" s="145"/>
      <c r="DV89" s="145"/>
      <c r="DW89" s="145"/>
      <c r="DX89" s="145"/>
      <c r="DY89" s="145"/>
      <c r="DZ89" s="145"/>
      <c r="EA89" s="145"/>
      <c r="EB89" s="148"/>
      <c r="EC89" s="145"/>
      <c r="ED89" s="148"/>
      <c r="EE89" s="145"/>
      <c r="EF89" s="145"/>
      <c r="EG89" s="145"/>
      <c r="EH89" s="145"/>
      <c r="EI89" s="145"/>
      <c r="EJ89" s="145"/>
      <c r="EK89" s="145">
        <v>0</v>
      </c>
      <c r="EL89" s="145">
        <v>0</v>
      </c>
    </row>
    <row r="90" spans="1:187" ht="20.100000000000001" hidden="1" customHeight="1" x14ac:dyDescent="0.3">
      <c r="A90" s="25" t="s">
        <v>3458</v>
      </c>
      <c r="B90" s="40" t="s">
        <v>126</v>
      </c>
      <c r="C90" s="26">
        <v>83801</v>
      </c>
      <c r="D90" s="71" t="s">
        <v>3491</v>
      </c>
      <c r="E90" s="26" t="s">
        <v>108</v>
      </c>
      <c r="F90" s="26" t="s">
        <v>3549</v>
      </c>
      <c r="G90" s="26" t="s">
        <v>114</v>
      </c>
      <c r="H90" s="26" t="s">
        <v>128</v>
      </c>
      <c r="I90" s="26" t="s">
        <v>438</v>
      </c>
      <c r="J90" s="25" t="s">
        <v>129</v>
      </c>
      <c r="K90" s="25" t="s">
        <v>3492</v>
      </c>
      <c r="L90" s="25"/>
      <c r="M90" s="25"/>
      <c r="N90" s="272"/>
      <c r="O90" s="272"/>
      <c r="P90" s="272"/>
      <c r="Q90" s="272"/>
      <c r="R90" s="272"/>
      <c r="S90" s="272"/>
      <c r="U90" s="145"/>
      <c r="V90" s="148"/>
      <c r="W90" s="145"/>
      <c r="X90" s="145"/>
      <c r="Y90" s="145"/>
      <c r="Z90" s="145"/>
      <c r="AA90" s="145"/>
      <c r="AB90" s="332"/>
      <c r="AC90" s="145"/>
      <c r="AD90" s="145"/>
      <c r="AE90" s="145"/>
      <c r="AF90" s="145"/>
      <c r="AG90" s="145"/>
      <c r="AH90" s="145"/>
      <c r="AI90" s="145"/>
      <c r="AJ90" s="145"/>
      <c r="AK90" s="145"/>
      <c r="AL90" s="145"/>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8"/>
      <c r="DI90" s="145"/>
      <c r="DJ90" s="145"/>
      <c r="DK90" s="145"/>
      <c r="DL90" s="145"/>
      <c r="DM90" s="145"/>
      <c r="DN90" s="145"/>
      <c r="DO90" s="145"/>
      <c r="DP90" s="145"/>
      <c r="DQ90" s="145"/>
      <c r="DR90" s="145"/>
      <c r="DS90" s="145"/>
      <c r="DT90" s="145"/>
      <c r="DU90" s="145"/>
      <c r="DV90" s="145"/>
      <c r="DW90" s="145"/>
      <c r="DX90" s="145"/>
      <c r="DY90" s="145"/>
      <c r="DZ90" s="145"/>
      <c r="EA90" s="145"/>
      <c r="EB90" s="148"/>
      <c r="EC90" s="145"/>
      <c r="ED90" s="148"/>
      <c r="EE90" s="145"/>
      <c r="EF90" s="145"/>
      <c r="EG90" s="145"/>
      <c r="EH90" s="145"/>
      <c r="EI90" s="145"/>
      <c r="EJ90" s="145"/>
      <c r="EK90" s="145">
        <v>0</v>
      </c>
      <c r="EL90" s="145">
        <v>0</v>
      </c>
      <c r="EM90" s="145"/>
    </row>
    <row r="91" spans="1:187" ht="20.100000000000001" hidden="1" customHeight="1" x14ac:dyDescent="0.3">
      <c r="A91" s="25" t="s">
        <v>2701</v>
      </c>
      <c r="B91" s="40" t="s">
        <v>126</v>
      </c>
      <c r="C91" s="26">
        <v>83696</v>
      </c>
      <c r="D91" s="71" t="s">
        <v>2707</v>
      </c>
      <c r="E91" s="26" t="s">
        <v>108</v>
      </c>
      <c r="F91" s="26"/>
      <c r="G91" s="26" t="s">
        <v>114</v>
      </c>
      <c r="H91" s="26" t="s">
        <v>615</v>
      </c>
      <c r="I91" s="26" t="s">
        <v>385</v>
      </c>
      <c r="J91" s="25" t="s">
        <v>326</v>
      </c>
      <c r="K91" s="25" t="s">
        <v>2708</v>
      </c>
      <c r="L91" s="25"/>
      <c r="M91" s="25"/>
      <c r="N91" s="83"/>
      <c r="O91" s="83"/>
      <c r="P91" s="83"/>
      <c r="Q91" s="83"/>
      <c r="R91" s="83"/>
      <c r="S91" s="83"/>
      <c r="T91" s="145"/>
      <c r="U91" s="145"/>
      <c r="V91" s="145"/>
      <c r="W91" s="145"/>
      <c r="X91" s="145"/>
      <c r="Y91" s="145"/>
      <c r="Z91" s="145"/>
      <c r="AA91" s="145"/>
      <c r="AB91" s="332"/>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c r="CH91" s="145"/>
      <c r="CI91" s="145"/>
      <c r="CJ91" s="145"/>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5"/>
      <c r="DG91" s="145"/>
      <c r="DH91" s="148"/>
      <c r="DI91" s="145"/>
      <c r="DJ91" s="145"/>
      <c r="DK91" s="145"/>
      <c r="DL91" s="145"/>
      <c r="DM91" s="145"/>
      <c r="DN91" s="145"/>
      <c r="DO91" s="145"/>
      <c r="DP91" s="145"/>
      <c r="DQ91" s="145"/>
      <c r="DR91" s="145"/>
      <c r="DS91" s="145"/>
      <c r="DT91" s="145"/>
      <c r="DU91" s="145"/>
      <c r="DV91" s="145"/>
      <c r="DW91" s="145"/>
      <c r="DX91" s="145"/>
      <c r="DY91" s="145"/>
      <c r="DZ91" s="145"/>
      <c r="EA91" s="145"/>
      <c r="EB91" s="148"/>
      <c r="EC91" s="145"/>
      <c r="ED91" s="148"/>
      <c r="EE91" s="145"/>
      <c r="EF91" s="145"/>
      <c r="EG91" s="145"/>
      <c r="EH91" s="145"/>
      <c r="EI91" s="145"/>
      <c r="EJ91" s="145"/>
      <c r="EK91" s="145">
        <v>0</v>
      </c>
      <c r="EL91" s="145">
        <v>0</v>
      </c>
      <c r="EM91" s="145"/>
    </row>
    <row r="92" spans="1:187" ht="20.100000000000001" hidden="1" customHeight="1" x14ac:dyDescent="0.3">
      <c r="A92" s="25" t="s">
        <v>4334</v>
      </c>
      <c r="B92" s="26" t="s">
        <v>126</v>
      </c>
      <c r="C92" s="26">
        <v>84723</v>
      </c>
      <c r="D92" s="71" t="s">
        <v>4342</v>
      </c>
      <c r="E92" s="26" t="s">
        <v>108</v>
      </c>
      <c r="F92" s="26" t="s">
        <v>3549</v>
      </c>
      <c r="G92" s="26" t="s">
        <v>114</v>
      </c>
      <c r="H92" s="26" t="s">
        <v>128</v>
      </c>
      <c r="I92" s="26" t="s">
        <v>385</v>
      </c>
      <c r="J92" s="25" t="s">
        <v>326</v>
      </c>
      <c r="K92" s="25" t="s">
        <v>4343</v>
      </c>
      <c r="L92" s="25"/>
      <c r="M92" s="239"/>
      <c r="N92" s="239"/>
      <c r="O92" s="239"/>
      <c r="P92" s="239"/>
      <c r="Q92" s="239"/>
      <c r="R92" s="239"/>
      <c r="S92" s="239"/>
      <c r="U92" s="240"/>
      <c r="V92" s="241"/>
      <c r="W92" s="240"/>
      <c r="X92" s="240"/>
      <c r="Y92" s="240"/>
      <c r="Z92" s="240"/>
      <c r="AA92" s="240"/>
      <c r="AB92" s="338"/>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240"/>
      <c r="BR92" s="240"/>
      <c r="BS92" s="240"/>
      <c r="BT92" s="240"/>
      <c r="BU92" s="240"/>
      <c r="BV92" s="240"/>
      <c r="BW92" s="240"/>
      <c r="BX92" s="240"/>
      <c r="BY92" s="240"/>
      <c r="BZ92" s="240"/>
      <c r="CA92" s="240"/>
      <c r="CB92" s="240"/>
      <c r="CC92" s="240"/>
      <c r="CD92" s="240"/>
      <c r="CE92" s="240"/>
      <c r="CF92" s="240"/>
      <c r="CG92" s="240"/>
      <c r="CH92" s="241"/>
      <c r="CI92" s="240"/>
      <c r="CJ92" s="240"/>
      <c r="CK92" s="240"/>
      <c r="CL92" s="240"/>
      <c r="CM92" s="240"/>
      <c r="CN92" s="240"/>
      <c r="CO92" s="240"/>
      <c r="CP92" s="240"/>
      <c r="CQ92" s="240"/>
      <c r="CR92" s="240"/>
      <c r="CS92" s="240"/>
      <c r="CT92" s="240"/>
      <c r="CU92" s="240"/>
      <c r="CV92" s="240"/>
      <c r="CW92" s="240"/>
      <c r="CX92" s="240"/>
      <c r="CY92" s="240"/>
      <c r="CZ92" s="240"/>
      <c r="DA92" s="240"/>
      <c r="DB92" s="240"/>
      <c r="DC92" s="240"/>
      <c r="DD92" s="240"/>
      <c r="DE92" s="240"/>
      <c r="DF92" s="240"/>
      <c r="DG92" s="240"/>
      <c r="DH92" s="241"/>
      <c r="DI92" s="240"/>
      <c r="DJ92" s="240"/>
      <c r="DK92" s="240"/>
      <c r="DL92" s="240"/>
      <c r="DM92" s="240"/>
      <c r="DN92" s="240"/>
      <c r="DO92" s="240"/>
      <c r="DP92" s="240"/>
      <c r="DQ92" s="240"/>
      <c r="DR92" s="240"/>
      <c r="DS92" s="240"/>
      <c r="DT92" s="240"/>
      <c r="DU92" s="240"/>
      <c r="DV92" s="240"/>
      <c r="DW92" s="240"/>
      <c r="DX92" s="240"/>
      <c r="DY92" s="240"/>
      <c r="DZ92" s="240"/>
      <c r="EA92" s="240"/>
      <c r="EB92" s="241"/>
      <c r="EC92" s="240"/>
      <c r="ED92" s="241"/>
      <c r="EE92" s="240"/>
      <c r="EF92" s="240"/>
      <c r="EG92" s="240"/>
      <c r="EH92" s="240"/>
      <c r="EI92" s="240"/>
      <c r="EJ92" s="240"/>
      <c r="EK92" s="145">
        <v>0</v>
      </c>
      <c r="EL92" s="145">
        <v>0</v>
      </c>
    </row>
    <row r="93" spans="1:187" ht="20.100000000000001" hidden="1" customHeight="1" x14ac:dyDescent="0.3">
      <c r="A93" s="25" t="s">
        <v>4044</v>
      </c>
      <c r="B93" s="40" t="s">
        <v>126</v>
      </c>
      <c r="C93" s="26">
        <v>84724</v>
      </c>
      <c r="D93" s="25" t="s">
        <v>4047</v>
      </c>
      <c r="E93" s="26" t="s">
        <v>108</v>
      </c>
      <c r="F93" s="26" t="s">
        <v>3556</v>
      </c>
      <c r="G93" s="26" t="s">
        <v>114</v>
      </c>
      <c r="H93" s="26" t="s">
        <v>128</v>
      </c>
      <c r="I93" s="26" t="s">
        <v>385</v>
      </c>
      <c r="J93" s="25" t="s">
        <v>1757</v>
      </c>
      <c r="K93" s="25" t="s">
        <v>4048</v>
      </c>
      <c r="L93" s="25"/>
      <c r="M93" s="25" t="s">
        <v>4049</v>
      </c>
      <c r="N93" s="25"/>
      <c r="O93" s="25" t="s">
        <v>4050</v>
      </c>
      <c r="P93" s="83"/>
      <c r="Q93" s="83"/>
      <c r="R93" s="87" t="s">
        <v>4051</v>
      </c>
      <c r="S93" s="25" t="s">
        <v>4052</v>
      </c>
      <c r="U93" s="145"/>
      <c r="V93" s="148"/>
      <c r="W93" s="145"/>
      <c r="X93" s="145"/>
      <c r="Y93" s="145"/>
      <c r="Z93" s="145"/>
      <c r="AA93" s="145"/>
      <c r="AB93" s="332"/>
      <c r="AC93" s="145"/>
      <c r="AD93" s="145"/>
      <c r="AE93" s="145"/>
      <c r="AF93" s="145">
        <v>1</v>
      </c>
      <c r="AG93" s="266">
        <v>1</v>
      </c>
      <c r="AH93" s="145"/>
      <c r="AI93" s="266">
        <v>1</v>
      </c>
      <c r="AJ93" s="145"/>
      <c r="AK93" s="145"/>
      <c r="AL93" s="266">
        <v>1</v>
      </c>
      <c r="AM93" s="145"/>
      <c r="AN93" s="145"/>
      <c r="AO93" s="145"/>
      <c r="AP93" s="145">
        <v>1</v>
      </c>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v>1</v>
      </c>
      <c r="BS93" s="145"/>
      <c r="BT93" s="145"/>
      <c r="BU93" s="266"/>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v>1</v>
      </c>
      <c r="CU93" s="145"/>
      <c r="CV93" s="145"/>
      <c r="CW93" s="145"/>
      <c r="CX93" s="145"/>
      <c r="CY93" s="145"/>
      <c r="CZ93" s="145"/>
      <c r="DA93" s="145"/>
      <c r="DB93" s="145">
        <v>1</v>
      </c>
      <c r="DC93" s="145"/>
      <c r="DD93" s="145"/>
      <c r="DE93" s="145"/>
      <c r="DF93" s="145"/>
      <c r="DG93" s="145"/>
      <c r="DH93" s="148"/>
      <c r="DI93" s="145"/>
      <c r="DJ93" s="145"/>
      <c r="DK93" s="145">
        <v>1</v>
      </c>
      <c r="DL93" s="145"/>
      <c r="DM93" s="145"/>
      <c r="DN93" s="145"/>
      <c r="DO93" s="145">
        <v>1</v>
      </c>
      <c r="DP93" s="145"/>
      <c r="DQ93" s="145"/>
      <c r="DR93" s="145">
        <v>1</v>
      </c>
      <c r="DS93" s="145"/>
      <c r="DT93" s="145"/>
      <c r="DU93" s="145"/>
      <c r="DV93" s="145"/>
      <c r="DW93" s="145"/>
      <c r="DX93" s="145"/>
      <c r="DY93" s="145"/>
      <c r="DZ93" s="145"/>
      <c r="EA93" s="145"/>
      <c r="EB93" s="148"/>
      <c r="EC93" s="145"/>
      <c r="ED93" s="148"/>
      <c r="EE93" s="145"/>
      <c r="EF93" s="145">
        <v>1</v>
      </c>
      <c r="EG93" s="145"/>
      <c r="EH93" s="145"/>
      <c r="EI93" s="145"/>
      <c r="EJ93" s="145"/>
      <c r="EK93" s="145">
        <v>1</v>
      </c>
      <c r="EL93" s="145">
        <v>1</v>
      </c>
      <c r="EM93" s="145"/>
      <c r="EN93" s="228" t="s">
        <v>4053</v>
      </c>
    </row>
    <row r="94" spans="1:187" ht="20.100000000000001" hidden="1" customHeight="1" x14ac:dyDescent="0.3">
      <c r="A94" s="25" t="s">
        <v>4470</v>
      </c>
      <c r="B94" s="26" t="s">
        <v>126</v>
      </c>
      <c r="C94" s="26">
        <v>84765</v>
      </c>
      <c r="D94" s="71" t="s">
        <v>4477</v>
      </c>
      <c r="E94" s="26" t="s">
        <v>113</v>
      </c>
      <c r="F94" s="26"/>
      <c r="G94" s="26" t="s">
        <v>114</v>
      </c>
      <c r="H94" s="26" t="s">
        <v>128</v>
      </c>
      <c r="I94" s="26" t="s">
        <v>3</v>
      </c>
      <c r="J94" s="25" t="s">
        <v>129</v>
      </c>
      <c r="K94" s="25" t="s">
        <v>4478</v>
      </c>
      <c r="L94" s="25"/>
      <c r="M94" s="83"/>
      <c r="N94" s="83"/>
      <c r="O94" s="83"/>
      <c r="P94" s="83"/>
      <c r="Q94" s="83"/>
      <c r="R94" s="83"/>
      <c r="S94" s="83"/>
      <c r="U94" s="145"/>
      <c r="V94" s="148"/>
      <c r="W94" s="145"/>
      <c r="X94" s="145"/>
      <c r="Y94" s="145"/>
      <c r="Z94" s="145"/>
      <c r="AA94" s="145"/>
      <c r="AB94" s="332"/>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8"/>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8"/>
      <c r="DI94" s="145"/>
      <c r="DJ94" s="145"/>
      <c r="DK94" s="145"/>
      <c r="DL94" s="145"/>
      <c r="DM94" s="145"/>
      <c r="DN94" s="145"/>
      <c r="DO94" s="145"/>
      <c r="DP94" s="145"/>
      <c r="DQ94" s="145"/>
      <c r="DR94" s="145"/>
      <c r="DS94" s="145"/>
      <c r="DT94" s="145"/>
      <c r="DU94" s="145"/>
      <c r="DV94" s="145"/>
      <c r="DW94" s="145"/>
      <c r="DX94" s="145"/>
      <c r="DY94" s="145"/>
      <c r="DZ94" s="145"/>
      <c r="EA94" s="145"/>
      <c r="EB94" s="148"/>
      <c r="EC94" s="145"/>
      <c r="ED94" s="148"/>
      <c r="EE94" s="145"/>
      <c r="EF94" s="145"/>
      <c r="EG94" s="145"/>
      <c r="EH94" s="145"/>
      <c r="EI94" s="145"/>
      <c r="EJ94" s="145"/>
      <c r="EK94" s="145">
        <v>0</v>
      </c>
      <c r="EL94" s="145">
        <v>0</v>
      </c>
    </row>
    <row r="95" spans="1:187" ht="20.100000000000001" hidden="1" customHeight="1" x14ac:dyDescent="0.3">
      <c r="A95" s="25" t="s">
        <v>3019</v>
      </c>
      <c r="B95" s="26" t="s">
        <v>126</v>
      </c>
      <c r="C95" s="26">
        <v>83392</v>
      </c>
      <c r="D95" s="71" t="s">
        <v>3039</v>
      </c>
      <c r="E95" s="26" t="s">
        <v>108</v>
      </c>
      <c r="F95" s="26"/>
      <c r="G95" s="26" t="s">
        <v>114</v>
      </c>
      <c r="H95" s="26" t="s">
        <v>128</v>
      </c>
      <c r="I95" s="26" t="s">
        <v>3</v>
      </c>
      <c r="J95" s="25" t="s">
        <v>275</v>
      </c>
      <c r="K95" s="25" t="s">
        <v>3040</v>
      </c>
      <c r="L95" s="45" t="s">
        <v>3041</v>
      </c>
      <c r="M95" s="25"/>
      <c r="N95" s="83"/>
      <c r="O95" s="83"/>
      <c r="P95" s="83"/>
      <c r="Q95" s="83"/>
      <c r="R95" s="83"/>
      <c r="S95" s="83"/>
      <c r="T95" s="145"/>
      <c r="U95" s="145"/>
      <c r="V95" s="148"/>
      <c r="W95" s="145"/>
      <c r="X95" s="145"/>
      <c r="Y95" s="145"/>
      <c r="Z95" s="145"/>
      <c r="AA95" s="145"/>
      <c r="AB95" s="332"/>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8"/>
      <c r="DI95" s="145"/>
      <c r="DJ95" s="145"/>
      <c r="DK95" s="145"/>
      <c r="DL95" s="145"/>
      <c r="DM95" s="145"/>
      <c r="DN95" s="145"/>
      <c r="DO95" s="145"/>
      <c r="DP95" s="145"/>
      <c r="DQ95" s="145"/>
      <c r="DR95" s="145"/>
      <c r="DS95" s="145"/>
      <c r="DT95" s="145"/>
      <c r="DU95" s="145"/>
      <c r="DV95" s="145"/>
      <c r="DW95" s="145"/>
      <c r="DX95" s="145"/>
      <c r="DY95" s="145"/>
      <c r="DZ95" s="145"/>
      <c r="EA95" s="145"/>
      <c r="EB95" s="148"/>
      <c r="EC95" s="145"/>
      <c r="ED95" s="148"/>
      <c r="EE95" s="145"/>
      <c r="EF95" s="145"/>
      <c r="EG95" s="145"/>
      <c r="EH95" s="145"/>
      <c r="EI95" s="145"/>
      <c r="EJ95" s="145"/>
      <c r="EK95" s="145">
        <v>0</v>
      </c>
      <c r="EL95" s="145">
        <v>0</v>
      </c>
      <c r="EM95" s="267"/>
    </row>
    <row r="96" spans="1:187" ht="20.100000000000001" hidden="1" customHeight="1" x14ac:dyDescent="0.3">
      <c r="A96" s="25" t="s">
        <v>3222</v>
      </c>
      <c r="B96" s="40" t="s">
        <v>126</v>
      </c>
      <c r="C96" s="26">
        <v>83588</v>
      </c>
      <c r="D96" s="71" t="s">
        <v>3243</v>
      </c>
      <c r="E96" s="26" t="s">
        <v>108</v>
      </c>
      <c r="F96" s="26" t="s">
        <v>3549</v>
      </c>
      <c r="G96" s="26" t="s">
        <v>114</v>
      </c>
      <c r="H96" s="26" t="s">
        <v>128</v>
      </c>
      <c r="I96" s="26" t="s">
        <v>3</v>
      </c>
      <c r="J96" s="25" t="s">
        <v>2195</v>
      </c>
      <c r="K96" s="25" t="s">
        <v>3244</v>
      </c>
      <c r="L96" s="25"/>
      <c r="M96" s="25"/>
      <c r="N96" s="272"/>
      <c r="O96" s="272"/>
      <c r="P96" s="272"/>
      <c r="Q96" s="272"/>
      <c r="R96" s="272"/>
      <c r="S96" s="272"/>
      <c r="U96" s="145"/>
      <c r="V96" s="148"/>
      <c r="W96" s="145"/>
      <c r="X96" s="145"/>
      <c r="Y96" s="145"/>
      <c r="Z96" s="145"/>
      <c r="AA96" s="145"/>
      <c r="AB96" s="332"/>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5"/>
      <c r="BK96" s="145"/>
      <c r="BL96" s="145"/>
      <c r="BM96" s="145"/>
      <c r="BN96" s="145"/>
      <c r="BO96" s="145"/>
      <c r="BP96" s="145"/>
      <c r="BQ96" s="145"/>
      <c r="BR96" s="145"/>
      <c r="BS96" s="145"/>
      <c r="BT96" s="145"/>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8"/>
      <c r="DI96" s="145"/>
      <c r="DJ96" s="145"/>
      <c r="DK96" s="145"/>
      <c r="DL96" s="145"/>
      <c r="DM96" s="145"/>
      <c r="DN96" s="145"/>
      <c r="DO96" s="145"/>
      <c r="DP96" s="145"/>
      <c r="DQ96" s="145"/>
      <c r="DR96" s="145"/>
      <c r="DS96" s="145"/>
      <c r="DT96" s="145"/>
      <c r="DU96" s="145"/>
      <c r="DV96" s="145"/>
      <c r="DW96" s="145"/>
      <c r="DX96" s="145"/>
      <c r="DY96" s="145"/>
      <c r="DZ96" s="145"/>
      <c r="EA96" s="145"/>
      <c r="EB96" s="148"/>
      <c r="EC96" s="145"/>
      <c r="ED96" s="148"/>
      <c r="EE96" s="145"/>
      <c r="EF96" s="145"/>
      <c r="EG96" s="145"/>
      <c r="EH96" s="145"/>
      <c r="EI96" s="145"/>
      <c r="EJ96" s="145"/>
      <c r="EK96" s="145">
        <v>0</v>
      </c>
      <c r="EL96" s="145">
        <v>0</v>
      </c>
      <c r="EM96" s="145"/>
    </row>
    <row r="97" spans="1:144" ht="20.100000000000001" hidden="1" customHeight="1" x14ac:dyDescent="0.3">
      <c r="A97" s="25" t="s">
        <v>3182</v>
      </c>
      <c r="B97" s="40" t="s">
        <v>126</v>
      </c>
      <c r="C97" s="26">
        <v>84382</v>
      </c>
      <c r="D97" s="71" t="s">
        <v>3210</v>
      </c>
      <c r="E97" s="26" t="s">
        <v>108</v>
      </c>
      <c r="F97" s="26" t="s">
        <v>3556</v>
      </c>
      <c r="G97" s="26" t="s">
        <v>114</v>
      </c>
      <c r="H97" s="26" t="s">
        <v>128</v>
      </c>
      <c r="I97" s="26" t="s">
        <v>385</v>
      </c>
      <c r="J97" s="25" t="s">
        <v>326</v>
      </c>
      <c r="K97" s="25" t="s">
        <v>3211</v>
      </c>
      <c r="L97" s="25"/>
      <c r="M97" s="25"/>
      <c r="N97" s="83"/>
      <c r="O97" s="83"/>
      <c r="P97" s="83"/>
      <c r="Q97" s="83"/>
      <c r="R97" s="83"/>
      <c r="S97" s="83"/>
      <c r="T97" s="145"/>
      <c r="U97" s="145"/>
      <c r="V97" s="148"/>
      <c r="W97" s="145"/>
      <c r="X97" s="145"/>
      <c r="Y97" s="145"/>
      <c r="Z97" s="145"/>
      <c r="AA97" s="145"/>
      <c r="AB97" s="332"/>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5"/>
      <c r="DG97" s="145"/>
      <c r="DH97" s="148"/>
      <c r="DI97" s="145"/>
      <c r="DJ97" s="145"/>
      <c r="DK97" s="145"/>
      <c r="DL97" s="145"/>
      <c r="DM97" s="145"/>
      <c r="DN97" s="145"/>
      <c r="DO97" s="145"/>
      <c r="DP97" s="145"/>
      <c r="DQ97" s="145"/>
      <c r="DR97" s="145"/>
      <c r="DS97" s="145"/>
      <c r="DT97" s="145"/>
      <c r="DU97" s="145"/>
      <c r="DV97" s="145"/>
      <c r="DW97" s="145"/>
      <c r="DX97" s="145"/>
      <c r="DY97" s="145"/>
      <c r="DZ97" s="145"/>
      <c r="EA97" s="145"/>
      <c r="EB97" s="148"/>
      <c r="EC97" s="145"/>
      <c r="ED97" s="148"/>
      <c r="EE97" s="145"/>
      <c r="EF97" s="145"/>
      <c r="EG97" s="145"/>
      <c r="EH97" s="145"/>
      <c r="EI97" s="145"/>
      <c r="EJ97" s="145"/>
      <c r="EK97" s="145">
        <v>0</v>
      </c>
      <c r="EL97" s="145">
        <v>0</v>
      </c>
      <c r="EM97" s="145"/>
    </row>
    <row r="98" spans="1:144" ht="20.100000000000001" hidden="1" customHeight="1" x14ac:dyDescent="0.3">
      <c r="A98" s="25" t="s">
        <v>2205</v>
      </c>
      <c r="B98" s="40" t="s">
        <v>126</v>
      </c>
      <c r="C98" s="26">
        <v>82670</v>
      </c>
      <c r="D98" s="71" t="s">
        <v>2214</v>
      </c>
      <c r="E98" s="26" t="s">
        <v>108</v>
      </c>
      <c r="F98" s="26"/>
      <c r="G98" s="26" t="s">
        <v>114</v>
      </c>
      <c r="H98" s="26" t="s">
        <v>128</v>
      </c>
      <c r="I98" s="26" t="s">
        <v>449</v>
      </c>
      <c r="J98" s="25" t="s">
        <v>275</v>
      </c>
      <c r="K98" s="25" t="s">
        <v>2215</v>
      </c>
      <c r="L98" s="83"/>
      <c r="M98" s="83"/>
      <c r="N98" s="83"/>
      <c r="O98" s="83"/>
      <c r="P98" s="83"/>
      <c r="Q98" s="83"/>
      <c r="R98" s="83"/>
      <c r="S98" s="83"/>
      <c r="T98" s="145"/>
      <c r="U98" s="145"/>
      <c r="V98" s="145"/>
      <c r="W98" s="145"/>
      <c r="X98" s="145"/>
      <c r="Y98" s="145"/>
      <c r="Z98" s="145"/>
      <c r="AA98" s="145"/>
      <c r="AB98" s="332"/>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5"/>
      <c r="BF98" s="145"/>
      <c r="BG98" s="145"/>
      <c r="BH98" s="145"/>
      <c r="BI98" s="145"/>
      <c r="BJ98" s="145"/>
      <c r="BK98" s="145"/>
      <c r="BL98" s="145"/>
      <c r="BM98" s="145"/>
      <c r="BN98" s="145"/>
      <c r="BO98" s="145"/>
      <c r="BP98" s="145"/>
      <c r="BQ98" s="145"/>
      <c r="BR98" s="145"/>
      <c r="BS98" s="145"/>
      <c r="BT98" s="145"/>
      <c r="BU98" s="145"/>
      <c r="BV98" s="145"/>
      <c r="BW98" s="145"/>
      <c r="BX98" s="145"/>
      <c r="BY98" s="145"/>
      <c r="BZ98" s="145"/>
      <c r="CA98" s="145"/>
      <c r="CB98" s="145"/>
      <c r="CC98" s="145"/>
      <c r="CD98" s="145"/>
      <c r="CE98" s="145"/>
      <c r="CF98" s="145"/>
      <c r="CG98" s="145"/>
      <c r="CH98" s="145"/>
      <c r="CI98" s="145"/>
      <c r="CJ98" s="145"/>
      <c r="CK98" s="145"/>
      <c r="CL98" s="145"/>
      <c r="CM98" s="145"/>
      <c r="CN98" s="145"/>
      <c r="CO98" s="145"/>
      <c r="CP98" s="145"/>
      <c r="CQ98" s="145"/>
      <c r="CR98" s="145"/>
      <c r="CS98" s="145"/>
      <c r="CT98" s="145"/>
      <c r="CU98" s="145"/>
      <c r="CV98" s="145"/>
      <c r="CW98" s="145"/>
      <c r="CX98" s="145"/>
      <c r="CY98" s="145"/>
      <c r="CZ98" s="145"/>
      <c r="DA98" s="145"/>
      <c r="DB98" s="145"/>
      <c r="DC98" s="145"/>
      <c r="DD98" s="145"/>
      <c r="DE98" s="145"/>
      <c r="DF98" s="145"/>
      <c r="DG98" s="145"/>
      <c r="DH98" s="148"/>
      <c r="DI98" s="145"/>
      <c r="DJ98" s="145"/>
      <c r="DK98" s="145"/>
      <c r="DL98" s="145"/>
      <c r="DM98" s="145"/>
      <c r="DN98" s="145"/>
      <c r="DO98" s="145"/>
      <c r="DP98" s="145"/>
      <c r="DQ98" s="145"/>
      <c r="DR98" s="145"/>
      <c r="DS98" s="145"/>
      <c r="DT98" s="145"/>
      <c r="DU98" s="145"/>
      <c r="DV98" s="145"/>
      <c r="DW98" s="145"/>
      <c r="DX98" s="145"/>
      <c r="DY98" s="145"/>
      <c r="DZ98" s="145"/>
      <c r="EA98" s="145"/>
      <c r="EB98" s="148"/>
      <c r="EC98" s="145"/>
      <c r="ED98" s="145"/>
      <c r="EE98" s="145"/>
      <c r="EF98" s="145"/>
      <c r="EG98" s="145"/>
      <c r="EH98" s="145"/>
      <c r="EI98" s="145"/>
      <c r="EJ98" s="145"/>
      <c r="EK98" s="145">
        <v>0</v>
      </c>
      <c r="EL98" s="145">
        <v>0</v>
      </c>
      <c r="EM98" s="145"/>
    </row>
    <row r="99" spans="1:144" ht="20.100000000000001" hidden="1" customHeight="1" x14ac:dyDescent="0.3">
      <c r="A99" s="25" t="s">
        <v>4024</v>
      </c>
      <c r="B99" s="40" t="s">
        <v>126</v>
      </c>
      <c r="C99" s="26">
        <v>84748</v>
      </c>
      <c r="D99" s="25" t="s">
        <v>4030</v>
      </c>
      <c r="E99" s="26" t="s">
        <v>108</v>
      </c>
      <c r="F99" s="116" t="s">
        <v>3556</v>
      </c>
      <c r="G99" s="26" t="s">
        <v>114</v>
      </c>
      <c r="H99" s="26" t="s">
        <v>128</v>
      </c>
      <c r="I99" s="26" t="s">
        <v>476</v>
      </c>
      <c r="J99" s="25" t="s">
        <v>2195</v>
      </c>
      <c r="K99" s="25" t="s">
        <v>4031</v>
      </c>
      <c r="L99" s="25"/>
      <c r="M99" s="25"/>
      <c r="N99" s="25"/>
      <c r="O99" s="83"/>
      <c r="P99" s="83"/>
      <c r="Q99" s="83"/>
      <c r="R99" s="83"/>
      <c r="S99" s="83"/>
      <c r="U99" s="145"/>
      <c r="V99" s="148"/>
      <c r="W99" s="145"/>
      <c r="X99" s="145"/>
      <c r="Y99" s="145"/>
      <c r="Z99" s="145"/>
      <c r="AA99" s="145"/>
      <c r="AB99" s="332"/>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8"/>
      <c r="DI99" s="145"/>
      <c r="DJ99" s="145"/>
      <c r="DK99" s="145"/>
      <c r="DL99" s="145"/>
      <c r="DM99" s="145"/>
      <c r="DN99" s="145"/>
      <c r="DO99" s="145"/>
      <c r="DP99" s="145"/>
      <c r="DQ99" s="145"/>
      <c r="DR99" s="145"/>
      <c r="DS99" s="145"/>
      <c r="DT99" s="145"/>
      <c r="DU99" s="145"/>
      <c r="DV99" s="145"/>
      <c r="DW99" s="145"/>
      <c r="DX99" s="145"/>
      <c r="DY99" s="145"/>
      <c r="DZ99" s="145"/>
      <c r="EA99" s="145"/>
      <c r="EB99" s="148"/>
      <c r="EC99" s="145"/>
      <c r="ED99" s="148"/>
      <c r="EE99" s="145"/>
      <c r="EF99" s="145"/>
      <c r="EG99" s="145"/>
      <c r="EH99" s="145"/>
      <c r="EI99" s="145"/>
      <c r="EJ99" s="145"/>
      <c r="EK99" s="145">
        <v>0</v>
      </c>
      <c r="EL99" s="145">
        <v>0</v>
      </c>
      <c r="EM99" s="145"/>
    </row>
    <row r="100" spans="1:144" ht="20.100000000000001" customHeight="1" x14ac:dyDescent="0.3">
      <c r="A100" s="25" t="s">
        <v>3756</v>
      </c>
      <c r="B100" s="40" t="s">
        <v>126</v>
      </c>
      <c r="C100" s="26">
        <v>84670</v>
      </c>
      <c r="D100" s="71" t="s">
        <v>3766</v>
      </c>
      <c r="E100" s="26" t="s">
        <v>108</v>
      </c>
      <c r="F100" s="26"/>
      <c r="G100" s="26" t="s">
        <v>114</v>
      </c>
      <c r="H100" s="26" t="s">
        <v>128</v>
      </c>
      <c r="I100" s="26" t="s">
        <v>516</v>
      </c>
      <c r="J100" s="25" t="s">
        <v>326</v>
      </c>
      <c r="K100" s="25" t="s">
        <v>3767</v>
      </c>
      <c r="L100" s="25"/>
      <c r="M100" s="25"/>
      <c r="N100" s="83"/>
      <c r="O100" s="83"/>
      <c r="P100" s="83"/>
      <c r="Q100" s="83"/>
      <c r="R100" s="83"/>
      <c r="S100" s="83"/>
      <c r="U100" s="145"/>
      <c r="V100" s="148"/>
      <c r="W100" s="145"/>
      <c r="X100" s="145"/>
      <c r="Y100" s="145"/>
      <c r="Z100" s="145"/>
      <c r="AA100" s="145"/>
      <c r="AB100" s="332"/>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c r="CF100" s="145"/>
      <c r="CG100" s="145"/>
      <c r="CH100" s="145"/>
      <c r="CI100" s="145"/>
      <c r="CJ100" s="145"/>
      <c r="CK100" s="145"/>
      <c r="CL100" s="145"/>
      <c r="CM100" s="145"/>
      <c r="CN100" s="145"/>
      <c r="CO100" s="145"/>
      <c r="CP100" s="145"/>
      <c r="CQ100" s="145"/>
      <c r="CR100" s="145"/>
      <c r="CS100" s="145"/>
      <c r="CT100" s="145"/>
      <c r="CU100" s="145"/>
      <c r="CV100" s="145"/>
      <c r="CW100" s="145"/>
      <c r="CX100" s="145"/>
      <c r="CY100" s="145"/>
      <c r="CZ100" s="145"/>
      <c r="DA100" s="145"/>
      <c r="DB100" s="145"/>
      <c r="DC100" s="145"/>
      <c r="DD100" s="145"/>
      <c r="DE100" s="145"/>
      <c r="DF100" s="145"/>
      <c r="DG100" s="145"/>
      <c r="DH100" s="148"/>
      <c r="DI100" s="145"/>
      <c r="DJ100" s="145"/>
      <c r="DK100" s="145"/>
      <c r="DL100" s="145"/>
      <c r="DM100" s="145"/>
      <c r="DN100" s="145"/>
      <c r="DO100" s="145"/>
      <c r="DP100" s="145"/>
      <c r="DQ100" s="145"/>
      <c r="DR100" s="145"/>
      <c r="DS100" s="145"/>
      <c r="DT100" s="145"/>
      <c r="DU100" s="145"/>
      <c r="DV100" s="145"/>
      <c r="DW100" s="145"/>
      <c r="DX100" s="145"/>
      <c r="DY100" s="145"/>
      <c r="DZ100" s="145"/>
      <c r="EA100" s="145"/>
      <c r="EB100" s="148"/>
      <c r="EC100" s="145"/>
      <c r="ED100" s="148"/>
      <c r="EE100" s="145"/>
      <c r="EF100" s="145"/>
      <c r="EG100" s="145"/>
      <c r="EH100" s="145"/>
      <c r="EI100" s="145"/>
      <c r="EJ100" s="145"/>
      <c r="EK100" s="145">
        <v>0</v>
      </c>
      <c r="EL100" s="145">
        <v>0</v>
      </c>
    </row>
    <row r="101" spans="1:144" ht="20.100000000000001" hidden="1" customHeight="1" x14ac:dyDescent="0.3">
      <c r="A101" s="25" t="s">
        <v>2959</v>
      </c>
      <c r="B101" s="40" t="s">
        <v>126</v>
      </c>
      <c r="C101" s="26">
        <v>83105</v>
      </c>
      <c r="D101" s="25" t="s">
        <v>2978</v>
      </c>
      <c r="E101" s="26" t="s">
        <v>108</v>
      </c>
      <c r="F101" s="26"/>
      <c r="G101" s="26" t="s">
        <v>114</v>
      </c>
      <c r="H101" s="26" t="s">
        <v>128</v>
      </c>
      <c r="I101" s="26" t="s">
        <v>385</v>
      </c>
      <c r="J101" s="25" t="s">
        <v>275</v>
      </c>
      <c r="K101" s="25" t="s">
        <v>2979</v>
      </c>
      <c r="L101" s="45" t="s">
        <v>2980</v>
      </c>
      <c r="M101" s="25" t="s">
        <v>2981</v>
      </c>
      <c r="N101" s="25" t="s">
        <v>2982</v>
      </c>
      <c r="O101" s="83"/>
      <c r="P101" s="83"/>
      <c r="Q101" s="83"/>
      <c r="R101" s="25" t="s">
        <v>2983</v>
      </c>
      <c r="S101" s="25" t="s">
        <v>2984</v>
      </c>
      <c r="T101" s="145"/>
      <c r="U101" s="145"/>
      <c r="V101" s="148"/>
      <c r="W101" s="145"/>
      <c r="X101" s="145"/>
      <c r="Y101" s="145"/>
      <c r="Z101" s="145"/>
      <c r="AA101" s="145"/>
      <c r="AB101" s="332">
        <v>1</v>
      </c>
      <c r="AC101" s="145"/>
      <c r="AD101" s="145"/>
      <c r="AE101" s="145"/>
      <c r="AF101" s="145">
        <v>1</v>
      </c>
      <c r="AG101" s="266">
        <v>1</v>
      </c>
      <c r="AH101" s="145"/>
      <c r="AI101" s="266"/>
      <c r="AJ101" s="145"/>
      <c r="AK101" s="145"/>
      <c r="AL101" s="266">
        <v>1</v>
      </c>
      <c r="AM101" s="145"/>
      <c r="AN101" s="145"/>
      <c r="AO101" s="145"/>
      <c r="AP101" s="145"/>
      <c r="AQ101" s="145"/>
      <c r="AR101" s="145"/>
      <c r="AS101" s="145"/>
      <c r="AT101" s="145"/>
      <c r="AU101" s="145"/>
      <c r="AV101" s="145">
        <v>1</v>
      </c>
      <c r="AW101" s="145">
        <v>1</v>
      </c>
      <c r="AX101" s="145"/>
      <c r="AY101" s="145"/>
      <c r="AZ101" s="145"/>
      <c r="BA101" s="145">
        <v>1</v>
      </c>
      <c r="BB101" s="145"/>
      <c r="BC101" s="145"/>
      <c r="BD101" s="145"/>
      <c r="BE101" s="145"/>
      <c r="BF101" s="145"/>
      <c r="BG101" s="145"/>
      <c r="BH101" s="145"/>
      <c r="BI101" s="145"/>
      <c r="BJ101" s="145"/>
      <c r="BK101" s="145"/>
      <c r="BL101" s="145"/>
      <c r="BM101" s="145"/>
      <c r="BN101" s="145"/>
      <c r="BO101" s="145"/>
      <c r="BP101" s="145"/>
      <c r="BQ101" s="145"/>
      <c r="BR101" s="145">
        <v>1</v>
      </c>
      <c r="BS101" s="145"/>
      <c r="BT101" s="145"/>
      <c r="BU101" s="266">
        <v>1</v>
      </c>
      <c r="BV101" s="145">
        <v>1</v>
      </c>
      <c r="BW101" s="145"/>
      <c r="BX101" s="145"/>
      <c r="BY101" s="145"/>
      <c r="BZ101" s="145"/>
      <c r="CA101" s="145">
        <v>1</v>
      </c>
      <c r="CB101" s="145"/>
      <c r="CC101" s="145"/>
      <c r="CD101" s="145"/>
      <c r="CE101" s="145"/>
      <c r="CF101" s="145"/>
      <c r="CG101" s="145"/>
      <c r="CH101" s="145"/>
      <c r="CI101" s="145"/>
      <c r="CJ101" s="145"/>
      <c r="CK101" s="145"/>
      <c r="CL101" s="145"/>
      <c r="CM101" s="145">
        <v>1</v>
      </c>
      <c r="CN101" s="145"/>
      <c r="CO101" s="145"/>
      <c r="CP101" s="145"/>
      <c r="CQ101" s="145"/>
      <c r="CR101" s="145"/>
      <c r="CS101" s="145"/>
      <c r="CT101" s="145"/>
      <c r="CU101" s="145"/>
      <c r="CV101" s="145"/>
      <c r="CW101" s="145"/>
      <c r="CX101" s="145"/>
      <c r="CY101" s="145"/>
      <c r="CZ101" s="145"/>
      <c r="DA101" s="145"/>
      <c r="DB101" s="145">
        <v>1</v>
      </c>
      <c r="DC101" s="145"/>
      <c r="DD101" s="145"/>
      <c r="DE101" s="145"/>
      <c r="DF101" s="145"/>
      <c r="DG101" s="145"/>
      <c r="DH101" s="148"/>
      <c r="DI101" s="145"/>
      <c r="DJ101" s="145"/>
      <c r="DK101" s="145"/>
      <c r="DL101" s="145"/>
      <c r="DM101" s="145"/>
      <c r="DN101" s="145"/>
      <c r="DO101" s="145"/>
      <c r="DP101" s="145"/>
      <c r="DQ101" s="145"/>
      <c r="DR101" s="145"/>
      <c r="DS101" s="145"/>
      <c r="DT101" s="145"/>
      <c r="DU101" s="145"/>
      <c r="DV101" s="145"/>
      <c r="DW101" s="145"/>
      <c r="DX101" s="145"/>
      <c r="DY101" s="145"/>
      <c r="DZ101" s="145"/>
      <c r="EA101" s="145"/>
      <c r="EB101" s="148"/>
      <c r="EC101" s="145"/>
      <c r="ED101" s="148"/>
      <c r="EE101" s="145"/>
      <c r="EF101" s="145"/>
      <c r="EG101" s="145"/>
      <c r="EH101" s="145"/>
      <c r="EI101" s="145"/>
      <c r="EJ101" s="145"/>
      <c r="EK101" s="145">
        <v>1</v>
      </c>
      <c r="EL101" s="145">
        <v>1</v>
      </c>
      <c r="EM101" s="267"/>
      <c r="EN101" s="228" t="s">
        <v>2985</v>
      </c>
    </row>
    <row r="102" spans="1:144" ht="20.100000000000001" hidden="1" customHeight="1" x14ac:dyDescent="0.3">
      <c r="A102" s="25" t="s">
        <v>2892</v>
      </c>
      <c r="B102" s="26" t="s">
        <v>126</v>
      </c>
      <c r="C102" s="26">
        <v>84074</v>
      </c>
      <c r="D102" s="71" t="s">
        <v>2914</v>
      </c>
      <c r="E102" s="26" t="s">
        <v>108</v>
      </c>
      <c r="F102" s="26"/>
      <c r="G102" s="26" t="s">
        <v>114</v>
      </c>
      <c r="H102" s="26" t="s">
        <v>128</v>
      </c>
      <c r="I102" s="26" t="s">
        <v>3</v>
      </c>
      <c r="J102" s="25" t="s">
        <v>326</v>
      </c>
      <c r="K102" s="25" t="s">
        <v>2915</v>
      </c>
      <c r="L102" s="25"/>
      <c r="M102" s="25"/>
      <c r="N102" s="83"/>
      <c r="O102" s="83"/>
      <c r="P102" s="83"/>
      <c r="Q102" s="83"/>
      <c r="R102" s="83"/>
      <c r="S102" s="83"/>
      <c r="T102" s="145"/>
      <c r="U102" s="145"/>
      <c r="V102" s="148"/>
      <c r="W102" s="145"/>
      <c r="X102" s="145"/>
      <c r="Y102" s="145"/>
      <c r="Z102" s="145"/>
      <c r="AA102" s="145"/>
      <c r="AB102" s="332"/>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c r="BM102" s="145"/>
      <c r="BN102" s="145"/>
      <c r="BO102" s="145"/>
      <c r="BP102" s="145"/>
      <c r="BQ102" s="145"/>
      <c r="BR102" s="145"/>
      <c r="BS102" s="145"/>
      <c r="BT102" s="145"/>
      <c r="BU102" s="145"/>
      <c r="BV102" s="145"/>
      <c r="BW102" s="145"/>
      <c r="BX102" s="145"/>
      <c r="BY102" s="145"/>
      <c r="BZ102" s="145"/>
      <c r="CA102" s="145"/>
      <c r="CB102" s="145"/>
      <c r="CC102" s="145"/>
      <c r="CD102" s="145"/>
      <c r="CE102" s="145"/>
      <c r="CF102" s="145"/>
      <c r="CG102" s="145"/>
      <c r="CH102" s="145"/>
      <c r="CI102" s="145"/>
      <c r="CJ102" s="145"/>
      <c r="CK102" s="145"/>
      <c r="CL102" s="145"/>
      <c r="CM102" s="145"/>
      <c r="CN102" s="145"/>
      <c r="CO102" s="145"/>
      <c r="CP102" s="145"/>
      <c r="CQ102" s="145"/>
      <c r="CR102" s="145"/>
      <c r="CS102" s="145"/>
      <c r="CT102" s="145"/>
      <c r="CU102" s="145"/>
      <c r="CV102" s="145"/>
      <c r="CW102" s="145"/>
      <c r="CX102" s="145"/>
      <c r="CY102" s="145"/>
      <c r="CZ102" s="145"/>
      <c r="DA102" s="145"/>
      <c r="DB102" s="145"/>
      <c r="DC102" s="145"/>
      <c r="DD102" s="145"/>
      <c r="DE102" s="145"/>
      <c r="DF102" s="145"/>
      <c r="DG102" s="145"/>
      <c r="DH102" s="148"/>
      <c r="DI102" s="145"/>
      <c r="DJ102" s="145"/>
      <c r="DK102" s="145"/>
      <c r="DL102" s="145"/>
      <c r="DM102" s="145"/>
      <c r="DN102" s="145"/>
      <c r="DO102" s="145"/>
      <c r="DP102" s="145"/>
      <c r="DQ102" s="145"/>
      <c r="DR102" s="145"/>
      <c r="DS102" s="145"/>
      <c r="DT102" s="145"/>
      <c r="DU102" s="145"/>
      <c r="DV102" s="145"/>
      <c r="DW102" s="145"/>
      <c r="DX102" s="145"/>
      <c r="DY102" s="145"/>
      <c r="DZ102" s="145"/>
      <c r="EA102" s="145"/>
      <c r="EB102" s="148"/>
      <c r="EC102" s="145"/>
      <c r="ED102" s="148"/>
      <c r="EE102" s="145"/>
      <c r="EF102" s="145"/>
      <c r="EG102" s="145"/>
      <c r="EH102" s="145"/>
      <c r="EI102" s="145"/>
      <c r="EJ102" s="145"/>
      <c r="EK102" s="145">
        <v>0</v>
      </c>
      <c r="EL102" s="145">
        <v>0</v>
      </c>
      <c r="EM102" s="267"/>
    </row>
    <row r="103" spans="1:144" ht="20.100000000000001" hidden="1" customHeight="1" x14ac:dyDescent="0.3">
      <c r="A103" s="25" t="s">
        <v>2465</v>
      </c>
      <c r="B103" s="40" t="s">
        <v>126</v>
      </c>
      <c r="C103" s="26">
        <v>83561</v>
      </c>
      <c r="D103" s="71" t="s">
        <v>2490</v>
      </c>
      <c r="E103" s="26"/>
      <c r="F103" s="26"/>
      <c r="G103" s="26" t="s">
        <v>114</v>
      </c>
      <c r="H103" s="26" t="s">
        <v>128</v>
      </c>
      <c r="I103" s="26" t="s">
        <v>3</v>
      </c>
      <c r="J103" s="25" t="s">
        <v>228</v>
      </c>
      <c r="K103" s="25" t="s">
        <v>2491</v>
      </c>
      <c r="L103" s="83"/>
      <c r="M103" s="83"/>
      <c r="N103" s="83"/>
      <c r="O103" s="83"/>
      <c r="P103" s="83"/>
      <c r="Q103" s="83"/>
      <c r="R103" s="25" t="s">
        <v>2659</v>
      </c>
      <c r="S103" s="83"/>
      <c r="T103" s="145"/>
      <c r="U103" s="145"/>
      <c r="V103" s="145"/>
      <c r="W103" s="145"/>
      <c r="X103" s="145"/>
      <c r="Y103" s="145"/>
      <c r="Z103" s="145"/>
      <c r="AA103" s="145"/>
      <c r="AB103" s="332"/>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v>1</v>
      </c>
      <c r="BB103" s="145"/>
      <c r="BC103" s="145"/>
      <c r="BD103" s="145"/>
      <c r="BE103" s="145"/>
      <c r="BF103" s="145"/>
      <c r="BG103" s="145"/>
      <c r="BH103" s="145"/>
      <c r="BI103" s="145"/>
      <c r="BJ103" s="145"/>
      <c r="BK103" s="145"/>
      <c r="BL103" s="145"/>
      <c r="BM103" s="145"/>
      <c r="BN103" s="145"/>
      <c r="BO103" s="145"/>
      <c r="BP103" s="145"/>
      <c r="BQ103" s="145"/>
      <c r="BR103" s="145"/>
      <c r="BS103" s="145"/>
      <c r="BT103" s="145"/>
      <c r="BU103" s="145"/>
      <c r="BV103" s="145"/>
      <c r="BW103" s="145"/>
      <c r="BX103" s="145"/>
      <c r="BY103" s="145"/>
      <c r="BZ103" s="145"/>
      <c r="CA103" s="145"/>
      <c r="CB103" s="145"/>
      <c r="CC103" s="145"/>
      <c r="CD103" s="145"/>
      <c r="CE103" s="145"/>
      <c r="CF103" s="145"/>
      <c r="CG103" s="145"/>
      <c r="CH103" s="145"/>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5"/>
      <c r="DG103" s="145"/>
      <c r="DH103" s="148"/>
      <c r="DI103" s="145"/>
      <c r="DJ103" s="145"/>
      <c r="DK103" s="145"/>
      <c r="DL103" s="145"/>
      <c r="DM103" s="145"/>
      <c r="DN103" s="145"/>
      <c r="DO103" s="145"/>
      <c r="DP103" s="145"/>
      <c r="DQ103" s="145"/>
      <c r="DR103" s="145"/>
      <c r="DS103" s="145"/>
      <c r="DT103" s="145"/>
      <c r="DU103" s="145"/>
      <c r="DV103" s="145"/>
      <c r="DW103" s="145"/>
      <c r="DX103" s="145"/>
      <c r="DY103" s="145"/>
      <c r="DZ103" s="145"/>
      <c r="EA103" s="145"/>
      <c r="EB103" s="148"/>
      <c r="EC103" s="145"/>
      <c r="ED103" s="148"/>
      <c r="EE103" s="145"/>
      <c r="EF103" s="145"/>
      <c r="EG103" s="145"/>
      <c r="EH103" s="145"/>
      <c r="EI103" s="145"/>
      <c r="EJ103" s="145"/>
      <c r="EK103" s="145" t="s">
        <v>519</v>
      </c>
      <c r="EL103" s="145">
        <v>1</v>
      </c>
      <c r="EM103" s="145"/>
    </row>
    <row r="104" spans="1:144" ht="20.100000000000001" hidden="1" customHeight="1" x14ac:dyDescent="0.3">
      <c r="A104" s="25" t="s">
        <v>3749</v>
      </c>
      <c r="B104" s="26" t="s">
        <v>126</v>
      </c>
      <c r="C104" s="26">
        <v>84412</v>
      </c>
      <c r="D104" s="71" t="s">
        <v>3752</v>
      </c>
      <c r="E104" s="26" t="s">
        <v>108</v>
      </c>
      <c r="F104" s="26" t="s">
        <v>3549</v>
      </c>
      <c r="G104" s="26" t="s">
        <v>114</v>
      </c>
      <c r="H104" s="26" t="s">
        <v>615</v>
      </c>
      <c r="I104" s="26" t="s">
        <v>449</v>
      </c>
      <c r="J104" s="25" t="s">
        <v>326</v>
      </c>
      <c r="K104" s="25" t="s">
        <v>3753</v>
      </c>
      <c r="L104" s="25"/>
      <c r="M104" s="83"/>
      <c r="N104" s="83"/>
      <c r="O104" s="83"/>
      <c r="P104" s="83"/>
      <c r="Q104" s="83"/>
      <c r="R104" s="83"/>
      <c r="S104" s="83"/>
      <c r="U104" s="145"/>
      <c r="V104" s="148"/>
      <c r="W104" s="145"/>
      <c r="X104" s="145"/>
      <c r="Y104" s="145"/>
      <c r="Z104" s="145"/>
      <c r="AA104" s="145"/>
      <c r="AB104" s="332"/>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c r="CX104" s="145"/>
      <c r="CY104" s="145"/>
      <c r="CZ104" s="145"/>
      <c r="DA104" s="145"/>
      <c r="DB104" s="145"/>
      <c r="DC104" s="145"/>
      <c r="DD104" s="145"/>
      <c r="DE104" s="145"/>
      <c r="DF104" s="145"/>
      <c r="DG104" s="145"/>
      <c r="DH104" s="148"/>
      <c r="DI104" s="145"/>
      <c r="DJ104" s="145"/>
      <c r="DK104" s="145"/>
      <c r="DL104" s="145"/>
      <c r="DM104" s="145"/>
      <c r="DN104" s="145"/>
      <c r="DO104" s="145"/>
      <c r="DP104" s="145"/>
      <c r="DQ104" s="145"/>
      <c r="DR104" s="145"/>
      <c r="DS104" s="145"/>
      <c r="DT104" s="145"/>
      <c r="DU104" s="145"/>
      <c r="DV104" s="145"/>
      <c r="DW104" s="145"/>
      <c r="DX104" s="145"/>
      <c r="DY104" s="145"/>
      <c r="DZ104" s="145"/>
      <c r="EA104" s="145"/>
      <c r="EB104" s="148"/>
      <c r="EC104" s="145"/>
      <c r="ED104" s="148"/>
      <c r="EE104" s="145"/>
      <c r="EF104" s="145"/>
      <c r="EG104" s="145"/>
      <c r="EH104" s="145"/>
      <c r="EI104" s="145"/>
      <c r="EJ104" s="145"/>
      <c r="EK104" s="145">
        <v>0</v>
      </c>
      <c r="EL104" s="145">
        <v>0</v>
      </c>
    </row>
    <row r="105" spans="1:144" ht="20.100000000000001" hidden="1" customHeight="1" x14ac:dyDescent="0.3">
      <c r="A105" s="25" t="s">
        <v>2892</v>
      </c>
      <c r="B105" s="40" t="s">
        <v>126</v>
      </c>
      <c r="C105" s="26">
        <v>83211</v>
      </c>
      <c r="D105" s="71" t="s">
        <v>2916</v>
      </c>
      <c r="E105" s="26" t="s">
        <v>108</v>
      </c>
      <c r="F105" s="26"/>
      <c r="G105" s="26" t="s">
        <v>114</v>
      </c>
      <c r="H105" s="26" t="s">
        <v>128</v>
      </c>
      <c r="I105" s="26" t="s">
        <v>389</v>
      </c>
      <c r="J105" s="25" t="s">
        <v>2195</v>
      </c>
      <c r="K105" s="25" t="s">
        <v>2917</v>
      </c>
      <c r="L105" s="25"/>
      <c r="M105" s="25"/>
      <c r="N105" s="83"/>
      <c r="O105" s="83"/>
      <c r="P105" s="83"/>
      <c r="Q105" s="83"/>
      <c r="R105" s="83"/>
      <c r="S105" s="83"/>
      <c r="T105" s="145"/>
      <c r="U105" s="145"/>
      <c r="V105" s="148"/>
      <c r="W105" s="145"/>
      <c r="X105" s="145"/>
      <c r="Y105" s="145"/>
      <c r="Z105" s="145"/>
      <c r="AA105" s="145"/>
      <c r="AB105" s="332"/>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5"/>
      <c r="DG105" s="145"/>
      <c r="DH105" s="148"/>
      <c r="DI105" s="145"/>
      <c r="DJ105" s="145"/>
      <c r="DK105" s="145"/>
      <c r="DL105" s="145"/>
      <c r="DM105" s="145"/>
      <c r="DN105" s="145"/>
      <c r="DO105" s="145"/>
      <c r="DP105" s="145"/>
      <c r="DQ105" s="145"/>
      <c r="DR105" s="145"/>
      <c r="DS105" s="145"/>
      <c r="DT105" s="145"/>
      <c r="DU105" s="145"/>
      <c r="DV105" s="145"/>
      <c r="DW105" s="145"/>
      <c r="DX105" s="145"/>
      <c r="DY105" s="145"/>
      <c r="DZ105" s="145"/>
      <c r="EA105" s="145"/>
      <c r="EB105" s="148"/>
      <c r="EC105" s="145"/>
      <c r="ED105" s="148"/>
      <c r="EE105" s="145"/>
      <c r="EF105" s="145"/>
      <c r="EG105" s="145"/>
      <c r="EH105" s="145"/>
      <c r="EI105" s="145"/>
      <c r="EJ105" s="145"/>
      <c r="EK105" s="145">
        <v>0</v>
      </c>
      <c r="EL105" s="145">
        <v>0</v>
      </c>
      <c r="EM105" s="267"/>
    </row>
    <row r="106" spans="1:144" ht="20.100000000000001" hidden="1" customHeight="1" x14ac:dyDescent="0.3">
      <c r="A106" s="25" t="s">
        <v>3631</v>
      </c>
      <c r="B106" s="26" t="s">
        <v>126</v>
      </c>
      <c r="C106" s="26">
        <v>83860</v>
      </c>
      <c r="D106" s="71" t="s">
        <v>3644</v>
      </c>
      <c r="E106" s="26" t="s">
        <v>108</v>
      </c>
      <c r="F106" s="26" t="s">
        <v>3549</v>
      </c>
      <c r="G106" s="26" t="s">
        <v>114</v>
      </c>
      <c r="H106" s="26" t="s">
        <v>128</v>
      </c>
      <c r="I106" s="26" t="s">
        <v>385</v>
      </c>
      <c r="J106" s="25" t="s">
        <v>275</v>
      </c>
      <c r="K106" s="25" t="s">
        <v>3645</v>
      </c>
      <c r="L106" s="25"/>
      <c r="M106" s="83"/>
      <c r="N106" s="83"/>
      <c r="O106" s="83"/>
      <c r="P106" s="83"/>
      <c r="Q106" s="83"/>
      <c r="R106" s="83"/>
      <c r="S106" s="83"/>
      <c r="T106" s="145"/>
      <c r="U106" s="145"/>
      <c r="V106" s="148"/>
      <c r="W106" s="145"/>
      <c r="X106" s="145"/>
      <c r="Y106" s="145"/>
      <c r="Z106" s="145"/>
      <c r="AA106" s="145"/>
      <c r="AB106" s="332"/>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c r="BY106" s="145"/>
      <c r="BZ106" s="145"/>
      <c r="CA106" s="145"/>
      <c r="CB106" s="145"/>
      <c r="CC106" s="145"/>
      <c r="CD106" s="145"/>
      <c r="CE106" s="145"/>
      <c r="CF106" s="145"/>
      <c r="CG106" s="145"/>
      <c r="CH106" s="145"/>
      <c r="CI106" s="145"/>
      <c r="CJ106" s="145"/>
      <c r="CK106" s="145"/>
      <c r="CL106" s="145"/>
      <c r="CM106" s="145"/>
      <c r="CN106" s="145"/>
      <c r="CO106" s="145"/>
      <c r="CP106" s="145"/>
      <c r="CQ106" s="145"/>
      <c r="CR106" s="145"/>
      <c r="CS106" s="145"/>
      <c r="CT106" s="145"/>
      <c r="CU106" s="145"/>
      <c r="CV106" s="145"/>
      <c r="CW106" s="145"/>
      <c r="CX106" s="145"/>
      <c r="CY106" s="145"/>
      <c r="CZ106" s="145"/>
      <c r="DA106" s="145"/>
      <c r="DB106" s="145"/>
      <c r="DC106" s="145"/>
      <c r="DD106" s="145"/>
      <c r="DE106" s="145"/>
      <c r="DF106" s="145"/>
      <c r="DG106" s="145"/>
      <c r="DH106" s="148"/>
      <c r="DI106" s="145"/>
      <c r="DJ106" s="145"/>
      <c r="DK106" s="145"/>
      <c r="DL106" s="145"/>
      <c r="DM106" s="145"/>
      <c r="DN106" s="145"/>
      <c r="DO106" s="145"/>
      <c r="DP106" s="145"/>
      <c r="DQ106" s="145"/>
      <c r="DR106" s="145"/>
      <c r="DS106" s="145"/>
      <c r="DT106" s="145"/>
      <c r="DU106" s="145"/>
      <c r="DV106" s="145"/>
      <c r="DW106" s="145"/>
      <c r="DX106" s="145"/>
      <c r="DY106" s="145"/>
      <c r="DZ106" s="145"/>
      <c r="EA106" s="145"/>
      <c r="EB106" s="148"/>
      <c r="EC106" s="145"/>
      <c r="ED106" s="148"/>
      <c r="EE106" s="145"/>
      <c r="EF106" s="145"/>
      <c r="EG106" s="145"/>
      <c r="EH106" s="145"/>
      <c r="EI106" s="145"/>
      <c r="EJ106" s="145"/>
      <c r="EK106" s="145">
        <v>0</v>
      </c>
      <c r="EL106" s="145">
        <v>0</v>
      </c>
      <c r="EM106" s="145"/>
    </row>
    <row r="107" spans="1:144" ht="20.100000000000001" hidden="1" customHeight="1" x14ac:dyDescent="0.3">
      <c r="A107" s="25" t="s">
        <v>3905</v>
      </c>
      <c r="B107" s="40" t="s">
        <v>126</v>
      </c>
      <c r="C107" s="26">
        <v>84132</v>
      </c>
      <c r="D107" s="71" t="s">
        <v>3644</v>
      </c>
      <c r="E107" s="26" t="s">
        <v>108</v>
      </c>
      <c r="F107" s="26" t="s">
        <v>3556</v>
      </c>
      <c r="G107" s="26" t="s">
        <v>114</v>
      </c>
      <c r="H107" s="26" t="s">
        <v>128</v>
      </c>
      <c r="I107" s="26" t="s">
        <v>385</v>
      </c>
      <c r="J107" s="25" t="s">
        <v>2195</v>
      </c>
      <c r="K107" s="25" t="s">
        <v>3645</v>
      </c>
      <c r="L107" s="25"/>
      <c r="M107" s="25"/>
      <c r="N107" s="239"/>
      <c r="O107" s="239"/>
      <c r="P107" s="239"/>
      <c r="Q107" s="239"/>
      <c r="R107" s="239"/>
      <c r="S107" s="239"/>
      <c r="U107" s="145"/>
      <c r="V107" s="148"/>
      <c r="W107" s="145"/>
      <c r="X107" s="145"/>
      <c r="Y107" s="145"/>
      <c r="Z107" s="145"/>
      <c r="AA107" s="145"/>
      <c r="AB107" s="332"/>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5"/>
      <c r="DH107" s="148"/>
      <c r="DI107" s="145"/>
      <c r="DJ107" s="145"/>
      <c r="DK107" s="145"/>
      <c r="DL107" s="145"/>
      <c r="DM107" s="145"/>
      <c r="DN107" s="145"/>
      <c r="DO107" s="145"/>
      <c r="DP107" s="145"/>
      <c r="DQ107" s="145"/>
      <c r="DR107" s="145"/>
      <c r="DS107" s="145"/>
      <c r="DT107" s="145"/>
      <c r="DU107" s="145"/>
      <c r="DV107" s="145"/>
      <c r="DW107" s="145"/>
      <c r="DX107" s="145"/>
      <c r="DY107" s="145"/>
      <c r="DZ107" s="145"/>
      <c r="EA107" s="145"/>
      <c r="EB107" s="148"/>
      <c r="EC107" s="145"/>
      <c r="ED107" s="148"/>
      <c r="EE107" s="145"/>
      <c r="EF107" s="145"/>
      <c r="EG107" s="145"/>
      <c r="EH107" s="145"/>
      <c r="EI107" s="145"/>
      <c r="EJ107" s="145"/>
      <c r="EK107" s="145">
        <v>0</v>
      </c>
      <c r="EL107" s="145">
        <v>0</v>
      </c>
      <c r="EM107" s="145"/>
    </row>
    <row r="108" spans="1:144" ht="20.100000000000001" hidden="1" customHeight="1" x14ac:dyDescent="0.3">
      <c r="A108" s="25" t="s">
        <v>3774</v>
      </c>
      <c r="B108" s="40" t="s">
        <v>126</v>
      </c>
      <c r="C108" s="26">
        <v>82218</v>
      </c>
      <c r="D108" s="25" t="s">
        <v>3775</v>
      </c>
      <c r="E108" s="26" t="s">
        <v>113</v>
      </c>
      <c r="F108" s="26" t="s">
        <v>3549</v>
      </c>
      <c r="G108" s="26" t="s">
        <v>114</v>
      </c>
      <c r="H108" s="26" t="s">
        <v>547</v>
      </c>
      <c r="I108" s="26" t="s">
        <v>389</v>
      </c>
      <c r="J108" s="25" t="s">
        <v>275</v>
      </c>
      <c r="K108" s="25" t="s">
        <v>3776</v>
      </c>
      <c r="L108" s="45" t="s">
        <v>3777</v>
      </c>
      <c r="M108" s="25" t="s">
        <v>3778</v>
      </c>
      <c r="N108" s="25" t="s">
        <v>3779</v>
      </c>
      <c r="O108" s="239"/>
      <c r="P108" s="239"/>
      <c r="Q108" s="239"/>
      <c r="R108" s="239"/>
      <c r="S108" s="239"/>
      <c r="U108" s="145">
        <v>1</v>
      </c>
      <c r="V108" s="148"/>
      <c r="W108" s="145"/>
      <c r="X108" s="145"/>
      <c r="Y108" s="145"/>
      <c r="Z108" s="145"/>
      <c r="AA108" s="145"/>
      <c r="AB108" s="332"/>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8"/>
      <c r="DI108" s="145"/>
      <c r="DJ108" s="145"/>
      <c r="DK108" s="145"/>
      <c r="DL108" s="145"/>
      <c r="DM108" s="145"/>
      <c r="DN108" s="145"/>
      <c r="DO108" s="145"/>
      <c r="DP108" s="145"/>
      <c r="DQ108" s="145"/>
      <c r="DR108" s="145"/>
      <c r="DS108" s="145"/>
      <c r="DT108" s="145"/>
      <c r="DU108" s="145"/>
      <c r="DV108" s="145"/>
      <c r="DW108" s="145"/>
      <c r="DX108" s="145"/>
      <c r="DY108" s="145"/>
      <c r="DZ108" s="145"/>
      <c r="EA108" s="145"/>
      <c r="EB108" s="148"/>
      <c r="EC108" s="145"/>
      <c r="ED108" s="148"/>
      <c r="EE108" s="145"/>
      <c r="EF108" s="145"/>
      <c r="EG108" s="145"/>
      <c r="EH108" s="145"/>
      <c r="EI108" s="145"/>
      <c r="EJ108" s="145"/>
      <c r="EK108" s="145">
        <v>1</v>
      </c>
      <c r="EL108" s="145">
        <v>0</v>
      </c>
      <c r="EN108" s="228" t="s">
        <v>3780</v>
      </c>
    </row>
    <row r="109" spans="1:144" ht="20.100000000000001" customHeight="1" x14ac:dyDescent="0.3">
      <c r="A109" s="25" t="s">
        <v>2407</v>
      </c>
      <c r="B109" s="40" t="s">
        <v>126</v>
      </c>
      <c r="C109" s="26">
        <v>83373</v>
      </c>
      <c r="D109" s="71" t="s">
        <v>2410</v>
      </c>
      <c r="E109" s="26" t="s">
        <v>108</v>
      </c>
      <c r="F109" s="26"/>
      <c r="G109" s="26" t="s">
        <v>114</v>
      </c>
      <c r="H109" s="26" t="s">
        <v>583</v>
      </c>
      <c r="I109" s="26" t="s">
        <v>516</v>
      </c>
      <c r="J109" s="25" t="s">
        <v>326</v>
      </c>
      <c r="K109" s="25" t="s">
        <v>2411</v>
      </c>
      <c r="L109" s="83"/>
      <c r="M109" s="83"/>
      <c r="N109" s="83"/>
      <c r="O109" s="83"/>
      <c r="P109" s="83"/>
      <c r="Q109" s="83"/>
      <c r="R109" s="83"/>
      <c r="S109" s="83"/>
      <c r="T109" s="145"/>
      <c r="U109" s="145"/>
      <c r="V109" s="145"/>
      <c r="W109" s="145"/>
      <c r="X109" s="145"/>
      <c r="Y109" s="145"/>
      <c r="Z109" s="145"/>
      <c r="AA109" s="145"/>
      <c r="AB109" s="332"/>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B109" s="145"/>
      <c r="BC109" s="145"/>
      <c r="BD109" s="145"/>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c r="CK109" s="145"/>
      <c r="CL109" s="145"/>
      <c r="CM109" s="145"/>
      <c r="CN109" s="145"/>
      <c r="CO109" s="145"/>
      <c r="CP109" s="145"/>
      <c r="CQ109" s="145"/>
      <c r="CR109" s="145"/>
      <c r="CS109" s="145"/>
      <c r="CT109" s="145"/>
      <c r="CU109" s="145"/>
      <c r="CV109" s="145"/>
      <c r="CW109" s="145"/>
      <c r="CX109" s="145"/>
      <c r="CY109" s="145"/>
      <c r="CZ109" s="145"/>
      <c r="DA109" s="145"/>
      <c r="DB109" s="145"/>
      <c r="DC109" s="145"/>
      <c r="DD109" s="145"/>
      <c r="DE109" s="145"/>
      <c r="DF109" s="145"/>
      <c r="DG109" s="145"/>
      <c r="DH109" s="148"/>
      <c r="DI109" s="145"/>
      <c r="DJ109" s="145"/>
      <c r="DK109" s="145"/>
      <c r="DL109" s="145"/>
      <c r="DM109" s="145"/>
      <c r="DN109" s="145"/>
      <c r="DO109" s="145"/>
      <c r="DP109" s="145"/>
      <c r="DQ109" s="145"/>
      <c r="DR109" s="145"/>
      <c r="DS109" s="145"/>
      <c r="DT109" s="145"/>
      <c r="DU109" s="145"/>
      <c r="DV109" s="145"/>
      <c r="DW109" s="145"/>
      <c r="DX109" s="145"/>
      <c r="DY109" s="145"/>
      <c r="DZ109" s="145"/>
      <c r="EA109" s="145"/>
      <c r="EB109" s="148"/>
      <c r="EC109" s="145"/>
      <c r="ED109" s="145"/>
      <c r="EK109" s="263">
        <v>0</v>
      </c>
      <c r="EL109" s="263">
        <v>0</v>
      </c>
      <c r="EM109" s="263"/>
      <c r="EN109" s="264"/>
    </row>
    <row r="110" spans="1:144" ht="20.100000000000001" hidden="1" customHeight="1" x14ac:dyDescent="0.3">
      <c r="A110" s="25" t="s">
        <v>2748</v>
      </c>
      <c r="B110" s="26" t="s">
        <v>126</v>
      </c>
      <c r="C110" s="26">
        <v>83402</v>
      </c>
      <c r="D110" s="25" t="s">
        <v>2749</v>
      </c>
      <c r="E110" s="26" t="s">
        <v>108</v>
      </c>
      <c r="F110" s="26"/>
      <c r="G110" s="26" t="s">
        <v>114</v>
      </c>
      <c r="H110" s="26" t="s">
        <v>128</v>
      </c>
      <c r="I110" s="26" t="s">
        <v>438</v>
      </c>
      <c r="J110" s="25" t="s">
        <v>228</v>
      </c>
      <c r="K110" s="25" t="s">
        <v>2750</v>
      </c>
      <c r="L110" s="25"/>
      <c r="M110" s="25"/>
      <c r="N110" s="83"/>
      <c r="O110" s="25" t="s">
        <v>2751</v>
      </c>
      <c r="P110" s="83"/>
      <c r="Q110" s="83"/>
      <c r="R110" s="83"/>
      <c r="S110" s="83"/>
      <c r="T110" s="145"/>
      <c r="U110" s="145"/>
      <c r="V110" s="145"/>
      <c r="W110" s="145"/>
      <c r="X110" s="145"/>
      <c r="Y110" s="145"/>
      <c r="Z110" s="145"/>
      <c r="AA110" s="145"/>
      <c r="AB110" s="332"/>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B110" s="145"/>
      <c r="BC110" s="145"/>
      <c r="BD110" s="145"/>
      <c r="BE110" s="145"/>
      <c r="BF110" s="145"/>
      <c r="BG110" s="145"/>
      <c r="BH110" s="145"/>
      <c r="BI110" s="145"/>
      <c r="BJ110" s="145"/>
      <c r="BK110" s="145"/>
      <c r="BL110" s="145"/>
      <c r="BM110" s="145"/>
      <c r="BN110" s="145"/>
      <c r="BO110" s="145"/>
      <c r="BP110" s="145"/>
      <c r="BQ110" s="145"/>
      <c r="BR110" s="145"/>
      <c r="BS110" s="145"/>
      <c r="BT110" s="145"/>
      <c r="BU110" s="145"/>
      <c r="BV110" s="145"/>
      <c r="BW110" s="145"/>
      <c r="BX110" s="145"/>
      <c r="BY110" s="145"/>
      <c r="BZ110" s="145"/>
      <c r="CA110" s="145"/>
      <c r="CB110" s="145"/>
      <c r="CC110" s="145"/>
      <c r="CD110" s="145"/>
      <c r="CE110" s="145"/>
      <c r="CF110" s="145"/>
      <c r="CG110" s="145"/>
      <c r="CH110" s="145"/>
      <c r="CI110" s="145"/>
      <c r="CJ110" s="145"/>
      <c r="CK110" s="145"/>
      <c r="CL110" s="145"/>
      <c r="CM110" s="145"/>
      <c r="CN110" s="145"/>
      <c r="CO110" s="145"/>
      <c r="CP110" s="145"/>
      <c r="CQ110" s="145"/>
      <c r="CR110" s="145"/>
      <c r="CS110" s="145"/>
      <c r="CT110" s="145"/>
      <c r="CU110" s="145"/>
      <c r="CV110" s="145"/>
      <c r="CW110" s="145"/>
      <c r="CX110" s="145"/>
      <c r="CY110" s="145"/>
      <c r="CZ110" s="145"/>
      <c r="DA110" s="145"/>
      <c r="DB110" s="145"/>
      <c r="DC110" s="145"/>
      <c r="DD110" s="145"/>
      <c r="DE110" s="145"/>
      <c r="DF110" s="145"/>
      <c r="DG110" s="145"/>
      <c r="DH110" s="148"/>
      <c r="DI110" s="145"/>
      <c r="DJ110" s="145"/>
      <c r="DK110" s="145"/>
      <c r="DL110" s="145"/>
      <c r="DM110" s="145"/>
      <c r="DN110" s="145"/>
      <c r="DO110" s="145"/>
      <c r="DP110" s="145"/>
      <c r="DQ110" s="145"/>
      <c r="DR110" s="145"/>
      <c r="DS110" s="145"/>
      <c r="DT110" s="145"/>
      <c r="DU110" s="145"/>
      <c r="DV110" s="145"/>
      <c r="DW110" s="145"/>
      <c r="DX110" s="145"/>
      <c r="DY110" s="145"/>
      <c r="DZ110" s="145"/>
      <c r="EA110" s="145"/>
      <c r="EB110" s="148"/>
      <c r="EC110" s="145"/>
      <c r="ED110" s="148"/>
      <c r="EE110" s="145"/>
      <c r="EF110" s="145"/>
      <c r="EG110" s="145"/>
      <c r="EH110" s="145"/>
      <c r="EI110" s="145"/>
      <c r="EJ110" s="145"/>
      <c r="EK110" s="145">
        <v>1</v>
      </c>
      <c r="EL110" s="145">
        <v>0</v>
      </c>
      <c r="EM110" s="145"/>
    </row>
    <row r="111" spans="1:144" ht="20.100000000000001" hidden="1" customHeight="1" x14ac:dyDescent="0.3">
      <c r="A111" s="25" t="s">
        <v>2152</v>
      </c>
      <c r="B111" s="40" t="s">
        <v>126</v>
      </c>
      <c r="C111" s="26">
        <v>82831</v>
      </c>
      <c r="D111" s="71" t="s">
        <v>2158</v>
      </c>
      <c r="E111" s="26" t="s">
        <v>108</v>
      </c>
      <c r="F111" s="26"/>
      <c r="G111" s="26" t="s">
        <v>114</v>
      </c>
      <c r="H111" s="26" t="s">
        <v>615</v>
      </c>
      <c r="I111" s="26" t="s">
        <v>405</v>
      </c>
      <c r="J111" s="25" t="s">
        <v>129</v>
      </c>
      <c r="K111" s="25" t="s">
        <v>2159</v>
      </c>
      <c r="L111" s="239"/>
      <c r="M111" s="239"/>
      <c r="N111" s="239"/>
      <c r="O111" s="239"/>
      <c r="P111" s="239"/>
      <c r="Q111" s="239"/>
      <c r="R111" s="239"/>
      <c r="S111" s="239"/>
      <c r="T111" s="145"/>
      <c r="U111" s="145"/>
      <c r="V111" s="145"/>
      <c r="W111" s="145"/>
      <c r="X111" s="145"/>
      <c r="Y111" s="145"/>
      <c r="Z111" s="145"/>
      <c r="AA111" s="145"/>
      <c r="AB111" s="332"/>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c r="DE111" s="145"/>
      <c r="DF111" s="145"/>
      <c r="DG111" s="145"/>
      <c r="DH111" s="148"/>
      <c r="DI111" s="145"/>
      <c r="DJ111" s="145"/>
      <c r="DK111" s="145"/>
      <c r="DL111" s="145"/>
      <c r="DM111" s="145"/>
      <c r="DN111" s="145"/>
      <c r="DO111" s="145"/>
      <c r="DP111" s="145"/>
      <c r="DQ111" s="145"/>
      <c r="DR111" s="145"/>
      <c r="DS111" s="145"/>
      <c r="DT111" s="145"/>
      <c r="DU111" s="145"/>
      <c r="DV111" s="145"/>
      <c r="DW111" s="145"/>
      <c r="DX111" s="145"/>
      <c r="DY111" s="145"/>
      <c r="DZ111" s="145"/>
      <c r="EA111" s="145"/>
      <c r="EB111" s="148"/>
      <c r="EC111" s="145"/>
      <c r="ED111" s="145"/>
      <c r="EE111" s="145"/>
      <c r="EF111" s="145"/>
      <c r="EG111" s="145"/>
      <c r="EH111" s="145"/>
      <c r="EI111" s="145"/>
      <c r="EJ111" s="145"/>
      <c r="EK111" s="145">
        <v>0</v>
      </c>
      <c r="EL111" s="145">
        <v>0</v>
      </c>
      <c r="EM111" s="145"/>
    </row>
    <row r="112" spans="1:144" ht="20.100000000000001" hidden="1" customHeight="1" x14ac:dyDescent="0.3">
      <c r="A112" s="25" t="s">
        <v>3970</v>
      </c>
      <c r="B112" s="26" t="s">
        <v>126</v>
      </c>
      <c r="C112" s="26">
        <v>84430</v>
      </c>
      <c r="D112" s="71" t="s">
        <v>2158</v>
      </c>
      <c r="E112" s="26" t="s">
        <v>108</v>
      </c>
      <c r="F112" s="26" t="s">
        <v>3549</v>
      </c>
      <c r="G112" s="26" t="s">
        <v>114</v>
      </c>
      <c r="H112" s="26" t="s">
        <v>128</v>
      </c>
      <c r="I112" s="26" t="s">
        <v>405</v>
      </c>
      <c r="J112" s="25" t="s">
        <v>2195</v>
      </c>
      <c r="K112" s="25" t="s">
        <v>3999</v>
      </c>
      <c r="L112" s="25"/>
      <c r="M112" s="25"/>
      <c r="N112" s="239"/>
      <c r="O112" s="239"/>
      <c r="P112" s="239"/>
      <c r="Q112" s="239"/>
      <c r="R112" s="239"/>
      <c r="S112" s="239"/>
      <c r="U112" s="145"/>
      <c r="V112" s="148"/>
      <c r="W112" s="145"/>
      <c r="X112" s="145"/>
      <c r="Y112" s="145"/>
      <c r="Z112" s="145"/>
      <c r="AA112" s="145"/>
      <c r="AB112" s="332"/>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c r="DD112" s="145"/>
      <c r="DE112" s="145"/>
      <c r="DF112" s="145"/>
      <c r="DG112" s="145"/>
      <c r="DH112" s="148"/>
      <c r="DI112" s="145"/>
      <c r="DJ112" s="145"/>
      <c r="DK112" s="145"/>
      <c r="DL112" s="145"/>
      <c r="DM112" s="145"/>
      <c r="DN112" s="145"/>
      <c r="DO112" s="145"/>
      <c r="DP112" s="145"/>
      <c r="DQ112" s="145"/>
      <c r="DR112" s="145"/>
      <c r="DS112" s="145"/>
      <c r="DT112" s="145"/>
      <c r="DU112" s="145"/>
      <c r="DV112" s="145"/>
      <c r="DW112" s="145"/>
      <c r="DX112" s="145"/>
      <c r="DY112" s="145"/>
      <c r="DZ112" s="145"/>
      <c r="EA112" s="145"/>
      <c r="EB112" s="148"/>
      <c r="EC112" s="145"/>
      <c r="ED112" s="148"/>
      <c r="EE112" s="145"/>
      <c r="EF112" s="145"/>
      <c r="EG112" s="145"/>
      <c r="EH112" s="145"/>
      <c r="EI112" s="145"/>
      <c r="EJ112" s="145"/>
      <c r="EK112" s="145">
        <v>0</v>
      </c>
      <c r="EL112" s="145">
        <v>0</v>
      </c>
      <c r="EM112" s="145"/>
    </row>
    <row r="113" spans="1:144" ht="20.100000000000001" hidden="1" customHeight="1" x14ac:dyDescent="0.3">
      <c r="A113" s="25" t="s">
        <v>2216</v>
      </c>
      <c r="B113" s="26" t="s">
        <v>126</v>
      </c>
      <c r="C113" s="26">
        <v>82728</v>
      </c>
      <c r="D113" s="71" t="s">
        <v>2223</v>
      </c>
      <c r="E113" s="26" t="s">
        <v>108</v>
      </c>
      <c r="F113" s="26"/>
      <c r="G113" s="26" t="s">
        <v>114</v>
      </c>
      <c r="H113" s="26" t="s">
        <v>615</v>
      </c>
      <c r="I113" s="26" t="s">
        <v>438</v>
      </c>
      <c r="J113" s="25" t="s">
        <v>2195</v>
      </c>
      <c r="K113" s="25" t="s">
        <v>2224</v>
      </c>
      <c r="L113" s="83"/>
      <c r="M113" s="83"/>
      <c r="N113" s="83"/>
      <c r="O113" s="83"/>
      <c r="P113" s="83"/>
      <c r="Q113" s="83"/>
      <c r="R113" s="83"/>
      <c r="S113" s="83"/>
      <c r="T113" s="145"/>
      <c r="U113" s="145"/>
      <c r="V113" s="145"/>
      <c r="W113" s="145"/>
      <c r="X113" s="145"/>
      <c r="Y113" s="145"/>
      <c r="Z113" s="145"/>
      <c r="AA113" s="145"/>
      <c r="AB113" s="332"/>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5"/>
      <c r="BT113" s="145"/>
      <c r="BU113" s="145"/>
      <c r="BV113" s="145"/>
      <c r="BW113" s="145"/>
      <c r="BX113" s="145"/>
      <c r="BY113" s="145"/>
      <c r="BZ113" s="145"/>
      <c r="CA113" s="145"/>
      <c r="CB113" s="145"/>
      <c r="CC113" s="145"/>
      <c r="CD113" s="145"/>
      <c r="CE113" s="145"/>
      <c r="CF113" s="145"/>
      <c r="CG113" s="145"/>
      <c r="CH113" s="145"/>
      <c r="CI113" s="145"/>
      <c r="CJ113" s="145"/>
      <c r="CK113" s="145"/>
      <c r="CL113" s="145"/>
      <c r="CM113" s="145"/>
      <c r="CN113" s="145"/>
      <c r="CO113" s="145"/>
      <c r="CP113" s="145"/>
      <c r="CQ113" s="145"/>
      <c r="CR113" s="145"/>
      <c r="CS113" s="145"/>
      <c r="CT113" s="145"/>
      <c r="CU113" s="145"/>
      <c r="CV113" s="145"/>
      <c r="CW113" s="145"/>
      <c r="CX113" s="145"/>
      <c r="CY113" s="145"/>
      <c r="CZ113" s="145"/>
      <c r="DA113" s="145"/>
      <c r="DB113" s="145"/>
      <c r="DC113" s="145"/>
      <c r="DD113" s="145"/>
      <c r="DE113" s="145"/>
      <c r="DF113" s="145"/>
      <c r="DG113" s="145"/>
      <c r="DH113" s="148"/>
      <c r="DI113" s="145"/>
      <c r="DJ113" s="145"/>
      <c r="DK113" s="145"/>
      <c r="DL113" s="145"/>
      <c r="DM113" s="145"/>
      <c r="DN113" s="145"/>
      <c r="DO113" s="145"/>
      <c r="DP113" s="145"/>
      <c r="DQ113" s="145"/>
      <c r="DR113" s="145"/>
      <c r="DS113" s="145"/>
      <c r="DT113" s="145"/>
      <c r="DU113" s="145"/>
      <c r="DV113" s="145"/>
      <c r="DW113" s="145"/>
      <c r="DX113" s="145"/>
      <c r="DY113" s="145"/>
      <c r="DZ113" s="145"/>
      <c r="EA113" s="145"/>
      <c r="EB113" s="148"/>
      <c r="EC113" s="145"/>
      <c r="ED113" s="145"/>
      <c r="EE113" s="145"/>
      <c r="EF113" s="145"/>
      <c r="EG113" s="145"/>
      <c r="EH113" s="145"/>
      <c r="EI113" s="145"/>
      <c r="EJ113" s="145"/>
      <c r="EK113" s="145">
        <v>0</v>
      </c>
      <c r="EL113" s="145">
        <v>0</v>
      </c>
      <c r="EM113" s="145"/>
    </row>
    <row r="114" spans="1:144" ht="20.100000000000001" hidden="1" customHeight="1" x14ac:dyDescent="0.3">
      <c r="A114" s="25" t="s">
        <v>3132</v>
      </c>
      <c r="B114" s="26" t="s">
        <v>126</v>
      </c>
      <c r="C114" s="26">
        <v>83553</v>
      </c>
      <c r="D114" s="25" t="s">
        <v>3137</v>
      </c>
      <c r="E114" s="26" t="s">
        <v>108</v>
      </c>
      <c r="F114" s="26"/>
      <c r="G114" s="26" t="s">
        <v>114</v>
      </c>
      <c r="H114" s="26" t="s">
        <v>128</v>
      </c>
      <c r="I114" s="26" t="s">
        <v>389</v>
      </c>
      <c r="J114" s="25" t="s">
        <v>2195</v>
      </c>
      <c r="K114" s="25" t="s">
        <v>3138</v>
      </c>
      <c r="L114" s="274"/>
      <c r="M114" s="25"/>
      <c r="N114" s="25" t="s">
        <v>3139</v>
      </c>
      <c r="O114" s="83"/>
      <c r="P114" s="83"/>
      <c r="Q114" s="83"/>
      <c r="R114" s="83"/>
      <c r="S114" s="83"/>
      <c r="T114" s="145"/>
      <c r="U114" s="145"/>
      <c r="V114" s="148"/>
      <c r="W114" s="145"/>
      <c r="X114" s="145"/>
      <c r="Y114" s="145"/>
      <c r="Z114" s="145"/>
      <c r="AA114" s="145"/>
      <c r="AB114" s="332"/>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B114" s="145"/>
      <c r="BC114" s="145"/>
      <c r="BD114" s="145"/>
      <c r="BE114" s="145"/>
      <c r="BF114" s="145"/>
      <c r="BG114" s="145"/>
      <c r="BH114" s="145"/>
      <c r="BI114" s="145"/>
      <c r="BJ114" s="145"/>
      <c r="BK114" s="145"/>
      <c r="BL114" s="145"/>
      <c r="BM114" s="145"/>
      <c r="BN114" s="145"/>
      <c r="BO114" s="145"/>
      <c r="BP114" s="145"/>
      <c r="BQ114" s="145"/>
      <c r="BR114" s="145"/>
      <c r="BS114" s="145"/>
      <c r="BT114" s="145"/>
      <c r="BU114" s="145"/>
      <c r="BV114" s="145"/>
      <c r="BW114" s="145"/>
      <c r="BX114" s="145"/>
      <c r="BY114" s="145"/>
      <c r="BZ114" s="145"/>
      <c r="CA114" s="145"/>
      <c r="CB114" s="145"/>
      <c r="CC114" s="145"/>
      <c r="CD114" s="145"/>
      <c r="CE114" s="145"/>
      <c r="CF114" s="145"/>
      <c r="CG114" s="145"/>
      <c r="CH114" s="145"/>
      <c r="CI114" s="145"/>
      <c r="CJ114" s="145"/>
      <c r="CK114" s="145"/>
      <c r="CL114" s="145"/>
      <c r="CM114" s="145"/>
      <c r="CN114" s="145"/>
      <c r="CO114" s="145"/>
      <c r="CP114" s="145"/>
      <c r="CQ114" s="145"/>
      <c r="CR114" s="145"/>
      <c r="CS114" s="145"/>
      <c r="CT114" s="145"/>
      <c r="CU114" s="145"/>
      <c r="CV114" s="145"/>
      <c r="CW114" s="145"/>
      <c r="CX114" s="145"/>
      <c r="CY114" s="145"/>
      <c r="CZ114" s="145"/>
      <c r="DA114" s="145"/>
      <c r="DB114" s="145"/>
      <c r="DC114" s="145"/>
      <c r="DD114" s="145"/>
      <c r="DE114" s="145"/>
      <c r="DF114" s="145"/>
      <c r="DG114" s="145"/>
      <c r="DH114" s="148"/>
      <c r="DI114" s="145"/>
      <c r="DJ114" s="145"/>
      <c r="DK114" s="145"/>
      <c r="DL114" s="145"/>
      <c r="DM114" s="145"/>
      <c r="DN114" s="145"/>
      <c r="DO114" s="145"/>
      <c r="DP114" s="145"/>
      <c r="DQ114" s="145"/>
      <c r="DR114" s="145"/>
      <c r="DS114" s="145"/>
      <c r="DT114" s="145"/>
      <c r="DU114" s="145"/>
      <c r="DV114" s="145"/>
      <c r="DW114" s="145"/>
      <c r="DX114" s="145"/>
      <c r="DY114" s="145"/>
      <c r="DZ114" s="145"/>
      <c r="EA114" s="145"/>
      <c r="EB114" s="148"/>
      <c r="EC114" s="145"/>
      <c r="ED114" s="148"/>
      <c r="EE114" s="145"/>
      <c r="EF114" s="145"/>
      <c r="EG114" s="145"/>
      <c r="EH114" s="145"/>
      <c r="EI114" s="145"/>
      <c r="EJ114" s="145"/>
      <c r="EK114" s="145">
        <v>1</v>
      </c>
      <c r="EL114" s="145">
        <v>0</v>
      </c>
    </row>
    <row r="115" spans="1:144" ht="20.100000000000001" hidden="1" customHeight="1" x14ac:dyDescent="0.3">
      <c r="A115" s="25" t="s">
        <v>3087</v>
      </c>
      <c r="B115" s="40" t="s">
        <v>126</v>
      </c>
      <c r="C115" s="26">
        <v>82328</v>
      </c>
      <c r="D115" s="71" t="s">
        <v>3091</v>
      </c>
      <c r="E115" s="26" t="s">
        <v>318</v>
      </c>
      <c r="F115" s="26"/>
      <c r="G115" s="26" t="s">
        <v>114</v>
      </c>
      <c r="H115" s="26" t="s">
        <v>615</v>
      </c>
      <c r="I115" s="26" t="s">
        <v>405</v>
      </c>
      <c r="J115" s="25" t="s">
        <v>326</v>
      </c>
      <c r="K115" s="25" t="s">
        <v>1718</v>
      </c>
      <c r="L115" s="25"/>
      <c r="M115" s="25"/>
      <c r="N115" s="83"/>
      <c r="O115" s="83"/>
      <c r="P115" s="83"/>
      <c r="Q115" s="83"/>
      <c r="R115" s="83"/>
      <c r="S115" s="83"/>
      <c r="T115" s="145"/>
      <c r="U115" s="145"/>
      <c r="V115" s="148"/>
      <c r="W115" s="145"/>
      <c r="X115" s="145"/>
      <c r="Y115" s="145"/>
      <c r="Z115" s="145"/>
      <c r="AA115" s="145"/>
      <c r="AB115" s="332"/>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c r="BQ115" s="145"/>
      <c r="BR115" s="145"/>
      <c r="BS115" s="145"/>
      <c r="BT115" s="145"/>
      <c r="BU115" s="145"/>
      <c r="BV115" s="145"/>
      <c r="BW115" s="145"/>
      <c r="BX115" s="145"/>
      <c r="BY115" s="145"/>
      <c r="BZ115" s="145"/>
      <c r="CA115" s="145"/>
      <c r="CB115" s="145"/>
      <c r="CC115" s="145"/>
      <c r="CD115" s="145"/>
      <c r="CE115" s="145"/>
      <c r="CF115" s="145"/>
      <c r="CG115" s="145"/>
      <c r="CH115" s="145"/>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5"/>
      <c r="DG115" s="145"/>
      <c r="DH115" s="148"/>
      <c r="DI115" s="145"/>
      <c r="DJ115" s="145"/>
      <c r="DK115" s="145"/>
      <c r="DL115" s="145"/>
      <c r="DM115" s="145"/>
      <c r="DN115" s="145"/>
      <c r="DO115" s="145"/>
      <c r="DP115" s="145"/>
      <c r="DQ115" s="145"/>
      <c r="DR115" s="145"/>
      <c r="DS115" s="145"/>
      <c r="DT115" s="145"/>
      <c r="DU115" s="145"/>
      <c r="DV115" s="145"/>
      <c r="DW115" s="145"/>
      <c r="DX115" s="145"/>
      <c r="DY115" s="145"/>
      <c r="DZ115" s="145"/>
      <c r="EA115" s="145"/>
      <c r="EB115" s="148"/>
      <c r="EC115" s="145"/>
      <c r="ED115" s="148"/>
      <c r="EE115" s="145"/>
      <c r="EF115" s="145"/>
      <c r="EG115" s="145"/>
      <c r="EH115" s="145"/>
      <c r="EI115" s="145"/>
      <c r="EJ115" s="145"/>
      <c r="EK115" s="145">
        <v>0</v>
      </c>
      <c r="EL115" s="145">
        <v>0</v>
      </c>
    </row>
    <row r="116" spans="1:144" ht="20.100000000000001" hidden="1" customHeight="1" x14ac:dyDescent="0.3">
      <c r="A116" s="25" t="s">
        <v>2851</v>
      </c>
      <c r="B116" s="40" t="s">
        <v>126</v>
      </c>
      <c r="C116" s="26">
        <v>83007</v>
      </c>
      <c r="D116" s="25" t="s">
        <v>2867</v>
      </c>
      <c r="E116" s="26" t="s">
        <v>108</v>
      </c>
      <c r="F116" s="26"/>
      <c r="G116" s="26" t="s">
        <v>114</v>
      </c>
      <c r="H116" s="26" t="s">
        <v>615</v>
      </c>
      <c r="I116" s="26" t="s">
        <v>3</v>
      </c>
      <c r="J116" s="25" t="s">
        <v>275</v>
      </c>
      <c r="K116" s="25" t="s">
        <v>2868</v>
      </c>
      <c r="L116" s="25"/>
      <c r="M116" s="25" t="s">
        <v>2869</v>
      </c>
      <c r="N116" s="83"/>
      <c r="O116" s="25" t="s">
        <v>2870</v>
      </c>
      <c r="P116" s="83"/>
      <c r="Q116" s="83"/>
      <c r="R116" s="25" t="s">
        <v>2871</v>
      </c>
      <c r="S116" s="270" t="s">
        <v>2872</v>
      </c>
      <c r="T116" s="145"/>
      <c r="U116" s="145">
        <v>1</v>
      </c>
      <c r="V116" s="148"/>
      <c r="W116" s="145"/>
      <c r="X116" s="145"/>
      <c r="Y116" s="145"/>
      <c r="Z116" s="145"/>
      <c r="AA116" s="145"/>
      <c r="AB116" s="332"/>
      <c r="AC116" s="145"/>
      <c r="AD116" s="145"/>
      <c r="AE116" s="145"/>
      <c r="AF116" s="145">
        <v>1</v>
      </c>
      <c r="AG116" s="145"/>
      <c r="AH116" s="145"/>
      <c r="AI116" s="145"/>
      <c r="AJ116" s="145"/>
      <c r="AK116" s="145"/>
      <c r="AL116" s="145"/>
      <c r="AM116" s="145"/>
      <c r="AN116" s="145"/>
      <c r="AO116" s="145"/>
      <c r="AP116" s="145"/>
      <c r="AQ116" s="145"/>
      <c r="AR116" s="145"/>
      <c r="AS116" s="145"/>
      <c r="AT116" s="145"/>
      <c r="AU116" s="145"/>
      <c r="AV116" s="145"/>
      <c r="AW116" s="145">
        <v>1</v>
      </c>
      <c r="AX116" s="145"/>
      <c r="AY116" s="145"/>
      <c r="AZ116" s="145">
        <v>1</v>
      </c>
      <c r="BA116" s="145"/>
      <c r="BB116" s="145"/>
      <c r="BC116" s="145"/>
      <c r="BD116" s="145"/>
      <c r="BE116" s="145"/>
      <c r="BF116" s="145"/>
      <c r="BG116" s="145"/>
      <c r="BH116" s="145"/>
      <c r="BI116" s="145">
        <v>1</v>
      </c>
      <c r="BJ116" s="145">
        <v>1</v>
      </c>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c r="CP116" s="145"/>
      <c r="CQ116" s="145"/>
      <c r="CR116" s="145"/>
      <c r="CS116" s="145"/>
      <c r="CT116" s="145"/>
      <c r="CU116" s="145"/>
      <c r="CV116" s="145"/>
      <c r="CW116" s="145"/>
      <c r="CX116" s="145"/>
      <c r="CY116" s="145"/>
      <c r="CZ116" s="145"/>
      <c r="DA116" s="145"/>
      <c r="DB116" s="145"/>
      <c r="DC116" s="145"/>
      <c r="DD116" s="145"/>
      <c r="DE116" s="145"/>
      <c r="DF116" s="145"/>
      <c r="DG116" s="145"/>
      <c r="DH116" s="148"/>
      <c r="DI116" s="145"/>
      <c r="DJ116" s="145"/>
      <c r="DK116" s="145">
        <v>1</v>
      </c>
      <c r="DL116" s="145"/>
      <c r="DM116" s="145"/>
      <c r="DN116" s="145"/>
      <c r="DO116" s="145"/>
      <c r="DP116" s="145"/>
      <c r="DQ116" s="145"/>
      <c r="DR116" s="145"/>
      <c r="DS116" s="145"/>
      <c r="DT116" s="145"/>
      <c r="DU116" s="145"/>
      <c r="DV116" s="145"/>
      <c r="DW116" s="145"/>
      <c r="DX116" s="145"/>
      <c r="DY116" s="145"/>
      <c r="DZ116" s="145"/>
      <c r="EA116" s="145"/>
      <c r="EB116" s="148"/>
      <c r="EC116" s="145"/>
      <c r="ED116" s="148"/>
      <c r="EE116" s="145"/>
      <c r="EF116" s="145"/>
      <c r="EG116" s="145"/>
      <c r="EH116" s="145"/>
      <c r="EI116" s="145"/>
      <c r="EJ116" s="145"/>
      <c r="EK116" s="145">
        <v>1</v>
      </c>
      <c r="EL116" s="145">
        <v>1</v>
      </c>
      <c r="EM116" s="267"/>
      <c r="EN116" s="228" t="s">
        <v>2873</v>
      </c>
    </row>
    <row r="117" spans="1:144" ht="20.100000000000001" hidden="1" customHeight="1" x14ac:dyDescent="0.3">
      <c r="A117" s="25" t="s">
        <v>2748</v>
      </c>
      <c r="B117" s="26" t="s">
        <v>126</v>
      </c>
      <c r="C117" s="26">
        <v>83964</v>
      </c>
      <c r="D117" s="71" t="s">
        <v>2760</v>
      </c>
      <c r="E117" s="26"/>
      <c r="F117" s="26"/>
      <c r="G117" s="26" t="s">
        <v>114</v>
      </c>
      <c r="H117" s="26" t="s">
        <v>128</v>
      </c>
      <c r="I117" s="26" t="s">
        <v>385</v>
      </c>
      <c r="J117" s="25" t="s">
        <v>2195</v>
      </c>
      <c r="K117" s="25" t="s">
        <v>2761</v>
      </c>
      <c r="L117" s="25"/>
      <c r="M117" s="25"/>
      <c r="N117" s="242"/>
      <c r="O117" s="242"/>
      <c r="P117" s="242"/>
      <c r="Q117" s="242"/>
      <c r="R117" s="242"/>
      <c r="S117" s="242"/>
      <c r="T117" s="240"/>
      <c r="U117" s="240"/>
      <c r="V117" s="240"/>
      <c r="W117" s="240"/>
      <c r="X117" s="240"/>
      <c r="Y117" s="240"/>
      <c r="Z117" s="240"/>
      <c r="AA117" s="240"/>
      <c r="AB117" s="338"/>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c r="BQ117" s="240"/>
      <c r="BR117" s="240"/>
      <c r="BS117" s="240"/>
      <c r="BT117" s="240"/>
      <c r="BU117" s="240"/>
      <c r="BV117" s="240"/>
      <c r="BW117" s="240"/>
      <c r="BX117" s="240"/>
      <c r="BY117" s="240"/>
      <c r="BZ117" s="240"/>
      <c r="CA117" s="240"/>
      <c r="CB117" s="240"/>
      <c r="CC117" s="240"/>
      <c r="CD117" s="240"/>
      <c r="CE117" s="240"/>
      <c r="CF117" s="240"/>
      <c r="CG117" s="240"/>
      <c r="CH117" s="240"/>
      <c r="CI117" s="240"/>
      <c r="CJ117" s="240"/>
      <c r="CK117" s="240"/>
      <c r="CL117" s="240"/>
      <c r="CM117" s="240"/>
      <c r="CN117" s="240"/>
      <c r="CO117" s="240"/>
      <c r="CP117" s="240"/>
      <c r="CQ117" s="240"/>
      <c r="CR117" s="240"/>
      <c r="CS117" s="240"/>
      <c r="CT117" s="240"/>
      <c r="CU117" s="240"/>
      <c r="CV117" s="240"/>
      <c r="CW117" s="240"/>
      <c r="CX117" s="240"/>
      <c r="CY117" s="240"/>
      <c r="CZ117" s="240"/>
      <c r="DA117" s="240"/>
      <c r="DB117" s="240"/>
      <c r="DC117" s="240"/>
      <c r="DD117" s="240"/>
      <c r="DE117" s="240"/>
      <c r="DF117" s="240"/>
      <c r="DG117" s="240"/>
      <c r="DH117" s="241"/>
      <c r="DI117" s="240"/>
      <c r="DJ117" s="240"/>
      <c r="DK117" s="240"/>
      <c r="DL117" s="240"/>
      <c r="DM117" s="240"/>
      <c r="DN117" s="240"/>
      <c r="DO117" s="240"/>
      <c r="DP117" s="240"/>
      <c r="DQ117" s="240"/>
      <c r="DR117" s="240"/>
      <c r="DS117" s="240"/>
      <c r="DT117" s="240"/>
      <c r="DU117" s="240"/>
      <c r="DV117" s="240"/>
      <c r="DW117" s="240"/>
      <c r="DX117" s="240"/>
      <c r="DY117" s="240"/>
      <c r="DZ117" s="240"/>
      <c r="EA117" s="240"/>
      <c r="EB117" s="241"/>
      <c r="EC117" s="240"/>
      <c r="ED117" s="241"/>
      <c r="EE117" s="240"/>
      <c r="EF117" s="240"/>
      <c r="EG117" s="240"/>
      <c r="EH117" s="240"/>
      <c r="EI117" s="240"/>
      <c r="EJ117" s="240"/>
      <c r="EK117" s="145">
        <v>0</v>
      </c>
      <c r="EL117" s="145">
        <v>0</v>
      </c>
      <c r="EM117" s="145"/>
    </row>
    <row r="118" spans="1:144" ht="20.100000000000001" hidden="1" customHeight="1" x14ac:dyDescent="0.3">
      <c r="A118" s="25" t="s">
        <v>2994</v>
      </c>
      <c r="B118" s="40" t="s">
        <v>126</v>
      </c>
      <c r="C118" s="26">
        <v>82353</v>
      </c>
      <c r="D118" s="25" t="s">
        <v>3008</v>
      </c>
      <c r="E118" s="26" t="s">
        <v>108</v>
      </c>
      <c r="F118" s="26"/>
      <c r="G118" s="26" t="s">
        <v>114</v>
      </c>
      <c r="H118" s="26" t="s">
        <v>615</v>
      </c>
      <c r="I118" s="26" t="s">
        <v>389</v>
      </c>
      <c r="J118" s="25" t="s">
        <v>1757</v>
      </c>
      <c r="K118" s="25" t="s">
        <v>3009</v>
      </c>
      <c r="L118" s="25"/>
      <c r="M118" s="25" t="s">
        <v>3010</v>
      </c>
      <c r="N118" s="25"/>
      <c r="O118" s="25" t="s">
        <v>3011</v>
      </c>
      <c r="P118" s="83"/>
      <c r="Q118" s="83"/>
      <c r="R118" s="25" t="s">
        <v>3012</v>
      </c>
      <c r="S118" s="83"/>
      <c r="T118" s="145"/>
      <c r="U118" s="145"/>
      <c r="V118" s="148"/>
      <c r="W118" s="145"/>
      <c r="X118" s="145"/>
      <c r="Y118" s="145"/>
      <c r="Z118" s="145"/>
      <c r="AA118" s="145"/>
      <c r="AB118" s="332"/>
      <c r="AC118" s="145"/>
      <c r="AD118" s="145"/>
      <c r="AE118" s="145"/>
      <c r="AF118" s="145"/>
      <c r="AG118" s="145">
        <v>1</v>
      </c>
      <c r="AH118" s="145"/>
      <c r="AI118" s="145">
        <v>1</v>
      </c>
      <c r="AJ118" s="145"/>
      <c r="AK118" s="145"/>
      <c r="AL118" s="145"/>
      <c r="AM118" s="145"/>
      <c r="AN118" s="145"/>
      <c r="AO118" s="145"/>
      <c r="AP118" s="145"/>
      <c r="AQ118" s="145"/>
      <c r="AR118" s="145"/>
      <c r="AS118" s="145"/>
      <c r="AT118" s="145"/>
      <c r="AU118" s="145"/>
      <c r="AV118" s="145"/>
      <c r="AW118" s="145"/>
      <c r="AX118" s="145"/>
      <c r="AY118" s="145"/>
      <c r="AZ118" s="145">
        <v>1</v>
      </c>
      <c r="BA118" s="145"/>
      <c r="BB118" s="145"/>
      <c r="BC118" s="145"/>
      <c r="BD118" s="145"/>
      <c r="BE118" s="145"/>
      <c r="BF118" s="145"/>
      <c r="BG118" s="145"/>
      <c r="BH118" s="145"/>
      <c r="BI118" s="145"/>
      <c r="BJ118" s="145"/>
      <c r="BK118" s="145"/>
      <c r="BL118" s="145"/>
      <c r="BM118" s="145"/>
      <c r="BN118" s="145"/>
      <c r="BO118" s="145"/>
      <c r="BP118" s="145"/>
      <c r="BQ118" s="145"/>
      <c r="BR118" s="145"/>
      <c r="BS118" s="145"/>
      <c r="BT118" s="145"/>
      <c r="BU118" s="145"/>
      <c r="BV118" s="145"/>
      <c r="BW118" s="145"/>
      <c r="BX118" s="145"/>
      <c r="BY118" s="145"/>
      <c r="BZ118" s="145"/>
      <c r="CA118" s="145"/>
      <c r="CB118" s="145"/>
      <c r="CC118" s="145"/>
      <c r="CD118" s="145"/>
      <c r="CE118" s="145"/>
      <c r="CF118" s="145"/>
      <c r="CG118" s="145">
        <v>1</v>
      </c>
      <c r="CH118" s="145"/>
      <c r="CI118" s="145"/>
      <c r="CJ118" s="145"/>
      <c r="CK118" s="145"/>
      <c r="CL118" s="145"/>
      <c r="CM118" s="145"/>
      <c r="CN118" s="145"/>
      <c r="CO118" s="145"/>
      <c r="CP118" s="145"/>
      <c r="CQ118" s="145"/>
      <c r="CR118" s="145"/>
      <c r="CS118" s="145"/>
      <c r="CT118" s="145"/>
      <c r="CU118" s="145"/>
      <c r="CV118" s="145"/>
      <c r="CW118" s="145"/>
      <c r="CX118" s="145"/>
      <c r="CY118" s="145"/>
      <c r="CZ118" s="145"/>
      <c r="DA118" s="145"/>
      <c r="DB118" s="145">
        <v>1</v>
      </c>
      <c r="DC118" s="145"/>
      <c r="DD118" s="145"/>
      <c r="DE118" s="145"/>
      <c r="DF118" s="145"/>
      <c r="DG118" s="145"/>
      <c r="DH118" s="148"/>
      <c r="DI118" s="145"/>
      <c r="DJ118" s="145"/>
      <c r="DK118" s="145"/>
      <c r="DL118" s="145"/>
      <c r="DM118" s="145"/>
      <c r="DN118" s="145"/>
      <c r="DO118" s="145"/>
      <c r="DP118" s="145"/>
      <c r="DQ118" s="145">
        <v>1</v>
      </c>
      <c r="DR118" s="145"/>
      <c r="DS118" s="145"/>
      <c r="DT118" s="145"/>
      <c r="DU118" s="145"/>
      <c r="DV118" s="145"/>
      <c r="DW118" s="145"/>
      <c r="DX118" s="145"/>
      <c r="DY118" s="145"/>
      <c r="DZ118" s="145"/>
      <c r="EA118" s="145"/>
      <c r="EB118" s="148"/>
      <c r="EC118" s="145"/>
      <c r="ED118" s="148"/>
      <c r="EE118" s="145"/>
      <c r="EF118" s="145"/>
      <c r="EG118" s="145"/>
      <c r="EH118" s="145"/>
      <c r="EI118" s="145"/>
      <c r="EJ118" s="145"/>
      <c r="EK118" s="145">
        <v>1</v>
      </c>
      <c r="EL118" s="145">
        <v>1</v>
      </c>
      <c r="EM118" s="267"/>
    </row>
    <row r="119" spans="1:144" ht="20.100000000000001" hidden="1" customHeight="1" x14ac:dyDescent="0.3">
      <c r="A119" s="25" t="s">
        <v>3665</v>
      </c>
      <c r="B119" s="40" t="s">
        <v>126</v>
      </c>
      <c r="C119" s="26">
        <v>84716</v>
      </c>
      <c r="D119" s="71" t="s">
        <v>3696</v>
      </c>
      <c r="E119" s="26" t="s">
        <v>108</v>
      </c>
      <c r="F119" s="116" t="s">
        <v>3549</v>
      </c>
      <c r="G119" s="26" t="s">
        <v>114</v>
      </c>
      <c r="H119" s="26" t="s">
        <v>583</v>
      </c>
      <c r="I119" s="26" t="s">
        <v>3</v>
      </c>
      <c r="J119" s="25" t="s">
        <v>326</v>
      </c>
      <c r="K119" s="25" t="s">
        <v>3697</v>
      </c>
      <c r="L119" s="45" t="s">
        <v>3698</v>
      </c>
      <c r="M119" s="25"/>
      <c r="N119" s="83"/>
      <c r="O119" s="83"/>
      <c r="P119" s="83"/>
      <c r="Q119" s="83"/>
      <c r="R119" s="83"/>
      <c r="S119" s="83"/>
      <c r="U119" s="145"/>
      <c r="V119" s="148"/>
      <c r="W119" s="145"/>
      <c r="X119" s="145"/>
      <c r="Y119" s="145"/>
      <c r="Z119" s="145"/>
      <c r="AA119" s="145"/>
      <c r="AB119" s="332"/>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5"/>
      <c r="DG119" s="145"/>
      <c r="DH119" s="148"/>
      <c r="DI119" s="145"/>
      <c r="DJ119" s="145"/>
      <c r="DK119" s="145"/>
      <c r="DL119" s="145"/>
      <c r="DM119" s="145"/>
      <c r="DN119" s="145"/>
      <c r="DO119" s="145"/>
      <c r="DP119" s="145"/>
      <c r="DQ119" s="145"/>
      <c r="DR119" s="145"/>
      <c r="DS119" s="145"/>
      <c r="DT119" s="145"/>
      <c r="DU119" s="145"/>
      <c r="DV119" s="145"/>
      <c r="DW119" s="145"/>
      <c r="DX119" s="145"/>
      <c r="DY119" s="145"/>
      <c r="DZ119" s="145"/>
      <c r="EA119" s="145"/>
      <c r="EB119" s="148"/>
      <c r="EC119" s="145"/>
      <c r="ED119" s="148"/>
      <c r="EE119" s="145"/>
      <c r="EF119" s="145"/>
      <c r="EG119" s="145"/>
      <c r="EH119" s="145"/>
      <c r="EI119" s="145"/>
      <c r="EJ119" s="145"/>
      <c r="EK119" s="145">
        <v>0</v>
      </c>
      <c r="EL119" s="145">
        <v>0</v>
      </c>
    </row>
    <row r="120" spans="1:144" ht="20.100000000000001" hidden="1" customHeight="1" x14ac:dyDescent="0.3">
      <c r="A120" s="25" t="s">
        <v>3749</v>
      </c>
      <c r="B120" s="26" t="s">
        <v>126</v>
      </c>
      <c r="C120" s="26">
        <v>84180</v>
      </c>
      <c r="D120" s="71" t="s">
        <v>3754</v>
      </c>
      <c r="E120" s="26" t="s">
        <v>108</v>
      </c>
      <c r="F120" s="26" t="s">
        <v>3549</v>
      </c>
      <c r="G120" s="26" t="s">
        <v>114</v>
      </c>
      <c r="H120" s="26" t="s">
        <v>615</v>
      </c>
      <c r="I120" s="26" t="s">
        <v>3</v>
      </c>
      <c r="J120" s="25" t="s">
        <v>326</v>
      </c>
      <c r="K120" s="25" t="s">
        <v>3755</v>
      </c>
      <c r="L120" s="25"/>
      <c r="M120" s="83"/>
      <c r="N120" s="83"/>
      <c r="O120" s="83"/>
      <c r="P120" s="83"/>
      <c r="Q120" s="83"/>
      <c r="R120" s="83"/>
      <c r="S120" s="83"/>
      <c r="U120" s="145"/>
      <c r="V120" s="148"/>
      <c r="W120" s="145"/>
      <c r="X120" s="145"/>
      <c r="Y120" s="145"/>
      <c r="Z120" s="145"/>
      <c r="AA120" s="145"/>
      <c r="AB120" s="332"/>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c r="DA120" s="145"/>
      <c r="DB120" s="145"/>
      <c r="DC120" s="145"/>
      <c r="DD120" s="145"/>
      <c r="DE120" s="145"/>
      <c r="DF120" s="145"/>
      <c r="DG120" s="145"/>
      <c r="DH120" s="148"/>
      <c r="DI120" s="145"/>
      <c r="DJ120" s="145"/>
      <c r="DK120" s="145"/>
      <c r="DL120" s="145"/>
      <c r="DM120" s="145"/>
      <c r="DN120" s="145"/>
      <c r="DO120" s="145"/>
      <c r="DP120" s="145"/>
      <c r="DQ120" s="145"/>
      <c r="DR120" s="145"/>
      <c r="DS120" s="145"/>
      <c r="DT120" s="145"/>
      <c r="DU120" s="145"/>
      <c r="DV120" s="145"/>
      <c r="DW120" s="145"/>
      <c r="DX120" s="145"/>
      <c r="DY120" s="145"/>
      <c r="DZ120" s="145"/>
      <c r="EA120" s="145"/>
      <c r="EB120" s="148"/>
      <c r="EC120" s="145"/>
      <c r="ED120" s="148"/>
      <c r="EE120" s="145"/>
      <c r="EF120" s="145"/>
      <c r="EG120" s="145"/>
      <c r="EH120" s="145"/>
      <c r="EI120" s="145"/>
      <c r="EJ120" s="145"/>
      <c r="EK120" s="145">
        <v>0</v>
      </c>
      <c r="EL120" s="145">
        <v>0</v>
      </c>
    </row>
    <row r="121" spans="1:144" ht="20.100000000000001" hidden="1" customHeight="1" x14ac:dyDescent="0.3">
      <c r="A121" s="25" t="s">
        <v>2240</v>
      </c>
      <c r="B121" s="40" t="s">
        <v>126</v>
      </c>
      <c r="C121" s="26">
        <v>83351</v>
      </c>
      <c r="D121" s="71" t="s">
        <v>2252</v>
      </c>
      <c r="E121" s="26"/>
      <c r="F121" s="26"/>
      <c r="G121" s="26" t="s">
        <v>114</v>
      </c>
      <c r="H121" s="26" t="s">
        <v>615</v>
      </c>
      <c r="I121" s="26" t="s">
        <v>449</v>
      </c>
      <c r="J121" s="25" t="s">
        <v>326</v>
      </c>
      <c r="K121" s="25" t="s">
        <v>2253</v>
      </c>
      <c r="L121" s="25"/>
      <c r="M121" s="83"/>
      <c r="N121" s="83"/>
      <c r="O121" s="83"/>
      <c r="P121" s="83"/>
      <c r="Q121" s="83"/>
      <c r="R121" s="83"/>
      <c r="S121" s="83"/>
      <c r="T121" s="145"/>
      <c r="U121" s="145"/>
      <c r="V121" s="145"/>
      <c r="W121" s="145"/>
      <c r="X121" s="145"/>
      <c r="Y121" s="145"/>
      <c r="Z121" s="145"/>
      <c r="AA121" s="145"/>
      <c r="AB121" s="332"/>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5"/>
      <c r="BK121" s="145"/>
      <c r="BL121" s="145"/>
      <c r="BM121" s="145"/>
      <c r="BN121" s="145"/>
      <c r="BO121" s="145"/>
      <c r="BP121" s="145"/>
      <c r="BQ121" s="145"/>
      <c r="BR121" s="145"/>
      <c r="BS121" s="145"/>
      <c r="BT121" s="145"/>
      <c r="BU121" s="145"/>
      <c r="BV121" s="145"/>
      <c r="BW121" s="145"/>
      <c r="BX121" s="145"/>
      <c r="BY121" s="145"/>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5"/>
      <c r="DG121" s="145"/>
      <c r="DH121" s="148"/>
      <c r="DI121" s="145"/>
      <c r="DJ121" s="145"/>
      <c r="DK121" s="145"/>
      <c r="DL121" s="145"/>
      <c r="DM121" s="145"/>
      <c r="DN121" s="145"/>
      <c r="DO121" s="145"/>
      <c r="DP121" s="145"/>
      <c r="DQ121" s="145"/>
      <c r="DR121" s="145"/>
      <c r="DS121" s="145"/>
      <c r="DT121" s="145"/>
      <c r="DU121" s="145"/>
      <c r="DV121" s="145"/>
      <c r="DW121" s="145"/>
      <c r="DX121" s="145"/>
      <c r="DY121" s="145"/>
      <c r="DZ121" s="145"/>
      <c r="EA121" s="145"/>
      <c r="EB121" s="148"/>
      <c r="EC121" s="145"/>
      <c r="ED121" s="145"/>
      <c r="EK121" s="263">
        <v>0</v>
      </c>
      <c r="EL121" s="263">
        <v>0</v>
      </c>
      <c r="EM121" s="263"/>
      <c r="EN121" s="264"/>
    </row>
    <row r="122" spans="1:144" ht="20.100000000000001" customHeight="1" x14ac:dyDescent="0.3">
      <c r="A122" s="25" t="s">
        <v>3289</v>
      </c>
      <c r="B122" s="40" t="s">
        <v>126</v>
      </c>
      <c r="C122" s="26">
        <v>83589</v>
      </c>
      <c r="D122" s="71" t="s">
        <v>3294</v>
      </c>
      <c r="E122" s="26" t="s">
        <v>108</v>
      </c>
      <c r="F122" s="26" t="s">
        <v>3549</v>
      </c>
      <c r="G122" s="26" t="s">
        <v>114</v>
      </c>
      <c r="H122" s="26" t="s">
        <v>128</v>
      </c>
      <c r="I122" s="26" t="s">
        <v>516</v>
      </c>
      <c r="J122" s="25" t="s">
        <v>275</v>
      </c>
      <c r="K122" s="25" t="s">
        <v>3295</v>
      </c>
      <c r="L122" s="45"/>
      <c r="M122" s="272"/>
      <c r="N122" s="272"/>
      <c r="O122" s="272"/>
      <c r="P122" s="272"/>
      <c r="Q122" s="272"/>
      <c r="R122" s="272"/>
      <c r="S122" s="272"/>
      <c r="U122" s="145"/>
      <c r="V122" s="148"/>
      <c r="W122" s="145"/>
      <c r="X122" s="145"/>
      <c r="Y122" s="145"/>
      <c r="Z122" s="145"/>
      <c r="AA122" s="145"/>
      <c r="AB122" s="332"/>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B122" s="145"/>
      <c r="BC122" s="145"/>
      <c r="BD122" s="145"/>
      <c r="BE122" s="145"/>
      <c r="BF122" s="145"/>
      <c r="BG122" s="145"/>
      <c r="BH122" s="145"/>
      <c r="BI122" s="145"/>
      <c r="BJ122" s="145"/>
      <c r="BK122" s="145"/>
      <c r="BL122" s="145"/>
      <c r="BM122" s="145"/>
      <c r="BN122" s="145"/>
      <c r="BO122" s="145"/>
      <c r="BP122" s="145"/>
      <c r="BQ122" s="145"/>
      <c r="BR122" s="145"/>
      <c r="BS122" s="145"/>
      <c r="BT122" s="145"/>
      <c r="BU122" s="145"/>
      <c r="BV122" s="145"/>
      <c r="BW122" s="145"/>
      <c r="BX122" s="145"/>
      <c r="BY122" s="145"/>
      <c r="BZ122" s="145"/>
      <c r="CA122" s="145"/>
      <c r="CB122" s="145"/>
      <c r="CC122" s="145"/>
      <c r="CD122" s="145"/>
      <c r="CE122" s="145"/>
      <c r="CF122" s="145"/>
      <c r="CG122" s="145"/>
      <c r="CH122" s="145"/>
      <c r="CI122" s="145"/>
      <c r="CJ122" s="145"/>
      <c r="CK122" s="145"/>
      <c r="CL122" s="145"/>
      <c r="CM122" s="145"/>
      <c r="CN122" s="145"/>
      <c r="CO122" s="145"/>
      <c r="CP122" s="145"/>
      <c r="CQ122" s="145"/>
      <c r="CR122" s="145"/>
      <c r="CS122" s="145"/>
      <c r="CT122" s="145"/>
      <c r="CU122" s="145"/>
      <c r="CV122" s="145"/>
      <c r="CW122" s="145"/>
      <c r="CX122" s="145"/>
      <c r="CY122" s="145"/>
      <c r="CZ122" s="145"/>
      <c r="DA122" s="145"/>
      <c r="DB122" s="145"/>
      <c r="DC122" s="145"/>
      <c r="DD122" s="145"/>
      <c r="DE122" s="145"/>
      <c r="DF122" s="145"/>
      <c r="DG122" s="145"/>
      <c r="DH122" s="148"/>
      <c r="DI122" s="145"/>
      <c r="DJ122" s="145"/>
      <c r="DK122" s="145"/>
      <c r="DL122" s="145"/>
      <c r="DM122" s="145"/>
      <c r="DN122" s="145"/>
      <c r="DO122" s="145"/>
      <c r="DP122" s="145"/>
      <c r="DQ122" s="145"/>
      <c r="DR122" s="145"/>
      <c r="DS122" s="145"/>
      <c r="DT122" s="145"/>
      <c r="DU122" s="145"/>
      <c r="DV122" s="145"/>
      <c r="DW122" s="145"/>
      <c r="DX122" s="145"/>
      <c r="DY122" s="145"/>
      <c r="DZ122" s="145"/>
      <c r="EA122" s="145"/>
      <c r="EB122" s="148"/>
      <c r="EC122" s="145"/>
      <c r="ED122" s="148"/>
      <c r="EE122" s="145"/>
      <c r="EF122" s="145"/>
      <c r="EG122" s="145"/>
      <c r="EH122" s="145"/>
      <c r="EI122" s="145"/>
      <c r="EJ122" s="145"/>
      <c r="EK122" s="145">
        <v>0</v>
      </c>
      <c r="EL122" s="145">
        <v>0</v>
      </c>
      <c r="EM122" s="145"/>
    </row>
    <row r="123" spans="1:144" ht="20.100000000000001" customHeight="1" x14ac:dyDescent="0.3">
      <c r="A123" s="25" t="s">
        <v>3300</v>
      </c>
      <c r="B123" s="40" t="s">
        <v>126</v>
      </c>
      <c r="C123" s="26">
        <v>83590</v>
      </c>
      <c r="D123" s="71" t="s">
        <v>3294</v>
      </c>
      <c r="E123" s="26" t="s">
        <v>108</v>
      </c>
      <c r="F123" s="26" t="s">
        <v>3556</v>
      </c>
      <c r="G123" s="26" t="s">
        <v>114</v>
      </c>
      <c r="H123" s="26" t="s">
        <v>128</v>
      </c>
      <c r="I123" s="26" t="s">
        <v>516</v>
      </c>
      <c r="J123" s="25" t="s">
        <v>275</v>
      </c>
      <c r="K123" s="25" t="s">
        <v>3330</v>
      </c>
      <c r="L123" s="25"/>
      <c r="M123" s="25"/>
      <c r="N123" s="272"/>
      <c r="O123" s="272"/>
      <c r="P123" s="272"/>
      <c r="Q123" s="272"/>
      <c r="R123" s="272"/>
      <c r="S123" s="272"/>
      <c r="U123" s="145"/>
      <c r="V123" s="148"/>
      <c r="W123" s="145"/>
      <c r="X123" s="145"/>
      <c r="Y123" s="145"/>
      <c r="Z123" s="145"/>
      <c r="AA123" s="145"/>
      <c r="AB123" s="332"/>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B123" s="145"/>
      <c r="BC123" s="145"/>
      <c r="BD123" s="145"/>
      <c r="BE123" s="145"/>
      <c r="BF123" s="145"/>
      <c r="BG123" s="145"/>
      <c r="BH123" s="145"/>
      <c r="BI123" s="145"/>
      <c r="BJ123" s="145"/>
      <c r="BK123" s="145"/>
      <c r="BL123" s="145"/>
      <c r="BM123" s="145"/>
      <c r="BN123" s="145"/>
      <c r="BO123" s="145"/>
      <c r="BP123" s="145"/>
      <c r="BQ123" s="145"/>
      <c r="BR123" s="145"/>
      <c r="BS123" s="145"/>
      <c r="BT123" s="145"/>
      <c r="BU123" s="145"/>
      <c r="BV123" s="145"/>
      <c r="BW123" s="145"/>
      <c r="BX123" s="145"/>
      <c r="BY123" s="145"/>
      <c r="BZ123" s="145"/>
      <c r="CA123" s="145"/>
      <c r="CB123" s="145"/>
      <c r="CC123" s="145"/>
      <c r="CD123" s="145"/>
      <c r="CE123" s="145"/>
      <c r="CF123" s="145"/>
      <c r="CG123" s="145"/>
      <c r="CH123" s="145"/>
      <c r="CI123" s="145"/>
      <c r="CJ123" s="145"/>
      <c r="CK123" s="145"/>
      <c r="CL123" s="145"/>
      <c r="CM123" s="145"/>
      <c r="CN123" s="145"/>
      <c r="CO123" s="145"/>
      <c r="CP123" s="145"/>
      <c r="CQ123" s="145"/>
      <c r="CR123" s="145"/>
      <c r="CS123" s="145"/>
      <c r="CT123" s="145"/>
      <c r="CU123" s="145"/>
      <c r="CV123" s="145"/>
      <c r="CW123" s="145"/>
      <c r="CX123" s="145"/>
      <c r="CY123" s="145"/>
      <c r="CZ123" s="145"/>
      <c r="DA123" s="145"/>
      <c r="DB123" s="145"/>
      <c r="DC123" s="145"/>
      <c r="DD123" s="145"/>
      <c r="DE123" s="145"/>
      <c r="DF123" s="145"/>
      <c r="DG123" s="145"/>
      <c r="DH123" s="148"/>
      <c r="DI123" s="145"/>
      <c r="DJ123" s="145"/>
      <c r="DK123" s="145"/>
      <c r="DL123" s="145"/>
      <c r="DM123" s="145"/>
      <c r="DN123" s="145"/>
      <c r="DO123" s="145"/>
      <c r="DP123" s="145"/>
      <c r="DQ123" s="145"/>
      <c r="DR123" s="145"/>
      <c r="DS123" s="145"/>
      <c r="DT123" s="145"/>
      <c r="DU123" s="145"/>
      <c r="DV123" s="145"/>
      <c r="DW123" s="145"/>
      <c r="DX123" s="145"/>
      <c r="DY123" s="145"/>
      <c r="DZ123" s="145"/>
      <c r="EA123" s="145"/>
      <c r="EB123" s="148"/>
      <c r="EC123" s="145"/>
      <c r="ED123" s="148"/>
      <c r="EE123" s="145"/>
      <c r="EF123" s="145"/>
      <c r="EG123" s="145"/>
      <c r="EH123" s="145"/>
      <c r="EI123" s="145"/>
      <c r="EJ123" s="145"/>
      <c r="EK123" s="145">
        <v>0</v>
      </c>
      <c r="EL123" s="145">
        <v>0</v>
      </c>
      <c r="EM123" s="145"/>
    </row>
    <row r="124" spans="1:144" ht="20.100000000000001" customHeight="1" x14ac:dyDescent="0.3">
      <c r="A124" s="25" t="s">
        <v>3343</v>
      </c>
      <c r="B124" s="40" t="s">
        <v>126</v>
      </c>
      <c r="C124" s="26">
        <v>83591</v>
      </c>
      <c r="D124" s="71" t="s">
        <v>3294</v>
      </c>
      <c r="E124" s="26" t="s">
        <v>108</v>
      </c>
      <c r="F124" s="26" t="s">
        <v>3556</v>
      </c>
      <c r="G124" s="26" t="s">
        <v>114</v>
      </c>
      <c r="H124" s="26" t="s">
        <v>128</v>
      </c>
      <c r="I124" s="26" t="s">
        <v>516</v>
      </c>
      <c r="J124" s="25" t="s">
        <v>275</v>
      </c>
      <c r="K124" s="25" t="s">
        <v>3360</v>
      </c>
      <c r="L124" s="43"/>
      <c r="M124" s="25"/>
      <c r="N124" s="272"/>
      <c r="O124" s="272"/>
      <c r="P124" s="272"/>
      <c r="Q124" s="272"/>
      <c r="R124" s="272"/>
      <c r="S124" s="272"/>
      <c r="U124" s="145"/>
      <c r="V124" s="148"/>
      <c r="W124" s="145"/>
      <c r="X124" s="145"/>
      <c r="Y124" s="145"/>
      <c r="Z124" s="145"/>
      <c r="AA124" s="145"/>
      <c r="AB124" s="332"/>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5"/>
      <c r="CI124" s="145"/>
      <c r="CJ124" s="145"/>
      <c r="CK124" s="145"/>
      <c r="CL124" s="145"/>
      <c r="CM124" s="145"/>
      <c r="CN124" s="145"/>
      <c r="CO124" s="145"/>
      <c r="CP124" s="145"/>
      <c r="CQ124" s="145"/>
      <c r="CR124" s="145"/>
      <c r="CS124" s="145"/>
      <c r="CT124" s="145"/>
      <c r="CU124" s="145"/>
      <c r="CV124" s="145"/>
      <c r="CW124" s="145"/>
      <c r="CX124" s="145"/>
      <c r="CY124" s="145"/>
      <c r="CZ124" s="145"/>
      <c r="DA124" s="145"/>
      <c r="DB124" s="145"/>
      <c r="DC124" s="145"/>
      <c r="DD124" s="145"/>
      <c r="DE124" s="145"/>
      <c r="DF124" s="145"/>
      <c r="DG124" s="145"/>
      <c r="DH124" s="148"/>
      <c r="DI124" s="145"/>
      <c r="DJ124" s="145"/>
      <c r="DK124" s="145"/>
      <c r="DL124" s="145"/>
      <c r="DM124" s="145"/>
      <c r="DN124" s="145"/>
      <c r="DO124" s="145"/>
      <c r="DP124" s="145"/>
      <c r="DQ124" s="145"/>
      <c r="DR124" s="145"/>
      <c r="DS124" s="145"/>
      <c r="DT124" s="145"/>
      <c r="DU124" s="145"/>
      <c r="DV124" s="145"/>
      <c r="DW124" s="145"/>
      <c r="DX124" s="145"/>
      <c r="DY124" s="145"/>
      <c r="DZ124" s="145"/>
      <c r="EA124" s="145"/>
      <c r="EB124" s="148"/>
      <c r="EC124" s="145"/>
      <c r="ED124" s="148"/>
      <c r="EE124" s="145"/>
      <c r="EF124" s="145"/>
      <c r="EG124" s="145"/>
      <c r="EH124" s="145"/>
      <c r="EI124" s="145"/>
      <c r="EJ124" s="145"/>
      <c r="EK124" s="145">
        <v>0</v>
      </c>
      <c r="EL124" s="145">
        <v>0</v>
      </c>
      <c r="EM124" s="145"/>
    </row>
    <row r="125" spans="1:144" ht="20.100000000000001" customHeight="1" x14ac:dyDescent="0.3">
      <c r="A125" s="25" t="s">
        <v>3367</v>
      </c>
      <c r="B125" s="26" t="s">
        <v>126</v>
      </c>
      <c r="C125" s="26">
        <v>83592</v>
      </c>
      <c r="D125" s="71" t="s">
        <v>3294</v>
      </c>
      <c r="E125" s="26" t="s">
        <v>108</v>
      </c>
      <c r="F125" s="26" t="s">
        <v>3556</v>
      </c>
      <c r="G125" s="26" t="s">
        <v>114</v>
      </c>
      <c r="H125" s="26" t="s">
        <v>128</v>
      </c>
      <c r="I125" s="26" t="s">
        <v>516</v>
      </c>
      <c r="J125" s="25" t="s">
        <v>275</v>
      </c>
      <c r="K125" s="25" t="s">
        <v>3360</v>
      </c>
      <c r="L125" s="25"/>
      <c r="M125" s="25"/>
      <c r="N125" s="272"/>
      <c r="O125" s="272"/>
      <c r="P125" s="272"/>
      <c r="Q125" s="272"/>
      <c r="R125" s="272"/>
      <c r="S125" s="272"/>
      <c r="U125" s="145"/>
      <c r="V125" s="148"/>
      <c r="W125" s="145"/>
      <c r="X125" s="145"/>
      <c r="Y125" s="145"/>
      <c r="Z125" s="145"/>
      <c r="AA125" s="145"/>
      <c r="AB125" s="332"/>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5"/>
      <c r="DG125" s="145"/>
      <c r="DH125" s="148"/>
      <c r="DI125" s="145"/>
      <c r="DJ125" s="145"/>
      <c r="DK125" s="145"/>
      <c r="DL125" s="145"/>
      <c r="DM125" s="145"/>
      <c r="DN125" s="145"/>
      <c r="DO125" s="145"/>
      <c r="DP125" s="145"/>
      <c r="DQ125" s="145"/>
      <c r="DR125" s="145"/>
      <c r="DS125" s="145"/>
      <c r="DT125" s="145"/>
      <c r="DU125" s="145"/>
      <c r="DV125" s="145"/>
      <c r="DW125" s="145"/>
      <c r="DX125" s="145"/>
      <c r="DY125" s="145"/>
      <c r="DZ125" s="145"/>
      <c r="EA125" s="145"/>
      <c r="EB125" s="148"/>
      <c r="EC125" s="145"/>
      <c r="ED125" s="148"/>
      <c r="EE125" s="145"/>
      <c r="EF125" s="145"/>
      <c r="EG125" s="145"/>
      <c r="EH125" s="145"/>
      <c r="EI125" s="145"/>
      <c r="EJ125" s="145"/>
      <c r="EK125" s="145">
        <v>0</v>
      </c>
      <c r="EL125" s="145">
        <v>0</v>
      </c>
      <c r="EM125" s="145"/>
    </row>
    <row r="126" spans="1:144" ht="20.100000000000001" customHeight="1" x14ac:dyDescent="0.3">
      <c r="A126" s="25" t="s">
        <v>3395</v>
      </c>
      <c r="B126" s="26" t="s">
        <v>126</v>
      </c>
      <c r="C126" s="26">
        <v>83593</v>
      </c>
      <c r="D126" s="71" t="s">
        <v>3294</v>
      </c>
      <c r="E126" s="26" t="s">
        <v>108</v>
      </c>
      <c r="F126" s="26" t="s">
        <v>3549</v>
      </c>
      <c r="G126" s="26" t="s">
        <v>114</v>
      </c>
      <c r="H126" s="26" t="s">
        <v>128</v>
      </c>
      <c r="I126" s="26" t="s">
        <v>516</v>
      </c>
      <c r="J126" s="25" t="s">
        <v>275</v>
      </c>
      <c r="K126" s="25" t="s">
        <v>3360</v>
      </c>
      <c r="L126" s="25"/>
      <c r="M126" s="25"/>
      <c r="N126" s="272"/>
      <c r="O126" s="272"/>
      <c r="P126" s="272"/>
      <c r="Q126" s="272"/>
      <c r="R126" s="272"/>
      <c r="S126" s="272"/>
      <c r="U126" s="145"/>
      <c r="V126" s="148"/>
      <c r="W126" s="145"/>
      <c r="X126" s="145"/>
      <c r="Y126" s="145"/>
      <c r="Z126" s="145"/>
      <c r="AA126" s="145"/>
      <c r="AB126" s="332"/>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c r="CP126" s="145"/>
      <c r="CQ126" s="145"/>
      <c r="CR126" s="145"/>
      <c r="CS126" s="145"/>
      <c r="CT126" s="145"/>
      <c r="CU126" s="145"/>
      <c r="CV126" s="145"/>
      <c r="CW126" s="145"/>
      <c r="CX126" s="145"/>
      <c r="CY126" s="145"/>
      <c r="CZ126" s="145"/>
      <c r="DA126" s="145"/>
      <c r="DB126" s="145"/>
      <c r="DC126" s="145"/>
      <c r="DD126" s="145"/>
      <c r="DE126" s="145"/>
      <c r="DF126" s="145"/>
      <c r="DG126" s="145"/>
      <c r="DH126" s="148"/>
      <c r="DI126" s="145"/>
      <c r="DJ126" s="145"/>
      <c r="DK126" s="145"/>
      <c r="DL126" s="145"/>
      <c r="DM126" s="145"/>
      <c r="DN126" s="145"/>
      <c r="DO126" s="145"/>
      <c r="DP126" s="145"/>
      <c r="DQ126" s="145"/>
      <c r="DR126" s="145"/>
      <c r="DS126" s="145"/>
      <c r="DT126" s="145"/>
      <c r="DU126" s="145"/>
      <c r="DV126" s="145"/>
      <c r="DW126" s="145"/>
      <c r="DX126" s="145"/>
      <c r="DY126" s="145"/>
      <c r="DZ126" s="145"/>
      <c r="EA126" s="145"/>
      <c r="EB126" s="148"/>
      <c r="EC126" s="145"/>
      <c r="ED126" s="148"/>
      <c r="EE126" s="145"/>
      <c r="EF126" s="145"/>
      <c r="EG126" s="145"/>
      <c r="EH126" s="145"/>
      <c r="EI126" s="145"/>
      <c r="EJ126" s="145"/>
      <c r="EK126" s="145">
        <v>0</v>
      </c>
      <c r="EL126" s="145">
        <v>0</v>
      </c>
      <c r="EM126" s="145"/>
    </row>
    <row r="127" spans="1:144" ht="20.100000000000001" hidden="1" customHeight="1" x14ac:dyDescent="0.3">
      <c r="A127" s="25" t="s">
        <v>3087</v>
      </c>
      <c r="B127" s="40" t="s">
        <v>126</v>
      </c>
      <c r="C127" s="26">
        <v>83420</v>
      </c>
      <c r="D127" s="25" t="s">
        <v>3092</v>
      </c>
      <c r="E127" s="26" t="s">
        <v>108</v>
      </c>
      <c r="F127" s="26"/>
      <c r="G127" s="26" t="s">
        <v>114</v>
      </c>
      <c r="H127" s="26" t="s">
        <v>128</v>
      </c>
      <c r="I127" s="26" t="s">
        <v>385</v>
      </c>
      <c r="J127" s="25" t="s">
        <v>129</v>
      </c>
      <c r="K127" s="25" t="s">
        <v>3093</v>
      </c>
      <c r="L127" s="25"/>
      <c r="M127" s="25" t="s">
        <v>3094</v>
      </c>
      <c r="N127" s="83"/>
      <c r="O127" s="83"/>
      <c r="P127" s="83"/>
      <c r="Q127" s="83"/>
      <c r="R127" s="25" t="s">
        <v>3095</v>
      </c>
      <c r="S127" s="83"/>
      <c r="T127" s="145"/>
      <c r="U127" s="145"/>
      <c r="V127" s="148"/>
      <c r="W127" s="145"/>
      <c r="X127" s="145"/>
      <c r="Y127" s="145"/>
      <c r="Z127" s="145"/>
      <c r="AA127" s="145"/>
      <c r="AB127" s="332"/>
      <c r="AC127" s="145"/>
      <c r="AD127" s="145"/>
      <c r="AE127" s="145"/>
      <c r="AF127" s="145"/>
      <c r="AG127" s="266">
        <v>1</v>
      </c>
      <c r="AH127" s="145"/>
      <c r="AI127" s="266">
        <v>1</v>
      </c>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v>1</v>
      </c>
      <c r="BO127" s="145"/>
      <c r="BP127" s="145"/>
      <c r="BQ127" s="145"/>
      <c r="BR127" s="145"/>
      <c r="BS127" s="145"/>
      <c r="BT127" s="145"/>
      <c r="BU127" s="266">
        <v>1</v>
      </c>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v>1</v>
      </c>
      <c r="CR127" s="145"/>
      <c r="CS127" s="145"/>
      <c r="CT127" s="145">
        <v>1</v>
      </c>
      <c r="CU127" s="145"/>
      <c r="CV127" s="145"/>
      <c r="CW127" s="145"/>
      <c r="CX127" s="145"/>
      <c r="CY127" s="145"/>
      <c r="CZ127" s="145"/>
      <c r="DA127" s="145"/>
      <c r="DB127" s="145"/>
      <c r="DC127" s="145"/>
      <c r="DD127" s="145"/>
      <c r="DE127" s="145"/>
      <c r="DF127" s="145"/>
      <c r="DG127" s="145"/>
      <c r="DH127" s="148"/>
      <c r="DI127" s="145"/>
      <c r="DJ127" s="145"/>
      <c r="DK127" s="145"/>
      <c r="DL127" s="145"/>
      <c r="DM127" s="145"/>
      <c r="DN127" s="145"/>
      <c r="DO127" s="145"/>
      <c r="DP127" s="145"/>
      <c r="DQ127" s="145"/>
      <c r="DR127" s="145"/>
      <c r="DS127" s="145"/>
      <c r="DT127" s="145"/>
      <c r="DU127" s="145"/>
      <c r="DV127" s="145"/>
      <c r="DW127" s="145"/>
      <c r="DX127" s="145"/>
      <c r="DY127" s="145"/>
      <c r="DZ127" s="145"/>
      <c r="EA127" s="145"/>
      <c r="EB127" s="148"/>
      <c r="EC127" s="145"/>
      <c r="ED127" s="148"/>
      <c r="EE127" s="145"/>
      <c r="EF127" s="145"/>
      <c r="EG127" s="145"/>
      <c r="EH127" s="145"/>
      <c r="EI127" s="145"/>
      <c r="EJ127" s="145"/>
      <c r="EK127" s="145">
        <v>1</v>
      </c>
      <c r="EL127" s="145">
        <v>1</v>
      </c>
      <c r="EN127" s="228" t="s">
        <v>3096</v>
      </c>
    </row>
    <row r="128" spans="1:144" ht="20.100000000000001" hidden="1" customHeight="1" x14ac:dyDescent="0.3">
      <c r="A128" s="25" t="s">
        <v>1916</v>
      </c>
      <c r="B128" s="26" t="s">
        <v>126</v>
      </c>
      <c r="C128" s="26">
        <v>80319</v>
      </c>
      <c r="D128" s="71" t="s">
        <v>923</v>
      </c>
      <c r="E128" s="26" t="s">
        <v>113</v>
      </c>
      <c r="F128" s="26"/>
      <c r="G128" s="26" t="s">
        <v>114</v>
      </c>
      <c r="H128" s="26" t="s">
        <v>128</v>
      </c>
      <c r="I128" s="26" t="s">
        <v>449</v>
      </c>
      <c r="J128" s="25" t="s">
        <v>326</v>
      </c>
      <c r="K128" s="25" t="s">
        <v>1919</v>
      </c>
      <c r="L128" s="239"/>
      <c r="M128" s="239"/>
      <c r="N128" s="239"/>
      <c r="O128" s="239"/>
      <c r="P128" s="239"/>
      <c r="Q128" s="239"/>
      <c r="R128" s="239"/>
      <c r="S128" s="239"/>
      <c r="U128" s="145"/>
      <c r="V128" s="145"/>
      <c r="W128" s="145"/>
      <c r="X128" s="145"/>
      <c r="Y128" s="145"/>
      <c r="Z128" s="145"/>
      <c r="AA128" s="145"/>
      <c r="AB128" s="332"/>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5"/>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5"/>
      <c r="DG128" s="145"/>
      <c r="DH128" s="148"/>
      <c r="DI128" s="145"/>
      <c r="DJ128" s="145"/>
      <c r="DK128" s="145"/>
      <c r="DL128" s="145"/>
      <c r="DM128" s="145"/>
      <c r="DN128" s="145"/>
      <c r="DO128" s="145"/>
      <c r="DP128" s="145"/>
      <c r="DQ128" s="145"/>
      <c r="DR128" s="145"/>
      <c r="DS128" s="145"/>
      <c r="DT128" s="145"/>
      <c r="DU128" s="145"/>
      <c r="DV128" s="145"/>
      <c r="DW128" s="145"/>
      <c r="DX128" s="145"/>
      <c r="DY128" s="145"/>
      <c r="DZ128" s="145"/>
      <c r="EA128" s="145"/>
      <c r="EB128" s="148"/>
      <c r="EC128" s="145"/>
      <c r="ED128" s="145"/>
      <c r="EE128" s="145"/>
      <c r="EF128" s="145"/>
      <c r="EG128" s="145"/>
      <c r="EH128" s="145"/>
      <c r="EI128" s="145"/>
      <c r="EJ128" s="145"/>
      <c r="EK128" s="145">
        <v>0</v>
      </c>
      <c r="EL128" s="145">
        <v>0</v>
      </c>
    </row>
    <row r="129" spans="1:187" ht="20.100000000000001" hidden="1" customHeight="1" x14ac:dyDescent="0.3">
      <c r="A129" s="25" t="s">
        <v>1958</v>
      </c>
      <c r="B129" s="40" t="s">
        <v>126</v>
      </c>
      <c r="C129" s="26">
        <v>81946</v>
      </c>
      <c r="D129" s="71" t="s">
        <v>1966</v>
      </c>
      <c r="E129" s="26" t="s">
        <v>113</v>
      </c>
      <c r="F129" s="26"/>
      <c r="G129" s="26" t="s">
        <v>114</v>
      </c>
      <c r="H129" s="26" t="s">
        <v>128</v>
      </c>
      <c r="I129" s="26" t="s">
        <v>438</v>
      </c>
      <c r="J129" s="25" t="s">
        <v>326</v>
      </c>
      <c r="K129" s="25" t="s">
        <v>1967</v>
      </c>
      <c r="L129" s="83"/>
      <c r="M129" s="83"/>
      <c r="N129" s="83"/>
      <c r="O129" s="83"/>
      <c r="P129" s="83"/>
      <c r="Q129" s="83"/>
      <c r="R129" s="83"/>
      <c r="S129" s="83"/>
      <c r="T129" s="145"/>
      <c r="U129" s="145"/>
      <c r="V129" s="145"/>
      <c r="W129" s="145"/>
      <c r="X129" s="145"/>
      <c r="Y129" s="145"/>
      <c r="Z129" s="145"/>
      <c r="AA129" s="145"/>
      <c r="AB129" s="332"/>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8"/>
      <c r="DI129" s="145"/>
      <c r="DJ129" s="145"/>
      <c r="DK129" s="145"/>
      <c r="DL129" s="145"/>
      <c r="DM129" s="145"/>
      <c r="DN129" s="145"/>
      <c r="DO129" s="145"/>
      <c r="DP129" s="145"/>
      <c r="DQ129" s="145"/>
      <c r="DR129" s="145"/>
      <c r="DS129" s="145"/>
      <c r="DT129" s="145"/>
      <c r="DU129" s="145"/>
      <c r="DV129" s="145"/>
      <c r="DW129" s="145"/>
      <c r="DX129" s="145"/>
      <c r="DY129" s="145"/>
      <c r="DZ129" s="145"/>
      <c r="EA129" s="145"/>
      <c r="EB129" s="148"/>
      <c r="EC129" s="145"/>
      <c r="ED129" s="145"/>
      <c r="EE129" s="145"/>
      <c r="EF129" s="145"/>
      <c r="EG129" s="145"/>
      <c r="EH129" s="145"/>
      <c r="EI129" s="145"/>
      <c r="EJ129" s="145"/>
      <c r="EK129" s="145">
        <v>0</v>
      </c>
      <c r="EL129" s="145">
        <v>0</v>
      </c>
      <c r="EM129" s="145"/>
      <c r="EO129" s="145"/>
      <c r="EP129" s="145"/>
      <c r="EQ129" s="145"/>
      <c r="ER129" s="145"/>
      <c r="ES129" s="145"/>
      <c r="ET129" s="145"/>
      <c r="EU129" s="145"/>
      <c r="EV129" s="145"/>
      <c r="EW129" s="145"/>
      <c r="EX129" s="145"/>
      <c r="EY129" s="145"/>
      <c r="EZ129" s="145"/>
      <c r="FA129" s="145"/>
      <c r="FB129" s="145"/>
      <c r="FC129" s="145"/>
      <c r="FD129" s="145"/>
      <c r="FE129" s="145"/>
      <c r="FF129" s="145"/>
      <c r="FG129" s="145"/>
      <c r="FH129" s="145"/>
      <c r="FI129" s="145"/>
      <c r="FJ129" s="145"/>
      <c r="FK129" s="145"/>
      <c r="FL129" s="145"/>
      <c r="FM129" s="145"/>
      <c r="FN129" s="145"/>
      <c r="FO129" s="145"/>
      <c r="FP129" s="145"/>
      <c r="FQ129" s="145"/>
      <c r="FR129" s="145"/>
      <c r="FS129" s="145"/>
      <c r="FT129" s="145"/>
      <c r="FU129" s="145"/>
      <c r="FV129" s="145"/>
      <c r="FW129" s="145"/>
      <c r="FX129" s="145"/>
      <c r="FY129" s="145"/>
      <c r="FZ129" s="145"/>
      <c r="GA129" s="145"/>
      <c r="GB129" s="145"/>
      <c r="GC129" s="145"/>
      <c r="GD129" s="145"/>
      <c r="GE129" s="145"/>
    </row>
    <row r="130" spans="1:187" ht="20.100000000000001" hidden="1" customHeight="1" x14ac:dyDescent="0.3">
      <c r="A130" s="25" t="s">
        <v>2109</v>
      </c>
      <c r="B130" s="26" t="s">
        <v>126</v>
      </c>
      <c r="C130" s="26">
        <v>82673</v>
      </c>
      <c r="D130" s="25" t="s">
        <v>2120</v>
      </c>
      <c r="E130" s="26"/>
      <c r="F130" s="26"/>
      <c r="G130" s="26" t="s">
        <v>114</v>
      </c>
      <c r="H130" s="26" t="s">
        <v>128</v>
      </c>
      <c r="I130" s="26" t="s">
        <v>438</v>
      </c>
      <c r="J130" s="25" t="s">
        <v>129</v>
      </c>
      <c r="K130" s="25" t="s">
        <v>2121</v>
      </c>
      <c r="L130" s="83"/>
      <c r="M130" s="83"/>
      <c r="N130" s="83"/>
      <c r="O130" s="83"/>
      <c r="P130" s="83"/>
      <c r="Q130" s="83"/>
      <c r="R130" s="83"/>
      <c r="S130" s="83"/>
      <c r="T130" s="145"/>
      <c r="U130" s="145"/>
      <c r="V130" s="145"/>
      <c r="W130" s="145"/>
      <c r="X130" s="145"/>
      <c r="Y130" s="145"/>
      <c r="Z130" s="145"/>
      <c r="AA130" s="145"/>
      <c r="AB130" s="332"/>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c r="CN130" s="145"/>
      <c r="CO130" s="145"/>
      <c r="CP130" s="145"/>
      <c r="CQ130" s="145"/>
      <c r="CR130" s="145"/>
      <c r="CS130" s="145"/>
      <c r="CT130" s="145"/>
      <c r="CU130" s="145"/>
      <c r="CV130" s="145"/>
      <c r="CW130" s="145"/>
      <c r="CX130" s="145"/>
      <c r="CY130" s="145"/>
      <c r="CZ130" s="145"/>
      <c r="DA130" s="145"/>
      <c r="DB130" s="145"/>
      <c r="DC130" s="145"/>
      <c r="DD130" s="145"/>
      <c r="DE130" s="145"/>
      <c r="DF130" s="145"/>
      <c r="DG130" s="145"/>
      <c r="DH130" s="148"/>
      <c r="DI130" s="145"/>
      <c r="DJ130" s="145"/>
      <c r="DK130" s="145"/>
      <c r="DL130" s="145"/>
      <c r="DM130" s="145"/>
      <c r="DN130" s="145"/>
      <c r="DO130" s="145"/>
      <c r="DP130" s="145"/>
      <c r="DQ130" s="145"/>
      <c r="DR130" s="145"/>
      <c r="DS130" s="145"/>
      <c r="DT130" s="145"/>
      <c r="DU130" s="145"/>
      <c r="DV130" s="145"/>
      <c r="DW130" s="145"/>
      <c r="DX130" s="145"/>
      <c r="DY130" s="145"/>
      <c r="DZ130" s="145"/>
      <c r="EA130" s="145"/>
      <c r="EB130" s="148"/>
      <c r="EC130" s="145"/>
      <c r="ED130" s="145"/>
      <c r="EE130" s="145"/>
      <c r="EF130" s="145"/>
      <c r="EG130" s="145"/>
      <c r="EH130" s="145"/>
      <c r="EI130" s="145"/>
      <c r="EJ130" s="145"/>
      <c r="EK130" s="145">
        <v>0</v>
      </c>
      <c r="EL130" s="145">
        <v>0</v>
      </c>
      <c r="EM130" s="145"/>
      <c r="EO130" s="145"/>
      <c r="EP130" s="145"/>
      <c r="EQ130" s="145"/>
      <c r="ER130" s="145"/>
      <c r="ES130" s="145"/>
      <c r="ET130" s="145"/>
      <c r="EU130" s="145"/>
      <c r="EV130" s="145"/>
      <c r="EW130" s="145"/>
      <c r="EX130" s="145"/>
      <c r="EY130" s="145"/>
      <c r="EZ130" s="145"/>
      <c r="FA130" s="145"/>
      <c r="FB130" s="145"/>
      <c r="FC130" s="145"/>
      <c r="FD130" s="145"/>
      <c r="FE130" s="145"/>
      <c r="FF130" s="145"/>
      <c r="FG130" s="145"/>
      <c r="FH130" s="145"/>
      <c r="FI130" s="145"/>
      <c r="FJ130" s="145"/>
      <c r="FK130" s="145"/>
      <c r="FL130" s="145"/>
      <c r="FM130" s="145"/>
      <c r="FN130" s="145"/>
      <c r="FO130" s="145"/>
      <c r="FP130" s="145"/>
      <c r="FQ130" s="145"/>
      <c r="FR130" s="145"/>
      <c r="FS130" s="145"/>
      <c r="FT130" s="145"/>
      <c r="FU130" s="145"/>
      <c r="FV130" s="145"/>
      <c r="FW130" s="145"/>
      <c r="FX130" s="145"/>
      <c r="FY130" s="145"/>
      <c r="FZ130" s="145"/>
      <c r="GA130" s="145"/>
      <c r="GB130" s="145"/>
      <c r="GC130" s="145"/>
      <c r="GD130" s="145"/>
      <c r="GE130" s="145"/>
    </row>
    <row r="131" spans="1:187" ht="20.100000000000001" hidden="1" customHeight="1" x14ac:dyDescent="0.3">
      <c r="A131" s="25" t="s">
        <v>4255</v>
      </c>
      <c r="B131" s="40" t="s">
        <v>126</v>
      </c>
      <c r="C131" s="26">
        <v>84728</v>
      </c>
      <c r="D131" s="25" t="s">
        <v>4269</v>
      </c>
      <c r="E131" s="26" t="s">
        <v>108</v>
      </c>
      <c r="F131" s="26" t="s">
        <v>3556</v>
      </c>
      <c r="G131" s="26" t="s">
        <v>114</v>
      </c>
      <c r="H131" s="26" t="s">
        <v>615</v>
      </c>
      <c r="I131" s="26" t="s">
        <v>706</v>
      </c>
      <c r="J131" s="25" t="s">
        <v>1757</v>
      </c>
      <c r="K131" s="25" t="s">
        <v>4270</v>
      </c>
      <c r="L131" s="25"/>
      <c r="M131" s="25" t="s">
        <v>4271</v>
      </c>
      <c r="N131" s="25" t="s">
        <v>4272</v>
      </c>
      <c r="O131" s="25" t="s">
        <v>4273</v>
      </c>
      <c r="P131" s="83"/>
      <c r="Q131" s="25" t="s">
        <v>4274</v>
      </c>
      <c r="R131" s="25" t="s">
        <v>4275</v>
      </c>
      <c r="S131" s="25" t="s">
        <v>4276</v>
      </c>
      <c r="U131" s="145"/>
      <c r="V131" s="148"/>
      <c r="W131" s="145">
        <v>1</v>
      </c>
      <c r="X131" s="145"/>
      <c r="Y131" s="145"/>
      <c r="Z131" s="145"/>
      <c r="AA131" s="145"/>
      <c r="AB131" s="332"/>
      <c r="AC131" s="145">
        <v>1</v>
      </c>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v>1</v>
      </c>
      <c r="BA131" s="145"/>
      <c r="BB131" s="145"/>
      <c r="BC131" s="145"/>
      <c r="BD131" s="145"/>
      <c r="BE131" s="145"/>
      <c r="BF131" s="145"/>
      <c r="BG131" s="145"/>
      <c r="BH131" s="145"/>
      <c r="BI131" s="145">
        <v>1</v>
      </c>
      <c r="BJ131" s="145"/>
      <c r="BK131" s="145"/>
      <c r="BL131" s="145"/>
      <c r="BM131" s="145"/>
      <c r="BN131" s="145"/>
      <c r="BO131" s="145"/>
      <c r="BP131" s="145">
        <v>1</v>
      </c>
      <c r="BQ131" s="145"/>
      <c r="BR131" s="145"/>
      <c r="BS131" s="145"/>
      <c r="BT131" s="145"/>
      <c r="BU131" s="145"/>
      <c r="BV131" s="145"/>
      <c r="BW131" s="145"/>
      <c r="BX131" s="145"/>
      <c r="BY131" s="145"/>
      <c r="BZ131" s="145"/>
      <c r="CA131" s="145"/>
      <c r="CB131" s="145"/>
      <c r="CC131" s="145"/>
      <c r="CD131" s="145"/>
      <c r="CE131" s="145"/>
      <c r="CF131" s="145"/>
      <c r="CG131" s="145"/>
      <c r="CH131" s="148"/>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8"/>
      <c r="DI131" s="145"/>
      <c r="DJ131" s="145"/>
      <c r="DK131" s="145"/>
      <c r="DL131" s="145"/>
      <c r="DM131" s="145"/>
      <c r="DN131" s="145"/>
      <c r="DO131" s="145"/>
      <c r="DP131" s="145"/>
      <c r="DQ131" s="145"/>
      <c r="DR131" s="145"/>
      <c r="DS131" s="145"/>
      <c r="DT131" s="145"/>
      <c r="DU131" s="145"/>
      <c r="DV131" s="145"/>
      <c r="DW131" s="145"/>
      <c r="DX131" s="145"/>
      <c r="DY131" s="145"/>
      <c r="DZ131" s="145"/>
      <c r="EA131" s="145"/>
      <c r="EB131" s="148"/>
      <c r="EC131" s="145"/>
      <c r="ED131" s="148"/>
      <c r="EE131" s="145"/>
      <c r="EF131" s="145"/>
      <c r="EG131" s="145"/>
      <c r="EH131" s="145"/>
      <c r="EI131" s="145"/>
      <c r="EJ131" s="145"/>
      <c r="EK131" s="145">
        <v>1</v>
      </c>
      <c r="EL131" s="145">
        <v>1</v>
      </c>
      <c r="EM131" s="145"/>
      <c r="EN131" s="228" t="s">
        <v>4277</v>
      </c>
    </row>
    <row r="132" spans="1:187" ht="20.100000000000001" hidden="1" customHeight="1" x14ac:dyDescent="0.3">
      <c r="A132" s="25" t="s">
        <v>2714</v>
      </c>
      <c r="B132" s="40" t="s">
        <v>126</v>
      </c>
      <c r="C132" s="26">
        <v>83509</v>
      </c>
      <c r="D132" s="71" t="s">
        <v>2743</v>
      </c>
      <c r="E132" s="26" t="s">
        <v>108</v>
      </c>
      <c r="F132" s="26"/>
      <c r="G132" s="26" t="s">
        <v>114</v>
      </c>
      <c r="H132" s="26" t="s">
        <v>128</v>
      </c>
      <c r="I132" s="26" t="s">
        <v>3</v>
      </c>
      <c r="J132" s="25" t="s">
        <v>319</v>
      </c>
      <c r="K132" s="25" t="s">
        <v>2744</v>
      </c>
      <c r="L132" s="83"/>
      <c r="M132" s="83"/>
      <c r="N132" s="83"/>
      <c r="O132" s="83"/>
      <c r="P132" s="83"/>
      <c r="Q132" s="83"/>
      <c r="R132" s="83"/>
      <c r="S132" s="83"/>
      <c r="T132" s="145"/>
      <c r="U132" s="145"/>
      <c r="V132" s="145"/>
      <c r="W132" s="145"/>
      <c r="X132" s="145"/>
      <c r="Y132" s="145"/>
      <c r="Z132" s="145"/>
      <c r="AA132" s="145"/>
      <c r="AB132" s="332"/>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5"/>
      <c r="DG132" s="145"/>
      <c r="DH132" s="148"/>
      <c r="DI132" s="145"/>
      <c r="DJ132" s="145"/>
      <c r="DK132" s="145"/>
      <c r="DL132" s="145"/>
      <c r="DM132" s="145"/>
      <c r="DN132" s="145"/>
      <c r="DO132" s="145"/>
      <c r="DP132" s="145"/>
      <c r="DQ132" s="145"/>
      <c r="DR132" s="145"/>
      <c r="DS132" s="145"/>
      <c r="DT132" s="145"/>
      <c r="DU132" s="145"/>
      <c r="DV132" s="145"/>
      <c r="DW132" s="145"/>
      <c r="DX132" s="145"/>
      <c r="DY132" s="145"/>
      <c r="DZ132" s="145"/>
      <c r="EA132" s="145"/>
      <c r="EB132" s="148"/>
      <c r="EC132" s="145"/>
      <c r="ED132" s="148"/>
      <c r="EE132" s="145"/>
      <c r="EF132" s="145"/>
      <c r="EG132" s="145"/>
      <c r="EH132" s="145"/>
      <c r="EI132" s="145"/>
      <c r="EJ132" s="145"/>
      <c r="EK132" s="145">
        <v>0</v>
      </c>
      <c r="EL132" s="145">
        <v>0</v>
      </c>
      <c r="EM132" s="145"/>
    </row>
    <row r="133" spans="1:187" ht="20.100000000000001" hidden="1" customHeight="1" x14ac:dyDescent="0.3">
      <c r="A133" s="25" t="s">
        <v>2029</v>
      </c>
      <c r="B133" s="40" t="s">
        <v>126</v>
      </c>
      <c r="C133" s="26">
        <v>82502</v>
      </c>
      <c r="D133" s="25" t="s">
        <v>2068</v>
      </c>
      <c r="E133" s="26"/>
      <c r="F133" s="26"/>
      <c r="G133" s="26" t="s">
        <v>114</v>
      </c>
      <c r="H133" s="26" t="s">
        <v>615</v>
      </c>
      <c r="I133" s="26" t="s">
        <v>405</v>
      </c>
      <c r="J133" s="25" t="s">
        <v>129</v>
      </c>
      <c r="K133" s="25" t="s">
        <v>2069</v>
      </c>
      <c r="L133" s="25"/>
      <c r="M133" s="25" t="s">
        <v>2070</v>
      </c>
      <c r="N133" s="25"/>
      <c r="O133" s="25" t="s">
        <v>2071</v>
      </c>
      <c r="P133" s="83"/>
      <c r="Q133" s="83"/>
      <c r="R133" s="83" t="s">
        <v>2072</v>
      </c>
      <c r="S133" s="83"/>
      <c r="T133" s="145"/>
      <c r="U133" s="145"/>
      <c r="V133" s="145"/>
      <c r="W133" s="145"/>
      <c r="X133" s="145"/>
      <c r="Y133" s="145"/>
      <c r="Z133" s="145"/>
      <c r="AA133" s="145"/>
      <c r="AB133" s="332"/>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v>1</v>
      </c>
      <c r="AX133" s="145"/>
      <c r="AY133" s="145"/>
      <c r="AZ133" s="145"/>
      <c r="BA133" s="145"/>
      <c r="BB133" s="145"/>
      <c r="BC133" s="145"/>
      <c r="BD133" s="145">
        <v>1</v>
      </c>
      <c r="BE133" s="145">
        <v>1</v>
      </c>
      <c r="BF133" s="145"/>
      <c r="BG133" s="145"/>
      <c r="BH133" s="145"/>
      <c r="BI133" s="145"/>
      <c r="BJ133" s="145"/>
      <c r="BK133" s="145"/>
      <c r="BL133" s="145"/>
      <c r="BM133" s="145"/>
      <c r="BN133" s="145"/>
      <c r="BO133" s="145"/>
      <c r="BP133" s="145"/>
      <c r="BQ133" s="145"/>
      <c r="BR133" s="145">
        <v>1</v>
      </c>
      <c r="BS133" s="145"/>
      <c r="BT133" s="145">
        <v>1</v>
      </c>
      <c r="BU133" s="145">
        <v>1</v>
      </c>
      <c r="BV133" s="145"/>
      <c r="BW133" s="145"/>
      <c r="BX133" s="145"/>
      <c r="BY133" s="145"/>
      <c r="BZ133" s="145">
        <v>1</v>
      </c>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v>1</v>
      </c>
      <c r="CW133" s="145"/>
      <c r="CX133" s="145"/>
      <c r="CY133" s="145"/>
      <c r="CZ133" s="145"/>
      <c r="DA133" s="145"/>
      <c r="DB133" s="145"/>
      <c r="DC133" s="145"/>
      <c r="DD133" s="145"/>
      <c r="DE133" s="145"/>
      <c r="DF133" s="145"/>
      <c r="DG133" s="145"/>
      <c r="DH133" s="148"/>
      <c r="DI133" s="145"/>
      <c r="DJ133" s="145"/>
      <c r="DK133" s="145"/>
      <c r="DL133" s="145"/>
      <c r="DM133" s="145"/>
      <c r="DN133" s="145"/>
      <c r="DO133" s="145"/>
      <c r="DP133" s="145"/>
      <c r="DQ133" s="145"/>
      <c r="DR133" s="145"/>
      <c r="DS133" s="145"/>
      <c r="DT133" s="145"/>
      <c r="DU133" s="145">
        <v>1</v>
      </c>
      <c r="DV133" s="145"/>
      <c r="DW133" s="145"/>
      <c r="DX133" s="145"/>
      <c r="DY133" s="145"/>
      <c r="DZ133" s="145"/>
      <c r="EA133" s="145"/>
      <c r="EB133" s="148"/>
      <c r="EC133" s="145"/>
      <c r="ED133" s="148"/>
      <c r="EE133" s="145"/>
      <c r="EF133" s="145"/>
      <c r="EG133" s="145"/>
      <c r="EH133" s="145"/>
      <c r="EI133" s="145"/>
      <c r="EJ133" s="145"/>
      <c r="EK133" s="145">
        <v>1</v>
      </c>
      <c r="EL133" s="145">
        <v>1</v>
      </c>
      <c r="EM133" s="145"/>
      <c r="EO133" s="145"/>
      <c r="EP133" s="145"/>
      <c r="EQ133" s="145"/>
      <c r="ER133" s="145"/>
      <c r="ES133" s="145"/>
      <c r="ET133" s="145"/>
      <c r="EU133" s="145"/>
      <c r="EV133" s="145"/>
      <c r="EW133" s="145"/>
      <c r="EX133" s="145"/>
      <c r="EY133" s="145"/>
      <c r="EZ133" s="145"/>
      <c r="FA133" s="145"/>
      <c r="FB133" s="145"/>
      <c r="FC133" s="145"/>
      <c r="FD133" s="145"/>
      <c r="FE133" s="145"/>
      <c r="FF133" s="145"/>
      <c r="FG133" s="145"/>
      <c r="FH133" s="145"/>
      <c r="FI133" s="145"/>
      <c r="FJ133" s="145"/>
      <c r="FK133" s="145"/>
      <c r="FL133" s="145"/>
      <c r="FM133" s="145"/>
      <c r="FN133" s="145"/>
      <c r="FO133" s="145"/>
      <c r="FP133" s="145"/>
      <c r="FQ133" s="145"/>
      <c r="FR133" s="145"/>
      <c r="FS133" s="145"/>
      <c r="FT133" s="145"/>
      <c r="FU133" s="145"/>
      <c r="FV133" s="145"/>
      <c r="FW133" s="145"/>
      <c r="FX133" s="145"/>
      <c r="FY133" s="145"/>
      <c r="FZ133" s="145"/>
      <c r="GA133" s="145"/>
      <c r="GB133" s="145"/>
      <c r="GC133" s="145"/>
      <c r="GD133" s="145"/>
      <c r="GE133" s="145"/>
    </row>
    <row r="134" spans="1:187" ht="20.100000000000001" hidden="1" customHeight="1" x14ac:dyDescent="0.3">
      <c r="A134" s="25" t="s">
        <v>4218</v>
      </c>
      <c r="B134" s="40" t="s">
        <v>126</v>
      </c>
      <c r="C134" s="26">
        <v>85068</v>
      </c>
      <c r="D134" s="71" t="s">
        <v>4238</v>
      </c>
      <c r="E134" s="26" t="s">
        <v>113</v>
      </c>
      <c r="F134" s="26"/>
      <c r="G134" s="26" t="s">
        <v>114</v>
      </c>
      <c r="H134" s="26" t="s">
        <v>128</v>
      </c>
      <c r="I134" s="26" t="s">
        <v>3</v>
      </c>
      <c r="J134" s="25" t="s">
        <v>326</v>
      </c>
      <c r="K134" s="25" t="s">
        <v>4239</v>
      </c>
      <c r="L134" s="25"/>
      <c r="M134" s="25"/>
      <c r="N134" s="83"/>
      <c r="O134" s="83"/>
      <c r="P134" s="83"/>
      <c r="Q134" s="83"/>
      <c r="R134" s="83"/>
      <c r="S134" s="83"/>
      <c r="U134" s="145"/>
      <c r="V134" s="148"/>
      <c r="W134" s="145"/>
      <c r="X134" s="145"/>
      <c r="Y134" s="145"/>
      <c r="Z134" s="145"/>
      <c r="AA134" s="145"/>
      <c r="AB134" s="332"/>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8"/>
      <c r="CI134" s="145"/>
      <c r="CJ134" s="145"/>
      <c r="CK134" s="145"/>
      <c r="CL134" s="145"/>
      <c r="CM134" s="145"/>
      <c r="CN134" s="145"/>
      <c r="CO134" s="145"/>
      <c r="CP134" s="145"/>
      <c r="CQ134" s="145"/>
      <c r="CR134" s="145"/>
      <c r="CS134" s="145"/>
      <c r="CT134" s="145"/>
      <c r="CU134" s="145"/>
      <c r="CV134" s="145"/>
      <c r="CW134" s="145"/>
      <c r="CX134" s="145"/>
      <c r="CY134" s="145"/>
      <c r="CZ134" s="145"/>
      <c r="DA134" s="145"/>
      <c r="DB134" s="145"/>
      <c r="DC134" s="145"/>
      <c r="DD134" s="145"/>
      <c r="DE134" s="145"/>
      <c r="DF134" s="145"/>
      <c r="DG134" s="145"/>
      <c r="DH134" s="148"/>
      <c r="DI134" s="145"/>
      <c r="DJ134" s="145"/>
      <c r="DK134" s="145"/>
      <c r="DL134" s="145"/>
      <c r="DM134" s="145"/>
      <c r="DN134" s="145"/>
      <c r="DO134" s="145"/>
      <c r="DP134" s="145"/>
      <c r="DQ134" s="145"/>
      <c r="DR134" s="145"/>
      <c r="DS134" s="145"/>
      <c r="DT134" s="145"/>
      <c r="DU134" s="145"/>
      <c r="DV134" s="145"/>
      <c r="DW134" s="145"/>
      <c r="DX134" s="145"/>
      <c r="DY134" s="145"/>
      <c r="DZ134" s="145"/>
      <c r="EA134" s="145"/>
      <c r="EB134" s="148"/>
      <c r="EC134" s="145"/>
      <c r="ED134" s="148"/>
      <c r="EE134" s="145"/>
      <c r="EF134" s="145"/>
      <c r="EG134" s="145"/>
      <c r="EH134" s="145"/>
      <c r="EI134" s="145"/>
      <c r="EJ134" s="145"/>
      <c r="EK134" s="145">
        <v>0</v>
      </c>
      <c r="EL134" s="145">
        <v>0</v>
      </c>
      <c r="EM134" s="145"/>
    </row>
    <row r="135" spans="1:187" ht="20.100000000000001" hidden="1" customHeight="1" x14ac:dyDescent="0.3">
      <c r="A135" s="25" t="s">
        <v>2594</v>
      </c>
      <c r="B135" s="40" t="s">
        <v>126</v>
      </c>
      <c r="C135" s="26">
        <v>83200</v>
      </c>
      <c r="D135" s="71" t="s">
        <v>2608</v>
      </c>
      <c r="E135" s="26" t="s">
        <v>108</v>
      </c>
      <c r="F135" s="26"/>
      <c r="G135" s="26" t="s">
        <v>114</v>
      </c>
      <c r="H135" s="26" t="s">
        <v>128</v>
      </c>
      <c r="I135" s="26" t="s">
        <v>3</v>
      </c>
      <c r="J135" s="25" t="s">
        <v>326</v>
      </c>
      <c r="K135" s="25" t="s">
        <v>2609</v>
      </c>
      <c r="L135" s="79"/>
      <c r="M135" s="83"/>
      <c r="N135" s="83"/>
      <c r="O135" s="83"/>
      <c r="P135" s="83"/>
      <c r="Q135" s="83"/>
      <c r="R135" s="83"/>
      <c r="S135" s="83"/>
      <c r="T135" s="145"/>
      <c r="U135" s="145"/>
      <c r="V135" s="145"/>
      <c r="W135" s="145"/>
      <c r="X135" s="145"/>
      <c r="Y135" s="145"/>
      <c r="Z135" s="145"/>
      <c r="AA135" s="145"/>
      <c r="AB135" s="332"/>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c r="CP135" s="145"/>
      <c r="CQ135" s="145"/>
      <c r="CR135" s="145"/>
      <c r="CS135" s="145"/>
      <c r="CT135" s="145"/>
      <c r="CU135" s="145"/>
      <c r="CV135" s="145"/>
      <c r="CW135" s="145"/>
      <c r="CX135" s="145"/>
      <c r="CY135" s="145"/>
      <c r="CZ135" s="145"/>
      <c r="DA135" s="145"/>
      <c r="DB135" s="145"/>
      <c r="DC135" s="145"/>
      <c r="DD135" s="145"/>
      <c r="DE135" s="145"/>
      <c r="DF135" s="145"/>
      <c r="DG135" s="145"/>
      <c r="DH135" s="148"/>
      <c r="DI135" s="145"/>
      <c r="DJ135" s="145"/>
      <c r="DK135" s="145"/>
      <c r="DL135" s="145"/>
      <c r="DM135" s="145"/>
      <c r="DN135" s="145"/>
      <c r="DO135" s="145"/>
      <c r="DP135" s="145"/>
      <c r="DQ135" s="145"/>
      <c r="DR135" s="145"/>
      <c r="DS135" s="145"/>
      <c r="DT135" s="145"/>
      <c r="DU135" s="145"/>
      <c r="DV135" s="145"/>
      <c r="DW135" s="145"/>
      <c r="DX135" s="145"/>
      <c r="DY135" s="145"/>
      <c r="DZ135" s="145"/>
      <c r="EA135" s="145"/>
      <c r="EB135" s="148"/>
      <c r="EC135" s="145"/>
      <c r="ED135" s="148"/>
      <c r="EE135" s="145"/>
      <c r="EF135" s="145"/>
      <c r="EG135" s="145"/>
      <c r="EH135" s="145"/>
      <c r="EI135" s="145"/>
      <c r="EJ135" s="145"/>
      <c r="EK135" s="145">
        <v>0</v>
      </c>
      <c r="EL135" s="145">
        <v>0</v>
      </c>
      <c r="EM135" s="145"/>
    </row>
    <row r="136" spans="1:187" ht="20.100000000000001" hidden="1" customHeight="1" x14ac:dyDescent="0.3">
      <c r="A136" s="25" t="s">
        <v>4218</v>
      </c>
      <c r="B136" s="40" t="s">
        <v>126</v>
      </c>
      <c r="C136" s="26">
        <v>84959</v>
      </c>
      <c r="D136" s="71" t="s">
        <v>4240</v>
      </c>
      <c r="E136" s="26" t="s">
        <v>108</v>
      </c>
      <c r="F136" s="26" t="s">
        <v>3549</v>
      </c>
      <c r="G136" s="26" t="s">
        <v>114</v>
      </c>
      <c r="H136" s="26" t="s">
        <v>128</v>
      </c>
      <c r="I136" s="26" t="s">
        <v>3</v>
      </c>
      <c r="J136" s="25" t="s">
        <v>2195</v>
      </c>
      <c r="K136" s="25" t="s">
        <v>4241</v>
      </c>
      <c r="L136" s="25"/>
      <c r="M136" s="25"/>
      <c r="N136" s="83"/>
      <c r="O136" s="83"/>
      <c r="P136" s="83"/>
      <c r="Q136" s="83"/>
      <c r="R136" s="83"/>
      <c r="S136" s="83"/>
      <c r="U136" s="145"/>
      <c r="V136" s="148"/>
      <c r="W136" s="145"/>
      <c r="X136" s="145"/>
      <c r="Y136" s="145"/>
      <c r="Z136" s="145"/>
      <c r="AA136" s="145"/>
      <c r="AB136" s="332"/>
      <c r="AC136" s="145"/>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c r="BP136" s="145"/>
      <c r="BQ136" s="145"/>
      <c r="BR136" s="145"/>
      <c r="BS136" s="145"/>
      <c r="BT136" s="145"/>
      <c r="BU136" s="145"/>
      <c r="BV136" s="145"/>
      <c r="BW136" s="145"/>
      <c r="BX136" s="145"/>
      <c r="BY136" s="145"/>
      <c r="BZ136" s="145"/>
      <c r="CA136" s="145"/>
      <c r="CB136" s="145"/>
      <c r="CC136" s="145"/>
      <c r="CD136" s="145"/>
      <c r="CE136" s="145"/>
      <c r="CF136" s="145"/>
      <c r="CG136" s="145"/>
      <c r="CH136" s="148"/>
      <c r="CI136" s="145"/>
      <c r="CJ136" s="145"/>
      <c r="CK136" s="145"/>
      <c r="CL136" s="145"/>
      <c r="CM136" s="145"/>
      <c r="CN136" s="145"/>
      <c r="CO136" s="145"/>
      <c r="CP136" s="145"/>
      <c r="CQ136" s="145"/>
      <c r="CR136" s="145"/>
      <c r="CS136" s="145"/>
      <c r="CT136" s="145"/>
      <c r="CU136" s="145"/>
      <c r="CV136" s="145"/>
      <c r="CW136" s="145"/>
      <c r="CX136" s="145"/>
      <c r="CY136" s="145"/>
      <c r="CZ136" s="145"/>
      <c r="DA136" s="145"/>
      <c r="DB136" s="145"/>
      <c r="DC136" s="145"/>
      <c r="DD136" s="145"/>
      <c r="DE136" s="145"/>
      <c r="DF136" s="145"/>
      <c r="DG136" s="145"/>
      <c r="DH136" s="148"/>
      <c r="DI136" s="145"/>
      <c r="DJ136" s="145"/>
      <c r="DK136" s="145"/>
      <c r="DL136" s="145"/>
      <c r="DM136" s="145"/>
      <c r="DN136" s="145"/>
      <c r="DO136" s="145"/>
      <c r="DP136" s="145"/>
      <c r="DQ136" s="145"/>
      <c r="DR136" s="145"/>
      <c r="DS136" s="145"/>
      <c r="DT136" s="145"/>
      <c r="DU136" s="145"/>
      <c r="DV136" s="145"/>
      <c r="DW136" s="145"/>
      <c r="DX136" s="145"/>
      <c r="DY136" s="145"/>
      <c r="DZ136" s="145"/>
      <c r="EA136" s="145"/>
      <c r="EB136" s="148"/>
      <c r="EC136" s="145"/>
      <c r="ED136" s="148"/>
      <c r="EE136" s="145"/>
      <c r="EF136" s="145"/>
      <c r="EG136" s="145"/>
      <c r="EH136" s="145"/>
      <c r="EI136" s="145"/>
      <c r="EJ136" s="145"/>
      <c r="EK136" s="145">
        <v>0</v>
      </c>
      <c r="EL136" s="145">
        <v>0</v>
      </c>
      <c r="EM136" s="145"/>
    </row>
    <row r="137" spans="1:187" ht="20.100000000000001" hidden="1" customHeight="1" x14ac:dyDescent="0.3">
      <c r="A137" s="25" t="s">
        <v>4567</v>
      </c>
      <c r="B137" s="40" t="s">
        <v>126</v>
      </c>
      <c r="C137" s="26">
        <v>85187</v>
      </c>
      <c r="D137" s="71" t="s">
        <v>4568</v>
      </c>
      <c r="E137" s="26" t="s">
        <v>108</v>
      </c>
      <c r="F137" s="26" t="s">
        <v>3549</v>
      </c>
      <c r="G137" s="26" t="s">
        <v>114</v>
      </c>
      <c r="H137" s="26" t="s">
        <v>128</v>
      </c>
      <c r="I137" s="26" t="s">
        <v>438</v>
      </c>
      <c r="J137" s="25" t="s">
        <v>2195</v>
      </c>
      <c r="K137" s="25" t="s">
        <v>4569</v>
      </c>
      <c r="L137" s="25"/>
      <c r="M137" s="25"/>
      <c r="N137" s="25"/>
      <c r="O137" s="83"/>
      <c r="P137" s="83"/>
      <c r="Q137" s="83"/>
      <c r="R137" s="83"/>
      <c r="S137" s="83"/>
      <c r="U137" s="145"/>
      <c r="V137" s="148"/>
      <c r="W137" s="145"/>
      <c r="X137" s="145"/>
      <c r="Y137" s="145"/>
      <c r="Z137" s="145"/>
      <c r="AA137" s="145"/>
      <c r="AB137" s="145"/>
      <c r="AC137" s="145"/>
      <c r="AD137" s="145"/>
      <c r="AE137" s="145"/>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c r="CO137" s="145"/>
      <c r="CP137" s="145"/>
      <c r="CQ137" s="145"/>
      <c r="CR137" s="145"/>
      <c r="CS137" s="145"/>
      <c r="CT137" s="145"/>
      <c r="CU137" s="145"/>
      <c r="CV137" s="145"/>
      <c r="CW137" s="145"/>
      <c r="CX137" s="145"/>
      <c r="CY137" s="145"/>
      <c r="CZ137" s="145"/>
      <c r="DA137" s="145"/>
      <c r="DB137" s="145"/>
      <c r="DC137" s="145"/>
      <c r="DD137" s="145"/>
      <c r="DE137" s="145"/>
      <c r="DF137" s="148"/>
      <c r="DG137" s="145"/>
      <c r="DH137" s="145"/>
      <c r="DI137" s="145"/>
      <c r="DJ137" s="145"/>
      <c r="DK137" s="145"/>
      <c r="DL137" s="145"/>
      <c r="DM137" s="145"/>
      <c r="DN137" s="145"/>
      <c r="DO137" s="145"/>
      <c r="DP137" s="145"/>
      <c r="DQ137" s="145"/>
      <c r="DR137" s="145"/>
      <c r="DS137" s="145"/>
      <c r="DT137" s="145"/>
      <c r="DU137" s="145"/>
      <c r="DV137" s="145"/>
      <c r="DW137" s="145"/>
      <c r="DX137" s="145"/>
      <c r="DY137" s="145"/>
      <c r="DZ137" s="148"/>
      <c r="EA137" s="145"/>
      <c r="EB137" s="148"/>
      <c r="EC137" s="145"/>
      <c r="ED137" s="145"/>
      <c r="EE137" s="145"/>
      <c r="EF137" s="145"/>
      <c r="EG137" s="145"/>
      <c r="EH137" s="145"/>
      <c r="EI137" s="145">
        <v>0</v>
      </c>
      <c r="EJ137" s="145">
        <v>0</v>
      </c>
      <c r="EK137" s="240"/>
      <c r="EL137" s="228"/>
      <c r="EM137" s="198"/>
      <c r="EN137" s="198"/>
    </row>
    <row r="138" spans="1:187" ht="20.100000000000001" hidden="1" customHeight="1" x14ac:dyDescent="0.3">
      <c r="A138" s="25" t="s">
        <v>3631</v>
      </c>
      <c r="B138" s="26" t="s">
        <v>126</v>
      </c>
      <c r="C138" s="26">
        <v>84223</v>
      </c>
      <c r="D138" s="71" t="s">
        <v>3646</v>
      </c>
      <c r="E138" s="26" t="s">
        <v>108</v>
      </c>
      <c r="F138" s="26" t="s">
        <v>3549</v>
      </c>
      <c r="G138" s="26" t="s">
        <v>114</v>
      </c>
      <c r="H138" s="26" t="s">
        <v>128</v>
      </c>
      <c r="I138" s="26" t="s">
        <v>3</v>
      </c>
      <c r="J138" s="25" t="s">
        <v>326</v>
      </c>
      <c r="K138" s="25" t="s">
        <v>3647</v>
      </c>
      <c r="L138" s="25"/>
      <c r="M138" s="83"/>
      <c r="N138" s="83"/>
      <c r="O138" s="83"/>
      <c r="P138" s="83"/>
      <c r="Q138" s="83"/>
      <c r="R138" s="83"/>
      <c r="S138" s="83"/>
      <c r="T138" s="145"/>
      <c r="U138" s="145"/>
      <c r="V138" s="148"/>
      <c r="W138" s="145"/>
      <c r="X138" s="145"/>
      <c r="Y138" s="145"/>
      <c r="Z138" s="145"/>
      <c r="AA138" s="145"/>
      <c r="AB138" s="332"/>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5"/>
      <c r="DG138" s="145"/>
      <c r="DH138" s="148"/>
      <c r="DI138" s="145"/>
      <c r="DJ138" s="145"/>
      <c r="DK138" s="145"/>
      <c r="DL138" s="145"/>
      <c r="DM138" s="145"/>
      <c r="DN138" s="145"/>
      <c r="DO138" s="145"/>
      <c r="DP138" s="145"/>
      <c r="DQ138" s="145"/>
      <c r="DR138" s="145"/>
      <c r="DS138" s="145"/>
      <c r="DT138" s="145"/>
      <c r="DU138" s="145"/>
      <c r="DV138" s="145"/>
      <c r="DW138" s="145"/>
      <c r="DX138" s="145"/>
      <c r="DY138" s="145"/>
      <c r="DZ138" s="145"/>
      <c r="EA138" s="145"/>
      <c r="EB138" s="148"/>
      <c r="EC138" s="145"/>
      <c r="ED138" s="148"/>
      <c r="EE138" s="145"/>
      <c r="EF138" s="145"/>
      <c r="EG138" s="145"/>
      <c r="EH138" s="145"/>
      <c r="EI138" s="145"/>
      <c r="EJ138" s="145"/>
      <c r="EK138" s="145">
        <v>0</v>
      </c>
      <c r="EL138" s="145">
        <v>0</v>
      </c>
      <c r="EM138" s="145"/>
    </row>
    <row r="139" spans="1:187" ht="20.100000000000001" hidden="1" customHeight="1" x14ac:dyDescent="0.3">
      <c r="A139" s="25" t="s">
        <v>3222</v>
      </c>
      <c r="B139" s="26" t="s">
        <v>126</v>
      </c>
      <c r="C139" s="26">
        <v>84398</v>
      </c>
      <c r="D139" s="71" t="s">
        <v>3245</v>
      </c>
      <c r="E139" s="26" t="s">
        <v>113</v>
      </c>
      <c r="F139" s="26" t="s">
        <v>3549</v>
      </c>
      <c r="G139" s="26" t="s">
        <v>114</v>
      </c>
      <c r="H139" s="26" t="s">
        <v>128</v>
      </c>
      <c r="I139" s="26" t="s">
        <v>405</v>
      </c>
      <c r="J139" s="25" t="s">
        <v>326</v>
      </c>
      <c r="K139" s="25" t="s">
        <v>3246</v>
      </c>
      <c r="L139" s="175"/>
      <c r="M139" s="25"/>
      <c r="N139" s="272"/>
      <c r="O139" s="272"/>
      <c r="P139" s="272"/>
      <c r="Q139" s="272"/>
      <c r="R139" s="272"/>
      <c r="S139" s="272"/>
      <c r="U139" s="145"/>
      <c r="V139" s="148"/>
      <c r="W139" s="145"/>
      <c r="X139" s="145"/>
      <c r="Y139" s="145"/>
      <c r="Z139" s="145"/>
      <c r="AA139" s="145"/>
      <c r="AB139" s="332"/>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5"/>
      <c r="DG139" s="145"/>
      <c r="DH139" s="148"/>
      <c r="DI139" s="145"/>
      <c r="DJ139" s="145"/>
      <c r="DK139" s="145"/>
      <c r="DL139" s="145"/>
      <c r="DM139" s="145"/>
      <c r="DN139" s="145"/>
      <c r="DO139" s="145"/>
      <c r="DP139" s="145"/>
      <c r="DQ139" s="145"/>
      <c r="DR139" s="145"/>
      <c r="DS139" s="145"/>
      <c r="DT139" s="145"/>
      <c r="DU139" s="145"/>
      <c r="DV139" s="145"/>
      <c r="DW139" s="145"/>
      <c r="DX139" s="145"/>
      <c r="DY139" s="145"/>
      <c r="DZ139" s="145"/>
      <c r="EA139" s="145"/>
      <c r="EB139" s="148"/>
      <c r="EC139" s="145"/>
      <c r="ED139" s="148"/>
      <c r="EE139" s="145"/>
      <c r="EF139" s="145"/>
      <c r="EG139" s="145"/>
      <c r="EH139" s="145"/>
      <c r="EI139" s="145"/>
      <c r="EJ139" s="145"/>
      <c r="EK139" s="145">
        <v>0</v>
      </c>
      <c r="EL139" s="145">
        <v>0</v>
      </c>
      <c r="EM139" s="145"/>
    </row>
    <row r="140" spans="1:187" ht="20.100000000000001" hidden="1" customHeight="1" x14ac:dyDescent="0.3">
      <c r="A140" s="25" t="s">
        <v>3547</v>
      </c>
      <c r="B140" s="40" t="s">
        <v>126</v>
      </c>
      <c r="C140" s="26">
        <v>84562</v>
      </c>
      <c r="D140" s="71" t="s">
        <v>3563</v>
      </c>
      <c r="E140" s="26" t="s">
        <v>108</v>
      </c>
      <c r="F140" s="116" t="s">
        <v>3556</v>
      </c>
      <c r="G140" s="26" t="s">
        <v>114</v>
      </c>
      <c r="H140" s="26" t="s">
        <v>128</v>
      </c>
      <c r="I140" s="26" t="s">
        <v>3</v>
      </c>
      <c r="J140" s="25" t="s">
        <v>326</v>
      </c>
      <c r="K140" s="25" t="s">
        <v>28</v>
      </c>
      <c r="L140" s="25"/>
      <c r="M140" s="25"/>
      <c r="N140" s="239"/>
      <c r="O140" s="239"/>
      <c r="P140" s="239"/>
      <c r="Q140" s="239"/>
      <c r="R140" s="239"/>
      <c r="S140" s="239"/>
      <c r="T140" s="235"/>
      <c r="U140" s="145"/>
      <c r="V140" s="148"/>
      <c r="W140" s="145"/>
      <c r="X140" s="145"/>
      <c r="Y140" s="145"/>
      <c r="Z140" s="145"/>
      <c r="AA140" s="145"/>
      <c r="AB140" s="332"/>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5"/>
      <c r="DG140" s="145"/>
      <c r="DH140" s="148"/>
      <c r="DI140" s="145"/>
      <c r="DJ140" s="145"/>
      <c r="DK140" s="145"/>
      <c r="DL140" s="145"/>
      <c r="DM140" s="145"/>
      <c r="DN140" s="145"/>
      <c r="DO140" s="145"/>
      <c r="DP140" s="145"/>
      <c r="DQ140" s="145"/>
      <c r="DR140" s="145"/>
      <c r="DS140" s="145"/>
      <c r="DT140" s="145"/>
      <c r="DU140" s="145"/>
      <c r="DV140" s="145"/>
      <c r="DW140" s="145"/>
      <c r="DX140" s="145"/>
      <c r="DY140" s="145"/>
      <c r="DZ140" s="145"/>
      <c r="EA140" s="145"/>
      <c r="EB140" s="148"/>
      <c r="EC140" s="145"/>
      <c r="ED140" s="148"/>
      <c r="EE140" s="145"/>
      <c r="EF140" s="145"/>
      <c r="EG140" s="145"/>
      <c r="EH140" s="145"/>
      <c r="EI140" s="145"/>
      <c r="EJ140" s="145"/>
      <c r="EK140" s="145" t="s">
        <v>519</v>
      </c>
      <c r="EL140" s="145">
        <v>1</v>
      </c>
      <c r="EM140" s="145"/>
    </row>
    <row r="141" spans="1:187" ht="20.100000000000001" hidden="1" customHeight="1" x14ac:dyDescent="0.3">
      <c r="A141" s="25" t="s">
        <v>2205</v>
      </c>
      <c r="B141" s="40" t="s">
        <v>126</v>
      </c>
      <c r="C141" s="26">
        <v>82236</v>
      </c>
      <c r="D141" s="25" t="s">
        <v>2206</v>
      </c>
      <c r="E141" s="26" t="s">
        <v>108</v>
      </c>
      <c r="F141" s="26"/>
      <c r="G141" s="26" t="s">
        <v>114</v>
      </c>
      <c r="H141" s="26" t="s">
        <v>2207</v>
      </c>
      <c r="I141" s="26" t="s">
        <v>476</v>
      </c>
      <c r="J141" s="25" t="s">
        <v>129</v>
      </c>
      <c r="K141" s="25" t="s">
        <v>2208</v>
      </c>
      <c r="L141" s="25"/>
      <c r="M141" s="25" t="s">
        <v>2209</v>
      </c>
      <c r="N141" s="83"/>
      <c r="O141" s="83"/>
      <c r="P141" s="83"/>
      <c r="Q141" s="83"/>
      <c r="R141" s="25" t="s">
        <v>2210</v>
      </c>
      <c r="S141" s="25"/>
      <c r="T141" s="145"/>
      <c r="U141" s="145"/>
      <c r="V141" s="145"/>
      <c r="W141" s="145"/>
      <c r="X141" s="145"/>
      <c r="Y141" s="145"/>
      <c r="Z141" s="145"/>
      <c r="AA141" s="145"/>
      <c r="AB141" s="332"/>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v>1</v>
      </c>
      <c r="BB141" s="145"/>
      <c r="BC141" s="145"/>
      <c r="BD141" s="145"/>
      <c r="BE141" s="145"/>
      <c r="BF141" s="145"/>
      <c r="BG141" s="145"/>
      <c r="BH141" s="145"/>
      <c r="BI141" s="145"/>
      <c r="BJ141" s="145"/>
      <c r="BK141" s="145"/>
      <c r="BL141" s="145"/>
      <c r="BM141" s="145"/>
      <c r="BN141" s="145"/>
      <c r="BO141" s="145"/>
      <c r="BP141" s="145"/>
      <c r="BQ141" s="145"/>
      <c r="BR141" s="145">
        <v>1</v>
      </c>
      <c r="BS141" s="145"/>
      <c r="BT141" s="145"/>
      <c r="BU141" s="145"/>
      <c r="BV141" s="145"/>
      <c r="BW141" s="145"/>
      <c r="BX141" s="145"/>
      <c r="BY141" s="145"/>
      <c r="BZ141" s="145">
        <v>1</v>
      </c>
      <c r="CA141" s="145"/>
      <c r="CB141" s="145"/>
      <c r="CC141" s="145"/>
      <c r="CD141" s="145"/>
      <c r="CE141" s="145"/>
      <c r="CF141" s="145"/>
      <c r="CG141" s="145"/>
      <c r="CH141" s="145"/>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5"/>
      <c r="DG141" s="145"/>
      <c r="DH141" s="148"/>
      <c r="DI141" s="145"/>
      <c r="DJ141" s="145"/>
      <c r="DK141" s="145"/>
      <c r="DL141" s="145"/>
      <c r="DM141" s="145"/>
      <c r="DN141" s="145"/>
      <c r="DO141" s="145"/>
      <c r="DP141" s="145"/>
      <c r="DQ141" s="145"/>
      <c r="DR141" s="145"/>
      <c r="DS141" s="145"/>
      <c r="DT141" s="145"/>
      <c r="DU141" s="145"/>
      <c r="DV141" s="145"/>
      <c r="DW141" s="145"/>
      <c r="DX141" s="145"/>
      <c r="DY141" s="145"/>
      <c r="DZ141" s="145"/>
      <c r="EA141" s="145"/>
      <c r="EB141" s="148"/>
      <c r="EC141" s="145"/>
      <c r="ED141" s="148"/>
      <c r="EE141" s="145"/>
      <c r="EF141" s="145"/>
      <c r="EG141" s="145"/>
      <c r="EH141" s="145"/>
      <c r="EI141" s="145"/>
      <c r="EJ141" s="145"/>
      <c r="EK141" s="145">
        <v>1</v>
      </c>
      <c r="EL141" s="145">
        <v>1</v>
      </c>
      <c r="EM141" s="145"/>
      <c r="EN141" s="228" t="s">
        <v>2211</v>
      </c>
    </row>
    <row r="142" spans="1:187" ht="20.100000000000001" hidden="1" customHeight="1" x14ac:dyDescent="0.3">
      <c r="A142" s="25" t="s">
        <v>4445</v>
      </c>
      <c r="B142" s="26" t="s">
        <v>126</v>
      </c>
      <c r="C142" s="26">
        <v>84974</v>
      </c>
      <c r="D142" s="71" t="s">
        <v>4461</v>
      </c>
      <c r="E142" s="26" t="s">
        <v>108</v>
      </c>
      <c r="F142" s="26" t="s">
        <v>3549</v>
      </c>
      <c r="G142" s="26" t="s">
        <v>114</v>
      </c>
      <c r="H142" s="26" t="s">
        <v>128</v>
      </c>
      <c r="I142" s="26" t="s">
        <v>385</v>
      </c>
      <c r="J142" s="25" t="s">
        <v>1757</v>
      </c>
      <c r="K142" s="25" t="s">
        <v>4462</v>
      </c>
      <c r="L142" s="25"/>
      <c r="M142" s="25"/>
      <c r="N142" s="83"/>
      <c r="O142" s="83"/>
      <c r="P142" s="83"/>
      <c r="Q142" s="83"/>
      <c r="R142" s="25" t="s">
        <v>4463</v>
      </c>
      <c r="S142" s="25" t="s">
        <v>4464</v>
      </c>
      <c r="U142" s="145">
        <v>1</v>
      </c>
      <c r="V142" s="148"/>
      <c r="W142" s="145"/>
      <c r="X142" s="145"/>
      <c r="Y142" s="145"/>
      <c r="Z142" s="145"/>
      <c r="AA142" s="145"/>
      <c r="AB142" s="332"/>
      <c r="AC142" s="145"/>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8"/>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5"/>
      <c r="DG142" s="145"/>
      <c r="DH142" s="148"/>
      <c r="DI142" s="145"/>
      <c r="DJ142" s="145"/>
      <c r="DK142" s="145"/>
      <c r="DL142" s="145"/>
      <c r="DM142" s="145"/>
      <c r="DN142" s="145"/>
      <c r="DO142" s="145"/>
      <c r="DP142" s="145"/>
      <c r="DQ142" s="145"/>
      <c r="DR142" s="145"/>
      <c r="DS142" s="145"/>
      <c r="DT142" s="145"/>
      <c r="DU142" s="145"/>
      <c r="DV142" s="145"/>
      <c r="DW142" s="145"/>
      <c r="DX142" s="145"/>
      <c r="DY142" s="145"/>
      <c r="DZ142" s="145"/>
      <c r="EA142" s="145"/>
      <c r="EB142" s="148"/>
      <c r="EC142" s="145"/>
      <c r="ED142" s="148"/>
      <c r="EE142" s="145"/>
      <c r="EF142" s="145"/>
      <c r="EG142" s="145"/>
      <c r="EH142" s="145"/>
      <c r="EI142" s="145"/>
      <c r="EJ142" s="145"/>
      <c r="EK142" s="145" t="s">
        <v>519</v>
      </c>
      <c r="EL142" s="145">
        <v>1</v>
      </c>
    </row>
    <row r="143" spans="1:187" ht="20.100000000000001" hidden="1" customHeight="1" x14ac:dyDescent="0.3">
      <c r="A143" s="25" t="s">
        <v>3495</v>
      </c>
      <c r="B143" s="26" t="s">
        <v>126</v>
      </c>
      <c r="C143" s="26">
        <v>83787</v>
      </c>
      <c r="D143" s="71" t="s">
        <v>3520</v>
      </c>
      <c r="E143" s="26" t="s">
        <v>108</v>
      </c>
      <c r="F143" s="26" t="s">
        <v>3549</v>
      </c>
      <c r="G143" s="26" t="s">
        <v>114</v>
      </c>
      <c r="H143" s="26" t="s">
        <v>128</v>
      </c>
      <c r="I143" s="26" t="s">
        <v>449</v>
      </c>
      <c r="J143" s="25" t="s">
        <v>1757</v>
      </c>
      <c r="K143" s="25" t="s">
        <v>3521</v>
      </c>
      <c r="L143" s="25"/>
      <c r="M143" s="25"/>
      <c r="N143" s="272"/>
      <c r="O143" s="272"/>
      <c r="P143" s="272"/>
      <c r="Q143" s="272"/>
      <c r="R143" s="272"/>
      <c r="S143" s="272"/>
      <c r="T143" s="145"/>
      <c r="U143" s="145"/>
      <c r="V143" s="148"/>
      <c r="W143" s="145"/>
      <c r="X143" s="145"/>
      <c r="Y143" s="145"/>
      <c r="Z143" s="145"/>
      <c r="AA143" s="145"/>
      <c r="AB143" s="332"/>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c r="BP143" s="145"/>
      <c r="BQ143" s="145"/>
      <c r="BR143" s="145"/>
      <c r="BS143" s="145"/>
      <c r="BT143" s="145"/>
      <c r="BU143" s="145"/>
      <c r="BV143" s="145"/>
      <c r="BW143" s="145"/>
      <c r="BX143" s="145"/>
      <c r="BY143" s="145"/>
      <c r="BZ143" s="145"/>
      <c r="CA143" s="145"/>
      <c r="CB143" s="145"/>
      <c r="CC143" s="145"/>
      <c r="CD143" s="145"/>
      <c r="CE143" s="145"/>
      <c r="CF143" s="145"/>
      <c r="CG143" s="145"/>
      <c r="CH143" s="145"/>
      <c r="CI143" s="145"/>
      <c r="CJ143" s="145"/>
      <c r="CK143" s="145"/>
      <c r="CL143" s="145"/>
      <c r="CM143" s="145"/>
      <c r="CN143" s="145"/>
      <c r="CO143" s="145"/>
      <c r="CP143" s="145"/>
      <c r="CQ143" s="145"/>
      <c r="CR143" s="145"/>
      <c r="CS143" s="145"/>
      <c r="CT143" s="145"/>
      <c r="CU143" s="145"/>
      <c r="CV143" s="145"/>
      <c r="CW143" s="145"/>
      <c r="CX143" s="145"/>
      <c r="CY143" s="145"/>
      <c r="CZ143" s="145"/>
      <c r="DA143" s="145"/>
      <c r="DB143" s="145"/>
      <c r="DC143" s="145"/>
      <c r="DD143" s="145"/>
      <c r="DE143" s="145"/>
      <c r="DF143" s="145"/>
      <c r="DG143" s="145"/>
      <c r="DH143" s="148"/>
      <c r="DI143" s="145"/>
      <c r="DJ143" s="145"/>
      <c r="DK143" s="145"/>
      <c r="DL143" s="145"/>
      <c r="DM143" s="145"/>
      <c r="DN143" s="145"/>
      <c r="DO143" s="145"/>
      <c r="DP143" s="145"/>
      <c r="DQ143" s="145"/>
      <c r="DR143" s="145"/>
      <c r="DS143" s="145"/>
      <c r="DT143" s="145"/>
      <c r="DU143" s="145"/>
      <c r="DV143" s="145"/>
      <c r="DW143" s="145"/>
      <c r="DX143" s="145"/>
      <c r="DY143" s="145"/>
      <c r="DZ143" s="145"/>
      <c r="EA143" s="145"/>
      <c r="EB143" s="148"/>
      <c r="EC143" s="145"/>
      <c r="ED143" s="148"/>
      <c r="EE143" s="145"/>
      <c r="EF143" s="145"/>
      <c r="EG143" s="145"/>
      <c r="EH143" s="145"/>
      <c r="EI143" s="145"/>
      <c r="EJ143" s="145"/>
      <c r="EK143" s="145">
        <v>0</v>
      </c>
      <c r="EL143" s="145">
        <v>0</v>
      </c>
      <c r="EM143" s="145"/>
    </row>
    <row r="144" spans="1:187" ht="20.100000000000001" hidden="1" customHeight="1" x14ac:dyDescent="0.3">
      <c r="A144" s="25" t="s">
        <v>2385</v>
      </c>
      <c r="B144" s="40" t="s">
        <v>126</v>
      </c>
      <c r="C144" s="26">
        <v>83051</v>
      </c>
      <c r="D144" s="25" t="s">
        <v>2400</v>
      </c>
      <c r="E144" s="26" t="s">
        <v>108</v>
      </c>
      <c r="F144" s="26"/>
      <c r="G144" s="26" t="s">
        <v>114</v>
      </c>
      <c r="H144" s="26" t="s">
        <v>128</v>
      </c>
      <c r="I144" s="26" t="s">
        <v>3</v>
      </c>
      <c r="J144" s="25" t="s">
        <v>228</v>
      </c>
      <c r="K144" s="25" t="s">
        <v>2401</v>
      </c>
      <c r="L144" s="181" t="s">
        <v>2402</v>
      </c>
      <c r="M144" s="25" t="s">
        <v>2403</v>
      </c>
      <c r="N144" s="83"/>
      <c r="O144" s="83"/>
      <c r="P144" s="83"/>
      <c r="Q144" s="25" t="s">
        <v>2404</v>
      </c>
      <c r="R144" s="83"/>
      <c r="S144" s="83"/>
      <c r="T144" s="145"/>
      <c r="U144" s="145"/>
      <c r="V144" s="145"/>
      <c r="W144" s="145"/>
      <c r="X144" s="145"/>
      <c r="Y144" s="145"/>
      <c r="Z144" s="145"/>
      <c r="AA144" s="145"/>
      <c r="AB144" s="332"/>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v>1</v>
      </c>
      <c r="BB144" s="145"/>
      <c r="BC144" s="145"/>
      <c r="BD144" s="145"/>
      <c r="BE144" s="145"/>
      <c r="BF144" s="145"/>
      <c r="BG144" s="145"/>
      <c r="BH144" s="145"/>
      <c r="BI144" s="145"/>
      <c r="BJ144" s="145"/>
      <c r="BK144" s="145"/>
      <c r="BL144" s="145"/>
      <c r="BM144" s="145"/>
      <c r="BN144" s="145"/>
      <c r="BO144" s="145"/>
      <c r="BP144" s="145"/>
      <c r="BQ144" s="145"/>
      <c r="BR144" s="145"/>
      <c r="BS144" s="145"/>
      <c r="BT144" s="145">
        <v>1</v>
      </c>
      <c r="BU144" s="145"/>
      <c r="BV144" s="145"/>
      <c r="BW144" s="145"/>
      <c r="BX144" s="145"/>
      <c r="BY144" s="145"/>
      <c r="BZ144" s="145"/>
      <c r="CA144" s="145"/>
      <c r="CB144" s="145"/>
      <c r="CC144" s="145"/>
      <c r="CD144" s="145"/>
      <c r="CE144" s="145"/>
      <c r="CF144" s="145"/>
      <c r="CG144" s="145"/>
      <c r="CH144" s="145"/>
      <c r="CI144" s="145"/>
      <c r="CJ144" s="145"/>
      <c r="CK144" s="145"/>
      <c r="CL144" s="145"/>
      <c r="CM144" s="145"/>
      <c r="CN144" s="145"/>
      <c r="CO144" s="145"/>
      <c r="CP144" s="145"/>
      <c r="CQ144" s="145"/>
      <c r="CR144" s="145"/>
      <c r="CS144" s="145"/>
      <c r="CT144" s="145"/>
      <c r="CU144" s="145"/>
      <c r="CV144" s="145"/>
      <c r="CW144" s="145"/>
      <c r="CX144" s="145">
        <v>1</v>
      </c>
      <c r="CY144" s="145"/>
      <c r="CZ144" s="145"/>
      <c r="DA144" s="145"/>
      <c r="DB144" s="145"/>
      <c r="DC144" s="145"/>
      <c r="DD144" s="145"/>
      <c r="DE144" s="145"/>
      <c r="DF144" s="145"/>
      <c r="DG144" s="145"/>
      <c r="DH144" s="148"/>
      <c r="DI144" s="145"/>
      <c r="DJ144" s="145"/>
      <c r="DK144" s="145"/>
      <c r="DL144" s="145"/>
      <c r="DM144" s="145"/>
      <c r="DN144" s="145"/>
      <c r="DO144" s="145">
        <v>1</v>
      </c>
      <c r="DP144" s="145"/>
      <c r="DQ144" s="145"/>
      <c r="DR144" s="145"/>
      <c r="DS144" s="145"/>
      <c r="DT144" s="145"/>
      <c r="DU144" s="145"/>
      <c r="DV144" s="145"/>
      <c r="DW144" s="145"/>
      <c r="DX144" s="145"/>
      <c r="DY144" s="145"/>
      <c r="DZ144" s="145"/>
      <c r="EA144" s="145"/>
      <c r="EB144" s="148"/>
      <c r="EC144" s="145"/>
      <c r="ED144" s="145"/>
      <c r="EK144" s="263">
        <v>1</v>
      </c>
      <c r="EL144" s="263">
        <v>0</v>
      </c>
      <c r="EM144" s="263"/>
      <c r="EN144" s="264"/>
    </row>
    <row r="145" spans="1:187" ht="20.100000000000001" hidden="1" customHeight="1" x14ac:dyDescent="0.3">
      <c r="A145" s="25" t="s">
        <v>3522</v>
      </c>
      <c r="B145" s="26" t="s">
        <v>126</v>
      </c>
      <c r="C145" s="26">
        <v>83535</v>
      </c>
      <c r="D145" s="71" t="s">
        <v>3534</v>
      </c>
      <c r="E145" s="26" t="s">
        <v>108</v>
      </c>
      <c r="F145" s="26" t="s">
        <v>3556</v>
      </c>
      <c r="G145" s="26" t="s">
        <v>114</v>
      </c>
      <c r="H145" s="26" t="s">
        <v>128</v>
      </c>
      <c r="I145" s="26" t="s">
        <v>3</v>
      </c>
      <c r="J145" s="25" t="s">
        <v>2195</v>
      </c>
      <c r="K145" s="25" t="s">
        <v>3535</v>
      </c>
      <c r="L145" s="25"/>
      <c r="M145" s="25"/>
      <c r="N145" s="272"/>
      <c r="O145" s="272"/>
      <c r="P145" s="272"/>
      <c r="Q145" s="272"/>
      <c r="R145" s="272"/>
      <c r="S145" s="272"/>
      <c r="T145" s="145"/>
      <c r="U145" s="145"/>
      <c r="V145" s="148"/>
      <c r="W145" s="145"/>
      <c r="X145" s="145"/>
      <c r="Y145" s="145"/>
      <c r="Z145" s="145"/>
      <c r="AA145" s="145"/>
      <c r="AB145" s="332"/>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c r="CH145" s="145"/>
      <c r="CI145" s="145"/>
      <c r="CJ145" s="145"/>
      <c r="CK145" s="145"/>
      <c r="CL145" s="145"/>
      <c r="CM145" s="145"/>
      <c r="CN145" s="145"/>
      <c r="CO145" s="145"/>
      <c r="CP145" s="145"/>
      <c r="CQ145" s="145"/>
      <c r="CR145" s="145"/>
      <c r="CS145" s="145"/>
      <c r="CT145" s="145"/>
      <c r="CU145" s="145"/>
      <c r="CV145" s="145"/>
      <c r="CW145" s="145"/>
      <c r="CX145" s="145"/>
      <c r="CY145" s="145"/>
      <c r="CZ145" s="145"/>
      <c r="DA145" s="145"/>
      <c r="DB145" s="145"/>
      <c r="DC145" s="145"/>
      <c r="DD145" s="145"/>
      <c r="DE145" s="145"/>
      <c r="DF145" s="145"/>
      <c r="DG145" s="145"/>
      <c r="DH145" s="148"/>
      <c r="DI145" s="145"/>
      <c r="DJ145" s="145"/>
      <c r="DK145" s="145"/>
      <c r="DL145" s="145"/>
      <c r="DM145" s="145"/>
      <c r="DN145" s="145"/>
      <c r="DO145" s="145"/>
      <c r="DP145" s="145"/>
      <c r="DQ145" s="145"/>
      <c r="DR145" s="145"/>
      <c r="DS145" s="145"/>
      <c r="DT145" s="145"/>
      <c r="DU145" s="145"/>
      <c r="DV145" s="145"/>
      <c r="DW145" s="145"/>
      <c r="DX145" s="145"/>
      <c r="DY145" s="145"/>
      <c r="DZ145" s="145"/>
      <c r="EA145" s="145"/>
      <c r="EB145" s="148"/>
      <c r="EC145" s="145"/>
      <c r="ED145" s="148"/>
      <c r="EE145" s="145"/>
      <c r="EF145" s="145"/>
      <c r="EG145" s="145"/>
      <c r="EH145" s="145"/>
      <c r="EI145" s="145"/>
      <c r="EJ145" s="145"/>
      <c r="EK145" s="145">
        <v>0</v>
      </c>
      <c r="EL145" s="145">
        <v>0</v>
      </c>
      <c r="EM145" s="145"/>
    </row>
    <row r="146" spans="1:187" ht="20.100000000000001" customHeight="1" x14ac:dyDescent="0.3">
      <c r="A146" s="25" t="s">
        <v>2187</v>
      </c>
      <c r="B146" s="40" t="s">
        <v>126</v>
      </c>
      <c r="C146" s="26">
        <v>82995</v>
      </c>
      <c r="D146" s="71" t="s">
        <v>2194</v>
      </c>
      <c r="E146" s="26" t="s">
        <v>108</v>
      </c>
      <c r="F146" s="26"/>
      <c r="G146" s="26" t="s">
        <v>114</v>
      </c>
      <c r="H146" s="26" t="s">
        <v>128</v>
      </c>
      <c r="I146" s="26" t="s">
        <v>516</v>
      </c>
      <c r="J146" s="25" t="s">
        <v>2195</v>
      </c>
      <c r="K146" s="25" t="s">
        <v>2196</v>
      </c>
      <c r="L146" s="239"/>
      <c r="M146" s="239"/>
      <c r="N146" s="239"/>
      <c r="O146" s="239"/>
      <c r="P146" s="239"/>
      <c r="Q146" s="239"/>
      <c r="R146" s="239"/>
      <c r="S146" s="239"/>
      <c r="T146" s="145"/>
      <c r="U146" s="145"/>
      <c r="V146" s="145"/>
      <c r="W146" s="145"/>
      <c r="X146" s="145"/>
      <c r="Y146" s="145"/>
      <c r="Z146" s="145"/>
      <c r="AA146" s="145"/>
      <c r="AB146" s="332"/>
      <c r="AC146" s="145"/>
      <c r="AD146" s="145"/>
      <c r="AE146" s="145"/>
      <c r="AF146" s="145"/>
      <c r="AG146" s="145"/>
      <c r="AH146" s="145"/>
      <c r="AI146" s="145"/>
      <c r="AJ146" s="145"/>
      <c r="AK146" s="145"/>
      <c r="AL146" s="145"/>
      <c r="AM146" s="145"/>
      <c r="AN146" s="145"/>
      <c r="AO146" s="145"/>
      <c r="AP146" s="145"/>
      <c r="AQ146" s="145"/>
      <c r="AR146" s="145"/>
      <c r="AS146" s="145"/>
      <c r="AT146" s="145"/>
      <c r="AU146" s="145"/>
      <c r="AV146" s="145"/>
      <c r="AW146" s="145"/>
      <c r="AX146" s="145"/>
      <c r="AY146" s="145"/>
      <c r="AZ146" s="145"/>
      <c r="BA146" s="145"/>
      <c r="BB146" s="145"/>
      <c r="BC146" s="145"/>
      <c r="BD146" s="145"/>
      <c r="BE146" s="145"/>
      <c r="BF146" s="145"/>
      <c r="BG146" s="145"/>
      <c r="BH146" s="145"/>
      <c r="BI146" s="145"/>
      <c r="BJ146" s="145"/>
      <c r="BK146" s="145"/>
      <c r="BL146" s="145"/>
      <c r="BM146" s="145"/>
      <c r="BN146" s="145"/>
      <c r="BO146" s="145"/>
      <c r="BP146" s="145"/>
      <c r="BQ146" s="145"/>
      <c r="BR146" s="145"/>
      <c r="BS146" s="145"/>
      <c r="BT146" s="145"/>
      <c r="BU146" s="145"/>
      <c r="BV146" s="145"/>
      <c r="BW146" s="145"/>
      <c r="BX146" s="145"/>
      <c r="BY146" s="145"/>
      <c r="BZ146" s="145"/>
      <c r="CA146" s="145"/>
      <c r="CB146" s="145"/>
      <c r="CC146" s="145"/>
      <c r="CD146" s="145"/>
      <c r="CE146" s="145"/>
      <c r="CF146" s="145"/>
      <c r="CG146" s="145"/>
      <c r="CH146" s="145"/>
      <c r="CI146" s="145"/>
      <c r="CJ146" s="145"/>
      <c r="CK146" s="145"/>
      <c r="CL146" s="145"/>
      <c r="CM146" s="145"/>
      <c r="CN146" s="145"/>
      <c r="CO146" s="145"/>
      <c r="CP146" s="145"/>
      <c r="CQ146" s="145"/>
      <c r="CR146" s="145"/>
      <c r="CS146" s="145"/>
      <c r="CT146" s="145"/>
      <c r="CU146" s="145"/>
      <c r="CV146" s="145"/>
      <c r="CW146" s="145"/>
      <c r="CX146" s="145"/>
      <c r="CY146" s="145"/>
      <c r="CZ146" s="145"/>
      <c r="DA146" s="145"/>
      <c r="DB146" s="145"/>
      <c r="DC146" s="145"/>
      <c r="DD146" s="145"/>
      <c r="DE146" s="145"/>
      <c r="DF146" s="145"/>
      <c r="DG146" s="145"/>
      <c r="DH146" s="148"/>
      <c r="DI146" s="145"/>
      <c r="DJ146" s="145"/>
      <c r="DK146" s="145"/>
      <c r="DL146" s="145"/>
      <c r="DM146" s="145"/>
      <c r="DN146" s="145"/>
      <c r="DO146" s="145"/>
      <c r="DP146" s="145"/>
      <c r="DQ146" s="145"/>
      <c r="DR146" s="145"/>
      <c r="DS146" s="145"/>
      <c r="DT146" s="145"/>
      <c r="DU146" s="145"/>
      <c r="DV146" s="145"/>
      <c r="DW146" s="145"/>
      <c r="DX146" s="145"/>
      <c r="DY146" s="145"/>
      <c r="DZ146" s="145"/>
      <c r="EA146" s="145"/>
      <c r="EB146" s="148"/>
      <c r="EC146" s="145"/>
      <c r="ED146" s="145"/>
      <c r="EE146" s="145"/>
      <c r="EF146" s="145"/>
      <c r="EG146" s="145"/>
      <c r="EH146" s="145"/>
      <c r="EI146" s="145"/>
      <c r="EJ146" s="145"/>
      <c r="EK146" s="145">
        <v>0</v>
      </c>
      <c r="EL146" s="145">
        <v>0</v>
      </c>
      <c r="EM146" s="145"/>
    </row>
    <row r="147" spans="1:187" ht="20.100000000000001" hidden="1" customHeight="1" x14ac:dyDescent="0.3">
      <c r="A147" s="25" t="s">
        <v>4044</v>
      </c>
      <c r="B147" s="40" t="s">
        <v>126</v>
      </c>
      <c r="C147" s="26">
        <v>83800</v>
      </c>
      <c r="D147" s="71" t="s">
        <v>4054</v>
      </c>
      <c r="E147" s="26" t="s">
        <v>108</v>
      </c>
      <c r="F147" s="26" t="s">
        <v>3549</v>
      </c>
      <c r="G147" s="26" t="s">
        <v>114</v>
      </c>
      <c r="H147" s="26" t="s">
        <v>128</v>
      </c>
      <c r="I147" s="26" t="s">
        <v>438</v>
      </c>
      <c r="J147" s="25" t="s">
        <v>275</v>
      </c>
      <c r="K147" s="25" t="s">
        <v>4055</v>
      </c>
      <c r="L147" s="25"/>
      <c r="M147" s="25"/>
      <c r="N147" s="25"/>
      <c r="O147" s="83"/>
      <c r="P147" s="83"/>
      <c r="Q147" s="83"/>
      <c r="R147" s="83"/>
      <c r="S147" s="83"/>
      <c r="U147" s="145"/>
      <c r="V147" s="148"/>
      <c r="W147" s="145"/>
      <c r="X147" s="145"/>
      <c r="Y147" s="145"/>
      <c r="Z147" s="145"/>
      <c r="AA147" s="145"/>
      <c r="AB147" s="332"/>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5"/>
      <c r="CI147" s="145"/>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c r="DD147" s="145"/>
      <c r="DE147" s="145"/>
      <c r="DF147" s="145"/>
      <c r="DG147" s="145"/>
      <c r="DH147" s="148"/>
      <c r="DI147" s="145"/>
      <c r="DJ147" s="145"/>
      <c r="DK147" s="145"/>
      <c r="DL147" s="145"/>
      <c r="DM147" s="145"/>
      <c r="DN147" s="145"/>
      <c r="DO147" s="145"/>
      <c r="DP147" s="145"/>
      <c r="DQ147" s="145"/>
      <c r="DR147" s="145"/>
      <c r="DS147" s="145"/>
      <c r="DT147" s="145"/>
      <c r="DU147" s="145"/>
      <c r="DV147" s="145"/>
      <c r="DW147" s="145"/>
      <c r="DX147" s="145"/>
      <c r="DY147" s="145"/>
      <c r="DZ147" s="145"/>
      <c r="EA147" s="145"/>
      <c r="EB147" s="148"/>
      <c r="EC147" s="145"/>
      <c r="ED147" s="148"/>
      <c r="EE147" s="145"/>
      <c r="EF147" s="145"/>
      <c r="EG147" s="145"/>
      <c r="EH147" s="145"/>
      <c r="EI147" s="145"/>
      <c r="EJ147" s="145"/>
      <c r="EK147" s="145">
        <v>0</v>
      </c>
      <c r="EL147" s="145">
        <v>0</v>
      </c>
      <c r="EM147" s="145"/>
    </row>
    <row r="148" spans="1:187" ht="20.100000000000001" hidden="1" customHeight="1" x14ac:dyDescent="0.3">
      <c r="A148" s="25" t="s">
        <v>4255</v>
      </c>
      <c r="B148" s="40" t="s">
        <v>126</v>
      </c>
      <c r="C148" s="26">
        <v>83943</v>
      </c>
      <c r="D148" s="25" t="s">
        <v>4278</v>
      </c>
      <c r="E148" s="26" t="s">
        <v>113</v>
      </c>
      <c r="F148" s="26" t="s">
        <v>3549</v>
      </c>
      <c r="G148" s="26" t="s">
        <v>114</v>
      </c>
      <c r="H148" s="26" t="s">
        <v>547</v>
      </c>
      <c r="I148" s="26" t="s">
        <v>438</v>
      </c>
      <c r="J148" s="25" t="s">
        <v>129</v>
      </c>
      <c r="K148" s="25" t="s">
        <v>4279</v>
      </c>
      <c r="L148" s="25"/>
      <c r="M148" s="25"/>
      <c r="N148" s="25"/>
      <c r="O148" s="83"/>
      <c r="P148" s="83"/>
      <c r="Q148" s="83"/>
      <c r="R148" s="25" t="s">
        <v>4280</v>
      </c>
      <c r="S148" s="25" t="s">
        <v>4281</v>
      </c>
      <c r="U148" s="145"/>
      <c r="V148" s="148"/>
      <c r="W148" s="145"/>
      <c r="X148" s="145"/>
      <c r="Y148" s="145"/>
      <c r="Z148" s="145"/>
      <c r="AA148" s="145"/>
      <c r="AB148" s="332"/>
      <c r="AC148" s="145"/>
      <c r="AD148" s="145"/>
      <c r="AE148" s="145"/>
      <c r="AF148" s="145"/>
      <c r="AG148" s="145"/>
      <c r="AH148" s="145"/>
      <c r="AI148" s="145">
        <v>1</v>
      </c>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v>1</v>
      </c>
      <c r="CB148" s="145"/>
      <c r="CC148" s="145"/>
      <c r="CD148" s="145"/>
      <c r="CE148" s="145"/>
      <c r="CF148" s="145"/>
      <c r="CG148" s="145"/>
      <c r="CH148" s="148"/>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5"/>
      <c r="DG148" s="145"/>
      <c r="DH148" s="148"/>
      <c r="DI148" s="145"/>
      <c r="DJ148" s="145"/>
      <c r="DK148" s="145"/>
      <c r="DL148" s="145"/>
      <c r="DM148" s="145"/>
      <c r="DN148" s="145"/>
      <c r="DO148" s="145"/>
      <c r="DP148" s="145"/>
      <c r="DQ148" s="145"/>
      <c r="DR148" s="145"/>
      <c r="DS148" s="145"/>
      <c r="DT148" s="145"/>
      <c r="DU148" s="145"/>
      <c r="DV148" s="145"/>
      <c r="DW148" s="145"/>
      <c r="DX148" s="145"/>
      <c r="DY148" s="145"/>
      <c r="DZ148" s="145"/>
      <c r="EA148" s="145"/>
      <c r="EB148" s="148"/>
      <c r="EC148" s="145"/>
      <c r="ED148" s="148"/>
      <c r="EE148" s="145"/>
      <c r="EF148" s="145"/>
      <c r="EG148" s="145"/>
      <c r="EH148" s="145"/>
      <c r="EI148" s="145"/>
      <c r="EJ148" s="145"/>
      <c r="EK148" s="145" t="s">
        <v>519</v>
      </c>
      <c r="EL148" s="145">
        <v>1</v>
      </c>
      <c r="EM148" s="145"/>
      <c r="EN148" s="228" t="s">
        <v>4282</v>
      </c>
    </row>
    <row r="149" spans="1:187" ht="20.100000000000001" hidden="1" customHeight="1" x14ac:dyDescent="0.3">
      <c r="A149" s="25" t="s">
        <v>4218</v>
      </c>
      <c r="B149" s="40" t="s">
        <v>126</v>
      </c>
      <c r="C149" s="26">
        <v>84981</v>
      </c>
      <c r="D149" s="71" t="s">
        <v>4242</v>
      </c>
      <c r="E149" s="26" t="s">
        <v>113</v>
      </c>
      <c r="F149" s="26" t="s">
        <v>3549</v>
      </c>
      <c r="G149" s="26" t="s">
        <v>114</v>
      </c>
      <c r="H149" s="26" t="s">
        <v>615</v>
      </c>
      <c r="I149" s="26" t="s">
        <v>3</v>
      </c>
      <c r="J149" s="25" t="s">
        <v>326</v>
      </c>
      <c r="K149" s="25" t="s">
        <v>4243</v>
      </c>
      <c r="L149" s="25"/>
      <c r="M149" s="25"/>
      <c r="N149" s="83"/>
      <c r="O149" s="83"/>
      <c r="P149" s="83"/>
      <c r="Q149" s="83"/>
      <c r="R149" s="83"/>
      <c r="S149" s="83"/>
      <c r="U149" s="145"/>
      <c r="V149" s="148"/>
      <c r="W149" s="145"/>
      <c r="X149" s="145"/>
      <c r="Y149" s="145"/>
      <c r="Z149" s="145"/>
      <c r="AA149" s="145"/>
      <c r="AB149" s="332"/>
      <c r="AC149" s="145"/>
      <c r="AD149" s="145"/>
      <c r="AE149" s="145"/>
      <c r="AF149" s="145"/>
      <c r="AG149" s="145"/>
      <c r="AH149" s="145"/>
      <c r="AI149" s="145"/>
      <c r="AJ149" s="145"/>
      <c r="AK149" s="145"/>
      <c r="AL149" s="145"/>
      <c r="AM149" s="145"/>
      <c r="AN149" s="145"/>
      <c r="AO149" s="145"/>
      <c r="AP149" s="145"/>
      <c r="AQ149" s="145"/>
      <c r="AR149" s="145"/>
      <c r="AS149" s="145"/>
      <c r="AT149" s="145"/>
      <c r="AU149" s="145"/>
      <c r="AV149" s="145"/>
      <c r="AW149" s="145"/>
      <c r="AX149" s="145"/>
      <c r="AY149" s="145"/>
      <c r="AZ149" s="145"/>
      <c r="BA149" s="145"/>
      <c r="BB149" s="145"/>
      <c r="BC149" s="145"/>
      <c r="BD149" s="145"/>
      <c r="BE149" s="145"/>
      <c r="BF149" s="145"/>
      <c r="BG149" s="145"/>
      <c r="BH149" s="145"/>
      <c r="BI149" s="145"/>
      <c r="BJ149" s="145"/>
      <c r="BK149" s="145"/>
      <c r="BL149" s="145"/>
      <c r="BM149" s="145"/>
      <c r="BN149" s="145"/>
      <c r="BO149" s="145"/>
      <c r="BP149" s="145"/>
      <c r="BQ149" s="145"/>
      <c r="BR149" s="145"/>
      <c r="BS149" s="145"/>
      <c r="BT149" s="145"/>
      <c r="BU149" s="145"/>
      <c r="BV149" s="145"/>
      <c r="BW149" s="145"/>
      <c r="BX149" s="145"/>
      <c r="BY149" s="145"/>
      <c r="BZ149" s="145"/>
      <c r="CA149" s="145"/>
      <c r="CB149" s="145"/>
      <c r="CC149" s="145"/>
      <c r="CD149" s="145"/>
      <c r="CE149" s="145"/>
      <c r="CF149" s="145"/>
      <c r="CG149" s="145"/>
      <c r="CH149" s="148"/>
      <c r="CI149" s="145"/>
      <c r="CJ149" s="145"/>
      <c r="CK149" s="145"/>
      <c r="CL149" s="145"/>
      <c r="CM149" s="145"/>
      <c r="CN149" s="145"/>
      <c r="CO149" s="145"/>
      <c r="CP149" s="145"/>
      <c r="CQ149" s="145"/>
      <c r="CR149" s="145"/>
      <c r="CS149" s="145"/>
      <c r="CT149" s="145"/>
      <c r="CU149" s="145"/>
      <c r="CV149" s="145"/>
      <c r="CW149" s="145"/>
      <c r="CX149" s="145"/>
      <c r="CY149" s="145"/>
      <c r="CZ149" s="145"/>
      <c r="DA149" s="145"/>
      <c r="DB149" s="145"/>
      <c r="DC149" s="145"/>
      <c r="DD149" s="145"/>
      <c r="DE149" s="145"/>
      <c r="DF149" s="145"/>
      <c r="DG149" s="145"/>
      <c r="DH149" s="148"/>
      <c r="DI149" s="145"/>
      <c r="DJ149" s="145"/>
      <c r="DK149" s="145"/>
      <c r="DL149" s="145"/>
      <c r="DM149" s="145"/>
      <c r="DN149" s="145"/>
      <c r="DO149" s="145"/>
      <c r="DP149" s="145"/>
      <c r="DQ149" s="145"/>
      <c r="DR149" s="145"/>
      <c r="DS149" s="145"/>
      <c r="DT149" s="145"/>
      <c r="DU149" s="145"/>
      <c r="DV149" s="145"/>
      <c r="DW149" s="145"/>
      <c r="DX149" s="145"/>
      <c r="DY149" s="145"/>
      <c r="DZ149" s="145"/>
      <c r="EA149" s="145"/>
      <c r="EB149" s="148"/>
      <c r="EC149" s="145"/>
      <c r="ED149" s="148"/>
      <c r="EE149" s="145"/>
      <c r="EF149" s="145"/>
      <c r="EG149" s="145"/>
      <c r="EH149" s="145"/>
      <c r="EI149" s="145"/>
      <c r="EJ149" s="145"/>
      <c r="EK149" s="145">
        <v>0</v>
      </c>
      <c r="EL149" s="145">
        <v>0</v>
      </c>
      <c r="EM149" s="145"/>
    </row>
    <row r="150" spans="1:187" ht="20.100000000000001" hidden="1" customHeight="1" x14ac:dyDescent="0.3">
      <c r="A150" s="25" t="s">
        <v>1974</v>
      </c>
      <c r="B150" s="40" t="s">
        <v>126</v>
      </c>
      <c r="C150" s="26">
        <v>82474</v>
      </c>
      <c r="D150" s="71" t="s">
        <v>2020</v>
      </c>
      <c r="E150" s="73"/>
      <c r="F150" s="73"/>
      <c r="G150" s="73" t="s">
        <v>114</v>
      </c>
      <c r="H150" s="73" t="s">
        <v>615</v>
      </c>
      <c r="I150" s="26" t="s">
        <v>3</v>
      </c>
      <c r="J150" s="72" t="s">
        <v>326</v>
      </c>
      <c r="K150" s="72" t="s">
        <v>2021</v>
      </c>
      <c r="L150" s="83"/>
      <c r="M150" s="83"/>
      <c r="N150" s="83"/>
      <c r="O150" s="83"/>
      <c r="P150" s="83"/>
      <c r="Q150" s="83"/>
      <c r="R150" s="83"/>
      <c r="S150" s="83"/>
      <c r="T150" s="145"/>
      <c r="U150" s="145"/>
      <c r="V150" s="145"/>
      <c r="W150" s="145"/>
      <c r="X150" s="145"/>
      <c r="Y150" s="145"/>
      <c r="Z150" s="145"/>
      <c r="AA150" s="145"/>
      <c r="AB150" s="332"/>
      <c r="AC150" s="145"/>
      <c r="AD150" s="145"/>
      <c r="AE150" s="145"/>
      <c r="AF150" s="145"/>
      <c r="AG150" s="145"/>
      <c r="AH150" s="145"/>
      <c r="AI150" s="145"/>
      <c r="AJ150" s="145"/>
      <c r="AK150" s="145"/>
      <c r="AL150" s="145"/>
      <c r="AM150" s="145"/>
      <c r="AN150" s="145"/>
      <c r="AO150" s="145"/>
      <c r="AP150" s="145"/>
      <c r="AQ150" s="145"/>
      <c r="AR150" s="145"/>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c r="CP150" s="145"/>
      <c r="CQ150" s="145"/>
      <c r="CR150" s="145"/>
      <c r="CS150" s="145"/>
      <c r="CT150" s="145"/>
      <c r="CU150" s="145"/>
      <c r="CV150" s="145"/>
      <c r="CW150" s="145"/>
      <c r="CX150" s="145"/>
      <c r="CY150" s="145"/>
      <c r="CZ150" s="145"/>
      <c r="DA150" s="145"/>
      <c r="DB150" s="145"/>
      <c r="DC150" s="145"/>
      <c r="DD150" s="145"/>
      <c r="DE150" s="145"/>
      <c r="DF150" s="145"/>
      <c r="DG150" s="145"/>
      <c r="DH150" s="148"/>
      <c r="DI150" s="145"/>
      <c r="DJ150" s="145"/>
      <c r="DK150" s="145"/>
      <c r="DL150" s="145"/>
      <c r="DM150" s="145"/>
      <c r="DN150" s="145"/>
      <c r="DO150" s="145"/>
      <c r="DP150" s="145"/>
      <c r="DQ150" s="145"/>
      <c r="DR150" s="145"/>
      <c r="DS150" s="145"/>
      <c r="DT150" s="145"/>
      <c r="DU150" s="145"/>
      <c r="DV150" s="145"/>
      <c r="DW150" s="145"/>
      <c r="DX150" s="145"/>
      <c r="DY150" s="145"/>
      <c r="DZ150" s="145"/>
      <c r="EA150" s="145"/>
      <c r="EB150" s="148"/>
      <c r="EC150" s="145"/>
      <c r="ED150" s="145"/>
      <c r="EE150" s="145"/>
      <c r="EF150" s="145"/>
      <c r="EG150" s="145"/>
      <c r="EH150" s="145"/>
      <c r="EI150" s="145"/>
      <c r="EJ150" s="145"/>
      <c r="EK150" s="145">
        <v>0</v>
      </c>
      <c r="EL150" s="145">
        <v>0</v>
      </c>
      <c r="EM150" s="145"/>
      <c r="EO150" s="145"/>
      <c r="EP150" s="145"/>
      <c r="EQ150" s="145"/>
      <c r="ER150" s="145"/>
      <c r="ES150" s="145"/>
      <c r="ET150" s="145"/>
      <c r="EU150" s="145"/>
      <c r="EV150" s="145"/>
      <c r="EW150" s="145"/>
      <c r="EX150" s="145"/>
      <c r="EY150" s="145"/>
      <c r="EZ150" s="145"/>
      <c r="FA150" s="145"/>
      <c r="FB150" s="145"/>
      <c r="FC150" s="145"/>
      <c r="FD150" s="145"/>
      <c r="FE150" s="145"/>
      <c r="FF150" s="145"/>
      <c r="FG150" s="145"/>
      <c r="FH150" s="145"/>
      <c r="FI150" s="145"/>
      <c r="FJ150" s="145"/>
      <c r="FK150" s="145"/>
      <c r="FL150" s="145"/>
      <c r="FM150" s="145"/>
      <c r="FN150" s="145"/>
      <c r="FO150" s="145"/>
      <c r="FP150" s="145"/>
      <c r="FQ150" s="145"/>
      <c r="FR150" s="145"/>
      <c r="FS150" s="145"/>
      <c r="FT150" s="145"/>
      <c r="FU150" s="145"/>
      <c r="FV150" s="145"/>
      <c r="FW150" s="145"/>
      <c r="FX150" s="145"/>
      <c r="FY150" s="145"/>
      <c r="FZ150" s="145"/>
      <c r="GA150" s="145"/>
      <c r="GB150" s="145"/>
      <c r="GC150" s="145"/>
      <c r="GD150" s="145"/>
      <c r="GE150" s="145"/>
    </row>
    <row r="151" spans="1:187" ht="20.100000000000001" hidden="1" customHeight="1" x14ac:dyDescent="0.3">
      <c r="A151" s="25" t="s">
        <v>3182</v>
      </c>
      <c r="B151" s="40" t="s">
        <v>126</v>
      </c>
      <c r="C151" s="26">
        <v>84130</v>
      </c>
      <c r="D151" s="71" t="s">
        <v>3212</v>
      </c>
      <c r="E151" s="26" t="s">
        <v>108</v>
      </c>
      <c r="F151" s="26" t="s">
        <v>3549</v>
      </c>
      <c r="G151" s="26" t="s">
        <v>114</v>
      </c>
      <c r="H151" s="26" t="s">
        <v>128</v>
      </c>
      <c r="I151" s="26" t="s">
        <v>3</v>
      </c>
      <c r="J151" s="25" t="s">
        <v>326</v>
      </c>
      <c r="K151" s="25" t="s">
        <v>3213</v>
      </c>
      <c r="L151" s="25"/>
      <c r="M151" s="25"/>
      <c r="N151" s="83"/>
      <c r="O151" s="83"/>
      <c r="P151" s="83"/>
      <c r="Q151" s="83"/>
      <c r="R151" s="83"/>
      <c r="S151" s="83"/>
      <c r="T151" s="145"/>
      <c r="U151" s="145"/>
      <c r="V151" s="148"/>
      <c r="W151" s="145"/>
      <c r="X151" s="145"/>
      <c r="Y151" s="145"/>
      <c r="Z151" s="145"/>
      <c r="AA151" s="145"/>
      <c r="AB151" s="332"/>
      <c r="AC151" s="145"/>
      <c r="AD151" s="145"/>
      <c r="AE151" s="145"/>
      <c r="AF151" s="145"/>
      <c r="AG151" s="145"/>
      <c r="AH151" s="145"/>
      <c r="AI151" s="145"/>
      <c r="AJ151" s="145"/>
      <c r="AK151" s="145"/>
      <c r="AL151" s="145"/>
      <c r="AM151" s="145"/>
      <c r="AN151" s="145"/>
      <c r="AO151" s="145"/>
      <c r="AP151" s="145"/>
      <c r="AQ151" s="145"/>
      <c r="AR151" s="145"/>
      <c r="AS151" s="145"/>
      <c r="AT151" s="145"/>
      <c r="AU151" s="145"/>
      <c r="AV151" s="145"/>
      <c r="AW151" s="145"/>
      <c r="AX151" s="145"/>
      <c r="AY151" s="145"/>
      <c r="AZ151" s="145"/>
      <c r="BA151" s="145"/>
      <c r="BB151" s="145"/>
      <c r="BC151" s="145"/>
      <c r="BD151" s="145"/>
      <c r="BE151" s="145"/>
      <c r="BF151" s="145"/>
      <c r="BG151" s="145"/>
      <c r="BH151" s="145"/>
      <c r="BI151" s="145"/>
      <c r="BJ151" s="145"/>
      <c r="BK151" s="145"/>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c r="CP151" s="145"/>
      <c r="CQ151" s="145"/>
      <c r="CR151" s="145"/>
      <c r="CS151" s="145"/>
      <c r="CT151" s="145"/>
      <c r="CU151" s="145"/>
      <c r="CV151" s="145"/>
      <c r="CW151" s="145"/>
      <c r="CX151" s="145"/>
      <c r="CY151" s="145"/>
      <c r="CZ151" s="145"/>
      <c r="DA151" s="145"/>
      <c r="DB151" s="145"/>
      <c r="DC151" s="145"/>
      <c r="DD151" s="145"/>
      <c r="DE151" s="145"/>
      <c r="DF151" s="145"/>
      <c r="DG151" s="145"/>
      <c r="DH151" s="148"/>
      <c r="DI151" s="145"/>
      <c r="DJ151" s="145"/>
      <c r="DK151" s="145"/>
      <c r="DL151" s="145"/>
      <c r="DM151" s="145"/>
      <c r="DN151" s="145"/>
      <c r="DO151" s="145"/>
      <c r="DP151" s="145"/>
      <c r="DQ151" s="145"/>
      <c r="DR151" s="145"/>
      <c r="DS151" s="145"/>
      <c r="DT151" s="145"/>
      <c r="DU151" s="145"/>
      <c r="DV151" s="145"/>
      <c r="DW151" s="145"/>
      <c r="DX151" s="145"/>
      <c r="DY151" s="145"/>
      <c r="DZ151" s="145"/>
      <c r="EA151" s="145"/>
      <c r="EB151" s="148"/>
      <c r="EC151" s="145"/>
      <c r="ED151" s="148"/>
      <c r="EE151" s="145"/>
      <c r="EF151" s="145"/>
      <c r="EG151" s="145"/>
      <c r="EH151" s="145"/>
      <c r="EI151" s="145"/>
      <c r="EJ151" s="145"/>
      <c r="EK151" s="145">
        <v>0</v>
      </c>
      <c r="EL151" s="145">
        <v>0</v>
      </c>
      <c r="EM151" s="145"/>
    </row>
    <row r="152" spans="1:187" ht="20.100000000000001" hidden="1" customHeight="1" x14ac:dyDescent="0.3">
      <c r="A152" s="25" t="s">
        <v>2355</v>
      </c>
      <c r="B152" s="40" t="s">
        <v>126</v>
      </c>
      <c r="C152" s="26">
        <v>82628</v>
      </c>
      <c r="D152" s="25" t="s">
        <v>2370</v>
      </c>
      <c r="E152" s="26" t="s">
        <v>113</v>
      </c>
      <c r="F152" s="26"/>
      <c r="G152" s="26" t="s">
        <v>114</v>
      </c>
      <c r="H152" s="26" t="s">
        <v>128</v>
      </c>
      <c r="I152" s="26" t="s">
        <v>405</v>
      </c>
      <c r="J152" s="25" t="s">
        <v>228</v>
      </c>
      <c r="K152" s="25" t="s">
        <v>2371</v>
      </c>
      <c r="L152" s="181" t="s">
        <v>2372</v>
      </c>
      <c r="M152" s="25" t="s">
        <v>2373</v>
      </c>
      <c r="N152" s="25" t="s">
        <v>2374</v>
      </c>
      <c r="O152" s="25" t="s">
        <v>2375</v>
      </c>
      <c r="P152" s="83"/>
      <c r="Q152" s="83"/>
      <c r="R152" s="25" t="s">
        <v>2376</v>
      </c>
      <c r="S152" s="25" t="s">
        <v>2377</v>
      </c>
      <c r="T152" s="145"/>
      <c r="U152" s="145"/>
      <c r="V152" s="145"/>
      <c r="W152" s="145"/>
      <c r="X152" s="145"/>
      <c r="Y152" s="145"/>
      <c r="Z152" s="145"/>
      <c r="AA152" s="145"/>
      <c r="AB152" s="332"/>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v>1</v>
      </c>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v>1</v>
      </c>
      <c r="CN152" s="145"/>
      <c r="CO152" s="145"/>
      <c r="CP152" s="145"/>
      <c r="CQ152" s="145"/>
      <c r="CR152" s="145"/>
      <c r="CS152" s="145"/>
      <c r="CT152" s="145"/>
      <c r="CU152" s="145"/>
      <c r="CV152" s="145"/>
      <c r="CW152" s="145"/>
      <c r="CX152" s="145"/>
      <c r="CY152" s="145"/>
      <c r="CZ152" s="145"/>
      <c r="DA152" s="145"/>
      <c r="DB152" s="145"/>
      <c r="DC152" s="145"/>
      <c r="DD152" s="145"/>
      <c r="DE152" s="145"/>
      <c r="DF152" s="145"/>
      <c r="DG152" s="145"/>
      <c r="DH152" s="148"/>
      <c r="DI152" s="145"/>
      <c r="DJ152" s="145"/>
      <c r="DK152" s="145">
        <v>1</v>
      </c>
      <c r="DL152" s="145"/>
      <c r="DM152" s="145"/>
      <c r="DN152" s="145"/>
      <c r="DO152" s="145"/>
      <c r="DP152" s="145"/>
      <c r="DQ152" s="145"/>
      <c r="DR152" s="145"/>
      <c r="DS152" s="145"/>
      <c r="DT152" s="145"/>
      <c r="DU152" s="145">
        <v>1</v>
      </c>
      <c r="DV152" s="145">
        <v>1</v>
      </c>
      <c r="DW152" s="145"/>
      <c r="DX152" s="145"/>
      <c r="DY152" s="145"/>
      <c r="DZ152" s="145"/>
      <c r="EA152" s="145"/>
      <c r="EB152" s="148"/>
      <c r="EC152" s="145"/>
      <c r="ED152" s="145"/>
      <c r="EK152" s="263">
        <v>1</v>
      </c>
      <c r="EL152" s="263">
        <v>1</v>
      </c>
      <c r="EM152" s="263"/>
      <c r="EN152" s="264" t="s">
        <v>2378</v>
      </c>
    </row>
    <row r="153" spans="1:187" ht="20.100000000000001" hidden="1" customHeight="1" x14ac:dyDescent="0.3">
      <c r="A153" s="25" t="s">
        <v>3538</v>
      </c>
      <c r="B153" s="26" t="s">
        <v>126</v>
      </c>
      <c r="C153" s="26">
        <v>84521</v>
      </c>
      <c r="D153" s="71" t="s">
        <v>127</v>
      </c>
      <c r="E153" s="26" t="s">
        <v>108</v>
      </c>
      <c r="F153" s="26" t="s">
        <v>3556</v>
      </c>
      <c r="G153" s="26" t="s">
        <v>114</v>
      </c>
      <c r="H153" s="26" t="s">
        <v>583</v>
      </c>
      <c r="I153" s="26" t="s">
        <v>415</v>
      </c>
      <c r="J153" s="25" t="s">
        <v>326</v>
      </c>
      <c r="K153" s="25" t="s">
        <v>3541</v>
      </c>
      <c r="L153" s="45" t="s">
        <v>3542</v>
      </c>
      <c r="M153" s="25"/>
      <c r="N153" s="239"/>
      <c r="O153" s="239"/>
      <c r="P153" s="239"/>
      <c r="Q153" s="239"/>
      <c r="R153" s="239"/>
      <c r="S153" s="239"/>
      <c r="T153" s="235"/>
      <c r="U153" s="145"/>
      <c r="V153" s="148"/>
      <c r="W153" s="145"/>
      <c r="X153" s="145"/>
      <c r="Y153" s="145"/>
      <c r="Z153" s="145"/>
      <c r="AA153" s="145"/>
      <c r="AB153" s="332"/>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c r="CP153" s="145"/>
      <c r="CQ153" s="145"/>
      <c r="CR153" s="145"/>
      <c r="CS153" s="145"/>
      <c r="CT153" s="145"/>
      <c r="CU153" s="145"/>
      <c r="CV153" s="145"/>
      <c r="CW153" s="145"/>
      <c r="CX153" s="145"/>
      <c r="CY153" s="145"/>
      <c r="CZ153" s="145"/>
      <c r="DA153" s="145"/>
      <c r="DB153" s="145"/>
      <c r="DC153" s="145"/>
      <c r="DD153" s="145"/>
      <c r="DE153" s="145"/>
      <c r="DF153" s="145"/>
      <c r="DG153" s="145"/>
      <c r="DH153" s="148"/>
      <c r="DI153" s="145"/>
      <c r="DJ153" s="145"/>
      <c r="DK153" s="145"/>
      <c r="DL153" s="145"/>
      <c r="DM153" s="145"/>
      <c r="DN153" s="145"/>
      <c r="DO153" s="145"/>
      <c r="DP153" s="145"/>
      <c r="DQ153" s="145"/>
      <c r="DR153" s="145"/>
      <c r="DS153" s="145"/>
      <c r="DT153" s="145"/>
      <c r="DU153" s="145"/>
      <c r="DV153" s="145"/>
      <c r="DW153" s="145"/>
      <c r="DX153" s="145"/>
      <c r="DY153" s="145"/>
      <c r="DZ153" s="145"/>
      <c r="EA153" s="145"/>
      <c r="EB153" s="148"/>
      <c r="EC153" s="145"/>
      <c r="ED153" s="148"/>
      <c r="EE153" s="145"/>
      <c r="EF153" s="145"/>
      <c r="EG153" s="145"/>
      <c r="EH153" s="145"/>
      <c r="EI153" s="145"/>
      <c r="EJ153" s="145"/>
      <c r="EK153" s="145">
        <v>0</v>
      </c>
      <c r="EL153" s="145">
        <v>0</v>
      </c>
      <c r="EM153" s="145"/>
    </row>
    <row r="154" spans="1:187" ht="20.100000000000001" hidden="1" customHeight="1" x14ac:dyDescent="0.3">
      <c r="A154" s="25" t="s">
        <v>3564</v>
      </c>
      <c r="B154" s="40" t="s">
        <v>126</v>
      </c>
      <c r="C154" s="26">
        <v>84162</v>
      </c>
      <c r="D154" s="25" t="s">
        <v>3596</v>
      </c>
      <c r="E154" s="26" t="s">
        <v>113</v>
      </c>
      <c r="F154" s="26" t="s">
        <v>3556</v>
      </c>
      <c r="G154" s="26" t="s">
        <v>114</v>
      </c>
      <c r="H154" s="26" t="s">
        <v>615</v>
      </c>
      <c r="I154" s="26" t="s">
        <v>405</v>
      </c>
      <c r="J154" s="25" t="s">
        <v>275</v>
      </c>
      <c r="K154" s="25" t="s">
        <v>3597</v>
      </c>
      <c r="L154" s="45" t="s">
        <v>3598</v>
      </c>
      <c r="M154" s="25" t="s">
        <v>3599</v>
      </c>
      <c r="N154" s="25"/>
      <c r="O154" s="239"/>
      <c r="P154" s="239"/>
      <c r="Q154" s="239"/>
      <c r="R154" s="25" t="s">
        <v>3600</v>
      </c>
      <c r="S154" s="25" t="s">
        <v>3601</v>
      </c>
      <c r="T154" s="145"/>
      <c r="U154" s="145"/>
      <c r="V154" s="148"/>
      <c r="W154" s="145"/>
      <c r="X154" s="145"/>
      <c r="Y154" s="145"/>
      <c r="Z154" s="145"/>
      <c r="AA154" s="145"/>
      <c r="AB154" s="332"/>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v>1</v>
      </c>
      <c r="AX154" s="145"/>
      <c r="AY154" s="145"/>
      <c r="AZ154" s="145">
        <v>1</v>
      </c>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c r="CP154" s="145"/>
      <c r="CQ154" s="145"/>
      <c r="CR154" s="145"/>
      <c r="CS154" s="145"/>
      <c r="CT154" s="145"/>
      <c r="CU154" s="145"/>
      <c r="CV154" s="145"/>
      <c r="CW154" s="145"/>
      <c r="CX154" s="145"/>
      <c r="CY154" s="145"/>
      <c r="CZ154" s="145"/>
      <c r="DA154" s="145"/>
      <c r="DB154" s="145"/>
      <c r="DC154" s="145"/>
      <c r="DD154" s="145"/>
      <c r="DE154" s="145"/>
      <c r="DF154" s="145"/>
      <c r="DG154" s="145"/>
      <c r="DH154" s="148"/>
      <c r="DI154" s="145"/>
      <c r="DJ154" s="145"/>
      <c r="DK154" s="145"/>
      <c r="DL154" s="145">
        <v>1</v>
      </c>
      <c r="DM154" s="145"/>
      <c r="DN154" s="145"/>
      <c r="DO154" s="145"/>
      <c r="DP154" s="145"/>
      <c r="DQ154" s="145">
        <v>1</v>
      </c>
      <c r="DR154" s="145"/>
      <c r="DS154" s="145"/>
      <c r="DT154" s="145"/>
      <c r="DU154" s="145">
        <v>1</v>
      </c>
      <c r="DV154" s="145"/>
      <c r="DW154" s="145"/>
      <c r="DX154" s="145"/>
      <c r="DY154" s="145"/>
      <c r="DZ154" s="145"/>
      <c r="EA154" s="145">
        <v>1</v>
      </c>
      <c r="EB154" s="148"/>
      <c r="EC154" s="145"/>
      <c r="ED154" s="148"/>
      <c r="EE154" s="145"/>
      <c r="EF154" s="145"/>
      <c r="EG154" s="145"/>
      <c r="EH154" s="145"/>
      <c r="EI154" s="145"/>
      <c r="EJ154" s="145"/>
      <c r="EK154" s="145">
        <v>1</v>
      </c>
      <c r="EL154" s="145">
        <v>1</v>
      </c>
      <c r="EM154" s="145"/>
      <c r="EN154" s="228" t="s">
        <v>3602</v>
      </c>
    </row>
    <row r="155" spans="1:187" ht="20.100000000000001" customHeight="1" x14ac:dyDescent="0.3">
      <c r="A155" s="25" t="s">
        <v>2407</v>
      </c>
      <c r="B155" s="40" t="s">
        <v>126</v>
      </c>
      <c r="C155" s="26">
        <v>83397</v>
      </c>
      <c r="D155" s="71" t="s">
        <v>2412</v>
      </c>
      <c r="E155" s="26"/>
      <c r="F155" s="26"/>
      <c r="G155" s="26" t="s">
        <v>114</v>
      </c>
      <c r="H155" s="26" t="s">
        <v>583</v>
      </c>
      <c r="I155" s="26" t="s">
        <v>516</v>
      </c>
      <c r="J155" s="25" t="s">
        <v>319</v>
      </c>
      <c r="K155" s="25" t="s">
        <v>2413</v>
      </c>
      <c r="L155" s="83"/>
      <c r="M155" s="83"/>
      <c r="N155" s="83"/>
      <c r="O155" s="83"/>
      <c r="P155" s="83"/>
      <c r="Q155" s="83"/>
      <c r="R155" s="83"/>
      <c r="S155" s="83"/>
      <c r="T155" s="145"/>
      <c r="U155" s="145"/>
      <c r="V155" s="145"/>
      <c r="W155" s="145"/>
      <c r="X155" s="145"/>
      <c r="Y155" s="145"/>
      <c r="Z155" s="145"/>
      <c r="AA155" s="145"/>
      <c r="AB155" s="332"/>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c r="CJ155" s="145"/>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5"/>
      <c r="DG155" s="145"/>
      <c r="DH155" s="148"/>
      <c r="DI155" s="145"/>
      <c r="DJ155" s="145"/>
      <c r="DK155" s="145"/>
      <c r="DL155" s="145"/>
      <c r="DM155" s="145"/>
      <c r="DN155" s="145"/>
      <c r="DO155" s="145"/>
      <c r="DP155" s="145"/>
      <c r="DQ155" s="145"/>
      <c r="DR155" s="145"/>
      <c r="DS155" s="145"/>
      <c r="DT155" s="145"/>
      <c r="DU155" s="145"/>
      <c r="DV155" s="145"/>
      <c r="DW155" s="145"/>
      <c r="DX155" s="145"/>
      <c r="DY155" s="145"/>
      <c r="DZ155" s="145"/>
      <c r="EA155" s="145"/>
      <c r="EB155" s="148"/>
      <c r="EC155" s="145"/>
      <c r="ED155" s="145"/>
      <c r="EK155" s="263">
        <v>0</v>
      </c>
      <c r="EL155" s="263">
        <v>0</v>
      </c>
      <c r="EM155" s="263"/>
      <c r="EN155" s="264"/>
    </row>
    <row r="156" spans="1:187" ht="20.100000000000001" hidden="1" customHeight="1" x14ac:dyDescent="0.3">
      <c r="A156" s="25" t="s">
        <v>1755</v>
      </c>
      <c r="B156" s="40" t="s">
        <v>126</v>
      </c>
      <c r="C156" s="26">
        <v>81875</v>
      </c>
      <c r="D156" s="25" t="s">
        <v>1761</v>
      </c>
      <c r="E156" s="26" t="s">
        <v>108</v>
      </c>
      <c r="F156" s="26"/>
      <c r="G156" s="26" t="s">
        <v>114</v>
      </c>
      <c r="H156" s="258"/>
      <c r="I156" s="26" t="s">
        <v>385</v>
      </c>
      <c r="J156" s="25" t="s">
        <v>275</v>
      </c>
      <c r="K156" s="25" t="s">
        <v>1762</v>
      </c>
      <c r="L156" s="25"/>
      <c r="M156" s="25"/>
      <c r="N156" s="25"/>
      <c r="O156" s="25"/>
      <c r="P156" s="25"/>
      <c r="Q156" s="25"/>
      <c r="R156" s="87" t="s">
        <v>1763</v>
      </c>
      <c r="S156" s="220"/>
      <c r="T156" s="234"/>
      <c r="U156" s="235"/>
      <c r="V156" s="235"/>
      <c r="W156" s="235"/>
      <c r="X156" s="235"/>
      <c r="Y156" s="235"/>
      <c r="Z156" s="235"/>
      <c r="AA156" s="235"/>
      <c r="AB156" s="336"/>
      <c r="AC156" s="235">
        <v>1</v>
      </c>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c r="BQ156" s="235"/>
      <c r="BR156" s="235"/>
      <c r="BS156" s="235"/>
      <c r="BT156" s="235"/>
      <c r="BU156" s="235"/>
      <c r="BV156" s="235"/>
      <c r="BW156" s="235"/>
      <c r="BX156" s="235"/>
      <c r="BY156" s="235"/>
      <c r="BZ156" s="235"/>
      <c r="CA156" s="235"/>
      <c r="CB156" s="235"/>
      <c r="CC156" s="235"/>
      <c r="CD156" s="235"/>
      <c r="CE156" s="235"/>
      <c r="CF156" s="235"/>
      <c r="CG156" s="235"/>
      <c r="CH156" s="235"/>
      <c r="CI156" s="235"/>
      <c r="CJ156" s="235"/>
      <c r="CK156" s="235"/>
      <c r="CL156" s="235"/>
      <c r="CM156" s="235"/>
      <c r="CN156" s="235"/>
      <c r="CO156" s="235"/>
      <c r="CP156" s="235"/>
      <c r="CQ156" s="235"/>
      <c r="CR156" s="235"/>
      <c r="CS156" s="235"/>
      <c r="CT156" s="235"/>
      <c r="CU156" s="235"/>
      <c r="CV156" s="235"/>
      <c r="CW156" s="235"/>
      <c r="CX156" s="235"/>
      <c r="CY156" s="235"/>
      <c r="CZ156" s="235"/>
      <c r="DA156" s="235"/>
      <c r="DB156" s="235"/>
      <c r="DC156" s="235"/>
      <c r="DD156" s="235"/>
      <c r="DE156" s="235"/>
      <c r="DF156" s="235"/>
      <c r="DG156" s="235"/>
      <c r="DH156" s="236"/>
      <c r="DI156" s="235"/>
      <c r="DJ156" s="235"/>
      <c r="DK156" s="235"/>
      <c r="DL156" s="235"/>
      <c r="DM156" s="235"/>
      <c r="DN156" s="235"/>
      <c r="DO156" s="235"/>
      <c r="DP156" s="235"/>
      <c r="DQ156" s="235"/>
      <c r="DR156" s="235">
        <v>1</v>
      </c>
      <c r="DS156" s="235"/>
      <c r="DT156" s="235"/>
      <c r="DU156" s="235"/>
      <c r="DV156" s="235"/>
      <c r="DW156" s="235"/>
      <c r="DX156" s="235"/>
      <c r="DY156" s="235"/>
      <c r="DZ156" s="235"/>
      <c r="EA156" s="235"/>
      <c r="EB156" s="236"/>
      <c r="EC156" s="235"/>
      <c r="ED156" s="236"/>
      <c r="EE156" s="235"/>
      <c r="EF156" s="235">
        <v>1</v>
      </c>
      <c r="EG156" s="235"/>
      <c r="EH156" s="235"/>
      <c r="EI156" s="235"/>
      <c r="EJ156" s="235"/>
      <c r="EK156" s="235" t="s">
        <v>519</v>
      </c>
      <c r="EL156" s="235">
        <v>1</v>
      </c>
      <c r="EM156" s="235"/>
      <c r="EN156" s="237" t="s">
        <v>1764</v>
      </c>
      <c r="EO156" s="234"/>
      <c r="EP156" s="234"/>
      <c r="EQ156" s="234"/>
      <c r="ER156" s="234"/>
      <c r="ES156" s="234"/>
      <c r="ET156" s="234"/>
      <c r="EU156" s="234"/>
      <c r="EV156" s="234"/>
      <c r="EW156" s="234"/>
      <c r="EX156" s="234"/>
      <c r="EY156" s="234"/>
      <c r="EZ156" s="234"/>
      <c r="FA156" s="234"/>
      <c r="FB156" s="234"/>
      <c r="FC156" s="234"/>
      <c r="FD156" s="234"/>
      <c r="FE156" s="234"/>
      <c r="FF156" s="234"/>
      <c r="FG156" s="234"/>
      <c r="FH156" s="234"/>
      <c r="FI156" s="234"/>
      <c r="FJ156" s="234"/>
      <c r="FK156" s="234"/>
      <c r="FL156" s="234"/>
      <c r="FM156" s="234"/>
      <c r="FN156" s="238"/>
      <c r="FO156" s="238"/>
      <c r="FP156" s="238"/>
      <c r="FQ156" s="238"/>
      <c r="FR156" s="238"/>
      <c r="FS156" s="238"/>
      <c r="FT156" s="238"/>
      <c r="FU156" s="238"/>
      <c r="FV156" s="238"/>
      <c r="FW156" s="238"/>
      <c r="FX156" s="238"/>
      <c r="FY156" s="238"/>
      <c r="FZ156" s="238"/>
      <c r="GA156" s="238"/>
      <c r="GB156" s="238"/>
      <c r="GC156" s="238"/>
      <c r="GD156" s="238"/>
      <c r="GE156" s="238"/>
    </row>
    <row r="157" spans="1:187" ht="20.100000000000001" customHeight="1" x14ac:dyDescent="0.3">
      <c r="A157" s="25" t="s">
        <v>1833</v>
      </c>
      <c r="B157" s="40" t="s">
        <v>126</v>
      </c>
      <c r="C157" s="26">
        <v>82357</v>
      </c>
      <c r="D157" s="71" t="s">
        <v>1868</v>
      </c>
      <c r="E157" s="26" t="s">
        <v>108</v>
      </c>
      <c r="F157" s="26"/>
      <c r="G157" s="26" t="s">
        <v>114</v>
      </c>
      <c r="H157" s="26" t="s">
        <v>128</v>
      </c>
      <c r="I157" s="26" t="s">
        <v>516</v>
      </c>
      <c r="J157" s="25" t="s">
        <v>326</v>
      </c>
      <c r="K157" s="25" t="s">
        <v>1869</v>
      </c>
      <c r="L157" s="25"/>
      <c r="M157" s="239"/>
      <c r="N157" s="239"/>
      <c r="O157" s="239"/>
      <c r="P157" s="239"/>
      <c r="Q157" s="239"/>
      <c r="R157" s="239"/>
      <c r="S157" s="239"/>
      <c r="U157" s="145"/>
      <c r="V157" s="145"/>
      <c r="W157" s="145"/>
      <c r="X157" s="145"/>
      <c r="Y157" s="145"/>
      <c r="Z157" s="145"/>
      <c r="AA157" s="145"/>
      <c r="AB157" s="332"/>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c r="CA157" s="145"/>
      <c r="CB157" s="145"/>
      <c r="CC157" s="145"/>
      <c r="CD157" s="145"/>
      <c r="CE157" s="145"/>
      <c r="CF157" s="145"/>
      <c r="CG157" s="145"/>
      <c r="CH157" s="145"/>
      <c r="CI157" s="145"/>
      <c r="CJ157" s="145"/>
      <c r="CK157" s="145"/>
      <c r="CL157" s="145"/>
      <c r="CM157" s="145"/>
      <c r="CN157" s="145"/>
      <c r="CO157" s="145"/>
      <c r="CP157" s="145"/>
      <c r="CQ157" s="145"/>
      <c r="CR157" s="145"/>
      <c r="CS157" s="145"/>
      <c r="CT157" s="145"/>
      <c r="CU157" s="145"/>
      <c r="CV157" s="145"/>
      <c r="CW157" s="145"/>
      <c r="CX157" s="145"/>
      <c r="CY157" s="145"/>
      <c r="CZ157" s="145"/>
      <c r="DA157" s="145"/>
      <c r="DB157" s="145"/>
      <c r="DC157" s="145"/>
      <c r="DD157" s="145"/>
      <c r="DE157" s="145"/>
      <c r="DF157" s="145"/>
      <c r="DG157" s="145"/>
      <c r="DH157" s="148"/>
      <c r="DI157" s="145"/>
      <c r="DJ157" s="145"/>
      <c r="DK157" s="145"/>
      <c r="DL157" s="145"/>
      <c r="DM157" s="145"/>
      <c r="DN157" s="145"/>
      <c r="DO157" s="145"/>
      <c r="DP157" s="145"/>
      <c r="DQ157" s="145"/>
      <c r="DR157" s="145"/>
      <c r="DS157" s="145"/>
      <c r="DT157" s="145"/>
      <c r="DU157" s="145"/>
      <c r="DV157" s="145"/>
      <c r="DW157" s="145"/>
      <c r="DX157" s="145"/>
      <c r="DY157" s="145"/>
      <c r="DZ157" s="145"/>
      <c r="EA157" s="145"/>
      <c r="EB157" s="148"/>
      <c r="EC157" s="145"/>
      <c r="ED157" s="145"/>
      <c r="EE157" s="145"/>
      <c r="EF157" s="145"/>
      <c r="EG157" s="145"/>
      <c r="EH157" s="145"/>
      <c r="EI157" s="145"/>
      <c r="EJ157" s="145"/>
      <c r="EK157" s="145">
        <v>0</v>
      </c>
      <c r="EL157" s="145">
        <v>0</v>
      </c>
    </row>
    <row r="158" spans="1:187" ht="20.100000000000001" hidden="1" customHeight="1" x14ac:dyDescent="0.3">
      <c r="A158" s="25" t="s">
        <v>3061</v>
      </c>
      <c r="B158" s="40" t="s">
        <v>126</v>
      </c>
      <c r="C158" s="26">
        <v>83389</v>
      </c>
      <c r="D158" s="25" t="s">
        <v>3084</v>
      </c>
      <c r="E158" s="26" t="s">
        <v>113</v>
      </c>
      <c r="F158" s="26"/>
      <c r="G158" s="26" t="s">
        <v>114</v>
      </c>
      <c r="H158" s="26" t="s">
        <v>128</v>
      </c>
      <c r="I158" s="26" t="s">
        <v>449</v>
      </c>
      <c r="J158" s="25" t="s">
        <v>129</v>
      </c>
      <c r="K158" s="25" t="s">
        <v>3085</v>
      </c>
      <c r="L158" s="45" t="s">
        <v>3086</v>
      </c>
      <c r="M158" s="25"/>
      <c r="N158" s="83"/>
      <c r="O158" s="83"/>
      <c r="P158" s="83"/>
      <c r="Q158" s="83"/>
      <c r="R158" s="83"/>
      <c r="S158" s="83"/>
      <c r="T158" s="145"/>
      <c r="U158" s="145"/>
      <c r="V158" s="148"/>
      <c r="W158" s="145"/>
      <c r="X158" s="145"/>
      <c r="Y158" s="145"/>
      <c r="Z158" s="145"/>
      <c r="AA158" s="145"/>
      <c r="AB158" s="332"/>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c r="CP158" s="145"/>
      <c r="CQ158" s="145"/>
      <c r="CR158" s="145"/>
      <c r="CS158" s="145"/>
      <c r="CT158" s="145"/>
      <c r="CU158" s="145"/>
      <c r="CV158" s="145"/>
      <c r="CW158" s="145"/>
      <c r="CX158" s="145"/>
      <c r="CY158" s="145"/>
      <c r="CZ158" s="145"/>
      <c r="DA158" s="145"/>
      <c r="DB158" s="145"/>
      <c r="DC158" s="145"/>
      <c r="DD158" s="145"/>
      <c r="DE158" s="145"/>
      <c r="DF158" s="145"/>
      <c r="DG158" s="145"/>
      <c r="DH158" s="148"/>
      <c r="DI158" s="145"/>
      <c r="DJ158" s="145"/>
      <c r="DK158" s="145"/>
      <c r="DL158" s="145"/>
      <c r="DM158" s="145"/>
      <c r="DN158" s="145"/>
      <c r="DO158" s="145"/>
      <c r="DP158" s="145"/>
      <c r="DQ158" s="145"/>
      <c r="DR158" s="145"/>
      <c r="DS158" s="145"/>
      <c r="DT158" s="145"/>
      <c r="DU158" s="145"/>
      <c r="DV158" s="145"/>
      <c r="DW158" s="145"/>
      <c r="DX158" s="145"/>
      <c r="DY158" s="145"/>
      <c r="DZ158" s="145"/>
      <c r="EA158" s="145"/>
      <c r="EB158" s="148"/>
      <c r="EC158" s="145"/>
      <c r="ED158" s="148"/>
      <c r="EE158" s="145"/>
      <c r="EF158" s="145"/>
      <c r="EG158" s="145"/>
      <c r="EH158" s="145"/>
      <c r="EI158" s="145"/>
      <c r="EJ158" s="145"/>
      <c r="EK158" s="145">
        <v>0</v>
      </c>
      <c r="EL158" s="145">
        <v>0</v>
      </c>
      <c r="EM158" s="267"/>
    </row>
    <row r="159" spans="1:187" ht="20.100000000000001" hidden="1" customHeight="1" x14ac:dyDescent="0.3">
      <c r="A159" s="25" t="s">
        <v>2959</v>
      </c>
      <c r="B159" s="40" t="s">
        <v>126</v>
      </c>
      <c r="C159" s="26">
        <v>84177</v>
      </c>
      <c r="D159" s="71" t="s">
        <v>2986</v>
      </c>
      <c r="E159" s="26" t="s">
        <v>108</v>
      </c>
      <c r="F159" s="26"/>
      <c r="G159" s="26" t="s">
        <v>114</v>
      </c>
      <c r="H159" s="26" t="s">
        <v>128</v>
      </c>
      <c r="I159" s="26" t="s">
        <v>3</v>
      </c>
      <c r="J159" s="25" t="s">
        <v>326</v>
      </c>
      <c r="K159" s="25" t="s">
        <v>2987</v>
      </c>
      <c r="L159" s="79"/>
      <c r="M159" s="25"/>
      <c r="N159" s="83"/>
      <c r="O159" s="83"/>
      <c r="P159" s="83"/>
      <c r="Q159" s="83"/>
      <c r="R159" s="83"/>
      <c r="S159" s="83"/>
      <c r="T159" s="145"/>
      <c r="U159" s="145"/>
      <c r="V159" s="148"/>
      <c r="W159" s="145"/>
      <c r="X159" s="145"/>
      <c r="Y159" s="145"/>
      <c r="Z159" s="145"/>
      <c r="AA159" s="145"/>
      <c r="AB159" s="332"/>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c r="CP159" s="145"/>
      <c r="CQ159" s="145"/>
      <c r="CR159" s="145"/>
      <c r="CS159" s="145"/>
      <c r="CT159" s="145"/>
      <c r="CU159" s="145"/>
      <c r="CV159" s="145"/>
      <c r="CW159" s="145"/>
      <c r="CX159" s="145"/>
      <c r="CY159" s="145"/>
      <c r="CZ159" s="145"/>
      <c r="DA159" s="145"/>
      <c r="DB159" s="145"/>
      <c r="DC159" s="145"/>
      <c r="DD159" s="145"/>
      <c r="DE159" s="145"/>
      <c r="DF159" s="145"/>
      <c r="DG159" s="145"/>
      <c r="DH159" s="148"/>
      <c r="DI159" s="145"/>
      <c r="DJ159" s="145"/>
      <c r="DK159" s="145"/>
      <c r="DL159" s="145"/>
      <c r="DM159" s="145"/>
      <c r="DN159" s="145"/>
      <c r="DO159" s="145"/>
      <c r="DP159" s="145"/>
      <c r="DQ159" s="145"/>
      <c r="DR159" s="145"/>
      <c r="DS159" s="145"/>
      <c r="DT159" s="145"/>
      <c r="DU159" s="145"/>
      <c r="DV159" s="145"/>
      <c r="DW159" s="145"/>
      <c r="DX159" s="145"/>
      <c r="DY159" s="145"/>
      <c r="DZ159" s="145"/>
      <c r="EA159" s="145"/>
      <c r="EB159" s="148"/>
      <c r="EC159" s="145"/>
      <c r="ED159" s="148"/>
      <c r="EE159" s="145"/>
      <c r="EF159" s="145"/>
      <c r="EG159" s="145"/>
      <c r="EH159" s="145"/>
      <c r="EI159" s="145"/>
      <c r="EJ159" s="145"/>
      <c r="EK159" s="145">
        <v>0</v>
      </c>
      <c r="EL159" s="145">
        <v>0</v>
      </c>
      <c r="EM159" s="267"/>
    </row>
    <row r="160" spans="1:187" ht="20.100000000000001" hidden="1" customHeight="1" x14ac:dyDescent="0.3">
      <c r="A160" s="25" t="s">
        <v>2779</v>
      </c>
      <c r="B160" s="40" t="s">
        <v>126</v>
      </c>
      <c r="C160" s="26">
        <v>83345</v>
      </c>
      <c r="D160" s="71" t="s">
        <v>2782</v>
      </c>
      <c r="E160" s="26" t="s">
        <v>108</v>
      </c>
      <c r="F160" s="26"/>
      <c r="G160" s="26" t="s">
        <v>114</v>
      </c>
      <c r="H160" s="26" t="s">
        <v>615</v>
      </c>
      <c r="I160" s="26" t="s">
        <v>385</v>
      </c>
      <c r="J160" s="25" t="s">
        <v>326</v>
      </c>
      <c r="K160" s="25" t="s">
        <v>2783</v>
      </c>
      <c r="L160" s="25"/>
      <c r="M160" s="242"/>
      <c r="N160" s="242"/>
      <c r="O160" s="242"/>
      <c r="P160" s="242"/>
      <c r="Q160" s="242"/>
      <c r="R160" s="242"/>
      <c r="S160" s="242"/>
      <c r="T160" s="240"/>
      <c r="U160" s="267"/>
      <c r="V160" s="268"/>
      <c r="W160" s="267"/>
      <c r="X160" s="267"/>
      <c r="Y160" s="267"/>
      <c r="Z160" s="267"/>
      <c r="AA160" s="267"/>
      <c r="AB160" s="339"/>
      <c r="AC160" s="267"/>
      <c r="AD160" s="267"/>
      <c r="AE160" s="267"/>
      <c r="AF160" s="267"/>
      <c r="AG160" s="267"/>
      <c r="AH160" s="267"/>
      <c r="AI160" s="267"/>
      <c r="AJ160" s="267"/>
      <c r="AK160" s="267"/>
      <c r="AL160" s="267"/>
      <c r="AM160" s="267"/>
      <c r="AN160" s="267"/>
      <c r="AO160" s="267"/>
      <c r="AP160" s="267"/>
      <c r="AQ160" s="267"/>
      <c r="AR160" s="267"/>
      <c r="AS160" s="267"/>
      <c r="AT160" s="267"/>
      <c r="AU160" s="267"/>
      <c r="AV160" s="267"/>
      <c r="AW160" s="267"/>
      <c r="AX160" s="267"/>
      <c r="AY160" s="267"/>
      <c r="AZ160" s="267"/>
      <c r="BA160" s="267"/>
      <c r="BB160" s="267"/>
      <c r="BC160" s="267"/>
      <c r="BD160" s="267"/>
      <c r="BE160" s="267"/>
      <c r="BF160" s="267"/>
      <c r="BG160" s="267"/>
      <c r="BH160" s="267"/>
      <c r="BI160" s="267"/>
      <c r="BJ160" s="267"/>
      <c r="BK160" s="267"/>
      <c r="BL160" s="267"/>
      <c r="BM160" s="267"/>
      <c r="BN160" s="267"/>
      <c r="BO160" s="267"/>
      <c r="BP160" s="267"/>
      <c r="BQ160" s="267"/>
      <c r="BR160" s="267"/>
      <c r="BS160" s="267"/>
      <c r="BT160" s="267"/>
      <c r="BU160" s="267"/>
      <c r="BV160" s="267"/>
      <c r="BW160" s="267"/>
      <c r="BX160" s="267"/>
      <c r="BY160" s="267"/>
      <c r="BZ160" s="267"/>
      <c r="CA160" s="267"/>
      <c r="CB160" s="267"/>
      <c r="CC160" s="267"/>
      <c r="CD160" s="267"/>
      <c r="CE160" s="267"/>
      <c r="CF160" s="267"/>
      <c r="CG160" s="267"/>
      <c r="CH160" s="267"/>
      <c r="CI160" s="267"/>
      <c r="CJ160" s="267"/>
      <c r="CK160" s="267"/>
      <c r="CL160" s="267"/>
      <c r="CM160" s="267"/>
      <c r="CN160" s="267"/>
      <c r="CO160" s="267"/>
      <c r="CP160" s="267"/>
      <c r="CQ160" s="267"/>
      <c r="CR160" s="267"/>
      <c r="CS160" s="267"/>
      <c r="CT160" s="267"/>
      <c r="CU160" s="267"/>
      <c r="CV160" s="267"/>
      <c r="CW160" s="267"/>
      <c r="CX160" s="267"/>
      <c r="CY160" s="267"/>
      <c r="CZ160" s="267"/>
      <c r="DA160" s="267"/>
      <c r="DB160" s="267"/>
      <c r="DC160" s="267"/>
      <c r="DD160" s="267"/>
      <c r="DE160" s="267"/>
      <c r="DF160" s="267"/>
      <c r="DG160" s="267"/>
      <c r="DH160" s="268"/>
      <c r="DI160" s="267"/>
      <c r="DJ160" s="267"/>
      <c r="DK160" s="267"/>
      <c r="DL160" s="267"/>
      <c r="DM160" s="267"/>
      <c r="DN160" s="267"/>
      <c r="DO160" s="267"/>
      <c r="DP160" s="267"/>
      <c r="DQ160" s="267"/>
      <c r="DR160" s="267"/>
      <c r="DS160" s="267"/>
      <c r="DT160" s="267"/>
      <c r="DU160" s="267"/>
      <c r="DV160" s="267"/>
      <c r="DW160" s="267"/>
      <c r="DX160" s="267"/>
      <c r="DY160" s="267"/>
      <c r="DZ160" s="267"/>
      <c r="EA160" s="267"/>
      <c r="EB160" s="268"/>
      <c r="EC160" s="267"/>
      <c r="ED160" s="268"/>
      <c r="EE160" s="267"/>
      <c r="EF160" s="267"/>
      <c r="EG160" s="267"/>
      <c r="EH160" s="267"/>
      <c r="EI160" s="267"/>
      <c r="EJ160" s="267"/>
      <c r="EK160" s="267">
        <v>0</v>
      </c>
      <c r="EL160" s="267">
        <v>0</v>
      </c>
      <c r="EM160" s="267"/>
    </row>
    <row r="161" spans="1:187" ht="20.100000000000001" hidden="1" customHeight="1" x14ac:dyDescent="0.3">
      <c r="A161" s="25" t="s">
        <v>2841</v>
      </c>
      <c r="B161" s="40" t="s">
        <v>126</v>
      </c>
      <c r="C161" s="26">
        <v>83963</v>
      </c>
      <c r="D161" s="71" t="s">
        <v>2842</v>
      </c>
      <c r="E161" s="26" t="s">
        <v>108</v>
      </c>
      <c r="F161" s="26"/>
      <c r="G161" s="26" t="s">
        <v>114</v>
      </c>
      <c r="H161" s="26" t="s">
        <v>615</v>
      </c>
      <c r="I161" s="26" t="s">
        <v>438</v>
      </c>
      <c r="J161" s="25" t="s">
        <v>2195</v>
      </c>
      <c r="K161" s="25" t="s">
        <v>2843</v>
      </c>
      <c r="L161" s="25"/>
      <c r="M161" s="83"/>
      <c r="N161" s="83"/>
      <c r="O161" s="83"/>
      <c r="P161" s="83"/>
      <c r="Q161" s="83"/>
      <c r="R161" s="83"/>
      <c r="S161" s="83"/>
      <c r="T161" s="145"/>
      <c r="U161" s="145"/>
      <c r="V161" s="148"/>
      <c r="W161" s="145"/>
      <c r="X161" s="145"/>
      <c r="Y161" s="145"/>
      <c r="Z161" s="145"/>
      <c r="AA161" s="145"/>
      <c r="AB161" s="332"/>
      <c r="AC161" s="145"/>
      <c r="AD161" s="145"/>
      <c r="AE161" s="145"/>
      <c r="AF161" s="145"/>
      <c r="AG161" s="145"/>
      <c r="AH161" s="145"/>
      <c r="AI161" s="145"/>
      <c r="AJ161" s="145"/>
      <c r="AK161" s="145"/>
      <c r="AL161" s="145"/>
      <c r="AM161" s="145"/>
      <c r="AN161" s="145"/>
      <c r="AO161" s="145"/>
      <c r="AP161" s="145"/>
      <c r="AQ161" s="145"/>
      <c r="AR161" s="145"/>
      <c r="AS161" s="145"/>
      <c r="AT161" s="145"/>
      <c r="AU161" s="145"/>
      <c r="AV161" s="145"/>
      <c r="AW161" s="145"/>
      <c r="AX161" s="145"/>
      <c r="AY161" s="145"/>
      <c r="AZ161" s="145"/>
      <c r="BA161" s="145"/>
      <c r="BB161" s="145"/>
      <c r="BC161" s="145"/>
      <c r="BD161" s="145"/>
      <c r="BE161" s="145"/>
      <c r="BF161" s="145"/>
      <c r="BG161" s="145"/>
      <c r="BH161" s="145"/>
      <c r="BI161" s="145"/>
      <c r="BJ161" s="145"/>
      <c r="BK161" s="145"/>
      <c r="BL161" s="145"/>
      <c r="BM161" s="145"/>
      <c r="BN161" s="145"/>
      <c r="BO161" s="145"/>
      <c r="BP161" s="145"/>
      <c r="BQ161" s="145"/>
      <c r="BR161" s="145"/>
      <c r="BS161" s="145"/>
      <c r="BT161" s="145"/>
      <c r="BU161" s="145"/>
      <c r="BV161" s="145"/>
      <c r="BW161" s="145"/>
      <c r="BX161" s="145"/>
      <c r="BY161" s="145"/>
      <c r="BZ161" s="145"/>
      <c r="CA161" s="145"/>
      <c r="CB161" s="145"/>
      <c r="CC161" s="145"/>
      <c r="CD161" s="145"/>
      <c r="CE161" s="145"/>
      <c r="CF161" s="145"/>
      <c r="CG161" s="145"/>
      <c r="CH161" s="145"/>
      <c r="CI161" s="145"/>
      <c r="CJ161" s="145"/>
      <c r="CK161" s="145"/>
      <c r="CL161" s="145"/>
      <c r="CM161" s="145"/>
      <c r="CN161" s="145"/>
      <c r="CO161" s="145"/>
      <c r="CP161" s="145"/>
      <c r="CQ161" s="145"/>
      <c r="CR161" s="145"/>
      <c r="CS161" s="145"/>
      <c r="CT161" s="145"/>
      <c r="CU161" s="145"/>
      <c r="CV161" s="145"/>
      <c r="CW161" s="145"/>
      <c r="CX161" s="145"/>
      <c r="CY161" s="145"/>
      <c r="CZ161" s="145"/>
      <c r="DA161" s="145"/>
      <c r="DB161" s="145"/>
      <c r="DC161" s="145"/>
      <c r="DD161" s="145"/>
      <c r="DE161" s="145"/>
      <c r="DF161" s="145"/>
      <c r="DG161" s="145"/>
      <c r="DH161" s="148"/>
      <c r="DI161" s="145"/>
      <c r="DJ161" s="145"/>
      <c r="DK161" s="145"/>
      <c r="DL161" s="145"/>
      <c r="DM161" s="145"/>
      <c r="DN161" s="145"/>
      <c r="DO161" s="145"/>
      <c r="DP161" s="145"/>
      <c r="DQ161" s="145"/>
      <c r="DR161" s="145"/>
      <c r="DS161" s="145"/>
      <c r="DT161" s="145"/>
      <c r="DU161" s="145"/>
      <c r="DV161" s="145"/>
      <c r="DW161" s="145"/>
      <c r="DX161" s="145"/>
      <c r="DY161" s="145"/>
      <c r="DZ161" s="145"/>
      <c r="EA161" s="145"/>
      <c r="EB161" s="148"/>
      <c r="EC161" s="145"/>
      <c r="ED161" s="148"/>
      <c r="EE161" s="145"/>
      <c r="EF161" s="145"/>
      <c r="EG161" s="145"/>
      <c r="EH161" s="145"/>
      <c r="EI161" s="145"/>
      <c r="EJ161" s="145"/>
      <c r="EK161" s="145">
        <v>0</v>
      </c>
      <c r="EL161" s="145">
        <v>0</v>
      </c>
      <c r="EM161" s="267"/>
    </row>
    <row r="162" spans="1:187" ht="20.100000000000001" hidden="1" customHeight="1" x14ac:dyDescent="0.3">
      <c r="A162" s="25" t="s">
        <v>3607</v>
      </c>
      <c r="B162" s="40" t="s">
        <v>126</v>
      </c>
      <c r="C162" s="26">
        <v>83988</v>
      </c>
      <c r="D162" s="71" t="s">
        <v>3626</v>
      </c>
      <c r="E162" s="26" t="s">
        <v>113</v>
      </c>
      <c r="F162" s="26" t="s">
        <v>3549</v>
      </c>
      <c r="G162" s="26" t="s">
        <v>114</v>
      </c>
      <c r="H162" s="26" t="s">
        <v>547</v>
      </c>
      <c r="I162" s="26" t="s">
        <v>438</v>
      </c>
      <c r="J162" s="25" t="s">
        <v>319</v>
      </c>
      <c r="K162" s="25" t="s">
        <v>3627</v>
      </c>
      <c r="L162" s="25"/>
      <c r="M162" s="25"/>
      <c r="N162" s="83"/>
      <c r="O162" s="83"/>
      <c r="P162" s="83"/>
      <c r="Q162" s="83"/>
      <c r="R162" s="83"/>
      <c r="S162" s="83"/>
      <c r="T162" s="145"/>
      <c r="U162" s="145"/>
      <c r="V162" s="148"/>
      <c r="W162" s="145"/>
      <c r="X162" s="145"/>
      <c r="Y162" s="145"/>
      <c r="Z162" s="145"/>
      <c r="AA162" s="145"/>
      <c r="AB162" s="332"/>
      <c r="AC162" s="145"/>
      <c r="AD162" s="145"/>
      <c r="AE162" s="145"/>
      <c r="AF162" s="145"/>
      <c r="AG162" s="145"/>
      <c r="AH162" s="145"/>
      <c r="AI162" s="145"/>
      <c r="AJ162" s="145"/>
      <c r="AK162" s="145"/>
      <c r="AL162" s="145"/>
      <c r="AM162" s="145"/>
      <c r="AN162" s="145"/>
      <c r="AO162" s="145"/>
      <c r="AP162" s="145"/>
      <c r="AQ162" s="145"/>
      <c r="AR162" s="145"/>
      <c r="AS162" s="145"/>
      <c r="AT162" s="145"/>
      <c r="AU162" s="145"/>
      <c r="AV162" s="145"/>
      <c r="AW162" s="145"/>
      <c r="AX162" s="145"/>
      <c r="AY162" s="145"/>
      <c r="AZ162" s="145"/>
      <c r="BA162" s="145"/>
      <c r="BB162" s="145"/>
      <c r="BC162" s="145"/>
      <c r="BD162" s="145"/>
      <c r="BE162" s="145"/>
      <c r="BF162" s="145"/>
      <c r="BG162" s="145"/>
      <c r="BH162" s="145"/>
      <c r="BI162" s="145"/>
      <c r="BJ162" s="145"/>
      <c r="BK162" s="145"/>
      <c r="BL162" s="145"/>
      <c r="BM162" s="145"/>
      <c r="BN162" s="145"/>
      <c r="BO162" s="145"/>
      <c r="BP162" s="145"/>
      <c r="BQ162" s="145"/>
      <c r="BR162" s="145"/>
      <c r="BS162" s="145"/>
      <c r="BT162" s="145"/>
      <c r="BU162" s="145"/>
      <c r="BV162" s="145"/>
      <c r="BW162" s="145"/>
      <c r="BX162" s="145"/>
      <c r="BY162" s="145"/>
      <c r="BZ162" s="145"/>
      <c r="CA162" s="145"/>
      <c r="CB162" s="145"/>
      <c r="CC162" s="145"/>
      <c r="CD162" s="145"/>
      <c r="CE162" s="145"/>
      <c r="CF162" s="145"/>
      <c r="CG162" s="145"/>
      <c r="CH162" s="145"/>
      <c r="CI162" s="145"/>
      <c r="CJ162" s="145"/>
      <c r="CK162" s="145"/>
      <c r="CL162" s="145"/>
      <c r="CM162" s="145"/>
      <c r="CN162" s="145"/>
      <c r="CO162" s="145"/>
      <c r="CP162" s="145"/>
      <c r="CQ162" s="145"/>
      <c r="CR162" s="145"/>
      <c r="CS162" s="145"/>
      <c r="CT162" s="145"/>
      <c r="CU162" s="145"/>
      <c r="CV162" s="145"/>
      <c r="CW162" s="145"/>
      <c r="CX162" s="145"/>
      <c r="CY162" s="145"/>
      <c r="CZ162" s="145"/>
      <c r="DA162" s="145"/>
      <c r="DB162" s="145"/>
      <c r="DC162" s="145"/>
      <c r="DD162" s="145"/>
      <c r="DE162" s="145"/>
      <c r="DF162" s="145"/>
      <c r="DG162" s="145"/>
      <c r="DH162" s="148"/>
      <c r="DI162" s="145"/>
      <c r="DJ162" s="145"/>
      <c r="DK162" s="145"/>
      <c r="DL162" s="145"/>
      <c r="DM162" s="145"/>
      <c r="DN162" s="145"/>
      <c r="DO162" s="145"/>
      <c r="DP162" s="145"/>
      <c r="DQ162" s="145"/>
      <c r="DR162" s="145"/>
      <c r="DS162" s="145"/>
      <c r="DT162" s="145"/>
      <c r="DU162" s="145"/>
      <c r="DV162" s="145"/>
      <c r="DW162" s="145"/>
      <c r="DX162" s="145"/>
      <c r="DY162" s="145"/>
      <c r="DZ162" s="145"/>
      <c r="EA162" s="145"/>
      <c r="EB162" s="148"/>
      <c r="EC162" s="145"/>
      <c r="ED162" s="148"/>
      <c r="EE162" s="145"/>
      <c r="EF162" s="145"/>
      <c r="EG162" s="145"/>
      <c r="EH162" s="145"/>
      <c r="EI162" s="145"/>
      <c r="EJ162" s="145"/>
      <c r="EK162" s="145">
        <v>0</v>
      </c>
      <c r="EL162" s="145">
        <v>0</v>
      </c>
      <c r="EM162" s="145"/>
    </row>
    <row r="163" spans="1:187" ht="20.100000000000001" hidden="1" customHeight="1" x14ac:dyDescent="0.3">
      <c r="A163" s="25" t="s">
        <v>2563</v>
      </c>
      <c r="B163" s="40" t="s">
        <v>126</v>
      </c>
      <c r="C163" s="26">
        <v>82808</v>
      </c>
      <c r="D163" s="71" t="s">
        <v>2564</v>
      </c>
      <c r="E163" s="26" t="s">
        <v>108</v>
      </c>
      <c r="F163" s="26"/>
      <c r="G163" s="26" t="s">
        <v>114</v>
      </c>
      <c r="H163" s="26" t="s">
        <v>128</v>
      </c>
      <c r="I163" s="26" t="s">
        <v>449</v>
      </c>
      <c r="J163" s="25" t="s">
        <v>129</v>
      </c>
      <c r="K163" s="25" t="s">
        <v>2565</v>
      </c>
      <c r="L163" s="239"/>
      <c r="M163" s="239"/>
      <c r="N163" s="239"/>
      <c r="O163" s="239"/>
      <c r="P163" s="239"/>
      <c r="Q163" s="239"/>
      <c r="R163" s="239"/>
      <c r="S163" s="239"/>
      <c r="T163" s="145"/>
      <c r="U163" s="145"/>
      <c r="V163" s="145"/>
      <c r="W163" s="145"/>
      <c r="X163" s="145"/>
      <c r="Y163" s="145"/>
      <c r="Z163" s="145"/>
      <c r="AA163" s="145"/>
      <c r="AB163" s="332"/>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c r="CJ163" s="145"/>
      <c r="CK163" s="145"/>
      <c r="CL163" s="145"/>
      <c r="CM163" s="145"/>
      <c r="CN163" s="145"/>
      <c r="CO163" s="145"/>
      <c r="CP163" s="145"/>
      <c r="CQ163" s="145"/>
      <c r="CR163" s="145"/>
      <c r="CS163" s="145"/>
      <c r="CT163" s="145"/>
      <c r="CU163" s="145"/>
      <c r="CV163" s="145"/>
      <c r="CW163" s="145"/>
      <c r="CX163" s="145"/>
      <c r="CY163" s="145"/>
      <c r="CZ163" s="145"/>
      <c r="DA163" s="145"/>
      <c r="DB163" s="145"/>
      <c r="DC163" s="145"/>
      <c r="DD163" s="145"/>
      <c r="DE163" s="145"/>
      <c r="DF163" s="145"/>
      <c r="DG163" s="145"/>
      <c r="DH163" s="148"/>
      <c r="DI163" s="145"/>
      <c r="DJ163" s="145"/>
      <c r="DK163" s="145"/>
      <c r="DL163" s="145"/>
      <c r="DM163" s="145"/>
      <c r="DN163" s="145"/>
      <c r="DO163" s="145"/>
      <c r="DP163" s="145"/>
      <c r="DQ163" s="145"/>
      <c r="DR163" s="145"/>
      <c r="DS163" s="145"/>
      <c r="DT163" s="145"/>
      <c r="DU163" s="145"/>
      <c r="DV163" s="145"/>
      <c r="DW163" s="145"/>
      <c r="DX163" s="145"/>
      <c r="DY163" s="145"/>
      <c r="DZ163" s="145"/>
      <c r="EA163" s="145"/>
      <c r="EB163" s="148"/>
      <c r="EC163" s="145"/>
      <c r="ED163" s="148"/>
      <c r="EE163" s="145"/>
      <c r="EF163" s="145"/>
      <c r="EG163" s="145"/>
      <c r="EH163" s="145"/>
      <c r="EI163" s="145"/>
      <c r="EJ163" s="145"/>
      <c r="EK163" s="145">
        <v>0</v>
      </c>
      <c r="EL163" s="145">
        <v>0</v>
      </c>
      <c r="EM163" s="145"/>
    </row>
    <row r="164" spans="1:187" ht="20.100000000000001" hidden="1" customHeight="1" x14ac:dyDescent="0.3">
      <c r="A164" s="25" t="s">
        <v>2029</v>
      </c>
      <c r="B164" s="40" t="s">
        <v>126</v>
      </c>
      <c r="C164" s="26">
        <v>83011</v>
      </c>
      <c r="D164" s="25" t="s">
        <v>2073</v>
      </c>
      <c r="E164" s="26"/>
      <c r="F164" s="26"/>
      <c r="G164" s="26" t="s">
        <v>114</v>
      </c>
      <c r="H164" s="26" t="s">
        <v>128</v>
      </c>
      <c r="I164" s="26" t="s">
        <v>385</v>
      </c>
      <c r="J164" s="25" t="s">
        <v>319</v>
      </c>
      <c r="K164" s="25" t="s">
        <v>2074</v>
      </c>
      <c r="L164" s="25"/>
      <c r="M164" s="25" t="s">
        <v>2075</v>
      </c>
      <c r="N164" s="83"/>
      <c r="O164" s="83"/>
      <c r="P164" s="83"/>
      <c r="Q164" s="83"/>
      <c r="R164" s="83"/>
      <c r="S164" s="83"/>
      <c r="T164" s="145"/>
      <c r="U164" s="145"/>
      <c r="V164" s="145"/>
      <c r="W164" s="145"/>
      <c r="X164" s="145"/>
      <c r="Y164" s="145"/>
      <c r="Z164" s="145"/>
      <c r="AA164" s="145"/>
      <c r="AB164" s="332"/>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c r="CP164" s="145"/>
      <c r="CQ164" s="145"/>
      <c r="CR164" s="145"/>
      <c r="CS164" s="145"/>
      <c r="CT164" s="145"/>
      <c r="CU164" s="145"/>
      <c r="CV164" s="145"/>
      <c r="CW164" s="145"/>
      <c r="CX164" s="145"/>
      <c r="CY164" s="145"/>
      <c r="CZ164" s="145"/>
      <c r="DA164" s="145"/>
      <c r="DB164" s="145"/>
      <c r="DC164" s="145"/>
      <c r="DD164" s="145"/>
      <c r="DE164" s="145"/>
      <c r="DF164" s="145"/>
      <c r="DG164" s="145"/>
      <c r="DH164" s="148"/>
      <c r="DI164" s="145"/>
      <c r="DJ164" s="145"/>
      <c r="DK164" s="145"/>
      <c r="DL164" s="145"/>
      <c r="DM164" s="145"/>
      <c r="DN164" s="145"/>
      <c r="DO164" s="145"/>
      <c r="DP164" s="145"/>
      <c r="DQ164" s="145">
        <v>1</v>
      </c>
      <c r="DR164" s="145"/>
      <c r="DS164" s="145"/>
      <c r="DT164" s="145"/>
      <c r="DU164" s="145">
        <v>1</v>
      </c>
      <c r="DV164" s="145"/>
      <c r="DW164" s="145"/>
      <c r="DX164" s="145"/>
      <c r="DY164" s="145"/>
      <c r="DZ164" s="145"/>
      <c r="EA164" s="145"/>
      <c r="EB164" s="148"/>
      <c r="EC164" s="145"/>
      <c r="ED164" s="148"/>
      <c r="EE164" s="145"/>
      <c r="EF164" s="145"/>
      <c r="EG164" s="145"/>
      <c r="EH164" s="145"/>
      <c r="EI164" s="145"/>
      <c r="EJ164" s="145"/>
      <c r="EK164" s="145">
        <v>1</v>
      </c>
      <c r="EL164" s="145">
        <v>1</v>
      </c>
      <c r="EM164" s="145"/>
      <c r="EN164" s="228" t="s">
        <v>2076</v>
      </c>
      <c r="EO164" s="145"/>
      <c r="EP164" s="145"/>
      <c r="EQ164" s="145"/>
      <c r="ER164" s="145"/>
      <c r="ES164" s="145"/>
      <c r="ET164" s="145"/>
      <c r="EU164" s="145"/>
      <c r="EV164" s="145"/>
      <c r="EW164" s="145"/>
      <c r="EX164" s="145"/>
      <c r="EY164" s="145"/>
      <c r="EZ164" s="145"/>
      <c r="FA164" s="145"/>
      <c r="FB164" s="145"/>
      <c r="FC164" s="145"/>
      <c r="FD164" s="145"/>
      <c r="FE164" s="145"/>
      <c r="FF164" s="145"/>
      <c r="FG164" s="145"/>
      <c r="FH164" s="145"/>
      <c r="FI164" s="145"/>
      <c r="FJ164" s="145"/>
      <c r="FK164" s="145"/>
      <c r="FL164" s="145"/>
      <c r="FM164" s="145"/>
      <c r="FN164" s="145"/>
      <c r="FO164" s="145"/>
      <c r="FP164" s="145"/>
      <c r="FQ164" s="145"/>
      <c r="FR164" s="145"/>
      <c r="FS164" s="145"/>
      <c r="FT164" s="145"/>
      <c r="FU164" s="145"/>
      <c r="FV164" s="145"/>
      <c r="FW164" s="145"/>
      <c r="FX164" s="145"/>
      <c r="FY164" s="145"/>
      <c r="FZ164" s="145"/>
      <c r="GA164" s="145"/>
      <c r="GB164" s="145"/>
      <c r="GC164" s="145"/>
      <c r="GD164" s="145"/>
      <c r="GE164" s="145"/>
    </row>
    <row r="165" spans="1:187" ht="20.100000000000001" hidden="1" customHeight="1" x14ac:dyDescent="0.3">
      <c r="A165" s="25" t="s">
        <v>2892</v>
      </c>
      <c r="B165" s="26" t="s">
        <v>126</v>
      </c>
      <c r="C165" s="26">
        <v>84001</v>
      </c>
      <c r="D165" s="25" t="s">
        <v>2918</v>
      </c>
      <c r="E165" s="26" t="s">
        <v>108</v>
      </c>
      <c r="F165" s="26"/>
      <c r="G165" s="26" t="s">
        <v>114</v>
      </c>
      <c r="H165" s="26" t="s">
        <v>128</v>
      </c>
      <c r="I165" s="26" t="s">
        <v>3</v>
      </c>
      <c r="J165" s="25" t="s">
        <v>2195</v>
      </c>
      <c r="K165" s="25" t="s">
        <v>2919</v>
      </c>
      <c r="L165" s="25"/>
      <c r="M165" s="25"/>
      <c r="N165" s="25" t="s">
        <v>2920</v>
      </c>
      <c r="O165" s="83"/>
      <c r="P165" s="83"/>
      <c r="Q165" s="83"/>
      <c r="R165" s="83"/>
      <c r="S165" s="83"/>
      <c r="T165" s="145"/>
      <c r="U165" s="145"/>
      <c r="V165" s="148"/>
      <c r="W165" s="145"/>
      <c r="X165" s="145"/>
      <c r="Y165" s="145"/>
      <c r="Z165" s="145"/>
      <c r="AA165" s="145"/>
      <c r="AB165" s="332"/>
      <c r="AC165" s="145"/>
      <c r="AD165" s="145"/>
      <c r="AE165" s="145"/>
      <c r="AF165" s="145"/>
      <c r="AG165" s="145"/>
      <c r="AH165" s="145"/>
      <c r="AI165" s="145"/>
      <c r="AJ165" s="145"/>
      <c r="AK165" s="145"/>
      <c r="AL165" s="145"/>
      <c r="AM165" s="145"/>
      <c r="AN165" s="145"/>
      <c r="AO165" s="145"/>
      <c r="AP165" s="145"/>
      <c r="AQ165" s="145"/>
      <c r="AR165" s="145"/>
      <c r="AS165" s="145"/>
      <c r="AT165" s="145"/>
      <c r="AU165" s="145"/>
      <c r="AV165" s="145"/>
      <c r="AW165" s="145"/>
      <c r="AX165" s="145"/>
      <c r="AY165" s="145"/>
      <c r="AZ165" s="145"/>
      <c r="BA165" s="145"/>
      <c r="BB165" s="145"/>
      <c r="BC165" s="145"/>
      <c r="BD165" s="145"/>
      <c r="BE165" s="145"/>
      <c r="BF165" s="145"/>
      <c r="BG165" s="145"/>
      <c r="BH165" s="145"/>
      <c r="BI165" s="145"/>
      <c r="BJ165" s="145"/>
      <c r="BK165" s="145"/>
      <c r="BL165" s="145"/>
      <c r="BM165" s="145"/>
      <c r="BN165" s="145"/>
      <c r="BO165" s="145">
        <v>1</v>
      </c>
      <c r="BP165" s="145"/>
      <c r="BQ165" s="145"/>
      <c r="BR165" s="145"/>
      <c r="BS165" s="145"/>
      <c r="BT165" s="145"/>
      <c r="BU165" s="145"/>
      <c r="BV165" s="145"/>
      <c r="BW165" s="145"/>
      <c r="BX165" s="145"/>
      <c r="BY165" s="145"/>
      <c r="BZ165" s="145"/>
      <c r="CA165" s="145"/>
      <c r="CB165" s="145"/>
      <c r="CC165" s="145"/>
      <c r="CD165" s="145"/>
      <c r="CE165" s="145"/>
      <c r="CF165" s="145"/>
      <c r="CG165" s="145"/>
      <c r="CH165" s="145"/>
      <c r="CI165" s="145"/>
      <c r="CJ165" s="145"/>
      <c r="CK165" s="145"/>
      <c r="CL165" s="145"/>
      <c r="CM165" s="145"/>
      <c r="CN165" s="145"/>
      <c r="CO165" s="145"/>
      <c r="CP165" s="145"/>
      <c r="CQ165" s="145"/>
      <c r="CR165" s="145"/>
      <c r="CS165" s="145"/>
      <c r="CT165" s="145"/>
      <c r="CU165" s="145"/>
      <c r="CV165" s="145"/>
      <c r="CW165" s="145"/>
      <c r="CX165" s="145"/>
      <c r="CY165" s="145"/>
      <c r="CZ165" s="145"/>
      <c r="DA165" s="145"/>
      <c r="DB165" s="145"/>
      <c r="DC165" s="145"/>
      <c r="DD165" s="145"/>
      <c r="DE165" s="145"/>
      <c r="DF165" s="145"/>
      <c r="DG165" s="145"/>
      <c r="DH165" s="148"/>
      <c r="DI165" s="145"/>
      <c r="DJ165" s="145"/>
      <c r="DK165" s="145"/>
      <c r="DL165" s="145"/>
      <c r="DM165" s="145"/>
      <c r="DN165" s="145"/>
      <c r="DO165" s="145"/>
      <c r="DP165" s="145"/>
      <c r="DQ165" s="145"/>
      <c r="DR165" s="145"/>
      <c r="DS165" s="145"/>
      <c r="DT165" s="145"/>
      <c r="DU165" s="145"/>
      <c r="DV165" s="145"/>
      <c r="DW165" s="145"/>
      <c r="DX165" s="145"/>
      <c r="DY165" s="145"/>
      <c r="DZ165" s="145"/>
      <c r="EA165" s="145"/>
      <c r="EB165" s="148"/>
      <c r="EC165" s="145"/>
      <c r="ED165" s="148"/>
      <c r="EE165" s="145"/>
      <c r="EF165" s="145"/>
      <c r="EG165" s="145"/>
      <c r="EH165" s="145"/>
      <c r="EI165" s="145"/>
      <c r="EJ165" s="145"/>
      <c r="EK165" s="145">
        <v>1</v>
      </c>
      <c r="EL165" s="145">
        <v>0</v>
      </c>
      <c r="EM165" s="267"/>
    </row>
    <row r="166" spans="1:187" ht="20.100000000000001" hidden="1" customHeight="1" x14ac:dyDescent="0.3">
      <c r="A166" s="25" t="s">
        <v>2624</v>
      </c>
      <c r="B166" s="40" t="s">
        <v>126</v>
      </c>
      <c r="C166" s="26">
        <v>83367</v>
      </c>
      <c r="D166" s="25" t="s">
        <v>2633</v>
      </c>
      <c r="E166" s="26" t="s">
        <v>108</v>
      </c>
      <c r="F166" s="26"/>
      <c r="G166" s="26" t="s">
        <v>114</v>
      </c>
      <c r="H166" s="26" t="s">
        <v>1018</v>
      </c>
      <c r="I166" s="26" t="s">
        <v>438</v>
      </c>
      <c r="J166" s="25" t="s">
        <v>228</v>
      </c>
      <c r="K166" s="25" t="s">
        <v>2634</v>
      </c>
      <c r="L166" s="25"/>
      <c r="M166" s="25" t="s">
        <v>2635</v>
      </c>
      <c r="N166" s="25" t="s">
        <v>2636</v>
      </c>
      <c r="O166" s="25" t="s">
        <v>2637</v>
      </c>
      <c r="P166" s="83"/>
      <c r="Q166" s="83"/>
      <c r="R166" s="83"/>
      <c r="S166" s="83"/>
      <c r="T166" s="145"/>
      <c r="U166" s="145"/>
      <c r="V166" s="145"/>
      <c r="W166" s="145"/>
      <c r="X166" s="145"/>
      <c r="Y166" s="145"/>
      <c r="Z166" s="145"/>
      <c r="AA166" s="145"/>
      <c r="AB166" s="332"/>
      <c r="AC166" s="145">
        <v>1</v>
      </c>
      <c r="AD166" s="145"/>
      <c r="AE166" s="145"/>
      <c r="AF166" s="145"/>
      <c r="AG166" s="145"/>
      <c r="AH166" s="145"/>
      <c r="AI166" s="145"/>
      <c r="AJ166" s="145"/>
      <c r="AK166" s="145"/>
      <c r="AL166" s="145"/>
      <c r="AM166" s="145"/>
      <c r="AN166" s="145"/>
      <c r="AO166" s="145"/>
      <c r="AP166" s="145"/>
      <c r="AQ166" s="145"/>
      <c r="AR166" s="145"/>
      <c r="AS166" s="145"/>
      <c r="AT166" s="145"/>
      <c r="AU166" s="145"/>
      <c r="AV166" s="145"/>
      <c r="AW166" s="145"/>
      <c r="AX166" s="145"/>
      <c r="AY166" s="145"/>
      <c r="AZ166" s="145"/>
      <c r="BA166" s="145"/>
      <c r="BB166" s="145"/>
      <c r="BC166" s="145"/>
      <c r="BD166" s="145"/>
      <c r="BE166" s="145"/>
      <c r="BF166" s="145"/>
      <c r="BG166" s="145"/>
      <c r="BH166" s="145"/>
      <c r="BI166" s="145"/>
      <c r="BJ166" s="145"/>
      <c r="BK166" s="145"/>
      <c r="BL166" s="145"/>
      <c r="BM166" s="145"/>
      <c r="BN166" s="145"/>
      <c r="BO166" s="145"/>
      <c r="BP166" s="145"/>
      <c r="BQ166" s="145"/>
      <c r="BR166" s="145"/>
      <c r="BS166" s="145"/>
      <c r="BT166" s="145"/>
      <c r="BU166" s="145"/>
      <c r="BV166" s="145"/>
      <c r="BW166" s="145"/>
      <c r="BX166" s="145"/>
      <c r="BY166" s="145"/>
      <c r="BZ166" s="145"/>
      <c r="CA166" s="145"/>
      <c r="CB166" s="145"/>
      <c r="CC166" s="145"/>
      <c r="CD166" s="145"/>
      <c r="CE166" s="145"/>
      <c r="CF166" s="145"/>
      <c r="CG166" s="145"/>
      <c r="CH166" s="145"/>
      <c r="CI166" s="145"/>
      <c r="CJ166" s="145"/>
      <c r="CK166" s="145">
        <v>1</v>
      </c>
      <c r="CL166" s="145"/>
      <c r="CM166" s="145"/>
      <c r="CN166" s="145"/>
      <c r="CO166" s="145"/>
      <c r="CP166" s="145"/>
      <c r="CQ166" s="145"/>
      <c r="CR166" s="145"/>
      <c r="CS166" s="145"/>
      <c r="CT166" s="145"/>
      <c r="CU166" s="145"/>
      <c r="CV166" s="145"/>
      <c r="CW166" s="145"/>
      <c r="CX166" s="145"/>
      <c r="CY166" s="145"/>
      <c r="CZ166" s="145"/>
      <c r="DA166" s="145"/>
      <c r="DB166" s="145"/>
      <c r="DC166" s="145"/>
      <c r="DD166" s="145"/>
      <c r="DE166" s="145"/>
      <c r="DF166" s="145"/>
      <c r="DG166" s="145"/>
      <c r="DH166" s="148"/>
      <c r="DI166" s="145"/>
      <c r="DJ166" s="145"/>
      <c r="DK166" s="145"/>
      <c r="DL166" s="145"/>
      <c r="DM166" s="145"/>
      <c r="DN166" s="145"/>
      <c r="DO166" s="145"/>
      <c r="DP166" s="145"/>
      <c r="DQ166" s="145"/>
      <c r="DR166" s="145"/>
      <c r="DS166" s="145"/>
      <c r="DT166" s="145"/>
      <c r="DU166" s="145"/>
      <c r="DV166" s="145"/>
      <c r="DW166" s="145"/>
      <c r="DX166" s="145"/>
      <c r="DY166" s="145"/>
      <c r="DZ166" s="145"/>
      <c r="EA166" s="145"/>
      <c r="EB166" s="148"/>
      <c r="EC166" s="145"/>
      <c r="ED166" s="148"/>
      <c r="EE166" s="145"/>
      <c r="EF166" s="145"/>
      <c r="EG166" s="145"/>
      <c r="EH166" s="145"/>
      <c r="EI166" s="145"/>
      <c r="EJ166" s="145"/>
      <c r="EK166" s="145">
        <v>1</v>
      </c>
      <c r="EL166" s="145">
        <v>0</v>
      </c>
      <c r="EM166" s="145"/>
      <c r="EN166" s="228" t="s">
        <v>2638</v>
      </c>
    </row>
    <row r="167" spans="1:187" ht="20.100000000000001" hidden="1" customHeight="1" x14ac:dyDescent="0.3">
      <c r="A167" s="25" t="s">
        <v>3709</v>
      </c>
      <c r="B167" s="40" t="s">
        <v>126</v>
      </c>
      <c r="C167" s="26">
        <v>84564</v>
      </c>
      <c r="D167" s="71" t="s">
        <v>3731</v>
      </c>
      <c r="E167" s="26" t="s">
        <v>113</v>
      </c>
      <c r="F167" s="26" t="s">
        <v>3549</v>
      </c>
      <c r="G167" s="26" t="s">
        <v>114</v>
      </c>
      <c r="H167" s="26" t="s">
        <v>128</v>
      </c>
      <c r="I167" s="26" t="s">
        <v>405</v>
      </c>
      <c r="J167" s="25" t="s">
        <v>326</v>
      </c>
      <c r="K167" s="25" t="s">
        <v>3708</v>
      </c>
      <c r="L167" s="25"/>
      <c r="M167" s="83"/>
      <c r="N167" s="83"/>
      <c r="O167" s="83"/>
      <c r="P167" s="83"/>
      <c r="Q167" s="83"/>
      <c r="R167" s="83"/>
      <c r="S167" s="83"/>
      <c r="T167" s="238"/>
      <c r="U167" s="145"/>
      <c r="V167" s="148"/>
      <c r="W167" s="145"/>
      <c r="X167" s="145"/>
      <c r="Y167" s="145"/>
      <c r="Z167" s="145"/>
      <c r="AA167" s="145"/>
      <c r="AB167" s="332"/>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c r="DA167" s="145"/>
      <c r="DB167" s="145"/>
      <c r="DC167" s="145"/>
      <c r="DD167" s="145"/>
      <c r="DE167" s="145"/>
      <c r="DF167" s="145"/>
      <c r="DG167" s="145"/>
      <c r="DH167" s="148"/>
      <c r="DI167" s="145"/>
      <c r="DJ167" s="145"/>
      <c r="DK167" s="145"/>
      <c r="DL167" s="145"/>
      <c r="DM167" s="145"/>
      <c r="DN167" s="145"/>
      <c r="DO167" s="145"/>
      <c r="DP167" s="145"/>
      <c r="DQ167" s="145"/>
      <c r="DR167" s="145"/>
      <c r="DS167" s="145"/>
      <c r="DT167" s="145"/>
      <c r="DU167" s="145"/>
      <c r="DV167" s="145"/>
      <c r="DW167" s="145"/>
      <c r="DX167" s="145"/>
      <c r="DY167" s="145"/>
      <c r="DZ167" s="145"/>
      <c r="EA167" s="145"/>
      <c r="EB167" s="148"/>
      <c r="EC167" s="145"/>
      <c r="ED167" s="148"/>
      <c r="EE167" s="145"/>
      <c r="EF167" s="145"/>
      <c r="EG167" s="145"/>
      <c r="EH167" s="145"/>
      <c r="EI167" s="145"/>
      <c r="EJ167" s="145"/>
      <c r="EK167" s="145">
        <v>0</v>
      </c>
      <c r="EL167" s="145">
        <v>0</v>
      </c>
    </row>
    <row r="168" spans="1:187" ht="20.100000000000001" hidden="1" customHeight="1" x14ac:dyDescent="0.3">
      <c r="A168" s="25" t="s">
        <v>2152</v>
      </c>
      <c r="B168" s="40" t="s">
        <v>126</v>
      </c>
      <c r="C168" s="26">
        <v>82896</v>
      </c>
      <c r="D168" s="25" t="s">
        <v>2170</v>
      </c>
      <c r="E168" s="26" t="s">
        <v>108</v>
      </c>
      <c r="F168" s="26"/>
      <c r="G168" s="26" t="s">
        <v>114</v>
      </c>
      <c r="H168" s="26" t="s">
        <v>128</v>
      </c>
      <c r="I168" s="26" t="s">
        <v>438</v>
      </c>
      <c r="J168" s="25" t="s">
        <v>1757</v>
      </c>
      <c r="K168" s="25" t="s">
        <v>2171</v>
      </c>
      <c r="L168" s="25"/>
      <c r="M168" s="25"/>
      <c r="N168" s="25"/>
      <c r="O168" s="25" t="s">
        <v>2172</v>
      </c>
      <c r="P168" s="239"/>
      <c r="Q168" s="239"/>
      <c r="R168" s="25" t="s">
        <v>2173</v>
      </c>
      <c r="S168" s="25"/>
      <c r="T168" s="145"/>
      <c r="U168" s="145"/>
      <c r="V168" s="145"/>
      <c r="W168" s="145"/>
      <c r="X168" s="145"/>
      <c r="Y168" s="145"/>
      <c r="Z168" s="145"/>
      <c r="AA168" s="145"/>
      <c r="AB168" s="332"/>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v>1</v>
      </c>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8"/>
      <c r="DI168" s="145"/>
      <c r="DJ168" s="145"/>
      <c r="DK168" s="145"/>
      <c r="DL168" s="145"/>
      <c r="DM168" s="145"/>
      <c r="DN168" s="145"/>
      <c r="DO168" s="145"/>
      <c r="DP168" s="145"/>
      <c r="DQ168" s="145"/>
      <c r="DR168" s="145"/>
      <c r="DS168" s="145"/>
      <c r="DT168" s="145"/>
      <c r="DU168" s="145"/>
      <c r="DV168" s="145"/>
      <c r="DW168" s="145"/>
      <c r="DX168" s="145"/>
      <c r="DY168" s="145"/>
      <c r="DZ168" s="145"/>
      <c r="EA168" s="145"/>
      <c r="EB168" s="148"/>
      <c r="EC168" s="145"/>
      <c r="ED168" s="148"/>
      <c r="EE168" s="145"/>
      <c r="EF168" s="145"/>
      <c r="EG168" s="145"/>
      <c r="EH168" s="145"/>
      <c r="EI168" s="145"/>
      <c r="EJ168" s="145"/>
      <c r="EK168" s="145">
        <v>1</v>
      </c>
      <c r="EL168" s="145">
        <v>1</v>
      </c>
      <c r="EM168" s="145"/>
      <c r="EN168" s="228" t="s">
        <v>2174</v>
      </c>
    </row>
    <row r="169" spans="1:187" ht="20.100000000000001" hidden="1" customHeight="1" x14ac:dyDescent="0.3">
      <c r="A169" s="25" t="s">
        <v>2834</v>
      </c>
      <c r="B169" s="40" t="s">
        <v>126</v>
      </c>
      <c r="C169" s="26">
        <v>81678</v>
      </c>
      <c r="D169" s="25" t="s">
        <v>1355</v>
      </c>
      <c r="E169" s="26" t="s">
        <v>108</v>
      </c>
      <c r="F169" s="26"/>
      <c r="G169" s="26" t="s">
        <v>114</v>
      </c>
      <c r="H169" s="26" t="s">
        <v>128</v>
      </c>
      <c r="I169" s="26" t="s">
        <v>389</v>
      </c>
      <c r="J169" s="25" t="s">
        <v>129</v>
      </c>
      <c r="K169" s="25" t="s">
        <v>1356</v>
      </c>
      <c r="L169" s="25"/>
      <c r="M169" s="25"/>
      <c r="N169" s="83"/>
      <c r="O169" s="83"/>
      <c r="P169" s="83"/>
      <c r="Q169" s="83"/>
      <c r="R169" s="87" t="s">
        <v>2835</v>
      </c>
      <c r="S169" s="83"/>
      <c r="T169" s="145"/>
      <c r="U169" s="145"/>
      <c r="V169" s="148"/>
      <c r="W169" s="145"/>
      <c r="X169" s="145"/>
      <c r="Y169" s="145"/>
      <c r="Z169" s="145"/>
      <c r="AA169" s="145"/>
      <c r="AB169" s="332"/>
      <c r="AC169" s="145"/>
      <c r="AD169" s="145"/>
      <c r="AE169" s="145"/>
      <c r="AF169" s="145"/>
      <c r="AG169" s="145"/>
      <c r="AH169" s="145"/>
      <c r="AI169" s="145"/>
      <c r="AJ169" s="145"/>
      <c r="AK169" s="145"/>
      <c r="AL169" s="145">
        <v>1</v>
      </c>
      <c r="AM169" s="145">
        <v>1</v>
      </c>
      <c r="AN169" s="145"/>
      <c r="AO169" s="145"/>
      <c r="AP169" s="145"/>
      <c r="AQ169" s="145"/>
      <c r="AR169" s="145"/>
      <c r="AS169" s="145"/>
      <c r="AT169" s="145"/>
      <c r="AU169" s="145"/>
      <c r="AV169" s="145"/>
      <c r="AW169" s="145">
        <v>1</v>
      </c>
      <c r="AX169" s="145"/>
      <c r="AY169" s="145"/>
      <c r="AZ169" s="145"/>
      <c r="BA169" s="145">
        <v>1</v>
      </c>
      <c r="BB169" s="145"/>
      <c r="BC169" s="145"/>
      <c r="BD169" s="145"/>
      <c r="BE169" s="145"/>
      <c r="BF169" s="145"/>
      <c r="BG169" s="145"/>
      <c r="BH169" s="145"/>
      <c r="BI169" s="145"/>
      <c r="BJ169" s="145"/>
      <c r="BK169" s="145"/>
      <c r="BL169" s="145"/>
      <c r="BM169" s="145"/>
      <c r="BN169" s="145"/>
      <c r="BO169" s="145"/>
      <c r="BP169" s="145"/>
      <c r="BQ169" s="145"/>
      <c r="BR169" s="145"/>
      <c r="BS169" s="145"/>
      <c r="BT169" s="145">
        <v>1</v>
      </c>
      <c r="BU169" s="145">
        <v>1</v>
      </c>
      <c r="BV169" s="145"/>
      <c r="BW169" s="145"/>
      <c r="BX169" s="145"/>
      <c r="BY169" s="145"/>
      <c r="BZ169" s="145"/>
      <c r="CA169" s="145">
        <v>1</v>
      </c>
      <c r="CB169" s="145"/>
      <c r="CC169" s="145"/>
      <c r="CD169" s="145"/>
      <c r="CE169" s="145"/>
      <c r="CF169" s="145"/>
      <c r="CG169" s="145"/>
      <c r="CH169" s="145"/>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5"/>
      <c r="DG169" s="145"/>
      <c r="DH169" s="148"/>
      <c r="DI169" s="145"/>
      <c r="DJ169" s="145"/>
      <c r="DK169" s="145"/>
      <c r="DL169" s="145">
        <v>1</v>
      </c>
      <c r="DM169" s="145"/>
      <c r="DN169" s="145"/>
      <c r="DO169" s="145">
        <v>1</v>
      </c>
      <c r="DP169" s="145"/>
      <c r="DQ169" s="145">
        <v>1</v>
      </c>
      <c r="DR169" s="145">
        <v>1</v>
      </c>
      <c r="DS169" s="145"/>
      <c r="DT169" s="145"/>
      <c r="DU169" s="145"/>
      <c r="DV169" s="145"/>
      <c r="DW169" s="145"/>
      <c r="DX169" s="145"/>
      <c r="DY169" s="145"/>
      <c r="DZ169" s="145"/>
      <c r="EA169" s="145"/>
      <c r="EB169" s="148"/>
      <c r="EC169" s="145"/>
      <c r="ED169" s="148"/>
      <c r="EE169" s="145"/>
      <c r="EF169" s="145"/>
      <c r="EG169" s="145"/>
      <c r="EH169" s="145"/>
      <c r="EI169" s="145"/>
      <c r="EJ169" s="145"/>
      <c r="EK169" s="145" t="s">
        <v>519</v>
      </c>
      <c r="EL169" s="145">
        <v>1</v>
      </c>
      <c r="EM169" s="267"/>
      <c r="EN169" s="228" t="s">
        <v>2836</v>
      </c>
    </row>
    <row r="170" spans="1:187" ht="20.100000000000001" hidden="1" customHeight="1" x14ac:dyDescent="0.3">
      <c r="A170" s="25" t="s">
        <v>2385</v>
      </c>
      <c r="B170" s="40" t="s">
        <v>126</v>
      </c>
      <c r="C170" s="26">
        <v>82828</v>
      </c>
      <c r="D170" s="71" t="s">
        <v>2405</v>
      </c>
      <c r="E170" s="26" t="s">
        <v>108</v>
      </c>
      <c r="F170" s="26"/>
      <c r="G170" s="26" t="s">
        <v>114</v>
      </c>
      <c r="H170" s="26" t="s">
        <v>128</v>
      </c>
      <c r="I170" s="26" t="s">
        <v>438</v>
      </c>
      <c r="J170" s="25" t="s">
        <v>326</v>
      </c>
      <c r="K170" s="25" t="s">
        <v>2406</v>
      </c>
      <c r="L170" s="83"/>
      <c r="M170" s="83"/>
      <c r="N170" s="83"/>
      <c r="O170" s="83"/>
      <c r="P170" s="83"/>
      <c r="Q170" s="83"/>
      <c r="R170" s="83"/>
      <c r="S170" s="83"/>
      <c r="T170" s="145"/>
      <c r="U170" s="145"/>
      <c r="V170" s="145"/>
      <c r="W170" s="145"/>
      <c r="X170" s="145"/>
      <c r="Y170" s="145"/>
      <c r="Z170" s="145"/>
      <c r="AA170" s="145"/>
      <c r="AB170" s="332"/>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c r="CP170" s="145"/>
      <c r="CQ170" s="145"/>
      <c r="CR170" s="145"/>
      <c r="CS170" s="145"/>
      <c r="CT170" s="145"/>
      <c r="CU170" s="145"/>
      <c r="CV170" s="145"/>
      <c r="CW170" s="145"/>
      <c r="CX170" s="145"/>
      <c r="CY170" s="145"/>
      <c r="CZ170" s="145"/>
      <c r="DA170" s="145"/>
      <c r="DB170" s="145"/>
      <c r="DC170" s="145"/>
      <c r="DD170" s="145"/>
      <c r="DE170" s="145"/>
      <c r="DF170" s="145"/>
      <c r="DG170" s="145"/>
      <c r="DH170" s="148"/>
      <c r="DI170" s="145"/>
      <c r="DJ170" s="145"/>
      <c r="DK170" s="145"/>
      <c r="DL170" s="145"/>
      <c r="DM170" s="145"/>
      <c r="DN170" s="145"/>
      <c r="DO170" s="145"/>
      <c r="DP170" s="145"/>
      <c r="DQ170" s="145"/>
      <c r="DR170" s="145"/>
      <c r="DS170" s="145"/>
      <c r="DT170" s="145"/>
      <c r="DU170" s="145"/>
      <c r="DV170" s="145"/>
      <c r="DW170" s="145"/>
      <c r="DX170" s="145"/>
      <c r="DY170" s="145"/>
      <c r="DZ170" s="145"/>
      <c r="EA170" s="145"/>
      <c r="EB170" s="148"/>
      <c r="EC170" s="145"/>
      <c r="ED170" s="145"/>
      <c r="EK170" s="263">
        <v>0</v>
      </c>
      <c r="EL170" s="263">
        <v>0</v>
      </c>
      <c r="EM170" s="263"/>
      <c r="EN170" s="264"/>
    </row>
    <row r="171" spans="1:187" ht="20.100000000000001" hidden="1" customHeight="1" x14ac:dyDescent="0.3">
      <c r="A171" s="25" t="s">
        <v>3247</v>
      </c>
      <c r="B171" s="26" t="s">
        <v>126</v>
      </c>
      <c r="C171" s="26">
        <v>83108</v>
      </c>
      <c r="D171" s="25" t="s">
        <v>3259</v>
      </c>
      <c r="E171" s="26" t="s">
        <v>318</v>
      </c>
      <c r="F171" s="26" t="s">
        <v>3556</v>
      </c>
      <c r="G171" s="26" t="s">
        <v>114</v>
      </c>
      <c r="H171" s="26" t="s">
        <v>128</v>
      </c>
      <c r="I171" s="26" t="s">
        <v>706</v>
      </c>
      <c r="J171" s="25" t="s">
        <v>275</v>
      </c>
      <c r="K171" s="25" t="s">
        <v>3260</v>
      </c>
      <c r="L171" s="271" t="s">
        <v>3261</v>
      </c>
      <c r="M171" s="25" t="s">
        <v>3262</v>
      </c>
      <c r="N171" s="25"/>
      <c r="O171" s="25"/>
      <c r="P171" s="25" t="s">
        <v>3263</v>
      </c>
      <c r="Q171" s="272"/>
      <c r="R171" s="25" t="s">
        <v>3264</v>
      </c>
      <c r="S171" s="25"/>
      <c r="U171" s="145"/>
      <c r="V171" s="148"/>
      <c r="W171" s="145"/>
      <c r="X171" s="145"/>
      <c r="Y171" s="145"/>
      <c r="Z171" s="145"/>
      <c r="AA171" s="145"/>
      <c r="AB171" s="332">
        <v>1</v>
      </c>
      <c r="AC171" s="145"/>
      <c r="AD171" s="145"/>
      <c r="AE171" s="145"/>
      <c r="AF171" s="145"/>
      <c r="AG171" s="145"/>
      <c r="AH171" s="145"/>
      <c r="AI171" s="145"/>
      <c r="AJ171" s="145"/>
      <c r="AK171" s="145"/>
      <c r="AL171" s="145"/>
      <c r="AM171" s="145"/>
      <c r="AN171" s="145"/>
      <c r="AO171" s="145"/>
      <c r="AP171" s="145"/>
      <c r="AQ171" s="145"/>
      <c r="AR171" s="145"/>
      <c r="AS171" s="145"/>
      <c r="AT171" s="145"/>
      <c r="AU171" s="145">
        <v>1</v>
      </c>
      <c r="AV171" s="145"/>
      <c r="AW171" s="145"/>
      <c r="AX171" s="145"/>
      <c r="AY171" s="145"/>
      <c r="AZ171" s="145"/>
      <c r="BA171" s="145">
        <v>1</v>
      </c>
      <c r="BB171" s="145"/>
      <c r="BC171" s="145"/>
      <c r="BD171" s="145"/>
      <c r="BE171" s="145"/>
      <c r="BF171" s="145"/>
      <c r="BG171" s="145"/>
      <c r="BH171" s="145"/>
      <c r="BI171" s="145"/>
      <c r="BJ171" s="145"/>
      <c r="BK171" s="145"/>
      <c r="BL171" s="145">
        <v>1</v>
      </c>
      <c r="BM171" s="145"/>
      <c r="BN171" s="145"/>
      <c r="BO171" s="145"/>
      <c r="BP171" s="145"/>
      <c r="BQ171" s="145"/>
      <c r="BR171" s="145"/>
      <c r="BS171" s="145"/>
      <c r="BT171" s="145"/>
      <c r="BU171" s="145">
        <v>1</v>
      </c>
      <c r="BV171" s="145"/>
      <c r="BW171" s="145"/>
      <c r="BX171" s="145"/>
      <c r="BY171" s="145"/>
      <c r="BZ171" s="145">
        <v>1</v>
      </c>
      <c r="CA171" s="145"/>
      <c r="CB171" s="145"/>
      <c r="CC171" s="145"/>
      <c r="CD171" s="145"/>
      <c r="CE171" s="145"/>
      <c r="CF171" s="145"/>
      <c r="CG171" s="145"/>
      <c r="CH171" s="145"/>
      <c r="CI171" s="145"/>
      <c r="CJ171" s="145"/>
      <c r="CK171" s="145"/>
      <c r="CL171" s="145"/>
      <c r="CM171" s="145"/>
      <c r="CN171" s="145"/>
      <c r="CO171" s="145"/>
      <c r="CP171" s="145"/>
      <c r="CQ171" s="145"/>
      <c r="CR171" s="145"/>
      <c r="CS171" s="145"/>
      <c r="CT171" s="145">
        <v>1</v>
      </c>
      <c r="CU171" s="145"/>
      <c r="CV171" s="145"/>
      <c r="CW171" s="145"/>
      <c r="CX171" s="145">
        <v>1</v>
      </c>
      <c r="CY171" s="145"/>
      <c r="CZ171" s="145"/>
      <c r="DA171" s="145"/>
      <c r="DB171" s="145">
        <v>1</v>
      </c>
      <c r="DC171" s="145"/>
      <c r="DD171" s="145"/>
      <c r="DE171" s="145"/>
      <c r="DF171" s="145"/>
      <c r="DG171" s="145"/>
      <c r="DH171" s="148"/>
      <c r="DI171" s="145"/>
      <c r="DJ171" s="145"/>
      <c r="DK171" s="145"/>
      <c r="DL171" s="145"/>
      <c r="DM171" s="145"/>
      <c r="DN171" s="145"/>
      <c r="DO171" s="145"/>
      <c r="DP171" s="145"/>
      <c r="DQ171" s="145"/>
      <c r="DR171" s="145"/>
      <c r="DS171" s="145"/>
      <c r="DT171" s="145"/>
      <c r="DU171" s="145">
        <v>1</v>
      </c>
      <c r="DV171" s="145"/>
      <c r="DW171" s="145"/>
      <c r="DX171" s="145"/>
      <c r="DY171" s="145"/>
      <c r="DZ171" s="145"/>
      <c r="EA171" s="145"/>
      <c r="EB171" s="148"/>
      <c r="EC171" s="145"/>
      <c r="ED171" s="148"/>
      <c r="EE171" s="145"/>
      <c r="EF171" s="145"/>
      <c r="EG171" s="145"/>
      <c r="EH171" s="145"/>
      <c r="EI171" s="145"/>
      <c r="EJ171" s="145"/>
      <c r="EK171" s="145">
        <v>1</v>
      </c>
      <c r="EL171" s="145">
        <v>1</v>
      </c>
      <c r="EM171" s="145"/>
      <c r="EN171" s="228" t="s">
        <v>3265</v>
      </c>
    </row>
    <row r="172" spans="1:187" ht="20.100000000000001" hidden="1" customHeight="1" x14ac:dyDescent="0.3">
      <c r="A172" s="25" t="s">
        <v>3458</v>
      </c>
      <c r="B172" s="40" t="s">
        <v>126</v>
      </c>
      <c r="C172" s="26">
        <v>83109</v>
      </c>
      <c r="D172" s="71" t="s">
        <v>3493</v>
      </c>
      <c r="E172" s="26" t="s">
        <v>318</v>
      </c>
      <c r="F172" s="26" t="s">
        <v>3556</v>
      </c>
      <c r="G172" s="26" t="s">
        <v>114</v>
      </c>
      <c r="H172" s="26" t="s">
        <v>615</v>
      </c>
      <c r="I172" s="26" t="s">
        <v>476</v>
      </c>
      <c r="J172" s="25" t="s">
        <v>275</v>
      </c>
      <c r="K172" s="25" t="s">
        <v>3494</v>
      </c>
      <c r="L172" s="25"/>
      <c r="M172" s="25"/>
      <c r="N172" s="272"/>
      <c r="O172" s="272"/>
      <c r="P172" s="272"/>
      <c r="Q172" s="272"/>
      <c r="R172" s="272"/>
      <c r="S172" s="272"/>
      <c r="U172" s="145"/>
      <c r="V172" s="148"/>
      <c r="W172" s="145"/>
      <c r="X172" s="145"/>
      <c r="Y172" s="145"/>
      <c r="Z172" s="145"/>
      <c r="AA172" s="145"/>
      <c r="AB172" s="332"/>
      <c r="AC172" s="145"/>
      <c r="AD172" s="145"/>
      <c r="AE172" s="145"/>
      <c r="AF172" s="145"/>
      <c r="AG172" s="145"/>
      <c r="AH172" s="145"/>
      <c r="AI172" s="145"/>
      <c r="AJ172" s="145"/>
      <c r="AK172" s="145"/>
      <c r="AL172" s="145"/>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5"/>
      <c r="CI172" s="145"/>
      <c r="CJ172" s="145"/>
      <c r="CK172" s="145"/>
      <c r="CL172" s="145"/>
      <c r="CM172" s="145"/>
      <c r="CN172" s="145"/>
      <c r="CO172" s="145"/>
      <c r="CP172" s="145"/>
      <c r="CQ172" s="145"/>
      <c r="CR172" s="145"/>
      <c r="CS172" s="145"/>
      <c r="CT172" s="145"/>
      <c r="CU172" s="145"/>
      <c r="CV172" s="145"/>
      <c r="CW172" s="145"/>
      <c r="CX172" s="145"/>
      <c r="CY172" s="145"/>
      <c r="CZ172" s="145"/>
      <c r="DA172" s="145"/>
      <c r="DB172" s="145"/>
      <c r="DC172" s="145"/>
      <c r="DD172" s="145"/>
      <c r="DE172" s="145"/>
      <c r="DF172" s="145"/>
      <c r="DG172" s="145"/>
      <c r="DH172" s="148"/>
      <c r="DI172" s="145"/>
      <c r="DJ172" s="145"/>
      <c r="DK172" s="145"/>
      <c r="DL172" s="145"/>
      <c r="DM172" s="145"/>
      <c r="DN172" s="145"/>
      <c r="DO172" s="145"/>
      <c r="DP172" s="145"/>
      <c r="DQ172" s="145"/>
      <c r="DR172" s="145"/>
      <c r="DS172" s="145"/>
      <c r="DT172" s="145"/>
      <c r="DU172" s="145"/>
      <c r="DV172" s="145"/>
      <c r="DW172" s="145"/>
      <c r="DX172" s="145"/>
      <c r="DY172" s="145"/>
      <c r="DZ172" s="145"/>
      <c r="EA172" s="145"/>
      <c r="EB172" s="148"/>
      <c r="EC172" s="145"/>
      <c r="ED172" s="148"/>
      <c r="EE172" s="145"/>
      <c r="EF172" s="145"/>
      <c r="EG172" s="145"/>
      <c r="EH172" s="145"/>
      <c r="EI172" s="145"/>
      <c r="EJ172" s="145"/>
      <c r="EK172" s="145">
        <v>0</v>
      </c>
      <c r="EL172" s="145">
        <v>0</v>
      </c>
      <c r="EM172" s="145"/>
    </row>
    <row r="173" spans="1:187" ht="20.100000000000001" hidden="1" customHeight="1" x14ac:dyDescent="0.3">
      <c r="A173" s="25" t="s">
        <v>2892</v>
      </c>
      <c r="B173" s="40" t="s">
        <v>126</v>
      </c>
      <c r="C173" s="26">
        <v>82526</v>
      </c>
      <c r="D173" s="71" t="s">
        <v>2921</v>
      </c>
      <c r="E173" s="26" t="s">
        <v>108</v>
      </c>
      <c r="F173" s="26"/>
      <c r="G173" s="26" t="s">
        <v>114</v>
      </c>
      <c r="H173" s="26" t="s">
        <v>128</v>
      </c>
      <c r="I173" s="26" t="s">
        <v>438</v>
      </c>
      <c r="J173" s="25" t="s">
        <v>275</v>
      </c>
      <c r="K173" s="25" t="s">
        <v>2922</v>
      </c>
      <c r="L173" s="25"/>
      <c r="M173" s="25"/>
      <c r="N173" s="83"/>
      <c r="O173" s="83"/>
      <c r="P173" s="83"/>
      <c r="Q173" s="83"/>
      <c r="R173" s="83"/>
      <c r="S173" s="83"/>
      <c r="T173" s="145"/>
      <c r="U173" s="145"/>
      <c r="V173" s="148"/>
      <c r="W173" s="145"/>
      <c r="X173" s="145"/>
      <c r="Y173" s="145"/>
      <c r="Z173" s="145"/>
      <c r="AA173" s="145"/>
      <c r="AB173" s="332"/>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5"/>
      <c r="CI173" s="145"/>
      <c r="CJ173" s="145"/>
      <c r="CK173" s="145"/>
      <c r="CL173" s="145"/>
      <c r="CM173" s="145"/>
      <c r="CN173" s="145"/>
      <c r="CO173" s="145"/>
      <c r="CP173" s="145"/>
      <c r="CQ173" s="145"/>
      <c r="CR173" s="145"/>
      <c r="CS173" s="145"/>
      <c r="CT173" s="145"/>
      <c r="CU173" s="145"/>
      <c r="CV173" s="145"/>
      <c r="CW173" s="145"/>
      <c r="CX173" s="145"/>
      <c r="CY173" s="145"/>
      <c r="CZ173" s="145"/>
      <c r="DA173" s="145"/>
      <c r="DB173" s="145"/>
      <c r="DC173" s="145"/>
      <c r="DD173" s="145"/>
      <c r="DE173" s="145"/>
      <c r="DF173" s="145"/>
      <c r="DG173" s="145"/>
      <c r="DH173" s="148"/>
      <c r="DI173" s="145"/>
      <c r="DJ173" s="145"/>
      <c r="DK173" s="145"/>
      <c r="DL173" s="145"/>
      <c r="DM173" s="145"/>
      <c r="DN173" s="145"/>
      <c r="DO173" s="145"/>
      <c r="DP173" s="145"/>
      <c r="DQ173" s="145"/>
      <c r="DR173" s="145"/>
      <c r="DS173" s="145"/>
      <c r="DT173" s="145"/>
      <c r="DU173" s="145"/>
      <c r="DV173" s="145"/>
      <c r="DW173" s="145"/>
      <c r="DX173" s="145"/>
      <c r="DY173" s="145"/>
      <c r="DZ173" s="145"/>
      <c r="EA173" s="145"/>
      <c r="EB173" s="148"/>
      <c r="EC173" s="145"/>
      <c r="ED173" s="148"/>
      <c r="EE173" s="145"/>
      <c r="EF173" s="145"/>
      <c r="EG173" s="145"/>
      <c r="EH173" s="145"/>
      <c r="EI173" s="145"/>
      <c r="EJ173" s="145"/>
      <c r="EK173" s="145">
        <v>0</v>
      </c>
      <c r="EL173" s="145">
        <v>0</v>
      </c>
      <c r="EM173" s="267"/>
    </row>
    <row r="174" spans="1:187" ht="20.100000000000001" hidden="1" customHeight="1" x14ac:dyDescent="0.3">
      <c r="A174" s="72" t="s">
        <v>1755</v>
      </c>
      <c r="B174" s="80" t="s">
        <v>126</v>
      </c>
      <c r="C174" s="73">
        <v>81977</v>
      </c>
      <c r="D174" s="72" t="s">
        <v>1765</v>
      </c>
      <c r="E174" s="73" t="s">
        <v>113</v>
      </c>
      <c r="F174" s="73"/>
      <c r="G174" s="73" t="s">
        <v>114</v>
      </c>
      <c r="H174" s="258"/>
      <c r="I174" s="26" t="s">
        <v>3</v>
      </c>
      <c r="J174" s="72" t="s">
        <v>129</v>
      </c>
      <c r="K174" s="72" t="s">
        <v>1766</v>
      </c>
      <c r="L174" s="72"/>
      <c r="M174" s="72" t="s">
        <v>1767</v>
      </c>
      <c r="N174" s="72" t="s">
        <v>1768</v>
      </c>
      <c r="O174" s="72" t="s">
        <v>1769</v>
      </c>
      <c r="P174" s="226"/>
      <c r="Q174" s="226"/>
      <c r="R174" s="72" t="s">
        <v>1770</v>
      </c>
      <c r="S174" s="72"/>
      <c r="T174" s="234"/>
      <c r="U174" s="235">
        <v>1</v>
      </c>
      <c r="V174" s="235"/>
      <c r="W174" s="235"/>
      <c r="X174" s="235"/>
      <c r="Y174" s="235"/>
      <c r="Z174" s="235">
        <v>1</v>
      </c>
      <c r="AA174" s="235"/>
      <c r="AB174" s="336"/>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v>1</v>
      </c>
      <c r="BB174" s="235">
        <v>1</v>
      </c>
      <c r="BC174" s="235"/>
      <c r="BD174" s="235"/>
      <c r="BE174" s="235"/>
      <c r="BF174" s="235"/>
      <c r="BG174" s="235"/>
      <c r="BH174" s="235"/>
      <c r="BI174" s="235"/>
      <c r="BJ174" s="235"/>
      <c r="BK174" s="235"/>
      <c r="BL174" s="235"/>
      <c r="BM174" s="235"/>
      <c r="BN174" s="235"/>
      <c r="BO174" s="235"/>
      <c r="BP174" s="235"/>
      <c r="BQ174" s="235"/>
      <c r="BR174" s="235"/>
      <c r="BS174" s="235"/>
      <c r="BT174" s="235"/>
      <c r="BU174" s="235"/>
      <c r="BV174" s="235"/>
      <c r="BW174" s="235"/>
      <c r="BX174" s="235"/>
      <c r="BY174" s="235"/>
      <c r="BZ174" s="235"/>
      <c r="CA174" s="235"/>
      <c r="CB174" s="235"/>
      <c r="CC174" s="235"/>
      <c r="CD174" s="235"/>
      <c r="CE174" s="235">
        <v>1</v>
      </c>
      <c r="CF174" s="235"/>
      <c r="CG174" s="235"/>
      <c r="CH174" s="235"/>
      <c r="CI174" s="235"/>
      <c r="CJ174" s="235"/>
      <c r="CK174" s="235"/>
      <c r="CL174" s="235"/>
      <c r="CM174" s="235"/>
      <c r="CN174" s="235"/>
      <c r="CO174" s="235"/>
      <c r="CP174" s="235"/>
      <c r="CQ174" s="235"/>
      <c r="CR174" s="235"/>
      <c r="CS174" s="235"/>
      <c r="CT174" s="235">
        <v>1</v>
      </c>
      <c r="CU174" s="235"/>
      <c r="CV174" s="235"/>
      <c r="CW174" s="235"/>
      <c r="CX174" s="235"/>
      <c r="CY174" s="235"/>
      <c r="CZ174" s="235"/>
      <c r="DA174" s="235"/>
      <c r="DB174" s="235"/>
      <c r="DC174" s="235"/>
      <c r="DD174" s="235"/>
      <c r="DE174" s="235"/>
      <c r="DF174" s="235"/>
      <c r="DG174" s="235"/>
      <c r="DH174" s="236"/>
      <c r="DI174" s="235"/>
      <c r="DJ174" s="235"/>
      <c r="DK174" s="235"/>
      <c r="DL174" s="235">
        <v>1</v>
      </c>
      <c r="DM174" s="235"/>
      <c r="DN174" s="235"/>
      <c r="DO174" s="235"/>
      <c r="DP174" s="235"/>
      <c r="DQ174" s="235">
        <v>1</v>
      </c>
      <c r="DR174" s="235"/>
      <c r="DS174" s="235"/>
      <c r="DT174" s="235"/>
      <c r="DU174" s="235">
        <v>1</v>
      </c>
      <c r="DV174" s="235"/>
      <c r="DW174" s="235"/>
      <c r="DX174" s="235"/>
      <c r="DY174" s="235"/>
      <c r="DZ174" s="235"/>
      <c r="EA174" s="235"/>
      <c r="EB174" s="236"/>
      <c r="EC174" s="235"/>
      <c r="ED174" s="236"/>
      <c r="EE174" s="235"/>
      <c r="EF174" s="235"/>
      <c r="EG174" s="235"/>
      <c r="EH174" s="235"/>
      <c r="EI174" s="235"/>
      <c r="EJ174" s="235"/>
      <c r="EK174" s="235">
        <v>1</v>
      </c>
      <c r="EL174" s="235">
        <v>1</v>
      </c>
      <c r="EM174" s="235"/>
      <c r="EN174" s="237" t="s">
        <v>1771</v>
      </c>
      <c r="EO174" s="234"/>
      <c r="EP174" s="234"/>
      <c r="EQ174" s="234"/>
      <c r="ER174" s="234"/>
      <c r="ES174" s="234"/>
      <c r="ET174" s="234"/>
      <c r="EU174" s="234"/>
      <c r="EV174" s="234"/>
      <c r="EW174" s="234"/>
      <c r="EX174" s="234"/>
      <c r="EY174" s="234"/>
      <c r="EZ174" s="234"/>
      <c r="FA174" s="234"/>
      <c r="FB174" s="234"/>
      <c r="FC174" s="234"/>
      <c r="FD174" s="234"/>
      <c r="FE174" s="234"/>
      <c r="FF174" s="234"/>
      <c r="FG174" s="234"/>
      <c r="FH174" s="234"/>
      <c r="FI174" s="234"/>
      <c r="FJ174" s="234"/>
      <c r="FK174" s="234"/>
      <c r="FL174" s="234"/>
      <c r="FM174" s="234"/>
      <c r="FN174" s="238"/>
      <c r="FO174" s="238"/>
      <c r="FP174" s="238"/>
      <c r="FQ174" s="238"/>
      <c r="FR174" s="238"/>
      <c r="FS174" s="238"/>
      <c r="FT174" s="238"/>
      <c r="FU174" s="238"/>
      <c r="FV174" s="238"/>
      <c r="FW174" s="238"/>
      <c r="FX174" s="238"/>
      <c r="FY174" s="238"/>
      <c r="FZ174" s="238"/>
      <c r="GA174" s="238"/>
      <c r="GB174" s="238"/>
      <c r="GC174" s="238"/>
      <c r="GD174" s="238"/>
      <c r="GE174" s="238"/>
    </row>
    <row r="175" spans="1:187" ht="20.100000000000001" customHeight="1" x14ac:dyDescent="0.3">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row>
    <row r="176" spans="1:187" ht="20.100000000000001" customHeight="1" x14ac:dyDescent="0.3">
      <c r="A176"/>
      <c r="B176"/>
      <c r="C176"/>
      <c r="D176"/>
      <c r="E176"/>
      <c r="F176"/>
      <c r="G176"/>
      <c r="H176"/>
      <c r="I176"/>
      <c r="J176"/>
      <c r="K176"/>
      <c r="L176"/>
      <c r="M176"/>
      <c r="N176" s="382" t="s">
        <v>2981</v>
      </c>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row>
    <row r="177" spans="1:187" ht="20.100000000000001" customHeight="1" x14ac:dyDescent="0.3">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row>
    <row r="178" spans="1:187" ht="20.100000000000001" customHeight="1" x14ac:dyDescent="0.3">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row>
    <row r="179" spans="1:187" ht="20.100000000000001" customHeight="1" x14ac:dyDescent="0.3">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row>
    <row r="180" spans="1:187" ht="20.100000000000001" customHeight="1" x14ac:dyDescent="0.3">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row>
    <row r="181" spans="1:187" ht="20.100000000000001" customHeight="1" x14ac:dyDescent="0.3">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row>
    <row r="182" spans="1:187" ht="20.100000000000001" customHeight="1" x14ac:dyDescent="0.3">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row>
    <row r="183" spans="1:187" ht="20.100000000000001" customHeight="1" x14ac:dyDescent="0.3">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row>
    <row r="184" spans="1:187" x14ac:dyDescent="0.3">
      <c r="U184" s="145"/>
      <c r="V184" s="148"/>
      <c r="W184" s="145"/>
      <c r="X184" s="145"/>
      <c r="Y184" s="145"/>
      <c r="Z184" s="145"/>
      <c r="AA184" s="145"/>
      <c r="AB184" s="332"/>
      <c r="AC184" s="145"/>
      <c r="AD184" s="145"/>
      <c r="AE184" s="145"/>
      <c r="AF184" s="145"/>
      <c r="AG184" s="145"/>
      <c r="AH184" s="145"/>
      <c r="AI184" s="145"/>
      <c r="AJ184" s="145"/>
      <c r="AK184" s="145"/>
      <c r="AL184" s="145"/>
      <c r="AM184" s="145"/>
      <c r="AN184" s="145"/>
      <c r="AO184" s="145"/>
      <c r="AP184" s="145"/>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c r="BM184" s="145"/>
      <c r="BN184" s="145"/>
      <c r="BO184" s="145"/>
      <c r="BP184" s="145"/>
      <c r="BQ184" s="145"/>
      <c r="BR184" s="145"/>
      <c r="BS184" s="145"/>
      <c r="BT184" s="145"/>
      <c r="BU184" s="145"/>
      <c r="BV184" s="145"/>
      <c r="BW184" s="145"/>
      <c r="BX184" s="145"/>
      <c r="BY184" s="145"/>
      <c r="BZ184" s="145"/>
      <c r="CA184" s="145"/>
      <c r="CB184" s="145"/>
      <c r="CC184" s="145"/>
      <c r="CD184" s="145"/>
      <c r="CE184" s="145"/>
      <c r="CF184" s="145"/>
      <c r="CG184" s="145"/>
      <c r="CH184" s="148"/>
      <c r="CI184" s="145"/>
      <c r="CJ184" s="145"/>
      <c r="CK184" s="145"/>
      <c r="CL184" s="145"/>
      <c r="CM184" s="145"/>
      <c r="CN184" s="145"/>
      <c r="CO184" s="145"/>
      <c r="CP184" s="145"/>
      <c r="CQ184" s="145"/>
      <c r="CR184" s="145"/>
      <c r="CS184" s="145"/>
      <c r="CT184" s="145"/>
      <c r="CU184" s="145"/>
      <c r="CV184" s="145"/>
      <c r="CW184" s="145"/>
      <c r="CX184" s="145"/>
      <c r="CY184" s="145"/>
      <c r="CZ184" s="145"/>
      <c r="DA184" s="145"/>
      <c r="DB184" s="145"/>
      <c r="DC184" s="145"/>
      <c r="DD184" s="145"/>
      <c r="DE184" s="145"/>
      <c r="DF184" s="145"/>
      <c r="DG184" s="145"/>
      <c r="DH184" s="148"/>
      <c r="DI184" s="145"/>
      <c r="DJ184" s="145"/>
      <c r="DK184" s="145"/>
      <c r="DL184" s="145"/>
      <c r="DM184" s="145"/>
      <c r="DN184" s="145"/>
      <c r="DO184" s="145"/>
      <c r="DP184" s="145"/>
      <c r="DQ184" s="145"/>
      <c r="DR184" s="145"/>
      <c r="DS184" s="145"/>
      <c r="DT184" s="145"/>
      <c r="DU184" s="145"/>
      <c r="DV184" s="145"/>
      <c r="DW184" s="145"/>
      <c r="DX184" s="145"/>
      <c r="DY184" s="145"/>
      <c r="DZ184" s="145"/>
      <c r="EA184" s="145"/>
      <c r="EB184" s="148"/>
      <c r="EC184" s="145"/>
      <c r="ED184" s="148"/>
      <c r="EE184" s="145"/>
      <c r="EF184" s="145"/>
      <c r="EG184" s="145"/>
      <c r="EH184" s="145"/>
      <c r="EI184" s="145"/>
      <c r="EJ184" s="145"/>
      <c r="EK184" s="145"/>
      <c r="EL184" s="145"/>
    </row>
    <row r="185" spans="1:187" x14ac:dyDescent="0.3">
      <c r="U185" s="145"/>
      <c r="V185" s="148"/>
      <c r="W185" s="145"/>
      <c r="X185" s="145"/>
      <c r="Y185" s="145"/>
      <c r="Z185" s="145"/>
      <c r="AA185" s="145"/>
      <c r="AB185" s="332"/>
      <c r="AC185" s="145"/>
      <c r="AD185" s="145"/>
      <c r="AE185" s="145"/>
      <c r="AF185" s="145"/>
      <c r="AG185" s="145"/>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8"/>
      <c r="CI185" s="145"/>
      <c r="CJ185" s="145"/>
      <c r="CK185" s="145"/>
      <c r="CL185" s="145"/>
      <c r="CM185" s="145"/>
      <c r="CN185" s="145"/>
      <c r="CO185" s="145"/>
      <c r="CP185" s="145"/>
      <c r="CQ185" s="145"/>
      <c r="CR185" s="145"/>
      <c r="CS185" s="145"/>
      <c r="CT185" s="145"/>
      <c r="CU185" s="145"/>
      <c r="CV185" s="145"/>
      <c r="CW185" s="145"/>
      <c r="CX185" s="145"/>
      <c r="CY185" s="145"/>
      <c r="CZ185" s="145"/>
      <c r="DA185" s="145"/>
      <c r="DB185" s="145"/>
      <c r="DC185" s="145"/>
      <c r="DD185" s="145"/>
      <c r="DE185" s="145"/>
      <c r="DF185" s="145"/>
      <c r="DG185" s="145"/>
      <c r="DH185" s="148"/>
      <c r="DI185" s="145"/>
      <c r="DJ185" s="145"/>
      <c r="DK185" s="145"/>
      <c r="DL185" s="145"/>
      <c r="DM185" s="145"/>
      <c r="DN185" s="145"/>
      <c r="DO185" s="145"/>
      <c r="DP185" s="145"/>
      <c r="DQ185" s="145"/>
      <c r="DR185" s="145"/>
      <c r="DS185" s="145"/>
      <c r="DT185" s="145"/>
      <c r="DU185" s="145"/>
      <c r="DV185" s="145"/>
      <c r="DW185" s="145"/>
      <c r="DX185" s="145"/>
      <c r="DY185" s="145"/>
      <c r="DZ185" s="145"/>
      <c r="EA185" s="145"/>
      <c r="EB185" s="148"/>
      <c r="EC185" s="145"/>
      <c r="ED185" s="148"/>
      <c r="EE185" s="145"/>
      <c r="EF185" s="145"/>
      <c r="EG185" s="145"/>
      <c r="EH185" s="145"/>
      <c r="EI185" s="145"/>
      <c r="EJ185" s="145"/>
      <c r="EK185" s="145"/>
      <c r="EL185" s="145"/>
    </row>
    <row r="186" spans="1:187" x14ac:dyDescent="0.3">
      <c r="U186" s="145"/>
      <c r="V186" s="148"/>
      <c r="W186" s="145"/>
      <c r="X186" s="145"/>
      <c r="Y186" s="145"/>
      <c r="Z186" s="145"/>
      <c r="AA186" s="145"/>
      <c r="AB186" s="332"/>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8"/>
      <c r="CI186" s="145"/>
      <c r="CJ186" s="145"/>
      <c r="CK186" s="145"/>
      <c r="CL186" s="145"/>
      <c r="CM186" s="145"/>
      <c r="CN186" s="145"/>
      <c r="CO186" s="145"/>
      <c r="CP186" s="145"/>
      <c r="CQ186" s="145"/>
      <c r="CR186" s="145"/>
      <c r="CS186" s="145"/>
      <c r="CT186" s="145"/>
      <c r="CU186" s="145"/>
      <c r="CV186" s="145"/>
      <c r="CW186" s="145"/>
      <c r="CX186" s="145"/>
      <c r="CY186" s="145"/>
      <c r="CZ186" s="145"/>
      <c r="DA186" s="145"/>
      <c r="DB186" s="145"/>
      <c r="DC186" s="145"/>
      <c r="DD186" s="145"/>
      <c r="DE186" s="145"/>
      <c r="DF186" s="145"/>
      <c r="DG186" s="145"/>
      <c r="DH186" s="148"/>
      <c r="DI186" s="145"/>
      <c r="DJ186" s="145"/>
      <c r="DK186" s="145"/>
      <c r="DL186" s="145"/>
      <c r="DM186" s="145"/>
      <c r="DN186" s="145"/>
      <c r="DO186" s="145"/>
      <c r="DP186" s="145"/>
      <c r="DQ186" s="145"/>
      <c r="DR186" s="145"/>
      <c r="DS186" s="145"/>
      <c r="DT186" s="145"/>
      <c r="DU186" s="145"/>
      <c r="DV186" s="145"/>
      <c r="DW186" s="145"/>
      <c r="DX186" s="145"/>
      <c r="DY186" s="145"/>
      <c r="DZ186" s="145"/>
      <c r="EA186" s="145"/>
      <c r="EB186" s="148"/>
      <c r="EC186" s="145"/>
      <c r="ED186" s="148"/>
      <c r="EE186" s="145"/>
      <c r="EF186" s="145"/>
      <c r="EG186" s="145"/>
      <c r="EH186" s="145"/>
      <c r="EI186" s="145"/>
      <c r="EJ186" s="145"/>
      <c r="EK186" s="145"/>
      <c r="EL186" s="145"/>
    </row>
    <row r="187" spans="1:187" x14ac:dyDescent="0.3">
      <c r="U187" s="145"/>
      <c r="V187" s="148"/>
      <c r="W187" s="145"/>
      <c r="X187" s="145"/>
      <c r="Y187" s="145"/>
      <c r="Z187" s="145"/>
      <c r="AA187" s="145"/>
      <c r="AB187" s="332"/>
      <c r="AC187" s="145"/>
      <c r="AD187" s="145"/>
      <c r="AE187" s="145"/>
      <c r="AF187" s="145"/>
      <c r="AG187" s="145"/>
      <c r="AH187" s="145"/>
      <c r="AI187" s="145"/>
      <c r="AJ187" s="145"/>
      <c r="AK187" s="145"/>
      <c r="AL187" s="145"/>
      <c r="AM187" s="145"/>
      <c r="AN187" s="145"/>
      <c r="AO187" s="145"/>
      <c r="AP187" s="145"/>
      <c r="AQ187" s="145"/>
      <c r="AR187" s="145"/>
      <c r="AS187" s="145"/>
      <c r="AT187" s="145"/>
      <c r="AU187" s="145"/>
      <c r="AV187" s="145"/>
      <c r="AW187" s="145"/>
      <c r="AX187" s="145"/>
      <c r="AY187" s="145"/>
      <c r="AZ187" s="145"/>
      <c r="BA187" s="145"/>
      <c r="BB187" s="145"/>
      <c r="BC187" s="145"/>
      <c r="BD187" s="145"/>
      <c r="BE187" s="145"/>
      <c r="BF187" s="145"/>
      <c r="BG187" s="145"/>
      <c r="BH187" s="145"/>
      <c r="BI187" s="145"/>
      <c r="BJ187" s="145"/>
      <c r="BK187" s="145"/>
      <c r="BL187" s="145"/>
      <c r="BM187" s="145"/>
      <c r="BN187" s="145"/>
      <c r="BO187" s="145"/>
      <c r="BP187" s="145"/>
      <c r="BQ187" s="145"/>
      <c r="BR187" s="145"/>
      <c r="BS187" s="145"/>
      <c r="BT187" s="145"/>
      <c r="BU187" s="145"/>
      <c r="BV187" s="145"/>
      <c r="BW187" s="145"/>
      <c r="BX187" s="145"/>
      <c r="BY187" s="145"/>
      <c r="BZ187" s="145"/>
      <c r="CA187" s="145"/>
      <c r="CB187" s="145"/>
      <c r="CC187" s="145"/>
      <c r="CD187" s="145"/>
      <c r="CE187" s="145"/>
      <c r="CF187" s="145"/>
      <c r="CG187" s="145"/>
      <c r="CH187" s="148"/>
      <c r="CI187" s="145"/>
      <c r="CJ187" s="145"/>
      <c r="CK187" s="145"/>
      <c r="CL187" s="145"/>
      <c r="CM187" s="145"/>
      <c r="CN187" s="145"/>
      <c r="CO187" s="145"/>
      <c r="CP187" s="145"/>
      <c r="CQ187" s="145"/>
      <c r="CR187" s="145"/>
      <c r="CS187" s="145"/>
      <c r="CT187" s="145"/>
      <c r="CU187" s="145"/>
      <c r="CV187" s="145"/>
      <c r="CW187" s="145"/>
      <c r="CX187" s="145"/>
      <c r="CY187" s="145"/>
      <c r="CZ187" s="145"/>
      <c r="DA187" s="145"/>
      <c r="DB187" s="145"/>
      <c r="DC187" s="145"/>
      <c r="DD187" s="145"/>
      <c r="DE187" s="145"/>
      <c r="DF187" s="145"/>
      <c r="DG187" s="145"/>
      <c r="DH187" s="148"/>
      <c r="DI187" s="145"/>
      <c r="DJ187" s="145"/>
      <c r="DK187" s="145"/>
      <c r="DL187" s="145"/>
      <c r="DM187" s="145"/>
      <c r="DN187" s="145"/>
      <c r="DO187" s="145"/>
      <c r="DP187" s="145"/>
      <c r="DQ187" s="145"/>
      <c r="DR187" s="145"/>
      <c r="DS187" s="145"/>
      <c r="DT187" s="145"/>
      <c r="DU187" s="145"/>
      <c r="DV187" s="145"/>
      <c r="DW187" s="145"/>
      <c r="DX187" s="145"/>
      <c r="DY187" s="145"/>
      <c r="DZ187" s="145"/>
      <c r="EA187" s="145"/>
      <c r="EB187" s="148"/>
      <c r="EC187" s="145"/>
      <c r="ED187" s="148"/>
      <c r="EE187" s="145"/>
      <c r="EF187" s="145"/>
      <c r="EG187" s="145"/>
      <c r="EH187" s="145"/>
      <c r="EI187" s="145"/>
      <c r="EJ187" s="145"/>
      <c r="EK187" s="145"/>
      <c r="EL187" s="145"/>
    </row>
    <row r="188" spans="1:187" x14ac:dyDescent="0.3">
      <c r="U188" s="145"/>
      <c r="V188" s="148"/>
      <c r="W188" s="145"/>
      <c r="X188" s="145"/>
      <c r="Y188" s="145"/>
      <c r="Z188" s="145"/>
      <c r="AA188" s="145"/>
      <c r="AB188" s="332"/>
      <c r="AC188" s="145"/>
      <c r="AD188" s="145"/>
      <c r="AE188" s="145"/>
      <c r="AF188" s="145"/>
      <c r="AG188" s="145"/>
      <c r="AH188" s="145"/>
      <c r="AI188" s="145"/>
      <c r="AJ188" s="145"/>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5"/>
      <c r="BK188" s="145"/>
      <c r="BL188" s="145"/>
      <c r="BM188" s="145"/>
      <c r="BN188" s="145"/>
      <c r="BO188" s="145"/>
      <c r="BP188" s="145"/>
      <c r="BQ188" s="145"/>
      <c r="BR188" s="145"/>
      <c r="BS188" s="145"/>
      <c r="BT188" s="145"/>
      <c r="BU188" s="145"/>
      <c r="BV188" s="145"/>
      <c r="BW188" s="145"/>
      <c r="BX188" s="145"/>
      <c r="BY188" s="145"/>
      <c r="BZ188" s="145"/>
      <c r="CA188" s="145"/>
      <c r="CB188" s="145"/>
      <c r="CC188" s="145"/>
      <c r="CD188" s="145"/>
      <c r="CE188" s="145"/>
      <c r="CF188" s="145"/>
      <c r="CG188" s="145"/>
      <c r="CH188" s="148"/>
      <c r="CI188" s="145"/>
      <c r="CJ188" s="145"/>
      <c r="CK188" s="145"/>
      <c r="CL188" s="145"/>
      <c r="CM188" s="145"/>
      <c r="CN188" s="145"/>
      <c r="CO188" s="145"/>
      <c r="CP188" s="145"/>
      <c r="CQ188" s="145"/>
      <c r="CR188" s="145"/>
      <c r="CS188" s="145"/>
      <c r="CT188" s="145"/>
      <c r="CU188" s="145"/>
      <c r="CV188" s="145"/>
      <c r="CW188" s="145"/>
      <c r="CX188" s="145"/>
      <c r="CY188" s="145"/>
      <c r="CZ188" s="145"/>
      <c r="DA188" s="145"/>
      <c r="DB188" s="145"/>
      <c r="DC188" s="145"/>
      <c r="DD188" s="145"/>
      <c r="DE188" s="145"/>
      <c r="DF188" s="145"/>
      <c r="DG188" s="145"/>
      <c r="DH188" s="148"/>
      <c r="DI188" s="145"/>
      <c r="DJ188" s="145"/>
      <c r="DK188" s="145"/>
      <c r="DL188" s="145"/>
      <c r="DM188" s="145"/>
      <c r="DN188" s="145"/>
      <c r="DO188" s="145"/>
      <c r="DP188" s="145"/>
      <c r="DQ188" s="145"/>
      <c r="DR188" s="145"/>
      <c r="DS188" s="145"/>
      <c r="DT188" s="145"/>
      <c r="DU188" s="145"/>
      <c r="DV188" s="145"/>
      <c r="DW188" s="145"/>
      <c r="DX188" s="145"/>
      <c r="DY188" s="145"/>
      <c r="DZ188" s="145"/>
      <c r="EA188" s="145"/>
      <c r="EB188" s="148"/>
      <c r="EC188" s="145"/>
      <c r="ED188" s="148"/>
      <c r="EE188" s="145"/>
      <c r="EF188" s="145"/>
      <c r="EG188" s="145"/>
      <c r="EH188" s="145"/>
      <c r="EI188" s="145"/>
      <c r="EJ188" s="145"/>
      <c r="EK188" s="145"/>
      <c r="EL188" s="145"/>
    </row>
    <row r="189" spans="1:187" x14ac:dyDescent="0.3">
      <c r="U189" s="145"/>
      <c r="V189" s="148"/>
      <c r="W189" s="145"/>
      <c r="X189" s="145"/>
      <c r="Y189" s="145"/>
      <c r="Z189" s="145"/>
      <c r="AA189" s="145"/>
      <c r="AB189" s="332"/>
      <c r="AC189" s="145"/>
      <c r="AD189" s="145"/>
      <c r="AE189" s="145"/>
      <c r="AF189" s="145"/>
      <c r="AG189" s="145"/>
      <c r="AH189" s="145"/>
      <c r="AI189" s="145"/>
      <c r="AJ189" s="145"/>
      <c r="AK189" s="145"/>
      <c r="AL189" s="145"/>
      <c r="AM189" s="145"/>
      <c r="AN189" s="145"/>
      <c r="AO189" s="145"/>
      <c r="AP189" s="145"/>
      <c r="AQ189" s="145"/>
      <c r="AR189" s="145"/>
      <c r="AS189" s="145"/>
      <c r="AT189" s="145"/>
      <c r="AU189" s="145"/>
      <c r="AV189" s="145"/>
      <c r="AW189" s="145"/>
      <c r="AX189" s="145"/>
      <c r="AY189" s="145"/>
      <c r="AZ189" s="145"/>
      <c r="BA189" s="145"/>
      <c r="BB189" s="145"/>
      <c r="BC189" s="145"/>
      <c r="BD189" s="145"/>
      <c r="BE189" s="145"/>
      <c r="BF189" s="145"/>
      <c r="BG189" s="145"/>
      <c r="BH189" s="145"/>
      <c r="BI189" s="145"/>
      <c r="BJ189" s="145"/>
      <c r="BK189" s="145"/>
      <c r="BL189" s="145"/>
      <c r="BM189" s="145"/>
      <c r="BN189" s="145"/>
      <c r="BO189" s="145"/>
      <c r="BP189" s="145"/>
      <c r="BQ189" s="145"/>
      <c r="BR189" s="145"/>
      <c r="BS189" s="145"/>
      <c r="BT189" s="145"/>
      <c r="BU189" s="145"/>
      <c r="BV189" s="145"/>
      <c r="BW189" s="145"/>
      <c r="BX189" s="145"/>
      <c r="BY189" s="145"/>
      <c r="BZ189" s="145"/>
      <c r="CA189" s="145"/>
      <c r="CB189" s="145"/>
      <c r="CC189" s="145"/>
      <c r="CD189" s="145"/>
      <c r="CE189" s="145"/>
      <c r="CF189" s="145"/>
      <c r="CG189" s="145"/>
      <c r="CH189" s="148"/>
      <c r="CI189" s="145"/>
      <c r="CJ189" s="145"/>
      <c r="CK189" s="145"/>
      <c r="CL189" s="145"/>
      <c r="CM189" s="145"/>
      <c r="CN189" s="145"/>
      <c r="CO189" s="145"/>
      <c r="CP189" s="145"/>
      <c r="CQ189" s="145"/>
      <c r="CR189" s="145"/>
      <c r="CS189" s="145"/>
      <c r="CT189" s="145"/>
      <c r="CU189" s="145"/>
      <c r="CV189" s="145"/>
      <c r="CW189" s="145"/>
      <c r="CX189" s="145"/>
      <c r="CY189" s="145"/>
      <c r="CZ189" s="145"/>
      <c r="DA189" s="145"/>
      <c r="DB189" s="145"/>
      <c r="DC189" s="145"/>
      <c r="DD189" s="145"/>
      <c r="DE189" s="145"/>
      <c r="DF189" s="145"/>
      <c r="DG189" s="145"/>
      <c r="DH189" s="148"/>
      <c r="DI189" s="145"/>
      <c r="DJ189" s="145"/>
      <c r="DK189" s="145"/>
      <c r="DL189" s="145"/>
      <c r="DM189" s="145"/>
      <c r="DN189" s="145"/>
      <c r="DO189" s="145"/>
      <c r="DP189" s="145"/>
      <c r="DQ189" s="145"/>
      <c r="DR189" s="145"/>
      <c r="DS189" s="145"/>
      <c r="DT189" s="145"/>
      <c r="DU189" s="145"/>
      <c r="DV189" s="145"/>
      <c r="DW189" s="145"/>
      <c r="DX189" s="145"/>
      <c r="DY189" s="145"/>
      <c r="DZ189" s="145"/>
      <c r="EA189" s="145"/>
      <c r="EB189" s="148"/>
      <c r="EC189" s="145"/>
      <c r="ED189" s="148"/>
      <c r="EE189" s="145"/>
      <c r="EF189" s="145"/>
      <c r="EG189" s="145"/>
      <c r="EH189" s="145"/>
      <c r="EI189" s="145"/>
      <c r="EJ189" s="145"/>
      <c r="EK189" s="145"/>
      <c r="EL189" s="145"/>
    </row>
    <row r="190" spans="1:187" x14ac:dyDescent="0.3">
      <c r="U190" s="145"/>
      <c r="V190" s="148"/>
      <c r="W190" s="145"/>
      <c r="X190" s="145"/>
      <c r="Y190" s="145"/>
      <c r="Z190" s="145"/>
      <c r="AA190" s="145"/>
      <c r="AB190" s="332"/>
      <c r="AC190" s="145"/>
      <c r="AD190" s="145"/>
      <c r="AE190" s="145"/>
      <c r="AF190" s="145"/>
      <c r="AG190" s="145"/>
      <c r="AH190" s="145"/>
      <c r="AI190" s="145"/>
      <c r="AJ190" s="145"/>
      <c r="AK190" s="145"/>
      <c r="AL190" s="145"/>
      <c r="AM190" s="145"/>
      <c r="AN190" s="145"/>
      <c r="AO190" s="145"/>
      <c r="AP190" s="145"/>
      <c r="AQ190" s="145"/>
      <c r="AR190" s="145"/>
      <c r="AS190" s="145"/>
      <c r="AT190" s="145"/>
      <c r="AU190" s="145"/>
      <c r="AV190" s="145"/>
      <c r="AW190" s="145"/>
      <c r="AX190" s="145"/>
      <c r="AY190" s="145"/>
      <c r="AZ190" s="145"/>
      <c r="BA190" s="145"/>
      <c r="BB190" s="145"/>
      <c r="BC190" s="145"/>
      <c r="BD190" s="145"/>
      <c r="BE190" s="145"/>
      <c r="BF190" s="145"/>
      <c r="BG190" s="145"/>
      <c r="BH190" s="145"/>
      <c r="BI190" s="145"/>
      <c r="BJ190" s="145"/>
      <c r="BK190" s="145"/>
      <c r="BL190" s="145"/>
      <c r="BM190" s="145"/>
      <c r="BN190" s="145"/>
      <c r="BO190" s="145"/>
      <c r="BP190" s="145"/>
      <c r="BQ190" s="145"/>
      <c r="BR190" s="145"/>
      <c r="BS190" s="145"/>
      <c r="BT190" s="145"/>
      <c r="BU190" s="145"/>
      <c r="BV190" s="145"/>
      <c r="BW190" s="145"/>
      <c r="BX190" s="145"/>
      <c r="BY190" s="145"/>
      <c r="BZ190" s="145"/>
      <c r="CA190" s="145"/>
      <c r="CB190" s="145"/>
      <c r="CC190" s="145"/>
      <c r="CD190" s="145"/>
      <c r="CE190" s="145"/>
      <c r="CF190" s="145"/>
      <c r="CG190" s="145"/>
      <c r="CH190" s="148"/>
      <c r="CI190" s="145"/>
      <c r="CJ190" s="145"/>
      <c r="CK190" s="145"/>
      <c r="CL190" s="145"/>
      <c r="CM190" s="145"/>
      <c r="CN190" s="145"/>
      <c r="CO190" s="145"/>
      <c r="CP190" s="145"/>
      <c r="CQ190" s="145"/>
      <c r="CR190" s="145"/>
      <c r="CS190" s="145"/>
      <c r="CT190" s="145"/>
      <c r="CU190" s="145"/>
      <c r="CV190" s="145"/>
      <c r="CW190" s="145"/>
      <c r="CX190" s="145"/>
      <c r="CY190" s="145"/>
      <c r="CZ190" s="145"/>
      <c r="DA190" s="145"/>
      <c r="DB190" s="145"/>
      <c r="DC190" s="145"/>
      <c r="DD190" s="145"/>
      <c r="DE190" s="145"/>
      <c r="DF190" s="145"/>
      <c r="DG190" s="145"/>
      <c r="DH190" s="148"/>
      <c r="DI190" s="145"/>
      <c r="DJ190" s="145"/>
      <c r="DK190" s="145"/>
      <c r="DL190" s="145"/>
      <c r="DM190" s="145"/>
      <c r="DN190" s="145"/>
      <c r="DO190" s="145"/>
      <c r="DP190" s="145"/>
      <c r="DQ190" s="145"/>
      <c r="DR190" s="145"/>
      <c r="DS190" s="145"/>
      <c r="DT190" s="145"/>
      <c r="DU190" s="145"/>
      <c r="DV190" s="145"/>
      <c r="DW190" s="145"/>
      <c r="DX190" s="145"/>
      <c r="DY190" s="145"/>
      <c r="DZ190" s="145"/>
      <c r="EA190" s="145"/>
      <c r="EB190" s="148"/>
      <c r="EC190" s="145"/>
      <c r="ED190" s="148"/>
      <c r="EE190" s="145"/>
      <c r="EF190" s="145"/>
      <c r="EG190" s="145"/>
      <c r="EH190" s="145"/>
      <c r="EI190" s="145"/>
      <c r="EJ190" s="145"/>
      <c r="EK190" s="145"/>
      <c r="EL190" s="145"/>
    </row>
    <row r="191" spans="1:187" x14ac:dyDescent="0.3">
      <c r="U191" s="145"/>
      <c r="V191" s="148"/>
      <c r="W191" s="145"/>
      <c r="X191" s="145"/>
      <c r="Y191" s="145"/>
      <c r="Z191" s="145"/>
      <c r="AA191" s="145"/>
      <c r="AB191" s="332"/>
      <c r="AC191" s="145"/>
      <c r="AD191" s="145"/>
      <c r="AE191" s="145"/>
      <c r="AF191" s="145"/>
      <c r="AG191" s="145"/>
      <c r="AH191" s="145"/>
      <c r="AI191" s="145"/>
      <c r="AJ191" s="145"/>
      <c r="AK191" s="145"/>
      <c r="AL191" s="145"/>
      <c r="AM191" s="145"/>
      <c r="AN191" s="145"/>
      <c r="AO191" s="145"/>
      <c r="AP191" s="145"/>
      <c r="AQ191" s="145"/>
      <c r="AR191" s="145"/>
      <c r="AS191" s="145"/>
      <c r="AT191" s="145"/>
      <c r="AU191" s="145"/>
      <c r="AV191" s="145"/>
      <c r="AW191" s="145"/>
      <c r="AX191" s="145"/>
      <c r="AY191" s="145"/>
      <c r="AZ191" s="145"/>
      <c r="BA191" s="145"/>
      <c r="BB191" s="145"/>
      <c r="BC191" s="145"/>
      <c r="BD191" s="145"/>
      <c r="BE191" s="145"/>
      <c r="BF191" s="145"/>
      <c r="BG191" s="145"/>
      <c r="BH191" s="145"/>
      <c r="BI191" s="145"/>
      <c r="BJ191" s="145"/>
      <c r="BK191" s="145"/>
      <c r="BL191" s="145"/>
      <c r="BM191" s="145"/>
      <c r="BN191" s="145"/>
      <c r="BO191" s="145"/>
      <c r="BP191" s="145"/>
      <c r="BQ191" s="145"/>
      <c r="BR191" s="145"/>
      <c r="BS191" s="145"/>
      <c r="BT191" s="145"/>
      <c r="BU191" s="145"/>
      <c r="BV191" s="145"/>
      <c r="BW191" s="145"/>
      <c r="BX191" s="145"/>
      <c r="BY191" s="145"/>
      <c r="BZ191" s="145"/>
      <c r="CA191" s="145"/>
      <c r="CB191" s="145"/>
      <c r="CC191" s="145"/>
      <c r="CD191" s="145"/>
      <c r="CE191" s="145"/>
      <c r="CF191" s="145"/>
      <c r="CG191" s="145"/>
      <c r="CH191" s="148"/>
      <c r="CI191" s="145"/>
      <c r="CJ191" s="145"/>
      <c r="CK191" s="145"/>
      <c r="CL191" s="145"/>
      <c r="CM191" s="145"/>
      <c r="CN191" s="145"/>
      <c r="CO191" s="145"/>
      <c r="CP191" s="145"/>
      <c r="CQ191" s="145"/>
      <c r="CR191" s="145"/>
      <c r="CS191" s="145"/>
      <c r="CT191" s="145"/>
      <c r="CU191" s="145"/>
      <c r="CV191" s="145"/>
      <c r="CW191" s="145"/>
      <c r="CX191" s="145"/>
      <c r="CY191" s="145"/>
      <c r="CZ191" s="145"/>
      <c r="DA191" s="145"/>
      <c r="DB191" s="145"/>
      <c r="DC191" s="145"/>
      <c r="DD191" s="145"/>
      <c r="DE191" s="145"/>
      <c r="DF191" s="145"/>
      <c r="DG191" s="145"/>
      <c r="DH191" s="148"/>
      <c r="DI191" s="145"/>
      <c r="DJ191" s="145"/>
      <c r="DK191" s="145"/>
      <c r="DL191" s="145"/>
      <c r="DM191" s="145"/>
      <c r="DN191" s="145"/>
      <c r="DO191" s="145"/>
      <c r="DP191" s="145"/>
      <c r="DQ191" s="145"/>
      <c r="DR191" s="145"/>
      <c r="DS191" s="145"/>
      <c r="DT191" s="145"/>
      <c r="DU191" s="145"/>
      <c r="DV191" s="145"/>
      <c r="DW191" s="145"/>
      <c r="DX191" s="145"/>
      <c r="DY191" s="145"/>
      <c r="DZ191" s="145"/>
      <c r="EA191" s="145"/>
      <c r="EB191" s="148"/>
      <c r="EC191" s="145"/>
      <c r="ED191" s="148"/>
      <c r="EE191" s="145"/>
      <c r="EF191" s="145"/>
      <c r="EG191" s="145"/>
      <c r="EH191" s="145"/>
      <c r="EI191" s="145"/>
      <c r="EJ191" s="145"/>
      <c r="EK191" s="145"/>
      <c r="EL191" s="145"/>
    </row>
    <row r="192" spans="1:187" x14ac:dyDescent="0.3">
      <c r="U192" s="145"/>
      <c r="V192" s="148"/>
      <c r="W192" s="145"/>
      <c r="X192" s="145"/>
      <c r="Y192" s="145"/>
      <c r="Z192" s="145"/>
      <c r="AA192" s="145"/>
      <c r="AB192" s="332"/>
      <c r="AC192" s="145"/>
      <c r="AD192" s="145"/>
      <c r="AE192" s="145"/>
      <c r="AF192" s="145"/>
      <c r="AG192" s="145"/>
      <c r="AH192" s="145"/>
      <c r="AI192" s="145"/>
      <c r="AJ192" s="145"/>
      <c r="AK192" s="145"/>
      <c r="AL192" s="145"/>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8"/>
      <c r="CI192" s="145"/>
      <c r="CJ192" s="145"/>
      <c r="CK192" s="145"/>
      <c r="CL192" s="145"/>
      <c r="CM192" s="145"/>
      <c r="CN192" s="145"/>
      <c r="CO192" s="145"/>
      <c r="CP192" s="145"/>
      <c r="CQ192" s="145"/>
      <c r="CR192" s="145"/>
      <c r="CS192" s="145"/>
      <c r="CT192" s="145"/>
      <c r="CU192" s="145"/>
      <c r="CV192" s="145"/>
      <c r="CW192" s="145"/>
      <c r="CX192" s="145"/>
      <c r="CY192" s="145"/>
      <c r="CZ192" s="145"/>
      <c r="DA192" s="145"/>
      <c r="DB192" s="145"/>
      <c r="DC192" s="145"/>
      <c r="DD192" s="145"/>
      <c r="DE192" s="145"/>
      <c r="DF192" s="145"/>
      <c r="DG192" s="145"/>
      <c r="DH192" s="148"/>
      <c r="DI192" s="145"/>
      <c r="DJ192" s="145"/>
      <c r="DK192" s="145"/>
      <c r="DL192" s="145"/>
      <c r="DM192" s="145"/>
      <c r="DN192" s="145"/>
      <c r="DO192" s="145"/>
      <c r="DP192" s="145"/>
      <c r="DQ192" s="145"/>
      <c r="DR192" s="145"/>
      <c r="DS192" s="145"/>
      <c r="DT192" s="145"/>
      <c r="DU192" s="145"/>
      <c r="DV192" s="145"/>
      <c r="DW192" s="145"/>
      <c r="DX192" s="145"/>
      <c r="DY192" s="145"/>
      <c r="DZ192" s="145"/>
      <c r="EA192" s="145"/>
      <c r="EB192" s="148"/>
      <c r="EC192" s="145"/>
      <c r="ED192" s="148"/>
      <c r="EE192" s="145"/>
      <c r="EF192" s="145"/>
      <c r="EG192" s="145"/>
      <c r="EH192" s="145"/>
      <c r="EI192" s="145"/>
      <c r="EJ192" s="145"/>
      <c r="EK192" s="145"/>
      <c r="EL192" s="145"/>
    </row>
    <row r="193" spans="1:187" x14ac:dyDescent="0.3">
      <c r="U193" s="145"/>
      <c r="V193" s="148"/>
      <c r="W193" s="145"/>
      <c r="X193" s="145"/>
      <c r="Y193" s="145"/>
      <c r="Z193" s="145"/>
      <c r="AA193" s="145"/>
      <c r="AB193" s="332"/>
      <c r="AC193" s="145"/>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5"/>
      <c r="BK193" s="145"/>
      <c r="BL193" s="145"/>
      <c r="BM193" s="145"/>
      <c r="BN193" s="145"/>
      <c r="BO193" s="145"/>
      <c r="BP193" s="145"/>
      <c r="BQ193" s="145"/>
      <c r="BR193" s="145"/>
      <c r="BS193" s="145"/>
      <c r="BT193" s="145"/>
      <c r="BU193" s="145"/>
      <c r="BV193" s="145"/>
      <c r="BW193" s="145"/>
      <c r="BX193" s="145"/>
      <c r="BY193" s="145"/>
      <c r="BZ193" s="145"/>
      <c r="CA193" s="145"/>
      <c r="CB193" s="145"/>
      <c r="CC193" s="145"/>
      <c r="CD193" s="145"/>
      <c r="CE193" s="145"/>
      <c r="CF193" s="145"/>
      <c r="CG193" s="145"/>
      <c r="CH193" s="148"/>
      <c r="CI193" s="145"/>
      <c r="CJ193" s="145"/>
      <c r="CK193" s="145"/>
      <c r="CL193" s="145"/>
      <c r="CM193" s="145"/>
      <c r="CN193" s="145"/>
      <c r="CO193" s="145"/>
      <c r="CP193" s="145"/>
      <c r="CQ193" s="145"/>
      <c r="CR193" s="145"/>
      <c r="CS193" s="145"/>
      <c r="CT193" s="145"/>
      <c r="CU193" s="145"/>
      <c r="CV193" s="145"/>
      <c r="CW193" s="145"/>
      <c r="CX193" s="145"/>
      <c r="CY193" s="145"/>
      <c r="CZ193" s="145"/>
      <c r="DA193" s="145"/>
      <c r="DB193" s="145"/>
      <c r="DC193" s="145"/>
      <c r="DD193" s="145"/>
      <c r="DE193" s="145"/>
      <c r="DF193" s="145"/>
      <c r="DG193" s="145"/>
      <c r="DH193" s="148"/>
      <c r="DI193" s="145"/>
      <c r="DJ193" s="145"/>
      <c r="DK193" s="145"/>
      <c r="DL193" s="145"/>
      <c r="DM193" s="145"/>
      <c r="DN193" s="145"/>
      <c r="DO193" s="145"/>
      <c r="DP193" s="145"/>
      <c r="DQ193" s="145"/>
      <c r="DR193" s="145"/>
      <c r="DS193" s="145"/>
      <c r="DT193" s="145"/>
      <c r="DU193" s="145"/>
      <c r="DV193" s="145"/>
      <c r="DW193" s="145"/>
      <c r="DX193" s="145"/>
      <c r="DY193" s="145"/>
      <c r="DZ193" s="145"/>
      <c r="EA193" s="145"/>
      <c r="EB193" s="148"/>
      <c r="EC193" s="145"/>
      <c r="ED193" s="148"/>
      <c r="EE193" s="145"/>
      <c r="EF193" s="145"/>
      <c r="EG193" s="145"/>
      <c r="EH193" s="145"/>
      <c r="EI193" s="145"/>
      <c r="EJ193" s="145"/>
      <c r="EK193" s="145"/>
      <c r="EL193" s="145"/>
    </row>
    <row r="194" spans="1:187" x14ac:dyDescent="0.3">
      <c r="U194" s="145"/>
      <c r="V194" s="148"/>
      <c r="W194" s="145"/>
      <c r="X194" s="145"/>
      <c r="Y194" s="145"/>
      <c r="Z194" s="145"/>
      <c r="AA194" s="145"/>
      <c r="AB194" s="332"/>
      <c r="AC194" s="145"/>
      <c r="AD194" s="145"/>
      <c r="AE194" s="145"/>
      <c r="AF194" s="145"/>
      <c r="AG194" s="145"/>
      <c r="AH194" s="145"/>
      <c r="AI194" s="145"/>
      <c r="AJ194" s="145"/>
      <c r="AK194" s="145"/>
      <c r="AL194" s="145"/>
      <c r="AM194" s="145"/>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5"/>
      <c r="BK194" s="145"/>
      <c r="BL194" s="145"/>
      <c r="BM194" s="145"/>
      <c r="BN194" s="145"/>
      <c r="BO194" s="145"/>
      <c r="BP194" s="145"/>
      <c r="BQ194" s="145"/>
      <c r="BR194" s="145"/>
      <c r="BS194" s="145"/>
      <c r="BT194" s="145"/>
      <c r="BU194" s="145"/>
      <c r="BV194" s="145"/>
      <c r="BW194" s="145"/>
      <c r="BX194" s="145"/>
      <c r="BY194" s="145"/>
      <c r="BZ194" s="145"/>
      <c r="CA194" s="145"/>
      <c r="CB194" s="145"/>
      <c r="CC194" s="145"/>
      <c r="CD194" s="145"/>
      <c r="CE194" s="145"/>
      <c r="CF194" s="145"/>
      <c r="CG194" s="145"/>
      <c r="CH194" s="148"/>
      <c r="CI194" s="145"/>
      <c r="CJ194" s="145"/>
      <c r="CK194" s="145"/>
      <c r="CL194" s="145"/>
      <c r="CM194" s="145"/>
      <c r="CN194" s="145"/>
      <c r="CO194" s="145"/>
      <c r="CP194" s="145"/>
      <c r="CQ194" s="145"/>
      <c r="CR194" s="145"/>
      <c r="CS194" s="145"/>
      <c r="CT194" s="145"/>
      <c r="CU194" s="145"/>
      <c r="CV194" s="145"/>
      <c r="CW194" s="145"/>
      <c r="CX194" s="145"/>
      <c r="CY194" s="145"/>
      <c r="CZ194" s="145"/>
      <c r="DA194" s="145"/>
      <c r="DB194" s="145"/>
      <c r="DC194" s="145"/>
      <c r="DD194" s="145"/>
      <c r="DE194" s="145"/>
      <c r="DF194" s="145"/>
      <c r="DG194" s="145"/>
      <c r="DH194" s="148"/>
      <c r="DI194" s="145"/>
      <c r="DJ194" s="145"/>
      <c r="DK194" s="145"/>
      <c r="DL194" s="145"/>
      <c r="DM194" s="145"/>
      <c r="DN194" s="145"/>
      <c r="DO194" s="145"/>
      <c r="DP194" s="145"/>
      <c r="DQ194" s="145"/>
      <c r="DR194" s="145"/>
      <c r="DS194" s="145"/>
      <c r="DT194" s="145"/>
      <c r="DU194" s="145"/>
      <c r="DV194" s="145"/>
      <c r="DW194" s="145"/>
      <c r="DX194" s="145"/>
      <c r="DY194" s="145"/>
      <c r="DZ194" s="145"/>
      <c r="EA194" s="145"/>
      <c r="EB194" s="148"/>
      <c r="EC194" s="145"/>
      <c r="ED194" s="148"/>
      <c r="EE194" s="145"/>
      <c r="EF194" s="145"/>
      <c r="EG194" s="145"/>
      <c r="EH194" s="145"/>
      <c r="EI194" s="145"/>
      <c r="EJ194" s="145"/>
      <c r="EK194" s="145"/>
      <c r="EL194" s="145"/>
    </row>
    <row r="195" spans="1:187" s="240" customFormat="1" x14ac:dyDescent="0.3">
      <c r="A195" s="198"/>
      <c r="B195" s="198"/>
      <c r="C195" s="198"/>
      <c r="D195" s="198"/>
      <c r="E195" s="185"/>
      <c r="F195" s="185"/>
      <c r="G195" s="198"/>
      <c r="H195" s="198"/>
      <c r="I195" s="203"/>
      <c r="J195" s="185"/>
      <c r="K195" s="243"/>
      <c r="L195" s="243"/>
      <c r="M195" s="243"/>
      <c r="N195" s="243"/>
      <c r="O195" s="243"/>
      <c r="P195" s="243"/>
      <c r="Q195" s="243"/>
      <c r="R195" s="243"/>
      <c r="S195" s="243"/>
      <c r="T195" s="198"/>
      <c r="U195" s="145"/>
      <c r="V195" s="148"/>
      <c r="W195" s="145"/>
      <c r="X195" s="145"/>
      <c r="Y195" s="145"/>
      <c r="Z195" s="145"/>
      <c r="AA195" s="145"/>
      <c r="AB195" s="332"/>
      <c r="AC195" s="145"/>
      <c r="AD195" s="145"/>
      <c r="AE195" s="145"/>
      <c r="AF195" s="145"/>
      <c r="AG195" s="145"/>
      <c r="AH195" s="145"/>
      <c r="AI195" s="145"/>
      <c r="AJ195" s="145"/>
      <c r="AK195" s="145"/>
      <c r="AL195" s="145"/>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8"/>
      <c r="CI195" s="145"/>
      <c r="CJ195" s="145"/>
      <c r="CK195" s="145"/>
      <c r="CL195" s="145"/>
      <c r="CM195" s="145"/>
      <c r="CN195" s="145"/>
      <c r="CO195" s="145"/>
      <c r="CP195" s="145"/>
      <c r="CQ195" s="145"/>
      <c r="CR195" s="145"/>
      <c r="CS195" s="145"/>
      <c r="CT195" s="145"/>
      <c r="CU195" s="145"/>
      <c r="CV195" s="145"/>
      <c r="CW195" s="145"/>
      <c r="CX195" s="145"/>
      <c r="CY195" s="145"/>
      <c r="CZ195" s="145"/>
      <c r="DA195" s="145"/>
      <c r="DB195" s="145"/>
      <c r="DC195" s="145"/>
      <c r="DD195" s="145"/>
      <c r="DE195" s="145"/>
      <c r="DF195" s="145"/>
      <c r="DG195" s="145"/>
      <c r="DH195" s="148"/>
      <c r="DI195" s="145"/>
      <c r="DJ195" s="145"/>
      <c r="DK195" s="145"/>
      <c r="DL195" s="145"/>
      <c r="DM195" s="145"/>
      <c r="DN195" s="145"/>
      <c r="DO195" s="145"/>
      <c r="DP195" s="145"/>
      <c r="DQ195" s="145"/>
      <c r="DR195" s="145"/>
      <c r="DS195" s="145"/>
      <c r="DT195" s="145"/>
      <c r="DU195" s="145"/>
      <c r="DV195" s="145"/>
      <c r="DW195" s="145"/>
      <c r="DX195" s="145"/>
      <c r="DY195" s="145"/>
      <c r="DZ195" s="145"/>
      <c r="EA195" s="145"/>
      <c r="EB195" s="148"/>
      <c r="EC195" s="145"/>
      <c r="ED195" s="148"/>
      <c r="EE195" s="145"/>
      <c r="EF195" s="145"/>
      <c r="EG195" s="145"/>
      <c r="EH195" s="145"/>
      <c r="EI195" s="145"/>
      <c r="EJ195" s="145"/>
      <c r="EK195" s="145"/>
      <c r="EL195" s="145"/>
      <c r="EN195" s="228"/>
      <c r="EO195" s="198"/>
      <c r="EP195" s="198"/>
      <c r="EQ195" s="198"/>
      <c r="ER195" s="198"/>
      <c r="ES195" s="198"/>
      <c r="ET195" s="198"/>
      <c r="EU195" s="198"/>
      <c r="EV195" s="198"/>
      <c r="EW195" s="198"/>
      <c r="EX195" s="198"/>
      <c r="EY195" s="198"/>
      <c r="EZ195" s="198"/>
      <c r="FA195" s="198"/>
      <c r="FB195" s="198"/>
      <c r="FC195" s="198"/>
      <c r="FD195" s="198"/>
      <c r="FE195" s="198"/>
      <c r="FF195" s="198"/>
      <c r="FG195" s="198"/>
      <c r="FH195" s="198"/>
      <c r="FI195" s="198"/>
      <c r="FJ195" s="198"/>
      <c r="FK195" s="198"/>
      <c r="FL195" s="198"/>
      <c r="FM195" s="198"/>
      <c r="FN195" s="198"/>
      <c r="FO195" s="198"/>
      <c r="FP195" s="198"/>
      <c r="FQ195" s="198"/>
      <c r="FR195" s="198"/>
      <c r="FS195" s="198"/>
      <c r="FT195" s="198"/>
      <c r="FU195" s="198"/>
      <c r="FV195" s="198"/>
      <c r="FW195" s="198"/>
      <c r="FX195" s="198"/>
      <c r="FY195" s="198"/>
      <c r="FZ195" s="198"/>
      <c r="GA195" s="198"/>
      <c r="GB195" s="198"/>
      <c r="GC195" s="198"/>
      <c r="GD195" s="198"/>
      <c r="GE195" s="198"/>
    </row>
    <row r="196" spans="1:187" s="240" customFormat="1" x14ac:dyDescent="0.3">
      <c r="A196" s="198"/>
      <c r="B196" s="198"/>
      <c r="C196" s="198"/>
      <c r="D196" s="198"/>
      <c r="E196" s="185"/>
      <c r="F196" s="185"/>
      <c r="G196" s="198"/>
      <c r="H196" s="198"/>
      <c r="I196" s="203"/>
      <c r="J196" s="185"/>
      <c r="K196" s="243"/>
      <c r="L196" s="243"/>
      <c r="M196" s="243"/>
      <c r="N196" s="243"/>
      <c r="O196" s="243"/>
      <c r="P196" s="243"/>
      <c r="Q196" s="243"/>
      <c r="R196" s="243"/>
      <c r="S196" s="243"/>
      <c r="T196" s="198"/>
      <c r="U196" s="145"/>
      <c r="V196" s="148"/>
      <c r="W196" s="145"/>
      <c r="X196" s="145"/>
      <c r="Y196" s="145"/>
      <c r="Z196" s="145"/>
      <c r="AA196" s="145"/>
      <c r="AB196" s="332"/>
      <c r="AC196" s="145"/>
      <c r="AD196" s="145"/>
      <c r="AE196" s="145"/>
      <c r="AF196" s="145"/>
      <c r="AG196" s="145"/>
      <c r="AH196" s="145"/>
      <c r="AI196" s="145"/>
      <c r="AJ196" s="145"/>
      <c r="AK196" s="145"/>
      <c r="AL196" s="145"/>
      <c r="AM196" s="145"/>
      <c r="AN196" s="145"/>
      <c r="AO196" s="145"/>
      <c r="AP196" s="145"/>
      <c r="AQ196" s="145"/>
      <c r="AR196" s="145"/>
      <c r="AS196" s="145"/>
      <c r="AT196" s="145"/>
      <c r="AU196" s="145"/>
      <c r="AV196" s="145"/>
      <c r="AW196" s="145"/>
      <c r="AX196" s="145"/>
      <c r="AY196" s="145"/>
      <c r="AZ196" s="145"/>
      <c r="BA196" s="145"/>
      <c r="BB196" s="145"/>
      <c r="BC196" s="145"/>
      <c r="BD196" s="145"/>
      <c r="BE196" s="145"/>
      <c r="BF196" s="145"/>
      <c r="BG196" s="145"/>
      <c r="BH196" s="145"/>
      <c r="BI196" s="145"/>
      <c r="BJ196" s="145"/>
      <c r="BK196" s="145"/>
      <c r="BL196" s="145"/>
      <c r="BM196" s="145"/>
      <c r="BN196" s="145"/>
      <c r="BO196" s="145"/>
      <c r="BP196" s="145"/>
      <c r="BQ196" s="145"/>
      <c r="BR196" s="145"/>
      <c r="BS196" s="145"/>
      <c r="BT196" s="145"/>
      <c r="BU196" s="145"/>
      <c r="BV196" s="145"/>
      <c r="BW196" s="145"/>
      <c r="BX196" s="145"/>
      <c r="BY196" s="145"/>
      <c r="BZ196" s="145"/>
      <c r="CA196" s="145"/>
      <c r="CB196" s="145"/>
      <c r="CC196" s="145"/>
      <c r="CD196" s="145"/>
      <c r="CE196" s="145"/>
      <c r="CF196" s="145"/>
      <c r="CG196" s="145"/>
      <c r="CH196" s="148"/>
      <c r="CI196" s="145"/>
      <c r="CJ196" s="145"/>
      <c r="CK196" s="145"/>
      <c r="CL196" s="145"/>
      <c r="CM196" s="145"/>
      <c r="CN196" s="145"/>
      <c r="CO196" s="145"/>
      <c r="CP196" s="145"/>
      <c r="CQ196" s="145"/>
      <c r="CR196" s="145"/>
      <c r="CS196" s="145"/>
      <c r="CT196" s="145"/>
      <c r="CU196" s="145"/>
      <c r="CV196" s="145"/>
      <c r="CW196" s="145"/>
      <c r="CX196" s="145"/>
      <c r="CY196" s="145"/>
      <c r="CZ196" s="145"/>
      <c r="DA196" s="145"/>
      <c r="DB196" s="145"/>
      <c r="DC196" s="145"/>
      <c r="DD196" s="145"/>
      <c r="DE196" s="145"/>
      <c r="DF196" s="145"/>
      <c r="DG196" s="145"/>
      <c r="DH196" s="148"/>
      <c r="DI196" s="145"/>
      <c r="DJ196" s="145"/>
      <c r="DK196" s="145"/>
      <c r="DL196" s="145"/>
      <c r="DM196" s="145"/>
      <c r="DN196" s="145"/>
      <c r="DO196" s="145"/>
      <c r="DP196" s="145"/>
      <c r="DQ196" s="145"/>
      <c r="DR196" s="145"/>
      <c r="DS196" s="145"/>
      <c r="DT196" s="145"/>
      <c r="DU196" s="145"/>
      <c r="DV196" s="145"/>
      <c r="DW196" s="145"/>
      <c r="DX196" s="145"/>
      <c r="DY196" s="145"/>
      <c r="DZ196" s="145"/>
      <c r="EA196" s="145"/>
      <c r="EB196" s="148"/>
      <c r="EC196" s="145"/>
      <c r="ED196" s="148"/>
      <c r="EE196" s="145"/>
      <c r="EF196" s="145"/>
      <c r="EG196" s="145"/>
      <c r="EH196" s="145"/>
      <c r="EI196" s="145"/>
      <c r="EJ196" s="145"/>
      <c r="EK196" s="145"/>
      <c r="EL196" s="145"/>
      <c r="EN196" s="228"/>
      <c r="EO196" s="198"/>
      <c r="EP196" s="198"/>
      <c r="EQ196" s="198"/>
      <c r="ER196" s="198"/>
      <c r="ES196" s="198"/>
      <c r="ET196" s="198"/>
      <c r="EU196" s="198"/>
      <c r="EV196" s="198"/>
      <c r="EW196" s="198"/>
      <c r="EX196" s="198"/>
      <c r="EY196" s="198"/>
      <c r="EZ196" s="198"/>
      <c r="FA196" s="198"/>
      <c r="FB196" s="198"/>
      <c r="FC196" s="198"/>
      <c r="FD196" s="198"/>
      <c r="FE196" s="198"/>
      <c r="FF196" s="198"/>
      <c r="FG196" s="198"/>
      <c r="FH196" s="198"/>
      <c r="FI196" s="198"/>
      <c r="FJ196" s="198"/>
      <c r="FK196" s="198"/>
      <c r="FL196" s="198"/>
      <c r="FM196" s="198"/>
      <c r="FN196" s="198"/>
      <c r="FO196" s="198"/>
      <c r="FP196" s="198"/>
      <c r="FQ196" s="198"/>
      <c r="FR196" s="198"/>
      <c r="FS196" s="198"/>
      <c r="FT196" s="198"/>
      <c r="FU196" s="198"/>
      <c r="FV196" s="198"/>
      <c r="FW196" s="198"/>
      <c r="FX196" s="198"/>
      <c r="FY196" s="198"/>
      <c r="FZ196" s="198"/>
      <c r="GA196" s="198"/>
      <c r="GB196" s="198"/>
      <c r="GC196" s="198"/>
      <c r="GD196" s="198"/>
      <c r="GE196" s="198"/>
    </row>
    <row r="197" spans="1:187" s="240" customFormat="1" x14ac:dyDescent="0.3">
      <c r="A197" s="198"/>
      <c r="B197" s="198"/>
      <c r="C197" s="198"/>
      <c r="D197" s="198"/>
      <c r="E197" s="185"/>
      <c r="F197" s="185"/>
      <c r="G197" s="198"/>
      <c r="H197" s="198"/>
      <c r="I197" s="203"/>
      <c r="J197" s="185"/>
      <c r="K197" s="243"/>
      <c r="L197" s="243"/>
      <c r="M197" s="243"/>
      <c r="N197" s="243"/>
      <c r="O197" s="243"/>
      <c r="P197" s="243"/>
      <c r="Q197" s="243"/>
      <c r="R197" s="243"/>
      <c r="S197" s="243"/>
      <c r="T197" s="198"/>
      <c r="U197" s="145"/>
      <c r="V197" s="148"/>
      <c r="W197" s="145"/>
      <c r="X197" s="145"/>
      <c r="Y197" s="145"/>
      <c r="Z197" s="145"/>
      <c r="AA197" s="145"/>
      <c r="AB197" s="332"/>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8"/>
      <c r="CI197" s="145"/>
      <c r="CJ197" s="145"/>
      <c r="CK197" s="145"/>
      <c r="CL197" s="145"/>
      <c r="CM197" s="145"/>
      <c r="CN197" s="145"/>
      <c r="CO197" s="145"/>
      <c r="CP197" s="145"/>
      <c r="CQ197" s="145"/>
      <c r="CR197" s="145"/>
      <c r="CS197" s="145"/>
      <c r="CT197" s="145"/>
      <c r="CU197" s="145"/>
      <c r="CV197" s="145"/>
      <c r="CW197" s="145"/>
      <c r="CX197" s="145"/>
      <c r="CY197" s="145"/>
      <c r="CZ197" s="145"/>
      <c r="DA197" s="145"/>
      <c r="DB197" s="145"/>
      <c r="DC197" s="145"/>
      <c r="DD197" s="145"/>
      <c r="DE197" s="145"/>
      <c r="DF197" s="145"/>
      <c r="DG197" s="145"/>
      <c r="DH197" s="148"/>
      <c r="DI197" s="145"/>
      <c r="DJ197" s="145"/>
      <c r="DK197" s="145"/>
      <c r="DL197" s="145"/>
      <c r="DM197" s="145"/>
      <c r="DN197" s="145"/>
      <c r="DO197" s="145"/>
      <c r="DP197" s="145"/>
      <c r="DQ197" s="145"/>
      <c r="DR197" s="145"/>
      <c r="DS197" s="145"/>
      <c r="DT197" s="145"/>
      <c r="DU197" s="145"/>
      <c r="DV197" s="145"/>
      <c r="DW197" s="145"/>
      <c r="DX197" s="145"/>
      <c r="DY197" s="145"/>
      <c r="DZ197" s="145"/>
      <c r="EA197" s="145"/>
      <c r="EB197" s="148"/>
      <c r="EC197" s="145"/>
      <c r="ED197" s="148"/>
      <c r="EE197" s="145"/>
      <c r="EF197" s="145"/>
      <c r="EG197" s="145"/>
      <c r="EH197" s="145"/>
      <c r="EI197" s="145"/>
      <c r="EJ197" s="145"/>
      <c r="EK197" s="145"/>
      <c r="EL197" s="145"/>
      <c r="EN197" s="228"/>
      <c r="EO197" s="198"/>
      <c r="EP197" s="198"/>
      <c r="EQ197" s="198"/>
      <c r="ER197" s="198"/>
      <c r="ES197" s="198"/>
      <c r="ET197" s="198"/>
      <c r="EU197" s="198"/>
      <c r="EV197" s="198"/>
      <c r="EW197" s="198"/>
      <c r="EX197" s="198"/>
      <c r="EY197" s="198"/>
      <c r="EZ197" s="198"/>
      <c r="FA197" s="198"/>
      <c r="FB197" s="198"/>
      <c r="FC197" s="198"/>
      <c r="FD197" s="198"/>
      <c r="FE197" s="198"/>
      <c r="FF197" s="198"/>
      <c r="FG197" s="198"/>
      <c r="FH197" s="198"/>
      <c r="FI197" s="198"/>
      <c r="FJ197" s="198"/>
      <c r="FK197" s="198"/>
      <c r="FL197" s="198"/>
      <c r="FM197" s="198"/>
      <c r="FN197" s="198"/>
      <c r="FO197" s="198"/>
      <c r="FP197" s="198"/>
      <c r="FQ197" s="198"/>
      <c r="FR197" s="198"/>
      <c r="FS197" s="198"/>
      <c r="FT197" s="198"/>
      <c r="FU197" s="198"/>
      <c r="FV197" s="198"/>
      <c r="FW197" s="198"/>
      <c r="FX197" s="198"/>
      <c r="FY197" s="198"/>
      <c r="FZ197" s="198"/>
      <c r="GA197" s="198"/>
      <c r="GB197" s="198"/>
      <c r="GC197" s="198"/>
      <c r="GD197" s="198"/>
      <c r="GE197" s="198"/>
    </row>
    <row r="198" spans="1:187" s="240" customFormat="1" x14ac:dyDescent="0.3">
      <c r="A198" s="198"/>
      <c r="B198" s="198"/>
      <c r="C198" s="198"/>
      <c r="D198" s="198"/>
      <c r="E198" s="185"/>
      <c r="F198" s="185"/>
      <c r="G198" s="198"/>
      <c r="H198" s="198"/>
      <c r="I198" s="203"/>
      <c r="J198" s="185"/>
      <c r="K198" s="243"/>
      <c r="L198" s="243"/>
      <c r="M198" s="243"/>
      <c r="N198" s="243"/>
      <c r="O198" s="243"/>
      <c r="P198" s="243"/>
      <c r="Q198" s="243"/>
      <c r="R198" s="243"/>
      <c r="S198" s="243"/>
      <c r="T198" s="198"/>
      <c r="U198" s="198"/>
      <c r="V198" s="203"/>
      <c r="W198" s="198"/>
      <c r="X198" s="198"/>
      <c r="Y198" s="198"/>
      <c r="Z198" s="198"/>
      <c r="AA198" s="198"/>
      <c r="AB198" s="340"/>
      <c r="AC198" s="198"/>
      <c r="AD198" s="198"/>
      <c r="AE198" s="198"/>
      <c r="AF198" s="198"/>
      <c r="AG198" s="198"/>
      <c r="AH198" s="198"/>
      <c r="AI198" s="198"/>
      <c r="AJ198" s="198"/>
      <c r="AK198" s="198"/>
      <c r="AL198" s="198"/>
      <c r="AM198" s="198"/>
      <c r="AN198" s="198"/>
      <c r="AO198" s="198"/>
      <c r="AP198" s="198"/>
      <c r="AQ198" s="198"/>
      <c r="AR198" s="198"/>
      <c r="AS198" s="198"/>
      <c r="AT198" s="198"/>
      <c r="AU198" s="198"/>
      <c r="AV198" s="198"/>
      <c r="AW198" s="198"/>
      <c r="AX198" s="198"/>
      <c r="AY198" s="198"/>
      <c r="AZ198" s="198"/>
      <c r="BA198" s="198"/>
      <c r="BB198" s="198"/>
      <c r="BC198" s="198"/>
      <c r="BD198" s="198"/>
      <c r="BE198" s="198"/>
      <c r="BF198" s="198"/>
      <c r="BG198" s="198"/>
      <c r="BH198" s="198"/>
      <c r="BI198" s="198"/>
      <c r="BJ198" s="198"/>
      <c r="BK198" s="198"/>
      <c r="BL198" s="198"/>
      <c r="BM198" s="198"/>
      <c r="BN198" s="198"/>
      <c r="BO198" s="198"/>
      <c r="BP198" s="198"/>
      <c r="BQ198" s="198"/>
      <c r="BR198" s="198"/>
      <c r="BS198" s="198"/>
      <c r="BT198" s="198"/>
      <c r="BU198" s="198"/>
      <c r="BV198" s="198"/>
      <c r="BW198" s="198"/>
      <c r="BX198" s="198"/>
      <c r="BY198" s="198"/>
      <c r="BZ198" s="198"/>
      <c r="CA198" s="198"/>
      <c r="CB198" s="198"/>
      <c r="CC198" s="198"/>
      <c r="CD198" s="198"/>
      <c r="CE198" s="198"/>
      <c r="CF198" s="198"/>
      <c r="CG198" s="198"/>
      <c r="CH198" s="203"/>
      <c r="CI198" s="198"/>
      <c r="CJ198" s="198"/>
      <c r="CK198" s="198"/>
      <c r="CL198" s="198"/>
      <c r="CM198" s="198"/>
      <c r="CN198" s="198"/>
      <c r="CO198" s="198"/>
      <c r="CP198" s="198"/>
      <c r="CQ198" s="198"/>
      <c r="CR198" s="198"/>
      <c r="CS198" s="198"/>
      <c r="CT198" s="198"/>
      <c r="CU198" s="198"/>
      <c r="CV198" s="198"/>
      <c r="CW198" s="198"/>
      <c r="CX198" s="198"/>
      <c r="CY198" s="198"/>
      <c r="CZ198" s="198"/>
      <c r="DA198" s="198"/>
      <c r="DB198" s="198"/>
      <c r="DC198" s="198"/>
      <c r="DD198" s="198"/>
      <c r="DE198" s="198"/>
      <c r="DF198" s="198"/>
      <c r="DG198" s="198"/>
      <c r="DH198" s="203"/>
      <c r="DI198" s="198"/>
      <c r="DJ198" s="198"/>
      <c r="DK198" s="198"/>
      <c r="DL198" s="198"/>
      <c r="DM198" s="198"/>
      <c r="DN198" s="198"/>
      <c r="DO198" s="198"/>
      <c r="DP198" s="198"/>
      <c r="DQ198" s="198"/>
      <c r="DR198" s="198"/>
      <c r="DS198" s="198"/>
      <c r="DT198" s="198"/>
      <c r="DU198" s="198"/>
      <c r="DV198" s="198"/>
      <c r="DW198" s="198"/>
      <c r="DX198" s="198"/>
      <c r="DY198" s="198"/>
      <c r="DZ198" s="198"/>
      <c r="EA198" s="198"/>
      <c r="EB198" s="203"/>
      <c r="EC198" s="198"/>
      <c r="ED198" s="203"/>
      <c r="EE198" s="198"/>
      <c r="EF198" s="198"/>
      <c r="EG198" s="198"/>
      <c r="EH198" s="198"/>
      <c r="EI198" s="198"/>
      <c r="EJ198" s="198"/>
      <c r="EN198" s="228"/>
      <c r="EO198" s="198"/>
      <c r="EP198" s="198"/>
      <c r="EQ198" s="198"/>
      <c r="ER198" s="198"/>
      <c r="ES198" s="198"/>
      <c r="ET198" s="198"/>
      <c r="EU198" s="198"/>
      <c r="EV198" s="198"/>
      <c r="EW198" s="198"/>
      <c r="EX198" s="198"/>
      <c r="EY198" s="198"/>
      <c r="EZ198" s="198"/>
      <c r="FA198" s="198"/>
      <c r="FB198" s="198"/>
      <c r="FC198" s="198"/>
      <c r="FD198" s="198"/>
      <c r="FE198" s="198"/>
      <c r="FF198" s="198"/>
      <c r="FG198" s="198"/>
      <c r="FH198" s="198"/>
      <c r="FI198" s="198"/>
      <c r="FJ198" s="198"/>
      <c r="FK198" s="198"/>
      <c r="FL198" s="198"/>
      <c r="FM198" s="198"/>
      <c r="FN198" s="198"/>
      <c r="FO198" s="198"/>
      <c r="FP198" s="198"/>
      <c r="FQ198" s="198"/>
      <c r="FR198" s="198"/>
      <c r="FS198" s="198"/>
      <c r="FT198" s="198"/>
      <c r="FU198" s="198"/>
      <c r="FV198" s="198"/>
      <c r="FW198" s="198"/>
      <c r="FX198" s="198"/>
      <c r="FY198" s="198"/>
      <c r="FZ198" s="198"/>
      <c r="GA198" s="198"/>
      <c r="GB198" s="198"/>
      <c r="GC198" s="198"/>
      <c r="GD198" s="198"/>
      <c r="GE198" s="198"/>
    </row>
    <row r="199" spans="1:187" s="240" customFormat="1" x14ac:dyDescent="0.3">
      <c r="A199" s="198"/>
      <c r="B199" s="198"/>
      <c r="C199" s="198"/>
      <c r="D199" s="198"/>
      <c r="E199" s="185"/>
      <c r="F199" s="185"/>
      <c r="G199" s="198"/>
      <c r="H199" s="198"/>
      <c r="I199" s="203"/>
      <c r="J199" s="185"/>
      <c r="K199" s="243"/>
      <c r="L199" s="243"/>
      <c r="M199" s="243"/>
      <c r="N199" s="243"/>
      <c r="O199" s="243"/>
      <c r="P199" s="243"/>
      <c r="Q199" s="243"/>
      <c r="R199" s="243"/>
      <c r="S199" s="243"/>
      <c r="T199" s="198"/>
      <c r="U199" s="198"/>
      <c r="V199" s="203"/>
      <c r="W199" s="198"/>
      <c r="X199" s="198"/>
      <c r="Y199" s="198"/>
      <c r="Z199" s="198"/>
      <c r="AA199" s="198"/>
      <c r="AB199" s="340"/>
      <c r="AC199" s="198"/>
      <c r="AD199" s="198"/>
      <c r="AE199" s="198"/>
      <c r="AF199" s="198"/>
      <c r="AG199" s="198"/>
      <c r="AH199" s="198"/>
      <c r="AI199" s="198"/>
      <c r="AJ199" s="198"/>
      <c r="AK199" s="198"/>
      <c r="AL199" s="198"/>
      <c r="AM199" s="198"/>
      <c r="AN199" s="198"/>
      <c r="AO199" s="198"/>
      <c r="AP199" s="198"/>
      <c r="AQ199" s="198"/>
      <c r="AR199" s="198"/>
      <c r="AS199" s="198"/>
      <c r="AT199" s="198"/>
      <c r="AU199" s="198"/>
      <c r="AV199" s="198"/>
      <c r="AW199" s="198"/>
      <c r="AX199" s="198"/>
      <c r="AY199" s="198"/>
      <c r="AZ199" s="198"/>
      <c r="BA199" s="198"/>
      <c r="BB199" s="198"/>
      <c r="BC199" s="198"/>
      <c r="BD199" s="198"/>
      <c r="BE199" s="198"/>
      <c r="BF199" s="198"/>
      <c r="BG199" s="198"/>
      <c r="BH199" s="198"/>
      <c r="BI199" s="198"/>
      <c r="BJ199" s="198"/>
      <c r="BK199" s="198"/>
      <c r="BL199" s="198"/>
      <c r="BM199" s="198"/>
      <c r="BN199" s="198"/>
      <c r="BO199" s="198"/>
      <c r="BP199" s="198"/>
      <c r="BQ199" s="198"/>
      <c r="BR199" s="198"/>
      <c r="BS199" s="198"/>
      <c r="BT199" s="198"/>
      <c r="BU199" s="198"/>
      <c r="BV199" s="198"/>
      <c r="BW199" s="198"/>
      <c r="BX199" s="198"/>
      <c r="BY199" s="198"/>
      <c r="BZ199" s="198"/>
      <c r="CA199" s="198"/>
      <c r="CB199" s="198"/>
      <c r="CC199" s="198"/>
      <c r="CD199" s="198"/>
      <c r="CE199" s="198"/>
      <c r="CF199" s="198"/>
      <c r="CG199" s="198"/>
      <c r="CH199" s="203"/>
      <c r="CI199" s="198"/>
      <c r="CJ199" s="198"/>
      <c r="CK199" s="198"/>
      <c r="CL199" s="198"/>
      <c r="CM199" s="198"/>
      <c r="CN199" s="198"/>
      <c r="CO199" s="198"/>
      <c r="CP199" s="198"/>
      <c r="CQ199" s="198"/>
      <c r="CR199" s="198"/>
      <c r="CS199" s="198"/>
      <c r="CT199" s="198"/>
      <c r="CU199" s="198"/>
      <c r="CV199" s="198"/>
      <c r="CW199" s="198"/>
      <c r="CX199" s="198"/>
      <c r="CY199" s="198"/>
      <c r="CZ199" s="198"/>
      <c r="DA199" s="198"/>
      <c r="DB199" s="198"/>
      <c r="DC199" s="198"/>
      <c r="DD199" s="198"/>
      <c r="DE199" s="198"/>
      <c r="DF199" s="198"/>
      <c r="DG199" s="198"/>
      <c r="DH199" s="203"/>
      <c r="DI199" s="198"/>
      <c r="DJ199" s="198"/>
      <c r="DK199" s="198"/>
      <c r="DL199" s="198"/>
      <c r="DM199" s="198"/>
      <c r="DN199" s="198"/>
      <c r="DO199" s="198"/>
      <c r="DP199" s="198"/>
      <c r="DQ199" s="198"/>
      <c r="DR199" s="198"/>
      <c r="DS199" s="198"/>
      <c r="DT199" s="198"/>
      <c r="DU199" s="198"/>
      <c r="DV199" s="198"/>
      <c r="DW199" s="198"/>
      <c r="DX199" s="198"/>
      <c r="DY199" s="198"/>
      <c r="DZ199" s="198"/>
      <c r="EA199" s="198"/>
      <c r="EB199" s="203"/>
      <c r="EC199" s="198"/>
      <c r="ED199" s="203"/>
      <c r="EE199" s="198"/>
      <c r="EF199" s="198"/>
      <c r="EG199" s="198"/>
      <c r="EH199" s="198"/>
      <c r="EI199" s="198"/>
      <c r="EJ199" s="198"/>
      <c r="EN199" s="228"/>
      <c r="EO199" s="198"/>
      <c r="EP199" s="198"/>
      <c r="EQ199" s="198"/>
      <c r="ER199" s="198"/>
      <c r="ES199" s="198"/>
      <c r="ET199" s="198"/>
      <c r="EU199" s="198"/>
      <c r="EV199" s="198"/>
      <c r="EW199" s="198"/>
      <c r="EX199" s="198"/>
      <c r="EY199" s="198"/>
      <c r="EZ199" s="198"/>
      <c r="FA199" s="198"/>
      <c r="FB199" s="198"/>
      <c r="FC199" s="198"/>
      <c r="FD199" s="198"/>
      <c r="FE199" s="198"/>
      <c r="FF199" s="198"/>
      <c r="FG199" s="198"/>
      <c r="FH199" s="198"/>
      <c r="FI199" s="198"/>
      <c r="FJ199" s="198"/>
      <c r="FK199" s="198"/>
      <c r="FL199" s="198"/>
      <c r="FM199" s="198"/>
      <c r="FN199" s="198"/>
      <c r="FO199" s="198"/>
      <c r="FP199" s="198"/>
      <c r="FQ199" s="198"/>
      <c r="FR199" s="198"/>
      <c r="FS199" s="198"/>
      <c r="FT199" s="198"/>
      <c r="FU199" s="198"/>
      <c r="FV199" s="198"/>
      <c r="FW199" s="198"/>
      <c r="FX199" s="198"/>
      <c r="FY199" s="198"/>
      <c r="FZ199" s="198"/>
      <c r="GA199" s="198"/>
      <c r="GB199" s="198"/>
      <c r="GC199" s="198"/>
      <c r="GD199" s="198"/>
      <c r="GE199" s="198"/>
    </row>
    <row r="200" spans="1:187" s="240" customFormat="1" x14ac:dyDescent="0.3">
      <c r="A200" s="198"/>
      <c r="B200" s="198"/>
      <c r="C200" s="198"/>
      <c r="D200" s="198"/>
      <c r="E200" s="185"/>
      <c r="F200" s="185"/>
      <c r="G200" s="198"/>
      <c r="H200" s="198"/>
      <c r="I200" s="203"/>
      <c r="J200" s="185"/>
      <c r="K200" s="243"/>
      <c r="L200" s="243"/>
      <c r="M200" s="243"/>
      <c r="N200" s="243"/>
      <c r="O200" s="243"/>
      <c r="P200" s="243"/>
      <c r="Q200" s="243"/>
      <c r="R200" s="243"/>
      <c r="S200" s="243"/>
      <c r="T200" s="198"/>
      <c r="U200" s="198"/>
      <c r="V200" s="203"/>
      <c r="W200" s="198"/>
      <c r="X200" s="198"/>
      <c r="Y200" s="198"/>
      <c r="Z200" s="198"/>
      <c r="AA200" s="198"/>
      <c r="AB200" s="340"/>
      <c r="AC200" s="198"/>
      <c r="AD200" s="198"/>
      <c r="AE200" s="198"/>
      <c r="AF200" s="198"/>
      <c r="AG200" s="198"/>
      <c r="AH200" s="198"/>
      <c r="AI200" s="198"/>
      <c r="AJ200" s="198"/>
      <c r="AK200" s="198"/>
      <c r="AL200" s="198"/>
      <c r="AM200" s="198"/>
      <c r="AN200" s="198"/>
      <c r="AO200" s="198"/>
      <c r="AP200" s="198"/>
      <c r="AQ200" s="198"/>
      <c r="AR200" s="198"/>
      <c r="AS200" s="198"/>
      <c r="AT200" s="198"/>
      <c r="AU200" s="198"/>
      <c r="AV200" s="198"/>
      <c r="AW200" s="198"/>
      <c r="AX200" s="198"/>
      <c r="AY200" s="198"/>
      <c r="AZ200" s="198"/>
      <c r="BA200" s="198"/>
      <c r="BB200" s="198"/>
      <c r="BC200" s="198"/>
      <c r="BD200" s="198"/>
      <c r="BE200" s="198"/>
      <c r="BF200" s="198"/>
      <c r="BG200" s="198"/>
      <c r="BH200" s="198"/>
      <c r="BI200" s="198"/>
      <c r="BJ200" s="198"/>
      <c r="BK200" s="198"/>
      <c r="BL200" s="198"/>
      <c r="BM200" s="198"/>
      <c r="BN200" s="198"/>
      <c r="BO200" s="198"/>
      <c r="BP200" s="198"/>
      <c r="BQ200" s="198"/>
      <c r="BR200" s="198"/>
      <c r="BS200" s="198"/>
      <c r="BT200" s="198"/>
      <c r="BU200" s="198"/>
      <c r="BV200" s="198"/>
      <c r="BW200" s="198"/>
      <c r="BX200" s="198"/>
      <c r="BY200" s="198"/>
      <c r="BZ200" s="198"/>
      <c r="CA200" s="198"/>
      <c r="CB200" s="198"/>
      <c r="CC200" s="198"/>
      <c r="CD200" s="198"/>
      <c r="CE200" s="198"/>
      <c r="CF200" s="198"/>
      <c r="CG200" s="198"/>
      <c r="CH200" s="203"/>
      <c r="CI200" s="198"/>
      <c r="CJ200" s="198"/>
      <c r="CK200" s="198"/>
      <c r="CL200" s="198"/>
      <c r="CM200" s="198"/>
      <c r="CN200" s="198"/>
      <c r="CO200" s="198"/>
      <c r="CP200" s="198"/>
      <c r="CQ200" s="198"/>
      <c r="CR200" s="198"/>
      <c r="CS200" s="198"/>
      <c r="CT200" s="198"/>
      <c r="CU200" s="198"/>
      <c r="CV200" s="198"/>
      <c r="CW200" s="198"/>
      <c r="CX200" s="198"/>
      <c r="CY200" s="198"/>
      <c r="CZ200" s="198"/>
      <c r="DA200" s="198"/>
      <c r="DB200" s="198"/>
      <c r="DC200" s="198"/>
      <c r="DD200" s="198"/>
      <c r="DE200" s="198"/>
      <c r="DF200" s="198"/>
      <c r="DG200" s="198"/>
      <c r="DH200" s="203"/>
      <c r="DI200" s="198"/>
      <c r="DJ200" s="198"/>
      <c r="DK200" s="198"/>
      <c r="DL200" s="198"/>
      <c r="DM200" s="198"/>
      <c r="DN200" s="198"/>
      <c r="DO200" s="198"/>
      <c r="DP200" s="198"/>
      <c r="DQ200" s="198"/>
      <c r="DR200" s="198"/>
      <c r="DS200" s="198"/>
      <c r="DT200" s="198"/>
      <c r="DU200" s="198"/>
      <c r="DV200" s="198"/>
      <c r="DW200" s="198"/>
      <c r="DX200" s="198"/>
      <c r="DY200" s="198"/>
      <c r="DZ200" s="198"/>
      <c r="EA200" s="198"/>
      <c r="EB200" s="203"/>
      <c r="EC200" s="198"/>
      <c r="ED200" s="203"/>
      <c r="EE200" s="198"/>
      <c r="EF200" s="198"/>
      <c r="EG200" s="198"/>
      <c r="EH200" s="198"/>
      <c r="EI200" s="198"/>
      <c r="EJ200" s="198"/>
      <c r="EN200" s="228"/>
      <c r="EO200" s="198"/>
      <c r="EP200" s="198"/>
      <c r="EQ200" s="198"/>
      <c r="ER200" s="198"/>
      <c r="ES200" s="198"/>
      <c r="ET200" s="198"/>
      <c r="EU200" s="198"/>
      <c r="EV200" s="198"/>
      <c r="EW200" s="198"/>
      <c r="EX200" s="198"/>
      <c r="EY200" s="198"/>
      <c r="EZ200" s="198"/>
      <c r="FA200" s="198"/>
      <c r="FB200" s="198"/>
      <c r="FC200" s="198"/>
      <c r="FD200" s="198"/>
      <c r="FE200" s="198"/>
      <c r="FF200" s="198"/>
      <c r="FG200" s="198"/>
      <c r="FH200" s="198"/>
      <c r="FI200" s="198"/>
      <c r="FJ200" s="198"/>
      <c r="FK200" s="198"/>
      <c r="FL200" s="198"/>
      <c r="FM200" s="198"/>
      <c r="FN200" s="198"/>
      <c r="FO200" s="198"/>
      <c r="FP200" s="198"/>
      <c r="FQ200" s="198"/>
      <c r="FR200" s="198"/>
      <c r="FS200" s="198"/>
      <c r="FT200" s="198"/>
      <c r="FU200" s="198"/>
      <c r="FV200" s="198"/>
      <c r="FW200" s="198"/>
      <c r="FX200" s="198"/>
      <c r="FY200" s="198"/>
      <c r="FZ200" s="198"/>
      <c r="GA200" s="198"/>
      <c r="GB200" s="198"/>
      <c r="GC200" s="198"/>
      <c r="GD200" s="198"/>
      <c r="GE200" s="198"/>
    </row>
    <row r="201" spans="1:187" s="240" customFormat="1" x14ac:dyDescent="0.3">
      <c r="A201" s="198"/>
      <c r="B201" s="198"/>
      <c r="C201" s="198"/>
      <c r="D201" s="198"/>
      <c r="E201" s="185"/>
      <c r="F201" s="185"/>
      <c r="G201" s="198"/>
      <c r="H201" s="198"/>
      <c r="I201" s="203"/>
      <c r="J201" s="185"/>
      <c r="K201" s="243"/>
      <c r="L201" s="243"/>
      <c r="M201" s="243"/>
      <c r="N201" s="243"/>
      <c r="O201" s="243"/>
      <c r="P201" s="243"/>
      <c r="Q201" s="243"/>
      <c r="R201" s="243"/>
      <c r="S201" s="243"/>
      <c r="T201" s="198"/>
      <c r="U201" s="198"/>
      <c r="V201" s="203"/>
      <c r="W201" s="198"/>
      <c r="X201" s="198"/>
      <c r="Y201" s="198"/>
      <c r="Z201" s="198"/>
      <c r="AA201" s="198"/>
      <c r="AB201" s="340"/>
      <c r="AC201" s="198"/>
      <c r="AD201" s="198"/>
      <c r="AE201" s="198"/>
      <c r="AF201" s="198"/>
      <c r="AG201" s="198"/>
      <c r="AH201" s="198"/>
      <c r="AI201" s="198"/>
      <c r="AJ201" s="198"/>
      <c r="AK201" s="198"/>
      <c r="AL201" s="198"/>
      <c r="AM201" s="198"/>
      <c r="AN201" s="198"/>
      <c r="AO201" s="198"/>
      <c r="AP201" s="198"/>
      <c r="AQ201" s="198"/>
      <c r="AR201" s="198"/>
      <c r="AS201" s="198"/>
      <c r="AT201" s="198"/>
      <c r="AU201" s="198"/>
      <c r="AV201" s="198"/>
      <c r="AW201" s="198"/>
      <c r="AX201" s="198"/>
      <c r="AY201" s="198"/>
      <c r="AZ201" s="198"/>
      <c r="BA201" s="198"/>
      <c r="BB201" s="198"/>
      <c r="BC201" s="198"/>
      <c r="BD201" s="198"/>
      <c r="BE201" s="198"/>
      <c r="BF201" s="198"/>
      <c r="BG201" s="198"/>
      <c r="BH201" s="198"/>
      <c r="BI201" s="198"/>
      <c r="BJ201" s="198"/>
      <c r="BK201" s="198"/>
      <c r="BL201" s="198"/>
      <c r="BM201" s="198"/>
      <c r="BN201" s="198"/>
      <c r="BO201" s="198"/>
      <c r="BP201" s="198"/>
      <c r="BQ201" s="198"/>
      <c r="BR201" s="198"/>
      <c r="BS201" s="198"/>
      <c r="BT201" s="198"/>
      <c r="BU201" s="198"/>
      <c r="BV201" s="198"/>
      <c r="BW201" s="198"/>
      <c r="BX201" s="198"/>
      <c r="BY201" s="198"/>
      <c r="BZ201" s="198"/>
      <c r="CA201" s="198"/>
      <c r="CB201" s="198"/>
      <c r="CC201" s="198"/>
      <c r="CD201" s="198"/>
      <c r="CE201" s="198"/>
      <c r="CF201" s="198"/>
      <c r="CG201" s="198"/>
      <c r="CH201" s="203"/>
      <c r="CI201" s="198"/>
      <c r="CJ201" s="198"/>
      <c r="CK201" s="198"/>
      <c r="CL201" s="198"/>
      <c r="CM201" s="198"/>
      <c r="CN201" s="198"/>
      <c r="CO201" s="198"/>
      <c r="CP201" s="198"/>
      <c r="CQ201" s="198"/>
      <c r="CR201" s="198"/>
      <c r="CS201" s="198"/>
      <c r="CT201" s="198"/>
      <c r="CU201" s="198"/>
      <c r="CV201" s="198"/>
      <c r="CW201" s="198"/>
      <c r="CX201" s="198"/>
      <c r="CY201" s="198"/>
      <c r="CZ201" s="198"/>
      <c r="DA201" s="198"/>
      <c r="DB201" s="198"/>
      <c r="DC201" s="198"/>
      <c r="DD201" s="198"/>
      <c r="DE201" s="198"/>
      <c r="DF201" s="198"/>
      <c r="DG201" s="198"/>
      <c r="DH201" s="203"/>
      <c r="DI201" s="198"/>
      <c r="DJ201" s="198"/>
      <c r="DK201" s="198"/>
      <c r="DL201" s="198"/>
      <c r="DM201" s="198"/>
      <c r="DN201" s="198"/>
      <c r="DO201" s="198"/>
      <c r="DP201" s="198"/>
      <c r="DQ201" s="198"/>
      <c r="DR201" s="198"/>
      <c r="DS201" s="198"/>
      <c r="DT201" s="198"/>
      <c r="DU201" s="198"/>
      <c r="DV201" s="198"/>
      <c r="DW201" s="198"/>
      <c r="DX201" s="198"/>
      <c r="DY201" s="198"/>
      <c r="DZ201" s="198"/>
      <c r="EA201" s="198"/>
      <c r="EB201" s="203"/>
      <c r="EC201" s="198"/>
      <c r="ED201" s="203"/>
      <c r="EE201" s="198"/>
      <c r="EF201" s="198"/>
      <c r="EG201" s="198"/>
      <c r="EH201" s="198"/>
      <c r="EI201" s="198"/>
      <c r="EJ201" s="198"/>
      <c r="EN201" s="228"/>
      <c r="EO201" s="198"/>
      <c r="EP201" s="198"/>
      <c r="EQ201" s="198"/>
      <c r="ER201" s="198"/>
      <c r="ES201" s="198"/>
      <c r="ET201" s="198"/>
      <c r="EU201" s="198"/>
      <c r="EV201" s="198"/>
      <c r="EW201" s="198"/>
      <c r="EX201" s="198"/>
      <c r="EY201" s="198"/>
      <c r="EZ201" s="198"/>
      <c r="FA201" s="198"/>
      <c r="FB201" s="198"/>
      <c r="FC201" s="198"/>
      <c r="FD201" s="198"/>
      <c r="FE201" s="198"/>
      <c r="FF201" s="198"/>
      <c r="FG201" s="198"/>
      <c r="FH201" s="198"/>
      <c r="FI201" s="198"/>
      <c r="FJ201" s="198"/>
      <c r="FK201" s="198"/>
      <c r="FL201" s="198"/>
      <c r="FM201" s="198"/>
      <c r="FN201" s="198"/>
      <c r="FO201" s="198"/>
      <c r="FP201" s="198"/>
      <c r="FQ201" s="198"/>
      <c r="FR201" s="198"/>
      <c r="FS201" s="198"/>
      <c r="FT201" s="198"/>
      <c r="FU201" s="198"/>
      <c r="FV201" s="198"/>
      <c r="FW201" s="198"/>
      <c r="FX201" s="198"/>
      <c r="FY201" s="198"/>
      <c r="FZ201" s="198"/>
      <c r="GA201" s="198"/>
      <c r="GB201" s="198"/>
      <c r="GC201" s="198"/>
      <c r="GD201" s="198"/>
      <c r="GE201" s="198"/>
    </row>
  </sheetData>
  <autoFilter ref="A9:GE174">
    <filterColumn colId="8">
      <filters>
        <filter val="RCG"/>
      </filters>
    </filterColumn>
    <sortState ref="A10:GE681">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E183"/>
  <sheetViews>
    <sheetView zoomScale="40" zoomScaleNormal="40" workbookViewId="0">
      <selection activeCell="BE91" sqref="BE91:BE157"/>
    </sheetView>
  </sheetViews>
  <sheetFormatPr defaultColWidth="9.109375" defaultRowHeight="14.4" x14ac:dyDescent="0.3"/>
  <cols>
    <col min="1" max="1" width="11.109375" style="198" customWidth="1"/>
    <col min="2" max="3" width="9.109375" style="198" customWidth="1"/>
    <col min="4" max="4" width="26.88671875" style="198" customWidth="1"/>
    <col min="5" max="6" width="13" style="185" customWidth="1"/>
    <col min="7" max="7" width="10.6640625" style="198" customWidth="1"/>
    <col min="8" max="8" width="9.33203125" style="198" customWidth="1"/>
    <col min="9" max="9" width="9.109375" style="203" customWidth="1"/>
    <col min="10" max="10" width="13" style="185" customWidth="1"/>
    <col min="11" max="11" width="30.6640625" style="243" customWidth="1"/>
    <col min="12" max="12" width="10.88671875" style="243" customWidth="1"/>
    <col min="13" max="13" width="28.6640625" style="243" customWidth="1"/>
    <col min="14" max="14" width="26.5546875" style="243" customWidth="1"/>
    <col min="15" max="15" width="28" style="243" customWidth="1"/>
    <col min="16" max="16" width="22.33203125" style="243" customWidth="1"/>
    <col min="17" max="17" width="24" style="243" customWidth="1"/>
    <col min="18" max="18" width="36.6640625" style="243" customWidth="1"/>
    <col min="19" max="19" width="40.6640625" style="243" customWidth="1"/>
    <col min="20" max="20" width="7" style="198" customWidth="1"/>
    <col min="21" max="21" width="5.33203125" style="198" customWidth="1"/>
    <col min="22" max="22" width="2.6640625" style="203" customWidth="1"/>
    <col min="23" max="27" width="2.6640625" style="198" customWidth="1"/>
    <col min="28" max="28" width="2.6640625" style="340" customWidth="1"/>
    <col min="29" max="34" width="2.6640625" style="198" customWidth="1"/>
    <col min="35" max="35" width="4.33203125" style="198" customWidth="1"/>
    <col min="36" max="52" width="2.6640625" style="198" customWidth="1"/>
    <col min="53" max="53" width="4.33203125" style="198" customWidth="1"/>
    <col min="54" max="71" width="2.6640625" style="198" customWidth="1"/>
    <col min="72" max="72" width="4.109375" style="198" customWidth="1"/>
    <col min="73" max="85" width="2.6640625" style="198" customWidth="1"/>
    <col min="86" max="86" width="2.6640625" style="203" customWidth="1"/>
    <col min="87" max="106" width="2.6640625" style="198" customWidth="1"/>
    <col min="107" max="107" width="7.44140625" style="198" customWidth="1"/>
    <col min="108" max="111" width="2.6640625" style="198" customWidth="1"/>
    <col min="112" max="112" width="2.6640625" style="203" customWidth="1"/>
    <col min="113" max="131" width="2.6640625" style="198" customWidth="1"/>
    <col min="132" max="132" width="2.6640625" style="203" customWidth="1"/>
    <col min="133" max="133" width="2.6640625" style="198" customWidth="1"/>
    <col min="134" max="134" width="2.6640625" style="203" customWidth="1"/>
    <col min="135" max="139" width="2.6640625" style="198" customWidth="1"/>
    <col min="140" max="140" width="9.109375" style="198" customWidth="1"/>
    <col min="141" max="141" width="5.6640625" style="198" customWidth="1"/>
    <col min="142" max="142" width="5.88671875" style="198" customWidth="1"/>
    <col min="143" max="143" width="2.6640625" style="240" customWidth="1"/>
    <col min="144" max="144" width="48.33203125" style="228" customWidth="1"/>
    <col min="145" max="16384" width="9.109375" style="198"/>
  </cols>
  <sheetData>
    <row r="1" spans="1:187" x14ac:dyDescent="0.3">
      <c r="A1" s="261" t="s">
        <v>2662</v>
      </c>
      <c r="B1" s="52"/>
      <c r="C1" s="52"/>
      <c r="D1" s="3"/>
      <c r="E1" s="325"/>
      <c r="F1" s="325"/>
      <c r="G1" s="52"/>
      <c r="H1" s="52"/>
      <c r="J1" s="325"/>
      <c r="K1" s="199"/>
      <c r="L1" s="199"/>
      <c r="M1" s="199"/>
      <c r="N1" s="199"/>
      <c r="O1" s="199"/>
      <c r="P1" s="199"/>
      <c r="Q1" s="199"/>
      <c r="R1" s="199"/>
      <c r="S1" s="199"/>
      <c r="T1" s="323"/>
      <c r="U1" s="323"/>
      <c r="V1" s="323"/>
      <c r="W1" s="323"/>
      <c r="X1" s="323"/>
      <c r="Y1" s="323"/>
      <c r="Z1" s="323"/>
      <c r="AA1" s="323"/>
      <c r="AB1" s="326"/>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c r="CL1" s="323"/>
      <c r="CM1" s="323"/>
      <c r="CN1" s="323"/>
      <c r="CO1" s="323"/>
      <c r="CP1" s="323"/>
      <c r="CQ1" s="323"/>
      <c r="CR1" s="323"/>
      <c r="CS1" s="323"/>
      <c r="CT1" s="323"/>
      <c r="CU1" s="323"/>
      <c r="CV1" s="323"/>
      <c r="CW1" s="323"/>
      <c r="CX1" s="323"/>
      <c r="CY1" s="323"/>
      <c r="CZ1" s="323"/>
      <c r="DA1" s="323"/>
      <c r="DB1" s="323"/>
      <c r="DC1" s="323"/>
      <c r="DD1" s="323"/>
      <c r="DE1" s="323"/>
      <c r="DF1" s="323"/>
      <c r="DG1" s="323"/>
      <c r="DH1" s="323"/>
      <c r="DI1" s="323"/>
      <c r="DJ1" s="323"/>
      <c r="DK1" s="323"/>
      <c r="DL1" s="323"/>
      <c r="DM1" s="323"/>
      <c r="DN1" s="323"/>
      <c r="DO1" s="323"/>
      <c r="DP1" s="323"/>
      <c r="DQ1" s="323"/>
      <c r="DR1" s="323"/>
      <c r="DS1" s="323"/>
      <c r="DT1" s="323"/>
      <c r="DU1" s="323"/>
      <c r="DV1" s="323"/>
      <c r="DW1" s="323"/>
      <c r="DX1" s="323"/>
      <c r="DY1" s="323"/>
      <c r="DZ1" s="323"/>
      <c r="EA1" s="323"/>
      <c r="EB1" s="323"/>
      <c r="EC1" s="323"/>
      <c r="ED1" s="323"/>
      <c r="EE1" s="323"/>
      <c r="EF1" s="323"/>
      <c r="EG1" s="323"/>
      <c r="EH1" s="323"/>
      <c r="EI1" s="323"/>
      <c r="EJ1" s="323"/>
      <c r="EK1" s="323"/>
      <c r="EL1" s="323"/>
      <c r="EM1" s="323"/>
      <c r="EN1" s="199"/>
      <c r="EO1" s="323"/>
      <c r="EP1" s="323"/>
      <c r="EQ1" s="323"/>
      <c r="ER1" s="323"/>
      <c r="ES1" s="323"/>
      <c r="ET1" s="323"/>
      <c r="EU1" s="323"/>
      <c r="EV1" s="323"/>
      <c r="EW1" s="323"/>
      <c r="EX1" s="323"/>
      <c r="EY1" s="323"/>
      <c r="EZ1" s="323"/>
      <c r="FA1" s="323"/>
      <c r="FB1" s="323"/>
      <c r="FC1" s="323"/>
      <c r="FD1" s="323"/>
      <c r="FE1" s="323"/>
      <c r="FF1" s="323"/>
      <c r="FG1" s="323"/>
      <c r="FH1" s="323"/>
      <c r="FI1" s="323"/>
      <c r="FJ1" s="323"/>
      <c r="FK1" s="323"/>
      <c r="FL1" s="323"/>
      <c r="FM1" s="323"/>
      <c r="FN1" s="323"/>
      <c r="FO1" s="323"/>
      <c r="FP1" s="323"/>
      <c r="FQ1" s="323"/>
      <c r="FR1" s="323"/>
      <c r="FS1" s="323"/>
      <c r="FT1" s="323"/>
      <c r="FU1" s="323"/>
      <c r="FV1" s="323"/>
      <c r="FW1" s="323"/>
      <c r="FX1" s="323"/>
      <c r="FY1" s="323"/>
      <c r="FZ1" s="323"/>
      <c r="GA1" s="323"/>
      <c r="GB1" s="323"/>
      <c r="GC1" s="323"/>
      <c r="GD1" s="323"/>
      <c r="GE1" s="323"/>
    </row>
    <row r="2" spans="1:187" x14ac:dyDescent="0.3">
      <c r="A2" s="323"/>
      <c r="B2" s="52"/>
      <c r="C2" s="389" t="s">
        <v>0</v>
      </c>
      <c r="D2" s="390"/>
      <c r="E2" s="390"/>
      <c r="F2" s="390"/>
      <c r="G2" s="390"/>
      <c r="H2" s="390"/>
      <c r="I2" s="390"/>
      <c r="J2" s="390"/>
      <c r="K2" s="390"/>
      <c r="L2" s="199"/>
      <c r="M2" s="199"/>
      <c r="N2" s="199"/>
      <c r="O2" s="199"/>
      <c r="P2" s="199"/>
      <c r="Q2" s="199"/>
      <c r="R2" s="199"/>
      <c r="S2" s="199"/>
      <c r="T2" s="323"/>
      <c r="U2" s="323"/>
      <c r="V2" s="323"/>
      <c r="W2" s="323"/>
      <c r="X2" s="323"/>
      <c r="Y2" s="323"/>
      <c r="Z2" s="323"/>
      <c r="AA2" s="323"/>
      <c r="AB2" s="326"/>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323"/>
      <c r="CF2" s="323"/>
      <c r="CG2" s="323"/>
      <c r="CH2" s="323"/>
      <c r="CI2" s="323"/>
      <c r="CJ2" s="323"/>
      <c r="CK2" s="323"/>
      <c r="CL2" s="323"/>
      <c r="CM2" s="323"/>
      <c r="CN2" s="323"/>
      <c r="CO2" s="323"/>
      <c r="CP2" s="323"/>
      <c r="CQ2" s="323"/>
      <c r="CR2" s="323"/>
      <c r="CS2" s="323"/>
      <c r="CT2" s="323"/>
      <c r="CU2" s="323"/>
      <c r="CV2" s="323"/>
      <c r="CW2" s="323"/>
      <c r="CX2" s="323"/>
      <c r="CY2" s="323"/>
      <c r="CZ2" s="323"/>
      <c r="DA2" s="323"/>
      <c r="DB2" s="323"/>
      <c r="DC2" s="323"/>
      <c r="DD2" s="323"/>
      <c r="DE2" s="323"/>
      <c r="DF2" s="323"/>
      <c r="DG2" s="323"/>
      <c r="DH2" s="323"/>
      <c r="DI2" s="323"/>
      <c r="DJ2" s="323"/>
      <c r="DK2" s="323"/>
      <c r="DL2" s="323"/>
      <c r="DM2" s="323"/>
      <c r="DN2" s="323"/>
      <c r="DO2" s="323"/>
      <c r="DP2" s="323"/>
      <c r="DQ2" s="323"/>
      <c r="DR2" s="323"/>
      <c r="DS2" s="323"/>
      <c r="DT2" s="323"/>
      <c r="DU2" s="323"/>
      <c r="DV2" s="323"/>
      <c r="DW2" s="323"/>
      <c r="DX2" s="323"/>
      <c r="DY2" s="323"/>
      <c r="DZ2" s="323"/>
      <c r="EA2" s="323"/>
      <c r="EB2" s="323"/>
      <c r="EC2" s="323"/>
      <c r="ED2" s="323"/>
      <c r="EE2" s="323"/>
      <c r="EF2" s="323"/>
      <c r="EG2" s="323"/>
      <c r="EH2" s="323"/>
      <c r="EI2" s="323"/>
      <c r="EJ2" s="323"/>
      <c r="EK2" s="323"/>
      <c r="EL2" s="323"/>
      <c r="EM2" s="323"/>
      <c r="EN2" s="199"/>
      <c r="EO2" s="323"/>
      <c r="EP2" s="323"/>
      <c r="EQ2" s="323"/>
      <c r="ER2" s="323"/>
      <c r="ES2" s="323"/>
      <c r="ET2" s="323"/>
      <c r="EU2" s="323"/>
      <c r="EV2" s="323"/>
      <c r="EW2" s="323"/>
      <c r="EX2" s="323"/>
      <c r="EY2" s="323"/>
      <c r="EZ2" s="323"/>
      <c r="FA2" s="323"/>
      <c r="FB2" s="323"/>
      <c r="FC2" s="323"/>
      <c r="FD2" s="323"/>
      <c r="FE2" s="323"/>
      <c r="FF2" s="323"/>
      <c r="FG2" s="323"/>
      <c r="FH2" s="323"/>
      <c r="FI2" s="323"/>
      <c r="FJ2" s="323"/>
      <c r="FK2" s="323"/>
      <c r="FL2" s="323"/>
      <c r="FM2" s="323"/>
      <c r="FN2" s="323"/>
      <c r="FO2" s="323"/>
      <c r="FP2" s="323"/>
      <c r="FQ2" s="323"/>
      <c r="FR2" s="323"/>
      <c r="FS2" s="323"/>
      <c r="FT2" s="323"/>
      <c r="FU2" s="323"/>
      <c r="FV2" s="323"/>
      <c r="FW2" s="323"/>
      <c r="FX2" s="323"/>
      <c r="FY2" s="323"/>
      <c r="FZ2" s="323"/>
      <c r="GA2" s="323"/>
      <c r="GB2" s="323"/>
      <c r="GC2" s="323"/>
      <c r="GD2" s="323"/>
      <c r="GE2" s="323"/>
    </row>
    <row r="3" spans="1:187" x14ac:dyDescent="0.3">
      <c r="A3" s="323"/>
      <c r="B3" s="52"/>
      <c r="C3" s="391" t="s">
        <v>4018</v>
      </c>
      <c r="D3" s="390"/>
      <c r="E3" s="390"/>
      <c r="F3" s="390"/>
      <c r="G3" s="390"/>
      <c r="H3" s="390"/>
      <c r="I3" s="390"/>
      <c r="J3" s="390"/>
      <c r="K3" s="390"/>
      <c r="L3" s="199"/>
      <c r="M3" s="199"/>
      <c r="N3" s="199"/>
      <c r="O3" s="199"/>
      <c r="P3" s="199"/>
      <c r="Q3" s="199"/>
      <c r="R3" s="199"/>
      <c r="S3" s="199"/>
      <c r="T3" s="323"/>
      <c r="U3" s="323"/>
      <c r="V3" s="323"/>
      <c r="W3" s="323"/>
      <c r="X3" s="323"/>
      <c r="Y3" s="323"/>
      <c r="Z3" s="323"/>
      <c r="AA3" s="323"/>
      <c r="AB3" s="326"/>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323"/>
      <c r="CF3" s="323"/>
      <c r="CG3" s="323"/>
      <c r="CH3" s="323"/>
      <c r="CI3" s="323"/>
      <c r="CJ3" s="323"/>
      <c r="CK3" s="323"/>
      <c r="CL3" s="323"/>
      <c r="CM3" s="323"/>
      <c r="CN3" s="323"/>
      <c r="CO3" s="323"/>
      <c r="CP3" s="323"/>
      <c r="CQ3" s="323"/>
      <c r="CR3" s="323"/>
      <c r="CS3" s="323"/>
      <c r="CT3" s="323"/>
      <c r="CU3" s="323"/>
      <c r="CV3" s="323"/>
      <c r="CW3" s="323"/>
      <c r="CX3" s="323"/>
      <c r="CY3" s="323"/>
      <c r="CZ3" s="323"/>
      <c r="DA3" s="323"/>
      <c r="DB3" s="323"/>
      <c r="DC3" s="323"/>
      <c r="DD3" s="323"/>
      <c r="DE3" s="323"/>
      <c r="DF3" s="323"/>
      <c r="DG3" s="323"/>
      <c r="DH3" s="323"/>
      <c r="DI3" s="323"/>
      <c r="DJ3" s="323"/>
      <c r="DK3" s="323"/>
      <c r="DL3" s="323"/>
      <c r="DM3" s="323"/>
      <c r="DN3" s="323"/>
      <c r="DO3" s="323"/>
      <c r="DP3" s="323"/>
      <c r="DQ3" s="323"/>
      <c r="DR3" s="323"/>
      <c r="DS3" s="323"/>
      <c r="DT3" s="323"/>
      <c r="DU3" s="323"/>
      <c r="DV3" s="323"/>
      <c r="DW3" s="323"/>
      <c r="DX3" s="323"/>
      <c r="DY3" s="323"/>
      <c r="DZ3" s="323"/>
      <c r="EA3" s="323"/>
      <c r="EB3" s="323"/>
      <c r="EC3" s="323"/>
      <c r="ED3" s="323"/>
      <c r="EE3" s="323"/>
      <c r="EF3" s="323"/>
      <c r="EG3" s="323"/>
      <c r="EH3" s="323"/>
      <c r="EI3" s="323"/>
      <c r="EJ3" s="323"/>
      <c r="EK3" s="323"/>
      <c r="EL3" s="323"/>
      <c r="EM3" s="323"/>
      <c r="EN3" s="199"/>
      <c r="EO3" s="323"/>
      <c r="EP3" s="323"/>
      <c r="EQ3" s="323"/>
      <c r="ER3" s="323"/>
      <c r="ES3" s="323"/>
      <c r="ET3" s="323"/>
      <c r="EU3" s="323"/>
      <c r="EV3" s="323"/>
      <c r="EW3" s="323"/>
      <c r="EX3" s="323"/>
      <c r="EY3" s="323"/>
      <c r="EZ3" s="323"/>
      <c r="FA3" s="323"/>
      <c r="FB3" s="323"/>
      <c r="FC3" s="323"/>
      <c r="FD3" s="323"/>
      <c r="FE3" s="323"/>
      <c r="FF3" s="323"/>
      <c r="FG3" s="323"/>
      <c r="FH3" s="323"/>
      <c r="FI3" s="323"/>
      <c r="FJ3" s="323"/>
      <c r="FK3" s="323"/>
      <c r="FL3" s="323"/>
      <c r="FM3" s="323"/>
      <c r="FN3" s="323"/>
      <c r="FO3" s="323"/>
      <c r="FP3" s="323"/>
      <c r="FQ3" s="323"/>
      <c r="FR3" s="323"/>
      <c r="FS3" s="323"/>
      <c r="FT3" s="323"/>
      <c r="FU3" s="323"/>
      <c r="FV3" s="323"/>
      <c r="FW3" s="323"/>
      <c r="FX3" s="323"/>
      <c r="FY3" s="323"/>
      <c r="FZ3" s="323"/>
      <c r="GA3" s="323"/>
      <c r="GB3" s="323"/>
      <c r="GC3" s="323"/>
      <c r="GD3" s="323"/>
      <c r="GE3" s="323"/>
    </row>
    <row r="4" spans="1:187" x14ac:dyDescent="0.3">
      <c r="A4" s="323"/>
      <c r="B4" s="52"/>
      <c r="C4" s="391" t="s">
        <v>1</v>
      </c>
      <c r="D4" s="390"/>
      <c r="E4" s="390"/>
      <c r="F4" s="390"/>
      <c r="G4" s="390"/>
      <c r="H4" s="390"/>
      <c r="I4" s="390"/>
      <c r="J4" s="390"/>
      <c r="K4" s="390"/>
      <c r="L4" s="199"/>
      <c r="M4" s="199"/>
      <c r="N4" s="199"/>
      <c r="O4" s="199"/>
      <c r="P4" s="199"/>
      <c r="Q4" s="199"/>
      <c r="R4" s="199"/>
      <c r="S4" s="199"/>
      <c r="T4" s="323"/>
      <c r="U4" s="323"/>
      <c r="V4" s="323"/>
      <c r="W4" s="323"/>
      <c r="X4" s="323"/>
      <c r="Y4" s="323"/>
      <c r="Z4" s="323"/>
      <c r="AA4" s="323"/>
      <c r="AB4" s="326"/>
      <c r="AC4" s="323"/>
      <c r="AD4" s="323"/>
      <c r="AE4" s="323"/>
      <c r="AF4" s="323"/>
      <c r="AG4" s="323"/>
      <c r="AH4" s="323"/>
      <c r="AI4" s="323"/>
      <c r="AJ4" s="323"/>
      <c r="AK4" s="323"/>
      <c r="AL4" s="323"/>
      <c r="AM4" s="323"/>
      <c r="AN4" s="323"/>
      <c r="AO4" s="323"/>
      <c r="AP4" s="323"/>
      <c r="AQ4" s="323"/>
      <c r="AR4" s="323"/>
      <c r="AS4" s="323"/>
      <c r="AT4" s="323"/>
      <c r="AU4" s="323"/>
      <c r="AV4" s="323"/>
      <c r="AW4" s="323"/>
      <c r="AX4" s="323"/>
      <c r="AY4" s="323"/>
      <c r="AZ4" s="323"/>
      <c r="BA4" s="323"/>
      <c r="BB4" s="323"/>
      <c r="BC4" s="323"/>
      <c r="BD4" s="323"/>
      <c r="BE4" s="323"/>
      <c r="BF4" s="323"/>
      <c r="BG4" s="323"/>
      <c r="BH4" s="323"/>
      <c r="BI4" s="323"/>
      <c r="BJ4" s="323"/>
      <c r="BK4" s="323"/>
      <c r="BL4" s="323"/>
      <c r="BM4" s="323"/>
      <c r="BN4" s="323"/>
      <c r="BO4" s="323"/>
      <c r="BP4" s="323"/>
      <c r="BQ4" s="323"/>
      <c r="BR4" s="323"/>
      <c r="BS4" s="323"/>
      <c r="BT4" s="323"/>
      <c r="BU4" s="323"/>
      <c r="BV4" s="323"/>
      <c r="BW4" s="323"/>
      <c r="BX4" s="323"/>
      <c r="BY4" s="323"/>
      <c r="BZ4" s="323"/>
      <c r="CA4" s="323"/>
      <c r="CB4" s="323"/>
      <c r="CC4" s="323"/>
      <c r="CD4" s="323"/>
      <c r="CE4" s="323"/>
      <c r="CF4" s="323"/>
      <c r="CG4" s="323"/>
      <c r="CH4" s="323"/>
      <c r="CI4" s="323"/>
      <c r="CJ4" s="323"/>
      <c r="CK4" s="323"/>
      <c r="CL4" s="323"/>
      <c r="CM4" s="323"/>
      <c r="CN4" s="323"/>
      <c r="CO4" s="323"/>
      <c r="CP4" s="323"/>
      <c r="CQ4" s="323"/>
      <c r="CR4" s="323"/>
      <c r="CS4" s="323"/>
      <c r="CT4" s="323"/>
      <c r="CU4" s="323"/>
      <c r="CV4" s="323"/>
      <c r="CW4" s="323"/>
      <c r="CX4" s="323"/>
      <c r="CY4" s="323"/>
      <c r="CZ4" s="323"/>
      <c r="DA4" s="323"/>
      <c r="DB4" s="323"/>
      <c r="DC4" s="323"/>
      <c r="DD4" s="323"/>
      <c r="DE4" s="323"/>
      <c r="DF4" s="323"/>
      <c r="DG4" s="323"/>
      <c r="DH4" s="323"/>
      <c r="DI4" s="323"/>
      <c r="DJ4" s="323"/>
      <c r="DK4" s="323"/>
      <c r="DL4" s="323"/>
      <c r="DM4" s="323"/>
      <c r="DN4" s="323"/>
      <c r="DO4" s="323"/>
      <c r="DP4" s="323"/>
      <c r="DQ4" s="323"/>
      <c r="DR4" s="323"/>
      <c r="DS4" s="323"/>
      <c r="DT4" s="323"/>
      <c r="DU4" s="323"/>
      <c r="DV4" s="323"/>
      <c r="DW4" s="323"/>
      <c r="DX4" s="323"/>
      <c r="DY4" s="323"/>
      <c r="DZ4" s="323"/>
      <c r="EA4" s="323"/>
      <c r="EB4" s="323"/>
      <c r="EC4" s="323"/>
      <c r="ED4" s="323"/>
      <c r="EE4" s="323"/>
      <c r="EF4" s="323"/>
      <c r="EG4" s="323"/>
      <c r="EH4" s="323"/>
      <c r="EI4" s="323"/>
      <c r="EJ4" s="323"/>
      <c r="EK4" s="323"/>
      <c r="EL4" s="323"/>
      <c r="EM4" s="323"/>
      <c r="EN4" s="199"/>
      <c r="EO4" s="323"/>
      <c r="EP4" s="323"/>
      <c r="EQ4" s="323"/>
      <c r="ER4" s="323"/>
      <c r="ES4" s="323"/>
      <c r="ET4" s="323"/>
      <c r="EU4" s="323"/>
      <c r="EV4" s="323"/>
      <c r="EW4" s="323"/>
      <c r="EX4" s="323"/>
      <c r="EY4" s="323"/>
      <c r="EZ4" s="323"/>
      <c r="FA4" s="323"/>
      <c r="FB4" s="323"/>
      <c r="FC4" s="323"/>
      <c r="FD4" s="323"/>
      <c r="FE4" s="323"/>
      <c r="FF4" s="323"/>
      <c r="FG4" s="323"/>
      <c r="FH4" s="323"/>
      <c r="FI4" s="323"/>
      <c r="FJ4" s="323"/>
      <c r="FK4" s="323"/>
      <c r="FL4" s="323"/>
      <c r="FM4" s="323"/>
      <c r="FN4" s="323"/>
      <c r="FO4" s="323"/>
      <c r="FP4" s="323"/>
      <c r="FQ4" s="323"/>
      <c r="FR4" s="323"/>
      <c r="FS4" s="323"/>
      <c r="FT4" s="323"/>
      <c r="FU4" s="323"/>
      <c r="FV4" s="323"/>
      <c r="FW4" s="323"/>
      <c r="FX4" s="323"/>
      <c r="FY4" s="323"/>
      <c r="FZ4" s="323"/>
      <c r="GA4" s="323"/>
      <c r="GB4" s="323"/>
      <c r="GC4" s="323"/>
      <c r="GD4" s="323"/>
      <c r="GE4" s="323"/>
    </row>
    <row r="5" spans="1:187" x14ac:dyDescent="0.3">
      <c r="A5" s="323"/>
      <c r="B5" s="52"/>
      <c r="C5" s="391" t="s">
        <v>2</v>
      </c>
      <c r="D5" s="390"/>
      <c r="E5" s="390"/>
      <c r="F5" s="390"/>
      <c r="G5" s="390"/>
      <c r="H5" s="390"/>
      <c r="I5" s="390"/>
      <c r="J5" s="390"/>
      <c r="K5" s="390"/>
      <c r="L5" s="199"/>
      <c r="M5" s="199"/>
      <c r="N5" s="199"/>
      <c r="O5" s="199"/>
      <c r="P5" s="199"/>
      <c r="Q5" s="199"/>
      <c r="R5" s="199"/>
      <c r="S5" s="199"/>
      <c r="T5" s="323"/>
      <c r="U5" s="323"/>
      <c r="V5" s="323"/>
      <c r="W5" s="323"/>
      <c r="X5" s="323"/>
      <c r="Y5" s="323"/>
      <c r="Z5" s="323"/>
      <c r="AA5" s="323"/>
      <c r="AB5" s="326"/>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s="323"/>
      <c r="CS5" s="323"/>
      <c r="CT5" s="323"/>
      <c r="CU5" s="323"/>
      <c r="CV5" s="323"/>
      <c r="CW5" s="323"/>
      <c r="CX5" s="323"/>
      <c r="CY5" s="323"/>
      <c r="CZ5" s="323"/>
      <c r="DA5" s="323"/>
      <c r="DB5" s="323"/>
      <c r="DC5" s="323"/>
      <c r="DD5" s="323"/>
      <c r="DE5" s="323"/>
      <c r="DF5" s="323"/>
      <c r="DG5" s="323"/>
      <c r="DH5" s="323"/>
      <c r="DI5" s="323"/>
      <c r="DJ5" s="323"/>
      <c r="DK5" s="323"/>
      <c r="DL5" s="323"/>
      <c r="DM5" s="323"/>
      <c r="DN5" s="323"/>
      <c r="DO5" s="323"/>
      <c r="DP5" s="323"/>
      <c r="DQ5" s="323"/>
      <c r="DR5" s="323"/>
      <c r="DS5" s="323"/>
      <c r="DT5" s="323"/>
      <c r="DU5" s="323"/>
      <c r="DV5" s="323"/>
      <c r="DW5" s="323"/>
      <c r="DX5" s="323"/>
      <c r="DY5" s="323"/>
      <c r="DZ5" s="323"/>
      <c r="EA5" s="323"/>
      <c r="EB5" s="323"/>
      <c r="EC5" s="323"/>
      <c r="ED5" s="323"/>
      <c r="EE5" s="323"/>
      <c r="EF5" s="323"/>
      <c r="EG5" s="323"/>
      <c r="EH5" s="323"/>
      <c r="EI5" s="323"/>
      <c r="EJ5" s="323"/>
      <c r="EK5" s="323"/>
      <c r="EL5" s="323"/>
      <c r="EM5" s="323"/>
      <c r="EN5" s="199"/>
      <c r="EO5" s="323"/>
      <c r="EP5" s="323"/>
      <c r="EQ5" s="323"/>
      <c r="ER5" s="323"/>
      <c r="ES5" s="323"/>
      <c r="ET5" s="323"/>
      <c r="EU5" s="323"/>
      <c r="EV5" s="323"/>
      <c r="EW5" s="323"/>
      <c r="EX5" s="323"/>
      <c r="EY5" s="323"/>
      <c r="EZ5" s="323"/>
      <c r="FA5" s="323"/>
      <c r="FB5" s="323"/>
      <c r="FC5" s="323"/>
      <c r="FD5" s="323"/>
      <c r="FE5" s="323"/>
      <c r="FF5" s="323"/>
      <c r="FG5" s="323"/>
      <c r="FH5" s="323"/>
      <c r="FI5" s="323"/>
      <c r="FJ5" s="323"/>
      <c r="FK5" s="323"/>
      <c r="FL5" s="323"/>
      <c r="FM5" s="323"/>
      <c r="FN5" s="323"/>
      <c r="FO5" s="323"/>
      <c r="FP5" s="323"/>
      <c r="FQ5" s="323"/>
      <c r="FR5" s="323"/>
      <c r="FS5" s="323"/>
      <c r="FT5" s="323"/>
      <c r="FU5" s="323"/>
      <c r="FV5" s="323"/>
      <c r="FW5" s="323"/>
      <c r="FX5" s="323"/>
      <c r="FY5" s="323"/>
      <c r="FZ5" s="323"/>
      <c r="GA5" s="323"/>
      <c r="GB5" s="323"/>
      <c r="GC5" s="323"/>
      <c r="GD5" s="323"/>
      <c r="GE5" s="323"/>
    </row>
    <row r="6" spans="1:187" x14ac:dyDescent="0.3">
      <c r="A6" s="323"/>
      <c r="B6" s="52"/>
      <c r="C6" s="391" t="s">
        <v>77</v>
      </c>
      <c r="D6" s="390"/>
      <c r="E6" s="390"/>
      <c r="F6" s="390"/>
      <c r="G6" s="390"/>
      <c r="H6" s="390"/>
      <c r="I6" s="390"/>
      <c r="J6" s="390"/>
      <c r="K6" s="390"/>
      <c r="L6" s="199"/>
      <c r="M6" s="199"/>
      <c r="N6" s="199"/>
      <c r="O6" s="199"/>
      <c r="P6" s="199"/>
      <c r="Q6" s="199"/>
      <c r="R6" s="199"/>
      <c r="S6" s="199"/>
      <c r="T6" s="323"/>
      <c r="U6" s="323"/>
      <c r="V6" s="323"/>
      <c r="W6" s="323"/>
      <c r="X6" s="323"/>
      <c r="Y6" s="323"/>
      <c r="Z6" s="323"/>
      <c r="AA6" s="323"/>
      <c r="AB6" s="326"/>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5"/>
      <c r="DF6" s="325"/>
      <c r="DG6" s="325"/>
      <c r="DH6" s="325"/>
      <c r="DI6" s="325"/>
      <c r="DJ6" s="325"/>
      <c r="DK6" s="325"/>
      <c r="DL6" s="325"/>
      <c r="DM6" s="325"/>
      <c r="DN6" s="325"/>
      <c r="DO6" s="325"/>
      <c r="DP6" s="325"/>
      <c r="DQ6" s="325"/>
      <c r="DR6" s="325"/>
      <c r="DS6" s="325"/>
      <c r="DT6" s="325"/>
      <c r="DU6" s="325"/>
      <c r="DV6" s="325"/>
      <c r="DW6" s="325"/>
      <c r="DX6" s="325"/>
      <c r="DY6" s="325"/>
      <c r="DZ6" s="325"/>
      <c r="EA6" s="325"/>
      <c r="EB6" s="325"/>
      <c r="EC6" s="325"/>
      <c r="ED6" s="325"/>
      <c r="EE6" s="325"/>
      <c r="EF6" s="325"/>
      <c r="EG6" s="325"/>
      <c r="EH6" s="325"/>
      <c r="EI6" s="325"/>
      <c r="EJ6" s="323"/>
      <c r="EK6" s="323"/>
      <c r="EL6" s="323"/>
      <c r="EM6" s="323"/>
      <c r="EN6" s="199"/>
      <c r="EO6" s="323"/>
      <c r="EP6" s="323"/>
      <c r="EQ6" s="323"/>
      <c r="ER6" s="323"/>
      <c r="ES6" s="323"/>
      <c r="ET6" s="323"/>
      <c r="EU6" s="323"/>
      <c r="EV6" s="323"/>
      <c r="EW6" s="323"/>
      <c r="EX6" s="323"/>
      <c r="EY6" s="323"/>
      <c r="EZ6" s="323"/>
      <c r="FA6" s="323"/>
      <c r="FB6" s="323"/>
      <c r="FC6" s="323"/>
      <c r="FD6" s="323"/>
      <c r="FE6" s="323"/>
      <c r="FF6" s="323"/>
      <c r="FG6" s="323"/>
      <c r="FH6" s="323"/>
      <c r="FI6" s="323"/>
      <c r="FJ6" s="323"/>
      <c r="FK6" s="323"/>
      <c r="FL6" s="323"/>
      <c r="FM6" s="323"/>
      <c r="FN6" s="323"/>
      <c r="FO6" s="323"/>
      <c r="FP6" s="323"/>
      <c r="FQ6" s="323"/>
      <c r="FR6" s="323"/>
      <c r="FS6" s="323"/>
      <c r="FT6" s="323"/>
      <c r="FU6" s="323"/>
      <c r="FV6" s="323"/>
      <c r="FW6" s="323"/>
      <c r="FX6" s="323"/>
      <c r="FY6" s="323"/>
      <c r="FZ6" s="323"/>
      <c r="GA6" s="323"/>
      <c r="GB6" s="323"/>
      <c r="GC6" s="323"/>
      <c r="GD6" s="323"/>
      <c r="GE6" s="323"/>
    </row>
    <row r="7" spans="1:187" ht="18" customHeight="1" x14ac:dyDescent="0.3">
      <c r="A7" s="323"/>
      <c r="B7" s="52"/>
      <c r="C7" s="386"/>
      <c r="D7" s="386"/>
      <c r="E7" s="386"/>
      <c r="F7" s="386"/>
      <c r="G7" s="386"/>
      <c r="H7" s="386"/>
      <c r="I7" s="386"/>
      <c r="J7" s="386"/>
      <c r="K7" s="386"/>
      <c r="L7" s="199"/>
      <c r="M7" s="199"/>
      <c r="N7" s="199"/>
      <c r="O7" s="199"/>
      <c r="P7" s="199"/>
      <c r="Q7" s="199"/>
      <c r="R7" s="199"/>
      <c r="S7" s="199"/>
      <c r="T7" s="323"/>
      <c r="U7" s="387" t="s">
        <v>103</v>
      </c>
      <c r="V7" s="388"/>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c r="CH7" s="388"/>
      <c r="CI7" s="387"/>
      <c r="CJ7" s="387"/>
      <c r="CK7" s="387"/>
      <c r="CL7" s="387"/>
      <c r="CM7" s="387"/>
      <c r="CN7" s="387"/>
      <c r="CO7" s="387"/>
      <c r="CP7" s="324"/>
      <c r="CQ7" s="46"/>
      <c r="CR7" s="46"/>
      <c r="CS7" s="46"/>
      <c r="CT7" s="46"/>
      <c r="CU7" s="46"/>
      <c r="CV7" s="46"/>
      <c r="CW7" s="46"/>
      <c r="CX7" s="46"/>
      <c r="CY7" s="46"/>
      <c r="CZ7" s="46"/>
      <c r="DA7" s="46"/>
      <c r="DB7" s="325"/>
      <c r="DC7" s="325"/>
      <c r="DD7" s="325"/>
      <c r="DE7" s="325"/>
      <c r="DF7" s="325"/>
      <c r="DG7" s="325"/>
      <c r="DH7" s="325"/>
      <c r="DI7" s="325"/>
      <c r="DJ7" s="325"/>
      <c r="DK7" s="325"/>
      <c r="DL7" s="325"/>
      <c r="DM7" s="325"/>
      <c r="DN7" s="325"/>
      <c r="DO7" s="325"/>
      <c r="DP7" s="325"/>
      <c r="DQ7" s="325"/>
      <c r="DR7" s="325"/>
      <c r="DS7" s="323"/>
      <c r="DT7" s="323"/>
      <c r="DU7" s="323"/>
      <c r="DV7" s="323"/>
      <c r="DW7" s="323"/>
      <c r="DX7" s="323"/>
      <c r="DY7" s="323"/>
      <c r="DZ7" s="323"/>
      <c r="EA7" s="323"/>
      <c r="EB7" s="323"/>
      <c r="EC7" s="323"/>
      <c r="ED7" s="323"/>
      <c r="EE7" s="323"/>
      <c r="EF7" s="323"/>
      <c r="EG7" s="323"/>
      <c r="EH7" s="323"/>
      <c r="EI7" s="323"/>
      <c r="EJ7" s="51"/>
      <c r="EK7" s="66"/>
      <c r="EL7" s="323"/>
      <c r="EM7" s="323"/>
      <c r="EN7" s="199"/>
      <c r="EO7" s="323"/>
      <c r="EP7" s="323"/>
      <c r="EQ7" s="323"/>
      <c r="ER7" s="323"/>
      <c r="ES7" s="323"/>
      <c r="ET7" s="323"/>
      <c r="EU7" s="323"/>
      <c r="EV7" s="323"/>
      <c r="EW7" s="323"/>
      <c r="EX7" s="323"/>
      <c r="EY7" s="323"/>
      <c r="EZ7" s="323"/>
      <c r="FA7" s="323"/>
      <c r="FB7" s="323"/>
      <c r="FC7" s="323"/>
      <c r="FD7" s="323"/>
      <c r="FE7" s="323"/>
      <c r="FF7" s="323"/>
      <c r="FG7" s="323"/>
      <c r="FH7" s="323"/>
      <c r="FI7" s="323"/>
      <c r="FJ7" s="323"/>
      <c r="FK7" s="323"/>
      <c r="FL7" s="323"/>
      <c r="FM7" s="323"/>
      <c r="FN7" s="323"/>
      <c r="FO7" s="323"/>
      <c r="FP7" s="323"/>
      <c r="FQ7" s="323"/>
      <c r="FR7" s="323"/>
      <c r="FS7" s="323"/>
      <c r="FT7" s="323"/>
      <c r="FU7" s="323"/>
      <c r="FV7" s="323"/>
      <c r="FW7" s="323"/>
      <c r="FX7" s="323"/>
      <c r="FY7" s="323"/>
      <c r="FZ7" s="323"/>
      <c r="GA7" s="323"/>
      <c r="GB7" s="323"/>
      <c r="GC7" s="323"/>
      <c r="GD7" s="323"/>
      <c r="GE7" s="323"/>
    </row>
    <row r="8" spans="1:187" ht="16.5" customHeight="1" x14ac:dyDescent="0.3">
      <c r="A8" s="323"/>
      <c r="B8" s="52"/>
      <c r="C8" s="323"/>
      <c r="D8" s="323"/>
      <c r="E8" s="325"/>
      <c r="F8" s="325"/>
      <c r="G8" s="323"/>
      <c r="H8" s="323"/>
      <c r="I8" s="323"/>
      <c r="J8" s="325"/>
      <c r="K8" s="199"/>
      <c r="L8" s="199"/>
      <c r="M8" s="199"/>
      <c r="N8" s="199"/>
      <c r="O8" s="199"/>
      <c r="P8" s="199"/>
      <c r="Q8" s="199"/>
      <c r="R8" s="199"/>
      <c r="S8" s="199"/>
      <c r="T8" s="323"/>
      <c r="U8" s="52"/>
      <c r="V8" s="52"/>
      <c r="W8" s="52"/>
      <c r="X8" s="52"/>
      <c r="Y8" s="52"/>
      <c r="Z8" s="52"/>
      <c r="AA8" s="52"/>
      <c r="AB8" s="327"/>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323"/>
      <c r="DD8" s="5" t="s">
        <v>79</v>
      </c>
      <c r="DE8" s="5"/>
      <c r="DF8" s="5"/>
      <c r="DG8" s="5"/>
      <c r="DH8" s="112"/>
      <c r="DI8" s="4"/>
      <c r="DJ8" s="67"/>
      <c r="DK8" s="385" t="s">
        <v>88</v>
      </c>
      <c r="DL8" s="385"/>
      <c r="DM8" s="385"/>
      <c r="DN8" s="385"/>
      <c r="DO8" s="385"/>
      <c r="DP8" s="322"/>
      <c r="DQ8" s="322"/>
      <c r="DR8" s="322"/>
      <c r="DS8" s="52"/>
      <c r="DT8" s="325"/>
      <c r="DU8" s="68" t="s">
        <v>96</v>
      </c>
      <c r="DV8" s="68"/>
      <c r="DW8" s="68"/>
      <c r="DX8" s="68"/>
      <c r="DY8" s="69"/>
      <c r="DZ8" s="69"/>
      <c r="EA8" s="69"/>
      <c r="EB8" s="69"/>
      <c r="EC8" s="69"/>
      <c r="ED8" s="325"/>
      <c r="EE8" s="384" t="s">
        <v>2229</v>
      </c>
      <c r="EF8" s="384"/>
      <c r="EG8" s="384"/>
      <c r="EH8" s="384"/>
      <c r="EI8" s="384"/>
      <c r="EJ8" s="384"/>
      <c r="EK8" s="51"/>
      <c r="EL8" s="51"/>
      <c r="EM8" s="51"/>
      <c r="EN8" s="199"/>
      <c r="EO8" s="323"/>
      <c r="EP8" s="323"/>
      <c r="EQ8" s="323"/>
      <c r="ER8" s="323"/>
      <c r="ES8" s="323"/>
      <c r="ET8" s="323"/>
      <c r="EU8" s="323"/>
      <c r="EV8" s="323"/>
      <c r="EW8" s="323"/>
      <c r="EX8" s="323"/>
      <c r="EY8" s="323"/>
      <c r="EZ8" s="323"/>
      <c r="FA8" s="323"/>
      <c r="FB8" s="323"/>
      <c r="FC8" s="323"/>
      <c r="FD8" s="323"/>
      <c r="FE8" s="323"/>
      <c r="FF8" s="323"/>
      <c r="FG8" s="323"/>
      <c r="FH8" s="323"/>
      <c r="FI8" s="323"/>
      <c r="FJ8" s="323"/>
      <c r="FK8" s="323"/>
      <c r="FL8" s="323"/>
      <c r="FM8" s="323"/>
      <c r="FN8" s="323"/>
      <c r="FO8" s="323"/>
      <c r="FP8" s="323"/>
      <c r="FQ8" s="323"/>
      <c r="FR8" s="323"/>
      <c r="FS8" s="323"/>
      <c r="FT8" s="323"/>
      <c r="FU8" s="323"/>
      <c r="FV8" s="323"/>
      <c r="FW8" s="323"/>
      <c r="FX8" s="323"/>
      <c r="FY8" s="323"/>
      <c r="FZ8" s="323"/>
      <c r="GA8" s="323"/>
      <c r="GB8" s="323"/>
      <c r="GC8" s="323"/>
      <c r="GD8" s="323"/>
      <c r="GE8" s="323"/>
    </row>
    <row r="9" spans="1:187" ht="147.75" customHeight="1" x14ac:dyDescent="0.3">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323"/>
      <c r="U9" s="189" t="s">
        <v>39</v>
      </c>
      <c r="V9" s="190" t="s">
        <v>1957</v>
      </c>
      <c r="W9" s="189" t="s">
        <v>78</v>
      </c>
      <c r="X9" s="189" t="s">
        <v>21</v>
      </c>
      <c r="Y9" s="189" t="s">
        <v>1327</v>
      </c>
      <c r="Z9" s="191" t="s">
        <v>25</v>
      </c>
      <c r="AA9" s="189" t="s">
        <v>3885</v>
      </c>
      <c r="AB9" s="341" t="s">
        <v>4492</v>
      </c>
      <c r="AC9" s="189" t="s">
        <v>66</v>
      </c>
      <c r="AD9" s="189" t="s">
        <v>34</v>
      </c>
      <c r="AE9" s="192"/>
      <c r="AF9" s="189" t="s">
        <v>3894</v>
      </c>
      <c r="AG9" s="189" t="s">
        <v>202</v>
      </c>
      <c r="AH9" s="189" t="s">
        <v>70</v>
      </c>
      <c r="AI9" s="189" t="s">
        <v>28</v>
      </c>
      <c r="AJ9" s="189" t="s">
        <v>64</v>
      </c>
      <c r="AK9" s="189" t="s">
        <v>29</v>
      </c>
      <c r="AL9" s="189" t="s">
        <v>40</v>
      </c>
      <c r="AM9" s="189" t="s">
        <v>41</v>
      </c>
      <c r="AN9" s="189" t="s">
        <v>53</v>
      </c>
      <c r="AO9" s="189" t="s">
        <v>54</v>
      </c>
      <c r="AP9" s="189" t="s">
        <v>57</v>
      </c>
      <c r="AQ9" s="189" t="s">
        <v>59</v>
      </c>
      <c r="AR9" s="189" t="s">
        <v>50</v>
      </c>
      <c r="AS9" s="193"/>
      <c r="AT9" s="191" t="s">
        <v>22</v>
      </c>
      <c r="AU9" s="191" t="s">
        <v>23</v>
      </c>
      <c r="AV9" s="189" t="s">
        <v>30</v>
      </c>
      <c r="AW9" s="191" t="s">
        <v>27</v>
      </c>
      <c r="AX9" s="189" t="s">
        <v>684</v>
      </c>
      <c r="AY9" s="189" t="s">
        <v>31</v>
      </c>
      <c r="AZ9" s="190" t="s">
        <v>2446</v>
      </c>
      <c r="BA9" s="262" t="s">
        <v>32</v>
      </c>
      <c r="BB9" s="191" t="s">
        <v>26</v>
      </c>
      <c r="BC9" s="189" t="s">
        <v>35</v>
      </c>
      <c r="BD9" s="189" t="s">
        <v>36</v>
      </c>
      <c r="BE9" s="189" t="s">
        <v>37</v>
      </c>
      <c r="BF9" s="189" t="s">
        <v>38</v>
      </c>
      <c r="BG9" s="189" t="s">
        <v>49</v>
      </c>
      <c r="BH9" s="193"/>
      <c r="BI9" s="194" t="s">
        <v>4556</v>
      </c>
      <c r="BJ9" s="189" t="s">
        <v>75</v>
      </c>
      <c r="BK9" s="189" t="s">
        <v>80</v>
      </c>
      <c r="BL9" s="189" t="s">
        <v>2435</v>
      </c>
      <c r="BM9" s="189" t="s">
        <v>71</v>
      </c>
      <c r="BN9" s="189" t="s">
        <v>60</v>
      </c>
      <c r="BO9" s="189" t="s">
        <v>76</v>
      </c>
      <c r="BP9" s="189" t="s">
        <v>67</v>
      </c>
      <c r="BQ9" s="193"/>
      <c r="BR9" s="189" t="s">
        <v>1501</v>
      </c>
      <c r="BS9" s="189" t="s">
        <v>33</v>
      </c>
      <c r="BT9" s="189" t="s">
        <v>43</v>
      </c>
      <c r="BU9" s="189" t="s">
        <v>74</v>
      </c>
      <c r="BV9" s="189" t="s">
        <v>45</v>
      </c>
      <c r="BW9" s="189" t="s">
        <v>56</v>
      </c>
      <c r="BX9" s="192"/>
      <c r="BY9" s="190" t="s">
        <v>2447</v>
      </c>
      <c r="BZ9" s="189" t="s">
        <v>42</v>
      </c>
      <c r="CA9" s="189" t="s">
        <v>55</v>
      </c>
      <c r="CB9" s="192"/>
      <c r="CC9" s="189" t="s">
        <v>84</v>
      </c>
      <c r="CD9" s="189" t="s">
        <v>72</v>
      </c>
      <c r="CE9" s="189" t="s">
        <v>986</v>
      </c>
      <c r="CF9" s="192"/>
      <c r="CG9" s="189" t="s">
        <v>522</v>
      </c>
      <c r="CH9" s="195" t="s">
        <v>4557</v>
      </c>
      <c r="CI9" s="189" t="s">
        <v>220</v>
      </c>
      <c r="CJ9" s="192"/>
      <c r="CK9" s="189" t="s">
        <v>24</v>
      </c>
      <c r="CL9" s="189" t="s">
        <v>52</v>
      </c>
      <c r="CM9" s="189" t="s">
        <v>73</v>
      </c>
      <c r="CN9" s="189" t="s">
        <v>46</v>
      </c>
      <c r="CO9" s="189" t="s">
        <v>44</v>
      </c>
      <c r="CP9" s="195" t="s">
        <v>2436</v>
      </c>
      <c r="CQ9" s="189" t="s">
        <v>47</v>
      </c>
      <c r="CR9" s="192"/>
      <c r="CS9" s="189" t="s">
        <v>68</v>
      </c>
      <c r="CT9" s="189" t="s">
        <v>203</v>
      </c>
      <c r="CU9" s="189" t="s">
        <v>1326</v>
      </c>
      <c r="CV9" s="189" t="s">
        <v>65</v>
      </c>
      <c r="CW9" s="190" t="s">
        <v>1323</v>
      </c>
      <c r="CX9" s="189" t="s">
        <v>69</v>
      </c>
      <c r="CY9" s="192"/>
      <c r="CZ9" s="189" t="s">
        <v>48</v>
      </c>
      <c r="DA9" s="189" t="s">
        <v>51</v>
      </c>
      <c r="DB9" s="196" t="s">
        <v>82</v>
      </c>
      <c r="DC9" s="323"/>
      <c r="DD9" s="189" t="s">
        <v>85</v>
      </c>
      <c r="DE9" s="189" t="s">
        <v>86</v>
      </c>
      <c r="DF9" s="189" t="s">
        <v>335</v>
      </c>
      <c r="DG9" s="189" t="s">
        <v>87</v>
      </c>
      <c r="DH9" s="189" t="s">
        <v>524</v>
      </c>
      <c r="DI9" s="189" t="s">
        <v>3</v>
      </c>
      <c r="DJ9" s="189"/>
      <c r="DK9" s="189" t="s">
        <v>89</v>
      </c>
      <c r="DL9" s="189" t="s">
        <v>90</v>
      </c>
      <c r="DM9" s="189" t="s">
        <v>91</v>
      </c>
      <c r="DN9" s="189" t="s">
        <v>92</v>
      </c>
      <c r="DO9" s="189" t="s">
        <v>93</v>
      </c>
      <c r="DP9" s="189" t="s">
        <v>94</v>
      </c>
      <c r="DQ9" s="189" t="s">
        <v>95</v>
      </c>
      <c r="DR9" s="189" t="s">
        <v>3</v>
      </c>
      <c r="DS9" s="189"/>
      <c r="DT9" s="189"/>
      <c r="DU9" s="189" t="s">
        <v>1325</v>
      </c>
      <c r="DV9" s="189" t="s">
        <v>97</v>
      </c>
      <c r="DW9" s="189" t="s">
        <v>98</v>
      </c>
      <c r="DX9" s="189" t="s">
        <v>99</v>
      </c>
      <c r="DY9" s="189" t="s">
        <v>100</v>
      </c>
      <c r="DZ9" s="189" t="s">
        <v>101</v>
      </c>
      <c r="EA9" s="189" t="s">
        <v>102</v>
      </c>
      <c r="EB9" s="189" t="s">
        <v>523</v>
      </c>
      <c r="EC9" s="189" t="s">
        <v>3</v>
      </c>
      <c r="ED9" s="189"/>
      <c r="EE9" s="189" t="s">
        <v>2230</v>
      </c>
      <c r="EF9" s="189" t="s">
        <v>2231</v>
      </c>
      <c r="EG9" s="189" t="s">
        <v>2235</v>
      </c>
      <c r="EH9" s="189" t="s">
        <v>2232</v>
      </c>
      <c r="EI9" s="189" t="s">
        <v>2239</v>
      </c>
      <c r="EJ9" s="10" t="s">
        <v>81</v>
      </c>
      <c r="EK9" s="9" t="s">
        <v>3159</v>
      </c>
      <c r="EL9" s="9" t="s">
        <v>62</v>
      </c>
      <c r="EM9" s="9"/>
      <c r="EN9" s="197" t="s">
        <v>104</v>
      </c>
      <c r="EO9" s="9"/>
      <c r="EP9" s="323"/>
      <c r="EQ9" s="323"/>
      <c r="ER9" s="323"/>
      <c r="ES9" s="323"/>
      <c r="ET9" s="323"/>
      <c r="EU9" s="323"/>
      <c r="EV9" s="323"/>
      <c r="EW9" s="323"/>
      <c r="EX9" s="323"/>
      <c r="EY9" s="323"/>
      <c r="EZ9" s="323"/>
      <c r="FA9" s="323"/>
      <c r="FB9" s="323"/>
      <c r="FC9" s="323"/>
      <c r="FD9" s="323"/>
      <c r="FE9" s="323"/>
      <c r="FF9" s="323"/>
      <c r="FG9" s="323"/>
      <c r="FH9" s="323"/>
      <c r="FI9" s="323"/>
      <c r="FJ9" s="323"/>
      <c r="FK9" s="323"/>
      <c r="FL9" s="323"/>
      <c r="FM9" s="323"/>
      <c r="FN9" s="323"/>
      <c r="FO9" s="323"/>
      <c r="FP9" s="323"/>
      <c r="FQ9" s="323"/>
      <c r="FR9" s="323"/>
      <c r="FS9" s="323"/>
      <c r="FT9" s="323"/>
      <c r="FU9" s="323"/>
      <c r="FV9" s="323"/>
      <c r="FW9" s="323"/>
      <c r="FX9" s="323"/>
      <c r="FY9" s="323"/>
      <c r="FZ9" s="323"/>
      <c r="GA9" s="323"/>
      <c r="GB9" s="323"/>
      <c r="GC9" s="323"/>
      <c r="GD9" s="323"/>
      <c r="GE9" s="323"/>
    </row>
    <row r="10" spans="1:187" s="380" customFormat="1" ht="15" hidden="1" customHeight="1" x14ac:dyDescent="0.3">
      <c r="A10" s="375"/>
      <c r="B10" s="375"/>
      <c r="C10" s="375"/>
      <c r="D10" s="375"/>
      <c r="E10" s="375"/>
      <c r="F10" s="375"/>
      <c r="G10" s="375"/>
      <c r="H10" s="375"/>
      <c r="I10" s="375"/>
      <c r="J10" s="375"/>
      <c r="K10" s="375"/>
      <c r="L10" s="375"/>
      <c r="M10" s="375"/>
      <c r="N10" s="375"/>
      <c r="O10" s="375"/>
      <c r="P10" s="375"/>
      <c r="Q10" s="376"/>
      <c r="R10" s="375"/>
      <c r="S10" s="375"/>
      <c r="T10" s="377"/>
      <c r="U10" s="381">
        <f t="shared" ref="U10:AZ10" si="0">SUM(U11:U156)</f>
        <v>18</v>
      </c>
      <c r="V10" s="381">
        <f t="shared" si="0"/>
        <v>7</v>
      </c>
      <c r="W10" s="381">
        <f t="shared" si="0"/>
        <v>9</v>
      </c>
      <c r="X10" s="381">
        <f t="shared" si="0"/>
        <v>2</v>
      </c>
      <c r="Y10" s="381">
        <f t="shared" si="0"/>
        <v>6</v>
      </c>
      <c r="Z10" s="381">
        <f t="shared" si="0"/>
        <v>0</v>
      </c>
      <c r="AA10" s="381">
        <f t="shared" si="0"/>
        <v>0</v>
      </c>
      <c r="AB10" s="381">
        <f t="shared" si="0"/>
        <v>1</v>
      </c>
      <c r="AC10" s="381">
        <f t="shared" si="0"/>
        <v>8</v>
      </c>
      <c r="AD10" s="381">
        <f t="shared" si="0"/>
        <v>1</v>
      </c>
      <c r="AE10" s="381">
        <f t="shared" si="0"/>
        <v>0</v>
      </c>
      <c r="AF10" s="381">
        <f t="shared" si="0"/>
        <v>4</v>
      </c>
      <c r="AG10" s="381">
        <f t="shared" si="0"/>
        <v>3</v>
      </c>
      <c r="AH10" s="381">
        <f t="shared" si="0"/>
        <v>1</v>
      </c>
      <c r="AI10" s="381">
        <f t="shared" si="0"/>
        <v>18</v>
      </c>
      <c r="AJ10" s="381">
        <f t="shared" si="0"/>
        <v>0</v>
      </c>
      <c r="AK10" s="381">
        <f t="shared" si="0"/>
        <v>0</v>
      </c>
      <c r="AL10" s="381">
        <f t="shared" si="0"/>
        <v>8</v>
      </c>
      <c r="AM10" s="381">
        <f t="shared" si="0"/>
        <v>0</v>
      </c>
      <c r="AN10" s="381">
        <f t="shared" si="0"/>
        <v>0</v>
      </c>
      <c r="AO10" s="381">
        <f t="shared" si="0"/>
        <v>1</v>
      </c>
      <c r="AP10" s="381">
        <f t="shared" si="0"/>
        <v>9</v>
      </c>
      <c r="AQ10" s="381">
        <f t="shared" si="0"/>
        <v>0</v>
      </c>
      <c r="AR10" s="381">
        <f t="shared" si="0"/>
        <v>3</v>
      </c>
      <c r="AS10" s="381">
        <f t="shared" si="0"/>
        <v>0</v>
      </c>
      <c r="AT10" s="381">
        <f t="shared" si="0"/>
        <v>0</v>
      </c>
      <c r="AU10" s="381">
        <f t="shared" si="0"/>
        <v>2</v>
      </c>
      <c r="AV10" s="381">
        <f t="shared" si="0"/>
        <v>1</v>
      </c>
      <c r="AW10" s="381">
        <f t="shared" si="0"/>
        <v>7</v>
      </c>
      <c r="AX10" s="381">
        <f t="shared" si="0"/>
        <v>0</v>
      </c>
      <c r="AY10" s="381">
        <f t="shared" si="0"/>
        <v>2</v>
      </c>
      <c r="AZ10" s="381">
        <f t="shared" si="0"/>
        <v>10</v>
      </c>
      <c r="BA10" s="381">
        <f t="shared" ref="BA10:CF10" si="1">SUM(BA11:BA156)</f>
        <v>21</v>
      </c>
      <c r="BB10" s="381">
        <f t="shared" si="1"/>
        <v>0</v>
      </c>
      <c r="BC10" s="381">
        <f t="shared" si="1"/>
        <v>0</v>
      </c>
      <c r="BD10" s="381">
        <f t="shared" si="1"/>
        <v>5</v>
      </c>
      <c r="BE10" s="381">
        <f t="shared" si="1"/>
        <v>13</v>
      </c>
      <c r="BF10" s="381">
        <f t="shared" si="1"/>
        <v>0</v>
      </c>
      <c r="BG10" s="381">
        <f t="shared" si="1"/>
        <v>1</v>
      </c>
      <c r="BH10" s="381">
        <f t="shared" si="1"/>
        <v>0</v>
      </c>
      <c r="BI10" s="381">
        <f t="shared" si="1"/>
        <v>0</v>
      </c>
      <c r="BJ10" s="381">
        <f t="shared" si="1"/>
        <v>4</v>
      </c>
      <c r="BK10" s="381">
        <f t="shared" si="1"/>
        <v>1</v>
      </c>
      <c r="BL10" s="381">
        <f t="shared" si="1"/>
        <v>0</v>
      </c>
      <c r="BM10" s="381">
        <f t="shared" si="1"/>
        <v>0</v>
      </c>
      <c r="BN10" s="381">
        <f t="shared" si="1"/>
        <v>0</v>
      </c>
      <c r="BO10" s="381">
        <f t="shared" si="1"/>
        <v>0</v>
      </c>
      <c r="BP10" s="381">
        <f t="shared" si="1"/>
        <v>0</v>
      </c>
      <c r="BQ10" s="381">
        <f t="shared" si="1"/>
        <v>0</v>
      </c>
      <c r="BR10" s="381">
        <f t="shared" si="1"/>
        <v>6</v>
      </c>
      <c r="BS10" s="381">
        <f t="shared" si="1"/>
        <v>3</v>
      </c>
      <c r="BT10" s="381">
        <f t="shared" si="1"/>
        <v>27</v>
      </c>
      <c r="BU10" s="381">
        <f t="shared" si="1"/>
        <v>7</v>
      </c>
      <c r="BV10" s="381">
        <f t="shared" si="1"/>
        <v>0</v>
      </c>
      <c r="BW10" s="381">
        <f t="shared" si="1"/>
        <v>0</v>
      </c>
      <c r="BX10" s="381">
        <f t="shared" si="1"/>
        <v>0</v>
      </c>
      <c r="BY10" s="381">
        <f t="shared" si="1"/>
        <v>0</v>
      </c>
      <c r="BZ10" s="381">
        <f t="shared" si="1"/>
        <v>0</v>
      </c>
      <c r="CA10" s="381">
        <f t="shared" si="1"/>
        <v>0</v>
      </c>
      <c r="CB10" s="381">
        <f t="shared" si="1"/>
        <v>0</v>
      </c>
      <c r="CC10" s="381">
        <f t="shared" si="1"/>
        <v>1</v>
      </c>
      <c r="CD10" s="381">
        <f t="shared" si="1"/>
        <v>0</v>
      </c>
      <c r="CE10" s="381">
        <f t="shared" si="1"/>
        <v>0</v>
      </c>
      <c r="CF10" s="381">
        <f t="shared" si="1"/>
        <v>0</v>
      </c>
      <c r="CG10" s="381">
        <f t="shared" ref="CG10:DL10" si="2">SUM(CG11:CG156)</f>
        <v>10</v>
      </c>
      <c r="CH10" s="381">
        <f t="shared" si="2"/>
        <v>1</v>
      </c>
      <c r="CI10" s="381">
        <f t="shared" si="2"/>
        <v>2</v>
      </c>
      <c r="CJ10" s="381">
        <f t="shared" si="2"/>
        <v>0</v>
      </c>
      <c r="CK10" s="381">
        <f t="shared" si="2"/>
        <v>1</v>
      </c>
      <c r="CL10" s="381">
        <f t="shared" si="2"/>
        <v>0</v>
      </c>
      <c r="CM10" s="381">
        <f t="shared" si="2"/>
        <v>2</v>
      </c>
      <c r="CN10" s="381">
        <f t="shared" si="2"/>
        <v>0</v>
      </c>
      <c r="CO10" s="381">
        <f t="shared" si="2"/>
        <v>2</v>
      </c>
      <c r="CP10" s="381">
        <f t="shared" si="2"/>
        <v>1</v>
      </c>
      <c r="CQ10" s="381">
        <f t="shared" si="2"/>
        <v>5</v>
      </c>
      <c r="CR10" s="381">
        <f t="shared" si="2"/>
        <v>0</v>
      </c>
      <c r="CS10" s="381">
        <f t="shared" si="2"/>
        <v>0</v>
      </c>
      <c r="CT10" s="381">
        <f t="shared" si="2"/>
        <v>3</v>
      </c>
      <c r="CU10" s="381">
        <f t="shared" si="2"/>
        <v>0</v>
      </c>
      <c r="CV10" s="381">
        <f t="shared" si="2"/>
        <v>2</v>
      </c>
      <c r="CW10" s="381">
        <f t="shared" si="2"/>
        <v>0</v>
      </c>
      <c r="CX10" s="381">
        <f t="shared" si="2"/>
        <v>0</v>
      </c>
      <c r="CY10" s="381">
        <f t="shared" si="2"/>
        <v>0</v>
      </c>
      <c r="CZ10" s="381">
        <f t="shared" si="2"/>
        <v>0</v>
      </c>
      <c r="DA10" s="381">
        <f t="shared" si="2"/>
        <v>0</v>
      </c>
      <c r="DB10" s="381">
        <f t="shared" si="2"/>
        <v>0</v>
      </c>
      <c r="DC10" s="381">
        <f t="shared" si="2"/>
        <v>0</v>
      </c>
      <c r="DD10" s="381">
        <f t="shared" si="2"/>
        <v>0</v>
      </c>
      <c r="DE10" s="381">
        <f t="shared" si="2"/>
        <v>0</v>
      </c>
      <c r="DF10" s="381">
        <f t="shared" si="2"/>
        <v>0</v>
      </c>
      <c r="DG10" s="381">
        <f t="shared" si="2"/>
        <v>1</v>
      </c>
      <c r="DH10" s="381">
        <f t="shared" si="2"/>
        <v>1</v>
      </c>
      <c r="DI10" s="381">
        <f t="shared" si="2"/>
        <v>0</v>
      </c>
      <c r="DJ10" s="381">
        <f t="shared" si="2"/>
        <v>0</v>
      </c>
      <c r="DK10" s="381">
        <f t="shared" si="2"/>
        <v>2</v>
      </c>
      <c r="DL10" s="381">
        <f t="shared" si="2"/>
        <v>9</v>
      </c>
      <c r="DM10" s="381">
        <f t="shared" ref="DM10:EM10" si="3">SUM(DM11:DM156)</f>
        <v>0</v>
      </c>
      <c r="DN10" s="381">
        <f t="shared" si="3"/>
        <v>0</v>
      </c>
      <c r="DO10" s="381">
        <f t="shared" si="3"/>
        <v>0</v>
      </c>
      <c r="DP10" s="381">
        <f t="shared" si="3"/>
        <v>0</v>
      </c>
      <c r="DQ10" s="381">
        <f t="shared" si="3"/>
        <v>6</v>
      </c>
      <c r="DR10" s="381">
        <f t="shared" si="3"/>
        <v>2</v>
      </c>
      <c r="DS10" s="381">
        <f t="shared" si="3"/>
        <v>0</v>
      </c>
      <c r="DT10" s="381">
        <f t="shared" si="3"/>
        <v>0</v>
      </c>
      <c r="DU10" s="381">
        <f t="shared" si="3"/>
        <v>6</v>
      </c>
      <c r="DV10" s="381">
        <f t="shared" si="3"/>
        <v>1</v>
      </c>
      <c r="DW10" s="381">
        <f t="shared" si="3"/>
        <v>2</v>
      </c>
      <c r="DX10" s="381">
        <f t="shared" si="3"/>
        <v>0</v>
      </c>
      <c r="DY10" s="381">
        <f t="shared" si="3"/>
        <v>0</v>
      </c>
      <c r="DZ10" s="381">
        <f t="shared" si="3"/>
        <v>0</v>
      </c>
      <c r="EA10" s="381">
        <f t="shared" si="3"/>
        <v>1</v>
      </c>
      <c r="EB10" s="381">
        <f t="shared" si="3"/>
        <v>0</v>
      </c>
      <c r="EC10" s="381">
        <f t="shared" si="3"/>
        <v>2</v>
      </c>
      <c r="ED10" s="381">
        <f t="shared" si="3"/>
        <v>0</v>
      </c>
      <c r="EE10" s="381">
        <f t="shared" si="3"/>
        <v>0</v>
      </c>
      <c r="EF10" s="381">
        <f t="shared" si="3"/>
        <v>0</v>
      </c>
      <c r="EG10" s="381">
        <f t="shared" si="3"/>
        <v>2</v>
      </c>
      <c r="EH10" s="381">
        <f t="shared" si="3"/>
        <v>0</v>
      </c>
      <c r="EI10" s="381">
        <f t="shared" si="3"/>
        <v>0</v>
      </c>
      <c r="EJ10" s="381">
        <f t="shared" si="3"/>
        <v>0</v>
      </c>
      <c r="EK10" s="381">
        <f t="shared" si="3"/>
        <v>78</v>
      </c>
      <c r="EL10" s="381">
        <f t="shared" si="3"/>
        <v>83</v>
      </c>
      <c r="EM10" s="381">
        <f t="shared" si="3"/>
        <v>0</v>
      </c>
      <c r="EN10" s="379"/>
      <c r="EO10" s="378"/>
      <c r="EP10" s="377"/>
      <c r="EQ10" s="377"/>
      <c r="ER10" s="377"/>
      <c r="ES10" s="377"/>
      <c r="ET10" s="377"/>
      <c r="EU10" s="377"/>
      <c r="EV10" s="377"/>
      <c r="EW10" s="377"/>
      <c r="EX10" s="377"/>
      <c r="EY10" s="377"/>
      <c r="EZ10" s="377"/>
      <c r="FA10" s="377"/>
      <c r="FB10" s="377"/>
      <c r="FC10" s="377"/>
      <c r="FD10" s="377"/>
      <c r="FE10" s="377"/>
      <c r="FF10" s="377"/>
      <c r="FG10" s="377"/>
      <c r="FH10" s="377"/>
      <c r="FI10" s="377"/>
      <c r="FJ10" s="377"/>
      <c r="FK10" s="377"/>
      <c r="FL10" s="377"/>
      <c r="FM10" s="377"/>
      <c r="FN10" s="377"/>
      <c r="FO10" s="377"/>
      <c r="FP10" s="377"/>
      <c r="FQ10" s="377"/>
      <c r="FR10" s="377"/>
      <c r="FS10" s="377"/>
      <c r="FT10" s="377"/>
      <c r="FU10" s="377"/>
      <c r="FV10" s="377"/>
      <c r="FW10" s="377"/>
      <c r="FX10" s="377"/>
      <c r="FY10" s="377"/>
      <c r="FZ10" s="377"/>
      <c r="GA10" s="377"/>
      <c r="GB10" s="377"/>
      <c r="GC10" s="377"/>
      <c r="GD10" s="377"/>
      <c r="GE10" s="377"/>
    </row>
    <row r="11" spans="1:187" s="257" customFormat="1" ht="20.100000000000001" hidden="1" customHeight="1" x14ac:dyDescent="0.3">
      <c r="A11" s="72" t="s">
        <v>1833</v>
      </c>
      <c r="B11" s="80" t="s">
        <v>187</v>
      </c>
      <c r="C11" s="73">
        <v>82568</v>
      </c>
      <c r="D11" s="72" t="s">
        <v>1875</v>
      </c>
      <c r="E11" s="73" t="s">
        <v>108</v>
      </c>
      <c r="F11" s="73"/>
      <c r="G11" s="73" t="s">
        <v>121</v>
      </c>
      <c r="H11" s="73" t="s">
        <v>344</v>
      </c>
      <c r="I11" s="26" t="s">
        <v>385</v>
      </c>
      <c r="J11" s="72" t="s">
        <v>834</v>
      </c>
      <c r="K11" s="72" t="s">
        <v>1876</v>
      </c>
      <c r="L11" s="239"/>
      <c r="M11" s="239"/>
      <c r="N11" s="239"/>
      <c r="O11" s="239"/>
      <c r="P11" s="239"/>
      <c r="Q11" s="239"/>
      <c r="R11" s="239"/>
      <c r="S11" s="239"/>
      <c r="T11" s="198"/>
      <c r="U11" s="145"/>
      <c r="V11" s="145"/>
      <c r="W11" s="145"/>
      <c r="X11" s="145"/>
      <c r="Y11" s="145"/>
      <c r="Z11" s="145"/>
      <c r="AA11" s="145"/>
      <c r="AB11" s="332"/>
      <c r="AC11" s="145"/>
      <c r="AD11" s="145"/>
      <c r="AE11" s="145"/>
      <c r="AF11" s="145"/>
      <c r="AG11" s="145"/>
      <c r="AH11" s="145"/>
      <c r="AI11" s="266"/>
      <c r="AJ11" s="145"/>
      <c r="AK11" s="145"/>
      <c r="AL11" s="145"/>
      <c r="AM11" s="145"/>
      <c r="AN11" s="145"/>
      <c r="AO11" s="145"/>
      <c r="AP11" s="145"/>
      <c r="AQ11" s="145"/>
      <c r="AR11" s="145"/>
      <c r="AS11" s="145"/>
      <c r="AT11" s="145"/>
      <c r="AU11" s="145"/>
      <c r="AV11" s="145"/>
      <c r="AW11" s="145"/>
      <c r="AX11" s="145"/>
      <c r="AY11" s="145"/>
      <c r="AZ11" s="145"/>
      <c r="BA11" s="266"/>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8"/>
      <c r="DI11" s="145"/>
      <c r="DJ11" s="145"/>
      <c r="DK11" s="145"/>
      <c r="DL11" s="145"/>
      <c r="DM11" s="145"/>
      <c r="DN11" s="145"/>
      <c r="DO11" s="145"/>
      <c r="DP11" s="145"/>
      <c r="DQ11" s="145"/>
      <c r="DR11" s="145"/>
      <c r="DS11" s="145"/>
      <c r="DT11" s="145"/>
      <c r="DU11" s="145"/>
      <c r="DV11" s="145"/>
      <c r="DW11" s="145"/>
      <c r="DX11" s="145"/>
      <c r="DY11" s="145"/>
      <c r="DZ11" s="145"/>
      <c r="EA11" s="145"/>
      <c r="EB11" s="148"/>
      <c r="EC11" s="145"/>
      <c r="ED11" s="148"/>
      <c r="EE11" s="145"/>
      <c r="EF11" s="145"/>
      <c r="EG11" s="145"/>
      <c r="EH11" s="145"/>
      <c r="EI11" s="145"/>
      <c r="EJ11" s="145"/>
      <c r="EK11" s="145">
        <v>1</v>
      </c>
      <c r="EL11" s="145">
        <v>0</v>
      </c>
      <c r="EM11" s="240"/>
      <c r="EN11" s="228"/>
      <c r="EO11" s="198"/>
      <c r="EP11" s="198"/>
      <c r="EQ11" s="198"/>
      <c r="ER11" s="198"/>
      <c r="ES11" s="198"/>
      <c r="ET11" s="198"/>
      <c r="EU11" s="198"/>
      <c r="EV11" s="198"/>
      <c r="EW11" s="198"/>
      <c r="EX11" s="198"/>
      <c r="EY11" s="198"/>
      <c r="EZ11" s="198"/>
      <c r="FA11" s="198"/>
      <c r="FB11" s="198"/>
      <c r="FC11" s="198"/>
      <c r="FD11" s="198"/>
      <c r="FE11" s="198"/>
      <c r="FF11" s="198"/>
      <c r="FG11" s="198"/>
      <c r="FH11" s="198"/>
      <c r="FI11" s="198"/>
      <c r="FJ11" s="198"/>
      <c r="FK11" s="198"/>
      <c r="FL11" s="198"/>
      <c r="FM11" s="198"/>
      <c r="FN11" s="198"/>
      <c r="FO11" s="198"/>
      <c r="FP11" s="198"/>
      <c r="FQ11" s="198"/>
      <c r="FR11" s="198"/>
      <c r="FS11" s="198"/>
      <c r="FT11" s="198"/>
      <c r="FU11" s="198"/>
      <c r="FV11" s="198"/>
      <c r="FW11" s="198"/>
      <c r="FX11" s="198"/>
      <c r="FY11" s="198"/>
      <c r="FZ11" s="198"/>
      <c r="GA11" s="198"/>
      <c r="GB11" s="198"/>
      <c r="GC11" s="198"/>
      <c r="GD11" s="198"/>
      <c r="GE11" s="198"/>
    </row>
    <row r="12" spans="1:187" s="238" customFormat="1" ht="20.100000000000001" hidden="1" customHeight="1" x14ac:dyDescent="0.3">
      <c r="A12" s="25" t="s">
        <v>2548</v>
      </c>
      <c r="B12" s="40" t="s">
        <v>187</v>
      </c>
      <c r="C12" s="26">
        <v>83573</v>
      </c>
      <c r="D12" s="71" t="s">
        <v>2560</v>
      </c>
      <c r="E12" s="26" t="s">
        <v>113</v>
      </c>
      <c r="F12" s="26"/>
      <c r="G12" s="26" t="s">
        <v>121</v>
      </c>
      <c r="H12" s="26" t="s">
        <v>344</v>
      </c>
      <c r="I12" s="26" t="s">
        <v>476</v>
      </c>
      <c r="J12" s="25" t="s">
        <v>228</v>
      </c>
      <c r="K12" s="25" t="s">
        <v>2561</v>
      </c>
      <c r="L12" s="374" t="s">
        <v>2562</v>
      </c>
      <c r="M12" s="239"/>
      <c r="N12" s="239"/>
      <c r="O12" s="239"/>
      <c r="P12" s="239"/>
      <c r="Q12" s="239"/>
      <c r="R12" s="239"/>
      <c r="S12" s="25" t="s">
        <v>2559</v>
      </c>
      <c r="T12" s="145"/>
      <c r="U12" s="145"/>
      <c r="V12" s="145"/>
      <c r="W12" s="145"/>
      <c r="X12" s="145"/>
      <c r="Y12" s="145"/>
      <c r="Z12" s="145"/>
      <c r="AA12" s="145"/>
      <c r="AB12" s="332"/>
      <c r="AC12" s="145"/>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8"/>
      <c r="DI12" s="145"/>
      <c r="DJ12" s="145"/>
      <c r="DK12" s="145"/>
      <c r="DL12" s="145"/>
      <c r="DM12" s="145"/>
      <c r="DN12" s="145"/>
      <c r="DO12" s="145"/>
      <c r="DP12" s="145"/>
      <c r="DQ12" s="145"/>
      <c r="DR12" s="145"/>
      <c r="DS12" s="145"/>
      <c r="DT12" s="145"/>
      <c r="DU12" s="145"/>
      <c r="DV12" s="145"/>
      <c r="DW12" s="145"/>
      <c r="DX12" s="145"/>
      <c r="DY12" s="145"/>
      <c r="DZ12" s="145"/>
      <c r="EA12" s="145"/>
      <c r="EB12" s="148"/>
      <c r="EC12" s="145"/>
      <c r="ED12" s="148"/>
      <c r="EE12" s="145"/>
      <c r="EF12" s="145"/>
      <c r="EG12" s="145"/>
      <c r="EH12" s="145"/>
      <c r="EI12" s="145"/>
      <c r="EJ12" s="145"/>
      <c r="EK12" s="145" t="s">
        <v>519</v>
      </c>
      <c r="EL12" s="145">
        <v>1</v>
      </c>
      <c r="EM12" s="145"/>
      <c r="EN12" s="228"/>
      <c r="EO12" s="198"/>
      <c r="EP12" s="198"/>
      <c r="EQ12" s="198"/>
      <c r="ER12" s="198"/>
      <c r="ES12" s="198"/>
      <c r="ET12" s="198"/>
      <c r="EU12" s="198"/>
      <c r="EV12" s="198"/>
      <c r="EW12" s="198"/>
      <c r="EX12" s="198"/>
      <c r="EY12" s="198"/>
      <c r="EZ12" s="198"/>
      <c r="FA12" s="198"/>
      <c r="FB12" s="198"/>
      <c r="FC12" s="198"/>
      <c r="FD12" s="198"/>
      <c r="FE12" s="198"/>
      <c r="FF12" s="198"/>
      <c r="FG12" s="198"/>
      <c r="FH12" s="198"/>
      <c r="FI12" s="198"/>
      <c r="FJ12" s="198"/>
      <c r="FK12" s="198"/>
      <c r="FL12" s="198"/>
      <c r="FM12" s="198"/>
      <c r="FN12" s="198"/>
      <c r="FO12" s="198"/>
      <c r="FP12" s="198"/>
      <c r="FQ12" s="198"/>
      <c r="FR12" s="198"/>
      <c r="FS12" s="198"/>
      <c r="FT12" s="198"/>
      <c r="FU12" s="198"/>
      <c r="FV12" s="198"/>
      <c r="FW12" s="198"/>
      <c r="FX12" s="198"/>
      <c r="FY12" s="198"/>
      <c r="FZ12" s="198"/>
      <c r="GA12" s="198"/>
      <c r="GB12" s="198"/>
      <c r="GC12" s="198"/>
      <c r="GD12" s="198"/>
      <c r="GE12" s="198"/>
    </row>
    <row r="13" spans="1:187" s="238" customFormat="1" ht="20.100000000000001" hidden="1" customHeight="1" x14ac:dyDescent="0.3">
      <c r="A13" s="25" t="s">
        <v>3367</v>
      </c>
      <c r="B13" s="26" t="s">
        <v>187</v>
      </c>
      <c r="C13" s="26">
        <v>82694</v>
      </c>
      <c r="D13" s="25" t="s">
        <v>3382</v>
      </c>
      <c r="E13" s="26" t="s">
        <v>108</v>
      </c>
      <c r="F13" s="26" t="s">
        <v>3549</v>
      </c>
      <c r="G13" s="26" t="s">
        <v>121</v>
      </c>
      <c r="H13" s="26" t="s">
        <v>835</v>
      </c>
      <c r="I13" s="26" t="s">
        <v>516</v>
      </c>
      <c r="J13" s="25" t="s">
        <v>1210</v>
      </c>
      <c r="K13" s="25" t="s">
        <v>3383</v>
      </c>
      <c r="L13" s="25"/>
      <c r="M13" s="25" t="s">
        <v>3384</v>
      </c>
      <c r="N13" s="25" t="s">
        <v>3385</v>
      </c>
      <c r="O13" s="25" t="s">
        <v>3386</v>
      </c>
      <c r="P13" s="272"/>
      <c r="Q13" s="272"/>
      <c r="R13" s="272"/>
      <c r="S13" s="272"/>
      <c r="T13" s="198"/>
      <c r="U13" s="145"/>
      <c r="V13" s="148"/>
      <c r="W13" s="145"/>
      <c r="X13" s="145"/>
      <c r="Y13" s="145">
        <v>1</v>
      </c>
      <c r="Z13" s="145"/>
      <c r="AA13" s="145"/>
      <c r="AB13" s="332"/>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v>1</v>
      </c>
      <c r="BS13" s="145"/>
      <c r="BT13" s="145"/>
      <c r="BU13" s="145"/>
      <c r="BV13" s="145"/>
      <c r="BW13" s="145"/>
      <c r="BX13" s="145"/>
      <c r="BY13" s="145"/>
      <c r="BZ13" s="145"/>
      <c r="CA13" s="145"/>
      <c r="CB13" s="145"/>
      <c r="CC13" s="145"/>
      <c r="CD13" s="145"/>
      <c r="CE13" s="145"/>
      <c r="CF13" s="145"/>
      <c r="CG13" s="145">
        <v>1</v>
      </c>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8"/>
      <c r="DI13" s="145"/>
      <c r="DJ13" s="145"/>
      <c r="DK13" s="145"/>
      <c r="DL13" s="145"/>
      <c r="DM13" s="145"/>
      <c r="DN13" s="145"/>
      <c r="DO13" s="145"/>
      <c r="DP13" s="145"/>
      <c r="DQ13" s="145"/>
      <c r="DR13" s="145"/>
      <c r="DS13" s="145"/>
      <c r="DT13" s="145"/>
      <c r="DU13" s="145"/>
      <c r="DV13" s="145"/>
      <c r="DW13" s="145"/>
      <c r="DX13" s="145"/>
      <c r="DY13" s="145"/>
      <c r="DZ13" s="145"/>
      <c r="EA13" s="145"/>
      <c r="EB13" s="148"/>
      <c r="EC13" s="145"/>
      <c r="ED13" s="148"/>
      <c r="EE13" s="145"/>
      <c r="EF13" s="145"/>
      <c r="EG13" s="145"/>
      <c r="EH13" s="145"/>
      <c r="EI13" s="145"/>
      <c r="EJ13" s="145"/>
      <c r="EK13" s="145">
        <v>1</v>
      </c>
      <c r="EL13" s="145">
        <v>0</v>
      </c>
      <c r="EM13" s="145"/>
      <c r="EN13" s="228" t="s">
        <v>3387</v>
      </c>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198"/>
      <c r="FQ13" s="198"/>
      <c r="FR13" s="198"/>
      <c r="FS13" s="198"/>
      <c r="FT13" s="198"/>
      <c r="FU13" s="198"/>
      <c r="FV13" s="198"/>
      <c r="FW13" s="198"/>
      <c r="FX13" s="198"/>
      <c r="FY13" s="198"/>
      <c r="FZ13" s="198"/>
      <c r="GA13" s="198"/>
      <c r="GB13" s="198"/>
      <c r="GC13" s="198"/>
      <c r="GD13" s="198"/>
      <c r="GE13" s="198"/>
    </row>
    <row r="14" spans="1:187" s="238" customFormat="1" ht="20.100000000000001" hidden="1" customHeight="1" x14ac:dyDescent="0.3">
      <c r="A14" s="25" t="s">
        <v>1916</v>
      </c>
      <c r="B14" s="26" t="s">
        <v>187</v>
      </c>
      <c r="C14" s="26">
        <v>83070</v>
      </c>
      <c r="D14" s="71" t="s">
        <v>1928</v>
      </c>
      <c r="E14" s="73" t="s">
        <v>108</v>
      </c>
      <c r="F14" s="73"/>
      <c r="G14" s="73" t="s">
        <v>121</v>
      </c>
      <c r="H14" s="73" t="s">
        <v>344</v>
      </c>
      <c r="I14" s="26" t="s">
        <v>3</v>
      </c>
      <c r="J14" s="72" t="s">
        <v>1210</v>
      </c>
      <c r="K14" s="72" t="s">
        <v>1929</v>
      </c>
      <c r="L14" s="239"/>
      <c r="M14" s="239"/>
      <c r="N14" s="239"/>
      <c r="O14" s="239"/>
      <c r="P14" s="239"/>
      <c r="Q14" s="239"/>
      <c r="R14" s="239"/>
      <c r="S14" s="239"/>
      <c r="T14" s="198"/>
      <c r="U14" s="145"/>
      <c r="V14" s="145"/>
      <c r="W14" s="145"/>
      <c r="X14" s="145"/>
      <c r="Y14" s="145"/>
      <c r="Z14" s="145"/>
      <c r="AA14" s="145"/>
      <c r="AB14" s="332"/>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8"/>
      <c r="DI14" s="145"/>
      <c r="DJ14" s="145"/>
      <c r="DK14" s="145"/>
      <c r="DL14" s="145"/>
      <c r="DM14" s="145"/>
      <c r="DN14" s="145"/>
      <c r="DO14" s="145"/>
      <c r="DP14" s="145"/>
      <c r="DQ14" s="145"/>
      <c r="DR14" s="145"/>
      <c r="DS14" s="145"/>
      <c r="DT14" s="145"/>
      <c r="DU14" s="145"/>
      <c r="DV14" s="145"/>
      <c r="DW14" s="145"/>
      <c r="DX14" s="145"/>
      <c r="DY14" s="145"/>
      <c r="DZ14" s="145"/>
      <c r="EA14" s="145"/>
      <c r="EB14" s="148"/>
      <c r="EC14" s="145"/>
      <c r="ED14" s="145"/>
      <c r="EE14" s="145"/>
      <c r="EF14" s="145"/>
      <c r="EG14" s="145"/>
      <c r="EH14" s="145"/>
      <c r="EI14" s="145"/>
      <c r="EJ14" s="145"/>
      <c r="EK14" s="145">
        <v>0</v>
      </c>
      <c r="EL14" s="145">
        <v>0</v>
      </c>
      <c r="EM14" s="240"/>
      <c r="EN14" s="228"/>
      <c r="EO14" s="198"/>
      <c r="EP14" s="198"/>
      <c r="EQ14" s="198"/>
      <c r="ER14" s="198"/>
      <c r="ES14" s="198"/>
      <c r="ET14" s="198"/>
      <c r="EU14" s="198"/>
      <c r="EV14" s="198"/>
      <c r="EW14" s="198"/>
      <c r="EX14" s="198"/>
      <c r="EY14" s="198"/>
      <c r="EZ14" s="198"/>
      <c r="FA14" s="198"/>
      <c r="FB14" s="198"/>
      <c r="FC14" s="198"/>
      <c r="FD14" s="198"/>
      <c r="FE14" s="198"/>
      <c r="FF14" s="198"/>
      <c r="FG14" s="198"/>
      <c r="FH14" s="198"/>
      <c r="FI14" s="198"/>
      <c r="FJ14" s="198"/>
      <c r="FK14" s="198"/>
      <c r="FL14" s="198"/>
      <c r="FM14" s="198"/>
      <c r="FN14" s="198"/>
      <c r="FO14" s="198"/>
      <c r="FP14" s="198"/>
      <c r="FQ14" s="198"/>
      <c r="FR14" s="198"/>
      <c r="FS14" s="198"/>
      <c r="FT14" s="198"/>
      <c r="FU14" s="198"/>
      <c r="FV14" s="198"/>
      <c r="FW14" s="198"/>
      <c r="FX14" s="198"/>
      <c r="FY14" s="198"/>
      <c r="FZ14" s="198"/>
      <c r="GA14" s="198"/>
      <c r="GB14" s="198"/>
      <c r="GC14" s="198"/>
      <c r="GD14" s="198"/>
      <c r="GE14" s="198"/>
    </row>
    <row r="15" spans="1:187" ht="20.100000000000001" hidden="1" customHeight="1" x14ac:dyDescent="0.3">
      <c r="A15" s="25" t="s">
        <v>2548</v>
      </c>
      <c r="B15" s="40" t="s">
        <v>187</v>
      </c>
      <c r="C15" s="26">
        <v>83432</v>
      </c>
      <c r="D15" s="71" t="s">
        <v>2556</v>
      </c>
      <c r="E15" s="26" t="s">
        <v>108</v>
      </c>
      <c r="F15" s="26"/>
      <c r="G15" s="26" t="s">
        <v>121</v>
      </c>
      <c r="H15" s="26" t="s">
        <v>189</v>
      </c>
      <c r="I15" s="26" t="s">
        <v>3</v>
      </c>
      <c r="J15" s="25" t="s">
        <v>228</v>
      </c>
      <c r="K15" s="25" t="s">
        <v>2557</v>
      </c>
      <c r="L15" s="239"/>
      <c r="M15" s="239"/>
      <c r="N15" s="239"/>
      <c r="O15" s="239"/>
      <c r="P15" s="239"/>
      <c r="Q15" s="239"/>
      <c r="R15" s="239"/>
      <c r="S15" s="25" t="s">
        <v>2558</v>
      </c>
      <c r="T15" s="145"/>
      <c r="U15" s="145"/>
      <c r="V15" s="145"/>
      <c r="W15" s="145"/>
      <c r="X15" s="145"/>
      <c r="Y15" s="145"/>
      <c r="Z15" s="145"/>
      <c r="AA15" s="145"/>
      <c r="AB15" s="332"/>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8"/>
      <c r="DI15" s="145"/>
      <c r="DJ15" s="145"/>
      <c r="DK15" s="145"/>
      <c r="DL15" s="145"/>
      <c r="DM15" s="145"/>
      <c r="DN15" s="145"/>
      <c r="DO15" s="145"/>
      <c r="DP15" s="145"/>
      <c r="DQ15" s="145"/>
      <c r="DR15" s="145"/>
      <c r="DS15" s="145"/>
      <c r="DT15" s="145"/>
      <c r="DU15" s="145"/>
      <c r="DV15" s="145"/>
      <c r="DW15" s="145"/>
      <c r="DX15" s="145"/>
      <c r="DY15" s="145"/>
      <c r="DZ15" s="145"/>
      <c r="EA15" s="145"/>
      <c r="EB15" s="148"/>
      <c r="EC15" s="145"/>
      <c r="ED15" s="148"/>
      <c r="EE15" s="145"/>
      <c r="EF15" s="145"/>
      <c r="EG15" s="145"/>
      <c r="EH15" s="145"/>
      <c r="EI15" s="145"/>
      <c r="EJ15" s="145"/>
      <c r="EK15" s="145" t="s">
        <v>519</v>
      </c>
      <c r="EL15" s="145">
        <v>1</v>
      </c>
      <c r="EM15" s="145"/>
    </row>
    <row r="16" spans="1:187" ht="20.100000000000001" hidden="1" customHeight="1" x14ac:dyDescent="0.3">
      <c r="A16" s="25" t="s">
        <v>2714</v>
      </c>
      <c r="B16" s="40" t="s">
        <v>187</v>
      </c>
      <c r="C16" s="26">
        <v>83087</v>
      </c>
      <c r="D16" s="25" t="s">
        <v>2715</v>
      </c>
      <c r="E16" s="26" t="s">
        <v>293</v>
      </c>
      <c r="F16" s="26"/>
      <c r="G16" s="26" t="s">
        <v>121</v>
      </c>
      <c r="H16" s="26" t="s">
        <v>835</v>
      </c>
      <c r="I16" s="26" t="s">
        <v>3</v>
      </c>
      <c r="J16" s="25" t="s">
        <v>228</v>
      </c>
      <c r="K16" s="25" t="s">
        <v>2716</v>
      </c>
      <c r="L16" s="79"/>
      <c r="M16" s="25" t="s">
        <v>2717</v>
      </c>
      <c r="N16" s="83"/>
      <c r="O16" s="83"/>
      <c r="P16" s="83"/>
      <c r="Q16" s="25" t="s">
        <v>2718</v>
      </c>
      <c r="R16" s="25"/>
      <c r="S16" s="25" t="s">
        <v>2719</v>
      </c>
      <c r="T16" s="145"/>
      <c r="U16" s="145">
        <v>1</v>
      </c>
      <c r="V16" s="145"/>
      <c r="W16" s="145">
        <v>1</v>
      </c>
      <c r="X16" s="145"/>
      <c r="Y16" s="145"/>
      <c r="Z16" s="145"/>
      <c r="AA16" s="145"/>
      <c r="AB16" s="332"/>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v>1</v>
      </c>
      <c r="BA16" s="145"/>
      <c r="BB16" s="145"/>
      <c r="BC16" s="145"/>
      <c r="BD16" s="145"/>
      <c r="BE16" s="145"/>
      <c r="BF16" s="145"/>
      <c r="BG16" s="145"/>
      <c r="BH16" s="145"/>
      <c r="BI16" s="145"/>
      <c r="BJ16" s="145">
        <v>1</v>
      </c>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8"/>
      <c r="DI16" s="145"/>
      <c r="DJ16" s="145"/>
      <c r="DK16" s="145"/>
      <c r="DL16" s="145"/>
      <c r="DM16" s="145"/>
      <c r="DN16" s="145"/>
      <c r="DO16" s="145"/>
      <c r="DP16" s="145"/>
      <c r="DQ16" s="145"/>
      <c r="DR16" s="145"/>
      <c r="DS16" s="145"/>
      <c r="DT16" s="145"/>
      <c r="DU16" s="145"/>
      <c r="DV16" s="145"/>
      <c r="DW16" s="145"/>
      <c r="DX16" s="145"/>
      <c r="DY16" s="145"/>
      <c r="DZ16" s="145"/>
      <c r="EA16" s="145"/>
      <c r="EB16" s="148"/>
      <c r="EC16" s="145"/>
      <c r="ED16" s="148"/>
      <c r="EE16" s="145"/>
      <c r="EF16" s="145"/>
      <c r="EG16" s="145"/>
      <c r="EH16" s="145"/>
      <c r="EI16" s="145"/>
      <c r="EJ16" s="145"/>
      <c r="EK16" s="145" t="s">
        <v>519</v>
      </c>
      <c r="EL16" s="145">
        <v>1</v>
      </c>
      <c r="EM16" s="145"/>
    </row>
    <row r="17" spans="1:187" ht="20.100000000000001" hidden="1" customHeight="1" x14ac:dyDescent="0.3">
      <c r="A17" s="25" t="s">
        <v>4470</v>
      </c>
      <c r="B17" s="26" t="s">
        <v>187</v>
      </c>
      <c r="C17" s="26">
        <v>85170</v>
      </c>
      <c r="D17" s="25" t="s">
        <v>4479</v>
      </c>
      <c r="E17" s="26" t="s">
        <v>108</v>
      </c>
      <c r="F17" s="26" t="s">
        <v>3556</v>
      </c>
      <c r="G17" s="26" t="s">
        <v>121</v>
      </c>
      <c r="H17" s="26" t="s">
        <v>344</v>
      </c>
      <c r="I17" s="26" t="s">
        <v>385</v>
      </c>
      <c r="J17" s="25" t="s">
        <v>834</v>
      </c>
      <c r="K17" s="25" t="s">
        <v>4480</v>
      </c>
      <c r="L17" s="25"/>
      <c r="M17" s="25"/>
      <c r="N17" s="83"/>
      <c r="O17" s="83"/>
      <c r="P17" s="83"/>
      <c r="Q17" s="83"/>
      <c r="R17" s="25"/>
      <c r="S17" s="25" t="s">
        <v>4481</v>
      </c>
      <c r="U17" s="145"/>
      <c r="V17" s="148"/>
      <c r="W17" s="145"/>
      <c r="X17" s="145"/>
      <c r="Y17" s="145"/>
      <c r="Z17" s="145"/>
      <c r="AA17" s="145"/>
      <c r="AB17" s="332"/>
      <c r="AC17" s="145"/>
      <c r="AD17" s="145"/>
      <c r="AE17" s="145"/>
      <c r="AF17" s="145"/>
      <c r="AG17" s="145"/>
      <c r="AH17" s="145"/>
      <c r="AI17" s="266"/>
      <c r="AJ17" s="145"/>
      <c r="AK17" s="145"/>
      <c r="AL17" s="145"/>
      <c r="AM17" s="145"/>
      <c r="AN17" s="145"/>
      <c r="AO17" s="145"/>
      <c r="AP17" s="145"/>
      <c r="AQ17" s="145"/>
      <c r="AR17" s="145"/>
      <c r="AS17" s="145"/>
      <c r="AT17" s="145"/>
      <c r="AU17" s="145"/>
      <c r="AV17" s="145"/>
      <c r="AW17" s="145"/>
      <c r="AX17" s="145"/>
      <c r="AY17" s="145"/>
      <c r="AZ17" s="145"/>
      <c r="BA17" s="266"/>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8"/>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8"/>
      <c r="DI17" s="145"/>
      <c r="DJ17" s="145"/>
      <c r="DK17" s="145"/>
      <c r="DL17" s="145"/>
      <c r="DM17" s="145"/>
      <c r="DN17" s="145"/>
      <c r="DO17" s="145"/>
      <c r="DP17" s="145"/>
      <c r="DQ17" s="145"/>
      <c r="DR17" s="145"/>
      <c r="DS17" s="145"/>
      <c r="DT17" s="145"/>
      <c r="DU17" s="145"/>
      <c r="DV17" s="145"/>
      <c r="DW17" s="145"/>
      <c r="DX17" s="145"/>
      <c r="DY17" s="145"/>
      <c r="DZ17" s="145"/>
      <c r="EA17" s="145"/>
      <c r="EB17" s="148"/>
      <c r="EC17" s="145"/>
      <c r="ED17" s="148"/>
      <c r="EE17" s="145"/>
      <c r="EF17" s="145"/>
      <c r="EG17" s="145"/>
      <c r="EH17" s="145"/>
      <c r="EI17" s="145"/>
      <c r="EJ17" s="145"/>
      <c r="EK17" s="145" t="s">
        <v>519</v>
      </c>
      <c r="EL17" s="145">
        <v>1</v>
      </c>
    </row>
    <row r="18" spans="1:187" ht="20.100000000000001" hidden="1" customHeight="1" x14ac:dyDescent="0.3">
      <c r="A18" s="25" t="s">
        <v>2927</v>
      </c>
      <c r="B18" s="26" t="s">
        <v>187</v>
      </c>
      <c r="C18" s="26">
        <v>82605</v>
      </c>
      <c r="D18" s="25" t="s">
        <v>2931</v>
      </c>
      <c r="E18" s="26" t="s">
        <v>293</v>
      </c>
      <c r="F18" s="26"/>
      <c r="G18" s="26" t="s">
        <v>121</v>
      </c>
      <c r="H18" s="26" t="s">
        <v>189</v>
      </c>
      <c r="I18" s="26" t="s">
        <v>3</v>
      </c>
      <c r="J18" s="25" t="s">
        <v>1210</v>
      </c>
      <c r="K18" s="25" t="s">
        <v>2932</v>
      </c>
      <c r="L18" s="25"/>
      <c r="M18" s="25" t="s">
        <v>2933</v>
      </c>
      <c r="N18" s="83"/>
      <c r="O18" s="83"/>
      <c r="P18" s="83"/>
      <c r="Q18" s="25" t="s">
        <v>2934</v>
      </c>
      <c r="R18" s="83"/>
      <c r="S18" s="25" t="s">
        <v>2935</v>
      </c>
      <c r="T18" s="145"/>
      <c r="U18" s="145"/>
      <c r="V18" s="148"/>
      <c r="W18" s="145"/>
      <c r="X18" s="145"/>
      <c r="Y18" s="145"/>
      <c r="Z18" s="145"/>
      <c r="AA18" s="145"/>
      <c r="AB18" s="332"/>
      <c r="AC18" s="145"/>
      <c r="AD18" s="145"/>
      <c r="AE18" s="145"/>
      <c r="AF18" s="145"/>
      <c r="AG18" s="145"/>
      <c r="AH18" s="145"/>
      <c r="AI18" s="145">
        <v>1</v>
      </c>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v>1</v>
      </c>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8"/>
      <c r="DI18" s="145"/>
      <c r="DJ18" s="145"/>
      <c r="DK18" s="145"/>
      <c r="DL18" s="145"/>
      <c r="DM18" s="145"/>
      <c r="DN18" s="145"/>
      <c r="DO18" s="145"/>
      <c r="DP18" s="145"/>
      <c r="DQ18" s="145"/>
      <c r="DR18" s="145"/>
      <c r="DS18" s="145"/>
      <c r="DT18" s="145"/>
      <c r="DU18" s="145"/>
      <c r="DV18" s="145"/>
      <c r="DW18" s="145"/>
      <c r="DX18" s="145"/>
      <c r="DY18" s="145"/>
      <c r="DZ18" s="145"/>
      <c r="EA18" s="145"/>
      <c r="EB18" s="148"/>
      <c r="EC18" s="145"/>
      <c r="ED18" s="148"/>
      <c r="EE18" s="145"/>
      <c r="EF18" s="145"/>
      <c r="EG18" s="145"/>
      <c r="EH18" s="145"/>
      <c r="EI18" s="145"/>
      <c r="EJ18" s="145"/>
      <c r="EK18" s="145">
        <v>1</v>
      </c>
      <c r="EL18" s="145">
        <v>1</v>
      </c>
      <c r="EM18" s="267"/>
      <c r="EN18" s="228" t="s">
        <v>2936</v>
      </c>
    </row>
    <row r="19" spans="1:187" s="145" customFormat="1" ht="20.100000000000001" hidden="1" customHeight="1" x14ac:dyDescent="0.3">
      <c r="A19" s="25" t="s">
        <v>2664</v>
      </c>
      <c r="B19" s="40" t="s">
        <v>187</v>
      </c>
      <c r="C19" s="26">
        <v>83765</v>
      </c>
      <c r="D19" s="25" t="s">
        <v>2685</v>
      </c>
      <c r="E19" s="26" t="s">
        <v>108</v>
      </c>
      <c r="F19" s="26"/>
      <c r="G19" s="26" t="s">
        <v>121</v>
      </c>
      <c r="H19" s="26" t="s">
        <v>692</v>
      </c>
      <c r="I19" s="26" t="s">
        <v>438</v>
      </c>
      <c r="J19" s="25" t="s">
        <v>834</v>
      </c>
      <c r="K19" s="25" t="s">
        <v>2686</v>
      </c>
      <c r="L19" s="25"/>
      <c r="M19" s="25"/>
      <c r="N19" s="83"/>
      <c r="O19" s="83"/>
      <c r="P19" s="83"/>
      <c r="Q19" s="83"/>
      <c r="R19" s="83"/>
      <c r="S19" s="83"/>
      <c r="AB19" s="332"/>
      <c r="DH19" s="148"/>
      <c r="EB19" s="148"/>
      <c r="ED19" s="148"/>
      <c r="EK19" s="145">
        <v>0</v>
      </c>
      <c r="EL19" s="145">
        <v>0</v>
      </c>
      <c r="EN19" s="228"/>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198"/>
      <c r="FQ19" s="198"/>
      <c r="FR19" s="198"/>
      <c r="FS19" s="198"/>
      <c r="FT19" s="198"/>
      <c r="FU19" s="198"/>
      <c r="FV19" s="198"/>
      <c r="FW19" s="198"/>
      <c r="FX19" s="198"/>
      <c r="FY19" s="198"/>
      <c r="FZ19" s="198"/>
      <c r="GA19" s="198"/>
      <c r="GB19" s="198"/>
      <c r="GC19" s="198"/>
      <c r="GD19" s="198"/>
      <c r="GE19" s="198"/>
    </row>
    <row r="20" spans="1:187" s="145" customFormat="1" ht="20.100000000000001" hidden="1" customHeight="1" x14ac:dyDescent="0.3">
      <c r="A20" s="25" t="s">
        <v>2664</v>
      </c>
      <c r="B20" s="40" t="s">
        <v>187</v>
      </c>
      <c r="C20" s="26">
        <v>83879</v>
      </c>
      <c r="D20" s="25" t="s">
        <v>2687</v>
      </c>
      <c r="E20" s="26" t="s">
        <v>113</v>
      </c>
      <c r="F20" s="26"/>
      <c r="G20" s="26" t="s">
        <v>121</v>
      </c>
      <c r="H20" s="26" t="s">
        <v>189</v>
      </c>
      <c r="I20" s="26" t="s">
        <v>405</v>
      </c>
      <c r="J20" s="25" t="s">
        <v>228</v>
      </c>
      <c r="K20" s="25" t="s">
        <v>2688</v>
      </c>
      <c r="L20" s="25"/>
      <c r="M20" s="25" t="s">
        <v>32</v>
      </c>
      <c r="N20" s="83"/>
      <c r="O20" s="83"/>
      <c r="P20" s="83"/>
      <c r="Q20" s="83"/>
      <c r="R20" s="25"/>
      <c r="S20" s="25" t="s">
        <v>2689</v>
      </c>
      <c r="AB20" s="332"/>
      <c r="BA20" s="145">
        <v>1</v>
      </c>
      <c r="DH20" s="148"/>
      <c r="EB20" s="148"/>
      <c r="ED20" s="148"/>
      <c r="EK20" s="145" t="s">
        <v>519</v>
      </c>
      <c r="EL20" s="145">
        <v>1</v>
      </c>
      <c r="EN20" s="228"/>
      <c r="EO20" s="198"/>
      <c r="EP20" s="198"/>
      <c r="EQ20" s="198"/>
      <c r="ER20" s="198"/>
      <c r="ES20" s="198"/>
      <c r="ET20" s="198"/>
      <c r="EU20" s="198"/>
      <c r="EV20" s="198"/>
      <c r="EW20" s="198"/>
      <c r="EX20" s="198"/>
      <c r="EY20" s="198"/>
      <c r="EZ20" s="198"/>
      <c r="FA20" s="198"/>
      <c r="FB20" s="198"/>
      <c r="FC20" s="198"/>
      <c r="FD20" s="198"/>
      <c r="FE20" s="198"/>
      <c r="FF20" s="198"/>
      <c r="FG20" s="198"/>
      <c r="FH20" s="198"/>
      <c r="FI20" s="198"/>
      <c r="FJ20" s="198"/>
      <c r="FK20" s="198"/>
      <c r="FL20" s="198"/>
      <c r="FM20" s="198"/>
      <c r="FN20" s="198"/>
      <c r="FO20" s="198"/>
      <c r="FP20" s="198"/>
      <c r="FQ20" s="198"/>
      <c r="FR20" s="198"/>
      <c r="FS20" s="198"/>
      <c r="FT20" s="198"/>
      <c r="FU20" s="198"/>
      <c r="FV20" s="198"/>
      <c r="FW20" s="198"/>
      <c r="FX20" s="198"/>
      <c r="FY20" s="198"/>
      <c r="FZ20" s="198"/>
      <c r="GA20" s="198"/>
      <c r="GB20" s="198"/>
      <c r="GC20" s="198"/>
      <c r="GD20" s="198"/>
      <c r="GE20" s="198"/>
    </row>
    <row r="21" spans="1:187" s="145" customFormat="1" ht="20.100000000000001" hidden="1" customHeight="1" x14ac:dyDescent="0.3">
      <c r="A21" s="25" t="s">
        <v>4255</v>
      </c>
      <c r="B21" s="40" t="s">
        <v>187</v>
      </c>
      <c r="C21" s="26">
        <v>84866</v>
      </c>
      <c r="D21" s="25" t="s">
        <v>4283</v>
      </c>
      <c r="E21" s="26" t="s">
        <v>108</v>
      </c>
      <c r="F21" s="26" t="s">
        <v>3556</v>
      </c>
      <c r="G21" s="26" t="s">
        <v>121</v>
      </c>
      <c r="H21" s="26" t="s">
        <v>1048</v>
      </c>
      <c r="I21" s="26" t="s">
        <v>385</v>
      </c>
      <c r="J21" s="25" t="s">
        <v>834</v>
      </c>
      <c r="K21" s="25" t="s">
        <v>4284</v>
      </c>
      <c r="L21" s="45" t="s">
        <v>4285</v>
      </c>
      <c r="M21" s="25" t="s">
        <v>4286</v>
      </c>
      <c r="N21" s="25"/>
      <c r="O21" s="83"/>
      <c r="P21" s="83"/>
      <c r="Q21" s="25" t="s">
        <v>4287</v>
      </c>
      <c r="R21" s="25" t="s">
        <v>4288</v>
      </c>
      <c r="S21" s="25" t="s">
        <v>4289</v>
      </c>
      <c r="T21" s="198"/>
      <c r="U21" s="145">
        <v>1</v>
      </c>
      <c r="V21" s="148"/>
      <c r="AB21" s="332"/>
      <c r="AI21" s="266"/>
      <c r="BA21" s="266"/>
      <c r="CH21" s="148"/>
      <c r="CO21" s="145">
        <v>1</v>
      </c>
      <c r="DH21" s="148"/>
      <c r="DQ21" s="145">
        <v>1</v>
      </c>
      <c r="EB21" s="148"/>
      <c r="ED21" s="148"/>
      <c r="EK21" s="145">
        <v>1</v>
      </c>
      <c r="EL21" s="145">
        <v>1</v>
      </c>
      <c r="EN21" s="228" t="s">
        <v>4290</v>
      </c>
      <c r="EO21" s="198"/>
      <c r="EP21" s="198"/>
      <c r="EQ21" s="198"/>
      <c r="ER21" s="198"/>
      <c r="ES21" s="198"/>
      <c r="ET21" s="198"/>
      <c r="EU21" s="198"/>
      <c r="EV21" s="198"/>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row>
    <row r="22" spans="1:187" s="145" customFormat="1" ht="20.100000000000001" hidden="1" customHeight="1" x14ac:dyDescent="0.3">
      <c r="A22" s="25" t="s">
        <v>4218</v>
      </c>
      <c r="B22" s="40" t="s">
        <v>187</v>
      </c>
      <c r="C22" s="26">
        <v>84791</v>
      </c>
      <c r="D22" s="25" t="s">
        <v>4244</v>
      </c>
      <c r="E22" s="26" t="s">
        <v>108</v>
      </c>
      <c r="F22" s="26" t="s">
        <v>3549</v>
      </c>
      <c r="G22" s="26" t="s">
        <v>121</v>
      </c>
      <c r="H22" s="26" t="s">
        <v>3680</v>
      </c>
      <c r="I22" s="26" t="s">
        <v>385</v>
      </c>
      <c r="J22" s="25" t="s">
        <v>1210</v>
      </c>
      <c r="K22" s="25" t="s">
        <v>4245</v>
      </c>
      <c r="L22" s="45"/>
      <c r="M22" s="25" t="s">
        <v>74</v>
      </c>
      <c r="N22" s="25" t="s">
        <v>4246</v>
      </c>
      <c r="O22" s="239"/>
      <c r="P22" s="83"/>
      <c r="Q22" s="25" t="s">
        <v>4247</v>
      </c>
      <c r="R22" s="25" t="s">
        <v>4248</v>
      </c>
      <c r="S22" s="25" t="s">
        <v>4249</v>
      </c>
      <c r="T22" s="198"/>
      <c r="V22" s="148"/>
      <c r="AB22" s="332"/>
      <c r="AI22" s="266"/>
      <c r="BA22" s="266"/>
      <c r="BR22" s="145">
        <v>1</v>
      </c>
      <c r="BT22" s="266"/>
      <c r="BU22" s="145">
        <v>1</v>
      </c>
      <c r="CH22" s="148"/>
      <c r="DH22" s="148"/>
      <c r="EB22" s="148"/>
      <c r="ED22" s="148"/>
      <c r="EK22" s="145">
        <v>1</v>
      </c>
      <c r="EL22" s="145">
        <v>1</v>
      </c>
      <c r="EN22" s="228"/>
      <c r="EO22" s="198"/>
      <c r="EP22" s="198"/>
      <c r="EQ22" s="198"/>
      <c r="ER22" s="198"/>
      <c r="ES22" s="198"/>
      <c r="ET22" s="198"/>
      <c r="EU22" s="198"/>
      <c r="EV22" s="198"/>
      <c r="EW22" s="198"/>
      <c r="EX22" s="198"/>
      <c r="EY22" s="198"/>
      <c r="EZ22" s="198"/>
      <c r="FA22" s="198"/>
      <c r="FB22" s="198"/>
      <c r="FC22" s="198"/>
      <c r="FD22" s="198"/>
      <c r="FE22" s="198"/>
      <c r="FF22" s="198"/>
      <c r="FG22" s="198"/>
      <c r="FH22" s="198"/>
      <c r="FI22" s="198"/>
      <c r="FJ22" s="198"/>
      <c r="FK22" s="198"/>
      <c r="FL22" s="198"/>
      <c r="FM22" s="198"/>
      <c r="FN22" s="198"/>
      <c r="FO22" s="198"/>
      <c r="FP22" s="198"/>
      <c r="FQ22" s="198"/>
      <c r="FR22" s="198"/>
      <c r="FS22" s="198"/>
      <c r="FT22" s="198"/>
      <c r="FU22" s="198"/>
      <c r="FV22" s="198"/>
      <c r="FW22" s="198"/>
      <c r="FX22" s="198"/>
      <c r="FY22" s="198"/>
      <c r="FZ22" s="198"/>
      <c r="GA22" s="198"/>
      <c r="GB22" s="198"/>
      <c r="GC22" s="198"/>
      <c r="GD22" s="198"/>
      <c r="GE22" s="198"/>
    </row>
    <row r="23" spans="1:187" s="145" customFormat="1" ht="20.100000000000001" hidden="1" customHeight="1" x14ac:dyDescent="0.3">
      <c r="A23" s="25" t="s">
        <v>2216</v>
      </c>
      <c r="B23" s="26" t="s">
        <v>187</v>
      </c>
      <c r="C23" s="26">
        <v>83411</v>
      </c>
      <c r="D23" s="71" t="s">
        <v>2227</v>
      </c>
      <c r="E23" s="26" t="s">
        <v>113</v>
      </c>
      <c r="F23" s="26"/>
      <c r="G23" s="26" t="s">
        <v>121</v>
      </c>
      <c r="H23" s="26" t="s">
        <v>344</v>
      </c>
      <c r="I23" s="26" t="s">
        <v>449</v>
      </c>
      <c r="J23" s="25" t="s">
        <v>1210</v>
      </c>
      <c r="K23" s="25" t="s">
        <v>2228</v>
      </c>
      <c r="L23" s="83"/>
      <c r="M23" s="83"/>
      <c r="N23" s="83"/>
      <c r="O23" s="83"/>
      <c r="P23" s="83"/>
      <c r="Q23" s="83"/>
      <c r="R23" s="83"/>
      <c r="S23" s="83"/>
      <c r="AB23" s="332"/>
      <c r="DH23" s="148"/>
      <c r="EB23" s="148"/>
      <c r="EK23" s="145">
        <v>0</v>
      </c>
      <c r="EL23" s="145">
        <v>0</v>
      </c>
      <c r="EN23" s="228"/>
      <c r="EO23" s="198"/>
      <c r="EP23" s="198"/>
      <c r="EQ23" s="198"/>
      <c r="ER23" s="198"/>
      <c r="ES23" s="198"/>
      <c r="ET23" s="198"/>
      <c r="EU23" s="198"/>
      <c r="EV23" s="198"/>
      <c r="EW23" s="198"/>
      <c r="EX23" s="198"/>
      <c r="EY23" s="198"/>
      <c r="EZ23" s="198"/>
      <c r="FA23" s="198"/>
      <c r="FB23" s="198"/>
      <c r="FC23" s="198"/>
      <c r="FD23" s="198"/>
      <c r="FE23" s="198"/>
      <c r="FF23" s="198"/>
      <c r="FG23" s="198"/>
      <c r="FH23" s="198"/>
      <c r="FI23" s="198"/>
      <c r="FJ23" s="198"/>
      <c r="FK23" s="198"/>
      <c r="FL23" s="198"/>
      <c r="FM23" s="198"/>
      <c r="FN23" s="198"/>
      <c r="FO23" s="198"/>
      <c r="FP23" s="198"/>
      <c r="FQ23" s="198"/>
      <c r="FR23" s="198"/>
      <c r="FS23" s="198"/>
      <c r="FT23" s="198"/>
      <c r="FU23" s="198"/>
      <c r="FV23" s="198"/>
      <c r="FW23" s="198"/>
      <c r="FX23" s="198"/>
      <c r="FY23" s="198"/>
      <c r="FZ23" s="198"/>
      <c r="GA23" s="198"/>
      <c r="GB23" s="198"/>
      <c r="GC23" s="198"/>
      <c r="GD23" s="198"/>
      <c r="GE23" s="198"/>
    </row>
    <row r="24" spans="1:187" s="145" customFormat="1" ht="20.100000000000001" customHeight="1" x14ac:dyDescent="0.3">
      <c r="A24" s="25" t="s">
        <v>3367</v>
      </c>
      <c r="B24" s="26" t="s">
        <v>187</v>
      </c>
      <c r="C24" s="26">
        <v>83775</v>
      </c>
      <c r="D24" s="25" t="s">
        <v>3388</v>
      </c>
      <c r="E24" s="26" t="s">
        <v>113</v>
      </c>
      <c r="F24" s="26" t="s">
        <v>3549</v>
      </c>
      <c r="G24" s="26" t="s">
        <v>121</v>
      </c>
      <c r="H24" s="26" t="s">
        <v>344</v>
      </c>
      <c r="I24" s="26" t="s">
        <v>449</v>
      </c>
      <c r="J24" s="25" t="s">
        <v>834</v>
      </c>
      <c r="K24" s="25" t="s">
        <v>3389</v>
      </c>
      <c r="L24" s="25"/>
      <c r="M24" s="25" t="s">
        <v>3390</v>
      </c>
      <c r="N24" s="25"/>
      <c r="O24" s="25"/>
      <c r="P24" s="272"/>
      <c r="Q24" s="272"/>
      <c r="R24" s="25"/>
      <c r="S24" s="25" t="s">
        <v>3391</v>
      </c>
      <c r="T24" s="198"/>
      <c r="V24" s="148"/>
      <c r="AB24" s="332"/>
      <c r="BT24" s="266">
        <v>1</v>
      </c>
      <c r="CG24" s="266">
        <v>1</v>
      </c>
      <c r="DH24" s="148"/>
      <c r="EB24" s="148"/>
      <c r="ED24" s="148"/>
      <c r="EK24" s="145">
        <v>1</v>
      </c>
      <c r="EL24" s="145">
        <v>1</v>
      </c>
      <c r="EN24" s="228" t="s">
        <v>3392</v>
      </c>
      <c r="EO24" s="198"/>
      <c r="EP24" s="198"/>
      <c r="EQ24" s="198"/>
      <c r="ER24" s="198"/>
      <c r="ES24" s="198"/>
      <c r="ET24" s="198"/>
      <c r="EU24" s="198"/>
      <c r="EV24" s="198"/>
      <c r="EW24" s="198"/>
      <c r="EX24" s="198"/>
      <c r="EY24" s="198"/>
      <c r="EZ24" s="198"/>
      <c r="FA24" s="198"/>
      <c r="FB24" s="198"/>
      <c r="FC24" s="198"/>
      <c r="FD24" s="198"/>
      <c r="FE24" s="198"/>
      <c r="FF24" s="198"/>
      <c r="FG24" s="198"/>
      <c r="FH24" s="198"/>
      <c r="FI24" s="198"/>
      <c r="FJ24" s="198"/>
      <c r="FK24" s="198"/>
      <c r="FL24" s="198"/>
      <c r="FM24" s="198"/>
      <c r="FN24" s="198"/>
      <c r="FO24" s="198"/>
      <c r="FP24" s="198"/>
      <c r="FQ24" s="198"/>
      <c r="FR24" s="198"/>
      <c r="FS24" s="198"/>
      <c r="FT24" s="198"/>
      <c r="FU24" s="198"/>
      <c r="FV24" s="198"/>
      <c r="FW24" s="198"/>
      <c r="FX24" s="198"/>
      <c r="FY24" s="198"/>
      <c r="FZ24" s="198"/>
      <c r="GA24" s="198"/>
      <c r="GB24" s="198"/>
      <c r="GC24" s="198"/>
      <c r="GD24" s="198"/>
      <c r="GE24" s="198"/>
    </row>
    <row r="25" spans="1:187" s="145" customFormat="1" ht="20.100000000000001" hidden="1" customHeight="1" x14ac:dyDescent="0.3">
      <c r="A25" s="25" t="s">
        <v>1755</v>
      </c>
      <c r="B25" s="40" t="s">
        <v>187</v>
      </c>
      <c r="C25" s="26">
        <v>82860</v>
      </c>
      <c r="D25" s="71" t="s">
        <v>1776</v>
      </c>
      <c r="E25" s="73"/>
      <c r="F25" s="73"/>
      <c r="G25" s="73" t="s">
        <v>109</v>
      </c>
      <c r="H25" s="258"/>
      <c r="I25" s="26" t="s">
        <v>3</v>
      </c>
      <c r="J25" s="72" t="s">
        <v>1210</v>
      </c>
      <c r="K25" s="72" t="s">
        <v>1777</v>
      </c>
      <c r="L25" s="74"/>
      <c r="M25" s="226"/>
      <c r="N25" s="226"/>
      <c r="O25" s="226"/>
      <c r="P25" s="226"/>
      <c r="Q25" s="226"/>
      <c r="R25" s="226"/>
      <c r="S25" s="226"/>
      <c r="T25" s="234"/>
      <c r="U25" s="235"/>
      <c r="V25" s="235"/>
      <c r="W25" s="235"/>
      <c r="X25" s="235"/>
      <c r="Y25" s="235"/>
      <c r="Z25" s="235"/>
      <c r="AA25" s="235"/>
      <c r="AB25" s="336"/>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c r="BZ25" s="235"/>
      <c r="CA25" s="235"/>
      <c r="CB25" s="235"/>
      <c r="CC25" s="235"/>
      <c r="CD25" s="235"/>
      <c r="CE25" s="235"/>
      <c r="CF25" s="235"/>
      <c r="CG25" s="235"/>
      <c r="CH25" s="235"/>
      <c r="CI25" s="235"/>
      <c r="CJ25" s="235"/>
      <c r="CK25" s="235"/>
      <c r="CL25" s="235"/>
      <c r="CM25" s="235"/>
      <c r="CN25" s="235"/>
      <c r="CO25" s="235"/>
      <c r="CP25" s="235"/>
      <c r="CQ25" s="235"/>
      <c r="CR25" s="235"/>
      <c r="CS25" s="235"/>
      <c r="CT25" s="235"/>
      <c r="CU25" s="235"/>
      <c r="CV25" s="235"/>
      <c r="CW25" s="235"/>
      <c r="CX25" s="235"/>
      <c r="CY25" s="235"/>
      <c r="CZ25" s="235"/>
      <c r="DA25" s="235"/>
      <c r="DB25" s="235"/>
      <c r="DC25" s="235"/>
      <c r="DD25" s="235"/>
      <c r="DE25" s="235"/>
      <c r="DF25" s="235"/>
      <c r="DG25" s="235"/>
      <c r="DH25" s="236"/>
      <c r="DI25" s="235"/>
      <c r="DJ25" s="235"/>
      <c r="DK25" s="235"/>
      <c r="DL25" s="235"/>
      <c r="DM25" s="235"/>
      <c r="DN25" s="235"/>
      <c r="DO25" s="235"/>
      <c r="DP25" s="235"/>
      <c r="DQ25" s="235"/>
      <c r="DR25" s="235"/>
      <c r="DS25" s="235"/>
      <c r="DT25" s="235"/>
      <c r="DU25" s="235"/>
      <c r="DV25" s="235"/>
      <c r="DW25" s="235"/>
      <c r="DX25" s="235"/>
      <c r="DY25" s="235"/>
      <c r="DZ25" s="235"/>
      <c r="EA25" s="235"/>
      <c r="EB25" s="236"/>
      <c r="EC25" s="235"/>
      <c r="ED25" s="235"/>
      <c r="EE25" s="235"/>
      <c r="EF25" s="235"/>
      <c r="EG25" s="235"/>
      <c r="EH25" s="235"/>
      <c r="EI25" s="235"/>
      <c r="EJ25" s="235"/>
      <c r="EK25" s="235">
        <v>0</v>
      </c>
      <c r="EL25" s="235">
        <v>0</v>
      </c>
      <c r="EM25" s="235"/>
      <c r="EN25" s="237"/>
      <c r="EO25" s="234"/>
      <c r="EP25" s="234"/>
      <c r="EQ25" s="234"/>
      <c r="ER25" s="234"/>
      <c r="ES25" s="234"/>
      <c r="ET25" s="234"/>
      <c r="EU25" s="234"/>
      <c r="EV25" s="234"/>
      <c r="EW25" s="234"/>
      <c r="EX25" s="234"/>
      <c r="EY25" s="234"/>
      <c r="EZ25" s="234"/>
      <c r="FA25" s="234"/>
      <c r="FB25" s="234"/>
      <c r="FC25" s="234"/>
      <c r="FD25" s="234"/>
      <c r="FE25" s="234"/>
      <c r="FF25" s="234"/>
      <c r="FG25" s="234"/>
      <c r="FH25" s="234"/>
      <c r="FI25" s="234"/>
      <c r="FJ25" s="234"/>
      <c r="FK25" s="234"/>
      <c r="FL25" s="234"/>
      <c r="FM25" s="234"/>
      <c r="FN25" s="238"/>
      <c r="FO25" s="238"/>
      <c r="FP25" s="238"/>
      <c r="FQ25" s="238"/>
      <c r="FR25" s="238"/>
      <c r="FS25" s="238"/>
      <c r="FT25" s="238"/>
      <c r="FU25" s="238"/>
      <c r="FV25" s="238"/>
      <c r="FW25" s="238"/>
      <c r="FX25" s="238"/>
      <c r="FY25" s="238"/>
      <c r="FZ25" s="238"/>
      <c r="GA25" s="238"/>
      <c r="GB25" s="238"/>
      <c r="GC25" s="238"/>
      <c r="GD25" s="238"/>
      <c r="GE25" s="238"/>
    </row>
    <row r="26" spans="1:187" s="145" customFormat="1" ht="20.100000000000001" hidden="1" customHeight="1" x14ac:dyDescent="0.3">
      <c r="A26" s="25" t="s">
        <v>3648</v>
      </c>
      <c r="B26" s="26" t="s">
        <v>187</v>
      </c>
      <c r="C26" s="26">
        <v>84487</v>
      </c>
      <c r="D26" s="25" t="s">
        <v>3660</v>
      </c>
      <c r="E26" s="26" t="s">
        <v>113</v>
      </c>
      <c r="F26" s="26" t="s">
        <v>3549</v>
      </c>
      <c r="G26" s="26" t="s">
        <v>121</v>
      </c>
      <c r="H26" s="26" t="s">
        <v>344</v>
      </c>
      <c r="I26" s="26" t="s">
        <v>438</v>
      </c>
      <c r="J26" s="25" t="s">
        <v>834</v>
      </c>
      <c r="K26" s="25" t="s">
        <v>3661</v>
      </c>
      <c r="L26" s="45" t="s">
        <v>3662</v>
      </c>
      <c r="M26" s="25" t="s">
        <v>3663</v>
      </c>
      <c r="N26" s="25" t="s">
        <v>3664</v>
      </c>
      <c r="O26" s="83"/>
      <c r="P26" s="83"/>
      <c r="Q26" s="83"/>
      <c r="R26" s="83"/>
      <c r="S26" s="83"/>
      <c r="T26" s="238"/>
      <c r="U26" s="145">
        <v>1</v>
      </c>
      <c r="V26" s="148"/>
      <c r="AB26" s="332"/>
      <c r="AC26" s="145">
        <v>1</v>
      </c>
      <c r="DH26" s="148"/>
      <c r="EB26" s="148"/>
      <c r="ED26" s="148"/>
      <c r="EK26" s="145">
        <v>1</v>
      </c>
      <c r="EL26" s="145">
        <v>0</v>
      </c>
      <c r="EM26" s="240"/>
      <c r="EN26" s="228"/>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row>
    <row r="27" spans="1:187" ht="20.100000000000001" hidden="1" customHeight="1" x14ac:dyDescent="0.3">
      <c r="A27" s="25" t="s">
        <v>2624</v>
      </c>
      <c r="B27" s="40" t="s">
        <v>187</v>
      </c>
      <c r="C27" s="26">
        <v>83106</v>
      </c>
      <c r="D27" s="71" t="s">
        <v>2625</v>
      </c>
      <c r="E27" s="26" t="s">
        <v>108</v>
      </c>
      <c r="F27" s="26"/>
      <c r="G27" s="26" t="s">
        <v>121</v>
      </c>
      <c r="H27" s="26" t="s">
        <v>2592</v>
      </c>
      <c r="I27" s="26" t="s">
        <v>438</v>
      </c>
      <c r="J27" s="25" t="s">
        <v>834</v>
      </c>
      <c r="K27" s="25" t="s">
        <v>2626</v>
      </c>
      <c r="L27" s="25"/>
      <c r="M27" s="83"/>
      <c r="N27" s="83"/>
      <c r="O27" s="83"/>
      <c r="P27" s="83"/>
      <c r="Q27" s="83"/>
      <c r="R27" s="83"/>
      <c r="S27" s="83"/>
      <c r="T27" s="145"/>
      <c r="U27" s="145"/>
      <c r="V27" s="145"/>
      <c r="W27" s="145"/>
      <c r="X27" s="145"/>
      <c r="Y27" s="145"/>
      <c r="Z27" s="145"/>
      <c r="AA27" s="145"/>
      <c r="AB27" s="332"/>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8"/>
      <c r="DI27" s="145"/>
      <c r="DJ27" s="145"/>
      <c r="DK27" s="145"/>
      <c r="DL27" s="145"/>
      <c r="DM27" s="145"/>
      <c r="DN27" s="145"/>
      <c r="DO27" s="145"/>
      <c r="DP27" s="145"/>
      <c r="DQ27" s="145"/>
      <c r="DR27" s="145"/>
      <c r="DS27" s="145"/>
      <c r="DT27" s="145"/>
      <c r="DU27" s="145"/>
      <c r="DV27" s="145"/>
      <c r="DW27" s="145"/>
      <c r="DX27" s="145"/>
      <c r="DY27" s="145"/>
      <c r="DZ27" s="145"/>
      <c r="EA27" s="145"/>
      <c r="EB27" s="148"/>
      <c r="EC27" s="145"/>
      <c r="ED27" s="148"/>
      <c r="EE27" s="145"/>
      <c r="EF27" s="145"/>
      <c r="EG27" s="145"/>
      <c r="EH27" s="145"/>
      <c r="EI27" s="145"/>
      <c r="EJ27" s="145"/>
      <c r="EK27" s="145">
        <v>0</v>
      </c>
      <c r="EL27" s="145">
        <v>0</v>
      </c>
      <c r="EM27" s="145"/>
    </row>
    <row r="28" spans="1:187" ht="20.100000000000001" hidden="1" customHeight="1" x14ac:dyDescent="0.3">
      <c r="A28" s="25" t="s">
        <v>3272</v>
      </c>
      <c r="B28" s="26" t="s">
        <v>187</v>
      </c>
      <c r="C28" s="26">
        <v>84124</v>
      </c>
      <c r="D28" s="71" t="s">
        <v>3281</v>
      </c>
      <c r="E28" s="26" t="s">
        <v>318</v>
      </c>
      <c r="F28" s="26" t="s">
        <v>3549</v>
      </c>
      <c r="G28" s="26" t="s">
        <v>121</v>
      </c>
      <c r="H28" s="26" t="s">
        <v>344</v>
      </c>
      <c r="I28" s="26" t="s">
        <v>3</v>
      </c>
      <c r="J28" s="25" t="s">
        <v>1210</v>
      </c>
      <c r="K28" s="25" t="s">
        <v>3282</v>
      </c>
      <c r="L28" s="25"/>
      <c r="M28" s="25"/>
      <c r="N28" s="272"/>
      <c r="O28" s="272"/>
      <c r="P28" s="272"/>
      <c r="Q28" s="272"/>
      <c r="R28" s="272"/>
      <c r="S28" s="272"/>
      <c r="U28" s="145"/>
      <c r="V28" s="148"/>
      <c r="W28" s="145"/>
      <c r="X28" s="145"/>
      <c r="Y28" s="145"/>
      <c r="Z28" s="145"/>
      <c r="AA28" s="145"/>
      <c r="AB28" s="332"/>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8"/>
      <c r="DI28" s="145"/>
      <c r="DJ28" s="145"/>
      <c r="DK28" s="145"/>
      <c r="DL28" s="145"/>
      <c r="DM28" s="145"/>
      <c r="DN28" s="145"/>
      <c r="DO28" s="145"/>
      <c r="DP28" s="145"/>
      <c r="DQ28" s="145"/>
      <c r="DR28" s="145"/>
      <c r="DS28" s="145"/>
      <c r="DT28" s="145"/>
      <c r="DU28" s="145"/>
      <c r="DV28" s="145"/>
      <c r="DW28" s="145"/>
      <c r="DX28" s="145"/>
      <c r="DY28" s="145"/>
      <c r="DZ28" s="145"/>
      <c r="EA28" s="145"/>
      <c r="EB28" s="148"/>
      <c r="EC28" s="145"/>
      <c r="ED28" s="148"/>
      <c r="EE28" s="145"/>
      <c r="EF28" s="145"/>
      <c r="EG28" s="145"/>
      <c r="EH28" s="145"/>
      <c r="EI28" s="145"/>
      <c r="EJ28" s="145"/>
      <c r="EK28" s="145">
        <v>0</v>
      </c>
      <c r="EL28" s="145">
        <v>0</v>
      </c>
      <c r="EM28" s="145"/>
    </row>
    <row r="29" spans="1:187" ht="20.100000000000001" hidden="1" customHeight="1" x14ac:dyDescent="0.3">
      <c r="A29" s="25" t="s">
        <v>3102</v>
      </c>
      <c r="B29" s="40" t="s">
        <v>187</v>
      </c>
      <c r="C29" s="26">
        <v>83555</v>
      </c>
      <c r="D29" s="25" t="s">
        <v>3126</v>
      </c>
      <c r="E29" s="26" t="s">
        <v>293</v>
      </c>
      <c r="F29" s="26"/>
      <c r="G29" s="26" t="s">
        <v>121</v>
      </c>
      <c r="H29" s="26" t="s">
        <v>835</v>
      </c>
      <c r="I29" s="26" t="s">
        <v>3</v>
      </c>
      <c r="J29" s="25" t="s">
        <v>1210</v>
      </c>
      <c r="K29" s="25" t="s">
        <v>3127</v>
      </c>
      <c r="L29" s="25"/>
      <c r="M29" s="25" t="s">
        <v>3128</v>
      </c>
      <c r="N29" s="25" t="s">
        <v>3129</v>
      </c>
      <c r="O29" s="25" t="s">
        <v>3130</v>
      </c>
      <c r="P29" s="83"/>
      <c r="Q29" s="25" t="s">
        <v>3163</v>
      </c>
      <c r="R29" s="25"/>
      <c r="S29" s="25" t="s">
        <v>3131</v>
      </c>
      <c r="T29" s="145"/>
      <c r="U29" s="145"/>
      <c r="V29" s="148"/>
      <c r="W29" s="145"/>
      <c r="X29" s="145"/>
      <c r="Y29" s="145"/>
      <c r="Z29" s="145"/>
      <c r="AA29" s="145"/>
      <c r="AB29" s="332"/>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v>1</v>
      </c>
      <c r="BA29" s="145">
        <v>1</v>
      </c>
      <c r="BB29" s="145"/>
      <c r="BC29" s="145"/>
      <c r="BD29" s="145"/>
      <c r="BE29" s="145">
        <v>1</v>
      </c>
      <c r="BF29" s="145"/>
      <c r="BG29" s="145"/>
      <c r="BH29" s="145"/>
      <c r="BI29" s="145"/>
      <c r="BJ29" s="145"/>
      <c r="BK29" s="145"/>
      <c r="BL29" s="145"/>
      <c r="BM29" s="145"/>
      <c r="BN29" s="145"/>
      <c r="BO29" s="145"/>
      <c r="BP29" s="145"/>
      <c r="BQ29" s="145"/>
      <c r="BR29" s="145">
        <v>1</v>
      </c>
      <c r="BS29" s="145">
        <v>1</v>
      </c>
      <c r="BT29" s="145">
        <v>1</v>
      </c>
      <c r="BU29" s="145">
        <v>1</v>
      </c>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8"/>
      <c r="DI29" s="145"/>
      <c r="DJ29" s="145"/>
      <c r="DK29" s="145"/>
      <c r="DL29" s="145"/>
      <c r="DM29" s="145"/>
      <c r="DN29" s="145"/>
      <c r="DO29" s="145"/>
      <c r="DP29" s="145"/>
      <c r="DQ29" s="145"/>
      <c r="DR29" s="145"/>
      <c r="DS29" s="145"/>
      <c r="DT29" s="145"/>
      <c r="DU29" s="145"/>
      <c r="DV29" s="145"/>
      <c r="DW29" s="145"/>
      <c r="DX29" s="145"/>
      <c r="DY29" s="145"/>
      <c r="DZ29" s="145"/>
      <c r="EA29" s="145"/>
      <c r="EB29" s="148"/>
      <c r="EC29" s="145"/>
      <c r="ED29" s="148"/>
      <c r="EE29" s="145"/>
      <c r="EF29" s="145"/>
      <c r="EG29" s="145"/>
      <c r="EH29" s="145"/>
      <c r="EI29" s="145"/>
      <c r="EJ29" s="145"/>
      <c r="EK29" s="145">
        <v>1</v>
      </c>
      <c r="EL29" s="145">
        <v>1</v>
      </c>
    </row>
    <row r="30" spans="1:187" ht="20.100000000000001" hidden="1" customHeight="1" x14ac:dyDescent="0.3">
      <c r="A30" s="25" t="s">
        <v>3132</v>
      </c>
      <c r="B30" s="26" t="s">
        <v>187</v>
      </c>
      <c r="C30" s="26">
        <v>83873</v>
      </c>
      <c r="D30" s="25" t="s">
        <v>3140</v>
      </c>
      <c r="E30" s="26" t="s">
        <v>293</v>
      </c>
      <c r="F30" s="26"/>
      <c r="G30" s="26" t="s">
        <v>121</v>
      </c>
      <c r="H30" s="26" t="s">
        <v>835</v>
      </c>
      <c r="I30" s="26" t="s">
        <v>3</v>
      </c>
      <c r="J30" s="25" t="s">
        <v>1210</v>
      </c>
      <c r="K30" s="25" t="s">
        <v>3127</v>
      </c>
      <c r="L30" s="25"/>
      <c r="M30" s="25" t="s">
        <v>3141</v>
      </c>
      <c r="N30" s="25" t="s">
        <v>3142</v>
      </c>
      <c r="O30" s="25" t="s">
        <v>3143</v>
      </c>
      <c r="P30" s="83"/>
      <c r="Q30" s="83"/>
      <c r="R30" s="25"/>
      <c r="S30" s="25" t="s">
        <v>3131</v>
      </c>
      <c r="T30" s="145"/>
      <c r="U30" s="145">
        <v>1</v>
      </c>
      <c r="V30" s="148"/>
      <c r="W30" s="145"/>
      <c r="X30" s="145"/>
      <c r="Y30" s="145"/>
      <c r="Z30" s="145"/>
      <c r="AA30" s="145"/>
      <c r="AB30" s="332"/>
      <c r="AC30" s="145"/>
      <c r="AD30" s="145"/>
      <c r="AE30" s="145"/>
      <c r="AF30" s="145"/>
      <c r="AG30" s="145"/>
      <c r="AH30" s="145"/>
      <c r="AI30" s="145"/>
      <c r="AJ30" s="145"/>
      <c r="AK30" s="145"/>
      <c r="AL30" s="145">
        <v>1</v>
      </c>
      <c r="AM30" s="145"/>
      <c r="AN30" s="145"/>
      <c r="AO30" s="145"/>
      <c r="AP30" s="145"/>
      <c r="AQ30" s="145"/>
      <c r="AR30" s="145"/>
      <c r="AS30" s="145"/>
      <c r="AT30" s="145"/>
      <c r="AU30" s="145">
        <v>1</v>
      </c>
      <c r="AV30" s="145"/>
      <c r="AW30" s="145"/>
      <c r="AX30" s="145"/>
      <c r="AY30" s="145"/>
      <c r="AZ30" s="145"/>
      <c r="BA30" s="145">
        <v>1</v>
      </c>
      <c r="BB30" s="145"/>
      <c r="BC30" s="145"/>
      <c r="BD30" s="145"/>
      <c r="BE30" s="145">
        <v>1</v>
      </c>
      <c r="BF30" s="145"/>
      <c r="BG30" s="145"/>
      <c r="BH30" s="145"/>
      <c r="BI30" s="145"/>
      <c r="BJ30" s="145"/>
      <c r="BK30" s="145"/>
      <c r="BL30" s="145"/>
      <c r="BM30" s="145"/>
      <c r="BN30" s="145"/>
      <c r="BO30" s="145"/>
      <c r="BP30" s="145"/>
      <c r="BQ30" s="145"/>
      <c r="BR30" s="145">
        <v>1</v>
      </c>
      <c r="BS30" s="145">
        <v>1</v>
      </c>
      <c r="BT30" s="145">
        <v>1</v>
      </c>
      <c r="BU30" s="145">
        <v>1</v>
      </c>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8"/>
      <c r="DI30" s="145"/>
      <c r="DJ30" s="145"/>
      <c r="DK30" s="145"/>
      <c r="DL30" s="145"/>
      <c r="DM30" s="145"/>
      <c r="DN30" s="145"/>
      <c r="DO30" s="145"/>
      <c r="DP30" s="145"/>
      <c r="DQ30" s="145"/>
      <c r="DR30" s="145"/>
      <c r="DS30" s="145"/>
      <c r="DT30" s="145"/>
      <c r="DU30" s="145"/>
      <c r="DV30" s="145"/>
      <c r="DW30" s="145"/>
      <c r="DX30" s="145"/>
      <c r="DY30" s="145"/>
      <c r="DZ30" s="145"/>
      <c r="EA30" s="145"/>
      <c r="EB30" s="148"/>
      <c r="EC30" s="145"/>
      <c r="ED30" s="148"/>
      <c r="EE30" s="145"/>
      <c r="EF30" s="145"/>
      <c r="EG30" s="145"/>
      <c r="EH30" s="145"/>
      <c r="EI30" s="145"/>
      <c r="EJ30" s="145"/>
      <c r="EK30" s="145">
        <v>1</v>
      </c>
      <c r="EL30" s="145">
        <v>1</v>
      </c>
      <c r="EN30" s="228" t="s">
        <v>3144</v>
      </c>
    </row>
    <row r="31" spans="1:187" ht="20.100000000000001" hidden="1" customHeight="1" x14ac:dyDescent="0.3">
      <c r="A31" s="25" t="s">
        <v>3665</v>
      </c>
      <c r="B31" s="40" t="s">
        <v>187</v>
      </c>
      <c r="C31" s="26">
        <v>84445</v>
      </c>
      <c r="D31" s="25" t="s">
        <v>3693</v>
      </c>
      <c r="E31" s="26" t="s">
        <v>113</v>
      </c>
      <c r="F31" s="116" t="s">
        <v>3549</v>
      </c>
      <c r="G31" s="26" t="s">
        <v>121</v>
      </c>
      <c r="H31" s="26" t="s">
        <v>344</v>
      </c>
      <c r="I31" s="26" t="s">
        <v>449</v>
      </c>
      <c r="J31" s="25" t="s">
        <v>1210</v>
      </c>
      <c r="K31" s="25" t="s">
        <v>3694</v>
      </c>
      <c r="L31" s="45" t="s">
        <v>3695</v>
      </c>
      <c r="M31" s="25"/>
      <c r="N31" s="25"/>
      <c r="O31" s="25"/>
      <c r="P31" s="83"/>
      <c r="Q31" s="83"/>
      <c r="R31" s="83"/>
      <c r="S31" s="83"/>
      <c r="U31" s="145"/>
      <c r="V31" s="148"/>
      <c r="W31" s="145"/>
      <c r="X31" s="145"/>
      <c r="Y31" s="145"/>
      <c r="Z31" s="145"/>
      <c r="AA31" s="145"/>
      <c r="AB31" s="332"/>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8"/>
      <c r="DI31" s="145"/>
      <c r="DJ31" s="145"/>
      <c r="DK31" s="145"/>
      <c r="DL31" s="145"/>
      <c r="DM31" s="145"/>
      <c r="DN31" s="145"/>
      <c r="DO31" s="145"/>
      <c r="DP31" s="145"/>
      <c r="DQ31" s="145"/>
      <c r="DR31" s="145"/>
      <c r="DS31" s="145"/>
      <c r="DT31" s="145"/>
      <c r="DU31" s="145"/>
      <c r="DV31" s="145"/>
      <c r="DW31" s="145"/>
      <c r="DX31" s="145"/>
      <c r="DY31" s="145"/>
      <c r="DZ31" s="145"/>
      <c r="EA31" s="145"/>
      <c r="EB31" s="148"/>
      <c r="EC31" s="145"/>
      <c r="ED31" s="148"/>
      <c r="EE31" s="145"/>
      <c r="EF31" s="145"/>
      <c r="EG31" s="145"/>
      <c r="EH31" s="145"/>
      <c r="EI31" s="145"/>
      <c r="EJ31" s="145"/>
      <c r="EK31" s="145">
        <v>0</v>
      </c>
      <c r="EL31" s="145">
        <v>0</v>
      </c>
    </row>
    <row r="32" spans="1:187" ht="20.100000000000001" hidden="1" customHeight="1" x14ac:dyDescent="0.3">
      <c r="A32" s="25" t="s">
        <v>3820</v>
      </c>
      <c r="B32" s="26" t="s">
        <v>187</v>
      </c>
      <c r="C32" s="26">
        <v>84488</v>
      </c>
      <c r="D32" s="25" t="s">
        <v>3835</v>
      </c>
      <c r="E32" s="26" t="s">
        <v>108</v>
      </c>
      <c r="F32" s="26" t="s">
        <v>3549</v>
      </c>
      <c r="G32" s="26" t="s">
        <v>121</v>
      </c>
      <c r="H32" s="26" t="s">
        <v>344</v>
      </c>
      <c r="I32" s="26" t="s">
        <v>405</v>
      </c>
      <c r="J32" s="25" t="s">
        <v>834</v>
      </c>
      <c r="K32" s="25" t="s">
        <v>3836</v>
      </c>
      <c r="L32" s="25"/>
      <c r="M32" s="25" t="s">
        <v>3837</v>
      </c>
      <c r="N32" s="25"/>
      <c r="O32" s="25" t="s">
        <v>3838</v>
      </c>
      <c r="P32" s="239"/>
      <c r="Q32" s="239"/>
      <c r="R32" s="25"/>
      <c r="S32" s="25" t="s">
        <v>3839</v>
      </c>
      <c r="T32" s="238"/>
      <c r="U32" s="145"/>
      <c r="V32" s="148"/>
      <c r="W32" s="145"/>
      <c r="X32" s="145"/>
      <c r="Y32" s="145"/>
      <c r="Z32" s="145"/>
      <c r="AA32" s="145"/>
      <c r="AB32" s="332"/>
      <c r="AC32" s="145"/>
      <c r="AD32" s="145"/>
      <c r="AE32" s="145"/>
      <c r="AF32" s="145"/>
      <c r="AG32" s="145"/>
      <c r="AH32" s="145"/>
      <c r="AI32" s="145"/>
      <c r="AJ32" s="145"/>
      <c r="AK32" s="145"/>
      <c r="AL32" s="145"/>
      <c r="AM32" s="145"/>
      <c r="AN32" s="145"/>
      <c r="AO32" s="145"/>
      <c r="AP32" s="145">
        <v>1</v>
      </c>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8"/>
      <c r="DI32" s="145"/>
      <c r="DJ32" s="145"/>
      <c r="DK32" s="145"/>
      <c r="DL32" s="145"/>
      <c r="DM32" s="145"/>
      <c r="DN32" s="145"/>
      <c r="DO32" s="145"/>
      <c r="DP32" s="145"/>
      <c r="DQ32" s="145"/>
      <c r="DR32" s="145"/>
      <c r="DS32" s="145"/>
      <c r="DT32" s="145"/>
      <c r="DU32" s="145"/>
      <c r="DV32" s="145"/>
      <c r="DW32" s="145"/>
      <c r="DX32" s="145"/>
      <c r="DY32" s="145"/>
      <c r="DZ32" s="145"/>
      <c r="EA32" s="145"/>
      <c r="EB32" s="148"/>
      <c r="EC32" s="145"/>
      <c r="ED32" s="148"/>
      <c r="EE32" s="145"/>
      <c r="EF32" s="145"/>
      <c r="EG32" s="145"/>
      <c r="EH32" s="145"/>
      <c r="EI32" s="145"/>
      <c r="EJ32" s="145"/>
      <c r="EK32" s="145">
        <v>1</v>
      </c>
      <c r="EL32" s="145">
        <v>1</v>
      </c>
    </row>
    <row r="33" spans="1:187" ht="20.100000000000001" hidden="1" customHeight="1" x14ac:dyDescent="0.3">
      <c r="A33" s="25" t="s">
        <v>1833</v>
      </c>
      <c r="B33" s="40" t="s">
        <v>187</v>
      </c>
      <c r="C33" s="26">
        <v>82473</v>
      </c>
      <c r="D33" s="71" t="s">
        <v>1873</v>
      </c>
      <c r="E33" s="26" t="s">
        <v>113</v>
      </c>
      <c r="F33" s="26"/>
      <c r="G33" s="26" t="s">
        <v>121</v>
      </c>
      <c r="H33" s="26" t="s">
        <v>344</v>
      </c>
      <c r="I33" s="26" t="s">
        <v>438</v>
      </c>
      <c r="J33" s="25" t="s">
        <v>1210</v>
      </c>
      <c r="K33" s="25" t="s">
        <v>1874</v>
      </c>
      <c r="L33" s="239"/>
      <c r="M33" s="239"/>
      <c r="N33" s="239"/>
      <c r="O33" s="72" t="s">
        <v>1877</v>
      </c>
      <c r="P33" s="72"/>
      <c r="Q33" s="72"/>
      <c r="R33" s="72"/>
      <c r="S33" s="72" t="s">
        <v>1791</v>
      </c>
      <c r="U33" s="145"/>
      <c r="V33" s="145"/>
      <c r="W33" s="145"/>
      <c r="X33" s="145"/>
      <c r="Y33" s="145"/>
      <c r="Z33" s="145"/>
      <c r="AA33" s="145"/>
      <c r="AB33" s="332"/>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266"/>
      <c r="CU33" s="145"/>
      <c r="CV33" s="145"/>
      <c r="CW33" s="145"/>
      <c r="CX33" s="145"/>
      <c r="CY33" s="145"/>
      <c r="CZ33" s="145"/>
      <c r="DA33" s="145"/>
      <c r="DB33" s="145"/>
      <c r="DC33" s="145"/>
      <c r="DD33" s="145"/>
      <c r="DE33" s="145"/>
      <c r="DF33" s="145"/>
      <c r="DG33" s="145"/>
      <c r="DH33" s="148"/>
      <c r="DI33" s="145"/>
      <c r="DJ33" s="145"/>
      <c r="DK33" s="145"/>
      <c r="DL33" s="145"/>
      <c r="DM33" s="145"/>
      <c r="DN33" s="145"/>
      <c r="DO33" s="145"/>
      <c r="DP33" s="145"/>
      <c r="DQ33" s="145"/>
      <c r="DR33" s="145"/>
      <c r="DS33" s="145"/>
      <c r="DT33" s="145"/>
      <c r="DU33" s="145"/>
      <c r="DV33" s="145"/>
      <c r="DW33" s="145"/>
      <c r="DX33" s="145"/>
      <c r="DY33" s="145"/>
      <c r="DZ33" s="145"/>
      <c r="EA33" s="145"/>
      <c r="EB33" s="148"/>
      <c r="EC33" s="145"/>
      <c r="ED33" s="148"/>
      <c r="EE33" s="145"/>
      <c r="EF33" s="145"/>
      <c r="EG33" s="145"/>
      <c r="EH33" s="145"/>
      <c r="EI33" s="145"/>
      <c r="EJ33" s="145"/>
      <c r="EK33" s="145" t="s">
        <v>519</v>
      </c>
      <c r="EL33" s="145">
        <v>0</v>
      </c>
    </row>
    <row r="34" spans="1:187" ht="20.100000000000001" hidden="1" customHeight="1" x14ac:dyDescent="0.3">
      <c r="A34" s="25" t="s">
        <v>2465</v>
      </c>
      <c r="B34" s="40" t="s">
        <v>187</v>
      </c>
      <c r="C34" s="26">
        <v>83094</v>
      </c>
      <c r="D34" s="25" t="s">
        <v>2475</v>
      </c>
      <c r="E34" s="26" t="s">
        <v>108</v>
      </c>
      <c r="F34" s="26"/>
      <c r="G34" s="26" t="s">
        <v>121</v>
      </c>
      <c r="H34" s="26" t="s">
        <v>189</v>
      </c>
      <c r="I34" s="26" t="s">
        <v>438</v>
      </c>
      <c r="J34" s="25" t="s">
        <v>228</v>
      </c>
      <c r="K34" s="25" t="s">
        <v>2476</v>
      </c>
      <c r="L34" s="25"/>
      <c r="M34" s="25" t="s">
        <v>2477</v>
      </c>
      <c r="N34" s="25" t="s">
        <v>2478</v>
      </c>
      <c r="O34" s="83"/>
      <c r="P34" s="83"/>
      <c r="Q34" s="83"/>
      <c r="R34" s="25"/>
      <c r="S34" s="25" t="s">
        <v>2479</v>
      </c>
      <c r="T34" s="145"/>
      <c r="U34" s="145"/>
      <c r="V34" s="145"/>
      <c r="W34" s="145"/>
      <c r="X34" s="145"/>
      <c r="Y34" s="145"/>
      <c r="Z34" s="145"/>
      <c r="AA34" s="145"/>
      <c r="AB34" s="332"/>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266">
        <v>1</v>
      </c>
      <c r="BB34" s="145"/>
      <c r="BC34" s="145"/>
      <c r="BD34" s="145"/>
      <c r="BE34" s="145"/>
      <c r="BF34" s="145"/>
      <c r="BG34" s="145"/>
      <c r="BH34" s="145"/>
      <c r="BI34" s="145"/>
      <c r="BJ34" s="145"/>
      <c r="BK34" s="145"/>
      <c r="BL34" s="145"/>
      <c r="BM34" s="145"/>
      <c r="BN34" s="145"/>
      <c r="BO34" s="145"/>
      <c r="BP34" s="145"/>
      <c r="BQ34" s="145"/>
      <c r="BR34" s="145"/>
      <c r="BS34" s="145"/>
      <c r="BT34" s="145">
        <v>1</v>
      </c>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266"/>
      <c r="CU34" s="145"/>
      <c r="CV34" s="145"/>
      <c r="CW34" s="145"/>
      <c r="CX34" s="145"/>
      <c r="CY34" s="145"/>
      <c r="CZ34" s="145"/>
      <c r="DA34" s="145"/>
      <c r="DB34" s="145"/>
      <c r="DC34" s="145"/>
      <c r="DD34" s="145"/>
      <c r="DE34" s="145"/>
      <c r="DF34" s="145"/>
      <c r="DG34" s="145"/>
      <c r="DH34" s="148"/>
      <c r="DI34" s="145"/>
      <c r="DJ34" s="145"/>
      <c r="DK34" s="145"/>
      <c r="DL34" s="145"/>
      <c r="DM34" s="145"/>
      <c r="DN34" s="145"/>
      <c r="DO34" s="145"/>
      <c r="DP34" s="145"/>
      <c r="DQ34" s="145"/>
      <c r="DR34" s="145"/>
      <c r="DS34" s="145"/>
      <c r="DT34" s="145"/>
      <c r="DU34" s="145"/>
      <c r="DV34" s="145"/>
      <c r="DW34" s="145"/>
      <c r="DX34" s="145"/>
      <c r="DY34" s="145"/>
      <c r="DZ34" s="145"/>
      <c r="EA34" s="145"/>
      <c r="EB34" s="148"/>
      <c r="EC34" s="145"/>
      <c r="ED34" s="148"/>
      <c r="EE34" s="145"/>
      <c r="EF34" s="145"/>
      <c r="EG34" s="145"/>
      <c r="EH34" s="145"/>
      <c r="EI34" s="145"/>
      <c r="EJ34" s="145"/>
      <c r="EK34" s="145">
        <v>1</v>
      </c>
      <c r="EL34" s="145">
        <v>1</v>
      </c>
      <c r="EM34" s="145"/>
      <c r="EN34" s="228" t="s">
        <v>2480</v>
      </c>
    </row>
    <row r="35" spans="1:187" ht="20.100000000000001" hidden="1" customHeight="1" x14ac:dyDescent="0.3">
      <c r="A35" s="25" t="s">
        <v>3522</v>
      </c>
      <c r="B35" s="26" t="s">
        <v>187</v>
      </c>
      <c r="C35" s="26">
        <v>84426</v>
      </c>
      <c r="D35" s="71" t="s">
        <v>3536</v>
      </c>
      <c r="E35" s="26" t="s">
        <v>108</v>
      </c>
      <c r="F35" s="26" t="s">
        <v>3556</v>
      </c>
      <c r="G35" s="26" t="s">
        <v>121</v>
      </c>
      <c r="H35" s="26" t="s">
        <v>344</v>
      </c>
      <c r="I35" s="26" t="s">
        <v>3</v>
      </c>
      <c r="J35" s="25" t="s">
        <v>1210</v>
      </c>
      <c r="K35" s="25" t="s">
        <v>3537</v>
      </c>
      <c r="L35" s="25"/>
      <c r="M35" s="25"/>
      <c r="N35" s="272"/>
      <c r="O35" s="272"/>
      <c r="P35" s="272"/>
      <c r="Q35" s="272"/>
      <c r="R35" s="272"/>
      <c r="S35" s="272"/>
      <c r="T35" s="145"/>
      <c r="U35" s="145"/>
      <c r="V35" s="148"/>
      <c r="W35" s="145"/>
      <c r="X35" s="145"/>
      <c r="Y35" s="145"/>
      <c r="Z35" s="145"/>
      <c r="AA35" s="145"/>
      <c r="AB35" s="332"/>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8"/>
      <c r="DI35" s="145"/>
      <c r="DJ35" s="145"/>
      <c r="DK35" s="145"/>
      <c r="DL35" s="145"/>
      <c r="DM35" s="145"/>
      <c r="DN35" s="145"/>
      <c r="DO35" s="145"/>
      <c r="DP35" s="145"/>
      <c r="DQ35" s="145"/>
      <c r="DR35" s="145"/>
      <c r="DS35" s="145"/>
      <c r="DT35" s="145"/>
      <c r="DU35" s="145"/>
      <c r="DV35" s="145"/>
      <c r="DW35" s="145"/>
      <c r="DX35" s="145"/>
      <c r="DY35" s="145"/>
      <c r="DZ35" s="145"/>
      <c r="EA35" s="145"/>
      <c r="EB35" s="148"/>
      <c r="EC35" s="145"/>
      <c r="ED35" s="148"/>
      <c r="EE35" s="145"/>
      <c r="EF35" s="145"/>
      <c r="EG35" s="145"/>
      <c r="EH35" s="145"/>
      <c r="EI35" s="145"/>
      <c r="EJ35" s="145"/>
      <c r="EK35" s="145">
        <v>0</v>
      </c>
      <c r="EL35" s="145">
        <v>0</v>
      </c>
      <c r="EM35" s="145"/>
    </row>
    <row r="36" spans="1:187" ht="20.100000000000001" hidden="1" customHeight="1" x14ac:dyDescent="0.3">
      <c r="A36" s="25" t="s">
        <v>2274</v>
      </c>
      <c r="B36" s="40" t="s">
        <v>187</v>
      </c>
      <c r="C36" s="26">
        <v>83344</v>
      </c>
      <c r="D36" s="71" t="s">
        <v>2296</v>
      </c>
      <c r="E36" s="26" t="s">
        <v>108</v>
      </c>
      <c r="F36" s="26"/>
      <c r="G36" s="26" t="s">
        <v>121</v>
      </c>
      <c r="H36" s="26" t="s">
        <v>1048</v>
      </c>
      <c r="I36" s="26" t="s">
        <v>385</v>
      </c>
      <c r="J36" s="25" t="s">
        <v>1210</v>
      </c>
      <c r="K36" s="25" t="s">
        <v>2297</v>
      </c>
      <c r="L36" s="83"/>
      <c r="M36" s="83"/>
      <c r="N36" s="83"/>
      <c r="O36" s="83"/>
      <c r="P36" s="83"/>
      <c r="Q36" s="83"/>
      <c r="R36" s="83"/>
      <c r="S36" s="83"/>
      <c r="T36" s="145"/>
      <c r="U36" s="145"/>
      <c r="V36" s="145"/>
      <c r="W36" s="145"/>
      <c r="X36" s="145"/>
      <c r="Y36" s="145"/>
      <c r="Z36" s="145"/>
      <c r="AA36" s="145"/>
      <c r="AB36" s="332"/>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8"/>
      <c r="DI36" s="145"/>
      <c r="DJ36" s="145"/>
      <c r="DK36" s="145"/>
      <c r="DL36" s="145"/>
      <c r="DM36" s="145"/>
      <c r="DN36" s="145"/>
      <c r="DO36" s="145"/>
      <c r="DP36" s="145"/>
      <c r="DQ36" s="145"/>
      <c r="DR36" s="145"/>
      <c r="DS36" s="145"/>
      <c r="DT36" s="145"/>
      <c r="DU36" s="145"/>
      <c r="DV36" s="145"/>
      <c r="DW36" s="145"/>
      <c r="DX36" s="145"/>
      <c r="DY36" s="145"/>
      <c r="DZ36" s="145"/>
      <c r="EA36" s="145"/>
      <c r="EB36" s="148"/>
      <c r="EC36" s="145"/>
      <c r="ED36" s="145"/>
      <c r="EK36" s="263">
        <v>0</v>
      </c>
      <c r="EL36" s="263">
        <v>0</v>
      </c>
      <c r="EM36" s="263"/>
      <c r="EN36" s="264"/>
    </row>
    <row r="37" spans="1:187" ht="20.100000000000001" hidden="1" customHeight="1" x14ac:dyDescent="0.3">
      <c r="A37" s="25" t="s">
        <v>1937</v>
      </c>
      <c r="B37" s="26" t="s">
        <v>187</v>
      </c>
      <c r="C37" s="26">
        <v>82996</v>
      </c>
      <c r="D37" s="25" t="s">
        <v>1948</v>
      </c>
      <c r="E37" s="26" t="s">
        <v>108</v>
      </c>
      <c r="F37" s="26"/>
      <c r="G37" s="26" t="s">
        <v>121</v>
      </c>
      <c r="H37" s="26" t="s">
        <v>344</v>
      </c>
      <c r="I37" s="26" t="s">
        <v>3</v>
      </c>
      <c r="J37" s="25" t="s">
        <v>975</v>
      </c>
      <c r="K37" s="25" t="s">
        <v>1949</v>
      </c>
      <c r="L37" s="25"/>
      <c r="M37" s="25" t="s">
        <v>1950</v>
      </c>
      <c r="N37" s="25" t="s">
        <v>1951</v>
      </c>
      <c r="O37" s="25" t="s">
        <v>1952</v>
      </c>
      <c r="P37" s="83"/>
      <c r="Q37" s="83"/>
      <c r="R37" s="25"/>
      <c r="S37" s="25" t="s">
        <v>1953</v>
      </c>
      <c r="T37" s="145"/>
      <c r="U37" s="145"/>
      <c r="V37" s="145">
        <v>1</v>
      </c>
      <c r="W37" s="145"/>
      <c r="X37" s="145"/>
      <c r="Y37" s="145"/>
      <c r="Z37" s="145"/>
      <c r="AA37" s="145"/>
      <c r="AB37" s="332"/>
      <c r="AC37" s="145"/>
      <c r="AD37" s="145"/>
      <c r="AE37" s="145"/>
      <c r="AF37" s="145"/>
      <c r="AG37" s="145"/>
      <c r="AH37" s="145"/>
      <c r="AI37" s="145">
        <v>1</v>
      </c>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8"/>
      <c r="DI37" s="145"/>
      <c r="DJ37" s="145"/>
      <c r="DK37" s="145"/>
      <c r="DL37" s="145"/>
      <c r="DM37" s="145"/>
      <c r="DN37" s="145"/>
      <c r="DO37" s="145"/>
      <c r="DP37" s="145"/>
      <c r="DQ37" s="145">
        <v>1</v>
      </c>
      <c r="DR37" s="145"/>
      <c r="DS37" s="145"/>
      <c r="DT37" s="145"/>
      <c r="DU37" s="145"/>
      <c r="DV37" s="145"/>
      <c r="DW37" s="145"/>
      <c r="DX37" s="145"/>
      <c r="DY37" s="145"/>
      <c r="DZ37" s="145"/>
      <c r="EA37" s="145"/>
      <c r="EB37" s="148"/>
      <c r="EC37" s="145"/>
      <c r="ED37" s="148"/>
      <c r="EE37" s="145"/>
      <c r="EF37" s="145"/>
      <c r="EG37" s="145"/>
      <c r="EH37" s="145"/>
      <c r="EI37" s="145"/>
      <c r="EJ37" s="145"/>
      <c r="EK37" s="145">
        <v>1</v>
      </c>
      <c r="EL37" s="145">
        <v>1</v>
      </c>
      <c r="EM37" s="145"/>
      <c r="EN37" s="228" t="s">
        <v>1954</v>
      </c>
      <c r="EO37" s="145"/>
      <c r="EP37" s="145"/>
      <c r="EQ37" s="145"/>
      <c r="ER37" s="145"/>
      <c r="ES37" s="145"/>
      <c r="ET37" s="145"/>
      <c r="EU37" s="145"/>
      <c r="EV37" s="145"/>
      <c r="EW37" s="145"/>
      <c r="EX37" s="145"/>
      <c r="EY37" s="145"/>
      <c r="EZ37" s="145"/>
      <c r="FA37" s="145"/>
      <c r="FB37" s="145"/>
      <c r="FC37" s="145"/>
      <c r="FD37" s="145"/>
      <c r="FE37" s="145"/>
      <c r="FF37" s="145"/>
      <c r="FG37" s="145"/>
      <c r="FH37" s="145"/>
      <c r="FI37" s="145"/>
      <c r="FJ37" s="145"/>
      <c r="FK37" s="145"/>
      <c r="FL37" s="145"/>
      <c r="FM37" s="145"/>
      <c r="FN37" s="145"/>
      <c r="FO37" s="145"/>
      <c r="FP37" s="145"/>
      <c r="FQ37" s="145"/>
      <c r="FR37" s="145"/>
      <c r="FS37" s="145"/>
      <c r="FT37" s="145"/>
      <c r="FU37" s="145"/>
      <c r="FV37" s="145"/>
      <c r="FW37" s="145"/>
      <c r="FX37" s="145"/>
      <c r="FY37" s="145"/>
      <c r="FZ37" s="145"/>
      <c r="GA37" s="145"/>
      <c r="GB37" s="145"/>
      <c r="GC37" s="145"/>
      <c r="GD37" s="145"/>
      <c r="GE37" s="145"/>
    </row>
    <row r="38" spans="1:187" ht="20.100000000000001" hidden="1" customHeight="1" x14ac:dyDescent="0.3">
      <c r="A38" s="25" t="s">
        <v>2714</v>
      </c>
      <c r="B38" s="40" t="s">
        <v>187</v>
      </c>
      <c r="C38" s="26">
        <v>83891</v>
      </c>
      <c r="D38" s="71" t="s">
        <v>2745</v>
      </c>
      <c r="E38" s="26"/>
      <c r="F38" s="26"/>
      <c r="G38" s="26" t="s">
        <v>114</v>
      </c>
      <c r="H38" s="26" t="s">
        <v>2746</v>
      </c>
      <c r="I38" s="26" t="s">
        <v>385</v>
      </c>
      <c r="J38" s="25" t="s">
        <v>975</v>
      </c>
      <c r="K38" s="25" t="s">
        <v>2747</v>
      </c>
      <c r="L38" s="83"/>
      <c r="M38" s="83"/>
      <c r="N38" s="83"/>
      <c r="O38" s="83"/>
      <c r="P38" s="83"/>
      <c r="Q38" s="83"/>
      <c r="R38" s="83"/>
      <c r="S38" s="83"/>
      <c r="T38" s="145"/>
      <c r="U38" s="145"/>
      <c r="V38" s="145"/>
      <c r="W38" s="145"/>
      <c r="X38" s="145"/>
      <c r="Y38" s="145"/>
      <c r="Z38" s="145"/>
      <c r="AA38" s="145"/>
      <c r="AB38" s="332"/>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8"/>
      <c r="DI38" s="145"/>
      <c r="DJ38" s="145"/>
      <c r="DK38" s="145"/>
      <c r="DL38" s="145"/>
      <c r="DM38" s="145"/>
      <c r="DN38" s="145"/>
      <c r="DO38" s="145"/>
      <c r="DP38" s="145"/>
      <c r="DQ38" s="145"/>
      <c r="DR38" s="145"/>
      <c r="DS38" s="145"/>
      <c r="DT38" s="145"/>
      <c r="DU38" s="145"/>
      <c r="DV38" s="145"/>
      <c r="DW38" s="145"/>
      <c r="DX38" s="145"/>
      <c r="DY38" s="145"/>
      <c r="DZ38" s="145"/>
      <c r="EA38" s="145"/>
      <c r="EB38" s="148"/>
      <c r="EC38" s="145"/>
      <c r="ED38" s="148"/>
      <c r="EE38" s="145"/>
      <c r="EF38" s="145"/>
      <c r="EG38" s="145"/>
      <c r="EH38" s="145"/>
      <c r="EI38" s="145"/>
      <c r="EJ38" s="145"/>
      <c r="EK38" s="145">
        <v>0</v>
      </c>
      <c r="EL38" s="145">
        <v>0</v>
      </c>
      <c r="EM38" s="145"/>
    </row>
    <row r="39" spans="1:187" ht="20.100000000000001" customHeight="1" x14ac:dyDescent="0.3">
      <c r="A39" s="25" t="s">
        <v>1813</v>
      </c>
      <c r="B39" s="40" t="s">
        <v>187</v>
      </c>
      <c r="C39" s="26">
        <v>82885</v>
      </c>
      <c r="D39" s="25" t="s">
        <v>1435</v>
      </c>
      <c r="E39" s="26"/>
      <c r="F39" s="26"/>
      <c r="G39" s="26" t="s">
        <v>121</v>
      </c>
      <c r="H39" s="26" t="s">
        <v>344</v>
      </c>
      <c r="I39" s="26" t="s">
        <v>449</v>
      </c>
      <c r="J39" s="25" t="s">
        <v>834</v>
      </c>
      <c r="K39" s="25" t="s">
        <v>1825</v>
      </c>
      <c r="L39" s="25"/>
      <c r="M39" s="25" t="s">
        <v>1826</v>
      </c>
      <c r="N39" s="25"/>
      <c r="O39" s="25" t="s">
        <v>1827</v>
      </c>
      <c r="P39" s="239"/>
      <c r="Q39" s="239"/>
      <c r="R39" s="25"/>
      <c r="S39" s="25" t="s">
        <v>1828</v>
      </c>
      <c r="U39" s="145"/>
      <c r="V39" s="145"/>
      <c r="W39" s="145"/>
      <c r="X39" s="145"/>
      <c r="Y39" s="145"/>
      <c r="Z39" s="145"/>
      <c r="AA39" s="145"/>
      <c r="AB39" s="332"/>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v>1</v>
      </c>
      <c r="AZ39" s="145"/>
      <c r="BA39" s="145"/>
      <c r="BB39" s="145"/>
      <c r="BC39" s="145"/>
      <c r="BD39" s="145"/>
      <c r="BE39" s="145"/>
      <c r="BF39" s="145"/>
      <c r="BG39" s="145"/>
      <c r="BH39" s="145"/>
      <c r="BI39" s="145"/>
      <c r="BJ39" s="145"/>
      <c r="BK39" s="145"/>
      <c r="BL39" s="145"/>
      <c r="BM39" s="145"/>
      <c r="BN39" s="145"/>
      <c r="BO39" s="145"/>
      <c r="BP39" s="145"/>
      <c r="BQ39" s="145"/>
      <c r="BR39" s="145"/>
      <c r="BS39" s="145"/>
      <c r="BT39" s="266">
        <v>1</v>
      </c>
      <c r="BU39" s="145"/>
      <c r="BV39" s="145"/>
      <c r="BW39" s="145"/>
      <c r="BX39" s="145"/>
      <c r="BY39" s="145"/>
      <c r="BZ39" s="145"/>
      <c r="CA39" s="145"/>
      <c r="CB39" s="145"/>
      <c r="CC39" s="145"/>
      <c r="CD39" s="145"/>
      <c r="CE39" s="145"/>
      <c r="CF39" s="145"/>
      <c r="CG39" s="266"/>
      <c r="CH39" s="145"/>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8"/>
      <c r="DI39" s="145"/>
      <c r="DJ39" s="145"/>
      <c r="DK39" s="145"/>
      <c r="DL39" s="145"/>
      <c r="DM39" s="145"/>
      <c r="DN39" s="145"/>
      <c r="DO39" s="145"/>
      <c r="DP39" s="145"/>
      <c r="DQ39" s="145"/>
      <c r="DR39" s="145"/>
      <c r="DS39" s="145"/>
      <c r="DT39" s="145"/>
      <c r="DU39" s="145"/>
      <c r="DV39" s="145"/>
      <c r="DW39" s="145">
        <v>1</v>
      </c>
      <c r="DX39" s="145"/>
      <c r="DY39" s="145"/>
      <c r="DZ39" s="145"/>
      <c r="EA39" s="145"/>
      <c r="EB39" s="148"/>
      <c r="EC39" s="145"/>
      <c r="ED39" s="148"/>
      <c r="EE39" s="145"/>
      <c r="EF39" s="145"/>
      <c r="EG39" s="145"/>
      <c r="EH39" s="145"/>
      <c r="EI39" s="145"/>
      <c r="EJ39" s="145"/>
      <c r="EK39" s="145">
        <v>1</v>
      </c>
      <c r="EL39" s="145">
        <v>1</v>
      </c>
    </row>
    <row r="40" spans="1:187" ht="20.100000000000001" customHeight="1" x14ac:dyDescent="0.3">
      <c r="A40" s="25" t="s">
        <v>2407</v>
      </c>
      <c r="B40" s="40" t="s">
        <v>187</v>
      </c>
      <c r="C40" s="26">
        <v>83560</v>
      </c>
      <c r="D40" s="25" t="s">
        <v>1435</v>
      </c>
      <c r="E40" s="26"/>
      <c r="F40" s="26"/>
      <c r="G40" s="26" t="s">
        <v>121</v>
      </c>
      <c r="H40" s="26" t="s">
        <v>344</v>
      </c>
      <c r="I40" s="26" t="s">
        <v>449</v>
      </c>
      <c r="J40" s="25" t="s">
        <v>228</v>
      </c>
      <c r="K40" s="25" t="s">
        <v>2414</v>
      </c>
      <c r="L40" s="25"/>
      <c r="M40" s="25"/>
      <c r="N40" s="25" t="s">
        <v>2415</v>
      </c>
      <c r="O40" s="83"/>
      <c r="P40" s="83"/>
      <c r="Q40" s="83"/>
      <c r="R40" s="25"/>
      <c r="S40" s="25" t="s">
        <v>2416</v>
      </c>
      <c r="T40" s="145"/>
      <c r="U40" s="145"/>
      <c r="V40" s="145"/>
      <c r="W40" s="145"/>
      <c r="X40" s="145"/>
      <c r="Y40" s="145"/>
      <c r="Z40" s="145"/>
      <c r="AA40" s="145"/>
      <c r="AB40" s="332"/>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266"/>
      <c r="BU40" s="145"/>
      <c r="BV40" s="145"/>
      <c r="BW40" s="145"/>
      <c r="BX40" s="145"/>
      <c r="BY40" s="145"/>
      <c r="BZ40" s="145"/>
      <c r="CA40" s="145"/>
      <c r="CB40" s="145"/>
      <c r="CC40" s="145"/>
      <c r="CD40" s="145"/>
      <c r="CE40" s="145"/>
      <c r="CF40" s="145"/>
      <c r="CG40" s="266"/>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8"/>
      <c r="DI40" s="145"/>
      <c r="DJ40" s="145"/>
      <c r="DK40" s="145"/>
      <c r="DL40" s="145"/>
      <c r="DM40" s="145"/>
      <c r="DN40" s="145"/>
      <c r="DO40" s="145"/>
      <c r="DP40" s="145"/>
      <c r="DQ40" s="145"/>
      <c r="DR40" s="145"/>
      <c r="DS40" s="145"/>
      <c r="DT40" s="145"/>
      <c r="DU40" s="145"/>
      <c r="DV40" s="145"/>
      <c r="DW40" s="145"/>
      <c r="DX40" s="145"/>
      <c r="DY40" s="145"/>
      <c r="DZ40" s="145"/>
      <c r="EA40" s="145"/>
      <c r="EB40" s="148"/>
      <c r="EC40" s="145"/>
      <c r="ED40" s="145"/>
      <c r="EK40" s="263">
        <v>1</v>
      </c>
      <c r="EL40" s="263">
        <v>1</v>
      </c>
      <c r="EM40" s="263"/>
      <c r="EN40" s="264"/>
    </row>
    <row r="41" spans="1:187" ht="20.100000000000001" hidden="1" customHeight="1" x14ac:dyDescent="0.3">
      <c r="A41" s="25" t="s">
        <v>4002</v>
      </c>
      <c r="B41" s="26" t="s">
        <v>187</v>
      </c>
      <c r="C41" s="26">
        <v>84698</v>
      </c>
      <c r="D41" s="71" t="s">
        <v>4015</v>
      </c>
      <c r="E41" s="26" t="s">
        <v>108</v>
      </c>
      <c r="F41" s="26" t="s">
        <v>3549</v>
      </c>
      <c r="G41" s="26" t="s">
        <v>121</v>
      </c>
      <c r="H41" s="26" t="s">
        <v>281</v>
      </c>
      <c r="I41" s="26" t="s">
        <v>438</v>
      </c>
      <c r="J41" s="25" t="s">
        <v>1210</v>
      </c>
      <c r="K41" s="25" t="s">
        <v>4016</v>
      </c>
      <c r="L41" s="118" t="s">
        <v>4017</v>
      </c>
      <c r="M41" s="25"/>
      <c r="N41" s="25"/>
      <c r="O41" s="239"/>
      <c r="P41" s="239"/>
      <c r="Q41" s="239"/>
      <c r="R41" s="239"/>
      <c r="S41" s="239"/>
      <c r="U41" s="145"/>
      <c r="V41" s="148"/>
      <c r="W41" s="145"/>
      <c r="X41" s="145"/>
      <c r="Y41" s="145"/>
      <c r="Z41" s="145"/>
      <c r="AA41" s="145"/>
      <c r="AB41" s="332"/>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8"/>
      <c r="DI41" s="145"/>
      <c r="DJ41" s="145"/>
      <c r="DK41" s="145"/>
      <c r="DL41" s="145"/>
      <c r="DM41" s="145"/>
      <c r="DN41" s="145"/>
      <c r="DO41" s="145"/>
      <c r="DP41" s="145"/>
      <c r="DQ41" s="145"/>
      <c r="DR41" s="145"/>
      <c r="DS41" s="145"/>
      <c r="DT41" s="145"/>
      <c r="DU41" s="145"/>
      <c r="DV41" s="145"/>
      <c r="DW41" s="145"/>
      <c r="DX41" s="145"/>
      <c r="DY41" s="145"/>
      <c r="DZ41" s="145"/>
      <c r="EA41" s="145"/>
      <c r="EB41" s="148"/>
      <c r="EC41" s="145"/>
      <c r="ED41" s="148"/>
      <c r="EE41" s="145"/>
      <c r="EF41" s="145"/>
      <c r="EG41" s="145"/>
      <c r="EH41" s="145"/>
      <c r="EI41" s="145"/>
      <c r="EJ41" s="145"/>
      <c r="EK41" s="145">
        <v>0</v>
      </c>
      <c r="EL41" s="145">
        <v>0</v>
      </c>
      <c r="EM41" s="145"/>
    </row>
    <row r="42" spans="1:187" ht="20.100000000000001" hidden="1" customHeight="1" x14ac:dyDescent="0.3">
      <c r="A42" s="25" t="s">
        <v>2664</v>
      </c>
      <c r="B42" s="40" t="s">
        <v>187</v>
      </c>
      <c r="C42" s="26">
        <v>83248</v>
      </c>
      <c r="D42" s="25" t="s">
        <v>1938</v>
      </c>
      <c r="E42" s="26" t="s">
        <v>108</v>
      </c>
      <c r="F42" s="26"/>
      <c r="G42" s="26" t="s">
        <v>121</v>
      </c>
      <c r="H42" s="26" t="s">
        <v>835</v>
      </c>
      <c r="I42" s="26" t="s">
        <v>385</v>
      </c>
      <c r="J42" s="25" t="s">
        <v>834</v>
      </c>
      <c r="K42" s="25" t="s">
        <v>2676</v>
      </c>
      <c r="L42" s="83"/>
      <c r="M42" s="83"/>
      <c r="N42" s="83"/>
      <c r="O42" s="83"/>
      <c r="P42" s="83"/>
      <c r="Q42" s="83"/>
      <c r="R42" s="83"/>
      <c r="S42" s="83"/>
      <c r="T42" s="145"/>
      <c r="U42" s="145"/>
      <c r="V42" s="145"/>
      <c r="W42" s="145"/>
      <c r="X42" s="145"/>
      <c r="Y42" s="145"/>
      <c r="Z42" s="145"/>
      <c r="AA42" s="145"/>
      <c r="AB42" s="332"/>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8"/>
      <c r="DI42" s="145"/>
      <c r="DJ42" s="145"/>
      <c r="DK42" s="145"/>
      <c r="DL42" s="145"/>
      <c r="DM42" s="145"/>
      <c r="DN42" s="145"/>
      <c r="DO42" s="145"/>
      <c r="DP42" s="145"/>
      <c r="DQ42" s="145"/>
      <c r="DR42" s="145"/>
      <c r="DS42" s="145"/>
      <c r="DT42" s="145"/>
      <c r="DU42" s="145"/>
      <c r="DV42" s="145"/>
      <c r="DW42" s="145"/>
      <c r="DX42" s="145"/>
      <c r="DY42" s="145"/>
      <c r="DZ42" s="145"/>
      <c r="EA42" s="145"/>
      <c r="EB42" s="148"/>
      <c r="EC42" s="145"/>
      <c r="ED42" s="148"/>
      <c r="EE42" s="145"/>
      <c r="EF42" s="145"/>
      <c r="EG42" s="145"/>
      <c r="EH42" s="145"/>
      <c r="EI42" s="145"/>
      <c r="EJ42" s="145"/>
      <c r="EK42" s="145">
        <v>0</v>
      </c>
      <c r="EL42" s="145">
        <v>0</v>
      </c>
      <c r="EM42" s="145"/>
    </row>
    <row r="43" spans="1:187" s="228" customFormat="1" ht="20.100000000000001" hidden="1" customHeight="1" x14ac:dyDescent="0.3">
      <c r="A43" s="25" t="s">
        <v>3247</v>
      </c>
      <c r="B43" s="26" t="s">
        <v>187</v>
      </c>
      <c r="C43" s="26">
        <v>84249</v>
      </c>
      <c r="D43" s="25" t="s">
        <v>3266</v>
      </c>
      <c r="E43" s="26" t="s">
        <v>108</v>
      </c>
      <c r="F43" s="26" t="s">
        <v>3556</v>
      </c>
      <c r="G43" s="26" t="s">
        <v>121</v>
      </c>
      <c r="H43" s="26" t="s">
        <v>344</v>
      </c>
      <c r="I43" s="26" t="s">
        <v>3</v>
      </c>
      <c r="J43" s="25" t="s">
        <v>834</v>
      </c>
      <c r="K43" s="25" t="s">
        <v>3267</v>
      </c>
      <c r="L43" s="25"/>
      <c r="M43" s="25" t="s">
        <v>3268</v>
      </c>
      <c r="N43" s="25"/>
      <c r="O43" s="25" t="s">
        <v>3269</v>
      </c>
      <c r="P43" s="272"/>
      <c r="Q43" s="272"/>
      <c r="R43" s="25"/>
      <c r="S43" s="25" t="s">
        <v>3270</v>
      </c>
      <c r="T43" s="198"/>
      <c r="U43" s="145"/>
      <c r="V43" s="148">
        <v>1</v>
      </c>
      <c r="W43" s="145"/>
      <c r="X43" s="145"/>
      <c r="Y43" s="145"/>
      <c r="Z43" s="145"/>
      <c r="AA43" s="145"/>
      <c r="AB43" s="332"/>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c r="CA43" s="145"/>
      <c r="CB43" s="145"/>
      <c r="CC43" s="145"/>
      <c r="CD43" s="145"/>
      <c r="CE43" s="145"/>
      <c r="CF43" s="145"/>
      <c r="CG43" s="145"/>
      <c r="CH43" s="145"/>
      <c r="CI43" s="145"/>
      <c r="CJ43" s="145"/>
      <c r="CK43" s="145"/>
      <c r="CL43" s="145"/>
      <c r="CM43" s="145"/>
      <c r="CN43" s="145"/>
      <c r="CO43" s="145"/>
      <c r="CP43" s="145"/>
      <c r="CQ43" s="145"/>
      <c r="CR43" s="145"/>
      <c r="CS43" s="145"/>
      <c r="CT43" s="145"/>
      <c r="CU43" s="145"/>
      <c r="CV43" s="145"/>
      <c r="CW43" s="145"/>
      <c r="CX43" s="145"/>
      <c r="CY43" s="145"/>
      <c r="CZ43" s="145"/>
      <c r="DA43" s="145"/>
      <c r="DB43" s="145"/>
      <c r="DC43" s="145"/>
      <c r="DD43" s="145"/>
      <c r="DE43" s="145"/>
      <c r="DF43" s="145"/>
      <c r="DG43" s="145"/>
      <c r="DH43" s="148"/>
      <c r="DI43" s="145"/>
      <c r="DJ43" s="145"/>
      <c r="DK43" s="145"/>
      <c r="DL43" s="145"/>
      <c r="DM43" s="145"/>
      <c r="DN43" s="145"/>
      <c r="DO43" s="145"/>
      <c r="DP43" s="145"/>
      <c r="DQ43" s="145"/>
      <c r="DR43" s="145"/>
      <c r="DS43" s="145"/>
      <c r="DT43" s="145"/>
      <c r="DU43" s="145"/>
      <c r="DV43" s="145"/>
      <c r="DW43" s="145"/>
      <c r="DX43" s="145"/>
      <c r="DY43" s="145"/>
      <c r="DZ43" s="145"/>
      <c r="EA43" s="145"/>
      <c r="EB43" s="148"/>
      <c r="EC43" s="145"/>
      <c r="ED43" s="148"/>
      <c r="EE43" s="145"/>
      <c r="EF43" s="145"/>
      <c r="EG43" s="145"/>
      <c r="EH43" s="145"/>
      <c r="EI43" s="145"/>
      <c r="EJ43" s="145"/>
      <c r="EK43" s="145">
        <v>1</v>
      </c>
      <c r="EL43" s="145">
        <v>1</v>
      </c>
      <c r="EM43" s="145"/>
      <c r="EN43" s="228" t="s">
        <v>3271</v>
      </c>
      <c r="EO43" s="198"/>
      <c r="EP43" s="198"/>
      <c r="EQ43" s="198"/>
      <c r="ER43" s="198"/>
      <c r="ES43" s="198"/>
      <c r="ET43" s="198"/>
      <c r="EU43" s="198"/>
      <c r="EV43" s="198"/>
      <c r="EW43" s="198"/>
      <c r="EX43" s="198"/>
      <c r="EY43" s="198"/>
      <c r="EZ43" s="198"/>
      <c r="FA43" s="198"/>
      <c r="FB43" s="198"/>
      <c r="FC43" s="198"/>
      <c r="FD43" s="198"/>
      <c r="FE43" s="198"/>
      <c r="FF43" s="198"/>
      <c r="FG43" s="198"/>
      <c r="FH43" s="198"/>
      <c r="FI43" s="198"/>
      <c r="FJ43" s="198"/>
      <c r="FK43" s="198"/>
      <c r="FL43" s="198"/>
      <c r="FM43" s="198"/>
      <c r="FN43" s="198"/>
      <c r="FO43" s="198"/>
      <c r="FP43" s="198"/>
      <c r="FQ43" s="198"/>
      <c r="FR43" s="198"/>
      <c r="FS43" s="198"/>
      <c r="FT43" s="198"/>
      <c r="FU43" s="198"/>
      <c r="FV43" s="198"/>
      <c r="FW43" s="198"/>
      <c r="FX43" s="198"/>
      <c r="FY43" s="198"/>
      <c r="FZ43" s="198"/>
      <c r="GA43" s="198"/>
      <c r="GB43" s="198"/>
      <c r="GC43" s="198"/>
      <c r="GD43" s="198"/>
      <c r="GE43" s="198"/>
    </row>
    <row r="44" spans="1:187" s="228" customFormat="1" ht="20.100000000000001" hidden="1" customHeight="1" x14ac:dyDescent="0.3">
      <c r="A44" s="25" t="s">
        <v>3132</v>
      </c>
      <c r="B44" s="26" t="s">
        <v>187</v>
      </c>
      <c r="C44" s="26">
        <v>83951</v>
      </c>
      <c r="D44" s="25" t="s">
        <v>3145</v>
      </c>
      <c r="E44" s="26" t="s">
        <v>108</v>
      </c>
      <c r="F44" s="26"/>
      <c r="G44" s="26" t="s">
        <v>121</v>
      </c>
      <c r="H44" s="26" t="s">
        <v>344</v>
      </c>
      <c r="I44" s="26" t="s">
        <v>405</v>
      </c>
      <c r="J44" s="25" t="s">
        <v>834</v>
      </c>
      <c r="K44" s="25" t="s">
        <v>3146</v>
      </c>
      <c r="L44" s="25"/>
      <c r="M44" s="25" t="s">
        <v>3147</v>
      </c>
      <c r="N44" s="83"/>
      <c r="O44" s="83"/>
      <c r="P44" s="83"/>
      <c r="Q44" s="83"/>
      <c r="R44" s="25" t="s">
        <v>3148</v>
      </c>
      <c r="S44" s="25" t="s">
        <v>3149</v>
      </c>
      <c r="T44" s="145"/>
      <c r="U44" s="145"/>
      <c r="V44" s="148"/>
      <c r="W44" s="145"/>
      <c r="X44" s="145"/>
      <c r="Y44" s="145"/>
      <c r="Z44" s="145"/>
      <c r="AA44" s="145"/>
      <c r="AB44" s="332"/>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v>1</v>
      </c>
      <c r="BB44" s="145"/>
      <c r="BC44" s="145"/>
      <c r="BD44" s="145"/>
      <c r="BE44" s="145">
        <v>1</v>
      </c>
      <c r="BF44" s="145"/>
      <c r="BG44" s="145"/>
      <c r="BH44" s="145"/>
      <c r="BI44" s="145"/>
      <c r="BJ44" s="145"/>
      <c r="BK44" s="145"/>
      <c r="BL44" s="145"/>
      <c r="BM44" s="145"/>
      <c r="BN44" s="145"/>
      <c r="BO44" s="145"/>
      <c r="BP44" s="145"/>
      <c r="BQ44" s="145"/>
      <c r="BR44" s="145"/>
      <c r="BS44" s="145"/>
      <c r="BT44" s="145">
        <v>1</v>
      </c>
      <c r="BU44" s="145"/>
      <c r="BV44" s="145"/>
      <c r="BW44" s="145"/>
      <c r="BX44" s="145"/>
      <c r="BY44" s="145"/>
      <c r="BZ44" s="145"/>
      <c r="CA44" s="145"/>
      <c r="CB44" s="145"/>
      <c r="CC44" s="145"/>
      <c r="CD44" s="145"/>
      <c r="CE44" s="145"/>
      <c r="CF44" s="145"/>
      <c r="CG44" s="145">
        <v>1</v>
      </c>
      <c r="CH44" s="145"/>
      <c r="CI44" s="145"/>
      <c r="CJ44" s="145"/>
      <c r="CK44" s="145"/>
      <c r="CL44" s="145"/>
      <c r="CM44" s="145"/>
      <c r="CN44" s="145"/>
      <c r="CO44" s="145"/>
      <c r="CP44" s="145"/>
      <c r="CQ44" s="145"/>
      <c r="CR44" s="145"/>
      <c r="CS44" s="145"/>
      <c r="CT44" s="145"/>
      <c r="CU44" s="145"/>
      <c r="CV44" s="145"/>
      <c r="CW44" s="145"/>
      <c r="CX44" s="145"/>
      <c r="CY44" s="145"/>
      <c r="CZ44" s="145"/>
      <c r="DA44" s="145"/>
      <c r="DB44" s="145"/>
      <c r="DC44" s="145"/>
      <c r="DD44" s="145"/>
      <c r="DE44" s="145"/>
      <c r="DF44" s="145"/>
      <c r="DG44" s="145"/>
      <c r="DH44" s="148"/>
      <c r="DI44" s="145"/>
      <c r="DJ44" s="145"/>
      <c r="DK44" s="145"/>
      <c r="DL44" s="145"/>
      <c r="DM44" s="145"/>
      <c r="DN44" s="145"/>
      <c r="DO44" s="145"/>
      <c r="DP44" s="145"/>
      <c r="DQ44" s="145"/>
      <c r="DR44" s="145"/>
      <c r="DS44" s="145"/>
      <c r="DT44" s="145"/>
      <c r="DU44" s="145"/>
      <c r="DV44" s="145"/>
      <c r="DW44" s="145"/>
      <c r="DX44" s="145"/>
      <c r="DY44" s="145"/>
      <c r="DZ44" s="145"/>
      <c r="EA44" s="145"/>
      <c r="EB44" s="148"/>
      <c r="EC44" s="145"/>
      <c r="ED44" s="148"/>
      <c r="EE44" s="145"/>
      <c r="EF44" s="145"/>
      <c r="EG44" s="145"/>
      <c r="EH44" s="145"/>
      <c r="EI44" s="145"/>
      <c r="EJ44" s="145"/>
      <c r="EK44" s="145">
        <v>1</v>
      </c>
      <c r="EL44" s="145">
        <v>1</v>
      </c>
      <c r="EM44" s="240"/>
      <c r="EO44" s="198"/>
      <c r="EP44" s="198"/>
      <c r="EQ44" s="198"/>
      <c r="ER44" s="198"/>
      <c r="ES44" s="198"/>
      <c r="ET44" s="198"/>
      <c r="EU44" s="198"/>
      <c r="EV44" s="198"/>
      <c r="EW44" s="198"/>
      <c r="EX44" s="198"/>
      <c r="EY44" s="198"/>
      <c r="EZ44" s="198"/>
      <c r="FA44" s="198"/>
      <c r="FB44" s="198"/>
      <c r="FC44" s="198"/>
      <c r="FD44" s="198"/>
      <c r="FE44" s="198"/>
      <c r="FF44" s="198"/>
      <c r="FG44" s="198"/>
      <c r="FH44" s="198"/>
      <c r="FI44" s="198"/>
      <c r="FJ44" s="198"/>
      <c r="FK44" s="198"/>
      <c r="FL44" s="198"/>
      <c r="FM44" s="198"/>
      <c r="FN44" s="198"/>
      <c r="FO44" s="198"/>
      <c r="FP44" s="198"/>
      <c r="FQ44" s="198"/>
      <c r="FR44" s="198"/>
      <c r="FS44" s="198"/>
      <c r="FT44" s="198"/>
      <c r="FU44" s="198"/>
      <c r="FV44" s="198"/>
      <c r="FW44" s="198"/>
      <c r="FX44" s="198"/>
      <c r="FY44" s="198"/>
      <c r="FZ44" s="198"/>
      <c r="GA44" s="198"/>
      <c r="GB44" s="198"/>
      <c r="GC44" s="198"/>
      <c r="GD44" s="198"/>
      <c r="GE44" s="198"/>
    </row>
    <row r="45" spans="1:187" s="228" customFormat="1" ht="20.100000000000001" hidden="1" customHeight="1" x14ac:dyDescent="0.3">
      <c r="A45" s="25" t="s">
        <v>2664</v>
      </c>
      <c r="B45" s="40" t="s">
        <v>187</v>
      </c>
      <c r="C45" s="26">
        <v>83904</v>
      </c>
      <c r="D45" s="25" t="s">
        <v>2695</v>
      </c>
      <c r="E45" s="26"/>
      <c r="F45" s="26"/>
      <c r="G45" s="26" t="s">
        <v>121</v>
      </c>
      <c r="H45" s="26" t="s">
        <v>3</v>
      </c>
      <c r="I45" s="26" t="s">
        <v>385</v>
      </c>
      <c r="J45" s="25" t="s">
        <v>228</v>
      </c>
      <c r="K45" s="25" t="s">
        <v>2696</v>
      </c>
      <c r="L45" s="25"/>
      <c r="M45" s="25" t="s">
        <v>2697</v>
      </c>
      <c r="N45" s="83"/>
      <c r="O45" s="83"/>
      <c r="P45" s="83"/>
      <c r="Q45" s="83"/>
      <c r="R45" s="83"/>
      <c r="S45" s="25" t="s">
        <v>2698</v>
      </c>
      <c r="T45" s="145"/>
      <c r="U45" s="145"/>
      <c r="V45" s="145"/>
      <c r="W45" s="145"/>
      <c r="X45" s="145"/>
      <c r="Y45" s="145"/>
      <c r="Z45" s="145"/>
      <c r="AA45" s="145"/>
      <c r="AB45" s="332"/>
      <c r="AC45" s="145"/>
      <c r="AD45" s="145"/>
      <c r="AE45" s="145"/>
      <c r="AF45" s="145"/>
      <c r="AG45" s="145"/>
      <c r="AH45" s="145"/>
      <c r="AI45" s="266">
        <v>1</v>
      </c>
      <c r="AJ45" s="145"/>
      <c r="AK45" s="145"/>
      <c r="AL45" s="145"/>
      <c r="AM45" s="145"/>
      <c r="AN45" s="145"/>
      <c r="AO45" s="145"/>
      <c r="AP45" s="145"/>
      <c r="AQ45" s="145"/>
      <c r="AR45" s="145"/>
      <c r="AS45" s="145"/>
      <c r="AT45" s="145"/>
      <c r="AU45" s="145"/>
      <c r="AV45" s="145"/>
      <c r="AW45" s="145"/>
      <c r="AX45" s="145"/>
      <c r="AY45" s="145"/>
      <c r="AZ45" s="145">
        <v>1</v>
      </c>
      <c r="BA45" s="266">
        <v>1</v>
      </c>
      <c r="BB45" s="145"/>
      <c r="BC45" s="145"/>
      <c r="BD45" s="145"/>
      <c r="BE45" s="145"/>
      <c r="BF45" s="145"/>
      <c r="BG45" s="145"/>
      <c r="BH45" s="145"/>
      <c r="BI45" s="145"/>
      <c r="BJ45" s="145"/>
      <c r="BK45" s="145"/>
      <c r="BL45" s="145"/>
      <c r="BM45" s="145"/>
      <c r="BN45" s="145"/>
      <c r="BO45" s="145"/>
      <c r="BP45" s="145"/>
      <c r="BQ45" s="145"/>
      <c r="BR45" s="145"/>
      <c r="BS45" s="145"/>
      <c r="BT45" s="266"/>
      <c r="BU45" s="145"/>
      <c r="BV45" s="145"/>
      <c r="BW45" s="145"/>
      <c r="BX45" s="145"/>
      <c r="BY45" s="145"/>
      <c r="BZ45" s="145"/>
      <c r="CA45" s="145"/>
      <c r="CB45" s="145"/>
      <c r="CC45" s="145"/>
      <c r="CD45" s="145"/>
      <c r="CE45" s="145"/>
      <c r="CF45" s="145"/>
      <c r="CG45" s="145"/>
      <c r="CH45" s="145"/>
      <c r="CI45" s="145"/>
      <c r="CJ45" s="145"/>
      <c r="CK45" s="145"/>
      <c r="CL45" s="145"/>
      <c r="CM45" s="145"/>
      <c r="CN45" s="145"/>
      <c r="CO45" s="145"/>
      <c r="CP45" s="266">
        <v>1</v>
      </c>
      <c r="CQ45" s="145"/>
      <c r="CR45" s="145"/>
      <c r="CS45" s="145"/>
      <c r="CT45" s="145"/>
      <c r="CU45" s="145"/>
      <c r="CV45" s="266">
        <v>1</v>
      </c>
      <c r="CW45" s="145"/>
      <c r="CX45" s="145"/>
      <c r="CY45" s="145"/>
      <c r="CZ45" s="145"/>
      <c r="DA45" s="145"/>
      <c r="DB45" s="145"/>
      <c r="DC45" s="145"/>
      <c r="DD45" s="145"/>
      <c r="DE45" s="145"/>
      <c r="DF45" s="145"/>
      <c r="DG45" s="145"/>
      <c r="DH45" s="148"/>
      <c r="DI45" s="145"/>
      <c r="DJ45" s="145"/>
      <c r="DK45" s="145"/>
      <c r="DL45" s="145"/>
      <c r="DM45" s="145"/>
      <c r="DN45" s="145"/>
      <c r="DO45" s="145"/>
      <c r="DP45" s="145"/>
      <c r="DQ45" s="145"/>
      <c r="DR45" s="145"/>
      <c r="DS45" s="145"/>
      <c r="DT45" s="145"/>
      <c r="DU45" s="145"/>
      <c r="DV45" s="145"/>
      <c r="DW45" s="145"/>
      <c r="DX45" s="145"/>
      <c r="DY45" s="145"/>
      <c r="DZ45" s="145"/>
      <c r="EA45" s="145"/>
      <c r="EB45" s="148"/>
      <c r="EC45" s="145"/>
      <c r="ED45" s="148"/>
      <c r="EE45" s="145"/>
      <c r="EF45" s="145"/>
      <c r="EG45" s="145"/>
      <c r="EH45" s="145"/>
      <c r="EI45" s="145"/>
      <c r="EJ45" s="145"/>
      <c r="EK45" s="145">
        <v>1</v>
      </c>
      <c r="EL45" s="145">
        <v>1</v>
      </c>
      <c r="EM45" s="145"/>
      <c r="EO45" s="198"/>
      <c r="EP45" s="198"/>
      <c r="EQ45" s="198"/>
      <c r="ER45" s="198"/>
      <c r="ES45" s="198"/>
      <c r="ET45" s="198"/>
      <c r="EU45" s="198"/>
      <c r="EV45" s="198"/>
      <c r="EW45" s="198"/>
      <c r="EX45" s="198"/>
      <c r="EY45" s="198"/>
      <c r="EZ45" s="198"/>
      <c r="FA45" s="198"/>
      <c r="FB45" s="198"/>
      <c r="FC45" s="198"/>
      <c r="FD45" s="198"/>
      <c r="FE45" s="198"/>
      <c r="FF45" s="198"/>
      <c r="FG45" s="198"/>
      <c r="FH45" s="198"/>
      <c r="FI45" s="198"/>
      <c r="FJ45" s="198"/>
      <c r="FK45" s="198"/>
      <c r="FL45" s="198"/>
      <c r="FM45" s="198"/>
      <c r="FN45" s="198"/>
      <c r="FO45" s="198"/>
      <c r="FP45" s="198"/>
      <c r="FQ45" s="198"/>
      <c r="FR45" s="198"/>
      <c r="FS45" s="198"/>
      <c r="FT45" s="198"/>
      <c r="FU45" s="198"/>
      <c r="FV45" s="198"/>
      <c r="FW45" s="198"/>
      <c r="FX45" s="198"/>
      <c r="FY45" s="198"/>
      <c r="FZ45" s="198"/>
      <c r="GA45" s="198"/>
      <c r="GB45" s="198"/>
      <c r="GC45" s="198"/>
      <c r="GD45" s="198"/>
      <c r="GE45" s="198"/>
    </row>
    <row r="46" spans="1:187" s="228" customFormat="1" ht="20.100000000000001" hidden="1" customHeight="1" x14ac:dyDescent="0.3">
      <c r="A46" s="25" t="s">
        <v>2304</v>
      </c>
      <c r="B46" s="40" t="s">
        <v>187</v>
      </c>
      <c r="C46" s="26">
        <v>82345</v>
      </c>
      <c r="D46" s="25" t="s">
        <v>2305</v>
      </c>
      <c r="E46" s="26" t="s">
        <v>108</v>
      </c>
      <c r="F46" s="26"/>
      <c r="G46" s="26" t="s">
        <v>121</v>
      </c>
      <c r="H46" s="26" t="s">
        <v>344</v>
      </c>
      <c r="I46" s="26" t="s">
        <v>385</v>
      </c>
      <c r="J46" s="25" t="s">
        <v>1210</v>
      </c>
      <c r="K46" s="25" t="s">
        <v>2306</v>
      </c>
      <c r="L46" s="25"/>
      <c r="M46" s="25" t="s">
        <v>2307</v>
      </c>
      <c r="N46" s="25" t="s">
        <v>2308</v>
      </c>
      <c r="O46" s="25" t="s">
        <v>2309</v>
      </c>
      <c r="P46" s="83"/>
      <c r="Q46" s="83"/>
      <c r="R46" s="83"/>
      <c r="S46" s="83"/>
      <c r="T46" s="145"/>
      <c r="U46" s="145">
        <v>1</v>
      </c>
      <c r="V46" s="145"/>
      <c r="W46" s="145"/>
      <c r="X46" s="145"/>
      <c r="Y46" s="145"/>
      <c r="Z46" s="145"/>
      <c r="AA46" s="145"/>
      <c r="AB46" s="332"/>
      <c r="AC46" s="266">
        <v>1</v>
      </c>
      <c r="AD46" s="145"/>
      <c r="AE46" s="145"/>
      <c r="AF46" s="145"/>
      <c r="AG46" s="145"/>
      <c r="AH46" s="145"/>
      <c r="AI46" s="266">
        <v>1</v>
      </c>
      <c r="AJ46" s="145"/>
      <c r="AK46" s="145"/>
      <c r="AL46" s="145"/>
      <c r="AM46" s="145"/>
      <c r="AN46" s="145"/>
      <c r="AO46" s="145"/>
      <c r="AP46" s="145"/>
      <c r="AQ46" s="145"/>
      <c r="AR46" s="145"/>
      <c r="AS46" s="145"/>
      <c r="AT46" s="145"/>
      <c r="AU46" s="145"/>
      <c r="AV46" s="145"/>
      <c r="AW46" s="145"/>
      <c r="AX46" s="145"/>
      <c r="AY46" s="145"/>
      <c r="AZ46" s="145"/>
      <c r="BA46" s="266"/>
      <c r="BB46" s="145"/>
      <c r="BC46" s="145"/>
      <c r="BD46" s="145">
        <v>1</v>
      </c>
      <c r="BE46" s="145"/>
      <c r="BF46" s="145"/>
      <c r="BG46" s="145"/>
      <c r="BH46" s="145"/>
      <c r="BI46" s="145"/>
      <c r="BJ46" s="145"/>
      <c r="BK46" s="145"/>
      <c r="BL46" s="145"/>
      <c r="BM46" s="145"/>
      <c r="BN46" s="145"/>
      <c r="BO46" s="145"/>
      <c r="BP46" s="145"/>
      <c r="BQ46" s="145"/>
      <c r="BR46" s="145"/>
      <c r="BS46" s="145"/>
      <c r="BT46" s="266"/>
      <c r="BU46" s="145"/>
      <c r="BV46" s="145"/>
      <c r="BW46" s="145"/>
      <c r="BX46" s="145"/>
      <c r="BY46" s="145"/>
      <c r="BZ46" s="145"/>
      <c r="CA46" s="145"/>
      <c r="CB46" s="145"/>
      <c r="CC46" s="145"/>
      <c r="CD46" s="145"/>
      <c r="CE46" s="145"/>
      <c r="CF46" s="145"/>
      <c r="CG46" s="145"/>
      <c r="CH46" s="145"/>
      <c r="CI46" s="145"/>
      <c r="CJ46" s="145"/>
      <c r="CK46" s="145">
        <v>1</v>
      </c>
      <c r="CL46" s="145"/>
      <c r="CM46" s="145"/>
      <c r="CN46" s="145"/>
      <c r="CO46" s="145"/>
      <c r="CP46" s="145"/>
      <c r="CQ46" s="145"/>
      <c r="CR46" s="145"/>
      <c r="CS46" s="145"/>
      <c r="CT46" s="145"/>
      <c r="CU46" s="145"/>
      <c r="CV46" s="145"/>
      <c r="CW46" s="145"/>
      <c r="CX46" s="145"/>
      <c r="CY46" s="145"/>
      <c r="CZ46" s="145"/>
      <c r="DA46" s="145"/>
      <c r="DB46" s="145"/>
      <c r="DC46" s="145"/>
      <c r="DD46" s="145"/>
      <c r="DE46" s="145"/>
      <c r="DF46" s="145"/>
      <c r="DG46" s="145"/>
      <c r="DH46" s="148"/>
      <c r="DI46" s="145"/>
      <c r="DJ46" s="145"/>
      <c r="DK46" s="145"/>
      <c r="DL46" s="145">
        <v>1</v>
      </c>
      <c r="DM46" s="145"/>
      <c r="DN46" s="145"/>
      <c r="DO46" s="145"/>
      <c r="DP46" s="145"/>
      <c r="DQ46" s="145"/>
      <c r="DR46" s="145"/>
      <c r="DS46" s="145"/>
      <c r="DT46" s="145"/>
      <c r="DU46" s="145"/>
      <c r="DV46" s="145"/>
      <c r="DW46" s="145"/>
      <c r="DX46" s="145"/>
      <c r="DY46" s="145"/>
      <c r="DZ46" s="145"/>
      <c r="EA46" s="145"/>
      <c r="EB46" s="148"/>
      <c r="EC46" s="145">
        <v>1</v>
      </c>
      <c r="ED46" s="145"/>
      <c r="EE46" s="198"/>
      <c r="EF46" s="198"/>
      <c r="EG46" s="198"/>
      <c r="EH46" s="198"/>
      <c r="EI46" s="198"/>
      <c r="EJ46" s="198"/>
      <c r="EK46" s="263">
        <v>1</v>
      </c>
      <c r="EL46" s="263">
        <v>0</v>
      </c>
      <c r="EM46" s="263"/>
      <c r="EN46" s="264" t="s">
        <v>2310</v>
      </c>
      <c r="EO46" s="198"/>
      <c r="EP46" s="198"/>
      <c r="EQ46" s="198"/>
      <c r="ER46" s="198"/>
      <c r="ES46" s="198"/>
      <c r="ET46" s="198"/>
      <c r="EU46" s="198"/>
      <c r="EV46" s="198"/>
      <c r="EW46" s="198"/>
      <c r="EX46" s="198"/>
      <c r="EY46" s="198"/>
      <c r="EZ46" s="198"/>
      <c r="FA46" s="198"/>
      <c r="FB46" s="198"/>
      <c r="FC46" s="198"/>
      <c r="FD46" s="198"/>
      <c r="FE46" s="198"/>
      <c r="FF46" s="198"/>
      <c r="FG46" s="198"/>
      <c r="FH46" s="198"/>
      <c r="FI46" s="198"/>
      <c r="FJ46" s="198"/>
      <c r="FK46" s="198"/>
      <c r="FL46" s="198"/>
      <c r="FM46" s="198"/>
      <c r="FN46" s="198"/>
      <c r="FO46" s="198"/>
      <c r="FP46" s="198"/>
      <c r="FQ46" s="198"/>
      <c r="FR46" s="198"/>
      <c r="FS46" s="198"/>
      <c r="FT46" s="198"/>
      <c r="FU46" s="198"/>
      <c r="FV46" s="198"/>
      <c r="FW46" s="198"/>
      <c r="FX46" s="198"/>
      <c r="FY46" s="198"/>
      <c r="FZ46" s="198"/>
      <c r="GA46" s="198"/>
      <c r="GB46" s="198"/>
      <c r="GC46" s="198"/>
      <c r="GD46" s="198"/>
      <c r="GE46" s="198"/>
    </row>
    <row r="47" spans="1:187" ht="20.100000000000001" hidden="1" customHeight="1" x14ac:dyDescent="0.3">
      <c r="A47" s="25" t="s">
        <v>2563</v>
      </c>
      <c r="B47" s="40" t="s">
        <v>187</v>
      </c>
      <c r="C47" s="26">
        <v>83276</v>
      </c>
      <c r="D47" s="25" t="s">
        <v>1570</v>
      </c>
      <c r="E47" s="26" t="s">
        <v>113</v>
      </c>
      <c r="F47" s="26"/>
      <c r="G47" s="26" t="s">
        <v>121</v>
      </c>
      <c r="H47" s="26" t="s">
        <v>344</v>
      </c>
      <c r="I47" s="26" t="s">
        <v>415</v>
      </c>
      <c r="J47" s="25" t="s">
        <v>228</v>
      </c>
      <c r="K47" s="25" t="s">
        <v>2566</v>
      </c>
      <c r="L47" s="239"/>
      <c r="M47" s="239"/>
      <c r="N47" s="239"/>
      <c r="O47" s="239"/>
      <c r="P47" s="239"/>
      <c r="Q47" s="25" t="s">
        <v>2567</v>
      </c>
      <c r="R47" s="25" t="s">
        <v>2568</v>
      </c>
      <c r="S47" s="25" t="s">
        <v>2569</v>
      </c>
      <c r="T47" s="145"/>
      <c r="U47" s="145"/>
      <c r="V47" s="145"/>
      <c r="W47" s="145"/>
      <c r="X47" s="145"/>
      <c r="Y47" s="145"/>
      <c r="Z47" s="145"/>
      <c r="AA47" s="145"/>
      <c r="AB47" s="332"/>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c r="CA47" s="145"/>
      <c r="CB47" s="145"/>
      <c r="CC47" s="145"/>
      <c r="CD47" s="145"/>
      <c r="CE47" s="145"/>
      <c r="CF47" s="145"/>
      <c r="CG47" s="145"/>
      <c r="CH47" s="145"/>
      <c r="CI47" s="145"/>
      <c r="CJ47" s="145"/>
      <c r="CK47" s="145"/>
      <c r="CL47" s="145"/>
      <c r="CM47" s="145"/>
      <c r="CN47" s="145"/>
      <c r="CO47" s="145"/>
      <c r="CP47" s="145"/>
      <c r="CQ47" s="145"/>
      <c r="CR47" s="145"/>
      <c r="CS47" s="145"/>
      <c r="CT47" s="145"/>
      <c r="CU47" s="145"/>
      <c r="CV47" s="145"/>
      <c r="CW47" s="145"/>
      <c r="CX47" s="145"/>
      <c r="CY47" s="145"/>
      <c r="CZ47" s="145"/>
      <c r="DA47" s="145"/>
      <c r="DB47" s="145"/>
      <c r="DC47" s="145"/>
      <c r="DD47" s="145"/>
      <c r="DE47" s="145"/>
      <c r="DF47" s="145"/>
      <c r="DG47" s="145"/>
      <c r="DH47" s="148"/>
      <c r="DI47" s="145"/>
      <c r="DJ47" s="145"/>
      <c r="DK47" s="145"/>
      <c r="DL47" s="145">
        <v>1</v>
      </c>
      <c r="DM47" s="145"/>
      <c r="DN47" s="145"/>
      <c r="DO47" s="145"/>
      <c r="DP47" s="145"/>
      <c r="DQ47" s="145"/>
      <c r="DR47" s="145"/>
      <c r="DS47" s="145"/>
      <c r="DT47" s="145"/>
      <c r="DU47" s="145"/>
      <c r="DV47" s="145"/>
      <c r="DW47" s="145"/>
      <c r="DX47" s="145"/>
      <c r="DY47" s="145"/>
      <c r="DZ47" s="145"/>
      <c r="EA47" s="145"/>
      <c r="EB47" s="148"/>
      <c r="EC47" s="145"/>
      <c r="ED47" s="148"/>
      <c r="EE47" s="145"/>
      <c r="EF47" s="145"/>
      <c r="EG47" s="145"/>
      <c r="EH47" s="145"/>
      <c r="EI47" s="145"/>
      <c r="EJ47" s="145"/>
      <c r="EK47" s="145">
        <v>1</v>
      </c>
      <c r="EL47" s="145">
        <v>1</v>
      </c>
      <c r="EM47" s="145"/>
    </row>
    <row r="48" spans="1:187" ht="20.100000000000001" hidden="1" customHeight="1" x14ac:dyDescent="0.3">
      <c r="A48" s="25" t="s">
        <v>2407</v>
      </c>
      <c r="B48" s="40" t="s">
        <v>187</v>
      </c>
      <c r="C48" s="26">
        <v>83552</v>
      </c>
      <c r="D48" s="71" t="s">
        <v>2417</v>
      </c>
      <c r="E48" s="26" t="s">
        <v>113</v>
      </c>
      <c r="F48" s="26"/>
      <c r="G48" s="26" t="s">
        <v>121</v>
      </c>
      <c r="H48" s="26" t="s">
        <v>344</v>
      </c>
      <c r="I48" s="26" t="s">
        <v>449</v>
      </c>
      <c r="J48" s="25" t="s">
        <v>975</v>
      </c>
      <c r="K48" s="25" t="s">
        <v>2418</v>
      </c>
      <c r="L48" s="83"/>
      <c r="M48" s="83"/>
      <c r="N48" s="83"/>
      <c r="O48" s="83"/>
      <c r="P48" s="83"/>
      <c r="Q48" s="83"/>
      <c r="R48" s="83"/>
      <c r="S48" s="83"/>
      <c r="T48" s="145"/>
      <c r="U48" s="145"/>
      <c r="V48" s="145"/>
      <c r="W48" s="145"/>
      <c r="X48" s="145"/>
      <c r="Y48" s="145"/>
      <c r="Z48" s="145"/>
      <c r="AA48" s="145"/>
      <c r="AB48" s="332"/>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c r="CA48" s="145"/>
      <c r="CB48" s="145"/>
      <c r="CC48" s="145"/>
      <c r="CD48" s="145"/>
      <c r="CE48" s="145"/>
      <c r="CF48" s="145"/>
      <c r="CG48" s="145"/>
      <c r="CH48" s="145"/>
      <c r="CI48" s="145"/>
      <c r="CJ48" s="145"/>
      <c r="CK48" s="145"/>
      <c r="CL48" s="145"/>
      <c r="CM48" s="145"/>
      <c r="CN48" s="145"/>
      <c r="CO48" s="145"/>
      <c r="CP48" s="145"/>
      <c r="CQ48" s="145"/>
      <c r="CR48" s="145"/>
      <c r="CS48" s="145"/>
      <c r="CT48" s="145"/>
      <c r="CU48" s="145"/>
      <c r="CV48" s="145"/>
      <c r="CW48" s="145"/>
      <c r="CX48" s="145"/>
      <c r="CY48" s="145"/>
      <c r="CZ48" s="145"/>
      <c r="DA48" s="145"/>
      <c r="DB48" s="145"/>
      <c r="DC48" s="145"/>
      <c r="DD48" s="145"/>
      <c r="DE48" s="145"/>
      <c r="DF48" s="145"/>
      <c r="DG48" s="145"/>
      <c r="DH48" s="148"/>
      <c r="DI48" s="145"/>
      <c r="DJ48" s="145"/>
      <c r="DK48" s="145"/>
      <c r="DL48" s="145"/>
      <c r="DM48" s="145"/>
      <c r="DN48" s="145"/>
      <c r="DO48" s="145"/>
      <c r="DP48" s="145"/>
      <c r="DQ48" s="145"/>
      <c r="DR48" s="145"/>
      <c r="DS48" s="145"/>
      <c r="DT48" s="145"/>
      <c r="DU48" s="145"/>
      <c r="DV48" s="145"/>
      <c r="DW48" s="145"/>
      <c r="DX48" s="145"/>
      <c r="DY48" s="145"/>
      <c r="DZ48" s="145"/>
      <c r="EA48" s="145"/>
      <c r="EB48" s="148"/>
      <c r="EC48" s="145"/>
      <c r="ED48" s="145"/>
      <c r="EK48" s="263">
        <v>0</v>
      </c>
      <c r="EL48" s="263">
        <v>0</v>
      </c>
      <c r="EM48" s="263"/>
      <c r="EN48" s="264"/>
    </row>
    <row r="49" spans="1:187" ht="20.100000000000001" hidden="1" customHeight="1" x14ac:dyDescent="0.3">
      <c r="A49" s="25" t="s">
        <v>2784</v>
      </c>
      <c r="B49" s="40" t="s">
        <v>187</v>
      </c>
      <c r="C49" s="26">
        <v>83687</v>
      </c>
      <c r="D49" s="25" t="s">
        <v>2801</v>
      </c>
      <c r="E49" s="26" t="s">
        <v>113</v>
      </c>
      <c r="F49" s="26"/>
      <c r="G49" s="26" t="s">
        <v>121</v>
      </c>
      <c r="H49" s="26" t="s">
        <v>344</v>
      </c>
      <c r="I49" s="26" t="s">
        <v>3</v>
      </c>
      <c r="J49" s="25" t="s">
        <v>1210</v>
      </c>
      <c r="K49" s="25" t="s">
        <v>2802</v>
      </c>
      <c r="L49" s="25"/>
      <c r="M49" s="25" t="s">
        <v>2803</v>
      </c>
      <c r="N49" s="242"/>
      <c r="O49" s="242"/>
      <c r="P49" s="242"/>
      <c r="Q49" s="25" t="s">
        <v>2804</v>
      </c>
      <c r="R49" s="242"/>
      <c r="S49" s="242"/>
      <c r="T49" s="240"/>
      <c r="U49" s="267"/>
      <c r="V49" s="268"/>
      <c r="W49" s="267"/>
      <c r="X49" s="267"/>
      <c r="Y49" s="267"/>
      <c r="Z49" s="267"/>
      <c r="AA49" s="267"/>
      <c r="AB49" s="339"/>
      <c r="AC49" s="267"/>
      <c r="AD49" s="267"/>
      <c r="AE49" s="267"/>
      <c r="AF49" s="267"/>
      <c r="AG49" s="267"/>
      <c r="AH49" s="267"/>
      <c r="AI49" s="267"/>
      <c r="AJ49" s="267"/>
      <c r="AK49" s="267"/>
      <c r="AL49" s="267"/>
      <c r="AM49" s="267"/>
      <c r="AN49" s="267"/>
      <c r="AO49" s="267"/>
      <c r="AP49" s="267"/>
      <c r="AQ49" s="267"/>
      <c r="AR49" s="267"/>
      <c r="AS49" s="267"/>
      <c r="AT49" s="267"/>
      <c r="AU49" s="267"/>
      <c r="AV49" s="267"/>
      <c r="AW49" s="267"/>
      <c r="AX49" s="267"/>
      <c r="AY49" s="267"/>
      <c r="AZ49" s="267">
        <v>1</v>
      </c>
      <c r="BA49" s="267">
        <v>1</v>
      </c>
      <c r="BB49" s="267"/>
      <c r="BC49" s="267"/>
      <c r="BD49" s="267"/>
      <c r="BE49" s="267"/>
      <c r="BF49" s="267"/>
      <c r="BG49" s="267"/>
      <c r="BH49" s="267"/>
      <c r="BI49" s="267"/>
      <c r="BJ49" s="267"/>
      <c r="BK49" s="267"/>
      <c r="BL49" s="267"/>
      <c r="BM49" s="267"/>
      <c r="BN49" s="267"/>
      <c r="BO49" s="267"/>
      <c r="BP49" s="267"/>
      <c r="BQ49" s="267"/>
      <c r="BR49" s="267"/>
      <c r="BS49" s="267"/>
      <c r="BT49" s="267">
        <v>1</v>
      </c>
      <c r="BU49" s="267">
        <v>1</v>
      </c>
      <c r="BV49" s="267"/>
      <c r="BW49" s="267"/>
      <c r="BX49" s="267"/>
      <c r="BY49" s="267"/>
      <c r="BZ49" s="267"/>
      <c r="CA49" s="267"/>
      <c r="CB49" s="267"/>
      <c r="CC49" s="267"/>
      <c r="CD49" s="267"/>
      <c r="CE49" s="267"/>
      <c r="CF49" s="267"/>
      <c r="CG49" s="267"/>
      <c r="CH49" s="267"/>
      <c r="CI49" s="267"/>
      <c r="CJ49" s="267"/>
      <c r="CK49" s="267"/>
      <c r="CL49" s="267"/>
      <c r="CM49" s="267"/>
      <c r="CN49" s="267"/>
      <c r="CO49" s="267"/>
      <c r="CP49" s="267"/>
      <c r="CQ49" s="267"/>
      <c r="CR49" s="267"/>
      <c r="CS49" s="267"/>
      <c r="CT49" s="267"/>
      <c r="CU49" s="267"/>
      <c r="CV49" s="267"/>
      <c r="CW49" s="267"/>
      <c r="CX49" s="267"/>
      <c r="CY49" s="267"/>
      <c r="CZ49" s="267"/>
      <c r="DA49" s="267"/>
      <c r="DB49" s="267"/>
      <c r="DC49" s="267"/>
      <c r="DD49" s="267"/>
      <c r="DE49" s="267"/>
      <c r="DF49" s="267"/>
      <c r="DG49" s="267"/>
      <c r="DH49" s="268"/>
      <c r="DI49" s="267"/>
      <c r="DJ49" s="267"/>
      <c r="DK49" s="267"/>
      <c r="DL49" s="267"/>
      <c r="DM49" s="267"/>
      <c r="DN49" s="267"/>
      <c r="DO49" s="267"/>
      <c r="DP49" s="267"/>
      <c r="DQ49" s="267"/>
      <c r="DR49" s="267"/>
      <c r="DS49" s="267"/>
      <c r="DT49" s="267"/>
      <c r="DU49" s="267"/>
      <c r="DV49" s="267"/>
      <c r="DW49" s="267"/>
      <c r="DX49" s="267"/>
      <c r="DY49" s="267"/>
      <c r="DZ49" s="267"/>
      <c r="EA49" s="267"/>
      <c r="EB49" s="268"/>
      <c r="EC49" s="267"/>
      <c r="ED49" s="268"/>
      <c r="EE49" s="267"/>
      <c r="EF49" s="267"/>
      <c r="EG49" s="267"/>
      <c r="EH49" s="267"/>
      <c r="EI49" s="267"/>
      <c r="EJ49" s="267"/>
      <c r="EK49" s="145">
        <v>1</v>
      </c>
      <c r="EL49" s="145">
        <v>0</v>
      </c>
      <c r="EM49" s="267"/>
    </row>
    <row r="50" spans="1:187" ht="20.100000000000001" hidden="1" customHeight="1" x14ac:dyDescent="0.3">
      <c r="A50" s="25" t="s">
        <v>2748</v>
      </c>
      <c r="B50" s="26" t="s">
        <v>187</v>
      </c>
      <c r="C50" s="26">
        <v>83950</v>
      </c>
      <c r="D50" s="71" t="s">
        <v>2758</v>
      </c>
      <c r="E50" s="26" t="s">
        <v>293</v>
      </c>
      <c r="F50" s="26"/>
      <c r="G50" s="26" t="s">
        <v>121</v>
      </c>
      <c r="H50" s="26" t="s">
        <v>344</v>
      </c>
      <c r="I50" s="26" t="s">
        <v>438</v>
      </c>
      <c r="J50" s="25" t="s">
        <v>1210</v>
      </c>
      <c r="K50" s="25" t="s">
        <v>2759</v>
      </c>
      <c r="L50" s="25"/>
      <c r="M50" s="25"/>
      <c r="N50" s="242"/>
      <c r="O50" s="242"/>
      <c r="P50" s="242"/>
      <c r="Q50" s="242"/>
      <c r="R50" s="242"/>
      <c r="S50" s="242"/>
      <c r="T50" s="240"/>
      <c r="U50" s="240"/>
      <c r="V50" s="240"/>
      <c r="W50" s="240"/>
      <c r="X50" s="240"/>
      <c r="Y50" s="240"/>
      <c r="Z50" s="240"/>
      <c r="AA50" s="240"/>
      <c r="AB50" s="338"/>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c r="BQ50" s="240"/>
      <c r="BR50" s="240"/>
      <c r="BS50" s="240"/>
      <c r="BT50" s="240"/>
      <c r="BU50" s="240"/>
      <c r="BV50" s="240"/>
      <c r="BW50" s="240"/>
      <c r="BX50" s="240"/>
      <c r="BY50" s="240"/>
      <c r="BZ50" s="240"/>
      <c r="CA50" s="240"/>
      <c r="CB50" s="240"/>
      <c r="CC50" s="240"/>
      <c r="CD50" s="240"/>
      <c r="CE50" s="240"/>
      <c r="CF50" s="240"/>
      <c r="CG50" s="240"/>
      <c r="CH50" s="240"/>
      <c r="CI50" s="240"/>
      <c r="CJ50" s="240"/>
      <c r="CK50" s="240"/>
      <c r="CL50" s="240"/>
      <c r="CM50" s="240"/>
      <c r="CN50" s="240"/>
      <c r="CO50" s="240"/>
      <c r="CP50" s="240"/>
      <c r="CQ50" s="240"/>
      <c r="CR50" s="240"/>
      <c r="CS50" s="240"/>
      <c r="CT50" s="240"/>
      <c r="CU50" s="240"/>
      <c r="CV50" s="240"/>
      <c r="CW50" s="240"/>
      <c r="CX50" s="240"/>
      <c r="CY50" s="240"/>
      <c r="CZ50" s="240"/>
      <c r="DA50" s="240"/>
      <c r="DB50" s="240"/>
      <c r="DC50" s="240"/>
      <c r="DD50" s="240"/>
      <c r="DE50" s="240"/>
      <c r="DF50" s="240"/>
      <c r="DG50" s="240"/>
      <c r="DH50" s="241"/>
      <c r="DI50" s="240"/>
      <c r="DJ50" s="240"/>
      <c r="DK50" s="240"/>
      <c r="DL50" s="240"/>
      <c r="DM50" s="240"/>
      <c r="DN50" s="240"/>
      <c r="DO50" s="240"/>
      <c r="DP50" s="240"/>
      <c r="DQ50" s="240"/>
      <c r="DR50" s="240"/>
      <c r="DS50" s="240"/>
      <c r="DT50" s="240"/>
      <c r="DU50" s="240"/>
      <c r="DV50" s="240"/>
      <c r="DW50" s="240"/>
      <c r="DX50" s="240"/>
      <c r="DY50" s="240"/>
      <c r="DZ50" s="240"/>
      <c r="EA50" s="240"/>
      <c r="EB50" s="241"/>
      <c r="EC50" s="240"/>
      <c r="ED50" s="241"/>
      <c r="EE50" s="240"/>
      <c r="EF50" s="240"/>
      <c r="EG50" s="240"/>
      <c r="EH50" s="240"/>
      <c r="EI50" s="240"/>
      <c r="EJ50" s="240"/>
      <c r="EK50" s="145">
        <v>0</v>
      </c>
      <c r="EL50" s="145">
        <v>0</v>
      </c>
      <c r="EM50" s="145"/>
    </row>
    <row r="51" spans="1:187" ht="20.100000000000001" hidden="1" customHeight="1" x14ac:dyDescent="0.3">
      <c r="A51" s="25" t="s">
        <v>3272</v>
      </c>
      <c r="B51" s="26" t="s">
        <v>187</v>
      </c>
      <c r="C51" s="26">
        <v>84285</v>
      </c>
      <c r="D51" s="71" t="s">
        <v>3283</v>
      </c>
      <c r="E51" s="26" t="s">
        <v>108</v>
      </c>
      <c r="F51" s="26" t="s">
        <v>3556</v>
      </c>
      <c r="G51" s="26" t="s">
        <v>121</v>
      </c>
      <c r="H51" s="26" t="s">
        <v>344</v>
      </c>
      <c r="I51" s="26" t="s">
        <v>385</v>
      </c>
      <c r="J51" s="25" t="s">
        <v>834</v>
      </c>
      <c r="K51" s="25" t="s">
        <v>3284</v>
      </c>
      <c r="L51" s="25"/>
      <c r="M51" s="25"/>
      <c r="N51" s="272"/>
      <c r="O51" s="272"/>
      <c r="P51" s="272"/>
      <c r="Q51" s="272"/>
      <c r="R51" s="272"/>
      <c r="S51" s="25" t="s">
        <v>3287</v>
      </c>
      <c r="U51" s="145"/>
      <c r="V51" s="148"/>
      <c r="W51" s="145"/>
      <c r="X51" s="145"/>
      <c r="Y51" s="145"/>
      <c r="Z51" s="145"/>
      <c r="AA51" s="145"/>
      <c r="AB51" s="332"/>
      <c r="AC51" s="266"/>
      <c r="AD51" s="145"/>
      <c r="AE51" s="145"/>
      <c r="AF51" s="145"/>
      <c r="AG51" s="145"/>
      <c r="AH51" s="145"/>
      <c r="AI51" s="266"/>
      <c r="AJ51" s="145"/>
      <c r="AK51" s="145"/>
      <c r="AL51" s="145"/>
      <c r="AM51" s="145"/>
      <c r="AN51" s="145"/>
      <c r="AO51" s="145"/>
      <c r="AP51" s="145"/>
      <c r="AQ51" s="145"/>
      <c r="AR51" s="145"/>
      <c r="AS51" s="145"/>
      <c r="AT51" s="145"/>
      <c r="AU51" s="145"/>
      <c r="AV51" s="145"/>
      <c r="AW51" s="145"/>
      <c r="AX51" s="145"/>
      <c r="AY51" s="145"/>
      <c r="AZ51" s="145"/>
      <c r="BA51" s="266"/>
      <c r="BB51" s="145"/>
      <c r="BC51" s="145"/>
      <c r="BD51" s="145"/>
      <c r="BE51" s="145"/>
      <c r="BF51" s="145"/>
      <c r="BG51" s="145"/>
      <c r="BH51" s="145"/>
      <c r="BI51" s="145"/>
      <c r="BJ51" s="145"/>
      <c r="BK51" s="145"/>
      <c r="BL51" s="145"/>
      <c r="BM51" s="145"/>
      <c r="BN51" s="145"/>
      <c r="BO51" s="145"/>
      <c r="BP51" s="145"/>
      <c r="BQ51" s="145"/>
      <c r="BR51" s="145"/>
      <c r="BS51" s="145"/>
      <c r="BT51" s="266"/>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8"/>
      <c r="DI51" s="145"/>
      <c r="DJ51" s="145"/>
      <c r="DK51" s="145"/>
      <c r="DL51" s="145"/>
      <c r="DM51" s="145"/>
      <c r="DN51" s="145"/>
      <c r="DO51" s="145"/>
      <c r="DP51" s="145"/>
      <c r="DQ51" s="145"/>
      <c r="DR51" s="145"/>
      <c r="DS51" s="145"/>
      <c r="DT51" s="145"/>
      <c r="DU51" s="145"/>
      <c r="DV51" s="145"/>
      <c r="DW51" s="145"/>
      <c r="DX51" s="145"/>
      <c r="DY51" s="145"/>
      <c r="DZ51" s="145"/>
      <c r="EA51" s="145"/>
      <c r="EB51" s="148"/>
      <c r="EC51" s="145"/>
      <c r="ED51" s="148"/>
      <c r="EE51" s="145"/>
      <c r="EF51" s="145"/>
      <c r="EG51" s="145"/>
      <c r="EH51" s="145"/>
      <c r="EI51" s="145"/>
      <c r="EJ51" s="145"/>
      <c r="EK51" s="145" t="s">
        <v>519</v>
      </c>
      <c r="EL51" s="145">
        <v>1</v>
      </c>
      <c r="EM51" s="145"/>
    </row>
    <row r="52" spans="1:187" ht="20.100000000000001" hidden="1" customHeight="1" x14ac:dyDescent="0.3">
      <c r="A52" s="25" t="s">
        <v>3732</v>
      </c>
      <c r="B52" s="40" t="s">
        <v>187</v>
      </c>
      <c r="C52" s="26">
        <v>84747</v>
      </c>
      <c r="D52" s="25" t="s">
        <v>3747</v>
      </c>
      <c r="E52" s="26" t="s">
        <v>108</v>
      </c>
      <c r="F52" s="26" t="s">
        <v>3556</v>
      </c>
      <c r="G52" s="26" t="s">
        <v>121</v>
      </c>
      <c r="H52" s="26" t="s">
        <v>1247</v>
      </c>
      <c r="I52" s="26" t="s">
        <v>3</v>
      </c>
      <c r="J52" s="25" t="s">
        <v>1210</v>
      </c>
      <c r="K52" s="25" t="s">
        <v>3748</v>
      </c>
      <c r="L52" s="25"/>
      <c r="M52" s="25" t="s">
        <v>43</v>
      </c>
      <c r="N52" s="83"/>
      <c r="O52" s="83"/>
      <c r="P52" s="83"/>
      <c r="Q52" s="83"/>
      <c r="R52" s="83"/>
      <c r="S52" s="83"/>
      <c r="U52" s="145"/>
      <c r="V52" s="148"/>
      <c r="W52" s="145"/>
      <c r="X52" s="145"/>
      <c r="Y52" s="145"/>
      <c r="Z52" s="145"/>
      <c r="AA52" s="145"/>
      <c r="AB52" s="332"/>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v>1</v>
      </c>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8"/>
      <c r="DI52" s="145"/>
      <c r="DJ52" s="145"/>
      <c r="DK52" s="145"/>
      <c r="DL52" s="145"/>
      <c r="DM52" s="145"/>
      <c r="DN52" s="145"/>
      <c r="DO52" s="145"/>
      <c r="DP52" s="145"/>
      <c r="DQ52" s="145"/>
      <c r="DR52" s="145"/>
      <c r="DS52" s="145"/>
      <c r="DT52" s="145"/>
      <c r="DU52" s="145"/>
      <c r="DV52" s="145"/>
      <c r="DW52" s="145"/>
      <c r="DX52" s="145"/>
      <c r="DY52" s="145"/>
      <c r="DZ52" s="145"/>
      <c r="EA52" s="145"/>
      <c r="EB52" s="148"/>
      <c r="EC52" s="145"/>
      <c r="ED52" s="148"/>
      <c r="EE52" s="145"/>
      <c r="EF52" s="145"/>
      <c r="EG52" s="145"/>
      <c r="EH52" s="145"/>
      <c r="EI52" s="145"/>
      <c r="EJ52" s="145"/>
      <c r="EK52" s="145">
        <v>1</v>
      </c>
      <c r="EL52" s="145">
        <v>0</v>
      </c>
    </row>
    <row r="53" spans="1:187" ht="20.100000000000001" hidden="1" customHeight="1" x14ac:dyDescent="0.3">
      <c r="A53" s="25" t="s">
        <v>2216</v>
      </c>
      <c r="B53" s="26" t="s">
        <v>187</v>
      </c>
      <c r="C53" s="26">
        <v>82314</v>
      </c>
      <c r="D53" s="25" t="s">
        <v>2217</v>
      </c>
      <c r="E53" s="26" t="s">
        <v>108</v>
      </c>
      <c r="F53" s="26"/>
      <c r="G53" s="26" t="s">
        <v>121</v>
      </c>
      <c r="H53" s="26" t="s">
        <v>344</v>
      </c>
      <c r="I53" s="26" t="s">
        <v>415</v>
      </c>
      <c r="J53" s="25" t="s">
        <v>1210</v>
      </c>
      <c r="K53" s="25" t="s">
        <v>2218</v>
      </c>
      <c r="L53" s="25"/>
      <c r="M53" s="25" t="s">
        <v>2219</v>
      </c>
      <c r="N53" s="25" t="s">
        <v>2220</v>
      </c>
      <c r="O53" s="25" t="s">
        <v>2221</v>
      </c>
      <c r="P53" s="83"/>
      <c r="Q53" s="83"/>
      <c r="R53" s="83"/>
      <c r="S53" s="83"/>
      <c r="T53" s="145"/>
      <c r="U53" s="145">
        <v>1</v>
      </c>
      <c r="V53" s="145"/>
      <c r="W53" s="145">
        <v>1</v>
      </c>
      <c r="X53" s="145"/>
      <c r="Y53" s="145"/>
      <c r="Z53" s="145"/>
      <c r="AA53" s="145"/>
      <c r="AB53" s="332"/>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v>1</v>
      </c>
      <c r="AZ53" s="145"/>
      <c r="BA53" s="145"/>
      <c r="BB53" s="145"/>
      <c r="BC53" s="145"/>
      <c r="BD53" s="145"/>
      <c r="BE53" s="145">
        <v>1</v>
      </c>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c r="DA53" s="145"/>
      <c r="DB53" s="145"/>
      <c r="DC53" s="145"/>
      <c r="DD53" s="145"/>
      <c r="DE53" s="145"/>
      <c r="DF53" s="145"/>
      <c r="DG53" s="145"/>
      <c r="DH53" s="148">
        <v>1</v>
      </c>
      <c r="DI53" s="145"/>
      <c r="DJ53" s="145"/>
      <c r="DK53" s="145"/>
      <c r="DL53" s="145"/>
      <c r="DM53" s="145"/>
      <c r="DN53" s="145"/>
      <c r="DO53" s="145"/>
      <c r="DP53" s="145"/>
      <c r="DQ53" s="145"/>
      <c r="DR53" s="145"/>
      <c r="DS53" s="145"/>
      <c r="DT53" s="145"/>
      <c r="DU53" s="145">
        <v>1</v>
      </c>
      <c r="DV53" s="145"/>
      <c r="DW53" s="145"/>
      <c r="DX53" s="145"/>
      <c r="DY53" s="145"/>
      <c r="DZ53" s="145"/>
      <c r="EA53" s="145"/>
      <c r="EB53" s="148"/>
      <c r="EC53" s="145"/>
      <c r="ED53" s="148"/>
      <c r="EE53" s="145"/>
      <c r="EF53" s="145"/>
      <c r="EG53" s="145"/>
      <c r="EH53" s="145"/>
      <c r="EI53" s="145"/>
      <c r="EJ53" s="145"/>
      <c r="EK53" s="145">
        <v>1</v>
      </c>
      <c r="EL53" s="145">
        <v>0</v>
      </c>
      <c r="EM53" s="145"/>
      <c r="EN53" s="228" t="s">
        <v>2222</v>
      </c>
    </row>
    <row r="54" spans="1:187" ht="20.100000000000001" hidden="1" customHeight="1" x14ac:dyDescent="0.3">
      <c r="A54" s="25" t="s">
        <v>2437</v>
      </c>
      <c r="B54" s="40" t="s">
        <v>187</v>
      </c>
      <c r="C54" s="26">
        <v>83462</v>
      </c>
      <c r="D54" s="71" t="s">
        <v>2461</v>
      </c>
      <c r="E54" s="26"/>
      <c r="F54" s="26"/>
      <c r="G54" s="26" t="s">
        <v>121</v>
      </c>
      <c r="H54" s="26" t="s">
        <v>344</v>
      </c>
      <c r="I54" s="26" t="s">
        <v>405</v>
      </c>
      <c r="J54" s="25" t="s">
        <v>1210</v>
      </c>
      <c r="K54" s="25" t="s">
        <v>2462</v>
      </c>
      <c r="L54" s="83"/>
      <c r="M54" s="83"/>
      <c r="N54" s="83"/>
      <c r="O54" s="83"/>
      <c r="P54" s="83"/>
      <c r="Q54" s="83"/>
      <c r="R54" s="83"/>
      <c r="S54" s="83"/>
      <c r="T54" s="145"/>
      <c r="U54" s="145"/>
      <c r="V54" s="145"/>
      <c r="W54" s="145"/>
      <c r="X54" s="145"/>
      <c r="Y54" s="145"/>
      <c r="Z54" s="145"/>
      <c r="AA54" s="145"/>
      <c r="AB54" s="332"/>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c r="CA54" s="145"/>
      <c r="CB54" s="145"/>
      <c r="CC54" s="145"/>
      <c r="CD54" s="145"/>
      <c r="CE54" s="145"/>
      <c r="CF54" s="145"/>
      <c r="CG54" s="145"/>
      <c r="CH54" s="145"/>
      <c r="CI54" s="145"/>
      <c r="CJ54" s="145"/>
      <c r="CK54" s="145"/>
      <c r="CL54" s="145"/>
      <c r="CM54" s="145"/>
      <c r="CN54" s="145"/>
      <c r="CO54" s="145"/>
      <c r="CP54" s="145"/>
      <c r="CQ54" s="145"/>
      <c r="CR54" s="145"/>
      <c r="CS54" s="145"/>
      <c r="CT54" s="145"/>
      <c r="CU54" s="145"/>
      <c r="CV54" s="145"/>
      <c r="CW54" s="145"/>
      <c r="CX54" s="145"/>
      <c r="CY54" s="145"/>
      <c r="CZ54" s="145"/>
      <c r="DA54" s="145"/>
      <c r="DB54" s="145"/>
      <c r="DC54" s="145"/>
      <c r="DD54" s="145"/>
      <c r="DE54" s="145"/>
      <c r="DF54" s="145"/>
      <c r="DG54" s="145"/>
      <c r="DH54" s="148"/>
      <c r="DI54" s="145"/>
      <c r="DJ54" s="145"/>
      <c r="DK54" s="145"/>
      <c r="DL54" s="145"/>
      <c r="DM54" s="145"/>
      <c r="DN54" s="145"/>
      <c r="DO54" s="145"/>
      <c r="DP54" s="145"/>
      <c r="DQ54" s="145"/>
      <c r="DR54" s="145"/>
      <c r="DS54" s="145"/>
      <c r="DT54" s="145"/>
      <c r="DU54" s="145"/>
      <c r="DV54" s="145"/>
      <c r="DW54" s="145"/>
      <c r="DX54" s="145"/>
      <c r="DY54" s="145"/>
      <c r="DZ54" s="145"/>
      <c r="EA54" s="145"/>
      <c r="EB54" s="148"/>
      <c r="EC54" s="145"/>
      <c r="ED54" s="148"/>
      <c r="EE54" s="145"/>
      <c r="EF54" s="145"/>
      <c r="EG54" s="145"/>
      <c r="EH54" s="145"/>
      <c r="EI54" s="145"/>
      <c r="EJ54" s="145"/>
      <c r="EK54" s="145">
        <v>0</v>
      </c>
      <c r="EL54" s="145">
        <v>0</v>
      </c>
      <c r="EM54" s="145"/>
    </row>
    <row r="55" spans="1:187" ht="20.100000000000001" hidden="1" customHeight="1" x14ac:dyDescent="0.3">
      <c r="A55" s="72" t="s">
        <v>1937</v>
      </c>
      <c r="B55" s="73" t="s">
        <v>187</v>
      </c>
      <c r="C55" s="73">
        <v>82976</v>
      </c>
      <c r="D55" s="72" t="s">
        <v>1944</v>
      </c>
      <c r="E55" s="73" t="s">
        <v>108</v>
      </c>
      <c r="F55" s="73"/>
      <c r="G55" s="73" t="s">
        <v>121</v>
      </c>
      <c r="H55" s="73" t="s">
        <v>344</v>
      </c>
      <c r="I55" s="26" t="s">
        <v>3</v>
      </c>
      <c r="J55" s="72" t="s">
        <v>1210</v>
      </c>
      <c r="K55" s="72" t="s">
        <v>1945</v>
      </c>
      <c r="L55" s="72"/>
      <c r="M55" s="72" t="s">
        <v>1946</v>
      </c>
      <c r="N55" s="83"/>
      <c r="O55" s="83"/>
      <c r="P55" s="83"/>
      <c r="Q55" s="83"/>
      <c r="R55" s="72"/>
      <c r="S55" s="72" t="s">
        <v>1947</v>
      </c>
      <c r="T55" s="145"/>
      <c r="U55" s="145"/>
      <c r="V55" s="145"/>
      <c r="W55" s="145"/>
      <c r="X55" s="145"/>
      <c r="Y55" s="145"/>
      <c r="Z55" s="145"/>
      <c r="AA55" s="145"/>
      <c r="AB55" s="332"/>
      <c r="AC55" s="145"/>
      <c r="AD55" s="145"/>
      <c r="AE55" s="145"/>
      <c r="AF55" s="145"/>
      <c r="AG55" s="145"/>
      <c r="AH55" s="145"/>
      <c r="AI55" s="145"/>
      <c r="AJ55" s="145"/>
      <c r="AK55" s="145"/>
      <c r="AL55" s="145">
        <v>1</v>
      </c>
      <c r="AM55" s="145"/>
      <c r="AN55" s="145"/>
      <c r="AO55" s="145"/>
      <c r="AP55" s="145">
        <v>1</v>
      </c>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8"/>
      <c r="DI55" s="145"/>
      <c r="DJ55" s="145"/>
      <c r="DK55" s="145"/>
      <c r="DL55" s="145"/>
      <c r="DM55" s="145"/>
      <c r="DN55" s="145"/>
      <c r="DO55" s="145"/>
      <c r="DP55" s="145"/>
      <c r="DQ55" s="145"/>
      <c r="DR55" s="145"/>
      <c r="DS55" s="145"/>
      <c r="DT55" s="145"/>
      <c r="DU55" s="145"/>
      <c r="DV55" s="145"/>
      <c r="DW55" s="145"/>
      <c r="DX55" s="145"/>
      <c r="DY55" s="145"/>
      <c r="DZ55" s="145"/>
      <c r="EA55" s="145"/>
      <c r="EB55" s="148"/>
      <c r="EC55" s="145"/>
      <c r="ED55" s="148"/>
      <c r="EE55" s="145"/>
      <c r="EF55" s="145"/>
      <c r="EG55" s="145"/>
      <c r="EH55" s="145"/>
      <c r="EI55" s="145"/>
      <c r="EJ55" s="145"/>
      <c r="EK55" s="145">
        <v>1</v>
      </c>
      <c r="EL55" s="145">
        <v>1</v>
      </c>
      <c r="EM55" s="145"/>
      <c r="EO55" s="145"/>
      <c r="EP55" s="145"/>
      <c r="EQ55" s="145"/>
      <c r="ER55" s="145"/>
      <c r="ES55" s="145"/>
      <c r="ET55" s="145"/>
      <c r="EU55" s="145"/>
      <c r="EV55" s="145"/>
      <c r="EW55" s="145"/>
      <c r="EX55" s="145"/>
      <c r="EY55" s="145"/>
      <c r="EZ55" s="145"/>
      <c r="FA55" s="145"/>
      <c r="FB55" s="145"/>
      <c r="FC55" s="145"/>
      <c r="FD55" s="145"/>
      <c r="FE55" s="145"/>
      <c r="FF55" s="145"/>
      <c r="FG55" s="145"/>
      <c r="FH55" s="145"/>
      <c r="FI55" s="145"/>
      <c r="FJ55" s="145"/>
      <c r="FK55" s="145"/>
      <c r="FL55" s="145"/>
      <c r="FM55" s="145"/>
      <c r="FN55" s="145"/>
      <c r="FO55" s="145"/>
      <c r="FP55" s="145"/>
      <c r="FQ55" s="145"/>
      <c r="FR55" s="145"/>
      <c r="FS55" s="145"/>
      <c r="FT55" s="145"/>
      <c r="FU55" s="145"/>
      <c r="FV55" s="145"/>
      <c r="FW55" s="145"/>
      <c r="FX55" s="145"/>
      <c r="FY55" s="145"/>
      <c r="FZ55" s="145"/>
      <c r="GA55" s="145"/>
      <c r="GB55" s="145"/>
      <c r="GC55" s="145"/>
      <c r="GD55" s="145"/>
      <c r="GE55" s="145"/>
    </row>
    <row r="56" spans="1:187" ht="20.100000000000001" customHeight="1" x14ac:dyDescent="0.3">
      <c r="A56" s="25" t="s">
        <v>2465</v>
      </c>
      <c r="B56" s="40" t="s">
        <v>187</v>
      </c>
      <c r="C56" s="26">
        <v>83503</v>
      </c>
      <c r="D56" s="25" t="s">
        <v>2486</v>
      </c>
      <c r="E56" s="26" t="s">
        <v>318</v>
      </c>
      <c r="F56" s="26"/>
      <c r="G56" s="26" t="s">
        <v>121</v>
      </c>
      <c r="H56" s="26" t="s">
        <v>1931</v>
      </c>
      <c r="I56" s="26" t="s">
        <v>449</v>
      </c>
      <c r="J56" s="25" t="s">
        <v>228</v>
      </c>
      <c r="K56" s="25" t="s">
        <v>2487</v>
      </c>
      <c r="L56" s="83"/>
      <c r="M56" s="83"/>
      <c r="N56" s="83"/>
      <c r="O56" s="83"/>
      <c r="P56" s="83"/>
      <c r="Q56" s="25" t="s">
        <v>2488</v>
      </c>
      <c r="R56" s="25"/>
      <c r="S56" s="25" t="s">
        <v>2489</v>
      </c>
      <c r="T56" s="145"/>
      <c r="U56" s="266"/>
      <c r="V56" s="145"/>
      <c r="W56" s="145"/>
      <c r="X56" s="145"/>
      <c r="Y56" s="145"/>
      <c r="Z56" s="145"/>
      <c r="AA56" s="145"/>
      <c r="AB56" s="332"/>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5"/>
      <c r="BK56" s="145"/>
      <c r="BL56" s="145"/>
      <c r="BM56" s="145"/>
      <c r="BN56" s="145"/>
      <c r="BO56" s="145"/>
      <c r="BP56" s="145"/>
      <c r="BQ56" s="145"/>
      <c r="BR56" s="145"/>
      <c r="BS56" s="145"/>
      <c r="BT56" s="266"/>
      <c r="BU56" s="145"/>
      <c r="BV56" s="145"/>
      <c r="BW56" s="145"/>
      <c r="BX56" s="145"/>
      <c r="BY56" s="145"/>
      <c r="BZ56" s="145"/>
      <c r="CA56" s="145"/>
      <c r="CB56" s="145"/>
      <c r="CC56" s="145"/>
      <c r="CD56" s="145"/>
      <c r="CE56" s="145"/>
      <c r="CF56" s="145"/>
      <c r="CG56" s="266"/>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8"/>
      <c r="DI56" s="145"/>
      <c r="DJ56" s="145"/>
      <c r="DK56" s="145"/>
      <c r="DL56" s="145"/>
      <c r="DM56" s="145"/>
      <c r="DN56" s="145"/>
      <c r="DO56" s="145"/>
      <c r="DP56" s="145"/>
      <c r="DQ56" s="145"/>
      <c r="DR56" s="145"/>
      <c r="DS56" s="145"/>
      <c r="DT56" s="145"/>
      <c r="DU56" s="145"/>
      <c r="DV56" s="145"/>
      <c r="DW56" s="145"/>
      <c r="DX56" s="145"/>
      <c r="DY56" s="145"/>
      <c r="DZ56" s="145"/>
      <c r="EA56" s="145"/>
      <c r="EB56" s="148"/>
      <c r="EC56" s="145"/>
      <c r="ED56" s="148"/>
      <c r="EE56" s="145"/>
      <c r="EF56" s="145"/>
      <c r="EG56" s="145"/>
      <c r="EH56" s="145"/>
      <c r="EI56" s="145"/>
      <c r="EJ56" s="145"/>
      <c r="EK56" s="145">
        <v>1</v>
      </c>
      <c r="EL56" s="145">
        <v>1</v>
      </c>
      <c r="EM56" s="145"/>
    </row>
    <row r="57" spans="1:187" ht="20.100000000000001" customHeight="1" x14ac:dyDescent="0.3">
      <c r="A57" s="25" t="s">
        <v>3042</v>
      </c>
      <c r="B57" s="26" t="s">
        <v>187</v>
      </c>
      <c r="C57" s="26">
        <v>84054</v>
      </c>
      <c r="D57" s="25" t="s">
        <v>3055</v>
      </c>
      <c r="E57" s="26" t="s">
        <v>108</v>
      </c>
      <c r="F57" s="26"/>
      <c r="G57" s="26" t="s">
        <v>121</v>
      </c>
      <c r="H57" s="26" t="s">
        <v>835</v>
      </c>
      <c r="I57" s="26" t="s">
        <v>449</v>
      </c>
      <c r="J57" s="25" t="s">
        <v>1210</v>
      </c>
      <c r="K57" s="25" t="s">
        <v>3056</v>
      </c>
      <c r="L57" s="25"/>
      <c r="M57" s="25" t="s">
        <v>3057</v>
      </c>
      <c r="N57" s="83"/>
      <c r="O57" s="83"/>
      <c r="P57" s="83"/>
      <c r="Q57" s="83"/>
      <c r="R57" s="87" t="s">
        <v>3058</v>
      </c>
      <c r="S57" s="83"/>
      <c r="T57" s="145"/>
      <c r="U57" s="266">
        <v>1</v>
      </c>
      <c r="V57" s="148"/>
      <c r="W57" s="266">
        <v>1</v>
      </c>
      <c r="X57" s="145"/>
      <c r="Y57" s="145"/>
      <c r="Z57" s="145"/>
      <c r="AA57" s="145"/>
      <c r="AB57" s="332"/>
      <c r="AC57" s="145"/>
      <c r="AD57" s="145"/>
      <c r="AE57" s="145"/>
      <c r="AF57" s="145"/>
      <c r="AG57" s="145">
        <v>1</v>
      </c>
      <c r="AH57" s="145"/>
      <c r="AI57" s="266">
        <v>1</v>
      </c>
      <c r="AJ57" s="145"/>
      <c r="AK57" s="145"/>
      <c r="AL57" s="145"/>
      <c r="AM57" s="145"/>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BQ57" s="145"/>
      <c r="BR57" s="145"/>
      <c r="BS57" s="145"/>
      <c r="BT57" s="266"/>
      <c r="BU57" s="145"/>
      <c r="BV57" s="145"/>
      <c r="BW57" s="145"/>
      <c r="BX57" s="145"/>
      <c r="BY57" s="145"/>
      <c r="BZ57" s="145"/>
      <c r="CA57" s="145"/>
      <c r="CB57" s="145"/>
      <c r="CC57" s="145"/>
      <c r="CD57" s="145"/>
      <c r="CE57" s="145"/>
      <c r="CF57" s="145"/>
      <c r="CG57" s="266"/>
      <c r="CH57" s="145"/>
      <c r="CI57" s="145"/>
      <c r="CJ57" s="145"/>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8"/>
      <c r="DI57" s="145"/>
      <c r="DJ57" s="145"/>
      <c r="DK57" s="145"/>
      <c r="DL57" s="145">
        <v>1</v>
      </c>
      <c r="DM57" s="145"/>
      <c r="DN57" s="145"/>
      <c r="DO57" s="145"/>
      <c r="DP57" s="145"/>
      <c r="DQ57" s="145">
        <v>1</v>
      </c>
      <c r="DR57" s="145">
        <v>1</v>
      </c>
      <c r="DS57" s="145"/>
      <c r="DT57" s="145"/>
      <c r="DU57" s="145"/>
      <c r="DV57" s="145"/>
      <c r="DW57" s="145"/>
      <c r="DX57" s="145"/>
      <c r="DY57" s="145"/>
      <c r="DZ57" s="145"/>
      <c r="EA57" s="145"/>
      <c r="EB57" s="148"/>
      <c r="EC57" s="145"/>
      <c r="ED57" s="148"/>
      <c r="EE57" s="145"/>
      <c r="EF57" s="145"/>
      <c r="EG57" s="145"/>
      <c r="EH57" s="145"/>
      <c r="EI57" s="145"/>
      <c r="EJ57" s="145"/>
      <c r="EK57" s="145">
        <v>1</v>
      </c>
      <c r="EL57" s="145">
        <v>1</v>
      </c>
      <c r="EM57" s="267"/>
      <c r="EN57" s="228" t="s">
        <v>3059</v>
      </c>
    </row>
    <row r="58" spans="1:187" ht="20.100000000000001" customHeight="1" x14ac:dyDescent="0.3">
      <c r="A58" s="25" t="s">
        <v>3300</v>
      </c>
      <c r="B58" s="40" t="s">
        <v>187</v>
      </c>
      <c r="C58" s="26">
        <v>84425</v>
      </c>
      <c r="D58" s="25" t="s">
        <v>3055</v>
      </c>
      <c r="E58" s="26" t="s">
        <v>108</v>
      </c>
      <c r="F58" s="26" t="s">
        <v>3549</v>
      </c>
      <c r="G58" s="26" t="s">
        <v>121</v>
      </c>
      <c r="H58" s="26" t="s">
        <v>835</v>
      </c>
      <c r="I58" s="26" t="s">
        <v>449</v>
      </c>
      <c r="J58" s="25" t="s">
        <v>834</v>
      </c>
      <c r="K58" s="25" t="s">
        <v>3331</v>
      </c>
      <c r="L58" s="25"/>
      <c r="M58" s="25" t="s">
        <v>3332</v>
      </c>
      <c r="N58" s="25" t="s">
        <v>3333</v>
      </c>
      <c r="O58" s="25" t="s">
        <v>3334</v>
      </c>
      <c r="P58" s="272"/>
      <c r="Q58" s="272"/>
      <c r="R58" s="25"/>
      <c r="S58" s="25" t="s">
        <v>3335</v>
      </c>
      <c r="U58" s="266"/>
      <c r="V58" s="148"/>
      <c r="W58" s="266">
        <v>1</v>
      </c>
      <c r="X58" s="145"/>
      <c r="Y58" s="145"/>
      <c r="Z58" s="145"/>
      <c r="AA58" s="145"/>
      <c r="AB58" s="332"/>
      <c r="AC58" s="145"/>
      <c r="AD58" s="145"/>
      <c r="AE58" s="145"/>
      <c r="AF58" s="145"/>
      <c r="AG58" s="145"/>
      <c r="AH58" s="145"/>
      <c r="AI58" s="266"/>
      <c r="AJ58" s="145"/>
      <c r="AK58" s="145"/>
      <c r="AL58" s="145"/>
      <c r="AM58" s="145"/>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5"/>
      <c r="BK58" s="145"/>
      <c r="BL58" s="145"/>
      <c r="BM58" s="145"/>
      <c r="BN58" s="145"/>
      <c r="BO58" s="145"/>
      <c r="BP58" s="145"/>
      <c r="BQ58" s="145"/>
      <c r="BR58" s="145"/>
      <c r="BS58" s="145"/>
      <c r="BT58" s="266"/>
      <c r="BU58" s="145"/>
      <c r="BV58" s="145"/>
      <c r="BW58" s="145"/>
      <c r="BX58" s="145"/>
      <c r="BY58" s="145"/>
      <c r="BZ58" s="145"/>
      <c r="CA58" s="145"/>
      <c r="CB58" s="145"/>
      <c r="CC58" s="145"/>
      <c r="CD58" s="145"/>
      <c r="CE58" s="145"/>
      <c r="CF58" s="145"/>
      <c r="CG58" s="266"/>
      <c r="CH58" s="145"/>
      <c r="CI58" s="145"/>
      <c r="CJ58" s="145"/>
      <c r="CK58" s="145"/>
      <c r="CL58" s="145"/>
      <c r="CM58" s="145"/>
      <c r="CN58" s="145"/>
      <c r="CO58" s="145"/>
      <c r="CP58" s="145"/>
      <c r="CQ58" s="145"/>
      <c r="CR58" s="145"/>
      <c r="CS58" s="145"/>
      <c r="CT58" s="145">
        <v>1</v>
      </c>
      <c r="CU58" s="145"/>
      <c r="CV58" s="145"/>
      <c r="CW58" s="145"/>
      <c r="CX58" s="145"/>
      <c r="CY58" s="145"/>
      <c r="CZ58" s="145"/>
      <c r="DA58" s="145"/>
      <c r="DB58" s="145"/>
      <c r="DC58" s="145"/>
      <c r="DD58" s="145"/>
      <c r="DE58" s="145"/>
      <c r="DF58" s="145"/>
      <c r="DG58" s="145"/>
      <c r="DH58" s="148"/>
      <c r="DI58" s="145"/>
      <c r="DJ58" s="145"/>
      <c r="DK58" s="145"/>
      <c r="DL58" s="145"/>
      <c r="DM58" s="145"/>
      <c r="DN58" s="145"/>
      <c r="DO58" s="145"/>
      <c r="DP58" s="145"/>
      <c r="DQ58" s="145"/>
      <c r="DR58" s="145"/>
      <c r="DS58" s="145"/>
      <c r="DT58" s="145"/>
      <c r="DU58" s="145">
        <v>1</v>
      </c>
      <c r="DV58" s="145"/>
      <c r="DW58" s="145"/>
      <c r="DX58" s="145"/>
      <c r="DY58" s="145"/>
      <c r="DZ58" s="145"/>
      <c r="EA58" s="145">
        <v>1</v>
      </c>
      <c r="EB58" s="148"/>
      <c r="EC58" s="145"/>
      <c r="ED58" s="148"/>
      <c r="EE58" s="145"/>
      <c r="EF58" s="145"/>
      <c r="EG58" s="145"/>
      <c r="EH58" s="145"/>
      <c r="EI58" s="145"/>
      <c r="EJ58" s="145"/>
      <c r="EK58" s="145">
        <v>1</v>
      </c>
      <c r="EL58" s="145">
        <v>1</v>
      </c>
      <c r="EM58" s="145"/>
      <c r="EN58" s="228" t="s">
        <v>3336</v>
      </c>
    </row>
    <row r="59" spans="1:187" ht="20.100000000000001" hidden="1" customHeight="1" x14ac:dyDescent="0.3">
      <c r="A59" s="25" t="s">
        <v>1797</v>
      </c>
      <c r="B59" s="40" t="s">
        <v>187</v>
      </c>
      <c r="C59" s="26">
        <v>82592</v>
      </c>
      <c r="D59" s="25" t="s">
        <v>1806</v>
      </c>
      <c r="E59" s="26"/>
      <c r="F59" s="26"/>
      <c r="G59" s="26" t="s">
        <v>121</v>
      </c>
      <c r="H59" s="258"/>
      <c r="I59" s="26" t="s">
        <v>438</v>
      </c>
      <c r="J59" s="25" t="s">
        <v>1210</v>
      </c>
      <c r="K59" s="25" t="s">
        <v>1807</v>
      </c>
      <c r="L59" s="45"/>
      <c r="M59" s="25" t="s">
        <v>1808</v>
      </c>
      <c r="N59" s="226"/>
      <c r="O59" s="226"/>
      <c r="P59" s="226"/>
      <c r="Q59" s="226"/>
      <c r="R59" s="25" t="s">
        <v>1809</v>
      </c>
      <c r="S59" s="25" t="s">
        <v>1810</v>
      </c>
      <c r="T59" s="234"/>
      <c r="U59" s="235"/>
      <c r="V59" s="235"/>
      <c r="W59" s="235"/>
      <c r="X59" s="235"/>
      <c r="Y59" s="235"/>
      <c r="Z59" s="235"/>
      <c r="AA59" s="235"/>
      <c r="AB59" s="336"/>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349">
        <v>1</v>
      </c>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c r="BZ59" s="235"/>
      <c r="CA59" s="235"/>
      <c r="CB59" s="235"/>
      <c r="CC59" s="235"/>
      <c r="CD59" s="235"/>
      <c r="CE59" s="235"/>
      <c r="CF59" s="235"/>
      <c r="CG59" s="235"/>
      <c r="CH59" s="235"/>
      <c r="CI59" s="235"/>
      <c r="CJ59" s="235"/>
      <c r="CK59" s="235"/>
      <c r="CL59" s="235"/>
      <c r="CM59" s="235"/>
      <c r="CN59" s="235"/>
      <c r="CO59" s="235"/>
      <c r="CP59" s="235"/>
      <c r="CQ59" s="235"/>
      <c r="CR59" s="235"/>
      <c r="CS59" s="235"/>
      <c r="CT59" s="349">
        <v>1</v>
      </c>
      <c r="CU59" s="235"/>
      <c r="CV59" s="235">
        <v>1</v>
      </c>
      <c r="CW59" s="235"/>
      <c r="CX59" s="235"/>
      <c r="CY59" s="235"/>
      <c r="CZ59" s="235"/>
      <c r="DA59" s="235"/>
      <c r="DB59" s="235"/>
      <c r="DC59" s="235"/>
      <c r="DD59" s="235"/>
      <c r="DE59" s="235"/>
      <c r="DF59" s="235"/>
      <c r="DG59" s="235"/>
      <c r="DH59" s="236"/>
      <c r="DI59" s="235"/>
      <c r="DJ59" s="235"/>
      <c r="DK59" s="235"/>
      <c r="DL59" s="235"/>
      <c r="DM59" s="235"/>
      <c r="DN59" s="235"/>
      <c r="DO59" s="235"/>
      <c r="DP59" s="235"/>
      <c r="DQ59" s="235"/>
      <c r="DR59" s="235"/>
      <c r="DS59" s="235"/>
      <c r="DT59" s="235"/>
      <c r="DU59" s="235"/>
      <c r="DV59" s="235"/>
      <c r="DW59" s="235"/>
      <c r="DX59" s="235"/>
      <c r="DY59" s="235"/>
      <c r="DZ59" s="235"/>
      <c r="EA59" s="235"/>
      <c r="EB59" s="236"/>
      <c r="EC59" s="235"/>
      <c r="ED59" s="236"/>
      <c r="EE59" s="235"/>
      <c r="EF59" s="235"/>
      <c r="EG59" s="235"/>
      <c r="EH59" s="235"/>
      <c r="EI59" s="235"/>
      <c r="EJ59" s="235"/>
      <c r="EK59" s="235">
        <v>1</v>
      </c>
      <c r="EL59" s="235">
        <v>1</v>
      </c>
      <c r="EM59" s="235"/>
      <c r="EN59" s="237" t="s">
        <v>1811</v>
      </c>
      <c r="EO59" s="234"/>
      <c r="EP59" s="234"/>
      <c r="EQ59" s="234"/>
      <c r="ER59" s="234"/>
      <c r="ES59" s="234"/>
      <c r="ET59" s="234"/>
      <c r="EU59" s="234"/>
      <c r="EV59" s="234"/>
      <c r="EW59" s="234"/>
      <c r="EX59" s="234"/>
      <c r="EY59" s="234"/>
      <c r="EZ59" s="234"/>
      <c r="FA59" s="234"/>
      <c r="FB59" s="234"/>
      <c r="FC59" s="234"/>
      <c r="FD59" s="234"/>
      <c r="FE59" s="234"/>
      <c r="FF59" s="234"/>
      <c r="FG59" s="234"/>
      <c r="FH59" s="234"/>
      <c r="FI59" s="234"/>
      <c r="FJ59" s="234"/>
      <c r="FK59" s="234"/>
      <c r="FL59" s="234"/>
      <c r="FM59" s="234"/>
      <c r="FN59" s="238"/>
      <c r="FO59" s="238"/>
      <c r="FP59" s="238"/>
      <c r="FQ59" s="238"/>
      <c r="FR59" s="238"/>
      <c r="FS59" s="238"/>
      <c r="FT59" s="238"/>
      <c r="FU59" s="238"/>
      <c r="FV59" s="238"/>
      <c r="FW59" s="238"/>
      <c r="FX59" s="238"/>
      <c r="FY59" s="238"/>
      <c r="FZ59" s="238"/>
      <c r="GA59" s="238"/>
      <c r="GB59" s="238"/>
      <c r="GC59" s="238"/>
      <c r="GD59" s="238"/>
      <c r="GE59" s="238"/>
    </row>
    <row r="60" spans="1:187" ht="20.100000000000001" hidden="1" customHeight="1" x14ac:dyDescent="0.3">
      <c r="A60" s="25" t="s">
        <v>2254</v>
      </c>
      <c r="B60" s="40" t="s">
        <v>187</v>
      </c>
      <c r="C60" s="26">
        <v>83269</v>
      </c>
      <c r="D60" s="71" t="s">
        <v>2270</v>
      </c>
      <c r="E60" s="26" t="s">
        <v>108</v>
      </c>
      <c r="F60" s="26"/>
      <c r="G60" s="26" t="s">
        <v>121</v>
      </c>
      <c r="H60" s="26" t="s">
        <v>1048</v>
      </c>
      <c r="I60" s="26" t="s">
        <v>438</v>
      </c>
      <c r="J60" s="25" t="s">
        <v>1210</v>
      </c>
      <c r="K60" s="25" t="s">
        <v>2271</v>
      </c>
      <c r="L60" s="83"/>
      <c r="M60" s="83"/>
      <c r="N60" s="83"/>
      <c r="O60" s="83"/>
      <c r="P60" s="83"/>
      <c r="Q60" s="83"/>
      <c r="R60" s="83"/>
      <c r="S60" s="83"/>
      <c r="T60" s="145"/>
      <c r="U60" s="145"/>
      <c r="V60" s="145"/>
      <c r="W60" s="145"/>
      <c r="X60" s="145"/>
      <c r="Y60" s="145"/>
      <c r="Z60" s="145"/>
      <c r="AA60" s="145"/>
      <c r="AB60" s="332"/>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5"/>
      <c r="BK60" s="145"/>
      <c r="BL60" s="145"/>
      <c r="BM60" s="145"/>
      <c r="BN60" s="145"/>
      <c r="BO60" s="145"/>
      <c r="BP60" s="145"/>
      <c r="BQ60" s="145"/>
      <c r="BR60" s="145"/>
      <c r="BS60" s="145"/>
      <c r="BT60" s="145"/>
      <c r="BU60" s="145"/>
      <c r="BV60" s="145"/>
      <c r="BW60" s="145"/>
      <c r="BX60" s="145"/>
      <c r="BY60" s="145"/>
      <c r="BZ60" s="145"/>
      <c r="CA60" s="145"/>
      <c r="CB60" s="145"/>
      <c r="CC60" s="145"/>
      <c r="CD60" s="145"/>
      <c r="CE60" s="145"/>
      <c r="CF60" s="145"/>
      <c r="CG60" s="145"/>
      <c r="CH60" s="145"/>
      <c r="CI60" s="145"/>
      <c r="CJ60" s="145"/>
      <c r="CK60" s="145"/>
      <c r="CL60" s="145"/>
      <c r="CM60" s="145"/>
      <c r="CN60" s="145"/>
      <c r="CO60" s="145"/>
      <c r="CP60" s="145"/>
      <c r="CQ60" s="145"/>
      <c r="CR60" s="145"/>
      <c r="CS60" s="145"/>
      <c r="CT60" s="145"/>
      <c r="CU60" s="145"/>
      <c r="CV60" s="145"/>
      <c r="CW60" s="145"/>
      <c r="CX60" s="145"/>
      <c r="CY60" s="145"/>
      <c r="CZ60" s="145"/>
      <c r="DA60" s="145"/>
      <c r="DB60" s="145"/>
      <c r="DC60" s="145"/>
      <c r="DD60" s="145"/>
      <c r="DE60" s="145"/>
      <c r="DF60" s="145"/>
      <c r="DG60" s="145"/>
      <c r="DH60" s="148"/>
      <c r="DI60" s="145"/>
      <c r="DJ60" s="145"/>
      <c r="DK60" s="145"/>
      <c r="DL60" s="145"/>
      <c r="DM60" s="145"/>
      <c r="DN60" s="145"/>
      <c r="DO60" s="145"/>
      <c r="DP60" s="145"/>
      <c r="DQ60" s="145"/>
      <c r="DR60" s="145"/>
      <c r="DS60" s="145"/>
      <c r="DT60" s="145"/>
      <c r="DU60" s="145"/>
      <c r="DV60" s="145"/>
      <c r="DW60" s="145"/>
      <c r="DX60" s="145"/>
      <c r="DY60" s="145"/>
      <c r="DZ60" s="145"/>
      <c r="EA60" s="145"/>
      <c r="EB60" s="148"/>
      <c r="EC60" s="145"/>
      <c r="ED60" s="145"/>
      <c r="EK60" s="263">
        <v>0</v>
      </c>
      <c r="EL60" s="263">
        <v>0</v>
      </c>
      <c r="EM60" s="263"/>
      <c r="EN60" s="264"/>
    </row>
    <row r="61" spans="1:187" ht="20.100000000000001" hidden="1" customHeight="1" x14ac:dyDescent="0.3">
      <c r="A61" s="25" t="s">
        <v>4334</v>
      </c>
      <c r="B61" s="26" t="s">
        <v>187</v>
      </c>
      <c r="C61" s="26">
        <v>83875</v>
      </c>
      <c r="D61" s="71" t="s">
        <v>4344</v>
      </c>
      <c r="E61" s="26" t="s">
        <v>108</v>
      </c>
      <c r="F61" s="26" t="s">
        <v>3549</v>
      </c>
      <c r="G61" s="26" t="s">
        <v>121</v>
      </c>
      <c r="H61" s="26" t="s">
        <v>344</v>
      </c>
      <c r="I61" s="26" t="s">
        <v>385</v>
      </c>
      <c r="J61" s="25" t="s">
        <v>834</v>
      </c>
      <c r="K61" s="25" t="s">
        <v>4344</v>
      </c>
      <c r="L61" s="25"/>
      <c r="M61" s="239"/>
      <c r="N61" s="239"/>
      <c r="O61" s="239"/>
      <c r="P61" s="239"/>
      <c r="Q61" s="239"/>
      <c r="R61" s="239"/>
      <c r="S61" s="239"/>
      <c r="U61" s="240"/>
      <c r="V61" s="241"/>
      <c r="W61" s="240"/>
      <c r="X61" s="240"/>
      <c r="Y61" s="240"/>
      <c r="Z61" s="240"/>
      <c r="AA61" s="240"/>
      <c r="AB61" s="338"/>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c r="BQ61" s="240"/>
      <c r="BR61" s="240"/>
      <c r="BS61" s="240"/>
      <c r="BT61" s="240"/>
      <c r="BU61" s="240"/>
      <c r="BV61" s="240"/>
      <c r="BW61" s="240"/>
      <c r="BX61" s="240"/>
      <c r="BY61" s="240"/>
      <c r="BZ61" s="240"/>
      <c r="CA61" s="240"/>
      <c r="CB61" s="240"/>
      <c r="CC61" s="240"/>
      <c r="CD61" s="240"/>
      <c r="CE61" s="240"/>
      <c r="CF61" s="240"/>
      <c r="CG61" s="240"/>
      <c r="CH61" s="241"/>
      <c r="CI61" s="240"/>
      <c r="CJ61" s="240"/>
      <c r="CK61" s="240"/>
      <c r="CL61" s="240"/>
      <c r="CM61" s="240"/>
      <c r="CN61" s="240"/>
      <c r="CO61" s="240"/>
      <c r="CP61" s="240"/>
      <c r="CQ61" s="240"/>
      <c r="CR61" s="240"/>
      <c r="CS61" s="240"/>
      <c r="CT61" s="240"/>
      <c r="CU61" s="240"/>
      <c r="CV61" s="240"/>
      <c r="CW61" s="240"/>
      <c r="CX61" s="240"/>
      <c r="CY61" s="240"/>
      <c r="CZ61" s="240"/>
      <c r="DA61" s="240"/>
      <c r="DB61" s="240"/>
      <c r="DC61" s="240"/>
      <c r="DD61" s="240"/>
      <c r="DE61" s="240"/>
      <c r="DF61" s="240"/>
      <c r="DG61" s="240"/>
      <c r="DH61" s="241"/>
      <c r="DI61" s="240"/>
      <c r="DJ61" s="240"/>
      <c r="DK61" s="240"/>
      <c r="DL61" s="240"/>
      <c r="DM61" s="240"/>
      <c r="DN61" s="240"/>
      <c r="DO61" s="240"/>
      <c r="DP61" s="240"/>
      <c r="DQ61" s="240"/>
      <c r="DR61" s="240"/>
      <c r="DS61" s="240"/>
      <c r="DT61" s="240"/>
      <c r="DU61" s="240"/>
      <c r="DV61" s="240"/>
      <c r="DW61" s="240"/>
      <c r="DX61" s="240"/>
      <c r="DY61" s="240"/>
      <c r="DZ61" s="240"/>
      <c r="EA61" s="240"/>
      <c r="EB61" s="241"/>
      <c r="EC61" s="240"/>
      <c r="ED61" s="241"/>
      <c r="EE61" s="240"/>
      <c r="EF61" s="240"/>
      <c r="EG61" s="240"/>
      <c r="EH61" s="240"/>
      <c r="EI61" s="240"/>
      <c r="EJ61" s="240"/>
      <c r="EK61" s="145">
        <v>0</v>
      </c>
      <c r="EL61" s="145">
        <v>0</v>
      </c>
    </row>
    <row r="62" spans="1:187" ht="20.100000000000001" hidden="1" customHeight="1" x14ac:dyDescent="0.3">
      <c r="A62" s="25" t="s">
        <v>2304</v>
      </c>
      <c r="B62" s="26" t="s">
        <v>187</v>
      </c>
      <c r="C62" s="26">
        <v>83478</v>
      </c>
      <c r="D62" s="71" t="s">
        <v>2329</v>
      </c>
      <c r="E62" s="26" t="s">
        <v>108</v>
      </c>
      <c r="F62" s="26"/>
      <c r="G62" s="26" t="s">
        <v>121</v>
      </c>
      <c r="H62" s="26" t="s">
        <v>344</v>
      </c>
      <c r="I62" s="26" t="s">
        <v>3</v>
      </c>
      <c r="J62" s="25" t="s">
        <v>975</v>
      </c>
      <c r="K62" s="25" t="s">
        <v>2330</v>
      </c>
      <c r="L62" s="83"/>
      <c r="M62" s="83"/>
      <c r="N62" s="83"/>
      <c r="O62" s="83"/>
      <c r="P62" s="83"/>
      <c r="Q62" s="83"/>
      <c r="R62" s="83"/>
      <c r="S62" s="83"/>
      <c r="T62" s="145"/>
      <c r="U62" s="145"/>
      <c r="V62" s="145"/>
      <c r="W62" s="145"/>
      <c r="X62" s="145"/>
      <c r="Y62" s="145"/>
      <c r="Z62" s="145"/>
      <c r="AA62" s="145"/>
      <c r="AB62" s="332"/>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5"/>
      <c r="BK62" s="145"/>
      <c r="BL62" s="145"/>
      <c r="BM62" s="145"/>
      <c r="BN62" s="145"/>
      <c r="BO62" s="145"/>
      <c r="BP62" s="145"/>
      <c r="BQ62" s="145"/>
      <c r="BR62" s="145"/>
      <c r="BS62" s="145"/>
      <c r="BT62" s="145"/>
      <c r="BU62" s="145"/>
      <c r="BV62" s="145"/>
      <c r="BW62" s="145"/>
      <c r="BX62" s="145"/>
      <c r="BY62" s="145"/>
      <c r="BZ62" s="145"/>
      <c r="CA62" s="145"/>
      <c r="CB62" s="145"/>
      <c r="CC62" s="145"/>
      <c r="CD62" s="145"/>
      <c r="CE62" s="145"/>
      <c r="CF62" s="145"/>
      <c r="CG62" s="145"/>
      <c r="CH62" s="145"/>
      <c r="CI62" s="145"/>
      <c r="CJ62" s="145"/>
      <c r="CK62" s="145"/>
      <c r="CL62" s="145"/>
      <c r="CM62" s="145"/>
      <c r="CN62" s="145"/>
      <c r="CO62" s="145"/>
      <c r="CP62" s="145"/>
      <c r="CQ62" s="145"/>
      <c r="CR62" s="145"/>
      <c r="CS62" s="145"/>
      <c r="CT62" s="145"/>
      <c r="CU62" s="145"/>
      <c r="CV62" s="145"/>
      <c r="CW62" s="145"/>
      <c r="CX62" s="145"/>
      <c r="CY62" s="145"/>
      <c r="CZ62" s="145"/>
      <c r="DA62" s="145"/>
      <c r="DB62" s="145"/>
      <c r="DC62" s="145"/>
      <c r="DD62" s="145"/>
      <c r="DE62" s="145"/>
      <c r="DF62" s="145"/>
      <c r="DG62" s="145"/>
      <c r="DH62" s="148"/>
      <c r="DI62" s="145"/>
      <c r="DJ62" s="145"/>
      <c r="DK62" s="145"/>
      <c r="DL62" s="145"/>
      <c r="DM62" s="145"/>
      <c r="DN62" s="145"/>
      <c r="DO62" s="145"/>
      <c r="DP62" s="145"/>
      <c r="DQ62" s="145"/>
      <c r="DR62" s="145"/>
      <c r="DS62" s="145"/>
      <c r="DT62" s="145"/>
      <c r="DU62" s="145"/>
      <c r="DV62" s="145"/>
      <c r="DW62" s="145"/>
      <c r="DX62" s="145"/>
      <c r="DY62" s="145"/>
      <c r="DZ62" s="145"/>
      <c r="EA62" s="145"/>
      <c r="EB62" s="148"/>
      <c r="EC62" s="145"/>
      <c r="ED62" s="145"/>
      <c r="EK62" s="263">
        <v>0</v>
      </c>
      <c r="EL62" s="263">
        <v>0</v>
      </c>
      <c r="EM62" s="263"/>
      <c r="EN62" s="264"/>
    </row>
    <row r="63" spans="1:187" ht="20.100000000000001" hidden="1" customHeight="1" x14ac:dyDescent="0.3">
      <c r="A63" s="25" t="s">
        <v>2135</v>
      </c>
      <c r="B63" s="40" t="s">
        <v>187</v>
      </c>
      <c r="C63" s="26">
        <v>82972</v>
      </c>
      <c r="D63" s="25" t="s">
        <v>2145</v>
      </c>
      <c r="E63" s="26" t="s">
        <v>108</v>
      </c>
      <c r="F63" s="26"/>
      <c r="G63" s="26" t="s">
        <v>121</v>
      </c>
      <c r="H63" s="26" t="s">
        <v>344</v>
      </c>
      <c r="I63" s="26" t="s">
        <v>405</v>
      </c>
      <c r="J63" s="25" t="s">
        <v>834</v>
      </c>
      <c r="K63" s="25" t="s">
        <v>2146</v>
      </c>
      <c r="L63" s="25"/>
      <c r="M63" s="25"/>
      <c r="N63" s="25" t="s">
        <v>2147</v>
      </c>
      <c r="O63" s="25" t="s">
        <v>2148</v>
      </c>
      <c r="P63" s="239"/>
      <c r="Q63" s="239"/>
      <c r="R63" s="25"/>
      <c r="S63" s="25" t="s">
        <v>2149</v>
      </c>
      <c r="T63" s="145"/>
      <c r="U63" s="145"/>
      <c r="V63" s="145"/>
      <c r="W63" s="145"/>
      <c r="X63" s="145"/>
      <c r="Y63" s="145"/>
      <c r="Z63" s="145"/>
      <c r="AA63" s="145"/>
      <c r="AB63" s="332"/>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5"/>
      <c r="DH63" s="148"/>
      <c r="DI63" s="145"/>
      <c r="DJ63" s="145"/>
      <c r="DK63" s="145"/>
      <c r="DL63" s="145"/>
      <c r="DM63" s="145"/>
      <c r="DN63" s="145"/>
      <c r="DO63" s="145"/>
      <c r="DP63" s="145"/>
      <c r="DQ63" s="145"/>
      <c r="DR63" s="145"/>
      <c r="DS63" s="145"/>
      <c r="DT63" s="145"/>
      <c r="DU63" s="145"/>
      <c r="DV63" s="145"/>
      <c r="DW63" s="145"/>
      <c r="DX63" s="145"/>
      <c r="DY63" s="145"/>
      <c r="DZ63" s="145"/>
      <c r="EA63" s="145"/>
      <c r="EB63" s="148"/>
      <c r="EC63" s="145"/>
      <c r="ED63" s="148"/>
      <c r="EE63" s="145"/>
      <c r="EF63" s="145"/>
      <c r="EG63" s="145"/>
      <c r="EH63" s="145"/>
      <c r="EI63" s="145"/>
      <c r="EJ63" s="145"/>
      <c r="EK63" s="145">
        <v>1</v>
      </c>
      <c r="EL63" s="145">
        <v>1</v>
      </c>
      <c r="EM63" s="145"/>
    </row>
    <row r="64" spans="1:187" ht="20.100000000000001" hidden="1" customHeight="1" x14ac:dyDescent="0.3">
      <c r="A64" s="25" t="s">
        <v>1958</v>
      </c>
      <c r="B64" s="40" t="s">
        <v>187</v>
      </c>
      <c r="C64" s="26">
        <v>83066</v>
      </c>
      <c r="D64" s="25" t="s">
        <v>1968</v>
      </c>
      <c r="E64" s="26"/>
      <c r="F64" s="26"/>
      <c r="G64" s="26" t="s">
        <v>121</v>
      </c>
      <c r="H64" s="26" t="s">
        <v>344</v>
      </c>
      <c r="I64" s="26" t="s">
        <v>3</v>
      </c>
      <c r="J64" s="25" t="s">
        <v>834</v>
      </c>
      <c r="K64" s="25" t="s">
        <v>1969</v>
      </c>
      <c r="L64" s="25"/>
      <c r="M64" s="25" t="s">
        <v>1970</v>
      </c>
      <c r="N64" s="25" t="s">
        <v>1971</v>
      </c>
      <c r="O64" s="83"/>
      <c r="P64" s="83"/>
      <c r="Q64" s="83"/>
      <c r="R64" s="25"/>
      <c r="S64" s="25" t="s">
        <v>1973</v>
      </c>
      <c r="T64" s="145"/>
      <c r="U64" s="145"/>
      <c r="V64" s="145"/>
      <c r="W64" s="145"/>
      <c r="X64" s="145"/>
      <c r="Y64" s="145"/>
      <c r="Z64" s="145"/>
      <c r="AA64" s="145"/>
      <c r="AB64" s="332"/>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B64" s="145"/>
      <c r="BC64" s="145"/>
      <c r="BD64" s="145"/>
      <c r="BE64" s="145"/>
      <c r="BF64" s="145"/>
      <c r="BG64" s="145"/>
      <c r="BH64" s="145"/>
      <c r="BI64" s="145"/>
      <c r="BJ64" s="145"/>
      <c r="BK64" s="145"/>
      <c r="BL64" s="145"/>
      <c r="BM64" s="145"/>
      <c r="BN64" s="145"/>
      <c r="BO64" s="145"/>
      <c r="BP64" s="145"/>
      <c r="BQ64" s="145"/>
      <c r="BR64" s="145"/>
      <c r="BS64" s="145"/>
      <c r="BT64" s="145"/>
      <c r="BU64" s="145"/>
      <c r="BV64" s="145"/>
      <c r="BW64" s="145"/>
      <c r="BX64" s="145"/>
      <c r="BY64" s="145"/>
      <c r="BZ64" s="145"/>
      <c r="CA64" s="145"/>
      <c r="CB64" s="145"/>
      <c r="CC64" s="145"/>
      <c r="CD64" s="145"/>
      <c r="CE64" s="145"/>
      <c r="CF64" s="145"/>
      <c r="CG64" s="145"/>
      <c r="CH64" s="145"/>
      <c r="CI64" s="145"/>
      <c r="CJ64" s="145"/>
      <c r="CK64" s="145"/>
      <c r="CL64" s="145"/>
      <c r="CM64" s="145"/>
      <c r="CN64" s="145"/>
      <c r="CO64" s="145"/>
      <c r="CP64" s="145"/>
      <c r="CQ64" s="145"/>
      <c r="CR64" s="145"/>
      <c r="CS64" s="145"/>
      <c r="CT64" s="145"/>
      <c r="CU64" s="145"/>
      <c r="CV64" s="145"/>
      <c r="CW64" s="145"/>
      <c r="CX64" s="145"/>
      <c r="CY64" s="145"/>
      <c r="CZ64" s="145"/>
      <c r="DA64" s="145"/>
      <c r="DB64" s="145"/>
      <c r="DC64" s="145"/>
      <c r="DD64" s="145"/>
      <c r="DE64" s="145"/>
      <c r="DF64" s="145"/>
      <c r="DG64" s="145"/>
      <c r="DH64" s="148"/>
      <c r="DI64" s="145"/>
      <c r="DJ64" s="145"/>
      <c r="DK64" s="145"/>
      <c r="DL64" s="145"/>
      <c r="DM64" s="145"/>
      <c r="DN64" s="145"/>
      <c r="DO64" s="145"/>
      <c r="DP64" s="145"/>
      <c r="DQ64" s="145"/>
      <c r="DR64" s="145"/>
      <c r="DS64" s="145"/>
      <c r="DT64" s="145"/>
      <c r="DU64" s="145"/>
      <c r="DV64" s="145"/>
      <c r="DW64" s="145"/>
      <c r="DX64" s="145"/>
      <c r="DY64" s="145"/>
      <c r="DZ64" s="145"/>
      <c r="EA64" s="145"/>
      <c r="EB64" s="148"/>
      <c r="EC64" s="145"/>
      <c r="ED64" s="148"/>
      <c r="EE64" s="145"/>
      <c r="EF64" s="145"/>
      <c r="EG64" s="145">
        <v>1</v>
      </c>
      <c r="EH64" s="145"/>
      <c r="EI64" s="145"/>
      <c r="EJ64" s="145"/>
      <c r="EK64" s="145">
        <v>1</v>
      </c>
      <c r="EL64" s="145">
        <v>1</v>
      </c>
      <c r="EM64" s="145"/>
      <c r="EN64" s="228" t="s">
        <v>1972</v>
      </c>
      <c r="EO64" s="145"/>
      <c r="EP64" s="145"/>
      <c r="EQ64" s="145"/>
      <c r="ER64" s="145"/>
      <c r="ES64" s="145"/>
      <c r="ET64" s="145"/>
      <c r="EU64" s="145"/>
      <c r="EV64" s="145"/>
      <c r="EW64" s="145"/>
      <c r="EX64" s="145"/>
      <c r="EY64" s="145"/>
      <c r="EZ64" s="145"/>
      <c r="FA64" s="145"/>
      <c r="FB64" s="145"/>
      <c r="FC64" s="145"/>
      <c r="FD64" s="145"/>
      <c r="FE64" s="145"/>
      <c r="FF64" s="145"/>
      <c r="FG64" s="145"/>
      <c r="FH64" s="145"/>
      <c r="FI64" s="145"/>
      <c r="FJ64" s="145"/>
      <c r="FK64" s="145"/>
      <c r="FL64" s="145"/>
      <c r="FM64" s="145"/>
      <c r="FN64" s="145"/>
      <c r="FO64" s="145"/>
      <c r="FP64" s="145"/>
      <c r="FQ64" s="145"/>
      <c r="FR64" s="145"/>
      <c r="FS64" s="145"/>
      <c r="FT64" s="145"/>
      <c r="FU64" s="145"/>
      <c r="FV64" s="145"/>
      <c r="FW64" s="145"/>
      <c r="FX64" s="145"/>
      <c r="FY64" s="145"/>
      <c r="FZ64" s="145"/>
      <c r="GA64" s="145"/>
      <c r="GB64" s="145"/>
      <c r="GC64" s="145"/>
      <c r="GD64" s="145"/>
      <c r="GE64" s="145"/>
    </row>
    <row r="65" spans="1:187" ht="20.100000000000001" hidden="1" customHeight="1" x14ac:dyDescent="0.3">
      <c r="A65" s="25" t="s">
        <v>3970</v>
      </c>
      <c r="B65" s="26" t="s">
        <v>187</v>
      </c>
      <c r="C65" s="26">
        <v>84649</v>
      </c>
      <c r="D65" s="71" t="s">
        <v>4000</v>
      </c>
      <c r="E65" s="26" t="s">
        <v>108</v>
      </c>
      <c r="F65" s="26" t="s">
        <v>3556</v>
      </c>
      <c r="G65" s="26" t="s">
        <v>121</v>
      </c>
      <c r="H65" s="26" t="s">
        <v>344</v>
      </c>
      <c r="I65" s="26" t="s">
        <v>3</v>
      </c>
      <c r="J65" s="25" t="s">
        <v>1210</v>
      </c>
      <c r="K65" s="25" t="s">
        <v>4001</v>
      </c>
      <c r="L65" s="25"/>
      <c r="M65" s="25"/>
      <c r="N65" s="25"/>
      <c r="O65" s="239"/>
      <c r="P65" s="239"/>
      <c r="Q65" s="239"/>
      <c r="R65" s="239"/>
      <c r="S65" s="239"/>
      <c r="U65" s="145"/>
      <c r="V65" s="148"/>
      <c r="W65" s="145"/>
      <c r="X65" s="145"/>
      <c r="Y65" s="145"/>
      <c r="Z65" s="145"/>
      <c r="AA65" s="145"/>
      <c r="AB65" s="332"/>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8"/>
      <c r="DI65" s="145"/>
      <c r="DJ65" s="145"/>
      <c r="DK65" s="145"/>
      <c r="DL65" s="145"/>
      <c r="DM65" s="145"/>
      <c r="DN65" s="145"/>
      <c r="DO65" s="145"/>
      <c r="DP65" s="145"/>
      <c r="DQ65" s="145"/>
      <c r="DR65" s="145"/>
      <c r="DS65" s="145"/>
      <c r="DT65" s="145"/>
      <c r="DU65" s="145"/>
      <c r="DV65" s="145"/>
      <c r="DW65" s="145"/>
      <c r="DX65" s="145"/>
      <c r="DY65" s="145"/>
      <c r="DZ65" s="145"/>
      <c r="EA65" s="145"/>
      <c r="EB65" s="148"/>
      <c r="EC65" s="145"/>
      <c r="ED65" s="148"/>
      <c r="EE65" s="145"/>
      <c r="EF65" s="145"/>
      <c r="EG65" s="145"/>
      <c r="EH65" s="145"/>
      <c r="EI65" s="145"/>
      <c r="EJ65" s="145"/>
      <c r="EK65" s="145">
        <v>0</v>
      </c>
      <c r="EL65" s="145">
        <v>0</v>
      </c>
      <c r="EM65" s="145"/>
    </row>
    <row r="66" spans="1:187" ht="20.100000000000001" hidden="1" customHeight="1" x14ac:dyDescent="0.3">
      <c r="A66" s="25" t="s">
        <v>1786</v>
      </c>
      <c r="B66" s="40" t="s">
        <v>187</v>
      </c>
      <c r="C66" s="26">
        <v>82129</v>
      </c>
      <c r="D66" s="25" t="s">
        <v>1787</v>
      </c>
      <c r="E66" s="26" t="s">
        <v>293</v>
      </c>
      <c r="F66" s="26"/>
      <c r="G66" s="26" t="s">
        <v>121</v>
      </c>
      <c r="H66" s="258"/>
      <c r="I66" s="26" t="s">
        <v>3</v>
      </c>
      <c r="J66" s="25" t="s">
        <v>834</v>
      </c>
      <c r="K66" s="25" t="s">
        <v>1788</v>
      </c>
      <c r="L66" s="45"/>
      <c r="M66" s="25" t="s">
        <v>1789</v>
      </c>
      <c r="N66" s="25"/>
      <c r="O66" s="25" t="s">
        <v>1790</v>
      </c>
      <c r="P66" s="226"/>
      <c r="Q66" s="226"/>
      <c r="R66" s="25"/>
      <c r="S66" s="25" t="s">
        <v>1791</v>
      </c>
      <c r="T66" s="234"/>
      <c r="U66" s="235"/>
      <c r="V66" s="235"/>
      <c r="W66" s="235"/>
      <c r="X66" s="235"/>
      <c r="Y66" s="235"/>
      <c r="Z66" s="235"/>
      <c r="AA66" s="235"/>
      <c r="AB66" s="336"/>
      <c r="AC66" s="235"/>
      <c r="AD66" s="235"/>
      <c r="AE66" s="235"/>
      <c r="AF66" s="235"/>
      <c r="AG66" s="235"/>
      <c r="AH66" s="235"/>
      <c r="AI66" s="235">
        <v>1</v>
      </c>
      <c r="AJ66" s="235"/>
      <c r="AK66" s="235"/>
      <c r="AL66" s="235"/>
      <c r="AM66" s="235"/>
      <c r="AN66" s="235"/>
      <c r="AO66" s="235"/>
      <c r="AP66" s="235"/>
      <c r="AQ66" s="235"/>
      <c r="AR66" s="235"/>
      <c r="AS66" s="235"/>
      <c r="AT66" s="235"/>
      <c r="AU66" s="235"/>
      <c r="AV66" s="235"/>
      <c r="AW66" s="235"/>
      <c r="AX66" s="235"/>
      <c r="AY66" s="235"/>
      <c r="AZ66" s="235"/>
      <c r="BA66" s="235"/>
      <c r="BB66" s="235"/>
      <c r="BC66" s="235"/>
      <c r="BD66" s="235">
        <v>1</v>
      </c>
      <c r="BE66" s="235"/>
      <c r="BF66" s="235"/>
      <c r="BG66" s="235"/>
      <c r="BH66" s="235"/>
      <c r="BI66" s="235"/>
      <c r="BJ66" s="235"/>
      <c r="BK66" s="235"/>
      <c r="BL66" s="235"/>
      <c r="BM66" s="235"/>
      <c r="BN66" s="235"/>
      <c r="BO66" s="235"/>
      <c r="BP66" s="235"/>
      <c r="BQ66" s="235"/>
      <c r="BR66" s="235"/>
      <c r="BS66" s="235"/>
      <c r="BT66" s="235"/>
      <c r="BU66" s="235"/>
      <c r="BV66" s="235"/>
      <c r="BW66" s="235"/>
      <c r="BX66" s="235"/>
      <c r="BY66" s="235"/>
      <c r="BZ66" s="235"/>
      <c r="CA66" s="235"/>
      <c r="CB66" s="235"/>
      <c r="CC66" s="235"/>
      <c r="CD66" s="235"/>
      <c r="CE66" s="235"/>
      <c r="CF66" s="235"/>
      <c r="CG66" s="235"/>
      <c r="CH66" s="235"/>
      <c r="CI66" s="235"/>
      <c r="CJ66" s="235"/>
      <c r="CK66" s="235"/>
      <c r="CL66" s="235"/>
      <c r="CM66" s="235"/>
      <c r="CN66" s="235"/>
      <c r="CO66" s="235"/>
      <c r="CP66" s="235"/>
      <c r="CQ66" s="235"/>
      <c r="CR66" s="235"/>
      <c r="CS66" s="235"/>
      <c r="CT66" s="235"/>
      <c r="CU66" s="235"/>
      <c r="CV66" s="235"/>
      <c r="CW66" s="235"/>
      <c r="CX66" s="235"/>
      <c r="CY66" s="235"/>
      <c r="CZ66" s="235"/>
      <c r="DA66" s="235"/>
      <c r="DB66" s="235"/>
      <c r="DC66" s="235"/>
      <c r="DD66" s="235"/>
      <c r="DE66" s="235"/>
      <c r="DF66" s="235"/>
      <c r="DG66" s="235"/>
      <c r="DH66" s="236"/>
      <c r="DI66" s="235"/>
      <c r="DJ66" s="235"/>
      <c r="DK66" s="235"/>
      <c r="DL66" s="235"/>
      <c r="DM66" s="235"/>
      <c r="DN66" s="235"/>
      <c r="DO66" s="235"/>
      <c r="DP66" s="235"/>
      <c r="DQ66" s="235"/>
      <c r="DR66" s="235"/>
      <c r="DS66" s="235"/>
      <c r="DT66" s="235"/>
      <c r="DU66" s="235"/>
      <c r="DV66" s="235"/>
      <c r="DW66" s="235"/>
      <c r="DX66" s="235"/>
      <c r="DY66" s="235"/>
      <c r="DZ66" s="235"/>
      <c r="EA66" s="235"/>
      <c r="EB66" s="236"/>
      <c r="EC66" s="235"/>
      <c r="ED66" s="236"/>
      <c r="EE66" s="235"/>
      <c r="EF66" s="235"/>
      <c r="EG66" s="235"/>
      <c r="EH66" s="235"/>
      <c r="EI66" s="235"/>
      <c r="EJ66" s="235"/>
      <c r="EK66" s="235">
        <v>1</v>
      </c>
      <c r="EL66" s="235">
        <v>1</v>
      </c>
      <c r="EM66" s="235"/>
      <c r="EN66" s="237"/>
      <c r="EO66" s="234"/>
      <c r="EP66" s="234"/>
      <c r="EQ66" s="234"/>
      <c r="ER66" s="234"/>
      <c r="ES66" s="234"/>
      <c r="ET66" s="234"/>
      <c r="EU66" s="234"/>
      <c r="EV66" s="234"/>
      <c r="EW66" s="234"/>
      <c r="EX66" s="234"/>
      <c r="EY66" s="234"/>
      <c r="EZ66" s="234"/>
      <c r="FA66" s="234"/>
      <c r="FB66" s="234"/>
      <c r="FC66" s="234"/>
      <c r="FD66" s="234"/>
      <c r="FE66" s="234"/>
      <c r="FF66" s="234"/>
      <c r="FG66" s="234"/>
      <c r="FH66" s="234"/>
      <c r="FI66" s="234"/>
      <c r="FJ66" s="234"/>
      <c r="FK66" s="234"/>
      <c r="FL66" s="234"/>
      <c r="FM66" s="234"/>
      <c r="FN66" s="238"/>
      <c r="FO66" s="238"/>
      <c r="FP66" s="238"/>
      <c r="FQ66" s="238"/>
      <c r="FR66" s="238"/>
      <c r="FS66" s="238"/>
      <c r="FT66" s="238"/>
      <c r="FU66" s="238"/>
      <c r="FV66" s="238"/>
      <c r="FW66" s="238"/>
      <c r="FX66" s="238"/>
      <c r="FY66" s="238"/>
      <c r="FZ66" s="238"/>
      <c r="GA66" s="238"/>
      <c r="GB66" s="238"/>
      <c r="GC66" s="238"/>
      <c r="GD66" s="238"/>
      <c r="GE66" s="238"/>
    </row>
    <row r="67" spans="1:187" ht="20.100000000000001" hidden="1" customHeight="1" x14ac:dyDescent="0.3">
      <c r="A67" s="25" t="s">
        <v>2892</v>
      </c>
      <c r="B67" s="26" t="s">
        <v>187</v>
      </c>
      <c r="C67" s="26">
        <v>83767</v>
      </c>
      <c r="D67" s="25" t="s">
        <v>2923</v>
      </c>
      <c r="E67" s="26" t="s">
        <v>108</v>
      </c>
      <c r="F67" s="26"/>
      <c r="G67" s="26" t="s">
        <v>121</v>
      </c>
      <c r="H67" s="26" t="s">
        <v>835</v>
      </c>
      <c r="I67" s="26" t="s">
        <v>3</v>
      </c>
      <c r="J67" s="25" t="s">
        <v>975</v>
      </c>
      <c r="K67" s="25" t="s">
        <v>2924</v>
      </c>
      <c r="L67" s="25"/>
      <c r="M67" s="25" t="s">
        <v>2925</v>
      </c>
      <c r="N67" s="83"/>
      <c r="O67" s="83"/>
      <c r="P67" s="83"/>
      <c r="Q67" s="83"/>
      <c r="R67" s="25"/>
      <c r="S67" s="25" t="s">
        <v>2926</v>
      </c>
      <c r="T67" s="145"/>
      <c r="U67" s="145"/>
      <c r="V67" s="148"/>
      <c r="W67" s="145"/>
      <c r="X67" s="145"/>
      <c r="Y67" s="145"/>
      <c r="Z67" s="145"/>
      <c r="AA67" s="145"/>
      <c r="AB67" s="332"/>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BQ67" s="145"/>
      <c r="BR67" s="145"/>
      <c r="BS67" s="145"/>
      <c r="BT67" s="145">
        <v>1</v>
      </c>
      <c r="BU67" s="145"/>
      <c r="BV67" s="145"/>
      <c r="BW67" s="145"/>
      <c r="BX67" s="145"/>
      <c r="BY67" s="145"/>
      <c r="BZ67" s="145"/>
      <c r="CA67" s="145"/>
      <c r="CB67" s="145"/>
      <c r="CC67" s="145"/>
      <c r="CD67" s="145"/>
      <c r="CE67" s="145"/>
      <c r="CF67" s="145"/>
      <c r="CG67" s="145"/>
      <c r="CH67" s="145"/>
      <c r="CI67" s="145"/>
      <c r="CJ67" s="145"/>
      <c r="CK67" s="145"/>
      <c r="CL67" s="145"/>
      <c r="CM67" s="145"/>
      <c r="CN67" s="145"/>
      <c r="CO67" s="145"/>
      <c r="CP67" s="145"/>
      <c r="CQ67" s="145"/>
      <c r="CR67" s="145"/>
      <c r="CS67" s="145"/>
      <c r="CT67" s="145"/>
      <c r="CU67" s="145"/>
      <c r="CV67" s="145"/>
      <c r="CW67" s="145"/>
      <c r="CX67" s="145"/>
      <c r="CY67" s="145"/>
      <c r="CZ67" s="145"/>
      <c r="DA67" s="145"/>
      <c r="DB67" s="145"/>
      <c r="DC67" s="145"/>
      <c r="DD67" s="145"/>
      <c r="DE67" s="145"/>
      <c r="DF67" s="145"/>
      <c r="DG67" s="145"/>
      <c r="DH67" s="148"/>
      <c r="DI67" s="145"/>
      <c r="DJ67" s="145"/>
      <c r="DK67" s="145"/>
      <c r="DL67" s="145"/>
      <c r="DM67" s="145"/>
      <c r="DN67" s="145"/>
      <c r="DO67" s="145"/>
      <c r="DP67" s="145"/>
      <c r="DQ67" s="145"/>
      <c r="DR67" s="145"/>
      <c r="DS67" s="145"/>
      <c r="DT67" s="145"/>
      <c r="DU67" s="145"/>
      <c r="DV67" s="145"/>
      <c r="DW67" s="145"/>
      <c r="DX67" s="145"/>
      <c r="DY67" s="145"/>
      <c r="DZ67" s="145"/>
      <c r="EA67" s="145"/>
      <c r="EB67" s="148"/>
      <c r="EC67" s="145"/>
      <c r="ED67" s="148"/>
      <c r="EE67" s="145"/>
      <c r="EF67" s="145"/>
      <c r="EG67" s="145"/>
      <c r="EH67" s="145"/>
      <c r="EI67" s="145"/>
      <c r="EJ67" s="145"/>
      <c r="EK67" s="145">
        <v>1</v>
      </c>
      <c r="EL67" s="145">
        <v>1</v>
      </c>
      <c r="EM67" s="267"/>
    </row>
    <row r="68" spans="1:187" ht="20.100000000000001" hidden="1" customHeight="1" x14ac:dyDescent="0.3">
      <c r="A68" s="25" t="s">
        <v>2646</v>
      </c>
      <c r="B68" s="26" t="s">
        <v>187</v>
      </c>
      <c r="C68" s="26">
        <v>83689</v>
      </c>
      <c r="D68" s="71" t="s">
        <v>2653</v>
      </c>
      <c r="E68" s="26" t="s">
        <v>108</v>
      </c>
      <c r="F68" s="26"/>
      <c r="G68" s="26" t="s">
        <v>121</v>
      </c>
      <c r="H68" s="26" t="s">
        <v>344</v>
      </c>
      <c r="I68" s="26" t="s">
        <v>385</v>
      </c>
      <c r="J68" s="25" t="s">
        <v>834</v>
      </c>
      <c r="K68" s="25" t="s">
        <v>2654</v>
      </c>
      <c r="L68" s="83"/>
      <c r="M68" s="83"/>
      <c r="N68" s="83"/>
      <c r="O68" s="83"/>
      <c r="P68" s="83"/>
      <c r="Q68" s="83"/>
      <c r="R68" s="83"/>
      <c r="S68" s="83"/>
      <c r="T68" s="145"/>
      <c r="U68" s="145"/>
      <c r="V68" s="145"/>
      <c r="W68" s="145"/>
      <c r="X68" s="145"/>
      <c r="Y68" s="145"/>
      <c r="Z68" s="145"/>
      <c r="AA68" s="145"/>
      <c r="AB68" s="332"/>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8"/>
      <c r="DI68" s="145"/>
      <c r="DJ68" s="145"/>
      <c r="DK68" s="145"/>
      <c r="DL68" s="145"/>
      <c r="DM68" s="145"/>
      <c r="DN68" s="145"/>
      <c r="DO68" s="145"/>
      <c r="DP68" s="145"/>
      <c r="DQ68" s="145"/>
      <c r="DR68" s="145"/>
      <c r="DS68" s="145"/>
      <c r="DT68" s="145"/>
      <c r="DU68" s="145"/>
      <c r="DV68" s="145"/>
      <c r="DW68" s="145"/>
      <c r="DX68" s="145"/>
      <c r="DY68" s="145"/>
      <c r="DZ68" s="145"/>
      <c r="EA68" s="145"/>
      <c r="EB68" s="148"/>
      <c r="EC68" s="145"/>
      <c r="ED68" s="148"/>
      <c r="EE68" s="145"/>
      <c r="EF68" s="145"/>
      <c r="EG68" s="145"/>
      <c r="EH68" s="145"/>
      <c r="EI68" s="145"/>
      <c r="EJ68" s="145"/>
      <c r="EK68" s="145">
        <v>0</v>
      </c>
      <c r="EL68" s="145">
        <v>0</v>
      </c>
      <c r="EM68" s="145"/>
    </row>
    <row r="69" spans="1:187" ht="20.100000000000001" hidden="1" customHeight="1" x14ac:dyDescent="0.3">
      <c r="A69" s="25" t="s">
        <v>4334</v>
      </c>
      <c r="B69" s="26" t="s">
        <v>187</v>
      </c>
      <c r="C69" s="26">
        <v>84928</v>
      </c>
      <c r="D69" s="25" t="s">
        <v>4345</v>
      </c>
      <c r="E69" s="26" t="s">
        <v>108</v>
      </c>
      <c r="F69" s="26"/>
      <c r="G69" s="26" t="s">
        <v>121</v>
      </c>
      <c r="H69" s="26" t="s">
        <v>344</v>
      </c>
      <c r="I69" s="26" t="s">
        <v>3</v>
      </c>
      <c r="J69" s="25" t="s">
        <v>1210</v>
      </c>
      <c r="K69" s="25" t="s">
        <v>4346</v>
      </c>
      <c r="L69" s="25"/>
      <c r="M69" s="25" t="s">
        <v>4347</v>
      </c>
      <c r="N69" s="25" t="s">
        <v>4348</v>
      </c>
      <c r="O69" s="25" t="s">
        <v>4349</v>
      </c>
      <c r="P69" s="239"/>
      <c r="Q69" s="239"/>
      <c r="R69" s="25"/>
      <c r="S69" s="25" t="s">
        <v>4350</v>
      </c>
      <c r="U69" s="145"/>
      <c r="V69" s="148"/>
      <c r="W69" s="145"/>
      <c r="X69" s="145"/>
      <c r="Y69" s="145"/>
      <c r="Z69" s="145"/>
      <c r="AA69" s="145"/>
      <c r="AB69" s="332"/>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BQ69" s="145"/>
      <c r="BR69" s="145"/>
      <c r="BS69" s="145"/>
      <c r="BT69" s="145">
        <v>1</v>
      </c>
      <c r="BU69" s="145"/>
      <c r="BV69" s="145"/>
      <c r="BW69" s="145"/>
      <c r="BX69" s="145"/>
      <c r="BY69" s="145"/>
      <c r="BZ69" s="145"/>
      <c r="CA69" s="145"/>
      <c r="CB69" s="145"/>
      <c r="CC69" s="145"/>
      <c r="CD69" s="145"/>
      <c r="CE69" s="145"/>
      <c r="CF69" s="145"/>
      <c r="CG69" s="145"/>
      <c r="CH69" s="148"/>
      <c r="CI69" s="145"/>
      <c r="CJ69" s="145"/>
      <c r="CK69" s="145"/>
      <c r="CL69" s="145"/>
      <c r="CM69" s="145"/>
      <c r="CN69" s="145"/>
      <c r="CO69" s="145"/>
      <c r="CP69" s="145"/>
      <c r="CQ69" s="145"/>
      <c r="CR69" s="145"/>
      <c r="CS69" s="145"/>
      <c r="CT69" s="145"/>
      <c r="CU69" s="145"/>
      <c r="CV69" s="145"/>
      <c r="CW69" s="145"/>
      <c r="CX69" s="145"/>
      <c r="CY69" s="145"/>
      <c r="CZ69" s="145"/>
      <c r="DA69" s="145"/>
      <c r="DB69" s="145"/>
      <c r="DC69" s="145"/>
      <c r="DD69" s="145"/>
      <c r="DE69" s="145"/>
      <c r="DF69" s="145"/>
      <c r="DG69" s="145"/>
      <c r="DH69" s="148"/>
      <c r="DI69" s="145"/>
      <c r="DJ69" s="145"/>
      <c r="DK69" s="145"/>
      <c r="DL69" s="145"/>
      <c r="DM69" s="145"/>
      <c r="DN69" s="145"/>
      <c r="DO69" s="145"/>
      <c r="DP69" s="145"/>
      <c r="DQ69" s="145"/>
      <c r="DR69" s="145"/>
      <c r="DS69" s="145"/>
      <c r="DT69" s="145"/>
      <c r="DU69" s="145"/>
      <c r="DV69" s="145"/>
      <c r="DW69" s="145"/>
      <c r="DX69" s="145"/>
      <c r="DY69" s="145"/>
      <c r="DZ69" s="145"/>
      <c r="EA69" s="145"/>
      <c r="EB69" s="148"/>
      <c r="EC69" s="145"/>
      <c r="ED69" s="148"/>
      <c r="EE69" s="145"/>
      <c r="EF69" s="145"/>
      <c r="EG69" s="145"/>
      <c r="EH69" s="145"/>
      <c r="EI69" s="145"/>
      <c r="EJ69" s="145"/>
      <c r="EK69" s="145">
        <v>1</v>
      </c>
      <c r="EL69" s="145">
        <v>1</v>
      </c>
    </row>
    <row r="70" spans="1:187" ht="20.100000000000001" hidden="1" customHeight="1" x14ac:dyDescent="0.3">
      <c r="A70" s="25" t="s">
        <v>1916</v>
      </c>
      <c r="B70" s="26" t="s">
        <v>187</v>
      </c>
      <c r="C70" s="26">
        <v>82475</v>
      </c>
      <c r="D70" s="25" t="s">
        <v>1925</v>
      </c>
      <c r="E70" s="26" t="s">
        <v>108</v>
      </c>
      <c r="F70" s="26"/>
      <c r="G70" s="26" t="s">
        <v>121</v>
      </c>
      <c r="H70" s="26" t="s">
        <v>344</v>
      </c>
      <c r="I70" s="26" t="s">
        <v>385</v>
      </c>
      <c r="J70" s="25" t="s">
        <v>834</v>
      </c>
      <c r="K70" s="25" t="s">
        <v>1876</v>
      </c>
      <c r="L70" s="25"/>
      <c r="M70" s="25" t="s">
        <v>1926</v>
      </c>
      <c r="N70" s="239"/>
      <c r="O70" s="239"/>
      <c r="P70" s="239"/>
      <c r="Q70" s="239"/>
      <c r="R70" s="25"/>
      <c r="S70" s="25" t="s">
        <v>1927</v>
      </c>
      <c r="U70" s="145"/>
      <c r="V70" s="145"/>
      <c r="W70" s="145"/>
      <c r="X70" s="145"/>
      <c r="Y70" s="145"/>
      <c r="Z70" s="145"/>
      <c r="AA70" s="145"/>
      <c r="AB70" s="332"/>
      <c r="AC70" s="266"/>
      <c r="AD70" s="145"/>
      <c r="AE70" s="145"/>
      <c r="AF70" s="145"/>
      <c r="AG70" s="145"/>
      <c r="AH70" s="145"/>
      <c r="AI70" s="266">
        <v>1</v>
      </c>
      <c r="AJ70" s="145"/>
      <c r="AK70" s="145"/>
      <c r="AL70" s="145"/>
      <c r="AM70" s="145"/>
      <c r="AN70" s="145"/>
      <c r="AO70" s="145"/>
      <c r="AP70" s="145"/>
      <c r="AQ70" s="145"/>
      <c r="AR70" s="145"/>
      <c r="AS70" s="145"/>
      <c r="AT70" s="145"/>
      <c r="AU70" s="145"/>
      <c r="AV70" s="145"/>
      <c r="AW70" s="145"/>
      <c r="AX70" s="145"/>
      <c r="AY70" s="145"/>
      <c r="AZ70" s="145"/>
      <c r="BA70" s="266"/>
      <c r="BB70" s="145"/>
      <c r="BC70" s="145"/>
      <c r="BD70" s="145"/>
      <c r="BE70" s="145"/>
      <c r="BF70" s="145"/>
      <c r="BG70" s="145"/>
      <c r="BH70" s="145"/>
      <c r="BI70" s="145"/>
      <c r="BJ70" s="145"/>
      <c r="BK70" s="145"/>
      <c r="BL70" s="145"/>
      <c r="BM70" s="145"/>
      <c r="BN70" s="145"/>
      <c r="BO70" s="145"/>
      <c r="BP70" s="145"/>
      <c r="BQ70" s="145"/>
      <c r="BR70" s="145"/>
      <c r="BS70" s="145"/>
      <c r="BT70" s="266">
        <v>1</v>
      </c>
      <c r="BU70" s="145"/>
      <c r="BV70" s="145"/>
      <c r="BW70" s="145"/>
      <c r="BX70" s="145"/>
      <c r="BY70" s="145"/>
      <c r="BZ70" s="145"/>
      <c r="CA70" s="145"/>
      <c r="CB70" s="145"/>
      <c r="CC70" s="145"/>
      <c r="CD70" s="145"/>
      <c r="CE70" s="145"/>
      <c r="CF70" s="145"/>
      <c r="CG70" s="145"/>
      <c r="CH70" s="145"/>
      <c r="CI70" s="145"/>
      <c r="CJ70" s="145"/>
      <c r="CK70" s="145"/>
      <c r="CL70" s="145"/>
      <c r="CM70" s="145"/>
      <c r="CN70" s="145"/>
      <c r="CO70" s="145"/>
      <c r="CP70" s="145"/>
      <c r="CQ70" s="145"/>
      <c r="CR70" s="145"/>
      <c r="CS70" s="145"/>
      <c r="CT70" s="145"/>
      <c r="CU70" s="145"/>
      <c r="CV70" s="145"/>
      <c r="CW70" s="145"/>
      <c r="CX70" s="145"/>
      <c r="CY70" s="145"/>
      <c r="CZ70" s="145"/>
      <c r="DA70" s="145"/>
      <c r="DB70" s="145"/>
      <c r="DC70" s="145"/>
      <c r="DD70" s="145"/>
      <c r="DE70" s="145"/>
      <c r="DF70" s="145"/>
      <c r="DG70" s="145"/>
      <c r="DH70" s="148"/>
      <c r="DI70" s="145"/>
      <c r="DJ70" s="145"/>
      <c r="DK70" s="145"/>
      <c r="DL70" s="145"/>
      <c r="DM70" s="145"/>
      <c r="DN70" s="145"/>
      <c r="DO70" s="145"/>
      <c r="DP70" s="145"/>
      <c r="DQ70" s="145"/>
      <c r="DR70" s="145"/>
      <c r="DS70" s="145"/>
      <c r="DT70" s="145"/>
      <c r="DU70" s="145"/>
      <c r="DV70" s="145"/>
      <c r="DW70" s="145"/>
      <c r="DX70" s="145"/>
      <c r="DY70" s="145"/>
      <c r="DZ70" s="145"/>
      <c r="EA70" s="145"/>
      <c r="EB70" s="148"/>
      <c r="EC70" s="145"/>
      <c r="ED70" s="148"/>
      <c r="EE70" s="145"/>
      <c r="EF70" s="145"/>
      <c r="EG70" s="145"/>
      <c r="EH70" s="145"/>
      <c r="EI70" s="145"/>
      <c r="EJ70" s="145"/>
      <c r="EK70" s="145">
        <v>1</v>
      </c>
      <c r="EL70" s="145">
        <v>1</v>
      </c>
    </row>
    <row r="71" spans="1:187" ht="20.100000000000001" hidden="1" customHeight="1" x14ac:dyDescent="0.3">
      <c r="A71" s="25" t="s">
        <v>2701</v>
      </c>
      <c r="B71" s="40" t="s">
        <v>187</v>
      </c>
      <c r="C71" s="26">
        <v>83876</v>
      </c>
      <c r="D71" s="25" t="s">
        <v>2709</v>
      </c>
      <c r="E71" s="26" t="s">
        <v>108</v>
      </c>
      <c r="F71" s="26"/>
      <c r="G71" s="26" t="s">
        <v>121</v>
      </c>
      <c r="H71" s="26" t="s">
        <v>384</v>
      </c>
      <c r="I71" s="26" t="s">
        <v>385</v>
      </c>
      <c r="J71" s="25" t="s">
        <v>228</v>
      </c>
      <c r="K71" s="25" t="s">
        <v>2710</v>
      </c>
      <c r="L71" s="25"/>
      <c r="M71" s="25" t="s">
        <v>2711</v>
      </c>
      <c r="N71" s="83"/>
      <c r="O71" s="83"/>
      <c r="P71" s="83"/>
      <c r="Q71" s="83"/>
      <c r="R71" s="83"/>
      <c r="S71" s="83"/>
      <c r="T71" s="145"/>
      <c r="U71" s="145"/>
      <c r="V71" s="145"/>
      <c r="W71" s="145"/>
      <c r="X71" s="145"/>
      <c r="Y71" s="145"/>
      <c r="Z71" s="145"/>
      <c r="AA71" s="145"/>
      <c r="AB71" s="332"/>
      <c r="AC71" s="266">
        <v>1</v>
      </c>
      <c r="AD71" s="145"/>
      <c r="AE71" s="145"/>
      <c r="AF71" s="145"/>
      <c r="AG71" s="145"/>
      <c r="AH71" s="145"/>
      <c r="AI71" s="266"/>
      <c r="AJ71" s="145"/>
      <c r="AK71" s="145"/>
      <c r="AL71" s="145"/>
      <c r="AM71" s="145"/>
      <c r="AN71" s="145"/>
      <c r="AO71" s="145"/>
      <c r="AP71" s="145"/>
      <c r="AQ71" s="145"/>
      <c r="AR71" s="145"/>
      <c r="AS71" s="145"/>
      <c r="AT71" s="145"/>
      <c r="AU71" s="145"/>
      <c r="AV71" s="145"/>
      <c r="AW71" s="145"/>
      <c r="AX71" s="145"/>
      <c r="AY71" s="145"/>
      <c r="AZ71" s="145"/>
      <c r="BA71" s="266"/>
      <c r="BB71" s="145"/>
      <c r="BC71" s="145"/>
      <c r="BD71" s="145"/>
      <c r="BE71" s="145"/>
      <c r="BF71" s="145"/>
      <c r="BG71" s="145"/>
      <c r="BH71" s="145"/>
      <c r="BI71" s="145"/>
      <c r="BJ71" s="145"/>
      <c r="BK71" s="145"/>
      <c r="BL71" s="145"/>
      <c r="BM71" s="145"/>
      <c r="BN71" s="145"/>
      <c r="BO71" s="145"/>
      <c r="BP71" s="145"/>
      <c r="BQ71" s="145"/>
      <c r="BR71" s="145"/>
      <c r="BS71" s="145"/>
      <c r="BT71" s="266"/>
      <c r="BU71" s="145"/>
      <c r="BV71" s="145"/>
      <c r="BW71" s="145"/>
      <c r="BX71" s="145"/>
      <c r="BY71" s="145"/>
      <c r="BZ71" s="145"/>
      <c r="CA71" s="145"/>
      <c r="CB71" s="145"/>
      <c r="CC71" s="145"/>
      <c r="CD71" s="145"/>
      <c r="CE71" s="145"/>
      <c r="CF71" s="145"/>
      <c r="CG71" s="145"/>
      <c r="CH71" s="145"/>
      <c r="CI71" s="145"/>
      <c r="CJ71" s="145"/>
      <c r="CK71" s="145"/>
      <c r="CL71" s="145"/>
      <c r="CM71" s="145"/>
      <c r="CN71" s="145"/>
      <c r="CO71" s="145"/>
      <c r="CP71" s="145"/>
      <c r="CQ71" s="145">
        <v>1</v>
      </c>
      <c r="CR71" s="145"/>
      <c r="CS71" s="145"/>
      <c r="CT71" s="145"/>
      <c r="CU71" s="145"/>
      <c r="CV71" s="145"/>
      <c r="CW71" s="145"/>
      <c r="CX71" s="145"/>
      <c r="CY71" s="145"/>
      <c r="CZ71" s="145"/>
      <c r="DA71" s="145"/>
      <c r="DB71" s="145"/>
      <c r="DC71" s="145"/>
      <c r="DD71" s="145"/>
      <c r="DE71" s="145"/>
      <c r="DF71" s="145"/>
      <c r="DG71" s="145"/>
      <c r="DH71" s="148"/>
      <c r="DI71" s="145"/>
      <c r="DJ71" s="145"/>
      <c r="DK71" s="145"/>
      <c r="DL71" s="145"/>
      <c r="DM71" s="145"/>
      <c r="DN71" s="145"/>
      <c r="DO71" s="145"/>
      <c r="DP71" s="145"/>
      <c r="DQ71" s="145"/>
      <c r="DR71" s="145"/>
      <c r="DS71" s="145"/>
      <c r="DT71" s="145"/>
      <c r="DU71" s="145"/>
      <c r="DV71" s="145"/>
      <c r="DW71" s="145"/>
      <c r="DX71" s="145"/>
      <c r="DY71" s="145"/>
      <c r="DZ71" s="145"/>
      <c r="EA71" s="145"/>
      <c r="EB71" s="148"/>
      <c r="EC71" s="145"/>
      <c r="ED71" s="148"/>
      <c r="EE71" s="145"/>
      <c r="EF71" s="145"/>
      <c r="EG71" s="145"/>
      <c r="EH71" s="145"/>
      <c r="EI71" s="145"/>
      <c r="EJ71" s="145"/>
      <c r="EK71" s="145">
        <v>1</v>
      </c>
      <c r="EL71" s="145">
        <v>0</v>
      </c>
      <c r="EM71" s="145"/>
    </row>
    <row r="72" spans="1:187" ht="20.100000000000001" hidden="1" customHeight="1" x14ac:dyDescent="0.3">
      <c r="A72" s="25" t="s">
        <v>1797</v>
      </c>
      <c r="B72" s="40" t="s">
        <v>187</v>
      </c>
      <c r="C72" s="26">
        <v>82937</v>
      </c>
      <c r="D72" s="71" t="s">
        <v>538</v>
      </c>
      <c r="E72" s="73"/>
      <c r="F72" s="73"/>
      <c r="G72" s="73" t="s">
        <v>121</v>
      </c>
      <c r="H72" s="258"/>
      <c r="I72" s="26" t="s">
        <v>3</v>
      </c>
      <c r="J72" s="72" t="s">
        <v>834</v>
      </c>
      <c r="K72" s="72" t="s">
        <v>1812</v>
      </c>
      <c r="L72" s="226"/>
      <c r="M72" s="226"/>
      <c r="N72" s="226"/>
      <c r="O72" s="226"/>
      <c r="P72" s="226"/>
      <c r="Q72" s="226"/>
      <c r="R72" s="226"/>
      <c r="S72" s="226"/>
      <c r="T72" s="234"/>
      <c r="U72" s="235"/>
      <c r="V72" s="235"/>
      <c r="W72" s="235"/>
      <c r="X72" s="235"/>
      <c r="Y72" s="235"/>
      <c r="Z72" s="235"/>
      <c r="AA72" s="235"/>
      <c r="AB72" s="336"/>
      <c r="AC72" s="235"/>
      <c r="AD72" s="235"/>
      <c r="AE72" s="235"/>
      <c r="AF72" s="235"/>
      <c r="AG72" s="235"/>
      <c r="AH72" s="235"/>
      <c r="AI72" s="235"/>
      <c r="AJ72" s="235"/>
      <c r="AK72" s="235"/>
      <c r="AL72" s="235"/>
      <c r="AM72" s="235"/>
      <c r="AN72" s="235"/>
      <c r="AO72" s="235"/>
      <c r="AP72" s="235"/>
      <c r="AQ72" s="235"/>
      <c r="AR72" s="235"/>
      <c r="AS72" s="235"/>
      <c r="AT72" s="235"/>
      <c r="AU72" s="235"/>
      <c r="AV72" s="235"/>
      <c r="AW72" s="235"/>
      <c r="AX72" s="235"/>
      <c r="AY72" s="235"/>
      <c r="AZ72" s="235"/>
      <c r="BA72" s="235"/>
      <c r="BB72" s="235"/>
      <c r="BC72" s="235"/>
      <c r="BD72" s="235"/>
      <c r="BE72" s="235"/>
      <c r="BF72" s="235"/>
      <c r="BG72" s="235"/>
      <c r="BH72" s="235"/>
      <c r="BI72" s="235"/>
      <c r="BJ72" s="235"/>
      <c r="BK72" s="235"/>
      <c r="BL72" s="235"/>
      <c r="BM72" s="235"/>
      <c r="BN72" s="235"/>
      <c r="BO72" s="235"/>
      <c r="BP72" s="235"/>
      <c r="BQ72" s="235"/>
      <c r="BR72" s="235"/>
      <c r="BS72" s="235"/>
      <c r="BT72" s="235"/>
      <c r="BU72" s="235"/>
      <c r="BV72" s="235"/>
      <c r="BW72" s="235"/>
      <c r="BX72" s="235"/>
      <c r="BY72" s="235"/>
      <c r="BZ72" s="235"/>
      <c r="CA72" s="235"/>
      <c r="CB72" s="235"/>
      <c r="CC72" s="235"/>
      <c r="CD72" s="235"/>
      <c r="CE72" s="235"/>
      <c r="CF72" s="235"/>
      <c r="CG72" s="235"/>
      <c r="CH72" s="235"/>
      <c r="CI72" s="235"/>
      <c r="CJ72" s="235"/>
      <c r="CK72" s="235"/>
      <c r="CL72" s="235"/>
      <c r="CM72" s="235"/>
      <c r="CN72" s="235"/>
      <c r="CO72" s="235"/>
      <c r="CP72" s="235"/>
      <c r="CQ72" s="235"/>
      <c r="CR72" s="235"/>
      <c r="CS72" s="235"/>
      <c r="CT72" s="235"/>
      <c r="CU72" s="235"/>
      <c r="CV72" s="235"/>
      <c r="CW72" s="235"/>
      <c r="CX72" s="235"/>
      <c r="CY72" s="235"/>
      <c r="CZ72" s="235"/>
      <c r="DA72" s="235"/>
      <c r="DB72" s="235"/>
      <c r="DC72" s="235"/>
      <c r="DD72" s="235"/>
      <c r="DE72" s="235"/>
      <c r="DF72" s="235"/>
      <c r="DG72" s="235"/>
      <c r="DH72" s="236"/>
      <c r="DI72" s="235"/>
      <c r="DJ72" s="235"/>
      <c r="DK72" s="235"/>
      <c r="DL72" s="235"/>
      <c r="DM72" s="235"/>
      <c r="DN72" s="235"/>
      <c r="DO72" s="235"/>
      <c r="DP72" s="235"/>
      <c r="DQ72" s="235"/>
      <c r="DR72" s="235"/>
      <c r="DS72" s="235"/>
      <c r="DT72" s="235"/>
      <c r="DU72" s="235"/>
      <c r="DV72" s="235"/>
      <c r="DW72" s="235"/>
      <c r="DX72" s="235"/>
      <c r="DY72" s="235"/>
      <c r="DZ72" s="235"/>
      <c r="EA72" s="235"/>
      <c r="EB72" s="236"/>
      <c r="EC72" s="235"/>
      <c r="ED72" s="235"/>
      <c r="EE72" s="235"/>
      <c r="EF72" s="235"/>
      <c r="EG72" s="235"/>
      <c r="EH72" s="235"/>
      <c r="EI72" s="235"/>
      <c r="EJ72" s="235"/>
      <c r="EK72" s="235">
        <v>0</v>
      </c>
      <c r="EL72" s="235">
        <v>0</v>
      </c>
      <c r="EM72" s="235"/>
      <c r="EN72" s="237"/>
      <c r="EO72" s="234"/>
      <c r="EP72" s="234"/>
      <c r="EQ72" s="234"/>
      <c r="ER72" s="234"/>
      <c r="ES72" s="234"/>
      <c r="ET72" s="234"/>
      <c r="EU72" s="234"/>
      <c r="EV72" s="234"/>
      <c r="EW72" s="234"/>
      <c r="EX72" s="234"/>
      <c r="EY72" s="234"/>
      <c r="EZ72" s="234"/>
      <c r="FA72" s="234"/>
      <c r="FB72" s="234"/>
      <c r="FC72" s="234"/>
      <c r="FD72" s="234"/>
      <c r="FE72" s="234"/>
      <c r="FF72" s="234"/>
      <c r="FG72" s="234"/>
      <c r="FH72" s="234"/>
      <c r="FI72" s="234"/>
      <c r="FJ72" s="234"/>
      <c r="FK72" s="234"/>
      <c r="FL72" s="234"/>
      <c r="FM72" s="234"/>
      <c r="FN72" s="238"/>
      <c r="FO72" s="238"/>
      <c r="FP72" s="238"/>
      <c r="FQ72" s="238"/>
      <c r="FR72" s="238"/>
      <c r="FS72" s="238"/>
      <c r="FT72" s="238"/>
      <c r="FU72" s="238"/>
      <c r="FV72" s="238"/>
      <c r="FW72" s="238"/>
      <c r="FX72" s="238"/>
      <c r="FY72" s="238"/>
      <c r="FZ72" s="238"/>
      <c r="GA72" s="238"/>
      <c r="GB72" s="238"/>
      <c r="GC72" s="238"/>
      <c r="GD72" s="238"/>
      <c r="GE72" s="238"/>
    </row>
    <row r="73" spans="1:187" ht="20.100000000000001" hidden="1" customHeight="1" x14ac:dyDescent="0.3">
      <c r="A73" s="25" t="s">
        <v>3042</v>
      </c>
      <c r="B73" s="26" t="s">
        <v>187</v>
      </c>
      <c r="C73" s="26">
        <v>84243</v>
      </c>
      <c r="D73" s="71" t="s">
        <v>1598</v>
      </c>
      <c r="E73" s="26" t="s">
        <v>113</v>
      </c>
      <c r="F73" s="26"/>
      <c r="G73" s="26" t="s">
        <v>121</v>
      </c>
      <c r="H73" s="26" t="s">
        <v>344</v>
      </c>
      <c r="I73" s="26" t="s">
        <v>3</v>
      </c>
      <c r="J73" s="25" t="s">
        <v>1210</v>
      </c>
      <c r="K73" s="25" t="s">
        <v>3060</v>
      </c>
      <c r="L73" s="25"/>
      <c r="M73" s="25"/>
      <c r="N73" s="83"/>
      <c r="O73" s="83"/>
      <c r="P73" s="83"/>
      <c r="Q73" s="83"/>
      <c r="R73" s="83"/>
      <c r="S73" s="83"/>
      <c r="T73" s="145"/>
      <c r="U73" s="145"/>
      <c r="V73" s="148"/>
      <c r="W73" s="145"/>
      <c r="X73" s="145"/>
      <c r="Y73" s="145"/>
      <c r="Z73" s="145"/>
      <c r="AA73" s="145"/>
      <c r="AB73" s="332"/>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BQ73" s="145"/>
      <c r="BR73" s="145"/>
      <c r="BS73" s="145"/>
      <c r="BT73" s="145"/>
      <c r="BU73" s="145"/>
      <c r="BV73" s="145"/>
      <c r="BW73" s="145"/>
      <c r="BX73" s="145"/>
      <c r="BY73" s="145"/>
      <c r="BZ73" s="145"/>
      <c r="CA73" s="145"/>
      <c r="CB73" s="145"/>
      <c r="CC73" s="145"/>
      <c r="CD73" s="145"/>
      <c r="CE73" s="145"/>
      <c r="CF73" s="145"/>
      <c r="CG73" s="145"/>
      <c r="CH73" s="145"/>
      <c r="CI73" s="145"/>
      <c r="CJ73" s="145"/>
      <c r="CK73" s="145"/>
      <c r="CL73" s="145"/>
      <c r="CM73" s="145"/>
      <c r="CN73" s="145"/>
      <c r="CO73" s="145"/>
      <c r="CP73" s="145"/>
      <c r="CQ73" s="145"/>
      <c r="CR73" s="145"/>
      <c r="CS73" s="145"/>
      <c r="CT73" s="145"/>
      <c r="CU73" s="145"/>
      <c r="CV73" s="145"/>
      <c r="CW73" s="145"/>
      <c r="CX73" s="145"/>
      <c r="CY73" s="145"/>
      <c r="CZ73" s="145"/>
      <c r="DA73" s="145"/>
      <c r="DB73" s="145"/>
      <c r="DC73" s="145"/>
      <c r="DD73" s="145"/>
      <c r="DE73" s="145"/>
      <c r="DF73" s="145"/>
      <c r="DG73" s="145"/>
      <c r="DH73" s="148"/>
      <c r="DI73" s="145"/>
      <c r="DJ73" s="145"/>
      <c r="DK73" s="145"/>
      <c r="DL73" s="145"/>
      <c r="DM73" s="145"/>
      <c r="DN73" s="145"/>
      <c r="DO73" s="145"/>
      <c r="DP73" s="145"/>
      <c r="DQ73" s="145"/>
      <c r="DR73" s="145"/>
      <c r="DS73" s="145"/>
      <c r="DT73" s="145"/>
      <c r="DU73" s="145"/>
      <c r="DV73" s="145"/>
      <c r="DW73" s="145"/>
      <c r="DX73" s="145"/>
      <c r="DY73" s="145"/>
      <c r="DZ73" s="145"/>
      <c r="EA73" s="145"/>
      <c r="EB73" s="148"/>
      <c r="EC73" s="145"/>
      <c r="ED73" s="148"/>
      <c r="EE73" s="145"/>
      <c r="EF73" s="145"/>
      <c r="EG73" s="145"/>
      <c r="EH73" s="145"/>
      <c r="EI73" s="145"/>
      <c r="EJ73" s="145"/>
      <c r="EK73" s="145">
        <v>0</v>
      </c>
      <c r="EL73" s="145">
        <v>0</v>
      </c>
      <c r="EM73" s="267"/>
    </row>
    <row r="74" spans="1:187" ht="20.100000000000001" hidden="1" customHeight="1" x14ac:dyDescent="0.3">
      <c r="A74" s="25" t="s">
        <v>3564</v>
      </c>
      <c r="B74" s="40" t="s">
        <v>187</v>
      </c>
      <c r="C74" s="26">
        <v>84664</v>
      </c>
      <c r="D74" s="71" t="s">
        <v>3603</v>
      </c>
      <c r="E74" s="26" t="s">
        <v>3604</v>
      </c>
      <c r="F74" s="26" t="s">
        <v>3549</v>
      </c>
      <c r="G74" s="26" t="s">
        <v>121</v>
      </c>
      <c r="H74" s="26" t="s">
        <v>344</v>
      </c>
      <c r="I74" s="26" t="s">
        <v>3</v>
      </c>
      <c r="J74" s="25" t="s">
        <v>834</v>
      </c>
      <c r="K74" s="25" t="s">
        <v>3605</v>
      </c>
      <c r="L74" s="25"/>
      <c r="M74" s="25"/>
      <c r="N74" s="239"/>
      <c r="O74" s="239"/>
      <c r="P74" s="239"/>
      <c r="Q74" s="239"/>
      <c r="R74" s="25"/>
      <c r="S74" s="25" t="s">
        <v>3606</v>
      </c>
      <c r="T74" s="145"/>
      <c r="U74" s="145"/>
      <c r="V74" s="148"/>
      <c r="W74" s="145"/>
      <c r="X74" s="145"/>
      <c r="Y74" s="145"/>
      <c r="Z74" s="145"/>
      <c r="AA74" s="145"/>
      <c r="AB74" s="332"/>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c r="BT74" s="145"/>
      <c r="BU74" s="145"/>
      <c r="BV74" s="145"/>
      <c r="BW74" s="145"/>
      <c r="BX74" s="145"/>
      <c r="BY74" s="145"/>
      <c r="BZ74" s="145"/>
      <c r="CA74" s="145"/>
      <c r="CB74" s="145"/>
      <c r="CC74" s="145"/>
      <c r="CD74" s="145"/>
      <c r="CE74" s="145"/>
      <c r="CF74" s="145"/>
      <c r="CG74" s="145"/>
      <c r="CH74" s="145"/>
      <c r="CI74" s="145"/>
      <c r="CJ74" s="145"/>
      <c r="CK74" s="145"/>
      <c r="CL74" s="145"/>
      <c r="CM74" s="145"/>
      <c r="CN74" s="145"/>
      <c r="CO74" s="145"/>
      <c r="CP74" s="145"/>
      <c r="CQ74" s="145"/>
      <c r="CR74" s="145"/>
      <c r="CS74" s="145"/>
      <c r="CT74" s="145"/>
      <c r="CU74" s="145"/>
      <c r="CV74" s="145"/>
      <c r="CW74" s="145"/>
      <c r="CX74" s="145"/>
      <c r="CY74" s="145"/>
      <c r="CZ74" s="145"/>
      <c r="DA74" s="145"/>
      <c r="DB74" s="145"/>
      <c r="DC74" s="145"/>
      <c r="DD74" s="145"/>
      <c r="DE74" s="145"/>
      <c r="DF74" s="145"/>
      <c r="DG74" s="145"/>
      <c r="DH74" s="148"/>
      <c r="DI74" s="145"/>
      <c r="DJ74" s="145"/>
      <c r="DK74" s="145"/>
      <c r="DL74" s="145"/>
      <c r="DM74" s="145"/>
      <c r="DN74" s="145"/>
      <c r="DO74" s="145"/>
      <c r="DP74" s="145"/>
      <c r="DQ74" s="145"/>
      <c r="DR74" s="145"/>
      <c r="DS74" s="145"/>
      <c r="DT74" s="145"/>
      <c r="DU74" s="145"/>
      <c r="DV74" s="145"/>
      <c r="DW74" s="145"/>
      <c r="DX74" s="145"/>
      <c r="DY74" s="145"/>
      <c r="DZ74" s="145"/>
      <c r="EA74" s="145"/>
      <c r="EB74" s="148"/>
      <c r="EC74" s="145"/>
      <c r="ED74" s="148"/>
      <c r="EE74" s="145"/>
      <c r="EF74" s="145"/>
      <c r="EG74" s="145"/>
      <c r="EH74" s="145"/>
      <c r="EI74" s="145"/>
      <c r="EJ74" s="145"/>
      <c r="EK74" s="145" t="s">
        <v>519</v>
      </c>
      <c r="EL74" s="145">
        <v>1</v>
      </c>
      <c r="EM74" s="145"/>
    </row>
    <row r="75" spans="1:187" ht="20.100000000000001" hidden="1" customHeight="1" x14ac:dyDescent="0.3">
      <c r="A75" s="25" t="s">
        <v>4378</v>
      </c>
      <c r="B75" s="40" t="s">
        <v>187</v>
      </c>
      <c r="C75" s="26">
        <v>85123</v>
      </c>
      <c r="D75" s="25" t="s">
        <v>4398</v>
      </c>
      <c r="E75" s="26" t="s">
        <v>108</v>
      </c>
      <c r="F75" s="26" t="s">
        <v>3556</v>
      </c>
      <c r="G75" s="26" t="s">
        <v>121</v>
      </c>
      <c r="H75" s="26" t="s">
        <v>3</v>
      </c>
      <c r="I75" s="26" t="s">
        <v>3</v>
      </c>
      <c r="J75" s="25" t="s">
        <v>834</v>
      </c>
      <c r="K75" s="25" t="s">
        <v>4399</v>
      </c>
      <c r="L75" s="25"/>
      <c r="M75" s="25" t="s">
        <v>4400</v>
      </c>
      <c r="N75" s="25"/>
      <c r="O75" s="239"/>
      <c r="P75" s="239"/>
      <c r="Q75" s="25" t="s">
        <v>4401</v>
      </c>
      <c r="R75" s="25" t="s">
        <v>4402</v>
      </c>
      <c r="S75" s="25" t="s">
        <v>4403</v>
      </c>
      <c r="U75" s="145"/>
      <c r="V75" s="148"/>
      <c r="W75" s="145"/>
      <c r="X75" s="145"/>
      <c r="Y75" s="145"/>
      <c r="Z75" s="145"/>
      <c r="AA75" s="145"/>
      <c r="AB75" s="332"/>
      <c r="AC75" s="145"/>
      <c r="AD75" s="145"/>
      <c r="AE75" s="145"/>
      <c r="AF75" s="145"/>
      <c r="AG75" s="145"/>
      <c r="AH75" s="145"/>
      <c r="AI75" s="145">
        <v>1</v>
      </c>
      <c r="AJ75" s="145"/>
      <c r="AK75" s="145"/>
      <c r="AL75" s="145"/>
      <c r="AM75" s="145"/>
      <c r="AN75" s="145"/>
      <c r="AO75" s="145"/>
      <c r="AP75" s="145">
        <v>1</v>
      </c>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c r="BT75" s="145"/>
      <c r="BU75" s="145"/>
      <c r="BV75" s="145"/>
      <c r="BW75" s="145"/>
      <c r="BX75" s="145"/>
      <c r="BY75" s="145"/>
      <c r="BZ75" s="145"/>
      <c r="CA75" s="145"/>
      <c r="CB75" s="145"/>
      <c r="CC75" s="145"/>
      <c r="CD75" s="145"/>
      <c r="CE75" s="145"/>
      <c r="CF75" s="145"/>
      <c r="CG75" s="145"/>
      <c r="CH75" s="148"/>
      <c r="CI75" s="145"/>
      <c r="CJ75" s="145"/>
      <c r="CK75" s="145"/>
      <c r="CL75" s="145"/>
      <c r="CM75" s="145"/>
      <c r="CN75" s="145"/>
      <c r="CO75" s="145"/>
      <c r="CP75" s="145"/>
      <c r="CQ75" s="145"/>
      <c r="CR75" s="145"/>
      <c r="CS75" s="145"/>
      <c r="CT75" s="145"/>
      <c r="CU75" s="145"/>
      <c r="CV75" s="145"/>
      <c r="CW75" s="145"/>
      <c r="CX75" s="145"/>
      <c r="CY75" s="145"/>
      <c r="CZ75" s="145"/>
      <c r="DA75" s="145"/>
      <c r="DB75" s="145"/>
      <c r="DC75" s="145"/>
      <c r="DD75" s="145"/>
      <c r="DE75" s="145"/>
      <c r="DF75" s="145"/>
      <c r="DG75" s="145"/>
      <c r="DH75" s="148"/>
      <c r="DI75" s="145"/>
      <c r="DJ75" s="145"/>
      <c r="DK75" s="145"/>
      <c r="DL75" s="145"/>
      <c r="DM75" s="145"/>
      <c r="DN75" s="145"/>
      <c r="DO75" s="145"/>
      <c r="DP75" s="145"/>
      <c r="DQ75" s="145"/>
      <c r="DR75" s="145"/>
      <c r="DS75" s="145"/>
      <c r="DT75" s="145"/>
      <c r="DU75" s="145"/>
      <c r="DV75" s="145"/>
      <c r="DW75" s="145"/>
      <c r="DX75" s="145"/>
      <c r="DY75" s="145"/>
      <c r="DZ75" s="145"/>
      <c r="EA75" s="145"/>
      <c r="EB75" s="148"/>
      <c r="EC75" s="145"/>
      <c r="ED75" s="148"/>
      <c r="EE75" s="145"/>
      <c r="EF75" s="145"/>
      <c r="EG75" s="145"/>
      <c r="EH75" s="145"/>
      <c r="EI75" s="145"/>
      <c r="EJ75" s="145"/>
      <c r="EK75" s="145">
        <v>1</v>
      </c>
      <c r="EL75" s="145">
        <v>1</v>
      </c>
      <c r="EN75" s="228" t="s">
        <v>4404</v>
      </c>
    </row>
    <row r="76" spans="1:187" ht="20.100000000000001" hidden="1" customHeight="1" x14ac:dyDescent="0.3">
      <c r="A76" s="25" t="s">
        <v>1755</v>
      </c>
      <c r="B76" s="40" t="s">
        <v>187</v>
      </c>
      <c r="C76" s="26">
        <v>82886</v>
      </c>
      <c r="D76" s="25" t="s">
        <v>1778</v>
      </c>
      <c r="E76" s="26"/>
      <c r="F76" s="26"/>
      <c r="G76" s="26" t="s">
        <v>121</v>
      </c>
      <c r="H76" s="258"/>
      <c r="I76" s="26" t="s">
        <v>3</v>
      </c>
      <c r="J76" s="25" t="s">
        <v>1210</v>
      </c>
      <c r="K76" s="25" t="s">
        <v>1779</v>
      </c>
      <c r="L76" s="45" t="s">
        <v>1780</v>
      </c>
      <c r="M76" s="226"/>
      <c r="N76" s="226"/>
      <c r="O76" s="226"/>
      <c r="P76" s="226"/>
      <c r="Q76" s="226"/>
      <c r="R76" s="25" t="s">
        <v>1781</v>
      </c>
      <c r="S76" s="25" t="s">
        <v>1782</v>
      </c>
      <c r="T76" s="234"/>
      <c r="U76" s="235"/>
      <c r="V76" s="235"/>
      <c r="W76" s="235"/>
      <c r="X76" s="235"/>
      <c r="Y76" s="235"/>
      <c r="Z76" s="235"/>
      <c r="AA76" s="235"/>
      <c r="AB76" s="336"/>
      <c r="AC76" s="235"/>
      <c r="AD76" s="235"/>
      <c r="AE76" s="235"/>
      <c r="AF76" s="235"/>
      <c r="AG76" s="235"/>
      <c r="AH76" s="235"/>
      <c r="AI76" s="235"/>
      <c r="AJ76" s="235"/>
      <c r="AK76" s="235"/>
      <c r="AL76" s="235"/>
      <c r="AM76" s="235"/>
      <c r="AN76" s="235"/>
      <c r="AO76" s="235"/>
      <c r="AP76" s="235"/>
      <c r="AQ76" s="235"/>
      <c r="AR76" s="235"/>
      <c r="AS76" s="235"/>
      <c r="AT76" s="235"/>
      <c r="AU76" s="235"/>
      <c r="AV76" s="235"/>
      <c r="AW76" s="235">
        <v>1</v>
      </c>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c r="BZ76" s="235"/>
      <c r="CA76" s="235"/>
      <c r="CB76" s="235"/>
      <c r="CC76" s="235"/>
      <c r="CD76" s="235"/>
      <c r="CE76" s="235"/>
      <c r="CF76" s="235"/>
      <c r="CG76" s="235">
        <v>1</v>
      </c>
      <c r="CH76" s="235"/>
      <c r="CI76" s="235"/>
      <c r="CJ76" s="235"/>
      <c r="CK76" s="235"/>
      <c r="CL76" s="235"/>
      <c r="CM76" s="235"/>
      <c r="CN76" s="235"/>
      <c r="CO76" s="235"/>
      <c r="CP76" s="235"/>
      <c r="CQ76" s="235"/>
      <c r="CR76" s="235"/>
      <c r="CS76" s="235"/>
      <c r="CT76" s="235"/>
      <c r="CU76" s="235"/>
      <c r="CV76" s="235"/>
      <c r="CW76" s="235"/>
      <c r="CX76" s="235"/>
      <c r="CY76" s="235"/>
      <c r="CZ76" s="235"/>
      <c r="DA76" s="235"/>
      <c r="DB76" s="235"/>
      <c r="DC76" s="235"/>
      <c r="DD76" s="235"/>
      <c r="DE76" s="235"/>
      <c r="DF76" s="235"/>
      <c r="DG76" s="235"/>
      <c r="DH76" s="236"/>
      <c r="DI76" s="235"/>
      <c r="DJ76" s="235"/>
      <c r="DK76" s="235"/>
      <c r="DL76" s="235">
        <v>1</v>
      </c>
      <c r="DM76" s="235"/>
      <c r="DN76" s="235"/>
      <c r="DO76" s="235"/>
      <c r="DP76" s="235"/>
      <c r="DQ76" s="235"/>
      <c r="DR76" s="235"/>
      <c r="DS76" s="235"/>
      <c r="DT76" s="235"/>
      <c r="DU76" s="235"/>
      <c r="DV76" s="235"/>
      <c r="DW76" s="235"/>
      <c r="DX76" s="235"/>
      <c r="DY76" s="235"/>
      <c r="DZ76" s="235"/>
      <c r="EA76" s="235"/>
      <c r="EB76" s="236"/>
      <c r="EC76" s="235"/>
      <c r="ED76" s="236"/>
      <c r="EE76" s="235"/>
      <c r="EF76" s="235"/>
      <c r="EG76" s="235"/>
      <c r="EH76" s="235"/>
      <c r="EI76" s="235"/>
      <c r="EJ76" s="235"/>
      <c r="EK76" s="235" t="s">
        <v>519</v>
      </c>
      <c r="EL76" s="235">
        <v>1</v>
      </c>
      <c r="EM76" s="235"/>
      <c r="EN76" s="237"/>
      <c r="EO76" s="234"/>
      <c r="EP76" s="234"/>
      <c r="EQ76" s="234"/>
      <c r="ER76" s="234"/>
      <c r="ES76" s="234"/>
      <c r="ET76" s="234"/>
      <c r="EU76" s="234"/>
      <c r="EV76" s="234"/>
      <c r="EW76" s="234"/>
      <c r="EX76" s="234"/>
      <c r="EY76" s="234"/>
      <c r="EZ76" s="234"/>
      <c r="FA76" s="234"/>
      <c r="FB76" s="234"/>
      <c r="FC76" s="234"/>
      <c r="FD76" s="234"/>
      <c r="FE76" s="234"/>
      <c r="FF76" s="234"/>
      <c r="FG76" s="234"/>
      <c r="FH76" s="234"/>
      <c r="FI76" s="234"/>
      <c r="FJ76" s="234"/>
      <c r="FK76" s="234"/>
      <c r="FL76" s="234"/>
      <c r="FM76" s="234"/>
      <c r="FN76" s="238"/>
      <c r="FO76" s="238"/>
      <c r="FP76" s="238"/>
      <c r="FQ76" s="238"/>
      <c r="FR76" s="238"/>
      <c r="FS76" s="238"/>
      <c r="FT76" s="238"/>
      <c r="FU76" s="238"/>
      <c r="FV76" s="238"/>
      <c r="FW76" s="238"/>
      <c r="FX76" s="238"/>
      <c r="FY76" s="238"/>
      <c r="FZ76" s="238"/>
      <c r="GA76" s="238"/>
      <c r="GB76" s="238"/>
      <c r="GC76" s="238"/>
      <c r="GD76" s="238"/>
      <c r="GE76" s="238"/>
    </row>
    <row r="77" spans="1:187" ht="20.100000000000001" hidden="1" customHeight="1" x14ac:dyDescent="0.3">
      <c r="A77" s="25" t="s">
        <v>2077</v>
      </c>
      <c r="B77" s="26" t="s">
        <v>187</v>
      </c>
      <c r="C77" s="26">
        <v>83098</v>
      </c>
      <c r="D77" s="25" t="s">
        <v>2104</v>
      </c>
      <c r="E77" s="26"/>
      <c r="F77" s="26"/>
      <c r="G77" s="26" t="s">
        <v>121</v>
      </c>
      <c r="H77" s="26" t="s">
        <v>344</v>
      </c>
      <c r="I77" s="26" t="s">
        <v>389</v>
      </c>
      <c r="J77" s="25" t="s">
        <v>1210</v>
      </c>
      <c r="K77" s="25" t="s">
        <v>2105</v>
      </c>
      <c r="L77" s="83"/>
      <c r="M77" s="83"/>
      <c r="N77" s="83"/>
      <c r="O77" s="83"/>
      <c r="P77" s="83"/>
      <c r="Q77" s="83"/>
      <c r="R77" s="25" t="s">
        <v>2106</v>
      </c>
      <c r="S77" s="25" t="s">
        <v>2107</v>
      </c>
      <c r="T77" s="145"/>
      <c r="U77" s="145"/>
      <c r="V77" s="145"/>
      <c r="W77" s="145"/>
      <c r="X77" s="145"/>
      <c r="Y77" s="145"/>
      <c r="Z77" s="145"/>
      <c r="AA77" s="145"/>
      <c r="AB77" s="332"/>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c r="BR77" s="145"/>
      <c r="BS77" s="145"/>
      <c r="BT77" s="145">
        <v>1</v>
      </c>
      <c r="BU77" s="145"/>
      <c r="BV77" s="145"/>
      <c r="BW77" s="145"/>
      <c r="BX77" s="145"/>
      <c r="BY77" s="145"/>
      <c r="BZ77" s="145"/>
      <c r="CA77" s="145"/>
      <c r="CB77" s="145"/>
      <c r="CC77" s="145"/>
      <c r="CD77" s="145"/>
      <c r="CE77" s="145"/>
      <c r="CF77" s="145"/>
      <c r="CG77" s="145"/>
      <c r="CH77" s="145"/>
      <c r="CI77" s="145"/>
      <c r="CJ77" s="145"/>
      <c r="CK77" s="145"/>
      <c r="CL77" s="145"/>
      <c r="CM77" s="145"/>
      <c r="CN77" s="145"/>
      <c r="CO77" s="145"/>
      <c r="CP77" s="145"/>
      <c r="CQ77" s="145"/>
      <c r="CR77" s="145"/>
      <c r="CS77" s="145"/>
      <c r="CT77" s="145"/>
      <c r="CU77" s="145"/>
      <c r="CV77" s="145"/>
      <c r="CW77" s="145"/>
      <c r="CX77" s="145"/>
      <c r="CY77" s="145"/>
      <c r="CZ77" s="145"/>
      <c r="DA77" s="145"/>
      <c r="DB77" s="145"/>
      <c r="DC77" s="145"/>
      <c r="DD77" s="145"/>
      <c r="DE77" s="145"/>
      <c r="DF77" s="145"/>
      <c r="DG77" s="145"/>
      <c r="DH77" s="148"/>
      <c r="DI77" s="145"/>
      <c r="DJ77" s="145"/>
      <c r="DK77" s="145"/>
      <c r="DL77" s="145"/>
      <c r="DM77" s="145"/>
      <c r="DN77" s="145"/>
      <c r="DO77" s="145"/>
      <c r="DP77" s="145"/>
      <c r="DQ77" s="145"/>
      <c r="DR77" s="145"/>
      <c r="DS77" s="145"/>
      <c r="DT77" s="145"/>
      <c r="DU77" s="145"/>
      <c r="DV77" s="145"/>
      <c r="DW77" s="145"/>
      <c r="DX77" s="145"/>
      <c r="DY77" s="145"/>
      <c r="DZ77" s="145"/>
      <c r="EA77" s="145"/>
      <c r="EB77" s="148"/>
      <c r="EC77" s="145"/>
      <c r="ED77" s="148"/>
      <c r="EE77" s="145"/>
      <c r="EF77" s="145"/>
      <c r="EG77" s="145"/>
      <c r="EH77" s="145"/>
      <c r="EI77" s="145"/>
      <c r="EJ77" s="145"/>
      <c r="EK77" s="145" t="s">
        <v>519</v>
      </c>
      <c r="EL77" s="145">
        <v>1</v>
      </c>
      <c r="EM77" s="145"/>
      <c r="EN77" s="228" t="s">
        <v>2108</v>
      </c>
      <c r="EO77" s="145"/>
      <c r="EP77" s="145"/>
      <c r="EQ77" s="145"/>
      <c r="ER77" s="145"/>
      <c r="ES77" s="145"/>
      <c r="ET77" s="145"/>
      <c r="EU77" s="145"/>
      <c r="EV77" s="145"/>
      <c r="EW77" s="145"/>
      <c r="EX77" s="145"/>
      <c r="EY77" s="145"/>
      <c r="EZ77" s="145"/>
      <c r="FA77" s="145"/>
      <c r="FB77" s="145"/>
      <c r="FC77" s="145"/>
      <c r="FD77" s="145"/>
      <c r="FE77" s="145"/>
      <c r="FF77" s="145"/>
      <c r="FG77" s="145"/>
      <c r="FH77" s="145"/>
      <c r="FI77" s="145"/>
      <c r="FJ77" s="145"/>
      <c r="FK77" s="145"/>
      <c r="FL77" s="145"/>
      <c r="FM77" s="145"/>
      <c r="FN77" s="145"/>
      <c r="FO77" s="145"/>
      <c r="FP77" s="145"/>
      <c r="FQ77" s="145"/>
      <c r="FR77" s="145"/>
      <c r="FS77" s="145"/>
      <c r="FT77" s="145"/>
      <c r="FU77" s="145"/>
      <c r="FV77" s="145"/>
      <c r="FW77" s="145"/>
      <c r="FX77" s="145"/>
      <c r="FY77" s="145"/>
      <c r="FZ77" s="145"/>
      <c r="GA77" s="145"/>
      <c r="GB77" s="145"/>
      <c r="GC77" s="145"/>
      <c r="GD77" s="145"/>
      <c r="GE77" s="145"/>
    </row>
    <row r="78" spans="1:187" ht="20.100000000000001" hidden="1" customHeight="1" x14ac:dyDescent="0.3">
      <c r="A78" s="25" t="s">
        <v>1886</v>
      </c>
      <c r="B78" s="40" t="s">
        <v>187</v>
      </c>
      <c r="C78" s="26">
        <v>83060</v>
      </c>
      <c r="D78" s="71" t="s">
        <v>1913</v>
      </c>
      <c r="E78" s="26" t="s">
        <v>467</v>
      </c>
      <c r="F78" s="26"/>
      <c r="G78" s="26" t="s">
        <v>121</v>
      </c>
      <c r="H78" s="26" t="s">
        <v>344</v>
      </c>
      <c r="I78" s="26" t="s">
        <v>405</v>
      </c>
      <c r="J78" s="25" t="s">
        <v>834</v>
      </c>
      <c r="K78" s="25" t="s">
        <v>1914</v>
      </c>
      <c r="L78" s="239"/>
      <c r="M78" s="239"/>
      <c r="N78" s="239"/>
      <c r="O78" s="239"/>
      <c r="P78" s="239"/>
      <c r="Q78" s="239"/>
      <c r="R78" s="239"/>
      <c r="S78" s="239"/>
      <c r="U78" s="145"/>
      <c r="V78" s="145"/>
      <c r="W78" s="145"/>
      <c r="X78" s="145"/>
      <c r="Y78" s="145"/>
      <c r="Z78" s="145"/>
      <c r="AA78" s="145"/>
      <c r="AB78" s="332"/>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c r="BM78" s="145"/>
      <c r="BN78" s="145"/>
      <c r="BO78" s="145"/>
      <c r="BP78" s="145"/>
      <c r="BQ78" s="145"/>
      <c r="BR78" s="145"/>
      <c r="BS78" s="145"/>
      <c r="BT78" s="145"/>
      <c r="BU78" s="145"/>
      <c r="BV78" s="145"/>
      <c r="BW78" s="145"/>
      <c r="BX78" s="145"/>
      <c r="BY78" s="145"/>
      <c r="BZ78" s="145"/>
      <c r="CA78" s="145"/>
      <c r="CB78" s="145"/>
      <c r="CC78" s="145"/>
      <c r="CD78" s="145"/>
      <c r="CE78" s="145"/>
      <c r="CF78" s="145"/>
      <c r="CG78" s="145"/>
      <c r="CH78" s="145"/>
      <c r="CI78" s="145"/>
      <c r="CJ78" s="145"/>
      <c r="CK78" s="145"/>
      <c r="CL78" s="145"/>
      <c r="CM78" s="145"/>
      <c r="CN78" s="145"/>
      <c r="CO78" s="145"/>
      <c r="CP78" s="145"/>
      <c r="CQ78" s="145"/>
      <c r="CR78" s="145"/>
      <c r="CS78" s="145"/>
      <c r="CT78" s="145"/>
      <c r="CU78" s="145"/>
      <c r="CV78" s="145"/>
      <c r="CW78" s="145"/>
      <c r="CX78" s="145"/>
      <c r="CY78" s="145"/>
      <c r="CZ78" s="145"/>
      <c r="DA78" s="145"/>
      <c r="DB78" s="145"/>
      <c r="DC78" s="145"/>
      <c r="DD78" s="145"/>
      <c r="DE78" s="145"/>
      <c r="DF78" s="145"/>
      <c r="DG78" s="145"/>
      <c r="DH78" s="148"/>
      <c r="DI78" s="145"/>
      <c r="DJ78" s="145"/>
      <c r="DK78" s="145"/>
      <c r="DL78" s="145"/>
      <c r="DM78" s="145"/>
      <c r="DN78" s="145"/>
      <c r="DO78" s="145"/>
      <c r="DP78" s="145"/>
      <c r="DQ78" s="145"/>
      <c r="DR78" s="145"/>
      <c r="DS78" s="145"/>
      <c r="DT78" s="145"/>
      <c r="DU78" s="145"/>
      <c r="DV78" s="145"/>
      <c r="DW78" s="145"/>
      <c r="DX78" s="145"/>
      <c r="DY78" s="145"/>
      <c r="DZ78" s="145"/>
      <c r="EA78" s="145"/>
      <c r="EB78" s="148"/>
      <c r="EC78" s="145"/>
      <c r="ED78" s="145"/>
      <c r="EE78" s="145"/>
      <c r="EF78" s="145"/>
      <c r="EG78" s="145"/>
      <c r="EH78" s="145"/>
      <c r="EI78" s="145"/>
      <c r="EJ78" s="145"/>
      <c r="EK78" s="145">
        <v>0</v>
      </c>
      <c r="EL78" s="145">
        <v>0</v>
      </c>
    </row>
    <row r="79" spans="1:187" ht="20.100000000000001" hidden="1" customHeight="1" x14ac:dyDescent="0.3">
      <c r="A79" s="25" t="s">
        <v>3272</v>
      </c>
      <c r="B79" s="26" t="s">
        <v>187</v>
      </c>
      <c r="C79" s="26">
        <v>83531</v>
      </c>
      <c r="D79" s="71" t="s">
        <v>3285</v>
      </c>
      <c r="E79" s="26" t="s">
        <v>113</v>
      </c>
      <c r="F79" s="26" t="s">
        <v>3549</v>
      </c>
      <c r="G79" s="26" t="s">
        <v>121</v>
      </c>
      <c r="H79" s="26" t="s">
        <v>344</v>
      </c>
      <c r="I79" s="26" t="s">
        <v>438</v>
      </c>
      <c r="J79" s="25" t="s">
        <v>1210</v>
      </c>
      <c r="K79" s="25" t="s">
        <v>3286</v>
      </c>
      <c r="L79" s="25"/>
      <c r="M79" s="25"/>
      <c r="N79" s="272"/>
      <c r="O79" s="272"/>
      <c r="P79" s="272"/>
      <c r="Q79" s="272"/>
      <c r="R79" s="272"/>
      <c r="S79" s="25" t="s">
        <v>3288</v>
      </c>
      <c r="U79" s="145"/>
      <c r="V79" s="148"/>
      <c r="W79" s="145"/>
      <c r="X79" s="145"/>
      <c r="Y79" s="145"/>
      <c r="Z79" s="145"/>
      <c r="AA79" s="145"/>
      <c r="AB79" s="332"/>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266"/>
      <c r="BB79" s="145"/>
      <c r="BC79" s="145"/>
      <c r="BD79" s="145"/>
      <c r="BE79" s="145"/>
      <c r="BF79" s="145"/>
      <c r="BG79" s="145"/>
      <c r="BH79" s="145"/>
      <c r="BI79" s="145"/>
      <c r="BJ79" s="145"/>
      <c r="BK79" s="145"/>
      <c r="BL79" s="145"/>
      <c r="BM79" s="145"/>
      <c r="BN79" s="145"/>
      <c r="BO79" s="145"/>
      <c r="BP79" s="145"/>
      <c r="BQ79" s="145"/>
      <c r="BR79" s="145"/>
      <c r="BS79" s="145"/>
      <c r="BT79" s="145"/>
      <c r="BU79" s="145"/>
      <c r="BV79" s="145"/>
      <c r="BW79" s="145"/>
      <c r="BX79" s="145"/>
      <c r="BY79" s="145"/>
      <c r="BZ79" s="145"/>
      <c r="CA79" s="145"/>
      <c r="CB79" s="145"/>
      <c r="CC79" s="145"/>
      <c r="CD79" s="145"/>
      <c r="CE79" s="145"/>
      <c r="CF79" s="145"/>
      <c r="CG79" s="145"/>
      <c r="CH79" s="145"/>
      <c r="CI79" s="145"/>
      <c r="CJ79" s="145"/>
      <c r="CK79" s="145"/>
      <c r="CL79" s="145"/>
      <c r="CM79" s="145"/>
      <c r="CN79" s="145"/>
      <c r="CO79" s="145"/>
      <c r="CP79" s="145"/>
      <c r="CQ79" s="145"/>
      <c r="CR79" s="145"/>
      <c r="CS79" s="145"/>
      <c r="CT79" s="266"/>
      <c r="CU79" s="145"/>
      <c r="CV79" s="145"/>
      <c r="CW79" s="145"/>
      <c r="CX79" s="145"/>
      <c r="CY79" s="145"/>
      <c r="CZ79" s="145"/>
      <c r="DA79" s="145"/>
      <c r="DB79" s="145"/>
      <c r="DC79" s="145"/>
      <c r="DD79" s="145"/>
      <c r="DE79" s="145"/>
      <c r="DF79" s="145"/>
      <c r="DG79" s="145"/>
      <c r="DH79" s="148"/>
      <c r="DI79" s="145"/>
      <c r="DJ79" s="145"/>
      <c r="DK79" s="145"/>
      <c r="DL79" s="145"/>
      <c r="DM79" s="145"/>
      <c r="DN79" s="145"/>
      <c r="DO79" s="145"/>
      <c r="DP79" s="145"/>
      <c r="DQ79" s="145"/>
      <c r="DR79" s="145"/>
      <c r="DS79" s="145"/>
      <c r="DT79" s="145"/>
      <c r="DU79" s="145"/>
      <c r="DV79" s="145"/>
      <c r="DW79" s="145"/>
      <c r="DX79" s="145"/>
      <c r="DY79" s="145"/>
      <c r="DZ79" s="145"/>
      <c r="EA79" s="145"/>
      <c r="EB79" s="148"/>
      <c r="EC79" s="145"/>
      <c r="ED79" s="148"/>
      <c r="EE79" s="145"/>
      <c r="EF79" s="145"/>
      <c r="EG79" s="145"/>
      <c r="EH79" s="145"/>
      <c r="EI79" s="145"/>
      <c r="EJ79" s="145"/>
      <c r="EK79" s="145" t="s">
        <v>519</v>
      </c>
      <c r="EL79" s="145">
        <v>1</v>
      </c>
      <c r="EM79" s="145"/>
    </row>
    <row r="80" spans="1:187" ht="20.100000000000001" hidden="1" customHeight="1" x14ac:dyDescent="0.3">
      <c r="A80" s="25" t="s">
        <v>2646</v>
      </c>
      <c r="B80" s="26" t="s">
        <v>187</v>
      </c>
      <c r="C80" s="26">
        <v>83223</v>
      </c>
      <c r="D80" s="25" t="s">
        <v>2647</v>
      </c>
      <c r="E80" s="26" t="s">
        <v>113</v>
      </c>
      <c r="F80" s="26"/>
      <c r="G80" s="26" t="s">
        <v>121</v>
      </c>
      <c r="H80" s="26" t="s">
        <v>344</v>
      </c>
      <c r="I80" s="26" t="s">
        <v>438</v>
      </c>
      <c r="J80" s="25" t="s">
        <v>228</v>
      </c>
      <c r="K80" s="25" t="s">
        <v>2648</v>
      </c>
      <c r="L80" s="25"/>
      <c r="M80" s="83"/>
      <c r="N80" s="83"/>
      <c r="O80" s="83"/>
      <c r="P80" s="83"/>
      <c r="Q80" s="83"/>
      <c r="R80" s="25" t="s">
        <v>2649</v>
      </c>
      <c r="S80" s="25" t="s">
        <v>2650</v>
      </c>
      <c r="T80" s="145"/>
      <c r="U80" s="145"/>
      <c r="V80" s="145"/>
      <c r="W80" s="145"/>
      <c r="X80" s="145"/>
      <c r="Y80" s="145"/>
      <c r="Z80" s="145"/>
      <c r="AA80" s="145"/>
      <c r="AB80" s="332"/>
      <c r="AC80" s="145"/>
      <c r="AD80" s="145">
        <v>1</v>
      </c>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266"/>
      <c r="BB80" s="145"/>
      <c r="BC80" s="145"/>
      <c r="BD80" s="145"/>
      <c r="BE80" s="145"/>
      <c r="BF80" s="145"/>
      <c r="BG80" s="145"/>
      <c r="BH80" s="145"/>
      <c r="BI80" s="145"/>
      <c r="BJ80" s="145"/>
      <c r="BK80" s="145"/>
      <c r="BL80" s="145"/>
      <c r="BM80" s="145"/>
      <c r="BN80" s="145"/>
      <c r="BO80" s="145"/>
      <c r="BP80" s="145"/>
      <c r="BQ80" s="145"/>
      <c r="BR80" s="145"/>
      <c r="BS80" s="145"/>
      <c r="BT80" s="145"/>
      <c r="BU80" s="145"/>
      <c r="BV80" s="145"/>
      <c r="BW80" s="145"/>
      <c r="BX80" s="145"/>
      <c r="BY80" s="145"/>
      <c r="BZ80" s="145"/>
      <c r="CA80" s="145"/>
      <c r="CB80" s="145"/>
      <c r="CC80" s="145"/>
      <c r="CD80" s="145"/>
      <c r="CE80" s="145"/>
      <c r="CF80" s="145"/>
      <c r="CG80" s="145"/>
      <c r="CH80" s="145"/>
      <c r="CI80" s="145"/>
      <c r="CJ80" s="145"/>
      <c r="CK80" s="145"/>
      <c r="CL80" s="145"/>
      <c r="CM80" s="145"/>
      <c r="CN80" s="145"/>
      <c r="CO80" s="145"/>
      <c r="CP80" s="145"/>
      <c r="CQ80" s="145"/>
      <c r="CR80" s="145"/>
      <c r="CS80" s="145"/>
      <c r="CT80" s="266"/>
      <c r="CU80" s="145"/>
      <c r="CV80" s="145"/>
      <c r="CW80" s="145"/>
      <c r="CX80" s="145"/>
      <c r="CY80" s="145"/>
      <c r="CZ80" s="145"/>
      <c r="DA80" s="145"/>
      <c r="DB80" s="145"/>
      <c r="DC80" s="145"/>
      <c r="DD80" s="145"/>
      <c r="DE80" s="145"/>
      <c r="DF80" s="145"/>
      <c r="DG80" s="145"/>
      <c r="DH80" s="148"/>
      <c r="DI80" s="145"/>
      <c r="DJ80" s="145"/>
      <c r="DK80" s="145"/>
      <c r="DL80" s="145"/>
      <c r="DM80" s="145"/>
      <c r="DN80" s="145"/>
      <c r="DO80" s="145"/>
      <c r="DP80" s="145"/>
      <c r="DQ80" s="145"/>
      <c r="DR80" s="145"/>
      <c r="DS80" s="145"/>
      <c r="DT80" s="145"/>
      <c r="DU80" s="145"/>
      <c r="DV80" s="145"/>
      <c r="DW80" s="145"/>
      <c r="DX80" s="145"/>
      <c r="DY80" s="145"/>
      <c r="DZ80" s="145"/>
      <c r="EA80" s="145"/>
      <c r="EB80" s="148"/>
      <c r="EC80" s="145"/>
      <c r="ED80" s="148"/>
      <c r="EE80" s="145"/>
      <c r="EF80" s="145"/>
      <c r="EG80" s="145"/>
      <c r="EH80" s="145"/>
      <c r="EI80" s="145"/>
      <c r="EJ80" s="145"/>
      <c r="EK80" s="145" t="s">
        <v>519</v>
      </c>
      <c r="EL80" s="145">
        <v>1</v>
      </c>
      <c r="EM80" s="145"/>
    </row>
    <row r="81" spans="1:187" ht="20.100000000000001" hidden="1" customHeight="1" x14ac:dyDescent="0.3">
      <c r="A81" s="25" t="s">
        <v>2513</v>
      </c>
      <c r="B81" s="40" t="s">
        <v>187</v>
      </c>
      <c r="C81" s="26">
        <v>82947</v>
      </c>
      <c r="D81" s="71" t="s">
        <v>2514</v>
      </c>
      <c r="E81" s="26" t="s">
        <v>108</v>
      </c>
      <c r="F81" s="26"/>
      <c r="G81" s="26" t="s">
        <v>121</v>
      </c>
      <c r="H81" s="26" t="s">
        <v>344</v>
      </c>
      <c r="I81" s="26" t="s">
        <v>3</v>
      </c>
      <c r="J81" s="25" t="s">
        <v>834</v>
      </c>
      <c r="K81" s="25" t="s">
        <v>2515</v>
      </c>
      <c r="L81" s="83"/>
      <c r="M81" s="83"/>
      <c r="N81" s="83"/>
      <c r="O81" s="83"/>
      <c r="P81" s="83"/>
      <c r="Q81" s="83"/>
      <c r="R81" s="83"/>
      <c r="S81" s="83"/>
      <c r="T81" s="145"/>
      <c r="U81" s="145"/>
      <c r="V81" s="145"/>
      <c r="W81" s="145"/>
      <c r="X81" s="145"/>
      <c r="Y81" s="145"/>
      <c r="Z81" s="145"/>
      <c r="AA81" s="145"/>
      <c r="AB81" s="332"/>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5"/>
      <c r="BK81" s="145"/>
      <c r="BL81" s="145"/>
      <c r="BM81" s="145"/>
      <c r="BN81" s="145"/>
      <c r="BO81" s="145"/>
      <c r="BP81" s="145"/>
      <c r="BQ81" s="145"/>
      <c r="BR81" s="145"/>
      <c r="BS81" s="145"/>
      <c r="BT81" s="145"/>
      <c r="BU81" s="145"/>
      <c r="BV81" s="145"/>
      <c r="BW81" s="145"/>
      <c r="BX81" s="145"/>
      <c r="BY81" s="145"/>
      <c r="BZ81" s="145"/>
      <c r="CA81" s="145"/>
      <c r="CB81" s="145"/>
      <c r="CC81" s="145"/>
      <c r="CD81" s="145"/>
      <c r="CE81" s="145"/>
      <c r="CF81" s="145"/>
      <c r="CG81" s="145"/>
      <c r="CH81" s="145"/>
      <c r="CI81" s="145"/>
      <c r="CJ81" s="145"/>
      <c r="CK81" s="145"/>
      <c r="CL81" s="145"/>
      <c r="CM81" s="145"/>
      <c r="CN81" s="145"/>
      <c r="CO81" s="145"/>
      <c r="CP81" s="145"/>
      <c r="CQ81" s="145"/>
      <c r="CR81" s="145"/>
      <c r="CS81" s="145"/>
      <c r="CT81" s="145"/>
      <c r="CU81" s="145"/>
      <c r="CV81" s="145"/>
      <c r="CW81" s="145"/>
      <c r="CX81" s="145"/>
      <c r="CY81" s="145"/>
      <c r="CZ81" s="145"/>
      <c r="DA81" s="145"/>
      <c r="DB81" s="145"/>
      <c r="DC81" s="145"/>
      <c r="DD81" s="145"/>
      <c r="DE81" s="145"/>
      <c r="DF81" s="145"/>
      <c r="DG81" s="145"/>
      <c r="DH81" s="148"/>
      <c r="DI81" s="145"/>
      <c r="DJ81" s="145"/>
      <c r="DK81" s="145"/>
      <c r="DL81" s="145"/>
      <c r="DM81" s="145"/>
      <c r="DN81" s="145"/>
      <c r="DO81" s="145"/>
      <c r="DP81" s="145"/>
      <c r="DQ81" s="145"/>
      <c r="DR81" s="145"/>
      <c r="DS81" s="145"/>
      <c r="DT81" s="145"/>
      <c r="DU81" s="145"/>
      <c r="DV81" s="145"/>
      <c r="DW81" s="145"/>
      <c r="DX81" s="145"/>
      <c r="DY81" s="145"/>
      <c r="DZ81" s="145"/>
      <c r="EA81" s="145"/>
      <c r="EB81" s="148"/>
      <c r="EC81" s="145"/>
      <c r="ED81" s="148"/>
      <c r="EE81" s="145"/>
      <c r="EF81" s="145"/>
      <c r="EG81" s="145"/>
      <c r="EH81" s="145"/>
      <c r="EI81" s="145"/>
      <c r="EJ81" s="145"/>
      <c r="EK81" s="145">
        <v>0</v>
      </c>
      <c r="EL81" s="145">
        <v>0</v>
      </c>
      <c r="EM81" s="145"/>
    </row>
    <row r="82" spans="1:187" ht="20.100000000000001" hidden="1" customHeight="1" x14ac:dyDescent="0.3">
      <c r="A82" s="25" t="s">
        <v>2701</v>
      </c>
      <c r="B82" s="40" t="s">
        <v>187</v>
      </c>
      <c r="C82" s="26">
        <v>83249</v>
      </c>
      <c r="D82" s="25" t="s">
        <v>2702</v>
      </c>
      <c r="E82" s="26" t="s">
        <v>108</v>
      </c>
      <c r="F82" s="26"/>
      <c r="G82" s="26" t="s">
        <v>121</v>
      </c>
      <c r="H82" s="26" t="s">
        <v>835</v>
      </c>
      <c r="I82" s="26" t="s">
        <v>385</v>
      </c>
      <c r="J82" s="25" t="s">
        <v>228</v>
      </c>
      <c r="K82" s="25" t="s">
        <v>2676</v>
      </c>
      <c r="L82" s="25"/>
      <c r="M82" s="25" t="s">
        <v>2703</v>
      </c>
      <c r="N82" s="83"/>
      <c r="O82" s="83"/>
      <c r="P82" s="83"/>
      <c r="Q82" s="83"/>
      <c r="R82" s="83"/>
      <c r="S82" s="83"/>
      <c r="T82" s="145"/>
      <c r="U82" s="145"/>
      <c r="V82" s="145"/>
      <c r="W82" s="145"/>
      <c r="X82" s="145"/>
      <c r="Y82" s="145"/>
      <c r="Z82" s="145"/>
      <c r="AA82" s="145"/>
      <c r="AB82" s="332"/>
      <c r="AC82" s="266">
        <v>1</v>
      </c>
      <c r="AD82" s="145"/>
      <c r="AE82" s="145"/>
      <c r="AF82" s="145"/>
      <c r="AG82" s="145"/>
      <c r="AH82" s="145"/>
      <c r="AI82" s="266"/>
      <c r="AJ82" s="145"/>
      <c r="AK82" s="145"/>
      <c r="AL82" s="145"/>
      <c r="AM82" s="145"/>
      <c r="AN82" s="145"/>
      <c r="AO82" s="145"/>
      <c r="AP82" s="145"/>
      <c r="AQ82" s="145"/>
      <c r="AR82" s="145"/>
      <c r="AS82" s="145"/>
      <c r="AT82" s="145"/>
      <c r="AU82" s="145"/>
      <c r="AV82" s="145"/>
      <c r="AW82" s="145"/>
      <c r="AX82" s="145"/>
      <c r="AY82" s="145"/>
      <c r="AZ82" s="145"/>
      <c r="BA82" s="266"/>
      <c r="BB82" s="145"/>
      <c r="BC82" s="145"/>
      <c r="BD82" s="145"/>
      <c r="BE82" s="145"/>
      <c r="BF82" s="145"/>
      <c r="BG82" s="145"/>
      <c r="BH82" s="145"/>
      <c r="BI82" s="145"/>
      <c r="BJ82" s="145"/>
      <c r="BK82" s="145"/>
      <c r="BL82" s="145"/>
      <c r="BM82" s="145"/>
      <c r="BN82" s="145"/>
      <c r="BO82" s="145"/>
      <c r="BP82" s="145"/>
      <c r="BQ82" s="145"/>
      <c r="BR82" s="145"/>
      <c r="BS82" s="145"/>
      <c r="BT82" s="266"/>
      <c r="BU82" s="145"/>
      <c r="BV82" s="145"/>
      <c r="BW82" s="145"/>
      <c r="BX82" s="145"/>
      <c r="BY82" s="145"/>
      <c r="BZ82" s="145"/>
      <c r="CA82" s="145"/>
      <c r="CB82" s="145"/>
      <c r="CC82" s="145"/>
      <c r="CD82" s="145"/>
      <c r="CE82" s="145"/>
      <c r="CF82" s="145"/>
      <c r="CG82" s="145"/>
      <c r="CH82" s="145"/>
      <c r="CI82" s="145"/>
      <c r="CJ82" s="145"/>
      <c r="CK82" s="145"/>
      <c r="CL82" s="145"/>
      <c r="CM82" s="145"/>
      <c r="CN82" s="145"/>
      <c r="CO82" s="145"/>
      <c r="CP82" s="145"/>
      <c r="CQ82" s="145">
        <v>1</v>
      </c>
      <c r="CR82" s="145"/>
      <c r="CS82" s="145"/>
      <c r="CT82" s="145"/>
      <c r="CU82" s="145"/>
      <c r="CV82" s="145"/>
      <c r="CW82" s="145"/>
      <c r="CX82" s="145"/>
      <c r="CY82" s="145"/>
      <c r="CZ82" s="145"/>
      <c r="DA82" s="145"/>
      <c r="DB82" s="145"/>
      <c r="DC82" s="145"/>
      <c r="DD82" s="145"/>
      <c r="DE82" s="145"/>
      <c r="DF82" s="145"/>
      <c r="DG82" s="145"/>
      <c r="DH82" s="148"/>
      <c r="DI82" s="145"/>
      <c r="DJ82" s="145"/>
      <c r="DK82" s="145"/>
      <c r="DL82" s="145"/>
      <c r="DM82" s="145"/>
      <c r="DN82" s="145"/>
      <c r="DO82" s="145"/>
      <c r="DP82" s="145"/>
      <c r="DQ82" s="145"/>
      <c r="DR82" s="145"/>
      <c r="DS82" s="145"/>
      <c r="DT82" s="145"/>
      <c r="DU82" s="145"/>
      <c r="DV82" s="145"/>
      <c r="DW82" s="145"/>
      <c r="DX82" s="145"/>
      <c r="DY82" s="145"/>
      <c r="DZ82" s="145"/>
      <c r="EA82" s="145"/>
      <c r="EB82" s="148"/>
      <c r="EC82" s="145"/>
      <c r="ED82" s="148"/>
      <c r="EE82" s="145"/>
      <c r="EF82" s="145"/>
      <c r="EG82" s="145"/>
      <c r="EH82" s="145"/>
      <c r="EI82" s="145"/>
      <c r="EJ82" s="145"/>
      <c r="EK82" s="145">
        <v>1</v>
      </c>
      <c r="EL82" s="145">
        <v>0</v>
      </c>
      <c r="EM82" s="145"/>
    </row>
    <row r="83" spans="1:187" ht="20.100000000000001" hidden="1" customHeight="1" x14ac:dyDescent="0.3">
      <c r="A83" s="25" t="s">
        <v>2109</v>
      </c>
      <c r="B83" s="26" t="s">
        <v>187</v>
      </c>
      <c r="C83" s="26">
        <v>82849</v>
      </c>
      <c r="D83" s="71" t="s">
        <v>1514</v>
      </c>
      <c r="E83" s="26"/>
      <c r="F83" s="26"/>
      <c r="G83" s="26" t="s">
        <v>121</v>
      </c>
      <c r="H83" s="26" t="s">
        <v>344</v>
      </c>
      <c r="I83" s="26" t="s">
        <v>438</v>
      </c>
      <c r="J83" s="25" t="s">
        <v>1210</v>
      </c>
      <c r="K83" s="25" t="s">
        <v>2122</v>
      </c>
      <c r="L83" s="83"/>
      <c r="M83" s="83"/>
      <c r="N83" s="83"/>
      <c r="O83" s="83"/>
      <c r="P83" s="83"/>
      <c r="Q83" s="83"/>
      <c r="R83" s="83"/>
      <c r="S83" s="83"/>
      <c r="T83" s="145"/>
      <c r="U83" s="145"/>
      <c r="V83" s="145"/>
      <c r="W83" s="145"/>
      <c r="X83" s="145"/>
      <c r="Y83" s="145"/>
      <c r="Z83" s="145"/>
      <c r="AA83" s="145"/>
      <c r="AB83" s="332"/>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5"/>
      <c r="BK83" s="145"/>
      <c r="BL83" s="145"/>
      <c r="BM83" s="145"/>
      <c r="BN83" s="145"/>
      <c r="BO83" s="145"/>
      <c r="BP83" s="145"/>
      <c r="BQ83" s="145"/>
      <c r="BR83" s="145"/>
      <c r="BS83" s="145"/>
      <c r="BT83" s="145"/>
      <c r="BU83" s="145"/>
      <c r="BV83" s="145"/>
      <c r="BW83" s="145"/>
      <c r="BX83" s="145"/>
      <c r="BY83" s="145"/>
      <c r="BZ83" s="145"/>
      <c r="CA83" s="145"/>
      <c r="CB83" s="145"/>
      <c r="CC83" s="145"/>
      <c r="CD83" s="145"/>
      <c r="CE83" s="145"/>
      <c r="CF83" s="145"/>
      <c r="CG83" s="145"/>
      <c r="CH83" s="145"/>
      <c r="CI83" s="145"/>
      <c r="CJ83" s="145"/>
      <c r="CK83" s="145"/>
      <c r="CL83" s="145"/>
      <c r="CM83" s="145"/>
      <c r="CN83" s="145"/>
      <c r="CO83" s="145"/>
      <c r="CP83" s="145"/>
      <c r="CQ83" s="145"/>
      <c r="CR83" s="145"/>
      <c r="CS83" s="145"/>
      <c r="CT83" s="145"/>
      <c r="CU83" s="145"/>
      <c r="CV83" s="145"/>
      <c r="CW83" s="145"/>
      <c r="CX83" s="145"/>
      <c r="CY83" s="145"/>
      <c r="CZ83" s="145"/>
      <c r="DA83" s="145"/>
      <c r="DB83" s="145"/>
      <c r="DC83" s="145"/>
      <c r="DD83" s="145"/>
      <c r="DE83" s="145"/>
      <c r="DF83" s="145"/>
      <c r="DG83" s="145"/>
      <c r="DH83" s="148"/>
      <c r="DI83" s="145"/>
      <c r="DJ83" s="145"/>
      <c r="DK83" s="145"/>
      <c r="DL83" s="145"/>
      <c r="DM83" s="145"/>
      <c r="DN83" s="145"/>
      <c r="DO83" s="145"/>
      <c r="DP83" s="145"/>
      <c r="DQ83" s="145"/>
      <c r="DR83" s="145"/>
      <c r="DS83" s="145"/>
      <c r="DT83" s="145"/>
      <c r="DU83" s="145"/>
      <c r="DV83" s="145"/>
      <c r="DW83" s="145"/>
      <c r="DX83" s="145"/>
      <c r="DY83" s="145"/>
      <c r="DZ83" s="145"/>
      <c r="EA83" s="145"/>
      <c r="EB83" s="148"/>
      <c r="EC83" s="145"/>
      <c r="ED83" s="145"/>
      <c r="EE83" s="145"/>
      <c r="EF83" s="145"/>
      <c r="EG83" s="145"/>
      <c r="EH83" s="145"/>
      <c r="EI83" s="145"/>
      <c r="EJ83" s="145"/>
      <c r="EK83" s="145">
        <v>0</v>
      </c>
      <c r="EL83" s="145">
        <v>0</v>
      </c>
      <c r="EM83" s="145"/>
      <c r="EO83" s="145"/>
      <c r="EP83" s="145"/>
      <c r="EQ83" s="145"/>
      <c r="ER83" s="145"/>
      <c r="ES83" s="145"/>
      <c r="ET83" s="145"/>
      <c r="EU83" s="145"/>
      <c r="EV83" s="145"/>
      <c r="EW83" s="145"/>
      <c r="EX83" s="145"/>
      <c r="EY83" s="145"/>
      <c r="EZ83" s="145"/>
      <c r="FA83" s="145"/>
      <c r="FB83" s="145"/>
      <c r="FC83" s="145"/>
      <c r="FD83" s="145"/>
      <c r="FE83" s="145"/>
      <c r="FF83" s="145"/>
      <c r="FG83" s="145"/>
      <c r="FH83" s="145"/>
      <c r="FI83" s="145"/>
      <c r="FJ83" s="145"/>
      <c r="FK83" s="145"/>
      <c r="FL83" s="145"/>
      <c r="FM83" s="145"/>
      <c r="FN83" s="145"/>
      <c r="FO83" s="145"/>
      <c r="FP83" s="145"/>
      <c r="FQ83" s="145"/>
      <c r="FR83" s="145"/>
      <c r="FS83" s="145"/>
      <c r="FT83" s="145"/>
      <c r="FU83" s="145"/>
      <c r="FV83" s="145"/>
      <c r="FW83" s="145"/>
      <c r="FX83" s="145"/>
      <c r="FY83" s="145"/>
      <c r="FZ83" s="145"/>
      <c r="GA83" s="145"/>
      <c r="GB83" s="145"/>
      <c r="GC83" s="145"/>
      <c r="GD83" s="145"/>
      <c r="GE83" s="145"/>
    </row>
    <row r="84" spans="1:187" ht="20.100000000000001" hidden="1" customHeight="1" x14ac:dyDescent="0.3">
      <c r="A84" s="25" t="s">
        <v>2834</v>
      </c>
      <c r="B84" s="26" t="s">
        <v>187</v>
      </c>
      <c r="C84" s="26">
        <v>83604</v>
      </c>
      <c r="D84" s="71" t="s">
        <v>1514</v>
      </c>
      <c r="E84" s="26" t="s">
        <v>108</v>
      </c>
      <c r="F84" s="26"/>
      <c r="G84" s="26" t="s">
        <v>121</v>
      </c>
      <c r="H84" s="26" t="s">
        <v>835</v>
      </c>
      <c r="I84" s="26" t="s">
        <v>405</v>
      </c>
      <c r="J84" s="25" t="s">
        <v>834</v>
      </c>
      <c r="K84" s="25" t="s">
        <v>2839</v>
      </c>
      <c r="L84" s="25"/>
      <c r="M84" s="25"/>
      <c r="N84" s="83"/>
      <c r="O84" s="83"/>
      <c r="P84" s="83"/>
      <c r="Q84" s="83"/>
      <c r="R84" s="83"/>
      <c r="S84" s="83"/>
      <c r="T84" s="145"/>
      <c r="U84" s="145"/>
      <c r="V84" s="148"/>
      <c r="W84" s="145"/>
      <c r="X84" s="145"/>
      <c r="Y84" s="145"/>
      <c r="Z84" s="145"/>
      <c r="AA84" s="145"/>
      <c r="AB84" s="332"/>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5"/>
      <c r="BK84" s="145"/>
      <c r="BL84" s="145"/>
      <c r="BM84" s="145"/>
      <c r="BN84" s="145"/>
      <c r="BO84" s="145"/>
      <c r="BP84" s="145"/>
      <c r="BQ84" s="145"/>
      <c r="BR84" s="145"/>
      <c r="BS84" s="145"/>
      <c r="BT84" s="145"/>
      <c r="BU84" s="145"/>
      <c r="BV84" s="145"/>
      <c r="BW84" s="145"/>
      <c r="BX84" s="145"/>
      <c r="BY84" s="145"/>
      <c r="BZ84" s="145"/>
      <c r="CA84" s="145"/>
      <c r="CB84" s="145"/>
      <c r="CC84" s="145"/>
      <c r="CD84" s="145"/>
      <c r="CE84" s="145"/>
      <c r="CF84" s="145"/>
      <c r="CG84" s="145"/>
      <c r="CH84" s="145"/>
      <c r="CI84" s="145"/>
      <c r="CJ84" s="145"/>
      <c r="CK84" s="145"/>
      <c r="CL84" s="145"/>
      <c r="CM84" s="145"/>
      <c r="CN84" s="145"/>
      <c r="CO84" s="145"/>
      <c r="CP84" s="145"/>
      <c r="CQ84" s="145"/>
      <c r="CR84" s="145"/>
      <c r="CS84" s="145"/>
      <c r="CT84" s="145"/>
      <c r="CU84" s="145"/>
      <c r="CV84" s="145"/>
      <c r="CW84" s="145"/>
      <c r="CX84" s="145"/>
      <c r="CY84" s="145"/>
      <c r="CZ84" s="145"/>
      <c r="DA84" s="145"/>
      <c r="DB84" s="145"/>
      <c r="DC84" s="145"/>
      <c r="DD84" s="145"/>
      <c r="DE84" s="145"/>
      <c r="DF84" s="145"/>
      <c r="DG84" s="145"/>
      <c r="DH84" s="148"/>
      <c r="DI84" s="145"/>
      <c r="DJ84" s="145"/>
      <c r="DK84" s="145"/>
      <c r="DL84" s="145"/>
      <c r="DM84" s="145"/>
      <c r="DN84" s="145"/>
      <c r="DO84" s="145"/>
      <c r="DP84" s="145"/>
      <c r="DQ84" s="145"/>
      <c r="DR84" s="145"/>
      <c r="DS84" s="145"/>
      <c r="DT84" s="145"/>
      <c r="DU84" s="145"/>
      <c r="DV84" s="145"/>
      <c r="DW84" s="145"/>
      <c r="DX84" s="145"/>
      <c r="DY84" s="145"/>
      <c r="DZ84" s="145"/>
      <c r="EA84" s="145"/>
      <c r="EB84" s="148"/>
      <c r="EC84" s="145"/>
      <c r="ED84" s="148"/>
      <c r="EE84" s="145"/>
      <c r="EF84" s="145"/>
      <c r="EG84" s="145"/>
      <c r="EH84" s="145"/>
      <c r="EI84" s="145"/>
      <c r="EJ84" s="145"/>
      <c r="EK84" s="145">
        <v>0</v>
      </c>
      <c r="EL84" s="145">
        <v>0</v>
      </c>
      <c r="EM84" s="267"/>
    </row>
    <row r="85" spans="1:187" ht="20.100000000000001" hidden="1" customHeight="1" x14ac:dyDescent="0.3">
      <c r="A85" s="25" t="s">
        <v>3538</v>
      </c>
      <c r="B85" s="26" t="s">
        <v>187</v>
      </c>
      <c r="C85" s="26">
        <v>84409</v>
      </c>
      <c r="D85" s="25" t="s">
        <v>1514</v>
      </c>
      <c r="E85" s="26" t="s">
        <v>108</v>
      </c>
      <c r="F85" s="26" t="s">
        <v>3556</v>
      </c>
      <c r="G85" s="26" t="s">
        <v>121</v>
      </c>
      <c r="H85" s="26" t="s">
        <v>835</v>
      </c>
      <c r="I85" s="26" t="s">
        <v>3</v>
      </c>
      <c r="J85" s="25" t="s">
        <v>1210</v>
      </c>
      <c r="K85" s="25" t="s">
        <v>3543</v>
      </c>
      <c r="L85" s="25"/>
      <c r="M85" s="25"/>
      <c r="N85" s="239"/>
      <c r="O85" s="239"/>
      <c r="P85" s="239"/>
      <c r="Q85" s="239"/>
      <c r="R85" s="239"/>
      <c r="S85" s="239"/>
      <c r="T85" s="145"/>
      <c r="U85" s="145"/>
      <c r="V85" s="148"/>
      <c r="W85" s="145"/>
      <c r="X85" s="145"/>
      <c r="Y85" s="145"/>
      <c r="Z85" s="145"/>
      <c r="AA85" s="145"/>
      <c r="AB85" s="332"/>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c r="BR85" s="145"/>
      <c r="BS85" s="145"/>
      <c r="BT85" s="145"/>
      <c r="BU85" s="145"/>
      <c r="BV85" s="145"/>
      <c r="BW85" s="145"/>
      <c r="BX85" s="145"/>
      <c r="BY85" s="145"/>
      <c r="BZ85" s="145"/>
      <c r="CA85" s="145"/>
      <c r="CB85" s="145"/>
      <c r="CC85" s="145"/>
      <c r="CD85" s="145"/>
      <c r="CE85" s="145"/>
      <c r="CF85" s="145"/>
      <c r="CG85" s="145"/>
      <c r="CH85" s="145"/>
      <c r="CI85" s="145"/>
      <c r="CJ85" s="145"/>
      <c r="CK85" s="145"/>
      <c r="CL85" s="145"/>
      <c r="CM85" s="145"/>
      <c r="CN85" s="145"/>
      <c r="CO85" s="145"/>
      <c r="CP85" s="145"/>
      <c r="CQ85" s="145"/>
      <c r="CR85" s="145"/>
      <c r="CS85" s="145"/>
      <c r="CT85" s="145"/>
      <c r="CU85" s="145"/>
      <c r="CV85" s="145"/>
      <c r="CW85" s="145"/>
      <c r="CX85" s="145"/>
      <c r="CY85" s="145"/>
      <c r="CZ85" s="145"/>
      <c r="DA85" s="145"/>
      <c r="DB85" s="145"/>
      <c r="DC85" s="145"/>
      <c r="DD85" s="145"/>
      <c r="DE85" s="145"/>
      <c r="DF85" s="145"/>
      <c r="DG85" s="145"/>
      <c r="DH85" s="148"/>
      <c r="DI85" s="145"/>
      <c r="DJ85" s="145"/>
      <c r="DK85" s="145"/>
      <c r="DL85" s="145"/>
      <c r="DM85" s="145"/>
      <c r="DN85" s="145"/>
      <c r="DO85" s="145"/>
      <c r="DP85" s="145"/>
      <c r="DQ85" s="145"/>
      <c r="DR85" s="145"/>
      <c r="DS85" s="145"/>
      <c r="DT85" s="145"/>
      <c r="DU85" s="145"/>
      <c r="DV85" s="145"/>
      <c r="DW85" s="145"/>
      <c r="DX85" s="145"/>
      <c r="DY85" s="145"/>
      <c r="DZ85" s="145"/>
      <c r="EA85" s="145"/>
      <c r="EB85" s="148"/>
      <c r="EC85" s="145"/>
      <c r="ED85" s="148"/>
      <c r="EE85" s="145"/>
      <c r="EF85" s="145"/>
      <c r="EG85" s="145"/>
      <c r="EH85" s="145"/>
      <c r="EI85" s="145"/>
      <c r="EJ85" s="145"/>
      <c r="EK85" s="145">
        <v>0</v>
      </c>
      <c r="EL85" s="145">
        <v>0</v>
      </c>
      <c r="EM85" s="145"/>
    </row>
    <row r="86" spans="1:187" ht="20.100000000000001" hidden="1" customHeight="1" x14ac:dyDescent="0.3">
      <c r="A86" s="25" t="s">
        <v>3343</v>
      </c>
      <c r="B86" s="40" t="s">
        <v>187</v>
      </c>
      <c r="C86" s="26">
        <v>84308</v>
      </c>
      <c r="D86" s="25" t="s">
        <v>3361</v>
      </c>
      <c r="E86" s="26" t="s">
        <v>108</v>
      </c>
      <c r="F86" s="26" t="s">
        <v>3556</v>
      </c>
      <c r="G86" s="26" t="s">
        <v>121</v>
      </c>
      <c r="H86" s="26" t="s">
        <v>3</v>
      </c>
      <c r="I86" s="26" t="s">
        <v>3</v>
      </c>
      <c r="J86" s="25" t="s">
        <v>1210</v>
      </c>
      <c r="K86" s="25" t="s">
        <v>3362</v>
      </c>
      <c r="L86" s="25"/>
      <c r="M86" s="25" t="s">
        <v>3363</v>
      </c>
      <c r="N86" s="25" t="s">
        <v>3364</v>
      </c>
      <c r="O86" s="272"/>
      <c r="P86" s="272"/>
      <c r="Q86" s="272"/>
      <c r="R86" s="25" t="s">
        <v>3365</v>
      </c>
      <c r="S86" s="25" t="s">
        <v>3366</v>
      </c>
      <c r="U86" s="145"/>
      <c r="V86" s="148"/>
      <c r="W86" s="145"/>
      <c r="X86" s="145"/>
      <c r="Y86" s="145">
        <v>1</v>
      </c>
      <c r="Z86" s="145"/>
      <c r="AA86" s="145"/>
      <c r="AB86" s="332"/>
      <c r="AC86" s="145"/>
      <c r="AD86" s="145"/>
      <c r="AE86" s="145"/>
      <c r="AF86" s="145"/>
      <c r="AG86" s="145"/>
      <c r="AH86" s="145"/>
      <c r="AI86" s="145">
        <v>1</v>
      </c>
      <c r="AJ86" s="145"/>
      <c r="AK86" s="145"/>
      <c r="AL86" s="145">
        <v>1</v>
      </c>
      <c r="AM86" s="145"/>
      <c r="AN86" s="145"/>
      <c r="AO86" s="145"/>
      <c r="AP86" s="145"/>
      <c r="AQ86" s="145"/>
      <c r="AR86" s="145"/>
      <c r="AS86" s="145"/>
      <c r="AT86" s="145"/>
      <c r="AU86" s="145"/>
      <c r="AV86" s="145">
        <v>1</v>
      </c>
      <c r="AW86" s="145"/>
      <c r="AX86" s="145"/>
      <c r="AY86" s="145"/>
      <c r="AZ86" s="145"/>
      <c r="BA86" s="145">
        <v>1</v>
      </c>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8"/>
      <c r="DI86" s="145"/>
      <c r="DJ86" s="145"/>
      <c r="DK86" s="145"/>
      <c r="DL86" s="145"/>
      <c r="DM86" s="145"/>
      <c r="DN86" s="145"/>
      <c r="DO86" s="145"/>
      <c r="DP86" s="145"/>
      <c r="DQ86" s="145"/>
      <c r="DR86" s="145"/>
      <c r="DS86" s="145"/>
      <c r="DT86" s="145"/>
      <c r="DU86" s="145"/>
      <c r="DV86" s="145"/>
      <c r="DW86" s="145"/>
      <c r="DX86" s="145"/>
      <c r="DY86" s="145"/>
      <c r="DZ86" s="145"/>
      <c r="EA86" s="145"/>
      <c r="EB86" s="148"/>
      <c r="EC86" s="145"/>
      <c r="ED86" s="148"/>
      <c r="EE86" s="145"/>
      <c r="EF86" s="145"/>
      <c r="EG86" s="145"/>
      <c r="EH86" s="145"/>
      <c r="EI86" s="145"/>
      <c r="EJ86" s="145"/>
      <c r="EK86" s="145">
        <v>1</v>
      </c>
      <c r="EL86" s="145">
        <v>1</v>
      </c>
      <c r="EM86" s="145"/>
    </row>
    <row r="87" spans="1:187" ht="20.100000000000001" customHeight="1" x14ac:dyDescent="0.3">
      <c r="A87" s="25" t="s">
        <v>4445</v>
      </c>
      <c r="B87" s="26" t="s">
        <v>187</v>
      </c>
      <c r="C87" s="26">
        <v>85000</v>
      </c>
      <c r="D87" s="25" t="s">
        <v>4465</v>
      </c>
      <c r="E87" s="26" t="s">
        <v>108</v>
      </c>
      <c r="F87" s="26" t="s">
        <v>3556</v>
      </c>
      <c r="G87" s="26" t="s">
        <v>121</v>
      </c>
      <c r="H87" s="26" t="s">
        <v>122</v>
      </c>
      <c r="I87" s="26" t="s">
        <v>449</v>
      </c>
      <c r="J87" s="25" t="s">
        <v>834</v>
      </c>
      <c r="K87" s="25" t="s">
        <v>4466</v>
      </c>
      <c r="L87" s="45" t="s">
        <v>4467</v>
      </c>
      <c r="M87" s="25" t="s">
        <v>4468</v>
      </c>
      <c r="N87" s="25"/>
      <c r="O87" s="83"/>
      <c r="P87" s="83"/>
      <c r="Q87" s="83"/>
      <c r="R87" s="25"/>
      <c r="S87" s="25" t="s">
        <v>4469</v>
      </c>
      <c r="U87" s="266"/>
      <c r="V87" s="148"/>
      <c r="W87" s="266"/>
      <c r="X87" s="145"/>
      <c r="Y87" s="145"/>
      <c r="Z87" s="145"/>
      <c r="AA87" s="145"/>
      <c r="AB87" s="332"/>
      <c r="AC87" s="145"/>
      <c r="AD87" s="145"/>
      <c r="AE87" s="145"/>
      <c r="AF87" s="145"/>
      <c r="AG87" s="145"/>
      <c r="AH87" s="145"/>
      <c r="AI87" s="266"/>
      <c r="AJ87" s="145"/>
      <c r="AK87" s="145"/>
      <c r="AL87" s="145"/>
      <c r="AM87" s="145"/>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266">
        <v>1</v>
      </c>
      <c r="BU87" s="145">
        <v>1</v>
      </c>
      <c r="BV87" s="145"/>
      <c r="BW87" s="145"/>
      <c r="BX87" s="145"/>
      <c r="BY87" s="145"/>
      <c r="BZ87" s="145"/>
      <c r="CA87" s="145"/>
      <c r="CB87" s="145"/>
      <c r="CC87" s="145"/>
      <c r="CD87" s="145"/>
      <c r="CE87" s="145"/>
      <c r="CF87" s="145"/>
      <c r="CG87" s="266"/>
      <c r="CH87" s="148"/>
      <c r="CI87" s="145"/>
      <c r="CJ87" s="145"/>
      <c r="CK87" s="145"/>
      <c r="CL87" s="145"/>
      <c r="CM87" s="145"/>
      <c r="CN87" s="145"/>
      <c r="CO87" s="145"/>
      <c r="CP87" s="145"/>
      <c r="CQ87" s="145"/>
      <c r="CR87" s="145"/>
      <c r="CS87" s="145"/>
      <c r="CT87" s="145"/>
      <c r="CU87" s="145"/>
      <c r="CV87" s="145"/>
      <c r="CW87" s="145"/>
      <c r="CX87" s="145"/>
      <c r="CY87" s="145"/>
      <c r="CZ87" s="145"/>
      <c r="DA87" s="145"/>
      <c r="DB87" s="145"/>
      <c r="DC87" s="145"/>
      <c r="DD87" s="145"/>
      <c r="DE87" s="145"/>
      <c r="DF87" s="145"/>
      <c r="DG87" s="145"/>
      <c r="DH87" s="148"/>
      <c r="DI87" s="145"/>
      <c r="DJ87" s="145"/>
      <c r="DK87" s="145"/>
      <c r="DL87" s="145"/>
      <c r="DM87" s="145"/>
      <c r="DN87" s="145"/>
      <c r="DO87" s="145"/>
      <c r="DP87" s="145"/>
      <c r="DQ87" s="145"/>
      <c r="DR87" s="145"/>
      <c r="DS87" s="145"/>
      <c r="DT87" s="145"/>
      <c r="DU87" s="145"/>
      <c r="DV87" s="145"/>
      <c r="DW87" s="145"/>
      <c r="DX87" s="145"/>
      <c r="DY87" s="145"/>
      <c r="DZ87" s="145"/>
      <c r="EA87" s="145"/>
      <c r="EB87" s="148"/>
      <c r="EC87" s="145"/>
      <c r="ED87" s="148"/>
      <c r="EE87" s="145"/>
      <c r="EF87" s="145"/>
      <c r="EG87" s="145"/>
      <c r="EH87" s="145"/>
      <c r="EI87" s="145"/>
      <c r="EJ87" s="145"/>
      <c r="EK87" s="145">
        <v>1</v>
      </c>
      <c r="EL87" s="145">
        <v>1</v>
      </c>
    </row>
    <row r="88" spans="1:187" ht="20.100000000000001" hidden="1" customHeight="1" x14ac:dyDescent="0.3">
      <c r="A88" s="25" t="s">
        <v>3538</v>
      </c>
      <c r="B88" s="26" t="s">
        <v>187</v>
      </c>
      <c r="C88" s="26">
        <v>84609</v>
      </c>
      <c r="D88" s="71" t="s">
        <v>3544</v>
      </c>
      <c r="E88" s="26" t="s">
        <v>108</v>
      </c>
      <c r="F88" s="26" t="s">
        <v>3556</v>
      </c>
      <c r="G88" s="26" t="s">
        <v>121</v>
      </c>
      <c r="H88" s="26" t="s">
        <v>344</v>
      </c>
      <c r="I88" s="26" t="s">
        <v>385</v>
      </c>
      <c r="J88" s="25" t="s">
        <v>834</v>
      </c>
      <c r="K88" s="25" t="s">
        <v>3545</v>
      </c>
      <c r="L88" s="25"/>
      <c r="M88" s="25"/>
      <c r="N88" s="239"/>
      <c r="O88" s="239"/>
      <c r="P88" s="239"/>
      <c r="Q88" s="239"/>
      <c r="R88" s="239"/>
      <c r="S88" s="239"/>
      <c r="T88" s="235"/>
      <c r="U88" s="145"/>
      <c r="V88" s="148"/>
      <c r="W88" s="145"/>
      <c r="X88" s="145"/>
      <c r="Y88" s="145"/>
      <c r="Z88" s="145"/>
      <c r="AA88" s="145"/>
      <c r="AB88" s="332"/>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c r="CH88" s="145"/>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8"/>
      <c r="DI88" s="145"/>
      <c r="DJ88" s="145"/>
      <c r="DK88" s="145"/>
      <c r="DL88" s="145"/>
      <c r="DM88" s="145"/>
      <c r="DN88" s="145"/>
      <c r="DO88" s="145"/>
      <c r="DP88" s="145"/>
      <c r="DQ88" s="145"/>
      <c r="DR88" s="145"/>
      <c r="DS88" s="145"/>
      <c r="DT88" s="145"/>
      <c r="DU88" s="145"/>
      <c r="DV88" s="145"/>
      <c r="DW88" s="145"/>
      <c r="DX88" s="145"/>
      <c r="DY88" s="145"/>
      <c r="DZ88" s="145"/>
      <c r="EA88" s="145"/>
      <c r="EB88" s="148"/>
      <c r="EC88" s="145"/>
      <c r="ED88" s="148"/>
      <c r="EE88" s="145"/>
      <c r="EF88" s="145"/>
      <c r="EG88" s="145"/>
      <c r="EH88" s="145"/>
      <c r="EI88" s="145"/>
      <c r="EJ88" s="145"/>
      <c r="EK88" s="145">
        <v>0</v>
      </c>
      <c r="EL88" s="145">
        <v>0</v>
      </c>
      <c r="EM88" s="145"/>
    </row>
    <row r="89" spans="1:187" ht="20.100000000000001" hidden="1" customHeight="1" x14ac:dyDescent="0.3">
      <c r="A89" s="25" t="s">
        <v>2109</v>
      </c>
      <c r="B89" s="26" t="s">
        <v>187</v>
      </c>
      <c r="C89" s="26">
        <v>82488</v>
      </c>
      <c r="D89" s="25" t="s">
        <v>2123</v>
      </c>
      <c r="E89" s="26"/>
      <c r="F89" s="26"/>
      <c r="G89" s="26" t="s">
        <v>121</v>
      </c>
      <c r="H89" s="26" t="s">
        <v>344</v>
      </c>
      <c r="I89" s="26" t="s">
        <v>385</v>
      </c>
      <c r="J89" s="25" t="s">
        <v>834</v>
      </c>
      <c r="K89" s="25" t="s">
        <v>2124</v>
      </c>
      <c r="L89" s="25"/>
      <c r="M89" s="25" t="s">
        <v>2125</v>
      </c>
      <c r="N89" s="25" t="s">
        <v>2126</v>
      </c>
      <c r="O89" s="25" t="s">
        <v>2127</v>
      </c>
      <c r="P89" s="83"/>
      <c r="Q89" s="83"/>
      <c r="R89" s="25"/>
      <c r="S89" s="25" t="s">
        <v>2128</v>
      </c>
      <c r="T89" s="145"/>
      <c r="U89" s="145"/>
      <c r="V89" s="145">
        <v>1</v>
      </c>
      <c r="W89" s="145"/>
      <c r="X89" s="145"/>
      <c r="Y89" s="145"/>
      <c r="Z89" s="145"/>
      <c r="AA89" s="145"/>
      <c r="AB89" s="332"/>
      <c r="AC89" s="266">
        <v>1</v>
      </c>
      <c r="AD89" s="145"/>
      <c r="AE89" s="145"/>
      <c r="AF89" s="145"/>
      <c r="AG89" s="145"/>
      <c r="AH89" s="145"/>
      <c r="AI89" s="266">
        <v>1</v>
      </c>
      <c r="AJ89" s="145"/>
      <c r="AK89" s="145"/>
      <c r="AL89" s="145"/>
      <c r="AM89" s="145"/>
      <c r="AN89" s="145"/>
      <c r="AO89" s="145"/>
      <c r="AP89" s="145">
        <v>1</v>
      </c>
      <c r="AQ89" s="145"/>
      <c r="AR89" s="145"/>
      <c r="AS89" s="145"/>
      <c r="AT89" s="145"/>
      <c r="AU89" s="145"/>
      <c r="AV89" s="145"/>
      <c r="AW89" s="145"/>
      <c r="AX89" s="145"/>
      <c r="AY89" s="145"/>
      <c r="AZ89" s="145"/>
      <c r="BA89" s="266"/>
      <c r="BB89" s="145"/>
      <c r="BC89" s="145"/>
      <c r="BD89" s="145"/>
      <c r="BE89" s="145"/>
      <c r="BF89" s="145"/>
      <c r="BG89" s="145"/>
      <c r="BH89" s="145"/>
      <c r="BI89" s="145"/>
      <c r="BJ89" s="145"/>
      <c r="BK89" s="145"/>
      <c r="BL89" s="145"/>
      <c r="BM89" s="145"/>
      <c r="BN89" s="145"/>
      <c r="BO89" s="145"/>
      <c r="BP89" s="145"/>
      <c r="BQ89" s="145"/>
      <c r="BR89" s="145"/>
      <c r="BS89" s="145"/>
      <c r="BT89" s="266"/>
      <c r="BU89" s="145"/>
      <c r="BV89" s="145"/>
      <c r="BW89" s="145"/>
      <c r="BX89" s="145"/>
      <c r="BY89" s="145"/>
      <c r="BZ89" s="145"/>
      <c r="CA89" s="145"/>
      <c r="CB89" s="145"/>
      <c r="CC89" s="145"/>
      <c r="CD89" s="145"/>
      <c r="CE89" s="145"/>
      <c r="CF89" s="145"/>
      <c r="CG89" s="145"/>
      <c r="CH89" s="145"/>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v>1</v>
      </c>
      <c r="DH89" s="148"/>
      <c r="DI89" s="145"/>
      <c r="DJ89" s="145"/>
      <c r="DK89" s="145"/>
      <c r="DL89" s="145"/>
      <c r="DM89" s="145"/>
      <c r="DN89" s="145"/>
      <c r="DO89" s="145"/>
      <c r="DP89" s="145"/>
      <c r="DQ89" s="145"/>
      <c r="DR89" s="145"/>
      <c r="DS89" s="145"/>
      <c r="DT89" s="145"/>
      <c r="DU89" s="145"/>
      <c r="DV89" s="145"/>
      <c r="DW89" s="145"/>
      <c r="DX89" s="145"/>
      <c r="DY89" s="145"/>
      <c r="DZ89" s="145"/>
      <c r="EA89" s="145"/>
      <c r="EB89" s="148"/>
      <c r="EC89" s="145"/>
      <c r="ED89" s="148"/>
      <c r="EE89" s="145"/>
      <c r="EF89" s="145"/>
      <c r="EG89" s="145"/>
      <c r="EH89" s="145"/>
      <c r="EI89" s="145"/>
      <c r="EJ89" s="145"/>
      <c r="EK89" s="145">
        <v>1</v>
      </c>
      <c r="EL89" s="145">
        <v>1</v>
      </c>
      <c r="EM89" s="145"/>
      <c r="EN89" s="228" t="s">
        <v>2129</v>
      </c>
      <c r="EO89" s="145"/>
      <c r="EP89" s="145"/>
      <c r="EQ89" s="145"/>
      <c r="ER89" s="145"/>
      <c r="ES89" s="145"/>
      <c r="ET89" s="145"/>
      <c r="EU89" s="145"/>
      <c r="EV89" s="145"/>
      <c r="EW89" s="145"/>
      <c r="EX89" s="145"/>
      <c r="EY89" s="145"/>
      <c r="EZ89" s="145"/>
      <c r="FA89" s="145"/>
      <c r="FB89" s="145"/>
      <c r="FC89" s="145"/>
      <c r="FD89" s="145"/>
      <c r="FE89" s="145"/>
      <c r="FF89" s="145"/>
      <c r="FG89" s="145"/>
      <c r="FH89" s="145"/>
      <c r="FI89" s="145"/>
      <c r="FJ89" s="145"/>
      <c r="FK89" s="145"/>
      <c r="FL89" s="145"/>
      <c r="FM89" s="145"/>
      <c r="FN89" s="145"/>
      <c r="FO89" s="145"/>
      <c r="FP89" s="145"/>
      <c r="FQ89" s="145"/>
      <c r="FR89" s="145"/>
      <c r="FS89" s="145"/>
      <c r="FT89" s="145"/>
      <c r="FU89" s="145"/>
      <c r="FV89" s="145"/>
      <c r="FW89" s="145"/>
      <c r="FX89" s="145"/>
      <c r="FY89" s="145"/>
      <c r="FZ89" s="145"/>
      <c r="GA89" s="145"/>
      <c r="GB89" s="145"/>
      <c r="GC89" s="145"/>
      <c r="GD89" s="145"/>
      <c r="GE89" s="145"/>
    </row>
    <row r="90" spans="1:187" ht="20.100000000000001" hidden="1" customHeight="1" x14ac:dyDescent="0.3">
      <c r="A90" s="25" t="s">
        <v>2355</v>
      </c>
      <c r="B90" s="40" t="s">
        <v>187</v>
      </c>
      <c r="C90" s="26">
        <v>83417</v>
      </c>
      <c r="D90" s="25" t="s">
        <v>2379</v>
      </c>
      <c r="E90" s="26" t="s">
        <v>108</v>
      </c>
      <c r="F90" s="26"/>
      <c r="G90" s="26" t="s">
        <v>121</v>
      </c>
      <c r="H90" s="26" t="s">
        <v>2380</v>
      </c>
      <c r="I90" s="26" t="s">
        <v>385</v>
      </c>
      <c r="J90" s="25" t="s">
        <v>228</v>
      </c>
      <c r="K90" s="25" t="s">
        <v>2381</v>
      </c>
      <c r="L90" s="25"/>
      <c r="M90" s="25" t="s">
        <v>2382</v>
      </c>
      <c r="N90" s="25"/>
      <c r="O90" s="25" t="s">
        <v>2383</v>
      </c>
      <c r="P90" s="83"/>
      <c r="Q90" s="83"/>
      <c r="R90" s="25"/>
      <c r="S90" s="25" t="s">
        <v>2384</v>
      </c>
      <c r="T90" s="145"/>
      <c r="U90" s="145"/>
      <c r="V90" s="145"/>
      <c r="W90" s="145"/>
      <c r="X90" s="145"/>
      <c r="Y90" s="145">
        <v>1</v>
      </c>
      <c r="Z90" s="145"/>
      <c r="AA90" s="145"/>
      <c r="AB90" s="332"/>
      <c r="AC90" s="145"/>
      <c r="AD90" s="145"/>
      <c r="AE90" s="145"/>
      <c r="AF90" s="145"/>
      <c r="AG90" s="145"/>
      <c r="AH90" s="145"/>
      <c r="AI90" s="266"/>
      <c r="AJ90" s="145"/>
      <c r="AK90" s="145"/>
      <c r="AL90" s="145"/>
      <c r="AM90" s="145"/>
      <c r="AN90" s="145"/>
      <c r="AO90" s="145"/>
      <c r="AP90" s="145"/>
      <c r="AQ90" s="145"/>
      <c r="AR90" s="145"/>
      <c r="AS90" s="145"/>
      <c r="AT90" s="145"/>
      <c r="AU90" s="145"/>
      <c r="AV90" s="145"/>
      <c r="AW90" s="145"/>
      <c r="AX90" s="145"/>
      <c r="AY90" s="145"/>
      <c r="AZ90" s="145"/>
      <c r="BA90" s="266">
        <v>1</v>
      </c>
      <c r="BB90" s="145"/>
      <c r="BC90" s="145"/>
      <c r="BD90" s="145"/>
      <c r="BE90" s="145"/>
      <c r="BF90" s="145"/>
      <c r="BG90" s="145"/>
      <c r="BH90" s="145"/>
      <c r="BI90" s="145"/>
      <c r="BJ90" s="145"/>
      <c r="BK90" s="145"/>
      <c r="BL90" s="145"/>
      <c r="BM90" s="145"/>
      <c r="BN90" s="145"/>
      <c r="BO90" s="145"/>
      <c r="BP90" s="145"/>
      <c r="BQ90" s="145"/>
      <c r="BR90" s="145"/>
      <c r="BS90" s="145">
        <v>1</v>
      </c>
      <c r="BT90" s="266"/>
      <c r="BU90" s="145"/>
      <c r="BV90" s="145"/>
      <c r="BW90" s="145"/>
      <c r="BX90" s="145"/>
      <c r="BY90" s="145"/>
      <c r="BZ90" s="145"/>
      <c r="CA90" s="145"/>
      <c r="CB90" s="145"/>
      <c r="CC90" s="145"/>
      <c r="CD90" s="145"/>
      <c r="CE90" s="145"/>
      <c r="CF90" s="145"/>
      <c r="CG90" s="145"/>
      <c r="CH90" s="145"/>
      <c r="CI90" s="145"/>
      <c r="CJ90" s="145"/>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8"/>
      <c r="DI90" s="145"/>
      <c r="DJ90" s="145"/>
      <c r="DK90" s="145"/>
      <c r="DL90" s="145"/>
      <c r="DM90" s="145"/>
      <c r="DN90" s="145"/>
      <c r="DO90" s="145"/>
      <c r="DP90" s="145"/>
      <c r="DQ90" s="145"/>
      <c r="DR90" s="145"/>
      <c r="DS90" s="145"/>
      <c r="DT90" s="145"/>
      <c r="DU90" s="145"/>
      <c r="DV90" s="145"/>
      <c r="DW90" s="145"/>
      <c r="DX90" s="145"/>
      <c r="DY90" s="145"/>
      <c r="DZ90" s="145"/>
      <c r="EA90" s="145"/>
      <c r="EB90" s="148"/>
      <c r="EC90" s="145"/>
      <c r="ED90" s="145"/>
      <c r="EK90" s="263">
        <v>1</v>
      </c>
      <c r="EL90" s="263">
        <v>1</v>
      </c>
      <c r="EM90" s="263"/>
      <c r="EN90" s="264"/>
    </row>
    <row r="91" spans="1:187" ht="20.100000000000001" customHeight="1" x14ac:dyDescent="0.3">
      <c r="A91" s="25" t="s">
        <v>2841</v>
      </c>
      <c r="B91" s="40" t="s">
        <v>187</v>
      </c>
      <c r="C91" s="26">
        <v>83649</v>
      </c>
      <c r="D91" s="25" t="s">
        <v>2844</v>
      </c>
      <c r="E91" s="26" t="s">
        <v>108</v>
      </c>
      <c r="F91" s="26"/>
      <c r="G91" s="26" t="s">
        <v>121</v>
      </c>
      <c r="H91" s="26" t="s">
        <v>835</v>
      </c>
      <c r="I91" s="26" t="s">
        <v>449</v>
      </c>
      <c r="J91" s="25" t="s">
        <v>1210</v>
      </c>
      <c r="K91" s="25" t="s">
        <v>2845</v>
      </c>
      <c r="L91" s="45"/>
      <c r="M91" s="25" t="s">
        <v>2846</v>
      </c>
      <c r="N91" s="83"/>
      <c r="O91" s="83"/>
      <c r="P91" s="83"/>
      <c r="Q91" s="25" t="s">
        <v>2847</v>
      </c>
      <c r="R91" s="87" t="s">
        <v>2848</v>
      </c>
      <c r="S91" s="25" t="s">
        <v>2849</v>
      </c>
      <c r="T91" s="145"/>
      <c r="U91" s="266">
        <v>1</v>
      </c>
      <c r="V91" s="148">
        <v>1</v>
      </c>
      <c r="W91" s="266">
        <v>1</v>
      </c>
      <c r="X91" s="145"/>
      <c r="Y91" s="145"/>
      <c r="Z91" s="145"/>
      <c r="AA91" s="145"/>
      <c r="AB91" s="332"/>
      <c r="AC91" s="145"/>
      <c r="AD91" s="145"/>
      <c r="AE91" s="145"/>
      <c r="AF91" s="145"/>
      <c r="AG91" s="145"/>
      <c r="AH91" s="145"/>
      <c r="AI91" s="266"/>
      <c r="AJ91" s="145"/>
      <c r="AK91" s="145"/>
      <c r="AL91" s="145"/>
      <c r="AM91" s="145"/>
      <c r="AN91" s="145"/>
      <c r="AO91" s="145"/>
      <c r="AP91" s="145"/>
      <c r="AQ91" s="145"/>
      <c r="AR91" s="145"/>
      <c r="AS91" s="145"/>
      <c r="AT91" s="145"/>
      <c r="AU91" s="145"/>
      <c r="AV91" s="145"/>
      <c r="AW91" s="145"/>
      <c r="AX91" s="145"/>
      <c r="AY91" s="145"/>
      <c r="AZ91" s="145">
        <v>1</v>
      </c>
      <c r="BA91" s="145">
        <v>1</v>
      </c>
      <c r="BB91" s="145"/>
      <c r="BC91" s="145"/>
      <c r="BD91" s="145"/>
      <c r="BE91" s="266">
        <v>1</v>
      </c>
      <c r="BF91" s="145"/>
      <c r="BG91" s="145"/>
      <c r="BH91" s="145"/>
      <c r="BI91" s="145"/>
      <c r="BJ91" s="145">
        <v>1</v>
      </c>
      <c r="BK91" s="145"/>
      <c r="BL91" s="145"/>
      <c r="BM91" s="145"/>
      <c r="BN91" s="145"/>
      <c r="BO91" s="145"/>
      <c r="BP91" s="145"/>
      <c r="BQ91" s="145"/>
      <c r="BR91" s="145"/>
      <c r="BS91" s="145"/>
      <c r="BT91" s="266"/>
      <c r="BU91" s="145"/>
      <c r="BV91" s="145"/>
      <c r="BW91" s="145"/>
      <c r="BX91" s="145"/>
      <c r="BY91" s="145"/>
      <c r="BZ91" s="145"/>
      <c r="CA91" s="145"/>
      <c r="CB91" s="145"/>
      <c r="CC91" s="145"/>
      <c r="CD91" s="145"/>
      <c r="CE91" s="145"/>
      <c r="CF91" s="145"/>
      <c r="CG91" s="266">
        <v>1</v>
      </c>
      <c r="CH91" s="145"/>
      <c r="CI91" s="145"/>
      <c r="CJ91" s="145"/>
      <c r="CK91" s="145"/>
      <c r="CL91" s="145"/>
      <c r="CM91" s="145"/>
      <c r="CN91" s="145"/>
      <c r="CO91" s="145">
        <v>1</v>
      </c>
      <c r="CP91" s="145"/>
      <c r="CQ91" s="145"/>
      <c r="CR91" s="145"/>
      <c r="CS91" s="145"/>
      <c r="CT91" s="145"/>
      <c r="CU91" s="145"/>
      <c r="CV91" s="145"/>
      <c r="CW91" s="145"/>
      <c r="CX91" s="145"/>
      <c r="CY91" s="145"/>
      <c r="CZ91" s="145"/>
      <c r="DA91" s="145"/>
      <c r="DB91" s="145"/>
      <c r="DC91" s="145"/>
      <c r="DD91" s="145"/>
      <c r="DE91" s="145"/>
      <c r="DF91" s="145"/>
      <c r="DG91" s="145"/>
      <c r="DH91" s="148"/>
      <c r="DI91" s="145"/>
      <c r="DJ91" s="145"/>
      <c r="DK91" s="145"/>
      <c r="DL91" s="145"/>
      <c r="DM91" s="145"/>
      <c r="DN91" s="145"/>
      <c r="DO91" s="145"/>
      <c r="DP91" s="145"/>
      <c r="DQ91" s="145"/>
      <c r="DR91" s="145"/>
      <c r="DS91" s="145"/>
      <c r="DT91" s="145"/>
      <c r="DU91" s="145">
        <v>1</v>
      </c>
      <c r="DV91" s="145"/>
      <c r="DW91" s="145"/>
      <c r="DX91" s="145"/>
      <c r="DY91" s="145"/>
      <c r="DZ91" s="145"/>
      <c r="EA91" s="145"/>
      <c r="EB91" s="148"/>
      <c r="EC91" s="145"/>
      <c r="ED91" s="148"/>
      <c r="EE91" s="145"/>
      <c r="EF91" s="145"/>
      <c r="EG91" s="145"/>
      <c r="EH91" s="145"/>
      <c r="EI91" s="145"/>
      <c r="EJ91" s="145"/>
      <c r="EK91" s="145">
        <v>1</v>
      </c>
      <c r="EL91" s="145">
        <v>1</v>
      </c>
      <c r="EM91" s="267"/>
      <c r="EN91" s="228" t="s">
        <v>2850</v>
      </c>
    </row>
    <row r="92" spans="1:187" ht="20.100000000000001" hidden="1" customHeight="1" x14ac:dyDescent="0.3">
      <c r="A92" s="25" t="s">
        <v>3087</v>
      </c>
      <c r="B92" s="40" t="s">
        <v>187</v>
      </c>
      <c r="C92" s="26">
        <v>84158</v>
      </c>
      <c r="D92" s="25" t="s">
        <v>2844</v>
      </c>
      <c r="E92" s="26" t="s">
        <v>108</v>
      </c>
      <c r="F92" s="26"/>
      <c r="G92" s="26" t="s">
        <v>121</v>
      </c>
      <c r="H92" s="26" t="s">
        <v>835</v>
      </c>
      <c r="I92" s="26" t="s">
        <v>449</v>
      </c>
      <c r="J92" s="25" t="s">
        <v>1210</v>
      </c>
      <c r="K92" s="25" t="s">
        <v>3097</v>
      </c>
      <c r="L92" s="25"/>
      <c r="M92" s="25"/>
      <c r="N92" s="83"/>
      <c r="O92" s="83"/>
      <c r="P92" s="83"/>
      <c r="Q92" s="83"/>
      <c r="R92" s="83"/>
      <c r="S92" s="83"/>
      <c r="T92" s="145"/>
      <c r="U92" s="145"/>
      <c r="V92" s="148"/>
      <c r="W92" s="145"/>
      <c r="X92" s="145"/>
      <c r="Y92" s="145"/>
      <c r="Z92" s="145"/>
      <c r="AA92" s="145"/>
      <c r="AB92" s="332"/>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8"/>
      <c r="DI92" s="145"/>
      <c r="DJ92" s="145"/>
      <c r="DK92" s="145"/>
      <c r="DL92" s="145"/>
      <c r="DM92" s="145"/>
      <c r="DN92" s="145"/>
      <c r="DO92" s="145"/>
      <c r="DP92" s="145"/>
      <c r="DQ92" s="145"/>
      <c r="DR92" s="145"/>
      <c r="DS92" s="145"/>
      <c r="DT92" s="145"/>
      <c r="DU92" s="145"/>
      <c r="DV92" s="145"/>
      <c r="DW92" s="145"/>
      <c r="DX92" s="145"/>
      <c r="DY92" s="145"/>
      <c r="DZ92" s="145"/>
      <c r="EA92" s="145"/>
      <c r="EB92" s="148"/>
      <c r="EC92" s="145"/>
      <c r="ED92" s="148"/>
      <c r="EE92" s="145"/>
      <c r="EF92" s="145"/>
      <c r="EG92" s="145"/>
      <c r="EH92" s="145"/>
      <c r="EI92" s="145"/>
      <c r="EJ92" s="145"/>
      <c r="EK92" s="145">
        <v>0</v>
      </c>
      <c r="EL92" s="145">
        <v>0</v>
      </c>
    </row>
    <row r="93" spans="1:187" ht="20.100000000000001" hidden="1" customHeight="1" x14ac:dyDescent="0.3">
      <c r="A93" s="25" t="s">
        <v>2994</v>
      </c>
      <c r="B93" s="40" t="s">
        <v>187</v>
      </c>
      <c r="C93" s="26">
        <v>84098</v>
      </c>
      <c r="D93" s="71" t="s">
        <v>3013</v>
      </c>
      <c r="E93" s="26" t="s">
        <v>113</v>
      </c>
      <c r="F93" s="26"/>
      <c r="G93" s="26" t="s">
        <v>121</v>
      </c>
      <c r="H93" s="26" t="s">
        <v>344</v>
      </c>
      <c r="I93" s="26" t="s">
        <v>3</v>
      </c>
      <c r="J93" s="25" t="s">
        <v>975</v>
      </c>
      <c r="K93" s="25" t="s">
        <v>3014</v>
      </c>
      <c r="L93" s="25"/>
      <c r="M93" s="25"/>
      <c r="N93" s="83"/>
      <c r="O93" s="83"/>
      <c r="P93" s="83"/>
      <c r="Q93" s="83"/>
      <c r="R93" s="83"/>
      <c r="S93" s="83"/>
      <c r="T93" s="145"/>
      <c r="U93" s="145"/>
      <c r="V93" s="148"/>
      <c r="W93" s="145"/>
      <c r="X93" s="145"/>
      <c r="Y93" s="145"/>
      <c r="Z93" s="145"/>
      <c r="AA93" s="145"/>
      <c r="AB93" s="332"/>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5"/>
      <c r="BK93" s="145"/>
      <c r="BL93" s="145"/>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c r="CM93" s="145"/>
      <c r="CN93" s="145"/>
      <c r="CO93" s="145"/>
      <c r="CP93" s="145"/>
      <c r="CQ93" s="145"/>
      <c r="CR93" s="145"/>
      <c r="CS93" s="145"/>
      <c r="CT93" s="145"/>
      <c r="CU93" s="145"/>
      <c r="CV93" s="145"/>
      <c r="CW93" s="145"/>
      <c r="CX93" s="145"/>
      <c r="CY93" s="145"/>
      <c r="CZ93" s="145"/>
      <c r="DA93" s="145"/>
      <c r="DB93" s="145"/>
      <c r="DC93" s="145"/>
      <c r="DD93" s="145"/>
      <c r="DE93" s="145"/>
      <c r="DF93" s="145"/>
      <c r="DG93" s="145"/>
      <c r="DH93" s="148"/>
      <c r="DI93" s="145"/>
      <c r="DJ93" s="145"/>
      <c r="DK93" s="145"/>
      <c r="DL93" s="145"/>
      <c r="DM93" s="145"/>
      <c r="DN93" s="145"/>
      <c r="DO93" s="145"/>
      <c r="DP93" s="145"/>
      <c r="DQ93" s="145"/>
      <c r="DR93" s="145"/>
      <c r="DS93" s="145"/>
      <c r="DT93" s="145"/>
      <c r="DU93" s="145"/>
      <c r="DV93" s="145"/>
      <c r="DW93" s="145"/>
      <c r="DX93" s="145"/>
      <c r="DY93" s="145"/>
      <c r="DZ93" s="145"/>
      <c r="EA93" s="145"/>
      <c r="EB93" s="148"/>
      <c r="EC93" s="145"/>
      <c r="ED93" s="148"/>
      <c r="EE93" s="145"/>
      <c r="EF93" s="145"/>
      <c r="EG93" s="145"/>
      <c r="EH93" s="145"/>
      <c r="EI93" s="145"/>
      <c r="EJ93" s="145"/>
      <c r="EK93" s="145">
        <v>0</v>
      </c>
      <c r="EL93" s="145">
        <v>0</v>
      </c>
      <c r="EM93" s="267"/>
    </row>
    <row r="94" spans="1:187" ht="20.100000000000001" hidden="1" customHeight="1" x14ac:dyDescent="0.3">
      <c r="A94" s="25" t="s">
        <v>4410</v>
      </c>
      <c r="B94" s="40" t="s">
        <v>187</v>
      </c>
      <c r="C94" s="26">
        <v>85111</v>
      </c>
      <c r="D94" s="25" t="s">
        <v>4441</v>
      </c>
      <c r="E94" s="26" t="s">
        <v>108</v>
      </c>
      <c r="F94" s="26" t="s">
        <v>3549</v>
      </c>
      <c r="G94" s="26" t="s">
        <v>121</v>
      </c>
      <c r="H94" s="26" t="s">
        <v>344</v>
      </c>
      <c r="I94" s="26" t="s">
        <v>385</v>
      </c>
      <c r="J94" s="25" t="s">
        <v>1210</v>
      </c>
      <c r="K94" s="25" t="s">
        <v>4442</v>
      </c>
      <c r="L94" s="25"/>
      <c r="M94" s="25" t="s">
        <v>4443</v>
      </c>
      <c r="N94" s="25"/>
      <c r="O94" s="83"/>
      <c r="P94" s="83"/>
      <c r="Q94" s="83"/>
      <c r="R94" s="83"/>
      <c r="S94" s="83"/>
      <c r="U94" s="145"/>
      <c r="V94" s="148"/>
      <c r="W94" s="145"/>
      <c r="X94" s="145"/>
      <c r="Y94" s="145"/>
      <c r="Z94" s="145"/>
      <c r="AA94" s="145"/>
      <c r="AB94" s="332"/>
      <c r="AC94" s="145"/>
      <c r="AD94" s="145"/>
      <c r="AE94" s="145"/>
      <c r="AF94" s="145"/>
      <c r="AG94" s="145"/>
      <c r="AH94" s="145"/>
      <c r="AI94" s="266"/>
      <c r="AJ94" s="145"/>
      <c r="AK94" s="145"/>
      <c r="AL94" s="145"/>
      <c r="AM94" s="145"/>
      <c r="AN94" s="145"/>
      <c r="AO94" s="145"/>
      <c r="AP94" s="145"/>
      <c r="AQ94" s="145"/>
      <c r="AR94" s="145"/>
      <c r="AS94" s="145"/>
      <c r="AT94" s="145"/>
      <c r="AU94" s="145"/>
      <c r="AV94" s="145"/>
      <c r="AW94" s="145"/>
      <c r="AX94" s="145"/>
      <c r="AY94" s="145"/>
      <c r="AZ94" s="145"/>
      <c r="BA94" s="266"/>
      <c r="BB94" s="145"/>
      <c r="BC94" s="145"/>
      <c r="BD94" s="145"/>
      <c r="BE94" s="145"/>
      <c r="BF94" s="145"/>
      <c r="BG94" s="145"/>
      <c r="BH94" s="145"/>
      <c r="BI94" s="145"/>
      <c r="BJ94" s="145"/>
      <c r="BK94" s="145"/>
      <c r="BL94" s="145"/>
      <c r="BM94" s="145"/>
      <c r="BN94" s="145"/>
      <c r="BO94" s="145"/>
      <c r="BP94" s="145"/>
      <c r="BQ94" s="145"/>
      <c r="BR94" s="145"/>
      <c r="BS94" s="145"/>
      <c r="BT94" s="266">
        <v>1</v>
      </c>
      <c r="BU94" s="145"/>
      <c r="BV94" s="145"/>
      <c r="BW94" s="145"/>
      <c r="BX94" s="145"/>
      <c r="BY94" s="145"/>
      <c r="BZ94" s="145"/>
      <c r="CA94" s="145"/>
      <c r="CB94" s="145"/>
      <c r="CC94" s="145"/>
      <c r="CD94" s="145"/>
      <c r="CE94" s="145"/>
      <c r="CF94" s="145"/>
      <c r="CG94" s="145"/>
      <c r="CH94" s="148"/>
      <c r="CI94" s="145"/>
      <c r="CJ94" s="145"/>
      <c r="CK94" s="145"/>
      <c r="CL94" s="145"/>
      <c r="CM94" s="145"/>
      <c r="CN94" s="145"/>
      <c r="CO94" s="145"/>
      <c r="CP94" s="145"/>
      <c r="CQ94" s="145"/>
      <c r="CR94" s="145"/>
      <c r="CS94" s="145"/>
      <c r="CT94" s="145"/>
      <c r="CU94" s="145"/>
      <c r="CV94" s="145"/>
      <c r="CW94" s="145"/>
      <c r="CX94" s="145"/>
      <c r="CY94" s="145"/>
      <c r="CZ94" s="145"/>
      <c r="DA94" s="145"/>
      <c r="DB94" s="145"/>
      <c r="DC94" s="145"/>
      <c r="DD94" s="145"/>
      <c r="DE94" s="145"/>
      <c r="DF94" s="145"/>
      <c r="DG94" s="145"/>
      <c r="DH94" s="148"/>
      <c r="DI94" s="145"/>
      <c r="DJ94" s="145"/>
      <c r="DK94" s="145"/>
      <c r="DL94" s="145"/>
      <c r="DM94" s="145"/>
      <c r="DN94" s="145"/>
      <c r="DO94" s="145"/>
      <c r="DP94" s="145"/>
      <c r="DQ94" s="145"/>
      <c r="DR94" s="145"/>
      <c r="DS94" s="145"/>
      <c r="DT94" s="145"/>
      <c r="DU94" s="145"/>
      <c r="DV94" s="145"/>
      <c r="DW94" s="145"/>
      <c r="DX94" s="145"/>
      <c r="DY94" s="145"/>
      <c r="DZ94" s="145"/>
      <c r="EA94" s="145"/>
      <c r="EB94" s="148"/>
      <c r="EC94" s="145"/>
      <c r="ED94" s="148"/>
      <c r="EE94" s="145"/>
      <c r="EF94" s="145"/>
      <c r="EG94" s="145"/>
      <c r="EH94" s="145"/>
      <c r="EI94" s="145"/>
      <c r="EJ94" s="145"/>
      <c r="EK94" s="145">
        <v>1</v>
      </c>
      <c r="EL94" s="145">
        <v>0</v>
      </c>
      <c r="EN94" s="228" t="s">
        <v>4444</v>
      </c>
    </row>
    <row r="95" spans="1:187" ht="20.100000000000001" hidden="1" customHeight="1" x14ac:dyDescent="0.3">
      <c r="A95" s="25" t="s">
        <v>2994</v>
      </c>
      <c r="B95" s="40" t="s">
        <v>187</v>
      </c>
      <c r="C95" s="26">
        <v>81940</v>
      </c>
      <c r="D95" s="25" t="s">
        <v>3015</v>
      </c>
      <c r="E95" s="26" t="s">
        <v>108</v>
      </c>
      <c r="F95" s="26"/>
      <c r="G95" s="26" t="s">
        <v>121</v>
      </c>
      <c r="H95" s="26" t="s">
        <v>344</v>
      </c>
      <c r="I95" s="26" t="s">
        <v>385</v>
      </c>
      <c r="J95" s="25" t="s">
        <v>1210</v>
      </c>
      <c r="K95" s="25" t="s">
        <v>3016</v>
      </c>
      <c r="L95" s="25"/>
      <c r="M95" s="25" t="s">
        <v>3017</v>
      </c>
      <c r="N95" s="83"/>
      <c r="O95" s="83"/>
      <c r="P95" s="83"/>
      <c r="Q95" s="83"/>
      <c r="R95" s="83"/>
      <c r="S95" s="25" t="s">
        <v>3018</v>
      </c>
      <c r="T95" s="145"/>
      <c r="U95" s="145"/>
      <c r="V95" s="148"/>
      <c r="W95" s="145"/>
      <c r="X95" s="145"/>
      <c r="Y95" s="145"/>
      <c r="Z95" s="145"/>
      <c r="AA95" s="145"/>
      <c r="AB95" s="332"/>
      <c r="AC95" s="145"/>
      <c r="AD95" s="145"/>
      <c r="AE95" s="145"/>
      <c r="AF95" s="145"/>
      <c r="AG95" s="145"/>
      <c r="AH95" s="145"/>
      <c r="AI95" s="266"/>
      <c r="AJ95" s="145"/>
      <c r="AK95" s="145"/>
      <c r="AL95" s="145"/>
      <c r="AM95" s="145"/>
      <c r="AN95" s="145"/>
      <c r="AO95" s="145"/>
      <c r="AP95" s="145"/>
      <c r="AQ95" s="145"/>
      <c r="AR95" s="145"/>
      <c r="AS95" s="145"/>
      <c r="AT95" s="145"/>
      <c r="AU95" s="145"/>
      <c r="AV95" s="145"/>
      <c r="AW95" s="145"/>
      <c r="AX95" s="145"/>
      <c r="AY95" s="145"/>
      <c r="AZ95" s="145"/>
      <c r="BA95" s="266">
        <v>1</v>
      </c>
      <c r="BB95" s="145"/>
      <c r="BC95" s="145"/>
      <c r="BD95" s="145"/>
      <c r="BE95" s="145"/>
      <c r="BF95" s="145"/>
      <c r="BG95" s="145"/>
      <c r="BH95" s="145"/>
      <c r="BI95" s="145"/>
      <c r="BJ95" s="145"/>
      <c r="BK95" s="145"/>
      <c r="BL95" s="145"/>
      <c r="BM95" s="145"/>
      <c r="BN95" s="145"/>
      <c r="BO95" s="145"/>
      <c r="BP95" s="145"/>
      <c r="BQ95" s="145"/>
      <c r="BR95" s="145"/>
      <c r="BS95" s="145"/>
      <c r="BT95" s="266">
        <v>1</v>
      </c>
      <c r="BU95" s="145"/>
      <c r="BV95" s="145"/>
      <c r="BW95" s="145"/>
      <c r="BX95" s="145"/>
      <c r="BY95" s="145"/>
      <c r="BZ95" s="145"/>
      <c r="CA95" s="145"/>
      <c r="CB95" s="145"/>
      <c r="CC95" s="145"/>
      <c r="CD95" s="145"/>
      <c r="CE95" s="145"/>
      <c r="CF95" s="145"/>
      <c r="CG95" s="145"/>
      <c r="CH95" s="145"/>
      <c r="CI95" s="145"/>
      <c r="CJ95" s="145"/>
      <c r="CK95" s="145"/>
      <c r="CL95" s="145"/>
      <c r="CM95" s="145"/>
      <c r="CN95" s="145"/>
      <c r="CO95" s="145"/>
      <c r="CP95" s="145"/>
      <c r="CQ95" s="145"/>
      <c r="CR95" s="145"/>
      <c r="CS95" s="145"/>
      <c r="CT95" s="145"/>
      <c r="CU95" s="145"/>
      <c r="CV95" s="145"/>
      <c r="CW95" s="145"/>
      <c r="CX95" s="145"/>
      <c r="CY95" s="145"/>
      <c r="CZ95" s="145"/>
      <c r="DA95" s="145"/>
      <c r="DB95" s="145"/>
      <c r="DC95" s="145"/>
      <c r="DD95" s="145"/>
      <c r="DE95" s="145"/>
      <c r="DF95" s="145"/>
      <c r="DG95" s="145"/>
      <c r="DH95" s="148"/>
      <c r="DI95" s="145"/>
      <c r="DJ95" s="145"/>
      <c r="DK95" s="145"/>
      <c r="DL95" s="145"/>
      <c r="DM95" s="145"/>
      <c r="DN95" s="145"/>
      <c r="DO95" s="145"/>
      <c r="DP95" s="145"/>
      <c r="DQ95" s="145"/>
      <c r="DR95" s="145"/>
      <c r="DS95" s="145"/>
      <c r="DT95" s="145"/>
      <c r="DU95" s="145"/>
      <c r="DV95" s="145"/>
      <c r="DW95" s="145"/>
      <c r="DX95" s="145"/>
      <c r="DY95" s="145"/>
      <c r="DZ95" s="145"/>
      <c r="EA95" s="145"/>
      <c r="EB95" s="148"/>
      <c r="EC95" s="145"/>
      <c r="ED95" s="148"/>
      <c r="EE95" s="145"/>
      <c r="EF95" s="145"/>
      <c r="EG95" s="145"/>
      <c r="EH95" s="145"/>
      <c r="EI95" s="145"/>
      <c r="EJ95" s="145"/>
      <c r="EK95" s="145">
        <v>1</v>
      </c>
      <c r="EL95" s="145">
        <v>1</v>
      </c>
      <c r="EM95" s="267"/>
    </row>
    <row r="96" spans="1:187" ht="20.100000000000001" hidden="1" customHeight="1" x14ac:dyDescent="0.3">
      <c r="A96" s="25" t="s">
        <v>3905</v>
      </c>
      <c r="B96" s="40" t="s">
        <v>187</v>
      </c>
      <c r="C96" s="26">
        <v>84560</v>
      </c>
      <c r="D96" s="25" t="s">
        <v>3929</v>
      </c>
      <c r="E96" s="26" t="s">
        <v>108</v>
      </c>
      <c r="F96" s="26" t="s">
        <v>3549</v>
      </c>
      <c r="G96" s="26" t="s">
        <v>121</v>
      </c>
      <c r="H96" s="26" t="s">
        <v>344</v>
      </c>
      <c r="I96" s="26" t="s">
        <v>389</v>
      </c>
      <c r="J96" s="25" t="s">
        <v>1210</v>
      </c>
      <c r="K96" s="25" t="s">
        <v>3930</v>
      </c>
      <c r="L96" s="25"/>
      <c r="M96" s="25" t="s">
        <v>3931</v>
      </c>
      <c r="N96" s="25"/>
      <c r="O96" s="25" t="s">
        <v>3932</v>
      </c>
      <c r="P96" s="239"/>
      <c r="Q96" s="239"/>
      <c r="R96" s="25" t="s">
        <v>3933</v>
      </c>
      <c r="S96" s="25"/>
      <c r="T96" s="238"/>
      <c r="U96" s="145"/>
      <c r="V96" s="148"/>
      <c r="W96" s="145"/>
      <c r="X96" s="145"/>
      <c r="Y96" s="145"/>
      <c r="Z96" s="145"/>
      <c r="AA96" s="145"/>
      <c r="AB96" s="332">
        <v>1</v>
      </c>
      <c r="AC96" s="145"/>
      <c r="AD96" s="145"/>
      <c r="AE96" s="145"/>
      <c r="AF96" s="145">
        <v>1</v>
      </c>
      <c r="AG96" s="145"/>
      <c r="AH96" s="145"/>
      <c r="AI96" s="145"/>
      <c r="AJ96" s="145"/>
      <c r="AK96" s="145"/>
      <c r="AL96" s="145"/>
      <c r="AM96" s="145"/>
      <c r="AN96" s="145"/>
      <c r="AO96" s="145"/>
      <c r="AP96" s="145"/>
      <c r="AQ96" s="145"/>
      <c r="AR96" s="145"/>
      <c r="AS96" s="145"/>
      <c r="AT96" s="145"/>
      <c r="AU96" s="145"/>
      <c r="AV96" s="145"/>
      <c r="AW96" s="145"/>
      <c r="AX96" s="145"/>
      <c r="AY96" s="145"/>
      <c r="AZ96" s="145"/>
      <c r="BA96" s="145">
        <v>1</v>
      </c>
      <c r="BB96" s="145"/>
      <c r="BC96" s="145"/>
      <c r="BD96" s="145"/>
      <c r="BE96" s="145"/>
      <c r="BF96" s="145"/>
      <c r="BG96" s="145"/>
      <c r="BH96" s="145"/>
      <c r="BI96" s="145"/>
      <c r="BJ96" s="145"/>
      <c r="BK96" s="145"/>
      <c r="BL96" s="145"/>
      <c r="BM96" s="145"/>
      <c r="BN96" s="145"/>
      <c r="BO96" s="145"/>
      <c r="BP96" s="145"/>
      <c r="BQ96" s="145"/>
      <c r="BR96" s="145"/>
      <c r="BS96" s="145"/>
      <c r="BT96" s="145">
        <v>1</v>
      </c>
      <c r="BU96" s="145"/>
      <c r="BV96" s="145"/>
      <c r="BW96" s="145"/>
      <c r="BX96" s="145"/>
      <c r="BY96" s="145"/>
      <c r="BZ96" s="145"/>
      <c r="CA96" s="145"/>
      <c r="CB96" s="145"/>
      <c r="CC96" s="145"/>
      <c r="CD96" s="145"/>
      <c r="CE96" s="145"/>
      <c r="CF96" s="145"/>
      <c r="CG96" s="145"/>
      <c r="CH96" s="145"/>
      <c r="CI96" s="145"/>
      <c r="CJ96" s="145"/>
      <c r="CK96" s="145"/>
      <c r="CL96" s="145"/>
      <c r="CM96" s="145"/>
      <c r="CN96" s="145"/>
      <c r="CO96" s="145"/>
      <c r="CP96" s="145"/>
      <c r="CQ96" s="145"/>
      <c r="CR96" s="145"/>
      <c r="CS96" s="145"/>
      <c r="CT96" s="145"/>
      <c r="CU96" s="145"/>
      <c r="CV96" s="145"/>
      <c r="CW96" s="145"/>
      <c r="CX96" s="145"/>
      <c r="CY96" s="145"/>
      <c r="CZ96" s="145"/>
      <c r="DA96" s="145"/>
      <c r="DB96" s="145"/>
      <c r="DC96" s="145"/>
      <c r="DD96" s="145"/>
      <c r="DE96" s="145"/>
      <c r="DF96" s="145"/>
      <c r="DG96" s="145"/>
      <c r="DH96" s="148"/>
      <c r="DI96" s="145"/>
      <c r="DJ96" s="145"/>
      <c r="DK96" s="145"/>
      <c r="DL96" s="145"/>
      <c r="DM96" s="145"/>
      <c r="DN96" s="145"/>
      <c r="DO96" s="145"/>
      <c r="DP96" s="145"/>
      <c r="DQ96" s="145"/>
      <c r="DR96" s="145"/>
      <c r="DS96" s="145"/>
      <c r="DT96" s="145"/>
      <c r="DU96" s="145"/>
      <c r="DV96" s="145"/>
      <c r="DW96" s="145"/>
      <c r="DX96" s="145"/>
      <c r="DY96" s="145"/>
      <c r="DZ96" s="145"/>
      <c r="EA96" s="145"/>
      <c r="EB96" s="148"/>
      <c r="EC96" s="145"/>
      <c r="ED96" s="148"/>
      <c r="EE96" s="145"/>
      <c r="EF96" s="145"/>
      <c r="EG96" s="145"/>
      <c r="EH96" s="145"/>
      <c r="EI96" s="145"/>
      <c r="EJ96" s="145"/>
      <c r="EK96" s="145">
        <v>1</v>
      </c>
      <c r="EL96" s="145">
        <v>1</v>
      </c>
      <c r="EM96" s="145"/>
      <c r="EN96" s="228" t="s">
        <v>3934</v>
      </c>
    </row>
    <row r="97" spans="1:144" ht="20.100000000000001" customHeight="1" x14ac:dyDescent="0.3">
      <c r="A97" s="25" t="s">
        <v>2187</v>
      </c>
      <c r="B97" s="40" t="s">
        <v>187</v>
      </c>
      <c r="C97" s="26">
        <v>83229</v>
      </c>
      <c r="D97" s="25" t="s">
        <v>2202</v>
      </c>
      <c r="E97" s="26" t="s">
        <v>108</v>
      </c>
      <c r="F97" s="26"/>
      <c r="G97" s="26" t="s">
        <v>121</v>
      </c>
      <c r="H97" s="26" t="s">
        <v>1048</v>
      </c>
      <c r="I97" s="26" t="s">
        <v>449</v>
      </c>
      <c r="J97" s="25" t="s">
        <v>834</v>
      </c>
      <c r="K97" s="25" t="s">
        <v>2203</v>
      </c>
      <c r="L97" s="83"/>
      <c r="M97" s="83"/>
      <c r="N97" s="83"/>
      <c r="O97" s="83"/>
      <c r="P97" s="83"/>
      <c r="Q97" s="83"/>
      <c r="R97" s="25"/>
      <c r="S97" s="25" t="s">
        <v>2204</v>
      </c>
      <c r="T97" s="145"/>
      <c r="U97" s="266"/>
      <c r="V97" s="145"/>
      <c r="W97" s="266"/>
      <c r="X97" s="145"/>
      <c r="Y97" s="145"/>
      <c r="Z97" s="145"/>
      <c r="AA97" s="145"/>
      <c r="AB97" s="332"/>
      <c r="AC97" s="145"/>
      <c r="AD97" s="145"/>
      <c r="AE97" s="145"/>
      <c r="AF97" s="145"/>
      <c r="AG97" s="145"/>
      <c r="AH97" s="145"/>
      <c r="AI97" s="266"/>
      <c r="AJ97" s="145"/>
      <c r="AK97" s="145"/>
      <c r="AL97" s="145"/>
      <c r="AM97" s="145"/>
      <c r="AN97" s="145"/>
      <c r="AO97" s="145"/>
      <c r="AP97" s="145"/>
      <c r="AQ97" s="145"/>
      <c r="AR97" s="145"/>
      <c r="AS97" s="145"/>
      <c r="AT97" s="145"/>
      <c r="AU97" s="145"/>
      <c r="AV97" s="145"/>
      <c r="AW97" s="145"/>
      <c r="AX97" s="145"/>
      <c r="AY97" s="145"/>
      <c r="AZ97" s="145"/>
      <c r="BA97" s="145"/>
      <c r="BB97" s="145"/>
      <c r="BC97" s="145"/>
      <c r="BD97" s="145"/>
      <c r="BE97" s="266"/>
      <c r="BF97" s="145"/>
      <c r="BG97" s="145"/>
      <c r="BH97" s="145"/>
      <c r="BI97" s="145"/>
      <c r="BJ97" s="145"/>
      <c r="BK97" s="145"/>
      <c r="BL97" s="145"/>
      <c r="BM97" s="145"/>
      <c r="BN97" s="145"/>
      <c r="BO97" s="145"/>
      <c r="BP97" s="145"/>
      <c r="BQ97" s="145"/>
      <c r="BR97" s="145"/>
      <c r="BS97" s="145"/>
      <c r="BT97" s="266"/>
      <c r="BU97" s="145"/>
      <c r="BV97" s="145"/>
      <c r="BW97" s="145"/>
      <c r="BX97" s="145"/>
      <c r="BY97" s="145"/>
      <c r="BZ97" s="145"/>
      <c r="CA97" s="145"/>
      <c r="CB97" s="145"/>
      <c r="CC97" s="145"/>
      <c r="CD97" s="145"/>
      <c r="CE97" s="145"/>
      <c r="CF97" s="145"/>
      <c r="CG97" s="266"/>
      <c r="CH97" s="145"/>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5"/>
      <c r="DG97" s="145"/>
      <c r="DH97" s="148"/>
      <c r="DI97" s="145"/>
      <c r="DJ97" s="145"/>
      <c r="DK97" s="145"/>
      <c r="DL97" s="145"/>
      <c r="DM97" s="145"/>
      <c r="DN97" s="145"/>
      <c r="DO97" s="145"/>
      <c r="DP97" s="145"/>
      <c r="DQ97" s="145"/>
      <c r="DR97" s="145"/>
      <c r="DS97" s="145"/>
      <c r="DT97" s="145"/>
      <c r="DU97" s="145"/>
      <c r="DV97" s="145"/>
      <c r="DW97" s="145"/>
      <c r="DX97" s="145"/>
      <c r="DY97" s="145"/>
      <c r="DZ97" s="145"/>
      <c r="EA97" s="145"/>
      <c r="EB97" s="148"/>
      <c r="EC97" s="145"/>
      <c r="ED97" s="148"/>
      <c r="EE97" s="145"/>
      <c r="EF97" s="145"/>
      <c r="EG97" s="145"/>
      <c r="EH97" s="145"/>
      <c r="EI97" s="145"/>
      <c r="EJ97" s="145"/>
      <c r="EK97" s="145" t="s">
        <v>519</v>
      </c>
      <c r="EL97" s="145">
        <v>1</v>
      </c>
      <c r="EM97" s="145"/>
    </row>
    <row r="98" spans="1:144" ht="20.100000000000001" hidden="1" customHeight="1" x14ac:dyDescent="0.3">
      <c r="A98" s="25" t="s">
        <v>3182</v>
      </c>
      <c r="B98" s="40" t="s">
        <v>187</v>
      </c>
      <c r="C98" s="26">
        <v>84202</v>
      </c>
      <c r="D98" s="25" t="s">
        <v>3214</v>
      </c>
      <c r="E98" s="26" t="s">
        <v>108</v>
      </c>
      <c r="F98" s="26" t="s">
        <v>3556</v>
      </c>
      <c r="G98" s="26" t="s">
        <v>121</v>
      </c>
      <c r="H98" s="26" t="s">
        <v>344</v>
      </c>
      <c r="I98" s="26" t="s">
        <v>706</v>
      </c>
      <c r="J98" s="25" t="s">
        <v>1210</v>
      </c>
      <c r="K98" s="25" t="s">
        <v>3215</v>
      </c>
      <c r="L98" s="79"/>
      <c r="M98" s="25" t="s">
        <v>3216</v>
      </c>
      <c r="N98" s="25" t="s">
        <v>3217</v>
      </c>
      <c r="O98" s="25" t="s">
        <v>3218</v>
      </c>
      <c r="P98" s="272"/>
      <c r="Q98" s="272"/>
      <c r="R98" s="25" t="s">
        <v>3219</v>
      </c>
      <c r="S98" s="25" t="s">
        <v>3220</v>
      </c>
      <c r="U98" s="145">
        <v>1</v>
      </c>
      <c r="V98" s="148"/>
      <c r="W98" s="145"/>
      <c r="X98" s="145"/>
      <c r="Y98" s="145"/>
      <c r="Z98" s="145"/>
      <c r="AA98" s="145"/>
      <c r="AB98" s="332"/>
      <c r="AC98" s="145"/>
      <c r="AD98" s="145"/>
      <c r="AE98" s="145"/>
      <c r="AF98" s="145"/>
      <c r="AG98" s="145"/>
      <c r="AH98" s="145"/>
      <c r="AI98" s="145"/>
      <c r="AJ98" s="145"/>
      <c r="AK98" s="145"/>
      <c r="AL98" s="145"/>
      <c r="AM98" s="145"/>
      <c r="AN98" s="145"/>
      <c r="AO98" s="145"/>
      <c r="AP98" s="145">
        <v>1</v>
      </c>
      <c r="AQ98" s="145"/>
      <c r="AR98" s="145"/>
      <c r="AS98" s="145"/>
      <c r="AT98" s="145"/>
      <c r="AU98" s="145"/>
      <c r="AV98" s="145"/>
      <c r="AW98" s="145"/>
      <c r="AX98" s="145"/>
      <c r="AY98" s="145"/>
      <c r="AZ98" s="145"/>
      <c r="BA98" s="145"/>
      <c r="BB98" s="145"/>
      <c r="BC98" s="145"/>
      <c r="BD98" s="145"/>
      <c r="BE98" s="145">
        <v>1</v>
      </c>
      <c r="BF98" s="145"/>
      <c r="BG98" s="145"/>
      <c r="BH98" s="145"/>
      <c r="BI98" s="145"/>
      <c r="BJ98" s="145"/>
      <c r="BK98" s="145"/>
      <c r="BL98" s="145"/>
      <c r="BM98" s="145"/>
      <c r="BN98" s="145"/>
      <c r="BO98" s="145"/>
      <c r="BP98" s="145"/>
      <c r="BQ98" s="145"/>
      <c r="BR98" s="145"/>
      <c r="BS98" s="145"/>
      <c r="BT98" s="145"/>
      <c r="BU98" s="145"/>
      <c r="BV98" s="145"/>
      <c r="BW98" s="145"/>
      <c r="BX98" s="145"/>
      <c r="BY98" s="145"/>
      <c r="BZ98" s="145"/>
      <c r="CA98" s="145"/>
      <c r="CB98" s="145"/>
      <c r="CC98" s="145"/>
      <c r="CD98" s="145"/>
      <c r="CE98" s="145"/>
      <c r="CF98" s="145"/>
      <c r="CG98" s="145">
        <v>1</v>
      </c>
      <c r="CH98" s="145"/>
      <c r="CI98" s="145"/>
      <c r="CJ98" s="145"/>
      <c r="CK98" s="145"/>
      <c r="CL98" s="145"/>
      <c r="CM98" s="145"/>
      <c r="CN98" s="145"/>
      <c r="CO98" s="145"/>
      <c r="CP98" s="145"/>
      <c r="CQ98" s="145"/>
      <c r="CR98" s="145"/>
      <c r="CS98" s="145"/>
      <c r="CT98" s="145"/>
      <c r="CU98" s="145"/>
      <c r="CV98" s="145"/>
      <c r="CW98" s="145"/>
      <c r="CX98" s="145"/>
      <c r="CY98" s="145"/>
      <c r="CZ98" s="145"/>
      <c r="DA98" s="145"/>
      <c r="DB98" s="145"/>
      <c r="DC98" s="145"/>
      <c r="DD98" s="145"/>
      <c r="DE98" s="145"/>
      <c r="DF98" s="145"/>
      <c r="DG98" s="145"/>
      <c r="DH98" s="148"/>
      <c r="DI98" s="145"/>
      <c r="DJ98" s="145"/>
      <c r="DK98" s="145"/>
      <c r="DL98" s="145"/>
      <c r="DM98" s="145"/>
      <c r="DN98" s="145"/>
      <c r="DO98" s="145"/>
      <c r="DP98" s="145"/>
      <c r="DQ98" s="145">
        <v>1</v>
      </c>
      <c r="DR98" s="145"/>
      <c r="DS98" s="145"/>
      <c r="DT98" s="145"/>
      <c r="DU98" s="145"/>
      <c r="DV98" s="145"/>
      <c r="DW98" s="145"/>
      <c r="DX98" s="145"/>
      <c r="DY98" s="145"/>
      <c r="DZ98" s="145"/>
      <c r="EA98" s="145"/>
      <c r="EB98" s="148"/>
      <c r="EC98" s="145"/>
      <c r="ED98" s="148"/>
      <c r="EE98" s="145"/>
      <c r="EF98" s="145"/>
      <c r="EG98" s="145"/>
      <c r="EH98" s="145"/>
      <c r="EI98" s="145"/>
      <c r="EJ98" s="145"/>
      <c r="EK98" s="145">
        <v>1</v>
      </c>
      <c r="EL98" s="145">
        <v>1</v>
      </c>
      <c r="EM98" s="145"/>
      <c r="EN98" s="228" t="s">
        <v>3221</v>
      </c>
    </row>
    <row r="99" spans="1:144" ht="20.100000000000001" customHeight="1" x14ac:dyDescent="0.3">
      <c r="A99" s="25" t="s">
        <v>4218</v>
      </c>
      <c r="B99" s="40" t="s">
        <v>187</v>
      </c>
      <c r="C99" s="26">
        <v>84968</v>
      </c>
      <c r="D99" s="25" t="s">
        <v>4250</v>
      </c>
      <c r="E99" s="26" t="s">
        <v>113</v>
      </c>
      <c r="F99" s="26" t="s">
        <v>3549</v>
      </c>
      <c r="G99" s="26" t="s">
        <v>121</v>
      </c>
      <c r="H99" s="26" t="s">
        <v>281</v>
      </c>
      <c r="I99" s="26" t="s">
        <v>449</v>
      </c>
      <c r="J99" s="25" t="s">
        <v>834</v>
      </c>
      <c r="K99" s="25" t="s">
        <v>4251</v>
      </c>
      <c r="L99" s="25"/>
      <c r="M99" s="25"/>
      <c r="N99" s="25"/>
      <c r="O99" s="83"/>
      <c r="P99" s="83"/>
      <c r="Q99" s="83"/>
      <c r="R99" s="25" t="s">
        <v>4252</v>
      </c>
      <c r="S99" s="25" t="s">
        <v>4253</v>
      </c>
      <c r="U99" s="266"/>
      <c r="V99" s="148"/>
      <c r="W99" s="266"/>
      <c r="X99" s="145"/>
      <c r="Y99" s="145">
        <v>1</v>
      </c>
      <c r="Z99" s="145"/>
      <c r="AA99" s="145"/>
      <c r="AB99" s="332"/>
      <c r="AC99" s="145"/>
      <c r="AD99" s="145"/>
      <c r="AE99" s="145"/>
      <c r="AF99" s="145"/>
      <c r="AG99" s="145"/>
      <c r="AH99" s="145"/>
      <c r="AI99" s="266"/>
      <c r="AJ99" s="145"/>
      <c r="AK99" s="145"/>
      <c r="AL99" s="145"/>
      <c r="AM99" s="145"/>
      <c r="AN99" s="145"/>
      <c r="AO99" s="145"/>
      <c r="AP99" s="145"/>
      <c r="AQ99" s="145"/>
      <c r="AR99" s="145"/>
      <c r="AS99" s="145"/>
      <c r="AT99" s="145"/>
      <c r="AU99" s="145"/>
      <c r="AV99" s="145"/>
      <c r="AW99" s="145">
        <v>1</v>
      </c>
      <c r="AX99" s="145"/>
      <c r="AY99" s="145"/>
      <c r="AZ99" s="145"/>
      <c r="BA99" s="145"/>
      <c r="BB99" s="145"/>
      <c r="BC99" s="145"/>
      <c r="BD99" s="145"/>
      <c r="BE99" s="266"/>
      <c r="BF99" s="145"/>
      <c r="BG99" s="145"/>
      <c r="BH99" s="145"/>
      <c r="BI99" s="145"/>
      <c r="BJ99" s="145"/>
      <c r="BK99" s="145"/>
      <c r="BL99" s="145"/>
      <c r="BM99" s="145"/>
      <c r="BN99" s="145"/>
      <c r="BO99" s="145"/>
      <c r="BP99" s="145"/>
      <c r="BQ99" s="145"/>
      <c r="BR99" s="145"/>
      <c r="BS99" s="145"/>
      <c r="BT99" s="266"/>
      <c r="BU99" s="145"/>
      <c r="BV99" s="145"/>
      <c r="BW99" s="145"/>
      <c r="BX99" s="145"/>
      <c r="BY99" s="145"/>
      <c r="BZ99" s="145"/>
      <c r="CA99" s="145"/>
      <c r="CB99" s="145"/>
      <c r="CC99" s="145"/>
      <c r="CD99" s="145"/>
      <c r="CE99" s="145"/>
      <c r="CF99" s="145"/>
      <c r="CG99" s="266">
        <v>1</v>
      </c>
      <c r="CH99" s="148"/>
      <c r="CI99" s="145">
        <v>1</v>
      </c>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8"/>
      <c r="DI99" s="145"/>
      <c r="DJ99" s="145"/>
      <c r="DK99" s="145"/>
      <c r="DL99" s="145"/>
      <c r="DM99" s="145"/>
      <c r="DN99" s="145"/>
      <c r="DO99" s="145"/>
      <c r="DP99" s="145"/>
      <c r="DQ99" s="145"/>
      <c r="DR99" s="145"/>
      <c r="DS99" s="145"/>
      <c r="DT99" s="145"/>
      <c r="DU99" s="145"/>
      <c r="DV99" s="145"/>
      <c r="DW99" s="145"/>
      <c r="DX99" s="145"/>
      <c r="DY99" s="145"/>
      <c r="DZ99" s="145"/>
      <c r="EA99" s="145"/>
      <c r="EB99" s="148"/>
      <c r="EC99" s="145"/>
      <c r="ED99" s="148"/>
      <c r="EE99" s="145"/>
      <c r="EF99" s="145"/>
      <c r="EG99" s="145"/>
      <c r="EH99" s="145"/>
      <c r="EI99" s="145"/>
      <c r="EJ99" s="145"/>
      <c r="EK99" s="145" t="s">
        <v>519</v>
      </c>
      <c r="EL99" s="145">
        <v>1</v>
      </c>
      <c r="EM99" s="145"/>
      <c r="EN99" s="228" t="s">
        <v>4254</v>
      </c>
    </row>
    <row r="100" spans="1:144" ht="20.100000000000001" hidden="1" customHeight="1" x14ac:dyDescent="0.3">
      <c r="A100" s="25" t="s">
        <v>4032</v>
      </c>
      <c r="B100" s="40" t="s">
        <v>187</v>
      </c>
      <c r="C100" s="26">
        <v>84696</v>
      </c>
      <c r="D100" s="25" t="s">
        <v>352</v>
      </c>
      <c r="E100" s="26" t="s">
        <v>113</v>
      </c>
      <c r="F100" s="26" t="s">
        <v>3549</v>
      </c>
      <c r="G100" s="26" t="s">
        <v>121</v>
      </c>
      <c r="H100" s="26" t="s">
        <v>835</v>
      </c>
      <c r="I100" s="26" t="s">
        <v>405</v>
      </c>
      <c r="J100" s="25" t="s">
        <v>1210</v>
      </c>
      <c r="K100" s="25" t="s">
        <v>4035</v>
      </c>
      <c r="L100" s="25"/>
      <c r="M100" s="25" t="s">
        <v>4036</v>
      </c>
      <c r="N100" s="25" t="s">
        <v>4037</v>
      </c>
      <c r="O100" s="25" t="s">
        <v>4038</v>
      </c>
      <c r="P100" s="83"/>
      <c r="Q100" s="83"/>
      <c r="R100" s="25" t="s">
        <v>4039</v>
      </c>
      <c r="S100" s="25"/>
      <c r="U100" s="145">
        <v>1</v>
      </c>
      <c r="V100" s="148"/>
      <c r="W100" s="145">
        <v>1</v>
      </c>
      <c r="X100" s="145"/>
      <c r="Y100" s="145"/>
      <c r="Z100" s="145"/>
      <c r="AA100" s="145"/>
      <c r="AB100" s="332"/>
      <c r="AC100" s="145"/>
      <c r="AD100" s="145"/>
      <c r="AE100" s="145"/>
      <c r="AF100" s="145"/>
      <c r="AG100" s="145"/>
      <c r="AH100" s="145">
        <v>1</v>
      </c>
      <c r="AI100" s="145">
        <v>1</v>
      </c>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c r="BM100" s="145"/>
      <c r="BN100" s="145"/>
      <c r="BO100" s="145"/>
      <c r="BP100" s="145"/>
      <c r="BQ100" s="145"/>
      <c r="BR100" s="145"/>
      <c r="BS100" s="145"/>
      <c r="BT100" s="145"/>
      <c r="BU100" s="145"/>
      <c r="BV100" s="145"/>
      <c r="BW100" s="145"/>
      <c r="BX100" s="145"/>
      <c r="BY100" s="145"/>
      <c r="BZ100" s="145"/>
      <c r="CA100" s="145"/>
      <c r="CB100" s="145"/>
      <c r="CC100" s="145"/>
      <c r="CD100" s="145"/>
      <c r="CE100" s="145"/>
      <c r="CF100" s="145"/>
      <c r="CG100" s="145"/>
      <c r="CH100" s="145"/>
      <c r="CI100" s="145"/>
      <c r="CJ100" s="145"/>
      <c r="CK100" s="145"/>
      <c r="CL100" s="145"/>
      <c r="CM100" s="145"/>
      <c r="CN100" s="145"/>
      <c r="CO100" s="145"/>
      <c r="CP100" s="145"/>
      <c r="CQ100" s="145">
        <v>1</v>
      </c>
      <c r="CR100" s="145"/>
      <c r="CS100" s="145"/>
      <c r="CT100" s="145"/>
      <c r="CU100" s="145"/>
      <c r="CV100" s="145"/>
      <c r="CW100" s="145"/>
      <c r="CX100" s="145"/>
      <c r="CY100" s="145"/>
      <c r="CZ100" s="145"/>
      <c r="DA100" s="145"/>
      <c r="DB100" s="145"/>
      <c r="DC100" s="145"/>
      <c r="DD100" s="145"/>
      <c r="DE100" s="145"/>
      <c r="DF100" s="145"/>
      <c r="DG100" s="145"/>
      <c r="DH100" s="148"/>
      <c r="DI100" s="145"/>
      <c r="DJ100" s="145"/>
      <c r="DK100" s="145"/>
      <c r="DL100" s="145"/>
      <c r="DM100" s="145"/>
      <c r="DN100" s="145"/>
      <c r="DO100" s="145"/>
      <c r="DP100" s="145"/>
      <c r="DQ100" s="145"/>
      <c r="DR100" s="145"/>
      <c r="DS100" s="145"/>
      <c r="DT100" s="145"/>
      <c r="DU100" s="145"/>
      <c r="DV100" s="145"/>
      <c r="DW100" s="145"/>
      <c r="DX100" s="145"/>
      <c r="DY100" s="145"/>
      <c r="DZ100" s="145"/>
      <c r="EA100" s="145"/>
      <c r="EB100" s="148"/>
      <c r="EC100" s="145"/>
      <c r="ED100" s="148"/>
      <c r="EE100" s="145"/>
      <c r="EF100" s="145"/>
      <c r="EG100" s="145"/>
      <c r="EH100" s="145"/>
      <c r="EI100" s="145"/>
      <c r="EJ100" s="145"/>
      <c r="EK100" s="145">
        <v>1</v>
      </c>
      <c r="EL100" s="145">
        <v>1</v>
      </c>
      <c r="EM100" s="145"/>
      <c r="EN100" s="228" t="s">
        <v>4040</v>
      </c>
    </row>
    <row r="101" spans="1:144" ht="20.100000000000001" hidden="1" customHeight="1" x14ac:dyDescent="0.3">
      <c r="A101" s="25" t="s">
        <v>4378</v>
      </c>
      <c r="B101" s="40" t="s">
        <v>187</v>
      </c>
      <c r="C101" s="26">
        <v>85002</v>
      </c>
      <c r="D101" s="25" t="s">
        <v>4405</v>
      </c>
      <c r="E101" s="26" t="s">
        <v>113</v>
      </c>
      <c r="F101" s="26" t="s">
        <v>3556</v>
      </c>
      <c r="G101" s="26" t="s">
        <v>121</v>
      </c>
      <c r="H101" s="26" t="s">
        <v>344</v>
      </c>
      <c r="I101" s="26" t="s">
        <v>405</v>
      </c>
      <c r="J101" s="25" t="s">
        <v>1210</v>
      </c>
      <c r="K101" s="25" t="s">
        <v>4406</v>
      </c>
      <c r="L101" s="45" t="s">
        <v>4407</v>
      </c>
      <c r="M101" s="25"/>
      <c r="N101" s="25"/>
      <c r="O101" s="239"/>
      <c r="P101" s="239"/>
      <c r="Q101" s="239"/>
      <c r="R101" s="25" t="s">
        <v>4408</v>
      </c>
      <c r="S101" s="25"/>
      <c r="U101" s="145">
        <v>1</v>
      </c>
      <c r="V101" s="148">
        <v>1</v>
      </c>
      <c r="W101" s="145"/>
      <c r="X101" s="145"/>
      <c r="Y101" s="145"/>
      <c r="Z101" s="145"/>
      <c r="AA101" s="145"/>
      <c r="AB101" s="332"/>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5">
        <v>1</v>
      </c>
      <c r="BF101" s="145"/>
      <c r="BG101" s="145"/>
      <c r="BH101" s="145"/>
      <c r="BI101" s="145"/>
      <c r="BJ101" s="145"/>
      <c r="BK101" s="145"/>
      <c r="BL101" s="145"/>
      <c r="BM101" s="145"/>
      <c r="BN101" s="145"/>
      <c r="BO101" s="145"/>
      <c r="BP101" s="145"/>
      <c r="BQ101" s="145"/>
      <c r="BR101" s="145"/>
      <c r="BS101" s="145"/>
      <c r="BT101" s="145"/>
      <c r="BU101" s="145"/>
      <c r="BV101" s="145"/>
      <c r="BW101" s="145"/>
      <c r="BX101" s="145"/>
      <c r="BY101" s="145"/>
      <c r="BZ101" s="145"/>
      <c r="CA101" s="145"/>
      <c r="CB101" s="145"/>
      <c r="CC101" s="145"/>
      <c r="CD101" s="145"/>
      <c r="CE101" s="145"/>
      <c r="CF101" s="145"/>
      <c r="CG101" s="145"/>
      <c r="CH101" s="148">
        <v>1</v>
      </c>
      <c r="CI101" s="145"/>
      <c r="CJ101" s="145"/>
      <c r="CK101" s="145"/>
      <c r="CL101" s="145"/>
      <c r="CM101" s="145"/>
      <c r="CN101" s="145"/>
      <c r="CO101" s="145"/>
      <c r="CP101" s="145"/>
      <c r="CQ101" s="145"/>
      <c r="CR101" s="145"/>
      <c r="CS101" s="145"/>
      <c r="CT101" s="145"/>
      <c r="CU101" s="145"/>
      <c r="CV101" s="145"/>
      <c r="CW101" s="145"/>
      <c r="CX101" s="145"/>
      <c r="CY101" s="145"/>
      <c r="CZ101" s="145"/>
      <c r="DA101" s="145"/>
      <c r="DB101" s="145"/>
      <c r="DC101" s="145"/>
      <c r="DD101" s="145"/>
      <c r="DE101" s="145"/>
      <c r="DF101" s="145"/>
      <c r="DG101" s="145"/>
      <c r="DH101" s="148"/>
      <c r="DI101" s="145"/>
      <c r="DJ101" s="145"/>
      <c r="DK101" s="145"/>
      <c r="DL101" s="145"/>
      <c r="DM101" s="145"/>
      <c r="DN101" s="145"/>
      <c r="DO101" s="145"/>
      <c r="DP101" s="145"/>
      <c r="DQ101" s="145"/>
      <c r="DR101" s="145"/>
      <c r="DS101" s="145"/>
      <c r="DT101" s="145"/>
      <c r="DU101" s="145"/>
      <c r="DV101" s="145"/>
      <c r="DW101" s="145"/>
      <c r="DX101" s="145"/>
      <c r="DY101" s="145"/>
      <c r="DZ101" s="145"/>
      <c r="EA101" s="145"/>
      <c r="EB101" s="148"/>
      <c r="EC101" s="145"/>
      <c r="ED101" s="148"/>
      <c r="EE101" s="145"/>
      <c r="EF101" s="145"/>
      <c r="EG101" s="145"/>
      <c r="EH101" s="145"/>
      <c r="EI101" s="145"/>
      <c r="EJ101" s="145"/>
      <c r="EK101" s="145" t="s">
        <v>519</v>
      </c>
      <c r="EL101" s="145">
        <v>1</v>
      </c>
      <c r="EN101" s="228" t="s">
        <v>4409</v>
      </c>
    </row>
    <row r="102" spans="1:144" ht="20.100000000000001" hidden="1" customHeight="1" x14ac:dyDescent="0.3">
      <c r="A102" s="25" t="s">
        <v>2563</v>
      </c>
      <c r="B102" s="40" t="s">
        <v>187</v>
      </c>
      <c r="C102" s="26">
        <v>83348</v>
      </c>
      <c r="D102" s="25" t="s">
        <v>2570</v>
      </c>
      <c r="E102" s="26" t="s">
        <v>108</v>
      </c>
      <c r="F102" s="26"/>
      <c r="G102" s="26" t="s">
        <v>121</v>
      </c>
      <c r="H102" s="26" t="s">
        <v>344</v>
      </c>
      <c r="I102" s="26" t="s">
        <v>516</v>
      </c>
      <c r="J102" s="25" t="s">
        <v>834</v>
      </c>
      <c r="K102" s="25" t="s">
        <v>2571</v>
      </c>
      <c r="L102" s="239"/>
      <c r="M102" s="239"/>
      <c r="N102" s="239"/>
      <c r="O102" s="239"/>
      <c r="P102" s="239"/>
      <c r="Q102" s="239"/>
      <c r="R102" s="239"/>
      <c r="S102" s="239"/>
      <c r="T102" s="145"/>
      <c r="U102" s="145"/>
      <c r="V102" s="145"/>
      <c r="W102" s="145"/>
      <c r="X102" s="145"/>
      <c r="Y102" s="145"/>
      <c r="Z102" s="145"/>
      <c r="AA102" s="145"/>
      <c r="AB102" s="332"/>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c r="BM102" s="145"/>
      <c r="BN102" s="145"/>
      <c r="BO102" s="145"/>
      <c r="BP102" s="145"/>
      <c r="BQ102" s="145"/>
      <c r="BR102" s="145"/>
      <c r="BS102" s="145"/>
      <c r="BT102" s="145"/>
      <c r="BU102" s="145"/>
      <c r="BV102" s="145"/>
      <c r="BW102" s="145"/>
      <c r="BX102" s="145"/>
      <c r="BY102" s="145"/>
      <c r="BZ102" s="145"/>
      <c r="CA102" s="145"/>
      <c r="CB102" s="145"/>
      <c r="CC102" s="145"/>
      <c r="CD102" s="145"/>
      <c r="CE102" s="145"/>
      <c r="CF102" s="145"/>
      <c r="CG102" s="145"/>
      <c r="CH102" s="145"/>
      <c r="CI102" s="145"/>
      <c r="CJ102" s="145"/>
      <c r="CK102" s="145"/>
      <c r="CL102" s="145"/>
      <c r="CM102" s="145"/>
      <c r="CN102" s="145"/>
      <c r="CO102" s="145"/>
      <c r="CP102" s="145"/>
      <c r="CQ102" s="145"/>
      <c r="CR102" s="145"/>
      <c r="CS102" s="145"/>
      <c r="CT102" s="145"/>
      <c r="CU102" s="145"/>
      <c r="CV102" s="145"/>
      <c r="CW102" s="145"/>
      <c r="CX102" s="145"/>
      <c r="CY102" s="145"/>
      <c r="CZ102" s="145"/>
      <c r="DA102" s="145"/>
      <c r="DB102" s="145"/>
      <c r="DC102" s="145"/>
      <c r="DD102" s="145"/>
      <c r="DE102" s="145"/>
      <c r="DF102" s="145"/>
      <c r="DG102" s="145"/>
      <c r="DH102" s="148"/>
      <c r="DI102" s="145"/>
      <c r="DJ102" s="145"/>
      <c r="DK102" s="145"/>
      <c r="DL102" s="145"/>
      <c r="DM102" s="145"/>
      <c r="DN102" s="145"/>
      <c r="DO102" s="145"/>
      <c r="DP102" s="145"/>
      <c r="DQ102" s="145"/>
      <c r="DR102" s="145"/>
      <c r="DS102" s="145"/>
      <c r="DT102" s="145"/>
      <c r="DU102" s="145"/>
      <c r="DV102" s="145"/>
      <c r="DW102" s="145"/>
      <c r="DX102" s="145"/>
      <c r="DY102" s="145"/>
      <c r="DZ102" s="145"/>
      <c r="EA102" s="145"/>
      <c r="EB102" s="148"/>
      <c r="EC102" s="145"/>
      <c r="ED102" s="148"/>
      <c r="EE102" s="145"/>
      <c r="EF102" s="145"/>
      <c r="EG102" s="145"/>
      <c r="EH102" s="145"/>
      <c r="EI102" s="145"/>
      <c r="EJ102" s="145"/>
      <c r="EK102" s="145">
        <v>0</v>
      </c>
      <c r="EL102" s="145">
        <v>0</v>
      </c>
      <c r="EM102" s="145"/>
    </row>
    <row r="103" spans="1:144" ht="20.100000000000001" hidden="1" customHeight="1" x14ac:dyDescent="0.3">
      <c r="A103" s="25" t="s">
        <v>1886</v>
      </c>
      <c r="B103" s="40" t="s">
        <v>187</v>
      </c>
      <c r="C103" s="26">
        <v>82661</v>
      </c>
      <c r="D103" s="71" t="s">
        <v>1904</v>
      </c>
      <c r="E103" s="26" t="s">
        <v>108</v>
      </c>
      <c r="F103" s="26"/>
      <c r="G103" s="26" t="s">
        <v>121</v>
      </c>
      <c r="H103" s="26" t="s">
        <v>344</v>
      </c>
      <c r="I103" s="26" t="s">
        <v>438</v>
      </c>
      <c r="J103" s="25" t="s">
        <v>834</v>
      </c>
      <c r="K103" s="25" t="s">
        <v>1905</v>
      </c>
      <c r="L103" s="43" t="s">
        <v>1906</v>
      </c>
      <c r="M103" s="239"/>
      <c r="N103" s="239"/>
      <c r="O103" s="239"/>
      <c r="P103" s="239"/>
      <c r="Q103" s="239"/>
      <c r="R103" s="239"/>
      <c r="S103" s="239"/>
      <c r="U103" s="145"/>
      <c r="V103" s="145"/>
      <c r="W103" s="145"/>
      <c r="X103" s="145"/>
      <c r="Y103" s="145"/>
      <c r="Z103" s="145"/>
      <c r="AA103" s="145"/>
      <c r="AB103" s="332"/>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B103" s="145"/>
      <c r="BC103" s="145"/>
      <c r="BD103" s="145"/>
      <c r="BE103" s="145"/>
      <c r="BF103" s="145"/>
      <c r="BG103" s="145"/>
      <c r="BH103" s="145"/>
      <c r="BI103" s="145"/>
      <c r="BJ103" s="145"/>
      <c r="BK103" s="145"/>
      <c r="BL103" s="145"/>
      <c r="BM103" s="145"/>
      <c r="BN103" s="145"/>
      <c r="BO103" s="145"/>
      <c r="BP103" s="145"/>
      <c r="BQ103" s="145"/>
      <c r="BR103" s="145"/>
      <c r="BS103" s="145"/>
      <c r="BT103" s="145"/>
      <c r="BU103" s="145"/>
      <c r="BV103" s="145"/>
      <c r="BW103" s="145"/>
      <c r="BX103" s="145"/>
      <c r="BY103" s="145"/>
      <c r="BZ103" s="145"/>
      <c r="CA103" s="145"/>
      <c r="CB103" s="145"/>
      <c r="CC103" s="145"/>
      <c r="CD103" s="145"/>
      <c r="CE103" s="145"/>
      <c r="CF103" s="145"/>
      <c r="CG103" s="145"/>
      <c r="CH103" s="145"/>
      <c r="CI103" s="145"/>
      <c r="CJ103" s="145"/>
      <c r="CK103" s="145"/>
      <c r="CL103" s="145"/>
      <c r="CM103" s="145"/>
      <c r="CN103" s="145"/>
      <c r="CO103" s="145"/>
      <c r="CP103" s="145"/>
      <c r="CQ103" s="145"/>
      <c r="CR103" s="145"/>
      <c r="CS103" s="145"/>
      <c r="CT103" s="145"/>
      <c r="CU103" s="145"/>
      <c r="CV103" s="145"/>
      <c r="CW103" s="145"/>
      <c r="CX103" s="145"/>
      <c r="CY103" s="145"/>
      <c r="CZ103" s="145"/>
      <c r="DA103" s="145"/>
      <c r="DB103" s="145"/>
      <c r="DC103" s="145"/>
      <c r="DD103" s="145"/>
      <c r="DE103" s="145"/>
      <c r="DF103" s="145"/>
      <c r="DG103" s="145"/>
      <c r="DH103" s="148"/>
      <c r="DI103" s="145"/>
      <c r="DJ103" s="145"/>
      <c r="DK103" s="145"/>
      <c r="DL103" s="145"/>
      <c r="DM103" s="145"/>
      <c r="DN103" s="145"/>
      <c r="DO103" s="145"/>
      <c r="DP103" s="145"/>
      <c r="DQ103" s="145"/>
      <c r="DR103" s="145"/>
      <c r="DS103" s="145"/>
      <c r="DT103" s="145"/>
      <c r="DU103" s="145"/>
      <c r="DV103" s="145"/>
      <c r="DW103" s="145"/>
      <c r="DX103" s="145"/>
      <c r="DY103" s="145"/>
      <c r="DZ103" s="145"/>
      <c r="EA103" s="145"/>
      <c r="EB103" s="148"/>
      <c r="EC103" s="145"/>
      <c r="ED103" s="145"/>
      <c r="EE103" s="145"/>
      <c r="EF103" s="145"/>
      <c r="EG103" s="145"/>
      <c r="EH103" s="145"/>
      <c r="EI103" s="145"/>
      <c r="EJ103" s="145"/>
      <c r="EK103" s="145">
        <v>0</v>
      </c>
      <c r="EL103" s="145">
        <v>0</v>
      </c>
    </row>
    <row r="104" spans="1:144" ht="20.100000000000001" hidden="1" customHeight="1" x14ac:dyDescent="0.3">
      <c r="A104" s="25" t="s">
        <v>4291</v>
      </c>
      <c r="B104" s="26" t="s">
        <v>187</v>
      </c>
      <c r="C104" s="26">
        <v>85003</v>
      </c>
      <c r="D104" s="25" t="s">
        <v>4326</v>
      </c>
      <c r="E104" s="26" t="s">
        <v>108</v>
      </c>
      <c r="F104" s="26" t="s">
        <v>3549</v>
      </c>
      <c r="G104" s="26" t="s">
        <v>121</v>
      </c>
      <c r="H104" s="26" t="s">
        <v>3</v>
      </c>
      <c r="I104" s="26" t="s">
        <v>438</v>
      </c>
      <c r="J104" s="25" t="s">
        <v>834</v>
      </c>
      <c r="K104" s="25" t="s">
        <v>4327</v>
      </c>
      <c r="L104" s="25" t="s">
        <v>4328</v>
      </c>
      <c r="M104" s="25" t="s">
        <v>4329</v>
      </c>
      <c r="N104" s="25"/>
      <c r="O104" s="25" t="s">
        <v>4330</v>
      </c>
      <c r="P104" s="83"/>
      <c r="Q104" s="83"/>
      <c r="R104" s="25" t="s">
        <v>4331</v>
      </c>
      <c r="S104" s="25" t="s">
        <v>4332</v>
      </c>
      <c r="U104" s="145"/>
      <c r="V104" s="148"/>
      <c r="W104" s="145"/>
      <c r="X104" s="145"/>
      <c r="Y104" s="145"/>
      <c r="Z104" s="145"/>
      <c r="AA104" s="145"/>
      <c r="AB104" s="332"/>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266"/>
      <c r="BB104" s="145"/>
      <c r="BC104" s="145"/>
      <c r="BD104" s="145"/>
      <c r="BE104" s="145">
        <v>1</v>
      </c>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v>1</v>
      </c>
      <c r="CD104" s="145"/>
      <c r="CE104" s="145"/>
      <c r="CF104" s="145"/>
      <c r="CG104" s="145"/>
      <c r="CH104" s="148"/>
      <c r="CI104" s="145"/>
      <c r="CJ104" s="145"/>
      <c r="CK104" s="145"/>
      <c r="CL104" s="145"/>
      <c r="CM104" s="145"/>
      <c r="CN104" s="145"/>
      <c r="CO104" s="145"/>
      <c r="CP104" s="145"/>
      <c r="CQ104" s="145"/>
      <c r="CR104" s="145"/>
      <c r="CS104" s="145"/>
      <c r="CT104" s="266"/>
      <c r="CU104" s="145"/>
      <c r="CV104" s="145"/>
      <c r="CW104" s="145"/>
      <c r="CX104" s="145"/>
      <c r="CY104" s="145"/>
      <c r="CZ104" s="145"/>
      <c r="DA104" s="145"/>
      <c r="DB104" s="145"/>
      <c r="DC104" s="145"/>
      <c r="DD104" s="145"/>
      <c r="DE104" s="145"/>
      <c r="DF104" s="145"/>
      <c r="DG104" s="145"/>
      <c r="DH104" s="148"/>
      <c r="DI104" s="145"/>
      <c r="DJ104" s="145"/>
      <c r="DK104" s="145"/>
      <c r="DL104" s="145"/>
      <c r="DM104" s="145"/>
      <c r="DN104" s="145"/>
      <c r="DO104" s="145"/>
      <c r="DP104" s="145"/>
      <c r="DQ104" s="145"/>
      <c r="DR104" s="145"/>
      <c r="DS104" s="145"/>
      <c r="DT104" s="145"/>
      <c r="DU104" s="145"/>
      <c r="DV104" s="145"/>
      <c r="DW104" s="145"/>
      <c r="DX104" s="145"/>
      <c r="DY104" s="145"/>
      <c r="DZ104" s="145"/>
      <c r="EA104" s="145"/>
      <c r="EB104" s="148"/>
      <c r="EC104" s="145"/>
      <c r="ED104" s="148"/>
      <c r="EE104" s="145"/>
      <c r="EF104" s="145"/>
      <c r="EG104" s="145"/>
      <c r="EH104" s="145"/>
      <c r="EI104" s="145"/>
      <c r="EJ104" s="145"/>
      <c r="EK104" s="145">
        <v>1</v>
      </c>
      <c r="EL104" s="145">
        <v>1</v>
      </c>
      <c r="EM104" s="145"/>
      <c r="EN104" s="228" t="s">
        <v>4333</v>
      </c>
    </row>
    <row r="105" spans="1:144" ht="20.100000000000001" hidden="1" customHeight="1" x14ac:dyDescent="0.3">
      <c r="A105" s="25" t="s">
        <v>3395</v>
      </c>
      <c r="B105" s="26" t="s">
        <v>187</v>
      </c>
      <c r="C105" s="26">
        <v>84444</v>
      </c>
      <c r="D105" s="25" t="s">
        <v>3400</v>
      </c>
      <c r="E105" s="26" t="s">
        <v>108</v>
      </c>
      <c r="F105" s="26" t="s">
        <v>3549</v>
      </c>
      <c r="G105" s="26" t="s">
        <v>121</v>
      </c>
      <c r="H105" s="26" t="s">
        <v>344</v>
      </c>
      <c r="I105" s="26" t="s">
        <v>385</v>
      </c>
      <c r="J105" s="25" t="s">
        <v>834</v>
      </c>
      <c r="K105" s="25" t="s">
        <v>3401</v>
      </c>
      <c r="L105" s="25"/>
      <c r="M105" s="25"/>
      <c r="N105" s="25"/>
      <c r="O105" s="272"/>
      <c r="P105" s="272"/>
      <c r="Q105" s="272"/>
      <c r="R105" s="25"/>
      <c r="S105" s="25" t="s">
        <v>3402</v>
      </c>
      <c r="U105" s="145"/>
      <c r="V105" s="148"/>
      <c r="W105" s="145"/>
      <c r="X105" s="145"/>
      <c r="Y105" s="145"/>
      <c r="Z105" s="145"/>
      <c r="AA105" s="145"/>
      <c r="AB105" s="332"/>
      <c r="AC105" s="145"/>
      <c r="AD105" s="145"/>
      <c r="AE105" s="145"/>
      <c r="AF105" s="145"/>
      <c r="AG105" s="145"/>
      <c r="AH105" s="145"/>
      <c r="AI105" s="266"/>
      <c r="AJ105" s="145"/>
      <c r="AK105" s="145"/>
      <c r="AL105" s="145"/>
      <c r="AM105" s="145"/>
      <c r="AN105" s="145"/>
      <c r="AO105" s="145"/>
      <c r="AP105" s="145"/>
      <c r="AQ105" s="145"/>
      <c r="AR105" s="145"/>
      <c r="AS105" s="145"/>
      <c r="AT105" s="145"/>
      <c r="AU105" s="145"/>
      <c r="AV105" s="145"/>
      <c r="AW105" s="145"/>
      <c r="AX105" s="145"/>
      <c r="AY105" s="145"/>
      <c r="AZ105" s="145"/>
      <c r="BA105" s="266"/>
      <c r="BB105" s="145"/>
      <c r="BC105" s="145"/>
      <c r="BD105" s="145"/>
      <c r="BE105" s="145"/>
      <c r="BF105" s="145"/>
      <c r="BG105" s="145"/>
      <c r="BH105" s="145"/>
      <c r="BI105" s="145"/>
      <c r="BJ105" s="145"/>
      <c r="BK105" s="145"/>
      <c r="BL105" s="145"/>
      <c r="BM105" s="145"/>
      <c r="BN105" s="145"/>
      <c r="BO105" s="145"/>
      <c r="BP105" s="145"/>
      <c r="BQ105" s="145"/>
      <c r="BR105" s="145"/>
      <c r="BS105" s="145"/>
      <c r="BT105" s="266"/>
      <c r="BU105" s="145"/>
      <c r="BV105" s="145"/>
      <c r="BW105" s="145"/>
      <c r="BX105" s="145"/>
      <c r="BY105" s="145"/>
      <c r="BZ105" s="145"/>
      <c r="CA105" s="145"/>
      <c r="CB105" s="145"/>
      <c r="CC105" s="145"/>
      <c r="CD105" s="145"/>
      <c r="CE105" s="145"/>
      <c r="CF105" s="145"/>
      <c r="CG105" s="145"/>
      <c r="CH105" s="145"/>
      <c r="CI105" s="145"/>
      <c r="CJ105" s="145"/>
      <c r="CK105" s="145"/>
      <c r="CL105" s="145"/>
      <c r="CM105" s="145"/>
      <c r="CN105" s="145"/>
      <c r="CO105" s="145"/>
      <c r="CP105" s="145"/>
      <c r="CQ105" s="145"/>
      <c r="CR105" s="145"/>
      <c r="CS105" s="145"/>
      <c r="CT105" s="145"/>
      <c r="CU105" s="145"/>
      <c r="CV105" s="145"/>
      <c r="CW105" s="145"/>
      <c r="CX105" s="145"/>
      <c r="CY105" s="145"/>
      <c r="CZ105" s="145"/>
      <c r="DA105" s="145"/>
      <c r="DB105" s="145"/>
      <c r="DC105" s="145"/>
      <c r="DD105" s="145"/>
      <c r="DE105" s="145"/>
      <c r="DF105" s="145"/>
      <c r="DG105" s="145"/>
      <c r="DH105" s="148"/>
      <c r="DI105" s="145"/>
      <c r="DJ105" s="145"/>
      <c r="DK105" s="145"/>
      <c r="DL105" s="145"/>
      <c r="DM105" s="145"/>
      <c r="DN105" s="145"/>
      <c r="DO105" s="145"/>
      <c r="DP105" s="145"/>
      <c r="DQ105" s="145"/>
      <c r="DR105" s="145"/>
      <c r="DS105" s="145"/>
      <c r="DT105" s="145"/>
      <c r="DU105" s="145"/>
      <c r="DV105" s="145"/>
      <c r="DW105" s="145"/>
      <c r="DX105" s="145"/>
      <c r="DY105" s="145"/>
      <c r="DZ105" s="145"/>
      <c r="EA105" s="145"/>
      <c r="EB105" s="148"/>
      <c r="EC105" s="145"/>
      <c r="ED105" s="148"/>
      <c r="EE105" s="145"/>
      <c r="EF105" s="145"/>
      <c r="EG105" s="145"/>
      <c r="EH105" s="145"/>
      <c r="EI105" s="145"/>
      <c r="EJ105" s="145"/>
      <c r="EK105" s="145" t="s">
        <v>519</v>
      </c>
      <c r="EL105" s="145">
        <v>1</v>
      </c>
      <c r="EM105" s="145"/>
    </row>
    <row r="106" spans="1:144" ht="20.100000000000001" hidden="1" customHeight="1" x14ac:dyDescent="0.3">
      <c r="A106" s="25" t="s">
        <v>4073</v>
      </c>
      <c r="B106" s="40" t="s">
        <v>187</v>
      </c>
      <c r="C106" s="26">
        <v>84939</v>
      </c>
      <c r="D106" s="25" t="s">
        <v>4084</v>
      </c>
      <c r="E106" s="26" t="s">
        <v>108</v>
      </c>
      <c r="F106" s="26" t="s">
        <v>3556</v>
      </c>
      <c r="G106" s="26" t="s">
        <v>121</v>
      </c>
      <c r="H106" s="26" t="s">
        <v>344</v>
      </c>
      <c r="I106" s="26" t="s">
        <v>706</v>
      </c>
      <c r="J106" s="25" t="s">
        <v>834</v>
      </c>
      <c r="K106" s="25" t="s">
        <v>4085</v>
      </c>
      <c r="L106" s="45"/>
      <c r="M106" s="25"/>
      <c r="N106" s="25"/>
      <c r="O106" s="25"/>
      <c r="P106" s="25"/>
      <c r="Q106" s="25"/>
      <c r="R106" s="25"/>
      <c r="S106" s="25" t="s">
        <v>4086</v>
      </c>
      <c r="U106" s="240"/>
      <c r="V106" s="241"/>
      <c r="W106" s="240"/>
      <c r="X106" s="240"/>
      <c r="Y106" s="240"/>
      <c r="Z106" s="240"/>
      <c r="AA106" s="240"/>
      <c r="AB106" s="338"/>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240"/>
      <c r="BR106" s="240"/>
      <c r="BS106" s="240"/>
      <c r="BT106" s="240"/>
      <c r="BU106" s="240"/>
      <c r="BV106" s="240"/>
      <c r="BW106" s="240"/>
      <c r="BX106" s="240"/>
      <c r="BY106" s="240"/>
      <c r="BZ106" s="240"/>
      <c r="CA106" s="240"/>
      <c r="CB106" s="240"/>
      <c r="CC106" s="240"/>
      <c r="CD106" s="240"/>
      <c r="CE106" s="240"/>
      <c r="CF106" s="240"/>
      <c r="CG106" s="240"/>
      <c r="CH106" s="240"/>
      <c r="CI106" s="240"/>
      <c r="CJ106" s="240"/>
      <c r="CK106" s="240"/>
      <c r="CL106" s="240"/>
      <c r="CM106" s="240"/>
      <c r="CN106" s="240"/>
      <c r="CO106" s="240"/>
      <c r="CP106" s="240"/>
      <c r="CQ106" s="240"/>
      <c r="CR106" s="240"/>
      <c r="CS106" s="240"/>
      <c r="CT106" s="240"/>
      <c r="CU106" s="240"/>
      <c r="CV106" s="240"/>
      <c r="CW106" s="240"/>
      <c r="CX106" s="240"/>
      <c r="CY106" s="240"/>
      <c r="CZ106" s="240"/>
      <c r="DA106" s="240"/>
      <c r="DB106" s="240"/>
      <c r="DC106" s="240"/>
      <c r="DD106" s="240"/>
      <c r="DE106" s="240"/>
      <c r="DF106" s="240"/>
      <c r="DG106" s="240"/>
      <c r="DH106" s="241"/>
      <c r="DI106" s="240"/>
      <c r="DJ106" s="240"/>
      <c r="DK106" s="240"/>
      <c r="DL106" s="240"/>
      <c r="DM106" s="240"/>
      <c r="DN106" s="240"/>
      <c r="DO106" s="240"/>
      <c r="DP106" s="240"/>
      <c r="DQ106" s="240"/>
      <c r="DR106" s="240"/>
      <c r="DS106" s="240"/>
      <c r="DT106" s="240"/>
      <c r="DU106" s="240"/>
      <c r="DV106" s="240"/>
      <c r="DW106" s="240"/>
      <c r="DX106" s="240"/>
      <c r="DY106" s="240"/>
      <c r="DZ106" s="240"/>
      <c r="EA106" s="240"/>
      <c r="EB106" s="241"/>
      <c r="EC106" s="240"/>
      <c r="ED106" s="241"/>
      <c r="EE106" s="240"/>
      <c r="EF106" s="240"/>
      <c r="EG106" s="240"/>
      <c r="EH106" s="240"/>
      <c r="EI106" s="240"/>
      <c r="EJ106" s="240"/>
      <c r="EK106" s="240" t="s">
        <v>519</v>
      </c>
      <c r="EL106" s="240">
        <v>1</v>
      </c>
    </row>
    <row r="107" spans="1:144" ht="20.100000000000001" hidden="1" customHeight="1" x14ac:dyDescent="0.3">
      <c r="A107" s="25" t="s">
        <v>3665</v>
      </c>
      <c r="B107" s="40" t="s">
        <v>187</v>
      </c>
      <c r="C107" s="26">
        <v>84338</v>
      </c>
      <c r="D107" s="25" t="s">
        <v>3679</v>
      </c>
      <c r="E107" s="26" t="s">
        <v>108</v>
      </c>
      <c r="F107" s="116" t="s">
        <v>3549</v>
      </c>
      <c r="G107" s="26" t="s">
        <v>121</v>
      </c>
      <c r="H107" s="26" t="s">
        <v>3680</v>
      </c>
      <c r="I107" s="26" t="s">
        <v>385</v>
      </c>
      <c r="J107" s="25" t="s">
        <v>834</v>
      </c>
      <c r="K107" s="25" t="s">
        <v>3681</v>
      </c>
      <c r="L107" s="45" t="s">
        <v>3682</v>
      </c>
      <c r="M107" s="25" t="s">
        <v>3683</v>
      </c>
      <c r="N107" s="25" t="s">
        <v>3684</v>
      </c>
      <c r="O107" s="25" t="s">
        <v>3685</v>
      </c>
      <c r="P107" s="239"/>
      <c r="Q107" s="83"/>
      <c r="R107" s="83"/>
      <c r="S107" s="83"/>
      <c r="U107" s="145"/>
      <c r="V107" s="148"/>
      <c r="W107" s="145"/>
      <c r="X107" s="145"/>
      <c r="Y107" s="145"/>
      <c r="Z107" s="145"/>
      <c r="AA107" s="145"/>
      <c r="AB107" s="332"/>
      <c r="AC107" s="145"/>
      <c r="AD107" s="145"/>
      <c r="AE107" s="145"/>
      <c r="AF107" s="145"/>
      <c r="AG107" s="145"/>
      <c r="AH107" s="145"/>
      <c r="AI107" s="266"/>
      <c r="AJ107" s="145"/>
      <c r="AK107" s="145"/>
      <c r="AL107" s="145">
        <v>1</v>
      </c>
      <c r="AM107" s="145"/>
      <c r="AN107" s="145"/>
      <c r="AO107" s="145"/>
      <c r="AP107" s="145"/>
      <c r="AQ107" s="145"/>
      <c r="AR107" s="145"/>
      <c r="AS107" s="145"/>
      <c r="AT107" s="145"/>
      <c r="AU107" s="145"/>
      <c r="AV107" s="145"/>
      <c r="AW107" s="145"/>
      <c r="AX107" s="145"/>
      <c r="AY107" s="145"/>
      <c r="AZ107" s="145"/>
      <c r="BA107" s="266">
        <v>1</v>
      </c>
      <c r="BB107" s="145"/>
      <c r="BC107" s="145"/>
      <c r="BD107" s="145"/>
      <c r="BE107" s="145"/>
      <c r="BF107" s="145"/>
      <c r="BG107" s="145"/>
      <c r="BH107" s="145"/>
      <c r="BI107" s="145"/>
      <c r="BJ107" s="145"/>
      <c r="BK107" s="145"/>
      <c r="BL107" s="145"/>
      <c r="BM107" s="145"/>
      <c r="BN107" s="145"/>
      <c r="BO107" s="145"/>
      <c r="BP107" s="145"/>
      <c r="BQ107" s="145"/>
      <c r="BR107" s="145"/>
      <c r="BS107" s="145"/>
      <c r="BT107" s="266">
        <v>1</v>
      </c>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5"/>
      <c r="DH107" s="148"/>
      <c r="DI107" s="145"/>
      <c r="DJ107" s="145"/>
      <c r="DK107" s="145"/>
      <c r="DL107" s="145"/>
      <c r="DM107" s="145"/>
      <c r="DN107" s="145"/>
      <c r="DO107" s="145"/>
      <c r="DP107" s="145"/>
      <c r="DQ107" s="145"/>
      <c r="DR107" s="145"/>
      <c r="DS107" s="145"/>
      <c r="DT107" s="145"/>
      <c r="DU107" s="145"/>
      <c r="DV107" s="145"/>
      <c r="DW107" s="145"/>
      <c r="DX107" s="145"/>
      <c r="DY107" s="145"/>
      <c r="DZ107" s="145"/>
      <c r="EA107" s="145"/>
      <c r="EB107" s="148"/>
      <c r="EC107" s="145"/>
      <c r="ED107" s="148"/>
      <c r="EE107" s="145"/>
      <c r="EF107" s="145"/>
      <c r="EG107" s="145"/>
      <c r="EH107" s="145"/>
      <c r="EI107" s="145"/>
      <c r="EJ107" s="145"/>
      <c r="EK107" s="145">
        <v>1</v>
      </c>
      <c r="EL107" s="145">
        <v>0</v>
      </c>
    </row>
    <row r="108" spans="1:144" ht="20.100000000000001" hidden="1" customHeight="1" x14ac:dyDescent="0.3">
      <c r="A108" s="25" t="s">
        <v>3289</v>
      </c>
      <c r="B108" s="40" t="s">
        <v>187</v>
      </c>
      <c r="C108" s="26">
        <v>83577</v>
      </c>
      <c r="D108" s="71" t="s">
        <v>3296</v>
      </c>
      <c r="E108" s="26" t="s">
        <v>108</v>
      </c>
      <c r="F108" s="26" t="s">
        <v>3549</v>
      </c>
      <c r="G108" s="26" t="s">
        <v>121</v>
      </c>
      <c r="H108" s="26" t="s">
        <v>344</v>
      </c>
      <c r="I108" s="26" t="s">
        <v>385</v>
      </c>
      <c r="J108" s="25" t="s">
        <v>834</v>
      </c>
      <c r="K108" s="25" t="s">
        <v>3297</v>
      </c>
      <c r="L108" s="25"/>
      <c r="M108" s="272"/>
      <c r="N108" s="272"/>
      <c r="O108" s="272"/>
      <c r="P108" s="272"/>
      <c r="Q108" s="272"/>
      <c r="R108" s="272"/>
      <c r="S108" s="272"/>
      <c r="U108" s="145"/>
      <c r="V108" s="148"/>
      <c r="W108" s="145"/>
      <c r="X108" s="145"/>
      <c r="Y108" s="145"/>
      <c r="Z108" s="145"/>
      <c r="AA108" s="145"/>
      <c r="AB108" s="332"/>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8"/>
      <c r="DI108" s="145"/>
      <c r="DJ108" s="145"/>
      <c r="DK108" s="145"/>
      <c r="DL108" s="145"/>
      <c r="DM108" s="145"/>
      <c r="DN108" s="145"/>
      <c r="DO108" s="145"/>
      <c r="DP108" s="145"/>
      <c r="DQ108" s="145"/>
      <c r="DR108" s="145"/>
      <c r="DS108" s="145"/>
      <c r="DT108" s="145"/>
      <c r="DU108" s="145"/>
      <c r="DV108" s="145"/>
      <c r="DW108" s="145"/>
      <c r="DX108" s="145"/>
      <c r="DY108" s="145"/>
      <c r="DZ108" s="145"/>
      <c r="EA108" s="145"/>
      <c r="EB108" s="148"/>
      <c r="EC108" s="145"/>
      <c r="ED108" s="148"/>
      <c r="EE108" s="145"/>
      <c r="EF108" s="145"/>
      <c r="EG108" s="145"/>
      <c r="EH108" s="145"/>
      <c r="EI108" s="145"/>
      <c r="EJ108" s="145"/>
      <c r="EK108" s="145">
        <v>0</v>
      </c>
      <c r="EL108" s="145">
        <v>0</v>
      </c>
      <c r="EM108" s="145"/>
    </row>
    <row r="109" spans="1:144" ht="20.100000000000001" hidden="1" customHeight="1" x14ac:dyDescent="0.3">
      <c r="A109" s="25" t="s">
        <v>3864</v>
      </c>
      <c r="B109" s="40" t="s">
        <v>187</v>
      </c>
      <c r="C109" s="26">
        <v>84832</v>
      </c>
      <c r="D109" s="71" t="s">
        <v>3898</v>
      </c>
      <c r="E109" s="26" t="s">
        <v>108</v>
      </c>
      <c r="F109" s="26" t="s">
        <v>3556</v>
      </c>
      <c r="G109" s="26" t="s">
        <v>121</v>
      </c>
      <c r="H109" s="26" t="s">
        <v>835</v>
      </c>
      <c r="I109" s="26" t="s">
        <v>438</v>
      </c>
      <c r="J109" s="25" t="s">
        <v>834</v>
      </c>
      <c r="K109" s="25" t="s">
        <v>3899</v>
      </c>
      <c r="L109" s="25"/>
      <c r="M109" s="25"/>
      <c r="N109" s="239"/>
      <c r="O109" s="239"/>
      <c r="P109" s="239"/>
      <c r="Q109" s="239"/>
      <c r="R109" s="25"/>
      <c r="S109" s="25" t="s">
        <v>3900</v>
      </c>
      <c r="U109" s="145"/>
      <c r="V109" s="148"/>
      <c r="W109" s="145"/>
      <c r="X109" s="145"/>
      <c r="Y109" s="145"/>
      <c r="Z109" s="145"/>
      <c r="AA109" s="145"/>
      <c r="AB109" s="332"/>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266"/>
      <c r="BB109" s="145"/>
      <c r="BC109" s="145"/>
      <c r="BD109" s="145"/>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c r="CK109" s="145"/>
      <c r="CL109" s="145"/>
      <c r="CM109" s="145"/>
      <c r="CN109" s="145"/>
      <c r="CO109" s="145"/>
      <c r="CP109" s="145"/>
      <c r="CQ109" s="145"/>
      <c r="CR109" s="145"/>
      <c r="CS109" s="145"/>
      <c r="CT109" s="266"/>
      <c r="CU109" s="145"/>
      <c r="CV109" s="145"/>
      <c r="CW109" s="145"/>
      <c r="CX109" s="145"/>
      <c r="CY109" s="145"/>
      <c r="CZ109" s="145"/>
      <c r="DA109" s="145"/>
      <c r="DB109" s="145"/>
      <c r="DC109" s="145"/>
      <c r="DD109" s="145"/>
      <c r="DE109" s="145"/>
      <c r="DF109" s="145"/>
      <c r="DG109" s="145"/>
      <c r="DH109" s="148"/>
      <c r="DI109" s="145"/>
      <c r="DJ109" s="145"/>
      <c r="DK109" s="145"/>
      <c r="DL109" s="145"/>
      <c r="DM109" s="145"/>
      <c r="DN109" s="145"/>
      <c r="DO109" s="145"/>
      <c r="DP109" s="145"/>
      <c r="DQ109" s="145"/>
      <c r="DR109" s="145"/>
      <c r="DS109" s="145"/>
      <c r="DT109" s="145"/>
      <c r="DU109" s="145"/>
      <c r="DV109" s="145"/>
      <c r="DW109" s="145"/>
      <c r="DX109" s="145"/>
      <c r="DY109" s="145"/>
      <c r="DZ109" s="145"/>
      <c r="EA109" s="145"/>
      <c r="EB109" s="148"/>
      <c r="EC109" s="145"/>
      <c r="ED109" s="148"/>
      <c r="EE109" s="145"/>
      <c r="EF109" s="145"/>
      <c r="EG109" s="145"/>
      <c r="EH109" s="145"/>
      <c r="EI109" s="145"/>
      <c r="EJ109" s="145"/>
      <c r="EK109" s="145" t="s">
        <v>519</v>
      </c>
      <c r="EL109" s="145">
        <v>1</v>
      </c>
      <c r="EM109" s="145"/>
    </row>
    <row r="110" spans="1:144" ht="20.100000000000001" hidden="1" customHeight="1" x14ac:dyDescent="0.3">
      <c r="A110" s="25" t="s">
        <v>2714</v>
      </c>
      <c r="B110" s="40" t="s">
        <v>187</v>
      </c>
      <c r="C110" s="26">
        <v>83250</v>
      </c>
      <c r="D110" s="25" t="s">
        <v>2722</v>
      </c>
      <c r="E110" s="26" t="s">
        <v>108</v>
      </c>
      <c r="F110" s="26"/>
      <c r="G110" s="26" t="s">
        <v>121</v>
      </c>
      <c r="H110" s="26" t="s">
        <v>835</v>
      </c>
      <c r="I110" s="26" t="s">
        <v>385</v>
      </c>
      <c r="J110" s="25" t="s">
        <v>228</v>
      </c>
      <c r="K110" s="25" t="s">
        <v>2723</v>
      </c>
      <c r="L110" s="25"/>
      <c r="M110" s="25" t="s">
        <v>2724</v>
      </c>
      <c r="N110" s="83"/>
      <c r="O110" s="83"/>
      <c r="P110" s="83"/>
      <c r="Q110" s="83"/>
      <c r="R110" s="25"/>
      <c r="S110" s="25" t="s">
        <v>2725</v>
      </c>
      <c r="T110" s="145"/>
      <c r="U110" s="145"/>
      <c r="V110" s="145">
        <v>1</v>
      </c>
      <c r="W110" s="145"/>
      <c r="X110" s="145"/>
      <c r="Y110" s="145"/>
      <c r="Z110" s="145"/>
      <c r="AA110" s="145"/>
      <c r="AB110" s="332"/>
      <c r="AC110" s="145"/>
      <c r="AD110" s="145"/>
      <c r="AE110" s="145"/>
      <c r="AF110" s="145"/>
      <c r="AG110" s="145"/>
      <c r="AH110" s="145"/>
      <c r="AI110" s="266"/>
      <c r="AJ110" s="145"/>
      <c r="AK110" s="145"/>
      <c r="AL110" s="145"/>
      <c r="AM110" s="145"/>
      <c r="AN110" s="145"/>
      <c r="AO110" s="145"/>
      <c r="AP110" s="145"/>
      <c r="AQ110" s="145"/>
      <c r="AR110" s="145"/>
      <c r="AS110" s="145"/>
      <c r="AT110" s="145"/>
      <c r="AU110" s="145"/>
      <c r="AV110" s="145"/>
      <c r="AW110" s="145"/>
      <c r="AX110" s="145"/>
      <c r="AY110" s="145"/>
      <c r="AZ110" s="145"/>
      <c r="BA110" s="266"/>
      <c r="BB110" s="145"/>
      <c r="BC110" s="145"/>
      <c r="BD110" s="145"/>
      <c r="BE110" s="145"/>
      <c r="BF110" s="145"/>
      <c r="BG110" s="145"/>
      <c r="BH110" s="145"/>
      <c r="BI110" s="145"/>
      <c r="BJ110" s="145"/>
      <c r="BK110" s="145"/>
      <c r="BL110" s="145"/>
      <c r="BM110" s="145"/>
      <c r="BN110" s="145"/>
      <c r="BO110" s="145"/>
      <c r="BP110" s="145"/>
      <c r="BQ110" s="145"/>
      <c r="BR110" s="145"/>
      <c r="BS110" s="145"/>
      <c r="BT110" s="266"/>
      <c r="BU110" s="145"/>
      <c r="BV110" s="145"/>
      <c r="BW110" s="145"/>
      <c r="BX110" s="145"/>
      <c r="BY110" s="145"/>
      <c r="BZ110" s="145"/>
      <c r="CA110" s="145"/>
      <c r="CB110" s="145"/>
      <c r="CC110" s="145"/>
      <c r="CD110" s="145"/>
      <c r="CE110" s="145"/>
      <c r="CF110" s="145"/>
      <c r="CG110" s="145"/>
      <c r="CH110" s="145"/>
      <c r="CI110" s="145"/>
      <c r="CJ110" s="145"/>
      <c r="CK110" s="145"/>
      <c r="CL110" s="145"/>
      <c r="CM110" s="145"/>
      <c r="CN110" s="145"/>
      <c r="CO110" s="145"/>
      <c r="CP110" s="145"/>
      <c r="CQ110" s="145"/>
      <c r="CR110" s="145"/>
      <c r="CS110" s="145"/>
      <c r="CT110" s="145"/>
      <c r="CU110" s="145"/>
      <c r="CV110" s="145"/>
      <c r="CW110" s="145"/>
      <c r="CX110" s="145"/>
      <c r="CY110" s="145"/>
      <c r="CZ110" s="145"/>
      <c r="DA110" s="145"/>
      <c r="DB110" s="145"/>
      <c r="DC110" s="145"/>
      <c r="DD110" s="145"/>
      <c r="DE110" s="145"/>
      <c r="DF110" s="145"/>
      <c r="DG110" s="145"/>
      <c r="DH110" s="148"/>
      <c r="DI110" s="145"/>
      <c r="DJ110" s="145"/>
      <c r="DK110" s="145"/>
      <c r="DL110" s="145"/>
      <c r="DM110" s="145"/>
      <c r="DN110" s="145"/>
      <c r="DO110" s="145"/>
      <c r="DP110" s="145"/>
      <c r="DQ110" s="145"/>
      <c r="DR110" s="145"/>
      <c r="DS110" s="145"/>
      <c r="DT110" s="145"/>
      <c r="DU110" s="145"/>
      <c r="DV110" s="145"/>
      <c r="DW110" s="145"/>
      <c r="DX110" s="145"/>
      <c r="DY110" s="145"/>
      <c r="DZ110" s="145"/>
      <c r="EA110" s="145"/>
      <c r="EB110" s="148"/>
      <c r="EC110" s="145"/>
      <c r="ED110" s="148"/>
      <c r="EE110" s="145"/>
      <c r="EF110" s="145"/>
      <c r="EG110" s="145"/>
      <c r="EH110" s="145"/>
      <c r="EI110" s="145"/>
      <c r="EJ110" s="145"/>
      <c r="EK110" s="145">
        <v>1</v>
      </c>
      <c r="EL110" s="145">
        <v>1</v>
      </c>
      <c r="EM110" s="145"/>
    </row>
    <row r="111" spans="1:144" ht="20.100000000000001" hidden="1" customHeight="1" x14ac:dyDescent="0.3">
      <c r="A111" s="25" t="s">
        <v>4570</v>
      </c>
      <c r="B111" s="40" t="s">
        <v>187</v>
      </c>
      <c r="C111" s="26">
        <v>83433</v>
      </c>
      <c r="D111" s="71" t="s">
        <v>4571</v>
      </c>
      <c r="E111" s="26" t="s">
        <v>108</v>
      </c>
      <c r="F111" s="26" t="s">
        <v>3556</v>
      </c>
      <c r="G111" s="26" t="s">
        <v>121</v>
      </c>
      <c r="H111" s="26" t="s">
        <v>1931</v>
      </c>
      <c r="I111" s="26" t="s">
        <v>449</v>
      </c>
      <c r="J111" s="25" t="s">
        <v>834</v>
      </c>
      <c r="K111" s="25" t="s">
        <v>4572</v>
      </c>
      <c r="L111" s="25"/>
      <c r="M111" s="239"/>
      <c r="N111" s="239"/>
      <c r="O111" s="239"/>
      <c r="P111" s="239"/>
      <c r="Q111" s="239"/>
      <c r="R111" s="239"/>
      <c r="S111" s="239"/>
      <c r="U111" s="145"/>
      <c r="V111" s="148"/>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c r="DE111" s="145"/>
      <c r="DF111" s="148"/>
      <c r="DG111" s="145"/>
      <c r="DH111" s="145"/>
      <c r="DI111" s="145"/>
      <c r="DJ111" s="145"/>
      <c r="DK111" s="145"/>
      <c r="DL111" s="145"/>
      <c r="DM111" s="145"/>
      <c r="DN111" s="145"/>
      <c r="DO111" s="145"/>
      <c r="DP111" s="145"/>
      <c r="DQ111" s="145"/>
      <c r="DR111" s="145"/>
      <c r="DS111" s="145"/>
      <c r="DT111" s="145"/>
      <c r="DU111" s="145"/>
      <c r="DV111" s="145"/>
      <c r="DW111" s="145"/>
      <c r="DX111" s="145"/>
      <c r="DY111" s="145"/>
      <c r="DZ111" s="148"/>
      <c r="EA111" s="145"/>
      <c r="EB111" s="148"/>
      <c r="EC111" s="145"/>
      <c r="ED111" s="145"/>
      <c r="EE111" s="145"/>
      <c r="EF111" s="145"/>
      <c r="EG111" s="145"/>
      <c r="EH111" s="145"/>
      <c r="EI111" s="145">
        <v>0</v>
      </c>
      <c r="EJ111" s="145">
        <v>0</v>
      </c>
      <c r="EK111" s="240"/>
      <c r="EL111" s="228"/>
      <c r="EM111" s="198"/>
      <c r="EN111" s="198"/>
    </row>
    <row r="112" spans="1:144" ht="20.100000000000001" hidden="1" customHeight="1" x14ac:dyDescent="0.3">
      <c r="A112" s="25" t="s">
        <v>3940</v>
      </c>
      <c r="B112" s="26" t="s">
        <v>187</v>
      </c>
      <c r="C112" s="26">
        <v>84411</v>
      </c>
      <c r="D112" s="25" t="s">
        <v>3965</v>
      </c>
      <c r="E112" s="26" t="s">
        <v>108</v>
      </c>
      <c r="F112" s="26" t="s">
        <v>3549</v>
      </c>
      <c r="G112" s="26" t="s">
        <v>121</v>
      </c>
      <c r="H112" s="26" t="s">
        <v>344</v>
      </c>
      <c r="I112" s="26" t="s">
        <v>476</v>
      </c>
      <c r="J112" s="25" t="s">
        <v>834</v>
      </c>
      <c r="K112" s="25" t="s">
        <v>3966</v>
      </c>
      <c r="L112" s="25"/>
      <c r="M112" s="25" t="s">
        <v>3967</v>
      </c>
      <c r="N112" s="25" t="s">
        <v>3968</v>
      </c>
      <c r="O112" s="25" t="s">
        <v>3969</v>
      </c>
      <c r="P112" s="239"/>
      <c r="Q112" s="239"/>
      <c r="R112" s="239"/>
      <c r="S112" s="239"/>
      <c r="U112" s="145"/>
      <c r="V112" s="148"/>
      <c r="W112" s="145"/>
      <c r="X112" s="145">
        <v>1</v>
      </c>
      <c r="Y112" s="145"/>
      <c r="Z112" s="145"/>
      <c r="AA112" s="145"/>
      <c r="AB112" s="332"/>
      <c r="AC112" s="145">
        <v>1</v>
      </c>
      <c r="AD112" s="145"/>
      <c r="AE112" s="145"/>
      <c r="AF112" s="145"/>
      <c r="AG112" s="145"/>
      <c r="AH112" s="145"/>
      <c r="AI112" s="145">
        <v>1</v>
      </c>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v>1</v>
      </c>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c r="DD112" s="145"/>
      <c r="DE112" s="145"/>
      <c r="DF112" s="145"/>
      <c r="DG112" s="145"/>
      <c r="DH112" s="148"/>
      <c r="DI112" s="145"/>
      <c r="DJ112" s="145"/>
      <c r="DK112" s="145"/>
      <c r="DL112" s="145"/>
      <c r="DM112" s="145"/>
      <c r="DN112" s="145"/>
      <c r="DO112" s="145"/>
      <c r="DP112" s="145"/>
      <c r="DQ112" s="145"/>
      <c r="DR112" s="145"/>
      <c r="DS112" s="145"/>
      <c r="DT112" s="145"/>
      <c r="DU112" s="145"/>
      <c r="DV112" s="145"/>
      <c r="DW112" s="145"/>
      <c r="DX112" s="145"/>
      <c r="DY112" s="145"/>
      <c r="DZ112" s="145"/>
      <c r="EA112" s="145"/>
      <c r="EB112" s="148"/>
      <c r="EC112" s="145"/>
      <c r="ED112" s="148"/>
      <c r="EE112" s="145"/>
      <c r="EF112" s="145"/>
      <c r="EG112" s="145"/>
      <c r="EH112" s="145"/>
      <c r="EI112" s="145"/>
      <c r="EJ112" s="145"/>
      <c r="EK112" s="145">
        <v>1</v>
      </c>
      <c r="EL112" s="145">
        <v>0</v>
      </c>
      <c r="EM112" s="145"/>
    </row>
    <row r="113" spans="1:187" ht="20.100000000000001" hidden="1" customHeight="1" x14ac:dyDescent="0.3">
      <c r="A113" s="25" t="s">
        <v>1916</v>
      </c>
      <c r="B113" s="26" t="s">
        <v>187</v>
      </c>
      <c r="C113" s="26">
        <v>83093</v>
      </c>
      <c r="D113" s="25" t="s">
        <v>1930</v>
      </c>
      <c r="E113" s="26" t="s">
        <v>108</v>
      </c>
      <c r="F113" s="26"/>
      <c r="G113" s="26" t="s">
        <v>121</v>
      </c>
      <c r="H113" s="26" t="s">
        <v>1931</v>
      </c>
      <c r="I113" s="26" t="s">
        <v>385</v>
      </c>
      <c r="J113" s="25" t="s">
        <v>1210</v>
      </c>
      <c r="K113" s="25" t="s">
        <v>1932</v>
      </c>
      <c r="L113" s="25"/>
      <c r="M113" s="25" t="s">
        <v>1933</v>
      </c>
      <c r="N113" s="239"/>
      <c r="O113" s="239"/>
      <c r="P113" s="239"/>
      <c r="Q113" s="239"/>
      <c r="R113" s="25" t="s">
        <v>1934</v>
      </c>
      <c r="S113" s="25" t="s">
        <v>1935</v>
      </c>
      <c r="U113" s="145"/>
      <c r="V113" s="145"/>
      <c r="W113" s="145"/>
      <c r="X113" s="145"/>
      <c r="Y113" s="145"/>
      <c r="Z113" s="145"/>
      <c r="AA113" s="145"/>
      <c r="AB113" s="332"/>
      <c r="AC113" s="145"/>
      <c r="AD113" s="145"/>
      <c r="AE113" s="145"/>
      <c r="AF113" s="145"/>
      <c r="AG113" s="145"/>
      <c r="AH113" s="145"/>
      <c r="AI113" s="266">
        <v>1</v>
      </c>
      <c r="AJ113" s="145"/>
      <c r="AK113" s="145"/>
      <c r="AL113" s="145">
        <v>1</v>
      </c>
      <c r="AM113" s="145"/>
      <c r="AN113" s="145"/>
      <c r="AO113" s="145"/>
      <c r="AP113" s="145"/>
      <c r="AQ113" s="145"/>
      <c r="AR113" s="145">
        <v>1</v>
      </c>
      <c r="AS113" s="145"/>
      <c r="AT113" s="145"/>
      <c r="AU113" s="145"/>
      <c r="AV113" s="145"/>
      <c r="AW113" s="145"/>
      <c r="AX113" s="145"/>
      <c r="AY113" s="145"/>
      <c r="AZ113" s="145"/>
      <c r="BA113" s="266"/>
      <c r="BB113" s="145"/>
      <c r="BC113" s="145"/>
      <c r="BD113" s="145"/>
      <c r="BE113" s="145"/>
      <c r="BF113" s="145"/>
      <c r="BG113" s="145"/>
      <c r="BH113" s="145"/>
      <c r="BI113" s="145"/>
      <c r="BJ113" s="145"/>
      <c r="BK113" s="145"/>
      <c r="BL113" s="145"/>
      <c r="BM113" s="145"/>
      <c r="BN113" s="145"/>
      <c r="BO113" s="145"/>
      <c r="BP113" s="145"/>
      <c r="BQ113" s="145"/>
      <c r="BR113" s="145"/>
      <c r="BS113" s="145"/>
      <c r="BT113" s="266"/>
      <c r="BU113" s="145"/>
      <c r="BV113" s="145"/>
      <c r="BW113" s="145"/>
      <c r="BX113" s="145"/>
      <c r="BY113" s="145"/>
      <c r="BZ113" s="145"/>
      <c r="CA113" s="145"/>
      <c r="CB113" s="145"/>
      <c r="CC113" s="145"/>
      <c r="CD113" s="145"/>
      <c r="CE113" s="145"/>
      <c r="CF113" s="145"/>
      <c r="CG113" s="145"/>
      <c r="CH113" s="145"/>
      <c r="CI113" s="145"/>
      <c r="CJ113" s="145"/>
      <c r="CK113" s="145"/>
      <c r="CL113" s="145"/>
      <c r="CM113" s="145"/>
      <c r="CN113" s="145"/>
      <c r="CO113" s="145"/>
      <c r="CP113" s="145"/>
      <c r="CQ113" s="145">
        <v>1</v>
      </c>
      <c r="CR113" s="145"/>
      <c r="CS113" s="145"/>
      <c r="CT113" s="145"/>
      <c r="CU113" s="145"/>
      <c r="CV113" s="145"/>
      <c r="CW113" s="145"/>
      <c r="CX113" s="145"/>
      <c r="CY113" s="145"/>
      <c r="CZ113" s="145"/>
      <c r="DA113" s="145"/>
      <c r="DB113" s="145"/>
      <c r="DC113" s="145"/>
      <c r="DD113" s="145"/>
      <c r="DE113" s="145"/>
      <c r="DF113" s="145"/>
      <c r="DG113" s="145"/>
      <c r="DH113" s="148"/>
      <c r="DI113" s="145"/>
      <c r="DJ113" s="145"/>
      <c r="DK113" s="145"/>
      <c r="DL113" s="145"/>
      <c r="DM113" s="145"/>
      <c r="DN113" s="145"/>
      <c r="DO113" s="145"/>
      <c r="DP113" s="145"/>
      <c r="DQ113" s="145"/>
      <c r="DR113" s="145"/>
      <c r="DS113" s="145"/>
      <c r="DT113" s="145"/>
      <c r="DU113" s="145"/>
      <c r="DV113" s="145"/>
      <c r="DW113" s="145"/>
      <c r="DX113" s="145"/>
      <c r="DY113" s="145"/>
      <c r="DZ113" s="145"/>
      <c r="EA113" s="145"/>
      <c r="EB113" s="148"/>
      <c r="EC113" s="145"/>
      <c r="ED113" s="148"/>
      <c r="EE113" s="145"/>
      <c r="EF113" s="145"/>
      <c r="EG113" s="145"/>
      <c r="EH113" s="145"/>
      <c r="EI113" s="145"/>
      <c r="EJ113" s="145"/>
      <c r="EK113" s="145">
        <v>1</v>
      </c>
      <c r="EL113" s="145">
        <v>1</v>
      </c>
      <c r="EN113" s="228" t="s">
        <v>1936</v>
      </c>
    </row>
    <row r="114" spans="1:187" ht="20.100000000000001" hidden="1" customHeight="1" x14ac:dyDescent="0.3">
      <c r="A114" s="25" t="s">
        <v>2714</v>
      </c>
      <c r="B114" s="40" t="s">
        <v>187</v>
      </c>
      <c r="C114" s="26">
        <v>83395</v>
      </c>
      <c r="D114" s="25" t="s">
        <v>2733</v>
      </c>
      <c r="E114" s="26" t="s">
        <v>108</v>
      </c>
      <c r="F114" s="26"/>
      <c r="G114" s="26" t="s">
        <v>121</v>
      </c>
      <c r="H114" s="26" t="s">
        <v>835</v>
      </c>
      <c r="I114" s="26" t="s">
        <v>3</v>
      </c>
      <c r="J114" s="25" t="s">
        <v>228</v>
      </c>
      <c r="K114" s="25" t="s">
        <v>2734</v>
      </c>
      <c r="L114" s="25"/>
      <c r="M114" s="25" t="s">
        <v>2735</v>
      </c>
      <c r="N114" s="83"/>
      <c r="O114" s="83"/>
      <c r="P114" s="83"/>
      <c r="Q114" s="83"/>
      <c r="R114" s="25"/>
      <c r="S114" s="25" t="s">
        <v>2736</v>
      </c>
      <c r="T114" s="145"/>
      <c r="U114" s="145">
        <v>1</v>
      </c>
      <c r="V114" s="145"/>
      <c r="W114" s="145"/>
      <c r="X114" s="145"/>
      <c r="Y114" s="145"/>
      <c r="Z114" s="145"/>
      <c r="AA114" s="145"/>
      <c r="AB114" s="332"/>
      <c r="AC114" s="145"/>
      <c r="AD114" s="145"/>
      <c r="AE114" s="145"/>
      <c r="AF114" s="145"/>
      <c r="AG114" s="145"/>
      <c r="AH114" s="145"/>
      <c r="AI114" s="145">
        <v>1</v>
      </c>
      <c r="AJ114" s="145"/>
      <c r="AK114" s="145"/>
      <c r="AL114" s="145"/>
      <c r="AM114" s="145"/>
      <c r="AN114" s="145"/>
      <c r="AO114" s="145"/>
      <c r="AP114" s="145"/>
      <c r="AQ114" s="145"/>
      <c r="AR114" s="145"/>
      <c r="AS114" s="145"/>
      <c r="AT114" s="145"/>
      <c r="AU114" s="145"/>
      <c r="AV114" s="145"/>
      <c r="AW114" s="145"/>
      <c r="AX114" s="145"/>
      <c r="AY114" s="145"/>
      <c r="AZ114" s="145"/>
      <c r="BA114" s="145">
        <v>1</v>
      </c>
      <c r="BB114" s="145"/>
      <c r="BC114" s="145"/>
      <c r="BD114" s="145"/>
      <c r="BE114" s="145"/>
      <c r="BF114" s="145"/>
      <c r="BG114" s="145"/>
      <c r="BH114" s="145"/>
      <c r="BI114" s="145"/>
      <c r="BJ114" s="145"/>
      <c r="BK114" s="145"/>
      <c r="BL114" s="145"/>
      <c r="BM114" s="145"/>
      <c r="BN114" s="145"/>
      <c r="BO114" s="145"/>
      <c r="BP114" s="145"/>
      <c r="BQ114" s="145"/>
      <c r="BR114" s="145"/>
      <c r="BS114" s="145"/>
      <c r="BT114" s="145"/>
      <c r="BU114" s="145"/>
      <c r="BV114" s="145"/>
      <c r="BW114" s="145"/>
      <c r="BX114" s="145"/>
      <c r="BY114" s="145"/>
      <c r="BZ114" s="145"/>
      <c r="CA114" s="145"/>
      <c r="CB114" s="145"/>
      <c r="CC114" s="145"/>
      <c r="CD114" s="145"/>
      <c r="CE114" s="145"/>
      <c r="CF114" s="145"/>
      <c r="CG114" s="145"/>
      <c r="CH114" s="145"/>
      <c r="CI114" s="145"/>
      <c r="CJ114" s="145"/>
      <c r="CK114" s="145"/>
      <c r="CL114" s="145"/>
      <c r="CM114" s="145"/>
      <c r="CN114" s="145"/>
      <c r="CO114" s="145"/>
      <c r="CP114" s="145"/>
      <c r="CQ114" s="145"/>
      <c r="CR114" s="145"/>
      <c r="CS114" s="145"/>
      <c r="CT114" s="145"/>
      <c r="CU114" s="145"/>
      <c r="CV114" s="145"/>
      <c r="CW114" s="145"/>
      <c r="CX114" s="145"/>
      <c r="CY114" s="145"/>
      <c r="CZ114" s="145"/>
      <c r="DA114" s="145"/>
      <c r="DB114" s="145"/>
      <c r="DC114" s="145"/>
      <c r="DD114" s="145"/>
      <c r="DE114" s="145"/>
      <c r="DF114" s="145"/>
      <c r="DG114" s="145"/>
      <c r="DH114" s="148"/>
      <c r="DI114" s="145"/>
      <c r="DJ114" s="145"/>
      <c r="DK114" s="145"/>
      <c r="DL114" s="145"/>
      <c r="DM114" s="145"/>
      <c r="DN114" s="145"/>
      <c r="DO114" s="145"/>
      <c r="DP114" s="145"/>
      <c r="DQ114" s="145"/>
      <c r="DR114" s="145"/>
      <c r="DS114" s="145"/>
      <c r="DT114" s="145"/>
      <c r="DU114" s="145"/>
      <c r="DV114" s="145"/>
      <c r="DW114" s="145"/>
      <c r="DX114" s="145"/>
      <c r="DY114" s="145"/>
      <c r="DZ114" s="145"/>
      <c r="EA114" s="145"/>
      <c r="EB114" s="148"/>
      <c r="EC114" s="145"/>
      <c r="ED114" s="148"/>
      <c r="EE114" s="145"/>
      <c r="EF114" s="145"/>
      <c r="EG114" s="145"/>
      <c r="EH114" s="145"/>
      <c r="EI114" s="145"/>
      <c r="EJ114" s="145"/>
      <c r="EK114" s="145">
        <v>1</v>
      </c>
      <c r="EL114" s="145">
        <v>1</v>
      </c>
      <c r="EM114" s="145"/>
    </row>
    <row r="115" spans="1:187" ht="20.100000000000001" customHeight="1" x14ac:dyDescent="0.3">
      <c r="A115" s="25" t="s">
        <v>4044</v>
      </c>
      <c r="B115" s="40" t="s">
        <v>187</v>
      </c>
      <c r="C115" s="26">
        <v>84035</v>
      </c>
      <c r="D115" s="25" t="s">
        <v>4056</v>
      </c>
      <c r="E115" s="26" t="s">
        <v>108</v>
      </c>
      <c r="F115" s="26" t="s">
        <v>3556</v>
      </c>
      <c r="G115" s="26" t="s">
        <v>121</v>
      </c>
      <c r="H115" s="26" t="s">
        <v>3</v>
      </c>
      <c r="I115" s="26" t="s">
        <v>449</v>
      </c>
      <c r="J115" s="25" t="s">
        <v>834</v>
      </c>
      <c r="K115" s="25" t="s">
        <v>4057</v>
      </c>
      <c r="L115" s="45"/>
      <c r="M115" s="25" t="s">
        <v>4058</v>
      </c>
      <c r="N115" s="25"/>
      <c r="O115" s="25"/>
      <c r="P115" s="83"/>
      <c r="Q115" s="25" t="s">
        <v>4059</v>
      </c>
      <c r="R115" s="83"/>
      <c r="S115" s="83"/>
      <c r="U115" s="266">
        <v>1</v>
      </c>
      <c r="V115" s="148"/>
      <c r="W115" s="266"/>
      <c r="X115" s="145">
        <v>1</v>
      </c>
      <c r="Y115" s="145"/>
      <c r="Z115" s="145"/>
      <c r="AA115" s="145"/>
      <c r="AB115" s="332"/>
      <c r="AC115" s="145"/>
      <c r="AD115" s="145"/>
      <c r="AE115" s="145"/>
      <c r="AF115" s="145"/>
      <c r="AG115" s="145">
        <v>1</v>
      </c>
      <c r="AH115" s="145"/>
      <c r="AI115" s="266">
        <v>1</v>
      </c>
      <c r="AJ115" s="145"/>
      <c r="AK115" s="145"/>
      <c r="AL115" s="145">
        <v>1</v>
      </c>
      <c r="AM115" s="145"/>
      <c r="AN115" s="145"/>
      <c r="AO115" s="145"/>
      <c r="AP115" s="145"/>
      <c r="AQ115" s="145"/>
      <c r="AR115" s="145">
        <v>1</v>
      </c>
      <c r="AS115" s="145"/>
      <c r="AT115" s="145"/>
      <c r="AU115" s="145"/>
      <c r="AV115" s="145"/>
      <c r="AW115" s="145"/>
      <c r="AX115" s="145"/>
      <c r="AY115" s="145"/>
      <c r="AZ115" s="145"/>
      <c r="BA115" s="145"/>
      <c r="BB115" s="145"/>
      <c r="BC115" s="145"/>
      <c r="BD115" s="145">
        <v>1</v>
      </c>
      <c r="BE115" s="266">
        <v>1</v>
      </c>
      <c r="BF115" s="145"/>
      <c r="BG115" s="145"/>
      <c r="BH115" s="145"/>
      <c r="BI115" s="145"/>
      <c r="BJ115" s="145"/>
      <c r="BK115" s="145"/>
      <c r="BL115" s="145"/>
      <c r="BM115" s="145"/>
      <c r="BN115" s="145"/>
      <c r="BO115" s="145"/>
      <c r="BP115" s="145"/>
      <c r="BQ115" s="145"/>
      <c r="BR115" s="145"/>
      <c r="BS115" s="145"/>
      <c r="BT115" s="266">
        <v>1</v>
      </c>
      <c r="BU115" s="145"/>
      <c r="BV115" s="145"/>
      <c r="BW115" s="145"/>
      <c r="BX115" s="145"/>
      <c r="BY115" s="145"/>
      <c r="BZ115" s="145"/>
      <c r="CA115" s="145"/>
      <c r="CB115" s="145"/>
      <c r="CC115" s="145"/>
      <c r="CD115" s="145"/>
      <c r="CE115" s="145"/>
      <c r="CF115" s="145"/>
      <c r="CG115" s="266"/>
      <c r="CH115" s="145"/>
      <c r="CI115" s="145"/>
      <c r="CJ115" s="145"/>
      <c r="CK115" s="145"/>
      <c r="CL115" s="145"/>
      <c r="CM115" s="145"/>
      <c r="CN115" s="145"/>
      <c r="CO115" s="145"/>
      <c r="CP115" s="145"/>
      <c r="CQ115" s="145"/>
      <c r="CR115" s="145"/>
      <c r="CS115" s="145"/>
      <c r="CT115" s="145"/>
      <c r="CU115" s="145"/>
      <c r="CV115" s="145"/>
      <c r="CW115" s="145"/>
      <c r="CX115" s="145"/>
      <c r="CY115" s="145"/>
      <c r="CZ115" s="145"/>
      <c r="DA115" s="145"/>
      <c r="DB115" s="145"/>
      <c r="DC115" s="145"/>
      <c r="DD115" s="145"/>
      <c r="DE115" s="145"/>
      <c r="DF115" s="145"/>
      <c r="DG115" s="145"/>
      <c r="DH115" s="148"/>
      <c r="DI115" s="145"/>
      <c r="DJ115" s="145"/>
      <c r="DK115" s="145"/>
      <c r="DL115" s="145"/>
      <c r="DM115" s="145"/>
      <c r="DN115" s="145"/>
      <c r="DO115" s="145"/>
      <c r="DP115" s="145"/>
      <c r="DQ115" s="145">
        <v>1</v>
      </c>
      <c r="DR115" s="145"/>
      <c r="DS115" s="145"/>
      <c r="DT115" s="145"/>
      <c r="DU115" s="145"/>
      <c r="DV115" s="145"/>
      <c r="DW115" s="145"/>
      <c r="DX115" s="145"/>
      <c r="DY115" s="145"/>
      <c r="DZ115" s="145"/>
      <c r="EA115" s="145"/>
      <c r="EB115" s="148"/>
      <c r="EC115" s="145"/>
      <c r="ED115" s="148"/>
      <c r="EE115" s="145"/>
      <c r="EF115" s="145"/>
      <c r="EG115" s="145"/>
      <c r="EH115" s="145"/>
      <c r="EI115" s="145"/>
      <c r="EJ115" s="145"/>
      <c r="EK115" s="145">
        <v>1</v>
      </c>
      <c r="EL115" s="145">
        <v>0</v>
      </c>
      <c r="EM115" s="145"/>
    </row>
    <row r="116" spans="1:187" ht="20.100000000000001" customHeight="1" x14ac:dyDescent="0.3">
      <c r="A116" s="25" t="s">
        <v>3905</v>
      </c>
      <c r="B116" s="40" t="s">
        <v>187</v>
      </c>
      <c r="C116" s="26">
        <v>84726</v>
      </c>
      <c r="D116" s="25" t="s">
        <v>3935</v>
      </c>
      <c r="E116" s="26" t="s">
        <v>108</v>
      </c>
      <c r="F116" s="26" t="s">
        <v>3549</v>
      </c>
      <c r="G116" s="26" t="s">
        <v>121</v>
      </c>
      <c r="H116" s="26" t="s">
        <v>344</v>
      </c>
      <c r="I116" s="26" t="s">
        <v>449</v>
      </c>
      <c r="J116" s="25" t="s">
        <v>834</v>
      </c>
      <c r="K116" s="25" t="s">
        <v>3936</v>
      </c>
      <c r="L116" s="45" t="s">
        <v>3937</v>
      </c>
      <c r="M116" s="25" t="s">
        <v>3938</v>
      </c>
      <c r="N116" s="25"/>
      <c r="O116" s="239"/>
      <c r="P116" s="239"/>
      <c r="Q116" s="239"/>
      <c r="R116" s="25"/>
      <c r="S116" s="25" t="s">
        <v>3939</v>
      </c>
      <c r="U116" s="266"/>
      <c r="V116" s="148"/>
      <c r="W116" s="266">
        <v>1</v>
      </c>
      <c r="X116" s="145"/>
      <c r="Y116" s="145"/>
      <c r="Z116" s="145"/>
      <c r="AA116" s="145"/>
      <c r="AB116" s="332"/>
      <c r="AC116" s="145"/>
      <c r="AD116" s="145"/>
      <c r="AE116" s="145"/>
      <c r="AF116" s="145"/>
      <c r="AG116" s="145"/>
      <c r="AH116" s="145"/>
      <c r="AI116" s="266"/>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266"/>
      <c r="BF116" s="145"/>
      <c r="BG116" s="145"/>
      <c r="BH116" s="145"/>
      <c r="BI116" s="145"/>
      <c r="BJ116" s="145"/>
      <c r="BK116" s="145"/>
      <c r="BL116" s="145"/>
      <c r="BM116" s="145"/>
      <c r="BN116" s="145"/>
      <c r="BO116" s="145"/>
      <c r="BP116" s="145"/>
      <c r="BQ116" s="145"/>
      <c r="BR116" s="145"/>
      <c r="BS116" s="145"/>
      <c r="BT116" s="266"/>
      <c r="BU116" s="145"/>
      <c r="BV116" s="145"/>
      <c r="BW116" s="145"/>
      <c r="BX116" s="145"/>
      <c r="BY116" s="145"/>
      <c r="BZ116" s="145"/>
      <c r="CA116" s="145"/>
      <c r="CB116" s="145"/>
      <c r="CC116" s="145"/>
      <c r="CD116" s="145"/>
      <c r="CE116" s="145"/>
      <c r="CF116" s="145"/>
      <c r="CG116" s="266"/>
      <c r="CH116" s="145"/>
      <c r="CI116" s="145">
        <v>1</v>
      </c>
      <c r="CJ116" s="145"/>
      <c r="CK116" s="145"/>
      <c r="CL116" s="145"/>
      <c r="CM116" s="145"/>
      <c r="CN116" s="145"/>
      <c r="CO116" s="145"/>
      <c r="CP116" s="145"/>
      <c r="CQ116" s="145"/>
      <c r="CR116" s="145"/>
      <c r="CS116" s="145"/>
      <c r="CT116" s="145"/>
      <c r="CU116" s="145"/>
      <c r="CV116" s="145"/>
      <c r="CW116" s="145"/>
      <c r="CX116" s="145"/>
      <c r="CY116" s="145"/>
      <c r="CZ116" s="145"/>
      <c r="DA116" s="145"/>
      <c r="DB116" s="145"/>
      <c r="DC116" s="145"/>
      <c r="DD116" s="145"/>
      <c r="DE116" s="145"/>
      <c r="DF116" s="145"/>
      <c r="DG116" s="145"/>
      <c r="DH116" s="148"/>
      <c r="DI116" s="145"/>
      <c r="DJ116" s="145"/>
      <c r="DK116" s="145"/>
      <c r="DL116" s="145"/>
      <c r="DM116" s="145"/>
      <c r="DN116" s="145"/>
      <c r="DO116" s="145"/>
      <c r="DP116" s="145"/>
      <c r="DQ116" s="145"/>
      <c r="DR116" s="145"/>
      <c r="DS116" s="145"/>
      <c r="DT116" s="145"/>
      <c r="DU116" s="145"/>
      <c r="DV116" s="145"/>
      <c r="DW116" s="145"/>
      <c r="DX116" s="145"/>
      <c r="DY116" s="145"/>
      <c r="DZ116" s="145"/>
      <c r="EA116" s="145"/>
      <c r="EB116" s="148"/>
      <c r="EC116" s="145"/>
      <c r="ED116" s="148"/>
      <c r="EE116" s="145"/>
      <c r="EF116" s="145"/>
      <c r="EG116" s="145"/>
      <c r="EH116" s="145"/>
      <c r="EI116" s="145"/>
      <c r="EJ116" s="145"/>
      <c r="EK116" s="145">
        <v>1</v>
      </c>
      <c r="EL116" s="145">
        <v>1</v>
      </c>
      <c r="EM116" s="145"/>
    </row>
    <row r="117" spans="1:187" ht="20.100000000000001" hidden="1" customHeight="1" x14ac:dyDescent="0.3">
      <c r="A117" s="25" t="s">
        <v>2664</v>
      </c>
      <c r="B117" s="40" t="s">
        <v>187</v>
      </c>
      <c r="C117" s="26">
        <v>83090</v>
      </c>
      <c r="D117" s="25" t="s">
        <v>2665</v>
      </c>
      <c r="E117" s="26" t="s">
        <v>293</v>
      </c>
      <c r="F117" s="26"/>
      <c r="G117" s="26" t="s">
        <v>121</v>
      </c>
      <c r="H117" s="26" t="s">
        <v>835</v>
      </c>
      <c r="I117" s="26" t="s">
        <v>3</v>
      </c>
      <c r="J117" s="25" t="s">
        <v>228</v>
      </c>
      <c r="K117" s="25" t="s">
        <v>2666</v>
      </c>
      <c r="L117" s="25"/>
      <c r="M117" s="25" t="s">
        <v>2667</v>
      </c>
      <c r="N117" s="25" t="s">
        <v>2668</v>
      </c>
      <c r="O117" s="25" t="s">
        <v>2669</v>
      </c>
      <c r="P117" s="83"/>
      <c r="Q117" s="83"/>
      <c r="R117" s="83"/>
      <c r="S117" s="25" t="s">
        <v>2670</v>
      </c>
      <c r="T117" s="145"/>
      <c r="U117" s="145"/>
      <c r="V117" s="145"/>
      <c r="W117" s="145"/>
      <c r="X117" s="145"/>
      <c r="Y117" s="145"/>
      <c r="Z117" s="145"/>
      <c r="AA117" s="145"/>
      <c r="AB117" s="332"/>
      <c r="AC117" s="145"/>
      <c r="AD117" s="145"/>
      <c r="AE117" s="145"/>
      <c r="AF117" s="145">
        <v>1</v>
      </c>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v>1</v>
      </c>
      <c r="BA117" s="145">
        <v>1</v>
      </c>
      <c r="BB117" s="145"/>
      <c r="BC117" s="145"/>
      <c r="BD117" s="145"/>
      <c r="BE117" s="145">
        <v>1</v>
      </c>
      <c r="BF117" s="145"/>
      <c r="BG117" s="145">
        <v>1</v>
      </c>
      <c r="BH117" s="145"/>
      <c r="BI117" s="145"/>
      <c r="BJ117" s="145">
        <v>1</v>
      </c>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c r="CM117" s="145"/>
      <c r="CN117" s="145"/>
      <c r="CO117" s="145"/>
      <c r="CP117" s="145"/>
      <c r="CQ117" s="145"/>
      <c r="CR117" s="145"/>
      <c r="CS117" s="145"/>
      <c r="CT117" s="145"/>
      <c r="CU117" s="145"/>
      <c r="CV117" s="145"/>
      <c r="CW117" s="145"/>
      <c r="CX117" s="145"/>
      <c r="CY117" s="145"/>
      <c r="CZ117" s="145"/>
      <c r="DA117" s="145"/>
      <c r="DB117" s="145"/>
      <c r="DC117" s="145"/>
      <c r="DD117" s="145"/>
      <c r="DE117" s="145"/>
      <c r="DF117" s="145"/>
      <c r="DG117" s="145"/>
      <c r="DH117" s="148"/>
      <c r="DI117" s="145"/>
      <c r="DJ117" s="145"/>
      <c r="DK117" s="145"/>
      <c r="DL117" s="145">
        <v>1</v>
      </c>
      <c r="DM117" s="145"/>
      <c r="DN117" s="145"/>
      <c r="DO117" s="145"/>
      <c r="DP117" s="145"/>
      <c r="DQ117" s="145"/>
      <c r="DR117" s="145"/>
      <c r="DS117" s="145"/>
      <c r="DT117" s="145"/>
      <c r="DU117" s="145">
        <v>1</v>
      </c>
      <c r="DV117" s="145"/>
      <c r="DW117" s="145"/>
      <c r="DX117" s="145"/>
      <c r="DY117" s="145"/>
      <c r="DZ117" s="145"/>
      <c r="EA117" s="145"/>
      <c r="EB117" s="148"/>
      <c r="EC117" s="145"/>
      <c r="ED117" s="148"/>
      <c r="EE117" s="145"/>
      <c r="EF117" s="145"/>
      <c r="EG117" s="145"/>
      <c r="EH117" s="145"/>
      <c r="EI117" s="145"/>
      <c r="EJ117" s="145"/>
      <c r="EK117" s="145">
        <v>1</v>
      </c>
      <c r="EL117" s="145">
        <v>1</v>
      </c>
      <c r="EM117" s="145"/>
    </row>
    <row r="118" spans="1:187" ht="20.100000000000001" hidden="1" customHeight="1" x14ac:dyDescent="0.3">
      <c r="A118" s="25" t="s">
        <v>3413</v>
      </c>
      <c r="B118" s="40" t="s">
        <v>187</v>
      </c>
      <c r="C118" s="26">
        <v>83753</v>
      </c>
      <c r="D118" s="25" t="s">
        <v>3454</v>
      </c>
      <c r="E118" s="26" t="s">
        <v>108</v>
      </c>
      <c r="F118" s="26" t="s">
        <v>3556</v>
      </c>
      <c r="G118" s="26" t="s">
        <v>121</v>
      </c>
      <c r="H118" s="26" t="s">
        <v>835</v>
      </c>
      <c r="I118" s="26" t="s">
        <v>3</v>
      </c>
      <c r="J118" s="25" t="s">
        <v>1210</v>
      </c>
      <c r="K118" s="25" t="s">
        <v>3455</v>
      </c>
      <c r="L118" s="25"/>
      <c r="M118" s="25" t="s">
        <v>3456</v>
      </c>
      <c r="N118" s="272"/>
      <c r="O118" s="272"/>
      <c r="P118" s="272"/>
      <c r="Q118" s="25" t="s">
        <v>3457</v>
      </c>
      <c r="R118" s="272"/>
      <c r="S118" s="272"/>
      <c r="U118" s="145"/>
      <c r="V118" s="148"/>
      <c r="W118" s="145"/>
      <c r="X118" s="145"/>
      <c r="Y118" s="145"/>
      <c r="Z118" s="145"/>
      <c r="AA118" s="145"/>
      <c r="AB118" s="332"/>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v>1</v>
      </c>
      <c r="AX118" s="145"/>
      <c r="AY118" s="145"/>
      <c r="AZ118" s="145">
        <v>1</v>
      </c>
      <c r="BA118" s="145"/>
      <c r="BB118" s="145"/>
      <c r="BC118" s="145"/>
      <c r="BD118" s="145"/>
      <c r="BE118" s="145">
        <v>1</v>
      </c>
      <c r="BF118" s="145"/>
      <c r="BG118" s="145"/>
      <c r="BH118" s="145"/>
      <c r="BI118" s="145"/>
      <c r="BJ118" s="145"/>
      <c r="BK118" s="145"/>
      <c r="BL118" s="145"/>
      <c r="BM118" s="145"/>
      <c r="BN118" s="145"/>
      <c r="BO118" s="145"/>
      <c r="BP118" s="145"/>
      <c r="BQ118" s="145"/>
      <c r="BR118" s="145"/>
      <c r="BS118" s="145"/>
      <c r="BT118" s="145">
        <v>1</v>
      </c>
      <c r="BU118" s="145"/>
      <c r="BV118" s="145"/>
      <c r="BW118" s="145"/>
      <c r="BX118" s="145"/>
      <c r="BY118" s="145"/>
      <c r="BZ118" s="145"/>
      <c r="CA118" s="145"/>
      <c r="CB118" s="145"/>
      <c r="CC118" s="145"/>
      <c r="CD118" s="145"/>
      <c r="CE118" s="145"/>
      <c r="CF118" s="145"/>
      <c r="CG118" s="145"/>
      <c r="CH118" s="145"/>
      <c r="CI118" s="145"/>
      <c r="CJ118" s="145"/>
      <c r="CK118" s="145"/>
      <c r="CL118" s="145"/>
      <c r="CM118" s="145"/>
      <c r="CN118" s="145"/>
      <c r="CO118" s="145"/>
      <c r="CP118" s="145"/>
      <c r="CQ118" s="145"/>
      <c r="CR118" s="145"/>
      <c r="CS118" s="145"/>
      <c r="CT118" s="145"/>
      <c r="CU118" s="145"/>
      <c r="CV118" s="145"/>
      <c r="CW118" s="145"/>
      <c r="CX118" s="145"/>
      <c r="CY118" s="145"/>
      <c r="CZ118" s="145"/>
      <c r="DA118" s="145"/>
      <c r="DB118" s="145"/>
      <c r="DC118" s="145"/>
      <c r="DD118" s="145"/>
      <c r="DE118" s="145"/>
      <c r="DF118" s="145"/>
      <c r="DG118" s="145"/>
      <c r="DH118" s="148"/>
      <c r="DI118" s="145"/>
      <c r="DJ118" s="145"/>
      <c r="DK118" s="145"/>
      <c r="DL118" s="145"/>
      <c r="DM118" s="145"/>
      <c r="DN118" s="145"/>
      <c r="DO118" s="145"/>
      <c r="DP118" s="145"/>
      <c r="DQ118" s="145"/>
      <c r="DR118" s="145"/>
      <c r="DS118" s="145"/>
      <c r="DT118" s="145"/>
      <c r="DU118" s="145"/>
      <c r="DV118" s="145"/>
      <c r="DW118" s="145"/>
      <c r="DX118" s="145"/>
      <c r="DY118" s="145"/>
      <c r="DZ118" s="145"/>
      <c r="EA118" s="145"/>
      <c r="EB118" s="148"/>
      <c r="EC118" s="145"/>
      <c r="ED118" s="148"/>
      <c r="EE118" s="145"/>
      <c r="EF118" s="145"/>
      <c r="EG118" s="145"/>
      <c r="EH118" s="145"/>
      <c r="EI118" s="145"/>
      <c r="EJ118" s="145"/>
      <c r="EK118" s="145">
        <v>1</v>
      </c>
      <c r="EL118" s="145">
        <v>0</v>
      </c>
      <c r="EM118" s="145"/>
    </row>
    <row r="119" spans="1:187" ht="20.100000000000001" hidden="1" customHeight="1" x14ac:dyDescent="0.3">
      <c r="A119" s="25" t="s">
        <v>2152</v>
      </c>
      <c r="B119" s="40" t="s">
        <v>187</v>
      </c>
      <c r="C119" s="26">
        <v>82043</v>
      </c>
      <c r="D119" s="25" t="s">
        <v>2153</v>
      </c>
      <c r="E119" s="26" t="s">
        <v>108</v>
      </c>
      <c r="F119" s="26"/>
      <c r="G119" s="26" t="s">
        <v>121</v>
      </c>
      <c r="H119" s="26" t="s">
        <v>1048</v>
      </c>
      <c r="I119" s="26" t="s">
        <v>3</v>
      </c>
      <c r="J119" s="25" t="s">
        <v>1210</v>
      </c>
      <c r="K119" s="25" t="s">
        <v>2154</v>
      </c>
      <c r="L119" s="25"/>
      <c r="M119" s="25"/>
      <c r="N119" s="25" t="s">
        <v>2155</v>
      </c>
      <c r="O119" s="25" t="s">
        <v>2156</v>
      </c>
      <c r="P119" s="239"/>
      <c r="Q119" s="239"/>
      <c r="R119" s="25"/>
      <c r="S119" s="25" t="s">
        <v>2157</v>
      </c>
      <c r="T119" s="145"/>
      <c r="U119" s="145"/>
      <c r="V119" s="145"/>
      <c r="W119" s="145"/>
      <c r="X119" s="145"/>
      <c r="Y119" s="145"/>
      <c r="Z119" s="145"/>
      <c r="AA119" s="145"/>
      <c r="AB119" s="332"/>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5"/>
      <c r="DG119" s="145"/>
      <c r="DH119" s="148"/>
      <c r="DI119" s="145"/>
      <c r="DJ119" s="145"/>
      <c r="DK119" s="145"/>
      <c r="DL119" s="145"/>
      <c r="DM119" s="145"/>
      <c r="DN119" s="145"/>
      <c r="DO119" s="145"/>
      <c r="DP119" s="145"/>
      <c r="DQ119" s="145"/>
      <c r="DR119" s="145"/>
      <c r="DS119" s="145"/>
      <c r="DT119" s="145"/>
      <c r="DU119" s="145">
        <v>1</v>
      </c>
      <c r="DV119" s="145">
        <v>1</v>
      </c>
      <c r="DW119" s="145"/>
      <c r="DX119" s="145"/>
      <c r="DY119" s="145"/>
      <c r="DZ119" s="145"/>
      <c r="EA119" s="145"/>
      <c r="EB119" s="148"/>
      <c r="EC119" s="145"/>
      <c r="ED119" s="148"/>
      <c r="EE119" s="145"/>
      <c r="EF119" s="145"/>
      <c r="EG119" s="145">
        <v>1</v>
      </c>
      <c r="EH119" s="145"/>
      <c r="EI119" s="145"/>
      <c r="EJ119" s="145"/>
      <c r="EK119" s="145">
        <v>1</v>
      </c>
      <c r="EL119" s="145">
        <v>1</v>
      </c>
      <c r="EM119" s="145"/>
    </row>
    <row r="120" spans="1:187" ht="20.100000000000001" hidden="1" customHeight="1" x14ac:dyDescent="0.3">
      <c r="A120" s="25" t="s">
        <v>2254</v>
      </c>
      <c r="B120" s="40" t="s">
        <v>187</v>
      </c>
      <c r="C120" s="26">
        <v>82946</v>
      </c>
      <c r="D120" s="71" t="s">
        <v>2268</v>
      </c>
      <c r="E120" s="26" t="s">
        <v>108</v>
      </c>
      <c r="F120" s="26"/>
      <c r="G120" s="26" t="s">
        <v>121</v>
      </c>
      <c r="H120" s="26" t="s">
        <v>344</v>
      </c>
      <c r="I120" s="26" t="s">
        <v>3</v>
      </c>
      <c r="J120" s="25" t="s">
        <v>834</v>
      </c>
      <c r="K120" s="25" t="s">
        <v>2269</v>
      </c>
      <c r="L120" s="83"/>
      <c r="M120" s="83"/>
      <c r="N120" s="83"/>
      <c r="O120" s="83"/>
      <c r="P120" s="83"/>
      <c r="Q120" s="83"/>
      <c r="R120" s="83"/>
      <c r="S120" s="83"/>
      <c r="T120" s="145"/>
      <c r="U120" s="145"/>
      <c r="V120" s="145"/>
      <c r="W120" s="145"/>
      <c r="X120" s="145"/>
      <c r="Y120" s="145"/>
      <c r="Z120" s="145"/>
      <c r="AA120" s="145"/>
      <c r="AB120" s="332"/>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5"/>
      <c r="BT120" s="145"/>
      <c r="BU120" s="145"/>
      <c r="BV120" s="145"/>
      <c r="BW120" s="145"/>
      <c r="BX120" s="145"/>
      <c r="BY120" s="145"/>
      <c r="BZ120" s="145"/>
      <c r="CA120" s="145"/>
      <c r="CB120" s="145"/>
      <c r="CC120" s="145"/>
      <c r="CD120" s="145"/>
      <c r="CE120" s="145"/>
      <c r="CF120" s="145"/>
      <c r="CG120" s="145"/>
      <c r="CH120" s="145"/>
      <c r="CI120" s="145"/>
      <c r="CJ120" s="145"/>
      <c r="CK120" s="145"/>
      <c r="CL120" s="145"/>
      <c r="CM120" s="145"/>
      <c r="CN120" s="145"/>
      <c r="CO120" s="145"/>
      <c r="CP120" s="145"/>
      <c r="CQ120" s="145"/>
      <c r="CR120" s="145"/>
      <c r="CS120" s="145"/>
      <c r="CT120" s="145"/>
      <c r="CU120" s="145"/>
      <c r="CV120" s="145"/>
      <c r="CW120" s="145"/>
      <c r="CX120" s="145"/>
      <c r="CY120" s="145"/>
      <c r="CZ120" s="145"/>
      <c r="DA120" s="145"/>
      <c r="DB120" s="145"/>
      <c r="DC120" s="145"/>
      <c r="DD120" s="145"/>
      <c r="DE120" s="145"/>
      <c r="DF120" s="145"/>
      <c r="DG120" s="145"/>
      <c r="DH120" s="148"/>
      <c r="DI120" s="145"/>
      <c r="DJ120" s="145"/>
      <c r="DK120" s="145"/>
      <c r="DL120" s="145"/>
      <c r="DM120" s="145"/>
      <c r="DN120" s="145"/>
      <c r="DO120" s="145"/>
      <c r="DP120" s="145"/>
      <c r="DQ120" s="145"/>
      <c r="DR120" s="145"/>
      <c r="DS120" s="145"/>
      <c r="DT120" s="145"/>
      <c r="DU120" s="145"/>
      <c r="DV120" s="145"/>
      <c r="DW120" s="145"/>
      <c r="DX120" s="145"/>
      <c r="DY120" s="145"/>
      <c r="DZ120" s="145"/>
      <c r="EA120" s="145"/>
      <c r="EB120" s="148"/>
      <c r="EC120" s="145"/>
      <c r="ED120" s="145"/>
      <c r="EK120" s="263">
        <v>0</v>
      </c>
      <c r="EL120" s="263">
        <v>0</v>
      </c>
      <c r="EM120" s="263"/>
      <c r="EN120" s="264"/>
    </row>
    <row r="121" spans="1:187" ht="20.100000000000001" hidden="1" customHeight="1" x14ac:dyDescent="0.3">
      <c r="A121" s="25" t="s">
        <v>2304</v>
      </c>
      <c r="B121" s="26" t="s">
        <v>187</v>
      </c>
      <c r="C121" s="26">
        <v>83380</v>
      </c>
      <c r="D121" s="25" t="s">
        <v>2320</v>
      </c>
      <c r="E121" s="26" t="s">
        <v>108</v>
      </c>
      <c r="F121" s="26"/>
      <c r="G121" s="26" t="s">
        <v>121</v>
      </c>
      <c r="H121" s="26" t="s">
        <v>344</v>
      </c>
      <c r="I121" s="26" t="s">
        <v>415</v>
      </c>
      <c r="J121" s="25" t="s">
        <v>834</v>
      </c>
      <c r="K121" s="25" t="s">
        <v>2321</v>
      </c>
      <c r="L121" s="25"/>
      <c r="M121" s="25" t="s">
        <v>2322</v>
      </c>
      <c r="N121" s="83"/>
      <c r="O121" s="83"/>
      <c r="P121" s="83"/>
      <c r="Q121" s="83"/>
      <c r="R121" s="25"/>
      <c r="S121" s="25" t="s">
        <v>2323</v>
      </c>
      <c r="T121" s="145"/>
      <c r="U121" s="145"/>
      <c r="V121" s="145"/>
      <c r="W121" s="145"/>
      <c r="X121" s="145"/>
      <c r="Y121" s="145"/>
      <c r="Z121" s="145"/>
      <c r="AA121" s="145"/>
      <c r="AB121" s="332"/>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5"/>
      <c r="BK121" s="145"/>
      <c r="BL121" s="145"/>
      <c r="BM121" s="145"/>
      <c r="BN121" s="145"/>
      <c r="BO121" s="145"/>
      <c r="BP121" s="145"/>
      <c r="BQ121" s="145"/>
      <c r="BR121" s="145"/>
      <c r="BS121" s="145"/>
      <c r="BT121" s="145"/>
      <c r="BU121" s="145">
        <v>1</v>
      </c>
      <c r="BV121" s="145"/>
      <c r="BW121" s="145"/>
      <c r="BX121" s="145"/>
      <c r="BY121" s="145"/>
      <c r="BZ121" s="145"/>
      <c r="CA121" s="145"/>
      <c r="CB121" s="145"/>
      <c r="CC121" s="145"/>
      <c r="CD121" s="145"/>
      <c r="CE121" s="145"/>
      <c r="CF121" s="145"/>
      <c r="CG121" s="145">
        <v>1</v>
      </c>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5"/>
      <c r="DG121" s="145"/>
      <c r="DH121" s="148"/>
      <c r="DI121" s="145"/>
      <c r="DJ121" s="145"/>
      <c r="DK121" s="145"/>
      <c r="DL121" s="145"/>
      <c r="DM121" s="145"/>
      <c r="DN121" s="145"/>
      <c r="DO121" s="145"/>
      <c r="DP121" s="145"/>
      <c r="DQ121" s="145"/>
      <c r="DR121" s="145"/>
      <c r="DS121" s="145"/>
      <c r="DT121" s="145"/>
      <c r="DU121" s="145"/>
      <c r="DV121" s="145"/>
      <c r="DW121" s="145"/>
      <c r="DX121" s="145"/>
      <c r="DY121" s="145"/>
      <c r="DZ121" s="145"/>
      <c r="EA121" s="145"/>
      <c r="EB121" s="148"/>
      <c r="EC121" s="145"/>
      <c r="ED121" s="145"/>
      <c r="EK121" s="263">
        <v>1</v>
      </c>
      <c r="EL121" s="263">
        <v>1</v>
      </c>
      <c r="EM121" s="263"/>
      <c r="EN121" s="264"/>
    </row>
    <row r="122" spans="1:187" ht="20.100000000000001" hidden="1" customHeight="1" x14ac:dyDescent="0.3">
      <c r="A122" s="25" t="s">
        <v>4019</v>
      </c>
      <c r="B122" s="40" t="s">
        <v>187</v>
      </c>
      <c r="C122" s="26">
        <v>84657</v>
      </c>
      <c r="D122" s="25" t="s">
        <v>4020</v>
      </c>
      <c r="E122" s="26" t="s">
        <v>108</v>
      </c>
      <c r="F122" s="116" t="s">
        <v>3549</v>
      </c>
      <c r="G122" s="26" t="s">
        <v>121</v>
      </c>
      <c r="H122" s="26" t="s">
        <v>446</v>
      </c>
      <c r="I122" s="26" t="s">
        <v>405</v>
      </c>
      <c r="J122" s="25" t="s">
        <v>1210</v>
      </c>
      <c r="K122" s="25" t="s">
        <v>4021</v>
      </c>
      <c r="L122" s="25"/>
      <c r="M122" s="87" t="s">
        <v>4022</v>
      </c>
      <c r="N122" s="25"/>
      <c r="O122" s="239"/>
      <c r="P122" s="239"/>
      <c r="Q122" s="239"/>
      <c r="R122" s="239"/>
      <c r="S122" s="239"/>
      <c r="U122" s="145">
        <v>1</v>
      </c>
      <c r="V122" s="148"/>
      <c r="W122" s="145">
        <v>1</v>
      </c>
      <c r="X122" s="145"/>
      <c r="Y122" s="145"/>
      <c r="Z122" s="145"/>
      <c r="AA122" s="145"/>
      <c r="AB122" s="332"/>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B122" s="145"/>
      <c r="BC122" s="145"/>
      <c r="BD122" s="145"/>
      <c r="BE122" s="145"/>
      <c r="BF122" s="145"/>
      <c r="BG122" s="145"/>
      <c r="BH122" s="145"/>
      <c r="BI122" s="145"/>
      <c r="BJ122" s="145"/>
      <c r="BK122" s="145"/>
      <c r="BL122" s="145"/>
      <c r="BM122" s="145"/>
      <c r="BN122" s="145"/>
      <c r="BO122" s="145"/>
      <c r="BP122" s="145"/>
      <c r="BQ122" s="145"/>
      <c r="BR122" s="145"/>
      <c r="BS122" s="145"/>
      <c r="BT122" s="145"/>
      <c r="BU122" s="145"/>
      <c r="BV122" s="145"/>
      <c r="BW122" s="145"/>
      <c r="BX122" s="145"/>
      <c r="BY122" s="145"/>
      <c r="BZ122" s="145"/>
      <c r="CA122" s="145"/>
      <c r="CB122" s="145"/>
      <c r="CC122" s="145"/>
      <c r="CD122" s="145"/>
      <c r="CE122" s="145"/>
      <c r="CF122" s="145"/>
      <c r="CG122" s="145"/>
      <c r="CH122" s="145"/>
      <c r="CI122" s="145"/>
      <c r="CJ122" s="145"/>
      <c r="CK122" s="145"/>
      <c r="CL122" s="145"/>
      <c r="CM122" s="145"/>
      <c r="CN122" s="145"/>
      <c r="CO122" s="145"/>
      <c r="CP122" s="145"/>
      <c r="CQ122" s="145"/>
      <c r="CR122" s="145"/>
      <c r="CS122" s="145"/>
      <c r="CT122" s="145"/>
      <c r="CU122" s="145"/>
      <c r="CV122" s="145"/>
      <c r="CW122" s="145"/>
      <c r="CX122" s="145"/>
      <c r="CY122" s="145"/>
      <c r="CZ122" s="145"/>
      <c r="DA122" s="145"/>
      <c r="DB122" s="145"/>
      <c r="DC122" s="145"/>
      <c r="DD122" s="145"/>
      <c r="DE122" s="145"/>
      <c r="DF122" s="145"/>
      <c r="DG122" s="145"/>
      <c r="DH122" s="148"/>
      <c r="DI122" s="145"/>
      <c r="DJ122" s="145"/>
      <c r="DK122" s="145"/>
      <c r="DL122" s="145"/>
      <c r="DM122" s="145"/>
      <c r="DN122" s="145"/>
      <c r="DO122" s="145"/>
      <c r="DP122" s="145"/>
      <c r="DQ122" s="145"/>
      <c r="DR122" s="145"/>
      <c r="DS122" s="145"/>
      <c r="DT122" s="145"/>
      <c r="DU122" s="145"/>
      <c r="DV122" s="145"/>
      <c r="DW122" s="145"/>
      <c r="DX122" s="145"/>
      <c r="DY122" s="145"/>
      <c r="DZ122" s="145"/>
      <c r="EA122" s="145"/>
      <c r="EB122" s="148"/>
      <c r="EC122" s="145"/>
      <c r="ED122" s="148"/>
      <c r="EE122" s="145"/>
      <c r="EF122" s="145"/>
      <c r="EG122" s="145"/>
      <c r="EH122" s="145"/>
      <c r="EI122" s="145"/>
      <c r="EJ122" s="145"/>
      <c r="EK122" s="145">
        <v>1</v>
      </c>
      <c r="EL122" s="145">
        <v>1</v>
      </c>
      <c r="EM122" s="145"/>
      <c r="EN122" s="228" t="s">
        <v>4023</v>
      </c>
    </row>
    <row r="123" spans="1:187" ht="20.100000000000001" hidden="1" customHeight="1" x14ac:dyDescent="0.3">
      <c r="A123" s="25" t="s">
        <v>2851</v>
      </c>
      <c r="B123" s="40" t="s">
        <v>187</v>
      </c>
      <c r="C123" s="26">
        <v>83776</v>
      </c>
      <c r="D123" s="25" t="s">
        <v>2874</v>
      </c>
      <c r="E123" s="26" t="s">
        <v>113</v>
      </c>
      <c r="F123" s="26"/>
      <c r="G123" s="26" t="s">
        <v>121</v>
      </c>
      <c r="H123" s="26" t="s">
        <v>344</v>
      </c>
      <c r="I123" s="26" t="s">
        <v>389</v>
      </c>
      <c r="J123" s="25" t="s">
        <v>975</v>
      </c>
      <c r="K123" s="25" t="s">
        <v>2875</v>
      </c>
      <c r="L123" s="25"/>
      <c r="M123" s="25"/>
      <c r="N123" s="83"/>
      <c r="O123" s="83"/>
      <c r="P123" s="25" t="s">
        <v>2876</v>
      </c>
      <c r="Q123" s="25" t="s">
        <v>2877</v>
      </c>
      <c r="R123" s="25" t="s">
        <v>2878</v>
      </c>
      <c r="S123" s="25" t="s">
        <v>2879</v>
      </c>
      <c r="T123" s="145"/>
      <c r="U123" s="145">
        <v>1</v>
      </c>
      <c r="V123" s="148"/>
      <c r="W123" s="145"/>
      <c r="X123" s="145"/>
      <c r="Y123" s="145"/>
      <c r="Z123" s="145"/>
      <c r="AA123" s="145"/>
      <c r="AB123" s="332"/>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v>1</v>
      </c>
      <c r="AX123" s="145"/>
      <c r="AY123" s="145"/>
      <c r="AZ123" s="145"/>
      <c r="BA123" s="145"/>
      <c r="BB123" s="145"/>
      <c r="BC123" s="145"/>
      <c r="BD123" s="145"/>
      <c r="BE123" s="145"/>
      <c r="BF123" s="145"/>
      <c r="BG123" s="145"/>
      <c r="BH123" s="145"/>
      <c r="BI123" s="145"/>
      <c r="BJ123" s="145"/>
      <c r="BK123" s="145"/>
      <c r="BL123" s="145"/>
      <c r="BM123" s="145"/>
      <c r="BN123" s="145"/>
      <c r="BO123" s="145"/>
      <c r="BP123" s="145"/>
      <c r="BQ123" s="145"/>
      <c r="BR123" s="145"/>
      <c r="BS123" s="145"/>
      <c r="BT123" s="145"/>
      <c r="BU123" s="145"/>
      <c r="BV123" s="145"/>
      <c r="BW123" s="145"/>
      <c r="BX123" s="145"/>
      <c r="BY123" s="145"/>
      <c r="BZ123" s="145"/>
      <c r="CA123" s="145"/>
      <c r="CB123" s="145"/>
      <c r="CC123" s="145"/>
      <c r="CD123" s="145"/>
      <c r="CE123" s="145"/>
      <c r="CF123" s="145"/>
      <c r="CG123" s="145"/>
      <c r="CH123" s="145"/>
      <c r="CI123" s="145"/>
      <c r="CJ123" s="145"/>
      <c r="CK123" s="145"/>
      <c r="CL123" s="145"/>
      <c r="CM123" s="145"/>
      <c r="CN123" s="145"/>
      <c r="CO123" s="145"/>
      <c r="CP123" s="145"/>
      <c r="CQ123" s="145"/>
      <c r="CR123" s="145"/>
      <c r="CS123" s="145"/>
      <c r="CT123" s="145"/>
      <c r="CU123" s="145"/>
      <c r="CV123" s="145"/>
      <c r="CW123" s="145"/>
      <c r="CX123" s="145"/>
      <c r="CY123" s="145"/>
      <c r="CZ123" s="145"/>
      <c r="DA123" s="145"/>
      <c r="DB123" s="145"/>
      <c r="DC123" s="145"/>
      <c r="DD123" s="145"/>
      <c r="DE123" s="145"/>
      <c r="DF123" s="145"/>
      <c r="DG123" s="145"/>
      <c r="DH123" s="148"/>
      <c r="DI123" s="145"/>
      <c r="DJ123" s="145"/>
      <c r="DK123" s="145"/>
      <c r="DL123" s="145"/>
      <c r="DM123" s="145"/>
      <c r="DN123" s="145"/>
      <c r="DO123" s="145"/>
      <c r="DP123" s="145"/>
      <c r="DQ123" s="145"/>
      <c r="DR123" s="145"/>
      <c r="DS123" s="145"/>
      <c r="DT123" s="145"/>
      <c r="DU123" s="145"/>
      <c r="DV123" s="145"/>
      <c r="DW123" s="145"/>
      <c r="DX123" s="145"/>
      <c r="DY123" s="145"/>
      <c r="DZ123" s="145"/>
      <c r="EA123" s="145"/>
      <c r="EB123" s="148"/>
      <c r="EC123" s="145"/>
      <c r="ED123" s="148"/>
      <c r="EE123" s="145"/>
      <c r="EF123" s="145"/>
      <c r="EG123" s="145"/>
      <c r="EH123" s="145"/>
      <c r="EI123" s="145"/>
      <c r="EJ123" s="145"/>
      <c r="EK123" s="145">
        <v>1</v>
      </c>
      <c r="EL123" s="145">
        <v>1</v>
      </c>
      <c r="EM123" s="267"/>
      <c r="EN123" s="228" t="s">
        <v>2880</v>
      </c>
    </row>
    <row r="124" spans="1:187" ht="20.100000000000001" hidden="1" customHeight="1" x14ac:dyDescent="0.3">
      <c r="A124" s="25" t="s">
        <v>3289</v>
      </c>
      <c r="B124" s="40" t="s">
        <v>187</v>
      </c>
      <c r="C124" s="26">
        <v>82540</v>
      </c>
      <c r="D124" s="71" t="s">
        <v>3298</v>
      </c>
      <c r="E124" s="26" t="s">
        <v>113</v>
      </c>
      <c r="F124" s="26" t="s">
        <v>3556</v>
      </c>
      <c r="G124" s="26" t="s">
        <v>121</v>
      </c>
      <c r="H124" s="26" t="s">
        <v>835</v>
      </c>
      <c r="I124" s="26" t="s">
        <v>476</v>
      </c>
      <c r="J124" s="25" t="s">
        <v>1210</v>
      </c>
      <c r="K124" s="25" t="s">
        <v>3299</v>
      </c>
      <c r="L124" s="45"/>
      <c r="M124" s="272"/>
      <c r="N124" s="272"/>
      <c r="O124" s="272"/>
      <c r="P124" s="272"/>
      <c r="Q124" s="272"/>
      <c r="R124" s="272"/>
      <c r="S124" s="272"/>
      <c r="U124" s="145"/>
      <c r="V124" s="148"/>
      <c r="W124" s="145"/>
      <c r="X124" s="145"/>
      <c r="Y124" s="145"/>
      <c r="Z124" s="145"/>
      <c r="AA124" s="145"/>
      <c r="AB124" s="332"/>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5"/>
      <c r="BT124" s="145"/>
      <c r="BU124" s="145"/>
      <c r="BV124" s="145"/>
      <c r="BW124" s="145"/>
      <c r="BX124" s="145"/>
      <c r="BY124" s="145"/>
      <c r="BZ124" s="145"/>
      <c r="CA124" s="145"/>
      <c r="CB124" s="145"/>
      <c r="CC124" s="145"/>
      <c r="CD124" s="145"/>
      <c r="CE124" s="145"/>
      <c r="CF124" s="145"/>
      <c r="CG124" s="145"/>
      <c r="CH124" s="145"/>
      <c r="CI124" s="145"/>
      <c r="CJ124" s="145"/>
      <c r="CK124" s="145"/>
      <c r="CL124" s="145"/>
      <c r="CM124" s="145"/>
      <c r="CN124" s="145"/>
      <c r="CO124" s="145"/>
      <c r="CP124" s="145"/>
      <c r="CQ124" s="145"/>
      <c r="CR124" s="145"/>
      <c r="CS124" s="145"/>
      <c r="CT124" s="145"/>
      <c r="CU124" s="145"/>
      <c r="CV124" s="145"/>
      <c r="CW124" s="145"/>
      <c r="CX124" s="145"/>
      <c r="CY124" s="145"/>
      <c r="CZ124" s="145"/>
      <c r="DA124" s="145"/>
      <c r="DB124" s="145"/>
      <c r="DC124" s="145"/>
      <c r="DD124" s="145"/>
      <c r="DE124" s="145"/>
      <c r="DF124" s="145"/>
      <c r="DG124" s="145"/>
      <c r="DH124" s="148"/>
      <c r="DI124" s="145"/>
      <c r="DJ124" s="145"/>
      <c r="DK124" s="145"/>
      <c r="DL124" s="145"/>
      <c r="DM124" s="145"/>
      <c r="DN124" s="145"/>
      <c r="DO124" s="145"/>
      <c r="DP124" s="145"/>
      <c r="DQ124" s="145"/>
      <c r="DR124" s="145"/>
      <c r="DS124" s="145"/>
      <c r="DT124" s="145"/>
      <c r="DU124" s="145"/>
      <c r="DV124" s="145"/>
      <c r="DW124" s="145"/>
      <c r="DX124" s="145"/>
      <c r="DY124" s="145"/>
      <c r="DZ124" s="145"/>
      <c r="EA124" s="145"/>
      <c r="EB124" s="148"/>
      <c r="EC124" s="145"/>
      <c r="ED124" s="148"/>
      <c r="EE124" s="145"/>
      <c r="EF124" s="145"/>
      <c r="EG124" s="145"/>
      <c r="EH124" s="145"/>
      <c r="EI124" s="145"/>
      <c r="EJ124" s="145"/>
      <c r="EK124" s="145">
        <v>0</v>
      </c>
      <c r="EL124" s="145">
        <v>0</v>
      </c>
      <c r="EM124" s="145"/>
    </row>
    <row r="125" spans="1:187" ht="20.100000000000001" hidden="1" customHeight="1" x14ac:dyDescent="0.3">
      <c r="A125" s="25" t="s">
        <v>2216</v>
      </c>
      <c r="B125" s="26" t="s">
        <v>187</v>
      </c>
      <c r="C125" s="26">
        <v>82945</v>
      </c>
      <c r="D125" s="71" t="s">
        <v>2225</v>
      </c>
      <c r="E125" s="26" t="s">
        <v>108</v>
      </c>
      <c r="F125" s="26"/>
      <c r="G125" s="26" t="s">
        <v>121</v>
      </c>
      <c r="H125" s="26" t="s">
        <v>344</v>
      </c>
      <c r="I125" s="26" t="s">
        <v>3</v>
      </c>
      <c r="J125" s="25" t="s">
        <v>834</v>
      </c>
      <c r="K125" s="25" t="s">
        <v>2226</v>
      </c>
      <c r="L125" s="83"/>
      <c r="M125" s="83"/>
      <c r="N125" s="83"/>
      <c r="O125" s="83"/>
      <c r="P125" s="83"/>
      <c r="Q125" s="83"/>
      <c r="R125" s="83"/>
      <c r="S125" s="83"/>
      <c r="T125" s="145"/>
      <c r="U125" s="145"/>
      <c r="V125" s="145"/>
      <c r="W125" s="145"/>
      <c r="X125" s="145"/>
      <c r="Y125" s="145"/>
      <c r="Z125" s="145"/>
      <c r="AA125" s="145"/>
      <c r="AB125" s="332"/>
      <c r="AC125" s="145"/>
      <c r="AD125" s="145"/>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5"/>
      <c r="DG125" s="145"/>
      <c r="DH125" s="148"/>
      <c r="DI125" s="145"/>
      <c r="DJ125" s="145"/>
      <c r="DK125" s="145"/>
      <c r="DL125" s="145"/>
      <c r="DM125" s="145"/>
      <c r="DN125" s="145"/>
      <c r="DO125" s="145"/>
      <c r="DP125" s="145"/>
      <c r="DQ125" s="145"/>
      <c r="DR125" s="145"/>
      <c r="DS125" s="145"/>
      <c r="DT125" s="145"/>
      <c r="DU125" s="145"/>
      <c r="DV125" s="145"/>
      <c r="DW125" s="145"/>
      <c r="DX125" s="145"/>
      <c r="DY125" s="145"/>
      <c r="DZ125" s="145"/>
      <c r="EA125" s="145"/>
      <c r="EB125" s="148"/>
      <c r="EC125" s="145"/>
      <c r="ED125" s="145"/>
      <c r="EE125" s="145"/>
      <c r="EF125" s="145"/>
      <c r="EG125" s="145"/>
      <c r="EH125" s="145"/>
      <c r="EI125" s="145"/>
      <c r="EJ125" s="145"/>
      <c r="EK125" s="145">
        <v>0</v>
      </c>
      <c r="EL125" s="145">
        <v>0</v>
      </c>
      <c r="EM125" s="145"/>
    </row>
    <row r="126" spans="1:187" ht="20.100000000000001" hidden="1" customHeight="1" x14ac:dyDescent="0.3">
      <c r="A126" s="25" t="s">
        <v>1974</v>
      </c>
      <c r="B126" s="40" t="s">
        <v>187</v>
      </c>
      <c r="C126" s="26">
        <v>83136</v>
      </c>
      <c r="D126" s="25" t="s">
        <v>2022</v>
      </c>
      <c r="E126" s="26"/>
      <c r="F126" s="26"/>
      <c r="G126" s="26" t="s">
        <v>121</v>
      </c>
      <c r="H126" s="26" t="s">
        <v>344</v>
      </c>
      <c r="I126" s="26" t="s">
        <v>405</v>
      </c>
      <c r="J126" s="25" t="s">
        <v>834</v>
      </c>
      <c r="K126" s="25" t="s">
        <v>2023</v>
      </c>
      <c r="L126" s="83"/>
      <c r="M126" s="83"/>
      <c r="N126" s="83"/>
      <c r="O126" s="83"/>
      <c r="P126" s="83"/>
      <c r="Q126" s="83"/>
      <c r="R126" s="83"/>
      <c r="S126" s="83"/>
      <c r="T126" s="145"/>
      <c r="U126" s="145"/>
      <c r="V126" s="145"/>
      <c r="W126" s="145"/>
      <c r="X126" s="145"/>
      <c r="Y126" s="145"/>
      <c r="Z126" s="145"/>
      <c r="AA126" s="145"/>
      <c r="AB126" s="332"/>
      <c r="AC126" s="145"/>
      <c r="AD126" s="145"/>
      <c r="AE126" s="145"/>
      <c r="AF126" s="145"/>
      <c r="AG126" s="145"/>
      <c r="AH126" s="145"/>
      <c r="AI126" s="145"/>
      <c r="AJ126" s="145"/>
      <c r="AK126" s="145"/>
      <c r="AL126" s="145"/>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c r="CP126" s="145"/>
      <c r="CQ126" s="145"/>
      <c r="CR126" s="145"/>
      <c r="CS126" s="145"/>
      <c r="CT126" s="145"/>
      <c r="CU126" s="145"/>
      <c r="CV126" s="145"/>
      <c r="CW126" s="145"/>
      <c r="CX126" s="145"/>
      <c r="CY126" s="145"/>
      <c r="CZ126" s="145"/>
      <c r="DA126" s="145"/>
      <c r="DB126" s="145"/>
      <c r="DC126" s="145"/>
      <c r="DD126" s="145"/>
      <c r="DE126" s="145"/>
      <c r="DF126" s="145"/>
      <c r="DG126" s="145"/>
      <c r="DH126" s="148"/>
      <c r="DI126" s="145"/>
      <c r="DJ126" s="145"/>
      <c r="DK126" s="145"/>
      <c r="DL126" s="145"/>
      <c r="DM126" s="145"/>
      <c r="DN126" s="145"/>
      <c r="DO126" s="145"/>
      <c r="DP126" s="145"/>
      <c r="DQ126" s="145"/>
      <c r="DR126" s="145"/>
      <c r="DS126" s="145"/>
      <c r="DT126" s="145"/>
      <c r="DU126" s="145"/>
      <c r="DV126" s="145"/>
      <c r="DW126" s="145"/>
      <c r="DX126" s="145"/>
      <c r="DY126" s="145"/>
      <c r="DZ126" s="145"/>
      <c r="EA126" s="145"/>
      <c r="EB126" s="148"/>
      <c r="EC126" s="145"/>
      <c r="ED126" s="145"/>
      <c r="EE126" s="145"/>
      <c r="EF126" s="145"/>
      <c r="EG126" s="145"/>
      <c r="EH126" s="145"/>
      <c r="EI126" s="145"/>
      <c r="EJ126" s="145"/>
      <c r="EK126" s="145">
        <v>0</v>
      </c>
      <c r="EL126" s="145">
        <v>0</v>
      </c>
      <c r="EM126" s="145"/>
      <c r="EO126" s="145"/>
      <c r="EP126" s="145"/>
      <c r="EQ126" s="145"/>
      <c r="ER126" s="145"/>
      <c r="ES126" s="145"/>
      <c r="ET126" s="145"/>
      <c r="EU126" s="145"/>
      <c r="EV126" s="145"/>
      <c r="EW126" s="145"/>
      <c r="EX126" s="145"/>
      <c r="EY126" s="145"/>
      <c r="EZ126" s="145"/>
      <c r="FA126" s="145"/>
      <c r="FB126" s="145"/>
      <c r="FC126" s="145"/>
      <c r="FD126" s="145"/>
      <c r="FE126" s="145"/>
      <c r="FF126" s="145"/>
      <c r="FG126" s="145"/>
      <c r="FH126" s="145"/>
      <c r="FI126" s="145"/>
      <c r="FJ126" s="145"/>
      <c r="FK126" s="145"/>
      <c r="FL126" s="145"/>
      <c r="FM126" s="145"/>
      <c r="FN126" s="145"/>
      <c r="FO126" s="145"/>
      <c r="FP126" s="145"/>
      <c r="FQ126" s="145"/>
      <c r="FR126" s="145"/>
      <c r="FS126" s="145"/>
      <c r="FT126" s="145"/>
      <c r="FU126" s="145"/>
      <c r="FV126" s="145"/>
      <c r="FW126" s="145"/>
      <c r="FX126" s="145"/>
      <c r="FY126" s="145"/>
      <c r="FZ126" s="145"/>
      <c r="GA126" s="145"/>
      <c r="GB126" s="145"/>
      <c r="GC126" s="145"/>
      <c r="GD126" s="145"/>
      <c r="GE126" s="145"/>
    </row>
    <row r="127" spans="1:187" ht="20.100000000000001" hidden="1" customHeight="1" x14ac:dyDescent="0.3">
      <c r="A127" s="25" t="s">
        <v>2664</v>
      </c>
      <c r="B127" s="40" t="s">
        <v>187</v>
      </c>
      <c r="C127" s="26">
        <v>83706</v>
      </c>
      <c r="D127" s="25" t="s">
        <v>2680</v>
      </c>
      <c r="E127" s="26" t="s">
        <v>108</v>
      </c>
      <c r="F127" s="26"/>
      <c r="G127" s="26" t="s">
        <v>121</v>
      </c>
      <c r="H127" s="26" t="s">
        <v>122</v>
      </c>
      <c r="I127" s="26" t="s">
        <v>405</v>
      </c>
      <c r="J127" s="25" t="s">
        <v>228</v>
      </c>
      <c r="K127" s="25" t="s">
        <v>2681</v>
      </c>
      <c r="L127" s="25"/>
      <c r="M127" s="25"/>
      <c r="N127" s="83"/>
      <c r="O127" s="83"/>
      <c r="P127" s="83"/>
      <c r="Q127" s="83"/>
      <c r="R127" s="25"/>
      <c r="S127" s="25" t="s">
        <v>2682</v>
      </c>
      <c r="T127" s="145"/>
      <c r="U127" s="145"/>
      <c r="V127" s="145"/>
      <c r="W127" s="145"/>
      <c r="X127" s="145"/>
      <c r="Y127" s="145"/>
      <c r="Z127" s="145"/>
      <c r="AA127" s="145"/>
      <c r="AB127" s="332"/>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c r="CQ127" s="145"/>
      <c r="CR127" s="145"/>
      <c r="CS127" s="145"/>
      <c r="CT127" s="145"/>
      <c r="CU127" s="145"/>
      <c r="CV127" s="145"/>
      <c r="CW127" s="145"/>
      <c r="CX127" s="145"/>
      <c r="CY127" s="145"/>
      <c r="CZ127" s="145"/>
      <c r="DA127" s="145"/>
      <c r="DB127" s="145"/>
      <c r="DC127" s="145"/>
      <c r="DD127" s="145"/>
      <c r="DE127" s="145"/>
      <c r="DF127" s="145"/>
      <c r="DG127" s="145"/>
      <c r="DH127" s="148"/>
      <c r="DI127" s="145"/>
      <c r="DJ127" s="145"/>
      <c r="DK127" s="145"/>
      <c r="DL127" s="145"/>
      <c r="DM127" s="145"/>
      <c r="DN127" s="145"/>
      <c r="DO127" s="145"/>
      <c r="DP127" s="145"/>
      <c r="DQ127" s="145"/>
      <c r="DR127" s="145"/>
      <c r="DS127" s="145"/>
      <c r="DT127" s="145"/>
      <c r="DU127" s="145"/>
      <c r="DV127" s="145"/>
      <c r="DW127" s="145"/>
      <c r="DX127" s="145"/>
      <c r="DY127" s="145"/>
      <c r="DZ127" s="145"/>
      <c r="EA127" s="145"/>
      <c r="EB127" s="148"/>
      <c r="EC127" s="145"/>
      <c r="ED127" s="148"/>
      <c r="EE127" s="145"/>
      <c r="EF127" s="145"/>
      <c r="EG127" s="145"/>
      <c r="EH127" s="145"/>
      <c r="EI127" s="145"/>
      <c r="EJ127" s="145"/>
      <c r="EK127" s="145" t="s">
        <v>519</v>
      </c>
      <c r="EL127" s="145">
        <v>1</v>
      </c>
      <c r="EM127" s="145"/>
    </row>
    <row r="128" spans="1:187" ht="20.100000000000001" hidden="1" customHeight="1" x14ac:dyDescent="0.3">
      <c r="A128" s="25" t="s">
        <v>3300</v>
      </c>
      <c r="B128" s="40" t="s">
        <v>187</v>
      </c>
      <c r="C128" s="26">
        <v>84095</v>
      </c>
      <c r="D128" s="25" t="s">
        <v>3337</v>
      </c>
      <c r="E128" s="26" t="s">
        <v>108</v>
      </c>
      <c r="F128" s="26" t="s">
        <v>3549</v>
      </c>
      <c r="G128" s="26" t="s">
        <v>121</v>
      </c>
      <c r="H128" s="26" t="s">
        <v>344</v>
      </c>
      <c r="I128" s="26" t="s">
        <v>706</v>
      </c>
      <c r="J128" s="25" t="s">
        <v>1210</v>
      </c>
      <c r="K128" s="25" t="s">
        <v>3338</v>
      </c>
      <c r="L128" s="25"/>
      <c r="M128" s="25" t="s">
        <v>3339</v>
      </c>
      <c r="N128" s="25" t="s">
        <v>3340</v>
      </c>
      <c r="O128" s="25" t="s">
        <v>3341</v>
      </c>
      <c r="P128" s="272"/>
      <c r="Q128" s="272"/>
      <c r="R128" s="25" t="s">
        <v>3342</v>
      </c>
      <c r="S128" s="25"/>
      <c r="U128" s="145">
        <v>1</v>
      </c>
      <c r="V128" s="148"/>
      <c r="W128" s="145"/>
      <c r="X128" s="145"/>
      <c r="Y128" s="145"/>
      <c r="Z128" s="145"/>
      <c r="AA128" s="145"/>
      <c r="AB128" s="332"/>
      <c r="AC128" s="145">
        <v>1</v>
      </c>
      <c r="AD128" s="145"/>
      <c r="AE128" s="145"/>
      <c r="AF128" s="145"/>
      <c r="AG128" s="145"/>
      <c r="AH128" s="145"/>
      <c r="AI128" s="145">
        <v>1</v>
      </c>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c r="BU128" s="145"/>
      <c r="BV128" s="145"/>
      <c r="BW128" s="145"/>
      <c r="BX128" s="145"/>
      <c r="BY128" s="145"/>
      <c r="BZ128" s="145"/>
      <c r="CA128" s="145"/>
      <c r="CB128" s="145"/>
      <c r="CC128" s="145"/>
      <c r="CD128" s="145"/>
      <c r="CE128" s="145"/>
      <c r="CF128" s="145"/>
      <c r="CG128" s="145"/>
      <c r="CH128" s="145"/>
      <c r="CI128" s="145"/>
      <c r="CJ128" s="145"/>
      <c r="CK128" s="145"/>
      <c r="CL128" s="145"/>
      <c r="CM128" s="145"/>
      <c r="CN128" s="145"/>
      <c r="CO128" s="145"/>
      <c r="CP128" s="145"/>
      <c r="CQ128" s="145"/>
      <c r="CR128" s="145"/>
      <c r="CS128" s="145"/>
      <c r="CT128" s="145"/>
      <c r="CU128" s="145"/>
      <c r="CV128" s="145"/>
      <c r="CW128" s="145"/>
      <c r="CX128" s="145"/>
      <c r="CY128" s="145"/>
      <c r="CZ128" s="145"/>
      <c r="DA128" s="145"/>
      <c r="DB128" s="145"/>
      <c r="DC128" s="145"/>
      <c r="DD128" s="145"/>
      <c r="DE128" s="145"/>
      <c r="DF128" s="145"/>
      <c r="DG128" s="145"/>
      <c r="DH128" s="148"/>
      <c r="DI128" s="145"/>
      <c r="DJ128" s="145"/>
      <c r="DK128" s="145"/>
      <c r="DL128" s="145"/>
      <c r="DM128" s="145"/>
      <c r="DN128" s="145"/>
      <c r="DO128" s="145"/>
      <c r="DP128" s="145"/>
      <c r="DQ128" s="145"/>
      <c r="DR128" s="145"/>
      <c r="DS128" s="145"/>
      <c r="DT128" s="145"/>
      <c r="DU128" s="145"/>
      <c r="DV128" s="145"/>
      <c r="DW128" s="145"/>
      <c r="DX128" s="145"/>
      <c r="DY128" s="145"/>
      <c r="DZ128" s="145"/>
      <c r="EA128" s="145"/>
      <c r="EB128" s="148"/>
      <c r="EC128" s="145"/>
      <c r="ED128" s="148"/>
      <c r="EE128" s="145"/>
      <c r="EF128" s="145"/>
      <c r="EG128" s="145"/>
      <c r="EH128" s="145"/>
      <c r="EI128" s="145"/>
      <c r="EJ128" s="145"/>
      <c r="EK128" s="145">
        <v>1</v>
      </c>
      <c r="EL128" s="145">
        <v>1</v>
      </c>
      <c r="EM128" s="145"/>
    </row>
    <row r="129" spans="1:187" ht="20.100000000000001" hidden="1" customHeight="1" x14ac:dyDescent="0.3">
      <c r="A129" s="25" t="s">
        <v>2851</v>
      </c>
      <c r="B129" s="40" t="s">
        <v>187</v>
      </c>
      <c r="C129" s="26">
        <v>83777</v>
      </c>
      <c r="D129" s="25" t="s">
        <v>2881</v>
      </c>
      <c r="E129" s="26" t="s">
        <v>108</v>
      </c>
      <c r="F129" s="26"/>
      <c r="G129" s="26" t="s">
        <v>121</v>
      </c>
      <c r="H129" s="26" t="s">
        <v>344</v>
      </c>
      <c r="I129" s="26" t="s">
        <v>476</v>
      </c>
      <c r="J129" s="25" t="s">
        <v>1210</v>
      </c>
      <c r="K129" s="25" t="s">
        <v>2882</v>
      </c>
      <c r="L129" s="45" t="s">
        <v>2883</v>
      </c>
      <c r="M129" s="25"/>
      <c r="N129" s="83"/>
      <c r="O129" s="83"/>
      <c r="P129" s="83"/>
      <c r="Q129" s="83"/>
      <c r="R129" s="25" t="s">
        <v>2884</v>
      </c>
      <c r="S129" s="25" t="s">
        <v>2885</v>
      </c>
      <c r="T129" s="145"/>
      <c r="U129" s="145"/>
      <c r="V129" s="148"/>
      <c r="W129" s="145"/>
      <c r="X129" s="145"/>
      <c r="Y129" s="145"/>
      <c r="Z129" s="145"/>
      <c r="AA129" s="145"/>
      <c r="AB129" s="332"/>
      <c r="AC129" s="145"/>
      <c r="AD129" s="145"/>
      <c r="AE129" s="145"/>
      <c r="AF129" s="145">
        <v>1</v>
      </c>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v>1</v>
      </c>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8"/>
      <c r="DI129" s="145"/>
      <c r="DJ129" s="145"/>
      <c r="DK129" s="145"/>
      <c r="DL129" s="145"/>
      <c r="DM129" s="145"/>
      <c r="DN129" s="145"/>
      <c r="DO129" s="145"/>
      <c r="DP129" s="145"/>
      <c r="DQ129" s="145"/>
      <c r="DR129" s="145"/>
      <c r="DS129" s="145"/>
      <c r="DT129" s="145"/>
      <c r="DU129" s="145"/>
      <c r="DV129" s="145"/>
      <c r="DW129" s="145"/>
      <c r="DX129" s="145"/>
      <c r="DY129" s="145"/>
      <c r="DZ129" s="145"/>
      <c r="EA129" s="145"/>
      <c r="EB129" s="148"/>
      <c r="EC129" s="145"/>
      <c r="ED129" s="148"/>
      <c r="EE129" s="145"/>
      <c r="EF129" s="145"/>
      <c r="EG129" s="145"/>
      <c r="EH129" s="145"/>
      <c r="EI129" s="145"/>
      <c r="EJ129" s="145"/>
      <c r="EK129" s="145" t="s">
        <v>519</v>
      </c>
      <c r="EL129" s="145">
        <v>1</v>
      </c>
      <c r="EM129" s="267"/>
    </row>
    <row r="130" spans="1:187" ht="20.100000000000001" hidden="1" customHeight="1" x14ac:dyDescent="0.3">
      <c r="A130" s="25" t="s">
        <v>2959</v>
      </c>
      <c r="B130" s="40" t="s">
        <v>187</v>
      </c>
      <c r="C130" s="26">
        <v>83794</v>
      </c>
      <c r="D130" s="25" t="s">
        <v>2988</v>
      </c>
      <c r="E130" s="26" t="s">
        <v>318</v>
      </c>
      <c r="F130" s="26"/>
      <c r="G130" s="26" t="s">
        <v>121</v>
      </c>
      <c r="H130" s="26" t="s">
        <v>344</v>
      </c>
      <c r="I130" s="26" t="s">
        <v>415</v>
      </c>
      <c r="J130" s="25" t="s">
        <v>834</v>
      </c>
      <c r="K130" s="25" t="s">
        <v>2989</v>
      </c>
      <c r="L130" s="25"/>
      <c r="M130" s="25" t="s">
        <v>2990</v>
      </c>
      <c r="N130" s="25"/>
      <c r="O130" s="25" t="s">
        <v>2991</v>
      </c>
      <c r="P130" s="83"/>
      <c r="Q130" s="83"/>
      <c r="R130" s="25" t="s">
        <v>2992</v>
      </c>
      <c r="S130" s="25" t="s">
        <v>2993</v>
      </c>
      <c r="T130" s="145"/>
      <c r="U130" s="145"/>
      <c r="V130" s="148"/>
      <c r="W130" s="145"/>
      <c r="X130" s="145"/>
      <c r="Y130" s="145"/>
      <c r="Z130" s="145"/>
      <c r="AA130" s="145"/>
      <c r="AB130" s="332"/>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v>1</v>
      </c>
      <c r="BB130" s="145"/>
      <c r="BC130" s="145"/>
      <c r="BD130" s="145"/>
      <c r="BE130" s="145"/>
      <c r="BF130" s="145"/>
      <c r="BG130" s="145"/>
      <c r="BH130" s="145"/>
      <c r="BI130" s="145"/>
      <c r="BJ130" s="145"/>
      <c r="BK130" s="145"/>
      <c r="BL130" s="145"/>
      <c r="BM130" s="145"/>
      <c r="BN130" s="145"/>
      <c r="BO130" s="145"/>
      <c r="BP130" s="145"/>
      <c r="BQ130" s="145"/>
      <c r="BR130" s="145"/>
      <c r="BS130" s="145"/>
      <c r="BT130" s="145">
        <v>1</v>
      </c>
      <c r="BU130" s="145"/>
      <c r="BV130" s="145"/>
      <c r="BW130" s="145"/>
      <c r="BX130" s="145"/>
      <c r="BY130" s="145"/>
      <c r="BZ130" s="145"/>
      <c r="CA130" s="145"/>
      <c r="CB130" s="145"/>
      <c r="CC130" s="145"/>
      <c r="CD130" s="145"/>
      <c r="CE130" s="145"/>
      <c r="CF130" s="145"/>
      <c r="CG130" s="145"/>
      <c r="CH130" s="145"/>
      <c r="CI130" s="145"/>
      <c r="CJ130" s="145"/>
      <c r="CK130" s="145"/>
      <c r="CL130" s="145"/>
      <c r="CM130" s="145"/>
      <c r="CN130" s="145"/>
      <c r="CO130" s="145"/>
      <c r="CP130" s="145"/>
      <c r="CQ130" s="145"/>
      <c r="CR130" s="145"/>
      <c r="CS130" s="145"/>
      <c r="CT130" s="145"/>
      <c r="CU130" s="145"/>
      <c r="CV130" s="145"/>
      <c r="CW130" s="145"/>
      <c r="CX130" s="145"/>
      <c r="CY130" s="145"/>
      <c r="CZ130" s="145"/>
      <c r="DA130" s="145"/>
      <c r="DB130" s="145"/>
      <c r="DC130" s="145"/>
      <c r="DD130" s="145"/>
      <c r="DE130" s="145"/>
      <c r="DF130" s="145"/>
      <c r="DG130" s="145"/>
      <c r="DH130" s="148"/>
      <c r="DI130" s="145"/>
      <c r="DJ130" s="145"/>
      <c r="DK130" s="145"/>
      <c r="DL130" s="145"/>
      <c r="DM130" s="145"/>
      <c r="DN130" s="145"/>
      <c r="DO130" s="145"/>
      <c r="DP130" s="145"/>
      <c r="DQ130" s="145"/>
      <c r="DR130" s="145"/>
      <c r="DS130" s="145"/>
      <c r="DT130" s="145"/>
      <c r="DU130" s="145"/>
      <c r="DV130" s="145"/>
      <c r="DW130" s="145"/>
      <c r="DX130" s="145"/>
      <c r="DY130" s="145"/>
      <c r="DZ130" s="145"/>
      <c r="EA130" s="145"/>
      <c r="EB130" s="148"/>
      <c r="EC130" s="145"/>
      <c r="ED130" s="148"/>
      <c r="EE130" s="145"/>
      <c r="EF130" s="145"/>
      <c r="EG130" s="145"/>
      <c r="EH130" s="145"/>
      <c r="EI130" s="145"/>
      <c r="EJ130" s="145"/>
      <c r="EK130" s="145">
        <v>1</v>
      </c>
      <c r="EL130" s="145">
        <v>1</v>
      </c>
      <c r="EM130" s="267"/>
    </row>
    <row r="131" spans="1:187" ht="20.100000000000001" hidden="1" customHeight="1" x14ac:dyDescent="0.3">
      <c r="A131" s="25" t="s">
        <v>2152</v>
      </c>
      <c r="B131" s="40" t="s">
        <v>187</v>
      </c>
      <c r="C131" s="26">
        <v>82932</v>
      </c>
      <c r="D131" s="25" t="s">
        <v>2175</v>
      </c>
      <c r="E131" s="26" t="s">
        <v>108</v>
      </c>
      <c r="F131" s="26"/>
      <c r="G131" s="26" t="s">
        <v>121</v>
      </c>
      <c r="H131" s="26" t="s">
        <v>344</v>
      </c>
      <c r="I131" s="26" t="s">
        <v>385</v>
      </c>
      <c r="J131" s="25" t="s">
        <v>834</v>
      </c>
      <c r="K131" s="25" t="s">
        <v>2176</v>
      </c>
      <c r="L131" s="25"/>
      <c r="M131" s="25" t="s">
        <v>2177</v>
      </c>
      <c r="N131" s="239"/>
      <c r="O131" s="239"/>
      <c r="P131" s="239"/>
      <c r="Q131" s="239"/>
      <c r="R131" s="25"/>
      <c r="S131" s="25" t="s">
        <v>2178</v>
      </c>
      <c r="T131" s="145"/>
      <c r="U131" s="145"/>
      <c r="V131" s="145"/>
      <c r="W131" s="145"/>
      <c r="X131" s="145"/>
      <c r="Y131" s="145"/>
      <c r="Z131" s="145"/>
      <c r="AA131" s="145"/>
      <c r="AB131" s="332"/>
      <c r="AC131" s="145"/>
      <c r="AD131" s="145"/>
      <c r="AE131" s="145"/>
      <c r="AF131" s="145"/>
      <c r="AG131" s="145"/>
      <c r="AH131" s="145"/>
      <c r="AI131" s="266">
        <v>1</v>
      </c>
      <c r="AJ131" s="145"/>
      <c r="AK131" s="145"/>
      <c r="AL131" s="145"/>
      <c r="AM131" s="145"/>
      <c r="AN131" s="145"/>
      <c r="AO131" s="145"/>
      <c r="AP131" s="145"/>
      <c r="AQ131" s="145"/>
      <c r="AR131" s="145"/>
      <c r="AS131" s="145"/>
      <c r="AT131" s="145"/>
      <c r="AU131" s="145"/>
      <c r="AV131" s="145"/>
      <c r="AW131" s="145"/>
      <c r="AX131" s="145"/>
      <c r="AY131" s="145"/>
      <c r="AZ131" s="145"/>
      <c r="BA131" s="266"/>
      <c r="BB131" s="145"/>
      <c r="BC131" s="145"/>
      <c r="BD131" s="145"/>
      <c r="BE131" s="145"/>
      <c r="BF131" s="145"/>
      <c r="BG131" s="145"/>
      <c r="BH131" s="145"/>
      <c r="BI131" s="145"/>
      <c r="BJ131" s="145"/>
      <c r="BK131" s="145"/>
      <c r="BL131" s="145"/>
      <c r="BM131" s="145"/>
      <c r="BN131" s="145"/>
      <c r="BO131" s="145"/>
      <c r="BP131" s="145"/>
      <c r="BQ131" s="145"/>
      <c r="BR131" s="145"/>
      <c r="BS131" s="145"/>
      <c r="BT131" s="266">
        <v>1</v>
      </c>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8"/>
      <c r="DI131" s="145"/>
      <c r="DJ131" s="145"/>
      <c r="DK131" s="145"/>
      <c r="DL131" s="145"/>
      <c r="DM131" s="145"/>
      <c r="DN131" s="145"/>
      <c r="DO131" s="145"/>
      <c r="DP131" s="145"/>
      <c r="DQ131" s="145"/>
      <c r="DR131" s="145"/>
      <c r="DS131" s="145"/>
      <c r="DT131" s="145"/>
      <c r="DU131" s="145"/>
      <c r="DV131" s="145"/>
      <c r="DW131" s="145"/>
      <c r="DX131" s="145"/>
      <c r="DY131" s="145"/>
      <c r="DZ131" s="145"/>
      <c r="EA131" s="145"/>
      <c r="EB131" s="148"/>
      <c r="EC131" s="145"/>
      <c r="ED131" s="148"/>
      <c r="EE131" s="145"/>
      <c r="EF131" s="145"/>
      <c r="EG131" s="145"/>
      <c r="EH131" s="145"/>
      <c r="EI131" s="145"/>
      <c r="EJ131" s="145"/>
      <c r="EK131" s="145">
        <v>1</v>
      </c>
      <c r="EL131" s="145">
        <v>1</v>
      </c>
      <c r="EM131" s="145"/>
    </row>
    <row r="132" spans="1:187" ht="20.100000000000001" hidden="1" customHeight="1" x14ac:dyDescent="0.3">
      <c r="A132" s="25" t="s">
        <v>3820</v>
      </c>
      <c r="B132" s="26" t="s">
        <v>187</v>
      </c>
      <c r="C132" s="26">
        <v>84789</v>
      </c>
      <c r="D132" s="25" t="s">
        <v>2175</v>
      </c>
      <c r="E132" s="26" t="s">
        <v>108</v>
      </c>
      <c r="F132" s="26" t="s">
        <v>3549</v>
      </c>
      <c r="G132" s="26" t="s">
        <v>121</v>
      </c>
      <c r="H132" s="26" t="s">
        <v>344</v>
      </c>
      <c r="I132" s="26" t="s">
        <v>415</v>
      </c>
      <c r="J132" s="25" t="s">
        <v>834</v>
      </c>
      <c r="K132" s="25" t="s">
        <v>3851</v>
      </c>
      <c r="L132" s="25"/>
      <c r="M132" s="25"/>
      <c r="N132" s="25"/>
      <c r="O132" s="25" t="s">
        <v>3852</v>
      </c>
      <c r="P132" s="239"/>
      <c r="Q132" s="239"/>
      <c r="R132" s="25"/>
      <c r="S132" s="25" t="s">
        <v>3853</v>
      </c>
      <c r="U132" s="145"/>
      <c r="V132" s="148"/>
      <c r="W132" s="145"/>
      <c r="X132" s="145"/>
      <c r="Y132" s="145"/>
      <c r="Z132" s="145"/>
      <c r="AA132" s="145"/>
      <c r="AB132" s="332"/>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5"/>
      <c r="DG132" s="145"/>
      <c r="DH132" s="148"/>
      <c r="DI132" s="145"/>
      <c r="DJ132" s="145"/>
      <c r="DK132" s="145"/>
      <c r="DL132" s="145"/>
      <c r="DM132" s="145"/>
      <c r="DN132" s="145"/>
      <c r="DO132" s="145"/>
      <c r="DP132" s="145"/>
      <c r="DQ132" s="145"/>
      <c r="DR132" s="145"/>
      <c r="DS132" s="145"/>
      <c r="DT132" s="145"/>
      <c r="DU132" s="145"/>
      <c r="DV132" s="145"/>
      <c r="DW132" s="145"/>
      <c r="DX132" s="145"/>
      <c r="DY132" s="145"/>
      <c r="DZ132" s="145"/>
      <c r="EA132" s="145"/>
      <c r="EB132" s="148"/>
      <c r="EC132" s="145"/>
      <c r="ED132" s="148"/>
      <c r="EE132" s="145"/>
      <c r="EF132" s="145"/>
      <c r="EG132" s="145"/>
      <c r="EH132" s="145"/>
      <c r="EI132" s="145"/>
      <c r="EJ132" s="145"/>
      <c r="EK132" s="145">
        <v>1</v>
      </c>
      <c r="EL132" s="145">
        <v>1</v>
      </c>
    </row>
    <row r="133" spans="1:187" ht="20.100000000000001" hidden="1" customHeight="1" x14ac:dyDescent="0.3">
      <c r="A133" s="25" t="s">
        <v>3607</v>
      </c>
      <c r="B133" s="40" t="s">
        <v>187</v>
      </c>
      <c r="C133" s="26">
        <v>84367</v>
      </c>
      <c r="D133" s="25" t="s">
        <v>3628</v>
      </c>
      <c r="E133" s="26" t="s">
        <v>318</v>
      </c>
      <c r="F133" s="26" t="s">
        <v>3549</v>
      </c>
      <c r="G133" s="26" t="s">
        <v>121</v>
      </c>
      <c r="H133" s="26" t="s">
        <v>344</v>
      </c>
      <c r="I133" s="26" t="s">
        <v>385</v>
      </c>
      <c r="J133" s="25" t="s">
        <v>834</v>
      </c>
      <c r="K133" s="25" t="s">
        <v>3629</v>
      </c>
      <c r="L133" s="25"/>
      <c r="M133" s="25" t="s">
        <v>3630</v>
      </c>
      <c r="N133" s="25"/>
      <c r="O133" s="83"/>
      <c r="P133" s="83"/>
      <c r="Q133" s="83"/>
      <c r="R133" s="83"/>
      <c r="S133" s="83"/>
      <c r="T133" s="145"/>
      <c r="U133" s="145"/>
      <c r="V133" s="148"/>
      <c r="W133" s="145"/>
      <c r="X133" s="145"/>
      <c r="Y133" s="145"/>
      <c r="Z133" s="145"/>
      <c r="AA133" s="145"/>
      <c r="AB133" s="332"/>
      <c r="AC133" s="145"/>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v>1</v>
      </c>
      <c r="BA133" s="266">
        <v>1</v>
      </c>
      <c r="BB133" s="145"/>
      <c r="BC133" s="145"/>
      <c r="BD133" s="145"/>
      <c r="BE133" s="145"/>
      <c r="BF133" s="145"/>
      <c r="BG133" s="145"/>
      <c r="BH133" s="145"/>
      <c r="BI133" s="145"/>
      <c r="BJ133" s="145"/>
      <c r="BK133" s="145"/>
      <c r="BL133" s="145"/>
      <c r="BM133" s="145"/>
      <c r="BN133" s="145"/>
      <c r="BO133" s="145"/>
      <c r="BP133" s="145"/>
      <c r="BQ133" s="145"/>
      <c r="BR133" s="145"/>
      <c r="BS133" s="145"/>
      <c r="BT133" s="266">
        <v>1</v>
      </c>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5"/>
      <c r="DG133" s="145"/>
      <c r="DH133" s="148"/>
      <c r="DI133" s="145"/>
      <c r="DJ133" s="145"/>
      <c r="DK133" s="145"/>
      <c r="DL133" s="145"/>
      <c r="DM133" s="145"/>
      <c r="DN133" s="145"/>
      <c r="DO133" s="145"/>
      <c r="DP133" s="145"/>
      <c r="DQ133" s="145"/>
      <c r="DR133" s="145"/>
      <c r="DS133" s="145"/>
      <c r="DT133" s="145"/>
      <c r="DU133" s="145"/>
      <c r="DV133" s="145"/>
      <c r="DW133" s="145"/>
      <c r="DX133" s="145"/>
      <c r="DY133" s="145"/>
      <c r="DZ133" s="145"/>
      <c r="EA133" s="145"/>
      <c r="EB133" s="148"/>
      <c r="EC133" s="145"/>
      <c r="ED133" s="148"/>
      <c r="EE133" s="145"/>
      <c r="EF133" s="145"/>
      <c r="EG133" s="145"/>
      <c r="EH133" s="145"/>
      <c r="EI133" s="145"/>
      <c r="EJ133" s="145"/>
      <c r="EK133" s="145">
        <v>1</v>
      </c>
      <c r="EL133" s="145">
        <v>0</v>
      </c>
      <c r="EM133" s="145"/>
    </row>
    <row r="134" spans="1:187" ht="20.100000000000001" hidden="1" customHeight="1" x14ac:dyDescent="0.3">
      <c r="A134" s="25" t="s">
        <v>1937</v>
      </c>
      <c r="B134" s="26" t="s">
        <v>187</v>
      </c>
      <c r="C134" s="26">
        <v>82969</v>
      </c>
      <c r="D134" s="71" t="s">
        <v>1942</v>
      </c>
      <c r="E134" s="26" t="s">
        <v>108</v>
      </c>
      <c r="F134" s="26"/>
      <c r="G134" s="26" t="s">
        <v>121</v>
      </c>
      <c r="H134" s="26" t="s">
        <v>344</v>
      </c>
      <c r="I134" s="26" t="s">
        <v>438</v>
      </c>
      <c r="J134" s="25" t="s">
        <v>834</v>
      </c>
      <c r="K134" s="25" t="s">
        <v>1943</v>
      </c>
      <c r="L134" s="239"/>
      <c r="M134" s="239"/>
      <c r="N134" s="239"/>
      <c r="O134" s="239"/>
      <c r="P134" s="239"/>
      <c r="Q134" s="239"/>
      <c r="R134" s="239"/>
      <c r="S134" s="239"/>
      <c r="U134" s="240"/>
      <c r="V134" s="240"/>
      <c r="W134" s="240"/>
      <c r="X134" s="240"/>
      <c r="Y134" s="240"/>
      <c r="Z134" s="240"/>
      <c r="AA134" s="240"/>
      <c r="AB134" s="338"/>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c r="BQ134" s="240"/>
      <c r="BR134" s="240"/>
      <c r="BS134" s="240"/>
      <c r="BT134" s="240"/>
      <c r="BU134" s="240"/>
      <c r="BV134" s="240"/>
      <c r="BW134" s="240"/>
      <c r="BX134" s="240"/>
      <c r="BY134" s="240"/>
      <c r="BZ134" s="240"/>
      <c r="CA134" s="240"/>
      <c r="CB134" s="240"/>
      <c r="CC134" s="240"/>
      <c r="CD134" s="240"/>
      <c r="CE134" s="240"/>
      <c r="CF134" s="240"/>
      <c r="CG134" s="240"/>
      <c r="CH134" s="240"/>
      <c r="CI134" s="240"/>
      <c r="CJ134" s="240"/>
      <c r="CK134" s="240"/>
      <c r="CL134" s="240"/>
      <c r="CM134" s="240"/>
      <c r="CN134" s="240"/>
      <c r="CO134" s="240"/>
      <c r="CP134" s="240"/>
      <c r="CQ134" s="240"/>
      <c r="CR134" s="240"/>
      <c r="CS134" s="240"/>
      <c r="CT134" s="240"/>
      <c r="CU134" s="240"/>
      <c r="CV134" s="240"/>
      <c r="CW134" s="240"/>
      <c r="CX134" s="240"/>
      <c r="CY134" s="240"/>
      <c r="CZ134" s="240"/>
      <c r="DA134" s="240"/>
      <c r="DB134" s="240"/>
      <c r="DC134" s="240"/>
      <c r="DD134" s="240"/>
      <c r="DE134" s="240"/>
      <c r="DF134" s="240"/>
      <c r="DG134" s="240"/>
      <c r="DH134" s="241"/>
      <c r="DI134" s="240"/>
      <c r="DJ134" s="240"/>
      <c r="DK134" s="240"/>
      <c r="DL134" s="240"/>
      <c r="DM134" s="240"/>
      <c r="DN134" s="240"/>
      <c r="DO134" s="240"/>
      <c r="DP134" s="240"/>
      <c r="DQ134" s="240"/>
      <c r="DR134" s="240"/>
      <c r="DS134" s="240"/>
      <c r="DT134" s="240"/>
      <c r="DU134" s="240"/>
      <c r="DV134" s="240"/>
      <c r="DW134" s="240"/>
      <c r="DX134" s="240"/>
      <c r="DY134" s="240"/>
      <c r="DZ134" s="240"/>
      <c r="EA134" s="240"/>
      <c r="EB134" s="241"/>
      <c r="EC134" s="240"/>
      <c r="ED134" s="240"/>
      <c r="EE134" s="240"/>
      <c r="EF134" s="240"/>
      <c r="EG134" s="240"/>
      <c r="EH134" s="240"/>
      <c r="EI134" s="240"/>
      <c r="EJ134" s="240"/>
      <c r="EK134" s="145">
        <v>0</v>
      </c>
      <c r="EL134" s="145">
        <v>0</v>
      </c>
    </row>
    <row r="135" spans="1:187" ht="20.100000000000001" hidden="1" customHeight="1" x14ac:dyDescent="0.3">
      <c r="A135" s="25" t="s">
        <v>2594</v>
      </c>
      <c r="B135" s="40" t="s">
        <v>187</v>
      </c>
      <c r="C135" s="26">
        <v>83305</v>
      </c>
      <c r="D135" s="25" t="s">
        <v>2615</v>
      </c>
      <c r="E135" s="26" t="s">
        <v>108</v>
      </c>
      <c r="F135" s="26"/>
      <c r="G135" s="26" t="s">
        <v>121</v>
      </c>
      <c r="H135" s="26" t="s">
        <v>344</v>
      </c>
      <c r="I135" s="26" t="s">
        <v>405</v>
      </c>
      <c r="J135" s="25" t="s">
        <v>228</v>
      </c>
      <c r="K135" s="25" t="s">
        <v>2616</v>
      </c>
      <c r="L135" s="45"/>
      <c r="M135" s="25" t="s">
        <v>2617</v>
      </c>
      <c r="N135" s="83"/>
      <c r="O135" s="83"/>
      <c r="P135" s="83"/>
      <c r="Q135" s="83"/>
      <c r="R135" s="25" t="s">
        <v>2618</v>
      </c>
      <c r="S135" s="25" t="s">
        <v>2619</v>
      </c>
      <c r="T135" s="145"/>
      <c r="U135" s="145"/>
      <c r="V135" s="145"/>
      <c r="W135" s="145">
        <v>1</v>
      </c>
      <c r="X135" s="145"/>
      <c r="Y135" s="145"/>
      <c r="Z135" s="145"/>
      <c r="AA135" s="145"/>
      <c r="AB135" s="332"/>
      <c r="AC135" s="145"/>
      <c r="AD135" s="145"/>
      <c r="AE135" s="145"/>
      <c r="AF135" s="145"/>
      <c r="AG135" s="145">
        <v>1</v>
      </c>
      <c r="AH135" s="145"/>
      <c r="AI135" s="145"/>
      <c r="AJ135" s="145"/>
      <c r="AK135" s="145"/>
      <c r="AL135" s="145"/>
      <c r="AM135" s="145"/>
      <c r="AN135" s="145"/>
      <c r="AO135" s="145"/>
      <c r="AP135" s="145">
        <v>1</v>
      </c>
      <c r="AQ135" s="145"/>
      <c r="AR135" s="145"/>
      <c r="AS135" s="145"/>
      <c r="AT135" s="145"/>
      <c r="AU135" s="145">
        <v>1</v>
      </c>
      <c r="AV135" s="145"/>
      <c r="AW135" s="145">
        <v>1</v>
      </c>
      <c r="AX135" s="145"/>
      <c r="AY135" s="145"/>
      <c r="AZ135" s="145"/>
      <c r="BA135" s="145">
        <v>1</v>
      </c>
      <c r="BB135" s="145"/>
      <c r="BC135" s="145"/>
      <c r="BD135" s="145">
        <v>1</v>
      </c>
      <c r="BE135" s="145">
        <v>1</v>
      </c>
      <c r="BF135" s="145"/>
      <c r="BG135" s="145"/>
      <c r="BH135" s="145"/>
      <c r="BI135" s="145"/>
      <c r="BJ135" s="145"/>
      <c r="BK135" s="145">
        <v>1</v>
      </c>
      <c r="BL135" s="145"/>
      <c r="BM135" s="145"/>
      <c r="BN135" s="145"/>
      <c r="BO135" s="145"/>
      <c r="BP135" s="145"/>
      <c r="BQ135" s="145"/>
      <c r="BR135" s="145"/>
      <c r="BS135" s="145"/>
      <c r="BT135" s="145">
        <v>1</v>
      </c>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c r="CP135" s="145"/>
      <c r="CQ135" s="145"/>
      <c r="CR135" s="145"/>
      <c r="CS135" s="145"/>
      <c r="CT135" s="145"/>
      <c r="CU135" s="145"/>
      <c r="CV135" s="145"/>
      <c r="CW135" s="145"/>
      <c r="CX135" s="145"/>
      <c r="CY135" s="145"/>
      <c r="CZ135" s="145"/>
      <c r="DA135" s="145"/>
      <c r="DB135" s="145"/>
      <c r="DC135" s="145"/>
      <c r="DD135" s="145"/>
      <c r="DE135" s="145"/>
      <c r="DF135" s="145"/>
      <c r="DG135" s="145"/>
      <c r="DH135" s="148"/>
      <c r="DI135" s="145"/>
      <c r="DJ135" s="145"/>
      <c r="DK135" s="145"/>
      <c r="DL135" s="145">
        <v>1</v>
      </c>
      <c r="DM135" s="145"/>
      <c r="DN135" s="145"/>
      <c r="DO135" s="145"/>
      <c r="DP135" s="145"/>
      <c r="DQ135" s="145"/>
      <c r="DR135" s="145"/>
      <c r="DS135" s="145"/>
      <c r="DT135" s="145"/>
      <c r="DU135" s="145"/>
      <c r="DV135" s="145"/>
      <c r="DW135" s="145"/>
      <c r="DX135" s="145"/>
      <c r="DY135" s="145"/>
      <c r="DZ135" s="145"/>
      <c r="EA135" s="145"/>
      <c r="EB135" s="148"/>
      <c r="EC135" s="145"/>
      <c r="ED135" s="148"/>
      <c r="EE135" s="145"/>
      <c r="EF135" s="145"/>
      <c r="EG135" s="145"/>
      <c r="EH135" s="145"/>
      <c r="EI135" s="145"/>
      <c r="EJ135" s="145"/>
      <c r="EK135" s="145">
        <v>1</v>
      </c>
      <c r="EL135" s="145">
        <v>1</v>
      </c>
      <c r="EM135" s="145"/>
      <c r="EN135" s="228" t="s">
        <v>2620</v>
      </c>
    </row>
    <row r="136" spans="1:187" ht="20.100000000000001" hidden="1" customHeight="1" x14ac:dyDescent="0.3">
      <c r="A136" s="26" t="s">
        <v>2419</v>
      </c>
      <c r="B136" s="26" t="s">
        <v>187</v>
      </c>
      <c r="C136" s="26">
        <v>83222</v>
      </c>
      <c r="D136" s="79" t="s">
        <v>2431</v>
      </c>
      <c r="E136" s="26" t="s">
        <v>108</v>
      </c>
      <c r="F136" s="26"/>
      <c r="G136" s="26" t="s">
        <v>121</v>
      </c>
      <c r="H136" s="26" t="s">
        <v>344</v>
      </c>
      <c r="I136" s="26" t="s">
        <v>405</v>
      </c>
      <c r="J136" s="25" t="s">
        <v>228</v>
      </c>
      <c r="K136" s="79" t="s">
        <v>2432</v>
      </c>
      <c r="L136" s="79"/>
      <c r="M136" s="79" t="s">
        <v>2433</v>
      </c>
      <c r="N136" s="83"/>
      <c r="O136" s="83"/>
      <c r="P136" s="83"/>
      <c r="Q136" s="83"/>
      <c r="R136" s="83"/>
      <c r="S136" s="83"/>
      <c r="T136" s="145"/>
      <c r="U136" s="145">
        <v>1</v>
      </c>
      <c r="V136" s="145"/>
      <c r="W136" s="145"/>
      <c r="X136" s="145"/>
      <c r="Y136" s="145"/>
      <c r="Z136" s="145"/>
      <c r="AA136" s="145"/>
      <c r="AB136" s="332"/>
      <c r="AC136" s="145"/>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c r="BP136" s="145"/>
      <c r="BQ136" s="145"/>
      <c r="BR136" s="145"/>
      <c r="BS136" s="145"/>
      <c r="BT136" s="145"/>
      <c r="BU136" s="145"/>
      <c r="BV136" s="145"/>
      <c r="BW136" s="145"/>
      <c r="BX136" s="145"/>
      <c r="BY136" s="145"/>
      <c r="BZ136" s="145"/>
      <c r="CA136" s="145"/>
      <c r="CB136" s="145"/>
      <c r="CC136" s="145"/>
      <c r="CD136" s="145"/>
      <c r="CE136" s="145"/>
      <c r="CF136" s="145"/>
      <c r="CG136" s="145"/>
      <c r="CH136" s="145"/>
      <c r="CI136" s="145"/>
      <c r="CJ136" s="145"/>
      <c r="CK136" s="145"/>
      <c r="CL136" s="145"/>
      <c r="CM136" s="145"/>
      <c r="CN136" s="145"/>
      <c r="CO136" s="145"/>
      <c r="CP136" s="145"/>
      <c r="CQ136" s="145"/>
      <c r="CR136" s="145"/>
      <c r="CS136" s="145"/>
      <c r="CT136" s="145"/>
      <c r="CU136" s="145"/>
      <c r="CV136" s="145"/>
      <c r="CW136" s="145"/>
      <c r="CX136" s="145"/>
      <c r="CY136" s="145"/>
      <c r="CZ136" s="145"/>
      <c r="DA136" s="145"/>
      <c r="DB136" s="145"/>
      <c r="DC136" s="145"/>
      <c r="DD136" s="145"/>
      <c r="DE136" s="145"/>
      <c r="DF136" s="145"/>
      <c r="DG136" s="145"/>
      <c r="DH136" s="148"/>
      <c r="DI136" s="145"/>
      <c r="DJ136" s="145"/>
      <c r="DK136" s="145"/>
      <c r="DL136" s="145"/>
      <c r="DM136" s="145"/>
      <c r="DN136" s="145"/>
      <c r="DO136" s="145"/>
      <c r="DP136" s="145"/>
      <c r="DQ136" s="145"/>
      <c r="DR136" s="145"/>
      <c r="DS136" s="145"/>
      <c r="DT136" s="145"/>
      <c r="DU136" s="145"/>
      <c r="DV136" s="145"/>
      <c r="DW136" s="145"/>
      <c r="DX136" s="145"/>
      <c r="DY136" s="145"/>
      <c r="DZ136" s="145"/>
      <c r="EA136" s="145"/>
      <c r="EB136" s="148"/>
      <c r="EC136" s="145"/>
      <c r="ED136" s="145"/>
      <c r="EK136" s="263">
        <v>1</v>
      </c>
      <c r="EL136" s="263">
        <v>0</v>
      </c>
      <c r="EM136" s="263"/>
      <c r="EN136" s="264" t="s">
        <v>2434</v>
      </c>
    </row>
    <row r="137" spans="1:187" ht="20.100000000000001" hidden="1" customHeight="1" x14ac:dyDescent="0.3">
      <c r="A137" s="25" t="s">
        <v>2254</v>
      </c>
      <c r="B137" s="40" t="s">
        <v>187</v>
      </c>
      <c r="C137" s="26">
        <v>82496</v>
      </c>
      <c r="D137" s="25" t="s">
        <v>2255</v>
      </c>
      <c r="E137" s="26" t="s">
        <v>108</v>
      </c>
      <c r="F137" s="26"/>
      <c r="G137" s="26" t="s">
        <v>121</v>
      </c>
      <c r="H137" s="26" t="s">
        <v>344</v>
      </c>
      <c r="I137" s="26" t="s">
        <v>3</v>
      </c>
      <c r="J137" s="25" t="s">
        <v>834</v>
      </c>
      <c r="K137" s="25" t="s">
        <v>2256</v>
      </c>
      <c r="L137" s="181" t="s">
        <v>2257</v>
      </c>
      <c r="M137" s="25" t="s">
        <v>2258</v>
      </c>
      <c r="N137" s="25" t="s">
        <v>2259</v>
      </c>
      <c r="O137" s="83"/>
      <c r="P137" s="83"/>
      <c r="Q137" s="83"/>
      <c r="R137" s="25"/>
      <c r="S137" s="25" t="s">
        <v>2260</v>
      </c>
      <c r="T137" s="145"/>
      <c r="U137" s="145"/>
      <c r="V137" s="265">
        <v>1</v>
      </c>
      <c r="W137" s="145"/>
      <c r="X137" s="145"/>
      <c r="Y137" s="145"/>
      <c r="Z137" s="145"/>
      <c r="AA137" s="145"/>
      <c r="AB137" s="332"/>
      <c r="AC137" s="266">
        <v>1</v>
      </c>
      <c r="AD137" s="145"/>
      <c r="AE137" s="145"/>
      <c r="AF137" s="145"/>
      <c r="AG137" s="145"/>
      <c r="AH137" s="145"/>
      <c r="AI137" s="145"/>
      <c r="AJ137" s="145"/>
      <c r="AK137" s="145"/>
      <c r="AL137" s="145"/>
      <c r="AM137" s="145"/>
      <c r="AN137" s="145"/>
      <c r="AO137" s="145"/>
      <c r="AP137" s="145">
        <v>1</v>
      </c>
      <c r="AQ137" s="145"/>
      <c r="AR137" s="145"/>
      <c r="AS137" s="145"/>
      <c r="AT137" s="145"/>
      <c r="AU137" s="145"/>
      <c r="AV137" s="145"/>
      <c r="AW137" s="145"/>
      <c r="AX137" s="145"/>
      <c r="AY137" s="145"/>
      <c r="AZ137" s="145"/>
      <c r="BA137" s="145"/>
      <c r="BB137" s="145"/>
      <c r="BC137" s="145"/>
      <c r="BD137" s="145"/>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c r="CO137" s="145"/>
      <c r="CP137" s="145"/>
      <c r="CQ137" s="145"/>
      <c r="CR137" s="145"/>
      <c r="CS137" s="145"/>
      <c r="CT137" s="145"/>
      <c r="CU137" s="145"/>
      <c r="CV137" s="145"/>
      <c r="CW137" s="145"/>
      <c r="CX137" s="145"/>
      <c r="CY137" s="145"/>
      <c r="CZ137" s="145"/>
      <c r="DA137" s="145"/>
      <c r="DB137" s="145"/>
      <c r="DC137" s="145"/>
      <c r="DD137" s="145"/>
      <c r="DE137" s="145"/>
      <c r="DF137" s="145"/>
      <c r="DG137" s="145"/>
      <c r="DH137" s="148"/>
      <c r="DI137" s="145"/>
      <c r="DJ137" s="145"/>
      <c r="DK137" s="145"/>
      <c r="DL137" s="145">
        <v>1</v>
      </c>
      <c r="DM137" s="145"/>
      <c r="DN137" s="145"/>
      <c r="DO137" s="145"/>
      <c r="DP137" s="145"/>
      <c r="DQ137" s="145"/>
      <c r="DR137" s="145"/>
      <c r="DS137" s="145"/>
      <c r="DT137" s="145"/>
      <c r="DU137" s="145"/>
      <c r="DV137" s="145"/>
      <c r="DW137" s="145"/>
      <c r="DX137" s="145"/>
      <c r="DY137" s="145"/>
      <c r="DZ137" s="145"/>
      <c r="EA137" s="145"/>
      <c r="EB137" s="148"/>
      <c r="EC137" s="145">
        <v>1</v>
      </c>
      <c r="ED137" s="145"/>
      <c r="EK137" s="263">
        <v>1</v>
      </c>
      <c r="EL137" s="263">
        <v>1</v>
      </c>
      <c r="EM137" s="263"/>
      <c r="EN137" s="264" t="s">
        <v>2261</v>
      </c>
    </row>
    <row r="138" spans="1:187" ht="20.100000000000001" hidden="1" customHeight="1" x14ac:dyDescent="0.3">
      <c r="A138" s="25" t="s">
        <v>2465</v>
      </c>
      <c r="B138" s="40" t="s">
        <v>187</v>
      </c>
      <c r="C138" s="26">
        <v>83605</v>
      </c>
      <c r="D138" s="25" t="s">
        <v>2492</v>
      </c>
      <c r="E138" s="26"/>
      <c r="F138" s="26"/>
      <c r="G138" s="26" t="s">
        <v>121</v>
      </c>
      <c r="H138" s="26" t="s">
        <v>1048</v>
      </c>
      <c r="I138" s="26" t="s">
        <v>3</v>
      </c>
      <c r="J138" s="25" t="s">
        <v>228</v>
      </c>
      <c r="K138" s="25" t="s">
        <v>2493</v>
      </c>
      <c r="L138" s="83"/>
      <c r="M138" s="83"/>
      <c r="N138" s="83"/>
      <c r="O138" s="83"/>
      <c r="P138" s="83"/>
      <c r="Q138" s="83"/>
      <c r="R138" s="25"/>
      <c r="S138" s="25" t="s">
        <v>2494</v>
      </c>
      <c r="T138" s="145"/>
      <c r="U138" s="145"/>
      <c r="V138" s="145"/>
      <c r="W138" s="145"/>
      <c r="X138" s="145"/>
      <c r="Y138" s="145"/>
      <c r="Z138" s="145"/>
      <c r="AA138" s="145"/>
      <c r="AB138" s="332"/>
      <c r="AC138" s="145"/>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266">
        <v>1</v>
      </c>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5"/>
      <c r="DG138" s="145"/>
      <c r="DH138" s="148"/>
      <c r="DI138" s="145"/>
      <c r="DJ138" s="145"/>
      <c r="DK138" s="145"/>
      <c r="DL138" s="145"/>
      <c r="DM138" s="145"/>
      <c r="DN138" s="145"/>
      <c r="DO138" s="145"/>
      <c r="DP138" s="145"/>
      <c r="DQ138" s="145"/>
      <c r="DR138" s="145"/>
      <c r="DS138" s="145"/>
      <c r="DT138" s="145"/>
      <c r="DU138" s="145"/>
      <c r="DV138" s="145"/>
      <c r="DW138" s="145"/>
      <c r="DX138" s="145"/>
      <c r="DY138" s="145"/>
      <c r="DZ138" s="145"/>
      <c r="EA138" s="145"/>
      <c r="EB138" s="148"/>
      <c r="EC138" s="145"/>
      <c r="ED138" s="148"/>
      <c r="EE138" s="145"/>
      <c r="EF138" s="145"/>
      <c r="EG138" s="145"/>
      <c r="EH138" s="145"/>
      <c r="EI138" s="145"/>
      <c r="EJ138" s="145"/>
      <c r="EK138" s="145">
        <v>1</v>
      </c>
      <c r="EL138" s="145">
        <v>1</v>
      </c>
      <c r="EM138" s="145"/>
    </row>
    <row r="139" spans="1:187" ht="20.100000000000001" hidden="1" customHeight="1" x14ac:dyDescent="0.3">
      <c r="A139" s="25" t="s">
        <v>3395</v>
      </c>
      <c r="B139" s="26" t="s">
        <v>187</v>
      </c>
      <c r="C139" s="26">
        <v>84229</v>
      </c>
      <c r="D139" s="25" t="s">
        <v>3403</v>
      </c>
      <c r="E139" s="26" t="s">
        <v>318</v>
      </c>
      <c r="F139" s="26" t="s">
        <v>3556</v>
      </c>
      <c r="G139" s="26" t="s">
        <v>121</v>
      </c>
      <c r="H139" s="26" t="s">
        <v>2592</v>
      </c>
      <c r="I139" s="26" t="s">
        <v>3</v>
      </c>
      <c r="J139" s="25" t="s">
        <v>834</v>
      </c>
      <c r="K139" s="25" t="s">
        <v>3404</v>
      </c>
      <c r="L139" s="45" t="s">
        <v>3405</v>
      </c>
      <c r="M139" s="25"/>
      <c r="N139" s="25"/>
      <c r="O139" s="272"/>
      <c r="P139" s="272"/>
      <c r="Q139" s="272"/>
      <c r="R139" s="25"/>
      <c r="S139" s="25" t="s">
        <v>3406</v>
      </c>
      <c r="U139" s="145"/>
      <c r="V139" s="148"/>
      <c r="W139" s="145"/>
      <c r="X139" s="145"/>
      <c r="Y139" s="145"/>
      <c r="Z139" s="145"/>
      <c r="AA139" s="145"/>
      <c r="AB139" s="332"/>
      <c r="AC139" s="145"/>
      <c r="AD139" s="145"/>
      <c r="AE139" s="145"/>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5"/>
      <c r="DG139" s="145"/>
      <c r="DH139" s="148"/>
      <c r="DI139" s="145"/>
      <c r="DJ139" s="145"/>
      <c r="DK139" s="145"/>
      <c r="DL139" s="145"/>
      <c r="DM139" s="145"/>
      <c r="DN139" s="145"/>
      <c r="DO139" s="145"/>
      <c r="DP139" s="145"/>
      <c r="DQ139" s="145"/>
      <c r="DR139" s="145"/>
      <c r="DS139" s="145"/>
      <c r="DT139" s="145"/>
      <c r="DU139" s="145"/>
      <c r="DV139" s="145"/>
      <c r="DW139" s="145"/>
      <c r="DX139" s="145"/>
      <c r="DY139" s="145"/>
      <c r="DZ139" s="145"/>
      <c r="EA139" s="145"/>
      <c r="EB139" s="148"/>
      <c r="EC139" s="145"/>
      <c r="ED139" s="148"/>
      <c r="EE139" s="145"/>
      <c r="EF139" s="145"/>
      <c r="EG139" s="145"/>
      <c r="EH139" s="145"/>
      <c r="EI139" s="145"/>
      <c r="EJ139" s="145"/>
      <c r="EK139" s="145" t="s">
        <v>519</v>
      </c>
      <c r="EL139" s="145">
        <v>1</v>
      </c>
      <c r="EM139" s="145"/>
    </row>
    <row r="140" spans="1:187" ht="20.100000000000001" hidden="1" customHeight="1" x14ac:dyDescent="0.3">
      <c r="A140" s="25" t="s">
        <v>2771</v>
      </c>
      <c r="B140" s="40" t="s">
        <v>187</v>
      </c>
      <c r="C140" s="26">
        <v>83939</v>
      </c>
      <c r="D140" s="25" t="s">
        <v>2772</v>
      </c>
      <c r="E140" s="26" t="s">
        <v>108</v>
      </c>
      <c r="F140" s="26"/>
      <c r="G140" s="26" t="s">
        <v>121</v>
      </c>
      <c r="H140" s="26" t="s">
        <v>344</v>
      </c>
      <c r="I140" s="26" t="s">
        <v>405</v>
      </c>
      <c r="J140" s="25" t="s">
        <v>1210</v>
      </c>
      <c r="K140" s="25" t="s">
        <v>2773</v>
      </c>
      <c r="L140" s="45"/>
      <c r="M140" s="25" t="s">
        <v>2774</v>
      </c>
      <c r="N140" s="242"/>
      <c r="O140" s="242"/>
      <c r="P140" s="242"/>
      <c r="Q140" s="25" t="s">
        <v>2775</v>
      </c>
      <c r="R140" s="87" t="s">
        <v>2776</v>
      </c>
      <c r="S140" s="25" t="s">
        <v>2777</v>
      </c>
      <c r="T140" s="240"/>
      <c r="U140" s="267"/>
      <c r="V140" s="268"/>
      <c r="W140" s="267"/>
      <c r="X140" s="267"/>
      <c r="Y140" s="267"/>
      <c r="Z140" s="267"/>
      <c r="AA140" s="267"/>
      <c r="AB140" s="339"/>
      <c r="AC140" s="267"/>
      <c r="AD140" s="267"/>
      <c r="AE140" s="267"/>
      <c r="AF140" s="267">
        <v>1</v>
      </c>
      <c r="AG140" s="267"/>
      <c r="AH140" s="267"/>
      <c r="AI140" s="267"/>
      <c r="AJ140" s="267"/>
      <c r="AK140" s="267"/>
      <c r="AL140" s="267"/>
      <c r="AM140" s="267"/>
      <c r="AN140" s="267"/>
      <c r="AO140" s="267">
        <v>1</v>
      </c>
      <c r="AP140" s="267"/>
      <c r="AQ140" s="267"/>
      <c r="AR140" s="267"/>
      <c r="AS140" s="267"/>
      <c r="AT140" s="267"/>
      <c r="AU140" s="267"/>
      <c r="AV140" s="267"/>
      <c r="AW140" s="267">
        <v>1</v>
      </c>
      <c r="AX140" s="267"/>
      <c r="AY140" s="267"/>
      <c r="AZ140" s="267"/>
      <c r="BA140" s="267"/>
      <c r="BB140" s="267"/>
      <c r="BC140" s="267"/>
      <c r="BD140" s="267"/>
      <c r="BE140" s="267"/>
      <c r="BF140" s="267"/>
      <c r="BG140" s="267"/>
      <c r="BH140" s="267"/>
      <c r="BI140" s="267"/>
      <c r="BJ140" s="267"/>
      <c r="BK140" s="267"/>
      <c r="BL140" s="267"/>
      <c r="BM140" s="267"/>
      <c r="BN140" s="267"/>
      <c r="BO140" s="267"/>
      <c r="BP140" s="267"/>
      <c r="BQ140" s="267"/>
      <c r="BR140" s="267"/>
      <c r="BS140" s="267"/>
      <c r="BT140" s="267"/>
      <c r="BU140" s="267"/>
      <c r="BV140" s="267"/>
      <c r="BW140" s="267"/>
      <c r="BX140" s="267"/>
      <c r="BY140" s="267"/>
      <c r="BZ140" s="267"/>
      <c r="CA140" s="267"/>
      <c r="CB140" s="267"/>
      <c r="CC140" s="267"/>
      <c r="CD140" s="267"/>
      <c r="CE140" s="267"/>
      <c r="CF140" s="267"/>
      <c r="CG140" s="267"/>
      <c r="CH140" s="267"/>
      <c r="CI140" s="267"/>
      <c r="CJ140" s="267"/>
      <c r="CK140" s="267"/>
      <c r="CL140" s="267"/>
      <c r="CM140" s="267"/>
      <c r="CN140" s="267"/>
      <c r="CO140" s="267"/>
      <c r="CP140" s="267"/>
      <c r="CQ140" s="267">
        <v>1</v>
      </c>
      <c r="CR140" s="267"/>
      <c r="CS140" s="267"/>
      <c r="CT140" s="267"/>
      <c r="CU140" s="267"/>
      <c r="CV140" s="267"/>
      <c r="CW140" s="267"/>
      <c r="CX140" s="267"/>
      <c r="CY140" s="267"/>
      <c r="CZ140" s="267"/>
      <c r="DA140" s="267"/>
      <c r="DB140" s="267"/>
      <c r="DC140" s="267"/>
      <c r="DD140" s="267"/>
      <c r="DE140" s="267"/>
      <c r="DF140" s="267"/>
      <c r="DG140" s="267"/>
      <c r="DH140" s="268"/>
      <c r="DI140" s="267"/>
      <c r="DJ140" s="267"/>
      <c r="DK140" s="267"/>
      <c r="DL140" s="267">
        <v>1</v>
      </c>
      <c r="DM140" s="267"/>
      <c r="DN140" s="267"/>
      <c r="DO140" s="267"/>
      <c r="DP140" s="267"/>
      <c r="DQ140" s="267"/>
      <c r="DR140" s="267"/>
      <c r="DS140" s="267"/>
      <c r="DT140" s="267"/>
      <c r="DU140" s="267"/>
      <c r="DV140" s="267"/>
      <c r="DW140" s="267"/>
      <c r="DX140" s="267"/>
      <c r="DY140" s="267"/>
      <c r="DZ140" s="267"/>
      <c r="EA140" s="267"/>
      <c r="EB140" s="268"/>
      <c r="EC140" s="267"/>
      <c r="ED140" s="268"/>
      <c r="EE140" s="267"/>
      <c r="EF140" s="267"/>
      <c r="EG140" s="267"/>
      <c r="EH140" s="267"/>
      <c r="EI140" s="267"/>
      <c r="EJ140" s="267"/>
      <c r="EK140" s="267">
        <v>1</v>
      </c>
      <c r="EL140" s="267">
        <v>1</v>
      </c>
      <c r="EM140" s="267"/>
      <c r="EN140" s="228" t="s">
        <v>2778</v>
      </c>
    </row>
    <row r="141" spans="1:187" ht="20.100000000000001" hidden="1" customHeight="1" x14ac:dyDescent="0.3">
      <c r="A141" s="25" t="s">
        <v>4470</v>
      </c>
      <c r="B141" s="26" t="s">
        <v>187</v>
      </c>
      <c r="C141" s="26">
        <v>85148</v>
      </c>
      <c r="D141" s="71" t="s">
        <v>4482</v>
      </c>
      <c r="E141" s="26" t="s">
        <v>108</v>
      </c>
      <c r="F141" s="26" t="s">
        <v>3549</v>
      </c>
      <c r="G141" s="26" t="s">
        <v>121</v>
      </c>
      <c r="H141" s="26" t="s">
        <v>384</v>
      </c>
      <c r="I141" s="26" t="s">
        <v>3</v>
      </c>
      <c r="J141" s="25" t="s">
        <v>1210</v>
      </c>
      <c r="K141" s="25" t="s">
        <v>4483</v>
      </c>
      <c r="L141" s="25"/>
      <c r="M141" s="25"/>
      <c r="N141" s="25"/>
      <c r="O141" s="83"/>
      <c r="P141" s="83"/>
      <c r="Q141" s="83"/>
      <c r="R141" s="83"/>
      <c r="S141" s="83"/>
      <c r="U141" s="145"/>
      <c r="V141" s="148"/>
      <c r="W141" s="145"/>
      <c r="X141" s="145"/>
      <c r="Y141" s="145"/>
      <c r="Z141" s="145"/>
      <c r="AA141" s="145"/>
      <c r="AB141" s="332"/>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8"/>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5"/>
      <c r="DG141" s="145"/>
      <c r="DH141" s="148"/>
      <c r="DI141" s="145"/>
      <c r="DJ141" s="145"/>
      <c r="DK141" s="145"/>
      <c r="DL141" s="145"/>
      <c r="DM141" s="145"/>
      <c r="DN141" s="145"/>
      <c r="DO141" s="145"/>
      <c r="DP141" s="145"/>
      <c r="DQ141" s="145"/>
      <c r="DR141" s="145"/>
      <c r="DS141" s="145"/>
      <c r="DT141" s="145"/>
      <c r="DU141" s="145"/>
      <c r="DV141" s="145"/>
      <c r="DW141" s="145"/>
      <c r="DX141" s="145"/>
      <c r="DY141" s="145"/>
      <c r="DZ141" s="145"/>
      <c r="EA141" s="145"/>
      <c r="EB141" s="148"/>
      <c r="EC141" s="145"/>
      <c r="ED141" s="148"/>
      <c r="EE141" s="145"/>
      <c r="EF141" s="145"/>
      <c r="EG141" s="145"/>
      <c r="EH141" s="145"/>
      <c r="EI141" s="145"/>
      <c r="EJ141" s="145"/>
      <c r="EK141" s="145">
        <v>0</v>
      </c>
      <c r="EL141" s="145">
        <v>0</v>
      </c>
    </row>
    <row r="142" spans="1:187" ht="20.100000000000001" customHeight="1" x14ac:dyDescent="0.3">
      <c r="A142" s="72" t="s">
        <v>1974</v>
      </c>
      <c r="B142" s="80" t="s">
        <v>187</v>
      </c>
      <c r="C142" s="73">
        <v>82918</v>
      </c>
      <c r="D142" s="72" t="s">
        <v>1370</v>
      </c>
      <c r="E142" s="73"/>
      <c r="F142" s="73"/>
      <c r="G142" s="73" t="s">
        <v>121</v>
      </c>
      <c r="H142" s="73" t="s">
        <v>344</v>
      </c>
      <c r="I142" s="26" t="s">
        <v>449</v>
      </c>
      <c r="J142" s="72" t="s">
        <v>1210</v>
      </c>
      <c r="K142" s="72" t="s">
        <v>2024</v>
      </c>
      <c r="L142" s="72"/>
      <c r="M142" s="72" t="s">
        <v>2025</v>
      </c>
      <c r="N142" s="83"/>
      <c r="O142" s="83"/>
      <c r="P142" s="83"/>
      <c r="Q142" s="83"/>
      <c r="R142" s="72" t="s">
        <v>2026</v>
      </c>
      <c r="S142" s="72" t="s">
        <v>2027</v>
      </c>
      <c r="T142" s="145"/>
      <c r="U142" s="266">
        <v>1</v>
      </c>
      <c r="V142" s="145"/>
      <c r="W142" s="266"/>
      <c r="X142" s="145"/>
      <c r="Y142" s="145"/>
      <c r="Z142" s="145"/>
      <c r="AA142" s="145"/>
      <c r="AB142" s="332"/>
      <c r="AC142" s="145"/>
      <c r="AD142" s="145"/>
      <c r="AE142" s="145"/>
      <c r="AF142" s="145"/>
      <c r="AG142" s="145"/>
      <c r="AH142" s="145"/>
      <c r="AI142" s="266"/>
      <c r="AJ142" s="145"/>
      <c r="AK142" s="145"/>
      <c r="AL142" s="145">
        <v>1</v>
      </c>
      <c r="AM142" s="145"/>
      <c r="AN142" s="145"/>
      <c r="AO142" s="145"/>
      <c r="AP142" s="145"/>
      <c r="AQ142" s="145"/>
      <c r="AR142" s="145"/>
      <c r="AS142" s="145"/>
      <c r="AT142" s="145"/>
      <c r="AU142" s="145"/>
      <c r="AV142" s="145"/>
      <c r="AW142" s="145">
        <v>1</v>
      </c>
      <c r="AX142" s="145"/>
      <c r="AY142" s="145"/>
      <c r="AZ142" s="145"/>
      <c r="BA142" s="145">
        <v>1</v>
      </c>
      <c r="BB142" s="145"/>
      <c r="BC142" s="145"/>
      <c r="BD142" s="145"/>
      <c r="BE142" s="266"/>
      <c r="BF142" s="145"/>
      <c r="BG142" s="145"/>
      <c r="BH142" s="145"/>
      <c r="BI142" s="145"/>
      <c r="BJ142" s="145"/>
      <c r="BK142" s="145"/>
      <c r="BL142" s="145"/>
      <c r="BM142" s="145"/>
      <c r="BN142" s="145"/>
      <c r="BO142" s="145"/>
      <c r="BP142" s="145"/>
      <c r="BQ142" s="145"/>
      <c r="BR142" s="145"/>
      <c r="BS142" s="145"/>
      <c r="BT142" s="266">
        <v>1</v>
      </c>
      <c r="BU142" s="145"/>
      <c r="BV142" s="145"/>
      <c r="BW142" s="145"/>
      <c r="BX142" s="145"/>
      <c r="BY142" s="145"/>
      <c r="BZ142" s="145"/>
      <c r="CA142" s="145"/>
      <c r="CB142" s="145"/>
      <c r="CC142" s="145"/>
      <c r="CD142" s="145"/>
      <c r="CE142" s="145"/>
      <c r="CF142" s="145"/>
      <c r="CG142" s="266"/>
      <c r="CH142" s="145"/>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5"/>
      <c r="DG142" s="145"/>
      <c r="DH142" s="148"/>
      <c r="DI142" s="145"/>
      <c r="DJ142" s="145"/>
      <c r="DK142" s="145">
        <v>1</v>
      </c>
      <c r="DL142" s="145"/>
      <c r="DM142" s="145"/>
      <c r="DN142" s="145"/>
      <c r="DO142" s="145"/>
      <c r="DP142" s="145"/>
      <c r="DQ142" s="145"/>
      <c r="DR142" s="145"/>
      <c r="DS142" s="145"/>
      <c r="DT142" s="145"/>
      <c r="DU142" s="145"/>
      <c r="DV142" s="145"/>
      <c r="DW142" s="145"/>
      <c r="DX142" s="145"/>
      <c r="DY142" s="145"/>
      <c r="DZ142" s="145"/>
      <c r="EA142" s="145"/>
      <c r="EB142" s="148"/>
      <c r="EC142" s="145"/>
      <c r="ED142" s="148"/>
      <c r="EE142" s="145"/>
      <c r="EF142" s="145"/>
      <c r="EG142" s="145"/>
      <c r="EH142" s="145"/>
      <c r="EI142" s="145"/>
      <c r="EJ142" s="145"/>
      <c r="EK142" s="145">
        <v>1</v>
      </c>
      <c r="EL142" s="145">
        <v>1</v>
      </c>
      <c r="EM142" s="145"/>
      <c r="EN142" s="228" t="s">
        <v>2028</v>
      </c>
      <c r="EO142" s="145"/>
      <c r="EP142" s="145"/>
      <c r="EQ142" s="145"/>
      <c r="ER142" s="145"/>
      <c r="ES142" s="145"/>
      <c r="ET142" s="145"/>
      <c r="EU142" s="145"/>
      <c r="EV142" s="145"/>
      <c r="EW142" s="145"/>
      <c r="EX142" s="145"/>
      <c r="EY142" s="145"/>
      <c r="EZ142" s="145"/>
      <c r="FA142" s="145"/>
      <c r="FB142" s="145"/>
      <c r="FC142" s="145"/>
      <c r="FD142" s="145"/>
      <c r="FE142" s="145"/>
      <c r="FF142" s="145"/>
      <c r="FG142" s="145"/>
      <c r="FH142" s="145"/>
      <c r="FI142" s="145"/>
      <c r="FJ142" s="145"/>
      <c r="FK142" s="145"/>
      <c r="FL142" s="145"/>
      <c r="FM142" s="145"/>
      <c r="FN142" s="145"/>
      <c r="FO142" s="145"/>
      <c r="FP142" s="145"/>
      <c r="FQ142" s="145"/>
      <c r="FR142" s="145"/>
      <c r="FS142" s="145"/>
      <c r="FT142" s="145"/>
      <c r="FU142" s="145"/>
      <c r="FV142" s="145"/>
      <c r="FW142" s="145"/>
      <c r="FX142" s="145"/>
      <c r="FY142" s="145"/>
      <c r="FZ142" s="145"/>
      <c r="GA142" s="145"/>
      <c r="GB142" s="145"/>
      <c r="GC142" s="145"/>
      <c r="GD142" s="145"/>
      <c r="GE142" s="145"/>
    </row>
    <row r="143" spans="1:187" ht="20.100000000000001" hidden="1" customHeight="1" x14ac:dyDescent="0.3">
      <c r="A143" s="25" t="s">
        <v>2748</v>
      </c>
      <c r="B143" s="26" t="s">
        <v>187</v>
      </c>
      <c r="C143" s="26">
        <v>83894</v>
      </c>
      <c r="D143" s="25" t="s">
        <v>1370</v>
      </c>
      <c r="E143" s="26"/>
      <c r="F143" s="26"/>
      <c r="G143" s="26" t="s">
        <v>121</v>
      </c>
      <c r="H143" s="26" t="s">
        <v>344</v>
      </c>
      <c r="I143" s="26" t="s">
        <v>385</v>
      </c>
      <c r="J143" s="25" t="s">
        <v>834</v>
      </c>
      <c r="K143" s="25" t="s">
        <v>2757</v>
      </c>
      <c r="L143" s="242"/>
      <c r="M143" s="242"/>
      <c r="N143" s="242"/>
      <c r="O143" s="242"/>
      <c r="P143" s="242"/>
      <c r="Q143" s="242"/>
      <c r="R143" s="242"/>
      <c r="S143" s="242"/>
      <c r="T143" s="240"/>
      <c r="U143" s="240"/>
      <c r="V143" s="240"/>
      <c r="W143" s="240"/>
      <c r="X143" s="240"/>
      <c r="Y143" s="240"/>
      <c r="Z143" s="240"/>
      <c r="AA143" s="240"/>
      <c r="AB143" s="338"/>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c r="BQ143" s="240"/>
      <c r="BR143" s="240"/>
      <c r="BS143" s="240"/>
      <c r="BT143" s="240"/>
      <c r="BU143" s="240"/>
      <c r="BV143" s="240"/>
      <c r="BW143" s="240"/>
      <c r="BX143" s="240"/>
      <c r="BY143" s="240"/>
      <c r="BZ143" s="240"/>
      <c r="CA143" s="240"/>
      <c r="CB143" s="240"/>
      <c r="CC143" s="240"/>
      <c r="CD143" s="240"/>
      <c r="CE143" s="240"/>
      <c r="CF143" s="240"/>
      <c r="CG143" s="240"/>
      <c r="CH143" s="240"/>
      <c r="CI143" s="240"/>
      <c r="CJ143" s="240"/>
      <c r="CK143" s="240"/>
      <c r="CL143" s="240"/>
      <c r="CM143" s="240"/>
      <c r="CN143" s="240"/>
      <c r="CO143" s="240"/>
      <c r="CP143" s="240"/>
      <c r="CQ143" s="240"/>
      <c r="CR143" s="240"/>
      <c r="CS143" s="240"/>
      <c r="CT143" s="240"/>
      <c r="CU143" s="240"/>
      <c r="CV143" s="240"/>
      <c r="CW143" s="240"/>
      <c r="CX143" s="240"/>
      <c r="CY143" s="240"/>
      <c r="CZ143" s="240"/>
      <c r="DA143" s="240"/>
      <c r="DB143" s="240"/>
      <c r="DC143" s="240"/>
      <c r="DD143" s="240"/>
      <c r="DE143" s="240"/>
      <c r="DF143" s="240"/>
      <c r="DG143" s="240"/>
      <c r="DH143" s="241"/>
      <c r="DI143" s="240"/>
      <c r="DJ143" s="240"/>
      <c r="DK143" s="240"/>
      <c r="DL143" s="240"/>
      <c r="DM143" s="240"/>
      <c r="DN143" s="240"/>
      <c r="DO143" s="240"/>
      <c r="DP143" s="240"/>
      <c r="DQ143" s="240"/>
      <c r="DR143" s="240"/>
      <c r="DS143" s="240"/>
      <c r="DT143" s="240"/>
      <c r="DU143" s="240"/>
      <c r="DV143" s="240"/>
      <c r="DW143" s="240"/>
      <c r="DX143" s="240"/>
      <c r="DY143" s="240"/>
      <c r="DZ143" s="240"/>
      <c r="EA143" s="240"/>
      <c r="EB143" s="241"/>
      <c r="EC143" s="240"/>
      <c r="ED143" s="241"/>
      <c r="EE143" s="240"/>
      <c r="EF143" s="240"/>
      <c r="EG143" s="240"/>
      <c r="EH143" s="240"/>
      <c r="EI143" s="240"/>
      <c r="EJ143" s="240"/>
      <c r="EK143" s="145">
        <v>0</v>
      </c>
      <c r="EL143" s="145">
        <v>0</v>
      </c>
      <c r="EM143" s="145"/>
    </row>
    <row r="144" spans="1:187" ht="20.100000000000001" hidden="1" customHeight="1" x14ac:dyDescent="0.3">
      <c r="A144" s="72" t="s">
        <v>1797</v>
      </c>
      <c r="B144" s="80" t="s">
        <v>187</v>
      </c>
      <c r="C144" s="73">
        <v>82298</v>
      </c>
      <c r="D144" s="72" t="s">
        <v>1798</v>
      </c>
      <c r="E144" s="73"/>
      <c r="F144" s="73"/>
      <c r="G144" s="73" t="s">
        <v>121</v>
      </c>
      <c r="H144" s="258"/>
      <c r="I144" s="26" t="s">
        <v>385</v>
      </c>
      <c r="J144" s="72" t="s">
        <v>1210</v>
      </c>
      <c r="K144" s="72" t="s">
        <v>1799</v>
      </c>
      <c r="L144" s="74"/>
      <c r="M144" s="72" t="s">
        <v>1800</v>
      </c>
      <c r="N144" s="72" t="s">
        <v>1801</v>
      </c>
      <c r="O144" s="72" t="s">
        <v>1802</v>
      </c>
      <c r="P144" s="226"/>
      <c r="Q144" s="226"/>
      <c r="R144" s="72" t="s">
        <v>1803</v>
      </c>
      <c r="S144" s="72" t="s">
        <v>1804</v>
      </c>
      <c r="T144" s="234"/>
      <c r="U144" s="235"/>
      <c r="V144" s="235"/>
      <c r="W144" s="235"/>
      <c r="X144" s="235"/>
      <c r="Y144" s="235"/>
      <c r="Z144" s="235"/>
      <c r="AA144" s="235"/>
      <c r="AB144" s="336"/>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349"/>
      <c r="BB144" s="235"/>
      <c r="BC144" s="235"/>
      <c r="BD144" s="235"/>
      <c r="BE144" s="235"/>
      <c r="BF144" s="235"/>
      <c r="BG144" s="235"/>
      <c r="BH144" s="235"/>
      <c r="BI144" s="235"/>
      <c r="BJ144" s="235"/>
      <c r="BK144" s="235"/>
      <c r="BL144" s="235"/>
      <c r="BM144" s="235"/>
      <c r="BN144" s="235"/>
      <c r="BO144" s="235"/>
      <c r="BP144" s="235"/>
      <c r="BQ144" s="235"/>
      <c r="BR144" s="235"/>
      <c r="BS144" s="235"/>
      <c r="BT144" s="235"/>
      <c r="BU144" s="235"/>
      <c r="BV144" s="235"/>
      <c r="BW144" s="235"/>
      <c r="BX144" s="235"/>
      <c r="BY144" s="235"/>
      <c r="BZ144" s="235"/>
      <c r="CA144" s="235"/>
      <c r="CB144" s="235"/>
      <c r="CC144" s="235"/>
      <c r="CD144" s="235"/>
      <c r="CE144" s="235"/>
      <c r="CF144" s="235"/>
      <c r="CG144" s="235"/>
      <c r="CH144" s="235"/>
      <c r="CI144" s="235"/>
      <c r="CJ144" s="235"/>
      <c r="CK144" s="235"/>
      <c r="CL144" s="235"/>
      <c r="CM144" s="235">
        <v>1</v>
      </c>
      <c r="CN144" s="235"/>
      <c r="CO144" s="235"/>
      <c r="CP144" s="235"/>
      <c r="CQ144" s="235"/>
      <c r="CR144" s="235"/>
      <c r="CS144" s="235"/>
      <c r="CT144" s="235"/>
      <c r="CU144" s="235"/>
      <c r="CV144" s="235"/>
      <c r="CW144" s="235"/>
      <c r="CX144" s="235"/>
      <c r="CY144" s="235"/>
      <c r="CZ144" s="235"/>
      <c r="DA144" s="235"/>
      <c r="DB144" s="235"/>
      <c r="DC144" s="235"/>
      <c r="DD144" s="235"/>
      <c r="DE144" s="235"/>
      <c r="DF144" s="235"/>
      <c r="DG144" s="235"/>
      <c r="DH144" s="236"/>
      <c r="DI144" s="235"/>
      <c r="DJ144" s="235"/>
      <c r="DK144" s="235"/>
      <c r="DL144" s="235"/>
      <c r="DM144" s="235"/>
      <c r="DN144" s="235"/>
      <c r="DO144" s="235"/>
      <c r="DP144" s="235"/>
      <c r="DQ144" s="235">
        <v>1</v>
      </c>
      <c r="DR144" s="235"/>
      <c r="DS144" s="235"/>
      <c r="DT144" s="235"/>
      <c r="DU144" s="235">
        <v>1</v>
      </c>
      <c r="DV144" s="235"/>
      <c r="DW144" s="235"/>
      <c r="DX144" s="235"/>
      <c r="DY144" s="235"/>
      <c r="DZ144" s="235"/>
      <c r="EA144" s="235"/>
      <c r="EB144" s="236"/>
      <c r="EC144" s="235"/>
      <c r="ED144" s="236"/>
      <c r="EE144" s="235"/>
      <c r="EF144" s="235"/>
      <c r="EG144" s="235"/>
      <c r="EH144" s="235"/>
      <c r="EI144" s="235"/>
      <c r="EJ144" s="235"/>
      <c r="EK144" s="235">
        <v>1</v>
      </c>
      <c r="EL144" s="235">
        <v>1</v>
      </c>
      <c r="EM144" s="235"/>
      <c r="EN144" s="237" t="s">
        <v>1805</v>
      </c>
      <c r="EO144" s="234"/>
      <c r="EP144" s="234"/>
      <c r="EQ144" s="234"/>
      <c r="ER144" s="234"/>
      <c r="ES144" s="234"/>
      <c r="ET144" s="234"/>
      <c r="EU144" s="234"/>
      <c r="EV144" s="234"/>
      <c r="EW144" s="234"/>
      <c r="EX144" s="234"/>
      <c r="EY144" s="234"/>
      <c r="EZ144" s="234"/>
      <c r="FA144" s="234"/>
      <c r="FB144" s="234"/>
      <c r="FC144" s="234"/>
      <c r="FD144" s="234"/>
      <c r="FE144" s="234"/>
      <c r="FF144" s="234"/>
      <c r="FG144" s="234"/>
      <c r="FH144" s="234"/>
      <c r="FI144" s="234"/>
      <c r="FJ144" s="234"/>
      <c r="FK144" s="234"/>
      <c r="FL144" s="234"/>
      <c r="FM144" s="234"/>
      <c r="FN144" s="238"/>
      <c r="FO144" s="238"/>
      <c r="FP144" s="238"/>
      <c r="FQ144" s="238"/>
      <c r="FR144" s="238"/>
      <c r="FS144" s="238"/>
      <c r="FT144" s="238"/>
      <c r="FU144" s="238"/>
      <c r="FV144" s="238"/>
      <c r="FW144" s="238"/>
      <c r="FX144" s="238"/>
      <c r="FY144" s="238"/>
      <c r="FZ144" s="238"/>
      <c r="GA144" s="238"/>
      <c r="GB144" s="238"/>
      <c r="GC144" s="238"/>
      <c r="GD144" s="238"/>
      <c r="GE144" s="238"/>
    </row>
    <row r="145" spans="1:187" ht="20.100000000000001" hidden="1" customHeight="1" x14ac:dyDescent="0.3">
      <c r="A145" s="25" t="s">
        <v>2664</v>
      </c>
      <c r="B145" s="40" t="s">
        <v>187</v>
      </c>
      <c r="C145" s="26">
        <v>83709</v>
      </c>
      <c r="D145" s="71" t="s">
        <v>2683</v>
      </c>
      <c r="E145" s="26" t="s">
        <v>108</v>
      </c>
      <c r="F145" s="26"/>
      <c r="G145" s="26" t="s">
        <v>121</v>
      </c>
      <c r="H145" s="26" t="s">
        <v>692</v>
      </c>
      <c r="I145" s="26" t="s">
        <v>385</v>
      </c>
      <c r="J145" s="25" t="s">
        <v>1210</v>
      </c>
      <c r="K145" s="25" t="s">
        <v>2684</v>
      </c>
      <c r="L145" s="25"/>
      <c r="M145" s="25"/>
      <c r="N145" s="83"/>
      <c r="O145" s="83"/>
      <c r="P145" s="83"/>
      <c r="Q145" s="83"/>
      <c r="R145" s="83"/>
      <c r="S145" s="83"/>
      <c r="T145" s="145"/>
      <c r="U145" s="145"/>
      <c r="V145" s="145"/>
      <c r="W145" s="145"/>
      <c r="X145" s="145"/>
      <c r="Y145" s="145"/>
      <c r="Z145" s="145"/>
      <c r="AA145" s="145"/>
      <c r="AB145" s="332"/>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c r="CH145" s="145"/>
      <c r="CI145" s="145"/>
      <c r="CJ145" s="145"/>
      <c r="CK145" s="145"/>
      <c r="CL145" s="145"/>
      <c r="CM145" s="145"/>
      <c r="CN145" s="145"/>
      <c r="CO145" s="145"/>
      <c r="CP145" s="145"/>
      <c r="CQ145" s="145"/>
      <c r="CR145" s="145"/>
      <c r="CS145" s="145"/>
      <c r="CT145" s="145"/>
      <c r="CU145" s="145"/>
      <c r="CV145" s="145"/>
      <c r="CW145" s="145"/>
      <c r="CX145" s="145"/>
      <c r="CY145" s="145"/>
      <c r="CZ145" s="145"/>
      <c r="DA145" s="145"/>
      <c r="DB145" s="145"/>
      <c r="DC145" s="145"/>
      <c r="DD145" s="145"/>
      <c r="DE145" s="145"/>
      <c r="DF145" s="145"/>
      <c r="DG145" s="145"/>
      <c r="DH145" s="148"/>
      <c r="DI145" s="145"/>
      <c r="DJ145" s="145"/>
      <c r="DK145" s="145"/>
      <c r="DL145" s="145"/>
      <c r="DM145" s="145"/>
      <c r="DN145" s="145"/>
      <c r="DO145" s="145"/>
      <c r="DP145" s="145"/>
      <c r="DQ145" s="145"/>
      <c r="DR145" s="145"/>
      <c r="DS145" s="145"/>
      <c r="DT145" s="145"/>
      <c r="DU145" s="145"/>
      <c r="DV145" s="145"/>
      <c r="DW145" s="145"/>
      <c r="DX145" s="145"/>
      <c r="DY145" s="145"/>
      <c r="DZ145" s="145"/>
      <c r="EA145" s="145"/>
      <c r="EB145" s="148"/>
      <c r="EC145" s="145"/>
      <c r="ED145" s="148"/>
      <c r="EE145" s="145"/>
      <c r="EF145" s="145"/>
      <c r="EG145" s="145"/>
      <c r="EH145" s="145"/>
      <c r="EI145" s="145"/>
      <c r="EJ145" s="145"/>
      <c r="EK145" s="145">
        <v>0</v>
      </c>
      <c r="EL145" s="145">
        <v>0</v>
      </c>
      <c r="EM145" s="145"/>
    </row>
    <row r="146" spans="1:187" ht="20.100000000000001" hidden="1" customHeight="1" x14ac:dyDescent="0.3">
      <c r="A146" s="25" t="s">
        <v>2304</v>
      </c>
      <c r="B146" s="26" t="s">
        <v>187</v>
      </c>
      <c r="C146" s="26">
        <v>83413</v>
      </c>
      <c r="D146" s="25" t="s">
        <v>2324</v>
      </c>
      <c r="E146" s="26" t="s">
        <v>108</v>
      </c>
      <c r="F146" s="26"/>
      <c r="G146" s="26" t="s">
        <v>121</v>
      </c>
      <c r="H146" s="26" t="s">
        <v>1931</v>
      </c>
      <c r="I146" s="26" t="s">
        <v>3</v>
      </c>
      <c r="J146" s="25" t="s">
        <v>834</v>
      </c>
      <c r="K146" s="25" t="s">
        <v>2325</v>
      </c>
      <c r="L146" s="43" t="s">
        <v>2326</v>
      </c>
      <c r="M146" s="25" t="s">
        <v>2327</v>
      </c>
      <c r="N146" s="83"/>
      <c r="O146" s="237"/>
      <c r="P146" s="83"/>
      <c r="Q146" s="83"/>
      <c r="R146" s="25"/>
      <c r="S146" s="25" t="s">
        <v>2328</v>
      </c>
      <c r="T146" s="145"/>
      <c r="U146" s="145"/>
      <c r="V146" s="145"/>
      <c r="W146" s="145"/>
      <c r="X146" s="145"/>
      <c r="Y146" s="145"/>
      <c r="Z146" s="145"/>
      <c r="AA146" s="145"/>
      <c r="AB146" s="332"/>
      <c r="AC146" s="145"/>
      <c r="AD146" s="145"/>
      <c r="AE146" s="145"/>
      <c r="AF146" s="145"/>
      <c r="AG146" s="145"/>
      <c r="AH146" s="145"/>
      <c r="AI146" s="145"/>
      <c r="AJ146" s="145"/>
      <c r="AK146" s="145"/>
      <c r="AL146" s="145">
        <v>1</v>
      </c>
      <c r="AM146" s="145"/>
      <c r="AN146" s="145"/>
      <c r="AO146" s="145"/>
      <c r="AP146" s="145">
        <v>1</v>
      </c>
      <c r="AQ146" s="145"/>
      <c r="AR146" s="145"/>
      <c r="AS146" s="145"/>
      <c r="AT146" s="145"/>
      <c r="AU146" s="145"/>
      <c r="AV146" s="145"/>
      <c r="AW146" s="145"/>
      <c r="AX146" s="145"/>
      <c r="AY146" s="145"/>
      <c r="AZ146" s="145"/>
      <c r="BA146" s="145"/>
      <c r="BB146" s="145"/>
      <c r="BC146" s="145"/>
      <c r="BD146" s="145"/>
      <c r="BE146" s="145"/>
      <c r="BF146" s="145"/>
      <c r="BG146" s="145"/>
      <c r="BH146" s="145"/>
      <c r="BI146" s="145"/>
      <c r="BJ146" s="145"/>
      <c r="BK146" s="145"/>
      <c r="BL146" s="145"/>
      <c r="BM146" s="145"/>
      <c r="BN146" s="145"/>
      <c r="BO146" s="145"/>
      <c r="BP146" s="145"/>
      <c r="BQ146" s="145"/>
      <c r="BR146" s="145"/>
      <c r="BS146" s="145"/>
      <c r="BT146" s="145"/>
      <c r="BU146" s="145"/>
      <c r="BV146" s="145"/>
      <c r="BW146" s="145"/>
      <c r="BX146" s="145"/>
      <c r="BY146" s="145"/>
      <c r="BZ146" s="145"/>
      <c r="CA146" s="145"/>
      <c r="CB146" s="145"/>
      <c r="CC146" s="145"/>
      <c r="CD146" s="145"/>
      <c r="CE146" s="145"/>
      <c r="CF146" s="145"/>
      <c r="CG146" s="145"/>
      <c r="CH146" s="145"/>
      <c r="CI146" s="145"/>
      <c r="CJ146" s="145"/>
      <c r="CK146" s="145"/>
      <c r="CL146" s="145"/>
      <c r="CM146" s="145"/>
      <c r="CN146" s="145"/>
      <c r="CO146" s="145"/>
      <c r="CP146" s="145"/>
      <c r="CQ146" s="145"/>
      <c r="CR146" s="145"/>
      <c r="CS146" s="145"/>
      <c r="CT146" s="145"/>
      <c r="CU146" s="145"/>
      <c r="CV146" s="145"/>
      <c r="CW146" s="145"/>
      <c r="CX146" s="145"/>
      <c r="CY146" s="145"/>
      <c r="CZ146" s="145"/>
      <c r="DA146" s="145"/>
      <c r="DB146" s="145"/>
      <c r="DC146" s="145"/>
      <c r="DD146" s="145"/>
      <c r="DE146" s="145"/>
      <c r="DF146" s="145"/>
      <c r="DG146" s="145"/>
      <c r="DH146" s="148"/>
      <c r="DI146" s="145"/>
      <c r="DJ146" s="145"/>
      <c r="DK146" s="145"/>
      <c r="DL146" s="145"/>
      <c r="DM146" s="145"/>
      <c r="DN146" s="145"/>
      <c r="DO146" s="145"/>
      <c r="DP146" s="145"/>
      <c r="DQ146" s="145"/>
      <c r="DR146" s="145"/>
      <c r="DS146" s="145"/>
      <c r="DT146" s="145"/>
      <c r="DU146" s="145"/>
      <c r="DV146" s="145"/>
      <c r="DW146" s="145"/>
      <c r="DX146" s="145"/>
      <c r="DY146" s="145"/>
      <c r="DZ146" s="145"/>
      <c r="EA146" s="145"/>
      <c r="EB146" s="148"/>
      <c r="EC146" s="145"/>
      <c r="ED146" s="145"/>
      <c r="EK146" s="263">
        <v>1</v>
      </c>
      <c r="EL146" s="263">
        <v>1</v>
      </c>
      <c r="EM146" s="263"/>
      <c r="EN146" s="264"/>
    </row>
    <row r="147" spans="1:187" ht="20.100000000000001" hidden="1" customHeight="1" x14ac:dyDescent="0.3">
      <c r="A147" s="25" t="s">
        <v>2524</v>
      </c>
      <c r="B147" s="55" t="s">
        <v>187</v>
      </c>
      <c r="C147" s="55">
        <v>83746</v>
      </c>
      <c r="D147" s="186" t="s">
        <v>2546</v>
      </c>
      <c r="E147" s="26"/>
      <c r="F147" s="26"/>
      <c r="G147" s="26" t="s">
        <v>674</v>
      </c>
      <c r="H147" s="26"/>
      <c r="I147" s="26" t="s">
        <v>3</v>
      </c>
      <c r="J147" s="25" t="s">
        <v>975</v>
      </c>
      <c r="K147" s="25" t="s">
        <v>2547</v>
      </c>
      <c r="L147" s="239"/>
      <c r="M147" s="239"/>
      <c r="N147" s="239"/>
      <c r="O147" s="239"/>
      <c r="P147" s="239"/>
      <c r="Q147" s="239"/>
      <c r="R147" s="239"/>
      <c r="S147" s="239"/>
      <c r="T147" s="145"/>
      <c r="U147" s="145"/>
      <c r="V147" s="145"/>
      <c r="W147" s="145"/>
      <c r="X147" s="145"/>
      <c r="Y147" s="145"/>
      <c r="Z147" s="145"/>
      <c r="AA147" s="145"/>
      <c r="AB147" s="332"/>
      <c r="AC147" s="145"/>
      <c r="AD147" s="145"/>
      <c r="AE147" s="145"/>
      <c r="AF147" s="145"/>
      <c r="AG147" s="145"/>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c r="CH147" s="145"/>
      <c r="CI147" s="145"/>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c r="DD147" s="145"/>
      <c r="DE147" s="145"/>
      <c r="DF147" s="145"/>
      <c r="DG147" s="145"/>
      <c r="DH147" s="148"/>
      <c r="DI147" s="145"/>
      <c r="DJ147" s="145"/>
      <c r="DK147" s="145"/>
      <c r="DL147" s="145"/>
      <c r="DM147" s="145"/>
      <c r="DN147" s="145"/>
      <c r="DO147" s="145"/>
      <c r="DP147" s="145"/>
      <c r="DQ147" s="145"/>
      <c r="DR147" s="145"/>
      <c r="DS147" s="145"/>
      <c r="DT147" s="145"/>
      <c r="DU147" s="145"/>
      <c r="DV147" s="145"/>
      <c r="DW147" s="145"/>
      <c r="DX147" s="145"/>
      <c r="DY147" s="145"/>
      <c r="DZ147" s="145"/>
      <c r="EA147" s="145"/>
      <c r="EB147" s="148"/>
      <c r="EC147" s="145"/>
      <c r="ED147" s="148"/>
      <c r="EE147" s="145"/>
      <c r="EF147" s="145"/>
      <c r="EG147" s="145"/>
      <c r="EH147" s="145"/>
      <c r="EI147" s="145"/>
      <c r="EJ147" s="145"/>
      <c r="EK147" s="145">
        <v>0</v>
      </c>
      <c r="EL147" s="145">
        <v>0</v>
      </c>
      <c r="EM147" s="145"/>
    </row>
    <row r="148" spans="1:187" ht="20.100000000000001" hidden="1" customHeight="1" x14ac:dyDescent="0.3">
      <c r="A148" s="25" t="s">
        <v>3864</v>
      </c>
      <c r="B148" s="40" t="s">
        <v>187</v>
      </c>
      <c r="C148" s="26">
        <v>84475</v>
      </c>
      <c r="D148" s="25" t="s">
        <v>3901</v>
      </c>
      <c r="E148" s="26" t="s">
        <v>108</v>
      </c>
      <c r="F148" s="26" t="s">
        <v>3556</v>
      </c>
      <c r="G148" s="26" t="s">
        <v>121</v>
      </c>
      <c r="H148" s="26" t="s">
        <v>3</v>
      </c>
      <c r="I148" s="26" t="s">
        <v>438</v>
      </c>
      <c r="J148" s="25" t="s">
        <v>1210</v>
      </c>
      <c r="K148" s="25" t="s">
        <v>3902</v>
      </c>
      <c r="L148" s="25"/>
      <c r="M148" s="25" t="s">
        <v>3903</v>
      </c>
      <c r="N148" s="25"/>
      <c r="O148" s="239"/>
      <c r="P148" s="239"/>
      <c r="Q148" s="239"/>
      <c r="R148" s="25"/>
      <c r="S148" s="25" t="s">
        <v>3904</v>
      </c>
      <c r="T148" s="238"/>
      <c r="U148" s="145"/>
      <c r="V148" s="148"/>
      <c r="W148" s="145"/>
      <c r="X148" s="145"/>
      <c r="Y148" s="145"/>
      <c r="Z148" s="145"/>
      <c r="AA148" s="145"/>
      <c r="AB148" s="332"/>
      <c r="AC148" s="145"/>
      <c r="AD148" s="145"/>
      <c r="AE148" s="145"/>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266">
        <v>1</v>
      </c>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c r="CB148" s="145"/>
      <c r="CC148" s="145"/>
      <c r="CD148" s="145"/>
      <c r="CE148" s="145"/>
      <c r="CF148" s="145"/>
      <c r="CG148" s="145"/>
      <c r="CH148" s="145"/>
      <c r="CI148" s="145"/>
      <c r="CJ148" s="145"/>
      <c r="CK148" s="145"/>
      <c r="CL148" s="145"/>
      <c r="CM148" s="145">
        <v>1</v>
      </c>
      <c r="CN148" s="145"/>
      <c r="CO148" s="145"/>
      <c r="CP148" s="145"/>
      <c r="CQ148" s="145"/>
      <c r="CR148" s="145"/>
      <c r="CS148" s="145"/>
      <c r="CT148" s="266"/>
      <c r="CU148" s="145"/>
      <c r="CV148" s="145"/>
      <c r="CW148" s="145"/>
      <c r="CX148" s="145"/>
      <c r="CY148" s="145"/>
      <c r="CZ148" s="145"/>
      <c r="DA148" s="145"/>
      <c r="DB148" s="145"/>
      <c r="DC148" s="145"/>
      <c r="DD148" s="145"/>
      <c r="DE148" s="145"/>
      <c r="DF148" s="145"/>
      <c r="DG148" s="145"/>
      <c r="DH148" s="148"/>
      <c r="DI148" s="145"/>
      <c r="DJ148" s="145"/>
      <c r="DK148" s="145"/>
      <c r="DL148" s="145"/>
      <c r="DM148" s="145"/>
      <c r="DN148" s="145"/>
      <c r="DO148" s="145"/>
      <c r="DP148" s="145"/>
      <c r="DQ148" s="145"/>
      <c r="DR148" s="145"/>
      <c r="DS148" s="145"/>
      <c r="DT148" s="145"/>
      <c r="DU148" s="145"/>
      <c r="DV148" s="145"/>
      <c r="DW148" s="145"/>
      <c r="DX148" s="145"/>
      <c r="DY148" s="145"/>
      <c r="DZ148" s="145"/>
      <c r="EA148" s="145"/>
      <c r="EB148" s="148"/>
      <c r="EC148" s="145"/>
      <c r="ED148" s="148"/>
      <c r="EE148" s="145"/>
      <c r="EF148" s="145"/>
      <c r="EG148" s="145"/>
      <c r="EH148" s="145"/>
      <c r="EI148" s="145"/>
      <c r="EJ148" s="145"/>
      <c r="EK148" s="145">
        <v>1</v>
      </c>
      <c r="EL148" s="145">
        <v>1</v>
      </c>
      <c r="EM148" s="145"/>
    </row>
    <row r="149" spans="1:187" ht="20.100000000000001" hidden="1" customHeight="1" x14ac:dyDescent="0.3">
      <c r="A149" s="25" t="s">
        <v>2109</v>
      </c>
      <c r="B149" s="26" t="s">
        <v>187</v>
      </c>
      <c r="C149" s="26">
        <v>83143</v>
      </c>
      <c r="D149" s="25" t="s">
        <v>2130</v>
      </c>
      <c r="E149" s="26"/>
      <c r="F149" s="26"/>
      <c r="G149" s="26" t="s">
        <v>121</v>
      </c>
      <c r="H149" s="26" t="s">
        <v>3</v>
      </c>
      <c r="I149" s="26" t="s">
        <v>3</v>
      </c>
      <c r="J149" s="25" t="s">
        <v>1210</v>
      </c>
      <c r="K149" s="25" t="s">
        <v>2131</v>
      </c>
      <c r="L149" s="25"/>
      <c r="M149" s="25" t="s">
        <v>2132</v>
      </c>
      <c r="N149" s="83"/>
      <c r="O149" s="83"/>
      <c r="P149" s="83"/>
      <c r="Q149" s="83"/>
      <c r="R149" s="25"/>
      <c r="S149" s="25" t="s">
        <v>2133</v>
      </c>
      <c r="T149" s="145"/>
      <c r="U149" s="145"/>
      <c r="V149" s="145"/>
      <c r="W149" s="145"/>
      <c r="X149" s="145"/>
      <c r="Y149" s="145"/>
      <c r="Z149" s="145"/>
      <c r="AA149" s="145"/>
      <c r="AB149" s="332"/>
      <c r="AC149" s="145"/>
      <c r="AD149" s="145"/>
      <c r="AE149" s="145"/>
      <c r="AF149" s="145"/>
      <c r="AG149" s="145"/>
      <c r="AH149" s="145"/>
      <c r="AI149" s="145"/>
      <c r="AJ149" s="145"/>
      <c r="AK149" s="145"/>
      <c r="AL149" s="145"/>
      <c r="AM149" s="145"/>
      <c r="AN149" s="145"/>
      <c r="AO149" s="145"/>
      <c r="AP149" s="145">
        <v>1</v>
      </c>
      <c r="AQ149" s="145"/>
      <c r="AR149" s="145">
        <v>1</v>
      </c>
      <c r="AS149" s="145"/>
      <c r="AT149" s="145"/>
      <c r="AU149" s="145"/>
      <c r="AV149" s="145"/>
      <c r="AW149" s="145"/>
      <c r="AX149" s="145"/>
      <c r="AY149" s="145"/>
      <c r="AZ149" s="145"/>
      <c r="BA149" s="145"/>
      <c r="BB149" s="145"/>
      <c r="BC149" s="145"/>
      <c r="BD149" s="145"/>
      <c r="BE149" s="145"/>
      <c r="BF149" s="145"/>
      <c r="BG149" s="145"/>
      <c r="BH149" s="145"/>
      <c r="BI149" s="145"/>
      <c r="BJ149" s="145"/>
      <c r="BK149" s="145"/>
      <c r="BL149" s="145"/>
      <c r="BM149" s="145"/>
      <c r="BN149" s="145"/>
      <c r="BO149" s="145"/>
      <c r="BP149" s="145"/>
      <c r="BQ149" s="145"/>
      <c r="BR149" s="145"/>
      <c r="BS149" s="145"/>
      <c r="BT149" s="145"/>
      <c r="BU149" s="145"/>
      <c r="BV149" s="145"/>
      <c r="BW149" s="145"/>
      <c r="BX149" s="145"/>
      <c r="BY149" s="145"/>
      <c r="BZ149" s="145"/>
      <c r="CA149" s="145"/>
      <c r="CB149" s="145"/>
      <c r="CC149" s="145"/>
      <c r="CD149" s="145"/>
      <c r="CE149" s="145"/>
      <c r="CF149" s="145"/>
      <c r="CG149" s="145"/>
      <c r="CH149" s="145"/>
      <c r="CI149" s="145"/>
      <c r="CJ149" s="145"/>
      <c r="CK149" s="145"/>
      <c r="CL149" s="145"/>
      <c r="CM149" s="145"/>
      <c r="CN149" s="145"/>
      <c r="CO149" s="145"/>
      <c r="CP149" s="145"/>
      <c r="CQ149" s="145"/>
      <c r="CR149" s="145"/>
      <c r="CS149" s="145"/>
      <c r="CT149" s="145"/>
      <c r="CU149" s="145"/>
      <c r="CV149" s="145"/>
      <c r="CW149" s="145"/>
      <c r="CX149" s="145"/>
      <c r="CY149" s="145"/>
      <c r="CZ149" s="145"/>
      <c r="DA149" s="145"/>
      <c r="DB149" s="145"/>
      <c r="DC149" s="145"/>
      <c r="DD149" s="145"/>
      <c r="DE149" s="145"/>
      <c r="DF149" s="145"/>
      <c r="DG149" s="145"/>
      <c r="DH149" s="148"/>
      <c r="DI149" s="145"/>
      <c r="DJ149" s="145"/>
      <c r="DK149" s="145"/>
      <c r="DL149" s="145"/>
      <c r="DM149" s="145"/>
      <c r="DN149" s="145"/>
      <c r="DO149" s="145"/>
      <c r="DP149" s="145"/>
      <c r="DQ149" s="145"/>
      <c r="DR149" s="145"/>
      <c r="DS149" s="145"/>
      <c r="DT149" s="145"/>
      <c r="DU149" s="145"/>
      <c r="DV149" s="145"/>
      <c r="DW149" s="145"/>
      <c r="DX149" s="145"/>
      <c r="DY149" s="145"/>
      <c r="DZ149" s="145"/>
      <c r="EA149" s="145"/>
      <c r="EB149" s="148"/>
      <c r="EC149" s="145"/>
      <c r="ED149" s="148"/>
      <c r="EE149" s="145"/>
      <c r="EF149" s="145"/>
      <c r="EG149" s="145"/>
      <c r="EH149" s="145"/>
      <c r="EI149" s="145"/>
      <c r="EJ149" s="145"/>
      <c r="EK149" s="145">
        <v>1</v>
      </c>
      <c r="EL149" s="145">
        <v>1</v>
      </c>
      <c r="EM149" s="145"/>
      <c r="EO149" s="145"/>
      <c r="EP149" s="145"/>
      <c r="EQ149" s="145"/>
      <c r="ER149" s="145"/>
      <c r="ES149" s="145"/>
      <c r="ET149" s="145"/>
      <c r="EU149" s="145"/>
      <c r="EV149" s="145"/>
      <c r="EW149" s="145"/>
      <c r="EX149" s="145"/>
      <c r="EY149" s="145"/>
      <c r="EZ149" s="145"/>
      <c r="FA149" s="145"/>
      <c r="FB149" s="145"/>
      <c r="FC149" s="145"/>
      <c r="FD149" s="145"/>
      <c r="FE149" s="145"/>
      <c r="FF149" s="145"/>
      <c r="FG149" s="145"/>
      <c r="FH149" s="145"/>
      <c r="FI149" s="145"/>
      <c r="FJ149" s="145"/>
      <c r="FK149" s="145"/>
      <c r="FL149" s="145"/>
      <c r="FM149" s="145"/>
      <c r="FN149" s="145"/>
      <c r="FO149" s="145"/>
      <c r="FP149" s="145"/>
      <c r="FQ149" s="145"/>
      <c r="FR149" s="145"/>
      <c r="FS149" s="145"/>
      <c r="FT149" s="145"/>
      <c r="FU149" s="145"/>
      <c r="FV149" s="145"/>
      <c r="FW149" s="145"/>
      <c r="FX149" s="145"/>
      <c r="FY149" s="145"/>
      <c r="FZ149" s="145"/>
      <c r="GA149" s="145"/>
      <c r="GB149" s="145"/>
      <c r="GC149" s="145"/>
      <c r="GD149" s="145"/>
      <c r="GE149" s="145"/>
    </row>
    <row r="150" spans="1:187" ht="20.100000000000001" hidden="1" customHeight="1" x14ac:dyDescent="0.3">
      <c r="A150" s="25" t="s">
        <v>3367</v>
      </c>
      <c r="B150" s="26" t="s">
        <v>187</v>
      </c>
      <c r="C150" s="26">
        <v>84516</v>
      </c>
      <c r="D150" s="71" t="s">
        <v>3393</v>
      </c>
      <c r="E150" s="26" t="s">
        <v>108</v>
      </c>
      <c r="F150" s="26" t="s">
        <v>3549</v>
      </c>
      <c r="G150" s="26" t="s">
        <v>121</v>
      </c>
      <c r="H150" s="26" t="s">
        <v>344</v>
      </c>
      <c r="I150" s="26" t="s">
        <v>438</v>
      </c>
      <c r="J150" s="25" t="s">
        <v>975</v>
      </c>
      <c r="K150" s="25" t="s">
        <v>3394</v>
      </c>
      <c r="L150" s="25"/>
      <c r="M150" s="25"/>
      <c r="N150" s="272"/>
      <c r="O150" s="272"/>
      <c r="P150" s="272"/>
      <c r="Q150" s="272"/>
      <c r="R150" s="272"/>
      <c r="S150" s="272"/>
      <c r="T150" s="238"/>
      <c r="U150" s="145"/>
      <c r="V150" s="148"/>
      <c r="W150" s="145"/>
      <c r="X150" s="145"/>
      <c r="Y150" s="145"/>
      <c r="Z150" s="145"/>
      <c r="AA150" s="145"/>
      <c r="AB150" s="332"/>
      <c r="AC150" s="145"/>
      <c r="AD150" s="145"/>
      <c r="AE150" s="145"/>
      <c r="AF150" s="145"/>
      <c r="AG150" s="145"/>
      <c r="AH150" s="145"/>
      <c r="AI150" s="145"/>
      <c r="AJ150" s="145"/>
      <c r="AK150" s="145"/>
      <c r="AL150" s="145"/>
      <c r="AM150" s="145"/>
      <c r="AN150" s="145"/>
      <c r="AO150" s="145"/>
      <c r="AP150" s="145"/>
      <c r="AQ150" s="145"/>
      <c r="AR150" s="145"/>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c r="CP150" s="145"/>
      <c r="CQ150" s="145"/>
      <c r="CR150" s="145"/>
      <c r="CS150" s="145"/>
      <c r="CT150" s="145"/>
      <c r="CU150" s="145"/>
      <c r="CV150" s="145"/>
      <c r="CW150" s="145"/>
      <c r="CX150" s="145"/>
      <c r="CY150" s="145"/>
      <c r="CZ150" s="145"/>
      <c r="DA150" s="145"/>
      <c r="DB150" s="145"/>
      <c r="DC150" s="145"/>
      <c r="DD150" s="145"/>
      <c r="DE150" s="145"/>
      <c r="DF150" s="145"/>
      <c r="DG150" s="145"/>
      <c r="DH150" s="148"/>
      <c r="DI150" s="145"/>
      <c r="DJ150" s="145"/>
      <c r="DK150" s="145"/>
      <c r="DL150" s="145"/>
      <c r="DM150" s="145"/>
      <c r="DN150" s="145"/>
      <c r="DO150" s="145"/>
      <c r="DP150" s="145"/>
      <c r="DQ150" s="145"/>
      <c r="DR150" s="145"/>
      <c r="DS150" s="145"/>
      <c r="DT150" s="145"/>
      <c r="DU150" s="145"/>
      <c r="DV150" s="145"/>
      <c r="DW150" s="145"/>
      <c r="DX150" s="145"/>
      <c r="DY150" s="145"/>
      <c r="DZ150" s="145"/>
      <c r="EA150" s="145"/>
      <c r="EB150" s="148"/>
      <c r="EC150" s="145"/>
      <c r="ED150" s="148"/>
      <c r="EE150" s="145"/>
      <c r="EF150" s="145"/>
      <c r="EG150" s="145"/>
      <c r="EH150" s="145"/>
      <c r="EI150" s="145"/>
      <c r="EJ150" s="145"/>
      <c r="EK150" s="145">
        <v>0</v>
      </c>
      <c r="EL150" s="145">
        <v>0</v>
      </c>
      <c r="EM150" s="145"/>
    </row>
    <row r="151" spans="1:187" ht="20.100000000000001" customHeight="1" x14ac:dyDescent="0.3">
      <c r="A151" s="25" t="s">
        <v>1747</v>
      </c>
      <c r="B151" s="40" t="s">
        <v>187</v>
      </c>
      <c r="C151" s="26">
        <v>82486</v>
      </c>
      <c r="D151" s="25" t="s">
        <v>1748</v>
      </c>
      <c r="E151" s="26" t="s">
        <v>108</v>
      </c>
      <c r="F151" s="26"/>
      <c r="G151" s="26" t="s">
        <v>121</v>
      </c>
      <c r="H151" s="26"/>
      <c r="I151" s="26" t="s">
        <v>449</v>
      </c>
      <c r="J151" s="25" t="s">
        <v>834</v>
      </c>
      <c r="K151" s="25" t="s">
        <v>1749</v>
      </c>
      <c r="L151" s="25"/>
      <c r="M151" s="25" t="s">
        <v>1750</v>
      </c>
      <c r="N151" s="25" t="s">
        <v>1751</v>
      </c>
      <c r="O151" s="25" t="s">
        <v>1752</v>
      </c>
      <c r="P151" s="220"/>
      <c r="Q151" s="220"/>
      <c r="R151" s="25"/>
      <c r="S151" s="25" t="s">
        <v>1753</v>
      </c>
      <c r="T151" s="255"/>
      <c r="U151" s="349"/>
      <c r="V151" s="236"/>
      <c r="W151" s="236"/>
      <c r="X151" s="236"/>
      <c r="Y151" s="236">
        <v>1</v>
      </c>
      <c r="Z151" s="236"/>
      <c r="AA151" s="236"/>
      <c r="AB151" s="336"/>
      <c r="AC151" s="236"/>
      <c r="AD151" s="236"/>
      <c r="AE151" s="236"/>
      <c r="AF151" s="236"/>
      <c r="AG151" s="236"/>
      <c r="AH151" s="236"/>
      <c r="AI151" s="349">
        <v>1</v>
      </c>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349">
        <v>1</v>
      </c>
      <c r="BF151" s="236"/>
      <c r="BG151" s="236"/>
      <c r="BH151" s="236"/>
      <c r="BI151" s="236"/>
      <c r="BJ151" s="236">
        <v>1</v>
      </c>
      <c r="BK151" s="236"/>
      <c r="BL151" s="236"/>
      <c r="BM151" s="236"/>
      <c r="BN151" s="236"/>
      <c r="BO151" s="236"/>
      <c r="BP151" s="236"/>
      <c r="BQ151" s="236"/>
      <c r="BR151" s="236">
        <v>1</v>
      </c>
      <c r="BS151" s="236"/>
      <c r="BT151" s="349"/>
      <c r="BU151" s="236"/>
      <c r="BV151" s="236"/>
      <c r="BW151" s="236"/>
      <c r="BX151" s="236"/>
      <c r="BY151" s="236"/>
      <c r="BZ151" s="236"/>
      <c r="CA151" s="236"/>
      <c r="CB151" s="236"/>
      <c r="CC151" s="236"/>
      <c r="CD151" s="236"/>
      <c r="CE151" s="236"/>
      <c r="CF151" s="236"/>
      <c r="CG151" s="349">
        <v>1</v>
      </c>
      <c r="CH151" s="236"/>
      <c r="CI151" s="236"/>
      <c r="CJ151" s="236"/>
      <c r="CK151" s="236"/>
      <c r="CL151" s="236"/>
      <c r="CM151" s="236"/>
      <c r="CN151" s="236"/>
      <c r="CO151" s="236"/>
      <c r="CP151" s="236"/>
      <c r="CQ151" s="236"/>
      <c r="CR151" s="236"/>
      <c r="CS151" s="236"/>
      <c r="CT151" s="236"/>
      <c r="CU151" s="236"/>
      <c r="CV151" s="236"/>
      <c r="CW151" s="236"/>
      <c r="CX151" s="236"/>
      <c r="CY151" s="236"/>
      <c r="CZ151" s="236"/>
      <c r="DA151" s="236"/>
      <c r="DB151" s="236"/>
      <c r="DC151" s="236"/>
      <c r="DD151" s="236"/>
      <c r="DE151" s="236"/>
      <c r="DF151" s="236"/>
      <c r="DG151" s="236"/>
      <c r="DH151" s="236"/>
      <c r="DI151" s="236"/>
      <c r="DJ151" s="236"/>
      <c r="DK151" s="236">
        <v>1</v>
      </c>
      <c r="DL151" s="236">
        <v>1</v>
      </c>
      <c r="DM151" s="236"/>
      <c r="DN151" s="236"/>
      <c r="DO151" s="236"/>
      <c r="DP151" s="236"/>
      <c r="DQ151" s="236"/>
      <c r="DR151" s="236"/>
      <c r="DS151" s="236"/>
      <c r="DT151" s="236"/>
      <c r="DU151" s="236"/>
      <c r="DV151" s="236"/>
      <c r="DW151" s="236">
        <v>1</v>
      </c>
      <c r="DX151" s="236"/>
      <c r="DY151" s="236"/>
      <c r="DZ151" s="236"/>
      <c r="EA151" s="236"/>
      <c r="EB151" s="236"/>
      <c r="EC151" s="236"/>
      <c r="ED151" s="236"/>
      <c r="EE151" s="236"/>
      <c r="EF151" s="236"/>
      <c r="EG151" s="236"/>
      <c r="EH151" s="236"/>
      <c r="EI151" s="236"/>
      <c r="EJ151" s="236"/>
      <c r="EK151" s="236">
        <v>1</v>
      </c>
      <c r="EL151" s="236">
        <v>1</v>
      </c>
      <c r="EM151" s="236"/>
      <c r="EN151" s="256" t="s">
        <v>1754</v>
      </c>
      <c r="EO151" s="255"/>
      <c r="EP151" s="255"/>
      <c r="EQ151" s="255"/>
      <c r="ER151" s="255"/>
      <c r="ES151" s="255"/>
      <c r="ET151" s="255"/>
      <c r="EU151" s="255"/>
      <c r="EV151" s="255"/>
      <c r="EW151" s="255"/>
      <c r="EX151" s="255"/>
      <c r="EY151" s="255"/>
      <c r="EZ151" s="255"/>
      <c r="FA151" s="255"/>
      <c r="FB151" s="255"/>
      <c r="FC151" s="255"/>
      <c r="FD151" s="255"/>
      <c r="FE151" s="255"/>
      <c r="FF151" s="255"/>
      <c r="FG151" s="255"/>
      <c r="FH151" s="255"/>
      <c r="FI151" s="255"/>
      <c r="FJ151" s="255"/>
      <c r="FK151" s="255"/>
      <c r="FL151" s="255"/>
      <c r="FM151" s="255"/>
      <c r="FN151" s="257"/>
      <c r="FO151" s="257"/>
      <c r="FP151" s="257"/>
      <c r="FQ151" s="257"/>
      <c r="FR151" s="257"/>
      <c r="FS151" s="257"/>
      <c r="FT151" s="257"/>
      <c r="FU151" s="257"/>
      <c r="FV151" s="257"/>
      <c r="FW151" s="257"/>
      <c r="FX151" s="257"/>
      <c r="FY151" s="257"/>
      <c r="FZ151" s="257"/>
      <c r="GA151" s="257"/>
      <c r="GB151" s="257"/>
      <c r="GC151" s="257"/>
      <c r="GD151" s="257"/>
      <c r="GE151" s="257"/>
    </row>
    <row r="152" spans="1:187" ht="20.100000000000001" hidden="1" customHeight="1" x14ac:dyDescent="0.3">
      <c r="A152" s="25" t="s">
        <v>3087</v>
      </c>
      <c r="B152" s="40" t="s">
        <v>187</v>
      </c>
      <c r="C152" s="26">
        <v>83942</v>
      </c>
      <c r="D152" s="25" t="s">
        <v>3098</v>
      </c>
      <c r="E152" s="26" t="s">
        <v>108</v>
      </c>
      <c r="F152" s="26"/>
      <c r="G152" s="26" t="s">
        <v>121</v>
      </c>
      <c r="H152" s="26" t="s">
        <v>344</v>
      </c>
      <c r="I152" s="26" t="s">
        <v>3</v>
      </c>
      <c r="J152" s="25" t="s">
        <v>834</v>
      </c>
      <c r="K152" s="25" t="s">
        <v>3099</v>
      </c>
      <c r="L152" s="25"/>
      <c r="M152" s="25" t="s">
        <v>3100</v>
      </c>
      <c r="N152" s="25"/>
      <c r="O152" s="83"/>
      <c r="P152" s="83"/>
      <c r="Q152" s="83"/>
      <c r="R152" s="83"/>
      <c r="S152" s="25" t="s">
        <v>3101</v>
      </c>
      <c r="T152" s="145"/>
      <c r="U152" s="145"/>
      <c r="V152" s="148"/>
      <c r="W152" s="145"/>
      <c r="X152" s="145"/>
      <c r="Y152" s="145"/>
      <c r="Z152" s="145"/>
      <c r="AA152" s="145"/>
      <c r="AB152" s="332"/>
      <c r="AC152" s="145"/>
      <c r="AD152" s="145"/>
      <c r="AE152" s="145"/>
      <c r="AF152" s="145"/>
      <c r="AG152" s="145"/>
      <c r="AH152" s="145"/>
      <c r="AI152" s="145"/>
      <c r="AJ152" s="145"/>
      <c r="AK152" s="145"/>
      <c r="AL152" s="145"/>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v>1</v>
      </c>
      <c r="BU152" s="145">
        <v>1</v>
      </c>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c r="CP152" s="145"/>
      <c r="CQ152" s="145"/>
      <c r="CR152" s="145"/>
      <c r="CS152" s="145"/>
      <c r="CT152" s="145"/>
      <c r="CU152" s="145"/>
      <c r="CV152" s="145"/>
      <c r="CW152" s="145"/>
      <c r="CX152" s="145"/>
      <c r="CY152" s="145"/>
      <c r="CZ152" s="145"/>
      <c r="DA152" s="145"/>
      <c r="DB152" s="145"/>
      <c r="DC152" s="145"/>
      <c r="DD152" s="145"/>
      <c r="DE152" s="145"/>
      <c r="DF152" s="145"/>
      <c r="DG152" s="145"/>
      <c r="DH152" s="148"/>
      <c r="DI152" s="145"/>
      <c r="DJ152" s="145"/>
      <c r="DK152" s="145"/>
      <c r="DL152" s="145"/>
      <c r="DM152" s="145"/>
      <c r="DN152" s="145"/>
      <c r="DO152" s="145"/>
      <c r="DP152" s="145"/>
      <c r="DQ152" s="145"/>
      <c r="DR152" s="145"/>
      <c r="DS152" s="145"/>
      <c r="DT152" s="145"/>
      <c r="DU152" s="145"/>
      <c r="DV152" s="145"/>
      <c r="DW152" s="145"/>
      <c r="DX152" s="145"/>
      <c r="DY152" s="145"/>
      <c r="DZ152" s="145"/>
      <c r="EA152" s="145"/>
      <c r="EB152" s="148"/>
      <c r="EC152" s="145"/>
      <c r="ED152" s="148"/>
      <c r="EE152" s="145"/>
      <c r="EF152" s="145"/>
      <c r="EG152" s="145"/>
      <c r="EH152" s="145"/>
      <c r="EI152" s="145"/>
      <c r="EJ152" s="145"/>
      <c r="EK152" s="145">
        <v>1</v>
      </c>
      <c r="EL152" s="145">
        <v>1</v>
      </c>
    </row>
    <row r="153" spans="1:187" ht="20.100000000000001" hidden="1" customHeight="1" x14ac:dyDescent="0.3">
      <c r="A153" s="25" t="s">
        <v>2497</v>
      </c>
      <c r="B153" s="40" t="s">
        <v>187</v>
      </c>
      <c r="C153" s="26">
        <v>83266</v>
      </c>
      <c r="D153" s="25" t="s">
        <v>1338</v>
      </c>
      <c r="E153" s="26"/>
      <c r="F153" s="26"/>
      <c r="G153" s="26" t="s">
        <v>121</v>
      </c>
      <c r="H153" s="26" t="s">
        <v>344</v>
      </c>
      <c r="I153" s="26" t="s">
        <v>438</v>
      </c>
      <c r="J153" s="25" t="s">
        <v>228</v>
      </c>
      <c r="K153" s="25" t="s">
        <v>2506</v>
      </c>
      <c r="L153" s="83"/>
      <c r="M153" s="83"/>
      <c r="N153" s="83"/>
      <c r="O153" s="83"/>
      <c r="P153" s="83"/>
      <c r="Q153" s="83"/>
      <c r="R153" s="25" t="s">
        <v>2507</v>
      </c>
      <c r="S153" s="25" t="s">
        <v>2508</v>
      </c>
      <c r="T153" s="145"/>
      <c r="U153" s="145"/>
      <c r="V153" s="145"/>
      <c r="W153" s="145"/>
      <c r="X153" s="145"/>
      <c r="Y153" s="145"/>
      <c r="Z153" s="145"/>
      <c r="AA153" s="145"/>
      <c r="AB153" s="332"/>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266"/>
      <c r="BB153" s="145"/>
      <c r="BC153" s="145"/>
      <c r="BD153" s="145">
        <v>1</v>
      </c>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c r="CP153" s="145"/>
      <c r="CQ153" s="145"/>
      <c r="CR153" s="145"/>
      <c r="CS153" s="145"/>
      <c r="CT153" s="266">
        <v>1</v>
      </c>
      <c r="CU153" s="145"/>
      <c r="CV153" s="145"/>
      <c r="CW153" s="145"/>
      <c r="CX153" s="145"/>
      <c r="CY153" s="145"/>
      <c r="CZ153" s="145"/>
      <c r="DA153" s="145"/>
      <c r="DB153" s="145"/>
      <c r="DC153" s="145"/>
      <c r="DD153" s="145"/>
      <c r="DE153" s="145"/>
      <c r="DF153" s="145"/>
      <c r="DG153" s="145"/>
      <c r="DH153" s="148"/>
      <c r="DI153" s="145"/>
      <c r="DJ153" s="145"/>
      <c r="DK153" s="145"/>
      <c r="DL153" s="145"/>
      <c r="DM153" s="145"/>
      <c r="DN153" s="145"/>
      <c r="DO153" s="145"/>
      <c r="DP153" s="145"/>
      <c r="DQ153" s="145"/>
      <c r="DR153" s="145">
        <v>1</v>
      </c>
      <c r="DS153" s="145"/>
      <c r="DT153" s="145"/>
      <c r="DU153" s="145"/>
      <c r="DV153" s="145"/>
      <c r="DW153" s="145"/>
      <c r="DX153" s="145"/>
      <c r="DY153" s="145"/>
      <c r="DZ153" s="145"/>
      <c r="EA153" s="145"/>
      <c r="EB153" s="148"/>
      <c r="EC153" s="145"/>
      <c r="ED153" s="148"/>
      <c r="EE153" s="145"/>
      <c r="EF153" s="145"/>
      <c r="EG153" s="145"/>
      <c r="EH153" s="145"/>
      <c r="EI153" s="145"/>
      <c r="EJ153" s="145"/>
      <c r="EK153" s="145" t="s">
        <v>519</v>
      </c>
      <c r="EL153" s="145">
        <v>1</v>
      </c>
      <c r="EM153" s="145"/>
      <c r="EN153" s="228" t="s">
        <v>2509</v>
      </c>
    </row>
    <row r="154" spans="1:187" ht="20.100000000000001" hidden="1" customHeight="1" x14ac:dyDescent="0.3">
      <c r="A154" s="25" t="s">
        <v>3855</v>
      </c>
      <c r="B154" s="26" t="s">
        <v>187</v>
      </c>
      <c r="C154" s="26">
        <v>84020</v>
      </c>
      <c r="D154" s="25" t="s">
        <v>853</v>
      </c>
      <c r="E154" s="26" t="s">
        <v>113</v>
      </c>
      <c r="F154" s="26" t="s">
        <v>3549</v>
      </c>
      <c r="G154" s="26" t="s">
        <v>121</v>
      </c>
      <c r="H154" s="26" t="s">
        <v>344</v>
      </c>
      <c r="I154" s="26" t="s">
        <v>438</v>
      </c>
      <c r="J154" s="25" t="s">
        <v>1210</v>
      </c>
      <c r="K154" s="25" t="s">
        <v>3856</v>
      </c>
      <c r="L154" s="25"/>
      <c r="M154" s="25"/>
      <c r="N154" s="25"/>
      <c r="O154" s="239"/>
      <c r="P154" s="239"/>
      <c r="Q154" s="239"/>
      <c r="R154" s="239"/>
      <c r="S154" s="239"/>
      <c r="U154" s="145"/>
      <c r="V154" s="148"/>
      <c r="W154" s="145"/>
      <c r="X154" s="145"/>
      <c r="Y154" s="145"/>
      <c r="Z154" s="145"/>
      <c r="AA154" s="145"/>
      <c r="AB154" s="332"/>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c r="CP154" s="145"/>
      <c r="CQ154" s="145"/>
      <c r="CR154" s="145"/>
      <c r="CS154" s="145"/>
      <c r="CT154" s="145"/>
      <c r="CU154" s="145"/>
      <c r="CV154" s="145"/>
      <c r="CW154" s="145"/>
      <c r="CX154" s="145"/>
      <c r="CY154" s="145"/>
      <c r="CZ154" s="145"/>
      <c r="DA154" s="145"/>
      <c r="DB154" s="145"/>
      <c r="DC154" s="145"/>
      <c r="DD154" s="145"/>
      <c r="DE154" s="145"/>
      <c r="DF154" s="145"/>
      <c r="DG154" s="145"/>
      <c r="DH154" s="148"/>
      <c r="DI154" s="145"/>
      <c r="DJ154" s="145"/>
      <c r="DK154" s="145"/>
      <c r="DL154" s="145"/>
      <c r="DM154" s="145"/>
      <c r="DN154" s="145"/>
      <c r="DO154" s="145"/>
      <c r="DP154" s="145"/>
      <c r="DQ154" s="145"/>
      <c r="DR154" s="145"/>
      <c r="DS154" s="145"/>
      <c r="DT154" s="145"/>
      <c r="DU154" s="145"/>
      <c r="DV154" s="145"/>
      <c r="DW154" s="145"/>
      <c r="DX154" s="145"/>
      <c r="DY154" s="145"/>
      <c r="DZ154" s="145"/>
      <c r="EA154" s="145"/>
      <c r="EB154" s="148"/>
      <c r="EC154" s="145"/>
      <c r="ED154" s="148"/>
      <c r="EE154" s="145"/>
      <c r="EF154" s="145"/>
      <c r="EG154" s="145"/>
      <c r="EH154" s="145"/>
      <c r="EI154" s="145"/>
      <c r="EJ154" s="145"/>
      <c r="EK154" s="145">
        <v>0</v>
      </c>
      <c r="EL154" s="145">
        <v>0</v>
      </c>
    </row>
    <row r="155" spans="1:187" ht="20.100000000000001" hidden="1" customHeight="1" x14ac:dyDescent="0.3">
      <c r="A155" s="25" t="s">
        <v>3395</v>
      </c>
      <c r="B155" s="26" t="s">
        <v>187</v>
      </c>
      <c r="C155" s="26">
        <v>84307</v>
      </c>
      <c r="D155" s="25" t="s">
        <v>3407</v>
      </c>
      <c r="E155" s="26" t="s">
        <v>108</v>
      </c>
      <c r="F155" s="26" t="s">
        <v>3549</v>
      </c>
      <c r="G155" s="26" t="s">
        <v>121</v>
      </c>
      <c r="H155" s="26" t="s">
        <v>1048</v>
      </c>
      <c r="I155" s="26" t="s">
        <v>405</v>
      </c>
      <c r="J155" s="25" t="s">
        <v>1210</v>
      </c>
      <c r="K155" s="25" t="s">
        <v>3408</v>
      </c>
      <c r="L155" s="25"/>
      <c r="M155" s="25" t="s">
        <v>3409</v>
      </c>
      <c r="N155" s="25" t="s">
        <v>3410</v>
      </c>
      <c r="O155" s="272"/>
      <c r="P155" s="272"/>
      <c r="Q155" s="272"/>
      <c r="R155" s="25"/>
      <c r="S155" s="25" t="s">
        <v>3411</v>
      </c>
      <c r="U155" s="145"/>
      <c r="V155" s="148"/>
      <c r="W155" s="145"/>
      <c r="X155" s="145"/>
      <c r="Y155" s="145">
        <v>1</v>
      </c>
      <c r="Z155" s="145"/>
      <c r="AA155" s="145"/>
      <c r="AB155" s="332"/>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v>1</v>
      </c>
      <c r="BA155" s="145"/>
      <c r="BB155" s="145"/>
      <c r="BC155" s="145"/>
      <c r="BD155" s="145"/>
      <c r="BE155" s="145"/>
      <c r="BF155" s="145"/>
      <c r="BG155" s="145"/>
      <c r="BH155" s="145"/>
      <c r="BI155" s="145"/>
      <c r="BJ155" s="145"/>
      <c r="BK155" s="145"/>
      <c r="BL155" s="145"/>
      <c r="BM155" s="145"/>
      <c r="BN155" s="145"/>
      <c r="BO155" s="145"/>
      <c r="BP155" s="145"/>
      <c r="BQ155" s="145"/>
      <c r="BR155" s="145">
        <v>1</v>
      </c>
      <c r="BS155" s="145"/>
      <c r="BT155" s="145"/>
      <c r="BU155" s="145"/>
      <c r="BV155" s="145"/>
      <c r="BW155" s="145"/>
      <c r="BX155" s="145"/>
      <c r="BY155" s="145"/>
      <c r="BZ155" s="145"/>
      <c r="CA155" s="145"/>
      <c r="CB155" s="145"/>
      <c r="CC155" s="145"/>
      <c r="CD155" s="145"/>
      <c r="CE155" s="145"/>
      <c r="CF155" s="145"/>
      <c r="CG155" s="145"/>
      <c r="CH155" s="145"/>
      <c r="CI155" s="145"/>
      <c r="CJ155" s="145"/>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5"/>
      <c r="DG155" s="145"/>
      <c r="DH155" s="148"/>
      <c r="DI155" s="145"/>
      <c r="DJ155" s="145"/>
      <c r="DK155" s="145"/>
      <c r="DL155" s="145"/>
      <c r="DM155" s="145"/>
      <c r="DN155" s="145"/>
      <c r="DO155" s="145"/>
      <c r="DP155" s="145"/>
      <c r="DQ155" s="145"/>
      <c r="DR155" s="145"/>
      <c r="DS155" s="145"/>
      <c r="DT155" s="145"/>
      <c r="DU155" s="145"/>
      <c r="DV155" s="145"/>
      <c r="DW155" s="145"/>
      <c r="DX155" s="145"/>
      <c r="DY155" s="145"/>
      <c r="DZ155" s="145"/>
      <c r="EA155" s="145"/>
      <c r="EB155" s="148"/>
      <c r="EC155" s="145"/>
      <c r="ED155" s="148"/>
      <c r="EE155" s="145"/>
      <c r="EF155" s="145"/>
      <c r="EG155" s="145"/>
      <c r="EH155" s="145"/>
      <c r="EI155" s="145"/>
      <c r="EJ155" s="145"/>
      <c r="EK155" s="145">
        <v>1</v>
      </c>
      <c r="EL155" s="145">
        <v>1</v>
      </c>
      <c r="EM155" s="145"/>
      <c r="EN155" s="228" t="s">
        <v>3412</v>
      </c>
    </row>
    <row r="156" spans="1:187" ht="20.100000000000001" hidden="1" customHeight="1" x14ac:dyDescent="0.3">
      <c r="A156" s="25" t="s">
        <v>2748</v>
      </c>
      <c r="B156" s="26" t="s">
        <v>187</v>
      </c>
      <c r="C156" s="26">
        <v>83893</v>
      </c>
      <c r="D156" s="25" t="s">
        <v>2755</v>
      </c>
      <c r="E156" s="26"/>
      <c r="F156" s="26"/>
      <c r="G156" s="26" t="s">
        <v>121</v>
      </c>
      <c r="H156" s="26" t="s">
        <v>344</v>
      </c>
      <c r="I156" s="26" t="s">
        <v>385</v>
      </c>
      <c r="J156" s="25" t="s">
        <v>834</v>
      </c>
      <c r="K156" s="25" t="s">
        <v>2756</v>
      </c>
      <c r="L156" s="25"/>
      <c r="M156" s="25"/>
      <c r="N156" s="242"/>
      <c r="O156" s="242"/>
      <c r="P156" s="242"/>
      <c r="Q156" s="242"/>
      <c r="R156" s="242"/>
      <c r="S156" s="242"/>
      <c r="T156" s="240"/>
      <c r="U156" s="240"/>
      <c r="V156" s="240"/>
      <c r="W156" s="240"/>
      <c r="X156" s="240"/>
      <c r="Y156" s="240"/>
      <c r="Z156" s="240"/>
      <c r="AA156" s="240"/>
      <c r="AB156" s="338"/>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240"/>
      <c r="BR156" s="240"/>
      <c r="BS156" s="240"/>
      <c r="BT156" s="240"/>
      <c r="BU156" s="240"/>
      <c r="BV156" s="240"/>
      <c r="BW156" s="240"/>
      <c r="BX156" s="240"/>
      <c r="BY156" s="240"/>
      <c r="BZ156" s="240"/>
      <c r="CA156" s="240"/>
      <c r="CB156" s="240"/>
      <c r="CC156" s="240"/>
      <c r="CD156" s="240"/>
      <c r="CE156" s="240"/>
      <c r="CF156" s="240"/>
      <c r="CG156" s="240"/>
      <c r="CH156" s="240"/>
      <c r="CI156" s="240"/>
      <c r="CJ156" s="240"/>
      <c r="CK156" s="240"/>
      <c r="CL156" s="240"/>
      <c r="CM156" s="240"/>
      <c r="CN156" s="240"/>
      <c r="CO156" s="240"/>
      <c r="CP156" s="240"/>
      <c r="CQ156" s="240"/>
      <c r="CR156" s="240"/>
      <c r="CS156" s="240"/>
      <c r="CT156" s="240"/>
      <c r="CU156" s="240"/>
      <c r="CV156" s="240"/>
      <c r="CW156" s="240"/>
      <c r="CX156" s="240"/>
      <c r="CY156" s="240"/>
      <c r="CZ156" s="240"/>
      <c r="DA156" s="240"/>
      <c r="DB156" s="240"/>
      <c r="DC156" s="240"/>
      <c r="DD156" s="240"/>
      <c r="DE156" s="240"/>
      <c r="DF156" s="240"/>
      <c r="DG156" s="240"/>
      <c r="DH156" s="241"/>
      <c r="DI156" s="240"/>
      <c r="DJ156" s="240"/>
      <c r="DK156" s="240"/>
      <c r="DL156" s="240"/>
      <c r="DM156" s="240"/>
      <c r="DN156" s="240"/>
      <c r="DO156" s="240"/>
      <c r="DP156" s="240"/>
      <c r="DQ156" s="240"/>
      <c r="DR156" s="240"/>
      <c r="DS156" s="240"/>
      <c r="DT156" s="240"/>
      <c r="DU156" s="240"/>
      <c r="DV156" s="240"/>
      <c r="DW156" s="240"/>
      <c r="DX156" s="240"/>
      <c r="DY156" s="240"/>
      <c r="DZ156" s="240"/>
      <c r="EA156" s="240"/>
      <c r="EB156" s="241"/>
      <c r="EC156" s="240"/>
      <c r="ED156" s="241"/>
      <c r="EE156" s="240"/>
      <c r="EF156" s="240"/>
      <c r="EG156" s="240"/>
      <c r="EH156" s="240"/>
      <c r="EI156" s="240"/>
      <c r="EJ156" s="240"/>
      <c r="EK156" s="145">
        <v>0</v>
      </c>
      <c r="EL156" s="145">
        <v>0</v>
      </c>
      <c r="EM156" s="145"/>
    </row>
    <row r="157" spans="1:187" ht="20.100000000000001" customHeight="1" x14ac:dyDescent="0.3">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s="342"/>
      <c r="BF157"/>
      <c r="BG157"/>
      <c r="BH157"/>
      <c r="BI157"/>
      <c r="BJ157"/>
      <c r="BK157"/>
      <c r="BL157"/>
      <c r="BM157"/>
      <c r="BN157"/>
      <c r="BO157"/>
      <c r="BP157"/>
      <c r="BQ157"/>
      <c r="BR157"/>
      <c r="BS157"/>
      <c r="BT157"/>
      <c r="BU157"/>
      <c r="BV157"/>
      <c r="BW157"/>
      <c r="BX157"/>
      <c r="BY157"/>
      <c r="BZ157"/>
      <c r="CA157"/>
      <c r="CB157"/>
      <c r="CC157"/>
      <c r="CD157"/>
      <c r="CE157"/>
      <c r="CF157"/>
      <c r="CG157" s="342"/>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row>
    <row r="158" spans="1:187" ht="20.100000000000001" customHeight="1" x14ac:dyDescent="0.3">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s="342"/>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row>
    <row r="159" spans="1:187" ht="20.100000000000001" customHeight="1" x14ac:dyDescent="0.3">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row>
    <row r="160" spans="1:187" ht="20.100000000000001" customHeight="1" x14ac:dyDescent="0.3">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row>
    <row r="161" spans="1:187" ht="20.100000000000001" customHeight="1" x14ac:dyDescent="0.3">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row>
    <row r="162" spans="1:187" ht="20.100000000000001" customHeight="1" x14ac:dyDescent="0.3">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row>
    <row r="163" spans="1:187" ht="20.100000000000001" customHeight="1" x14ac:dyDescent="0.3">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row>
    <row r="164" spans="1:187" ht="20.100000000000001" customHeight="1" x14ac:dyDescent="0.3">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row>
    <row r="165" spans="1:187" ht="20.100000000000001" customHeight="1" x14ac:dyDescent="0.3">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row>
    <row r="166" spans="1:187" x14ac:dyDescent="0.3">
      <c r="U166" s="145"/>
      <c r="V166" s="148"/>
      <c r="W166" s="145"/>
      <c r="X166" s="145"/>
      <c r="Y166" s="145"/>
      <c r="Z166" s="145"/>
      <c r="AA166" s="145"/>
      <c r="AB166" s="332"/>
      <c r="AC166" s="145"/>
      <c r="AD166" s="145"/>
      <c r="AE166" s="145"/>
      <c r="AF166" s="145"/>
      <c r="AG166" s="145"/>
      <c r="AH166" s="145"/>
      <c r="AI166" s="145"/>
      <c r="AJ166" s="145"/>
      <c r="AK166" s="145"/>
      <c r="AL166" s="145"/>
      <c r="AM166" s="145"/>
      <c r="AN166" s="145"/>
      <c r="AO166" s="145"/>
      <c r="AP166" s="145"/>
      <c r="AQ166" s="145"/>
      <c r="AR166" s="145"/>
      <c r="AS166" s="145"/>
      <c r="AT166" s="145"/>
      <c r="AU166" s="145"/>
      <c r="AV166" s="145"/>
      <c r="AW166" s="145"/>
      <c r="AX166" s="145"/>
      <c r="AY166" s="145"/>
      <c r="AZ166" s="145"/>
      <c r="BA166" s="145"/>
      <c r="BB166" s="145"/>
      <c r="BC166" s="145"/>
      <c r="BD166" s="145"/>
      <c r="BE166" s="145"/>
      <c r="BF166" s="145"/>
      <c r="BG166" s="145"/>
      <c r="BH166" s="145"/>
      <c r="BI166" s="145"/>
      <c r="BJ166" s="145"/>
      <c r="BK166" s="145"/>
      <c r="BL166" s="145"/>
      <c r="BM166" s="145"/>
      <c r="BN166" s="145"/>
      <c r="BO166" s="145"/>
      <c r="BP166" s="145"/>
      <c r="BQ166" s="145"/>
      <c r="BR166" s="145"/>
      <c r="BS166" s="145"/>
      <c r="BT166" s="145"/>
      <c r="BU166" s="145"/>
      <c r="BV166" s="145"/>
      <c r="BW166" s="145"/>
      <c r="BX166" s="145"/>
      <c r="BY166" s="145"/>
      <c r="BZ166" s="145"/>
      <c r="CA166" s="145"/>
      <c r="CB166" s="145"/>
      <c r="CC166" s="145"/>
      <c r="CD166" s="145"/>
      <c r="CE166" s="145"/>
      <c r="CF166" s="145"/>
      <c r="CG166" s="145"/>
      <c r="CH166" s="148"/>
      <c r="CI166" s="145"/>
      <c r="CJ166" s="145"/>
      <c r="CK166" s="145"/>
      <c r="CL166" s="145"/>
      <c r="CM166" s="145"/>
      <c r="CN166" s="145"/>
      <c r="CO166" s="145"/>
      <c r="CP166" s="145"/>
      <c r="CQ166" s="145"/>
      <c r="CR166" s="145"/>
      <c r="CS166" s="145"/>
      <c r="CT166" s="145"/>
      <c r="CU166" s="145"/>
      <c r="CV166" s="145"/>
      <c r="CW166" s="145"/>
      <c r="CX166" s="145"/>
      <c r="CY166" s="145"/>
      <c r="CZ166" s="145"/>
      <c r="DA166" s="145"/>
      <c r="DB166" s="145"/>
      <c r="DC166" s="145"/>
      <c r="DD166" s="145"/>
      <c r="DE166" s="145"/>
      <c r="DF166" s="145"/>
      <c r="DG166" s="145"/>
      <c r="DH166" s="148"/>
      <c r="DI166" s="145"/>
      <c r="DJ166" s="145"/>
      <c r="DK166" s="145"/>
      <c r="DL166" s="145"/>
      <c r="DM166" s="145"/>
      <c r="DN166" s="145"/>
      <c r="DO166" s="145"/>
      <c r="DP166" s="145"/>
      <c r="DQ166" s="145"/>
      <c r="DR166" s="145"/>
      <c r="DS166" s="145"/>
      <c r="DT166" s="145"/>
      <c r="DU166" s="145"/>
      <c r="DV166" s="145"/>
      <c r="DW166" s="145"/>
      <c r="DX166" s="145"/>
      <c r="DY166" s="145"/>
      <c r="DZ166" s="145"/>
      <c r="EA166" s="145"/>
      <c r="EB166" s="148"/>
      <c r="EC166" s="145"/>
      <c r="ED166" s="148"/>
      <c r="EE166" s="145"/>
      <c r="EF166" s="145"/>
      <c r="EG166" s="145"/>
      <c r="EH166" s="145"/>
      <c r="EI166" s="145"/>
      <c r="EJ166" s="145"/>
      <c r="EK166" s="145"/>
      <c r="EL166" s="145"/>
    </row>
    <row r="167" spans="1:187" x14ac:dyDescent="0.3">
      <c r="U167" s="145"/>
      <c r="V167" s="148"/>
      <c r="W167" s="145"/>
      <c r="X167" s="145"/>
      <c r="Y167" s="145"/>
      <c r="Z167" s="145"/>
      <c r="AA167" s="145"/>
      <c r="AB167" s="332"/>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8"/>
      <c r="CI167" s="145"/>
      <c r="CJ167" s="145"/>
      <c r="CK167" s="145"/>
      <c r="CL167" s="145"/>
      <c r="CM167" s="145"/>
      <c r="CN167" s="145"/>
      <c r="CO167" s="145"/>
      <c r="CP167" s="145"/>
      <c r="CQ167" s="145"/>
      <c r="CR167" s="145"/>
      <c r="CS167" s="145"/>
      <c r="CT167" s="145"/>
      <c r="CU167" s="145"/>
      <c r="CV167" s="145"/>
      <c r="CW167" s="145"/>
      <c r="CX167" s="145"/>
      <c r="CY167" s="145"/>
      <c r="CZ167" s="145"/>
      <c r="DA167" s="145"/>
      <c r="DB167" s="145"/>
      <c r="DC167" s="145"/>
      <c r="DD167" s="145"/>
      <c r="DE167" s="145"/>
      <c r="DF167" s="145"/>
      <c r="DG167" s="145"/>
      <c r="DH167" s="148"/>
      <c r="DI167" s="145"/>
      <c r="DJ167" s="145"/>
      <c r="DK167" s="145"/>
      <c r="DL167" s="145"/>
      <c r="DM167" s="145"/>
      <c r="DN167" s="145"/>
      <c r="DO167" s="145"/>
      <c r="DP167" s="145"/>
      <c r="DQ167" s="145"/>
      <c r="DR167" s="145"/>
      <c r="DS167" s="145"/>
      <c r="DT167" s="145"/>
      <c r="DU167" s="145"/>
      <c r="DV167" s="145"/>
      <c r="DW167" s="145"/>
      <c r="DX167" s="145"/>
      <c r="DY167" s="145"/>
      <c r="DZ167" s="145"/>
      <c r="EA167" s="145"/>
      <c r="EB167" s="148"/>
      <c r="EC167" s="145"/>
      <c r="ED167" s="148"/>
      <c r="EE167" s="145"/>
      <c r="EF167" s="145"/>
      <c r="EG167" s="145"/>
      <c r="EH167" s="145"/>
      <c r="EI167" s="145"/>
      <c r="EJ167" s="145"/>
      <c r="EK167" s="145"/>
      <c r="EL167" s="145"/>
    </row>
    <row r="168" spans="1:187" x14ac:dyDescent="0.3">
      <c r="U168" s="145"/>
      <c r="V168" s="148"/>
      <c r="W168" s="145"/>
      <c r="X168" s="145"/>
      <c r="Y168" s="145"/>
      <c r="Z168" s="145"/>
      <c r="AA168" s="145"/>
      <c r="AB168" s="332"/>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8"/>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8"/>
      <c r="DI168" s="145"/>
      <c r="DJ168" s="145"/>
      <c r="DK168" s="145"/>
      <c r="DL168" s="145"/>
      <c r="DM168" s="145"/>
      <c r="DN168" s="145"/>
      <c r="DO168" s="145"/>
      <c r="DP168" s="145"/>
      <c r="DQ168" s="145"/>
      <c r="DR168" s="145"/>
      <c r="DS168" s="145"/>
      <c r="DT168" s="145"/>
      <c r="DU168" s="145"/>
      <c r="DV168" s="145"/>
      <c r="DW168" s="145"/>
      <c r="DX168" s="145"/>
      <c r="DY168" s="145"/>
      <c r="DZ168" s="145"/>
      <c r="EA168" s="145"/>
      <c r="EB168" s="148"/>
      <c r="EC168" s="145"/>
      <c r="ED168" s="148"/>
      <c r="EE168" s="145"/>
      <c r="EF168" s="145"/>
      <c r="EG168" s="145"/>
      <c r="EH168" s="145"/>
      <c r="EI168" s="145"/>
      <c r="EJ168" s="145"/>
      <c r="EK168" s="145"/>
      <c r="EL168" s="145"/>
    </row>
    <row r="169" spans="1:187" x14ac:dyDescent="0.3">
      <c r="U169" s="145"/>
      <c r="V169" s="148"/>
      <c r="W169" s="145"/>
      <c r="X169" s="145"/>
      <c r="Y169" s="145"/>
      <c r="Z169" s="145"/>
      <c r="AA169" s="145"/>
      <c r="AB169" s="332"/>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8"/>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5"/>
      <c r="DG169" s="145"/>
      <c r="DH169" s="148"/>
      <c r="DI169" s="145"/>
      <c r="DJ169" s="145"/>
      <c r="DK169" s="145"/>
      <c r="DL169" s="145"/>
      <c r="DM169" s="145"/>
      <c r="DN169" s="145"/>
      <c r="DO169" s="145"/>
      <c r="DP169" s="145"/>
      <c r="DQ169" s="145"/>
      <c r="DR169" s="145"/>
      <c r="DS169" s="145"/>
      <c r="DT169" s="145"/>
      <c r="DU169" s="145"/>
      <c r="DV169" s="145"/>
      <c r="DW169" s="145"/>
      <c r="DX169" s="145"/>
      <c r="DY169" s="145"/>
      <c r="DZ169" s="145"/>
      <c r="EA169" s="145"/>
      <c r="EB169" s="148"/>
      <c r="EC169" s="145"/>
      <c r="ED169" s="148"/>
      <c r="EE169" s="145"/>
      <c r="EF169" s="145"/>
      <c r="EG169" s="145"/>
      <c r="EH169" s="145"/>
      <c r="EI169" s="145"/>
      <c r="EJ169" s="145"/>
      <c r="EK169" s="145"/>
      <c r="EL169" s="145"/>
    </row>
    <row r="170" spans="1:187" x14ac:dyDescent="0.3">
      <c r="U170" s="145"/>
      <c r="V170" s="148"/>
      <c r="W170" s="145"/>
      <c r="X170" s="145"/>
      <c r="Y170" s="145"/>
      <c r="Z170" s="145"/>
      <c r="AA170" s="145"/>
      <c r="AB170" s="332"/>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8"/>
      <c r="CI170" s="145"/>
      <c r="CJ170" s="145"/>
      <c r="CK170" s="145"/>
      <c r="CL170" s="145"/>
      <c r="CM170" s="145"/>
      <c r="CN170" s="145"/>
      <c r="CO170" s="145"/>
      <c r="CP170" s="145"/>
      <c r="CQ170" s="145"/>
      <c r="CR170" s="145"/>
      <c r="CS170" s="145"/>
      <c r="CT170" s="145"/>
      <c r="CU170" s="145"/>
      <c r="CV170" s="145"/>
      <c r="CW170" s="145"/>
      <c r="CX170" s="145"/>
      <c r="CY170" s="145"/>
      <c r="CZ170" s="145"/>
      <c r="DA170" s="145"/>
      <c r="DB170" s="145"/>
      <c r="DC170" s="145"/>
      <c r="DD170" s="145"/>
      <c r="DE170" s="145"/>
      <c r="DF170" s="145"/>
      <c r="DG170" s="145"/>
      <c r="DH170" s="148"/>
      <c r="DI170" s="145"/>
      <c r="DJ170" s="145"/>
      <c r="DK170" s="145"/>
      <c r="DL170" s="145"/>
      <c r="DM170" s="145"/>
      <c r="DN170" s="145"/>
      <c r="DO170" s="145"/>
      <c r="DP170" s="145"/>
      <c r="DQ170" s="145"/>
      <c r="DR170" s="145"/>
      <c r="DS170" s="145"/>
      <c r="DT170" s="145"/>
      <c r="DU170" s="145"/>
      <c r="DV170" s="145"/>
      <c r="DW170" s="145"/>
      <c r="DX170" s="145"/>
      <c r="DY170" s="145"/>
      <c r="DZ170" s="145"/>
      <c r="EA170" s="145"/>
      <c r="EB170" s="148"/>
      <c r="EC170" s="145"/>
      <c r="ED170" s="148"/>
      <c r="EE170" s="145"/>
      <c r="EF170" s="145"/>
      <c r="EG170" s="145"/>
      <c r="EH170" s="145"/>
      <c r="EI170" s="145"/>
      <c r="EJ170" s="145"/>
      <c r="EK170" s="145"/>
      <c r="EL170" s="145"/>
    </row>
    <row r="171" spans="1:187" x14ac:dyDescent="0.3">
      <c r="U171" s="145"/>
      <c r="V171" s="148"/>
      <c r="W171" s="145"/>
      <c r="X171" s="145"/>
      <c r="Y171" s="145"/>
      <c r="Z171" s="145"/>
      <c r="AA171" s="145"/>
      <c r="AB171" s="332"/>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8"/>
      <c r="CI171" s="145"/>
      <c r="CJ171" s="145"/>
      <c r="CK171" s="145"/>
      <c r="CL171" s="145"/>
      <c r="CM171" s="145"/>
      <c r="CN171" s="145"/>
      <c r="CO171" s="145"/>
      <c r="CP171" s="145"/>
      <c r="CQ171" s="145"/>
      <c r="CR171" s="145"/>
      <c r="CS171" s="145"/>
      <c r="CT171" s="145"/>
      <c r="CU171" s="145"/>
      <c r="CV171" s="145"/>
      <c r="CW171" s="145"/>
      <c r="CX171" s="145"/>
      <c r="CY171" s="145"/>
      <c r="CZ171" s="145"/>
      <c r="DA171" s="145"/>
      <c r="DB171" s="145"/>
      <c r="DC171" s="145"/>
      <c r="DD171" s="145"/>
      <c r="DE171" s="145"/>
      <c r="DF171" s="145"/>
      <c r="DG171" s="145"/>
      <c r="DH171" s="148"/>
      <c r="DI171" s="145"/>
      <c r="DJ171" s="145"/>
      <c r="DK171" s="145"/>
      <c r="DL171" s="145"/>
      <c r="DM171" s="145"/>
      <c r="DN171" s="145"/>
      <c r="DO171" s="145"/>
      <c r="DP171" s="145"/>
      <c r="DQ171" s="145"/>
      <c r="DR171" s="145"/>
      <c r="DS171" s="145"/>
      <c r="DT171" s="145"/>
      <c r="DU171" s="145"/>
      <c r="DV171" s="145"/>
      <c r="DW171" s="145"/>
      <c r="DX171" s="145"/>
      <c r="DY171" s="145"/>
      <c r="DZ171" s="145"/>
      <c r="EA171" s="145"/>
      <c r="EB171" s="148"/>
      <c r="EC171" s="145"/>
      <c r="ED171" s="148"/>
      <c r="EE171" s="145"/>
      <c r="EF171" s="145"/>
      <c r="EG171" s="145"/>
      <c r="EH171" s="145"/>
      <c r="EI171" s="145"/>
      <c r="EJ171" s="145"/>
      <c r="EK171" s="145"/>
      <c r="EL171" s="145"/>
    </row>
    <row r="172" spans="1:187" x14ac:dyDescent="0.3">
      <c r="U172" s="145"/>
      <c r="V172" s="148"/>
      <c r="W172" s="145"/>
      <c r="X172" s="145"/>
      <c r="Y172" s="145"/>
      <c r="Z172" s="145"/>
      <c r="AA172" s="145"/>
      <c r="AB172" s="332"/>
      <c r="AC172" s="145"/>
      <c r="AD172" s="145"/>
      <c r="AE172" s="145"/>
      <c r="AF172" s="145"/>
      <c r="AG172" s="145"/>
      <c r="AH172" s="145"/>
      <c r="AI172" s="145"/>
      <c r="AJ172" s="145"/>
      <c r="AK172" s="145"/>
      <c r="AL172" s="145"/>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8"/>
      <c r="CI172" s="145"/>
      <c r="CJ172" s="145"/>
      <c r="CK172" s="145"/>
      <c r="CL172" s="145"/>
      <c r="CM172" s="145"/>
      <c r="CN172" s="145"/>
      <c r="CO172" s="145"/>
      <c r="CP172" s="145"/>
      <c r="CQ172" s="145"/>
      <c r="CR172" s="145"/>
      <c r="CS172" s="145"/>
      <c r="CT172" s="145"/>
      <c r="CU172" s="145"/>
      <c r="CV172" s="145"/>
      <c r="CW172" s="145"/>
      <c r="CX172" s="145"/>
      <c r="CY172" s="145"/>
      <c r="CZ172" s="145"/>
      <c r="DA172" s="145"/>
      <c r="DB172" s="145"/>
      <c r="DC172" s="145"/>
      <c r="DD172" s="145"/>
      <c r="DE172" s="145"/>
      <c r="DF172" s="145"/>
      <c r="DG172" s="145"/>
      <c r="DH172" s="148"/>
      <c r="DI172" s="145"/>
      <c r="DJ172" s="145"/>
      <c r="DK172" s="145"/>
      <c r="DL172" s="145"/>
      <c r="DM172" s="145"/>
      <c r="DN172" s="145"/>
      <c r="DO172" s="145"/>
      <c r="DP172" s="145"/>
      <c r="DQ172" s="145"/>
      <c r="DR172" s="145"/>
      <c r="DS172" s="145"/>
      <c r="DT172" s="145"/>
      <c r="DU172" s="145"/>
      <c r="DV172" s="145"/>
      <c r="DW172" s="145"/>
      <c r="DX172" s="145"/>
      <c r="DY172" s="145"/>
      <c r="DZ172" s="145"/>
      <c r="EA172" s="145"/>
      <c r="EB172" s="148"/>
      <c r="EC172" s="145"/>
      <c r="ED172" s="148"/>
      <c r="EE172" s="145"/>
      <c r="EF172" s="145"/>
      <c r="EG172" s="145"/>
      <c r="EH172" s="145"/>
      <c r="EI172" s="145"/>
      <c r="EJ172" s="145"/>
      <c r="EK172" s="145"/>
      <c r="EL172" s="145"/>
    </row>
    <row r="173" spans="1:187" x14ac:dyDescent="0.3">
      <c r="U173" s="145"/>
      <c r="V173" s="148"/>
      <c r="W173" s="145"/>
      <c r="X173" s="145"/>
      <c r="Y173" s="145"/>
      <c r="Z173" s="145"/>
      <c r="AA173" s="145"/>
      <c r="AB173" s="332"/>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8"/>
      <c r="CI173" s="145"/>
      <c r="CJ173" s="145"/>
      <c r="CK173" s="145"/>
      <c r="CL173" s="145"/>
      <c r="CM173" s="145"/>
      <c r="CN173" s="145"/>
      <c r="CO173" s="145"/>
      <c r="CP173" s="145"/>
      <c r="CQ173" s="145"/>
      <c r="CR173" s="145"/>
      <c r="CS173" s="145"/>
      <c r="CT173" s="145"/>
      <c r="CU173" s="145"/>
      <c r="CV173" s="145"/>
      <c r="CW173" s="145"/>
      <c r="CX173" s="145"/>
      <c r="CY173" s="145"/>
      <c r="CZ173" s="145"/>
      <c r="DA173" s="145"/>
      <c r="DB173" s="145"/>
      <c r="DC173" s="145"/>
      <c r="DD173" s="145"/>
      <c r="DE173" s="145"/>
      <c r="DF173" s="145"/>
      <c r="DG173" s="145"/>
      <c r="DH173" s="148"/>
      <c r="DI173" s="145"/>
      <c r="DJ173" s="145"/>
      <c r="DK173" s="145"/>
      <c r="DL173" s="145"/>
      <c r="DM173" s="145"/>
      <c r="DN173" s="145"/>
      <c r="DO173" s="145"/>
      <c r="DP173" s="145"/>
      <c r="DQ173" s="145"/>
      <c r="DR173" s="145"/>
      <c r="DS173" s="145"/>
      <c r="DT173" s="145"/>
      <c r="DU173" s="145"/>
      <c r="DV173" s="145"/>
      <c r="DW173" s="145"/>
      <c r="DX173" s="145"/>
      <c r="DY173" s="145"/>
      <c r="DZ173" s="145"/>
      <c r="EA173" s="145"/>
      <c r="EB173" s="148"/>
      <c r="EC173" s="145"/>
      <c r="ED173" s="148"/>
      <c r="EE173" s="145"/>
      <c r="EF173" s="145"/>
      <c r="EG173" s="145"/>
      <c r="EH173" s="145"/>
      <c r="EI173" s="145"/>
      <c r="EJ173" s="145"/>
      <c r="EK173" s="145"/>
      <c r="EL173" s="145"/>
    </row>
    <row r="174" spans="1:187" x14ac:dyDescent="0.3">
      <c r="U174" s="145"/>
      <c r="V174" s="148"/>
      <c r="W174" s="145"/>
      <c r="X174" s="145"/>
      <c r="Y174" s="145"/>
      <c r="Z174" s="145"/>
      <c r="AA174" s="145"/>
      <c r="AB174" s="332"/>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5"/>
      <c r="BK174" s="145"/>
      <c r="BL174" s="145"/>
      <c r="BM174" s="145"/>
      <c r="BN174" s="145"/>
      <c r="BO174" s="145"/>
      <c r="BP174" s="145"/>
      <c r="BQ174" s="145"/>
      <c r="BR174" s="145"/>
      <c r="BS174" s="145"/>
      <c r="BT174" s="145"/>
      <c r="BU174" s="145"/>
      <c r="BV174" s="145"/>
      <c r="BW174" s="145"/>
      <c r="BX174" s="145"/>
      <c r="BY174" s="145"/>
      <c r="BZ174" s="145"/>
      <c r="CA174" s="145"/>
      <c r="CB174" s="145"/>
      <c r="CC174" s="145"/>
      <c r="CD174" s="145"/>
      <c r="CE174" s="145"/>
      <c r="CF174" s="145"/>
      <c r="CG174" s="145"/>
      <c r="CH174" s="148"/>
      <c r="CI174" s="145"/>
      <c r="CJ174" s="145"/>
      <c r="CK174" s="145"/>
      <c r="CL174" s="145"/>
      <c r="CM174" s="145"/>
      <c r="CN174" s="145"/>
      <c r="CO174" s="145"/>
      <c r="CP174" s="145"/>
      <c r="CQ174" s="145"/>
      <c r="CR174" s="145"/>
      <c r="CS174" s="145"/>
      <c r="CT174" s="145"/>
      <c r="CU174" s="145"/>
      <c r="CV174" s="145"/>
      <c r="CW174" s="145"/>
      <c r="CX174" s="145"/>
      <c r="CY174" s="145"/>
      <c r="CZ174" s="145"/>
      <c r="DA174" s="145"/>
      <c r="DB174" s="145"/>
      <c r="DC174" s="145"/>
      <c r="DD174" s="145"/>
      <c r="DE174" s="145"/>
      <c r="DF174" s="145"/>
      <c r="DG174" s="145"/>
      <c r="DH174" s="148"/>
      <c r="DI174" s="145"/>
      <c r="DJ174" s="145"/>
      <c r="DK174" s="145"/>
      <c r="DL174" s="145"/>
      <c r="DM174" s="145"/>
      <c r="DN174" s="145"/>
      <c r="DO174" s="145"/>
      <c r="DP174" s="145"/>
      <c r="DQ174" s="145"/>
      <c r="DR174" s="145"/>
      <c r="DS174" s="145"/>
      <c r="DT174" s="145"/>
      <c r="DU174" s="145"/>
      <c r="DV174" s="145"/>
      <c r="DW174" s="145"/>
      <c r="DX174" s="145"/>
      <c r="DY174" s="145"/>
      <c r="DZ174" s="145"/>
      <c r="EA174" s="145"/>
      <c r="EB174" s="148"/>
      <c r="EC174" s="145"/>
      <c r="ED174" s="148"/>
      <c r="EE174" s="145"/>
      <c r="EF174" s="145"/>
      <c r="EG174" s="145"/>
      <c r="EH174" s="145"/>
      <c r="EI174" s="145"/>
      <c r="EJ174" s="145"/>
      <c r="EK174" s="145"/>
      <c r="EL174" s="145"/>
    </row>
    <row r="175" spans="1:187" x14ac:dyDescent="0.3">
      <c r="U175" s="145"/>
      <c r="V175" s="148"/>
      <c r="W175" s="145"/>
      <c r="X175" s="145"/>
      <c r="Y175" s="145"/>
      <c r="Z175" s="145"/>
      <c r="AA175" s="145"/>
      <c r="AB175" s="332"/>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8"/>
      <c r="CI175" s="145"/>
      <c r="CJ175" s="145"/>
      <c r="CK175" s="145"/>
      <c r="CL175" s="145"/>
      <c r="CM175" s="145"/>
      <c r="CN175" s="145"/>
      <c r="CO175" s="145"/>
      <c r="CP175" s="145"/>
      <c r="CQ175" s="145"/>
      <c r="CR175" s="145"/>
      <c r="CS175" s="145"/>
      <c r="CT175" s="145"/>
      <c r="CU175" s="145"/>
      <c r="CV175" s="145"/>
      <c r="CW175" s="145"/>
      <c r="CX175" s="145"/>
      <c r="CY175" s="145"/>
      <c r="CZ175" s="145"/>
      <c r="DA175" s="145"/>
      <c r="DB175" s="145"/>
      <c r="DC175" s="145"/>
      <c r="DD175" s="145"/>
      <c r="DE175" s="145"/>
      <c r="DF175" s="145"/>
      <c r="DG175" s="145"/>
      <c r="DH175" s="148"/>
      <c r="DI175" s="145"/>
      <c r="DJ175" s="145"/>
      <c r="DK175" s="145"/>
      <c r="DL175" s="145"/>
      <c r="DM175" s="145"/>
      <c r="DN175" s="145"/>
      <c r="DO175" s="145"/>
      <c r="DP175" s="145"/>
      <c r="DQ175" s="145"/>
      <c r="DR175" s="145"/>
      <c r="DS175" s="145"/>
      <c r="DT175" s="145"/>
      <c r="DU175" s="145"/>
      <c r="DV175" s="145"/>
      <c r="DW175" s="145"/>
      <c r="DX175" s="145"/>
      <c r="DY175" s="145"/>
      <c r="DZ175" s="145"/>
      <c r="EA175" s="145"/>
      <c r="EB175" s="148"/>
      <c r="EC175" s="145"/>
      <c r="ED175" s="148"/>
      <c r="EE175" s="145"/>
      <c r="EF175" s="145"/>
      <c r="EG175" s="145"/>
      <c r="EH175" s="145"/>
      <c r="EI175" s="145"/>
      <c r="EJ175" s="145"/>
      <c r="EK175" s="145"/>
      <c r="EL175" s="145"/>
    </row>
    <row r="176" spans="1:187" x14ac:dyDescent="0.3">
      <c r="U176" s="145"/>
      <c r="V176" s="148"/>
      <c r="W176" s="145"/>
      <c r="X176" s="145"/>
      <c r="Y176" s="145"/>
      <c r="Z176" s="145"/>
      <c r="AA176" s="145"/>
      <c r="AB176" s="332"/>
      <c r="AC176" s="145"/>
      <c r="AD176" s="145"/>
      <c r="AE176" s="145"/>
      <c r="AF176" s="145"/>
      <c r="AG176" s="145"/>
      <c r="AH176" s="145"/>
      <c r="AI176" s="145"/>
      <c r="AJ176" s="145"/>
      <c r="AK176" s="145"/>
      <c r="AL176" s="145"/>
      <c r="AM176" s="145"/>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5"/>
      <c r="BK176" s="145"/>
      <c r="BL176" s="145"/>
      <c r="BM176" s="145"/>
      <c r="BN176" s="145"/>
      <c r="BO176" s="145"/>
      <c r="BP176" s="145"/>
      <c r="BQ176" s="145"/>
      <c r="BR176" s="145"/>
      <c r="BS176" s="145"/>
      <c r="BT176" s="145"/>
      <c r="BU176" s="145"/>
      <c r="BV176" s="145"/>
      <c r="BW176" s="145"/>
      <c r="BX176" s="145"/>
      <c r="BY176" s="145"/>
      <c r="BZ176" s="145"/>
      <c r="CA176" s="145"/>
      <c r="CB176" s="145"/>
      <c r="CC176" s="145"/>
      <c r="CD176" s="145"/>
      <c r="CE176" s="145"/>
      <c r="CF176" s="145"/>
      <c r="CG176" s="145"/>
      <c r="CH176" s="148"/>
      <c r="CI176" s="145"/>
      <c r="CJ176" s="145"/>
      <c r="CK176" s="145"/>
      <c r="CL176" s="145"/>
      <c r="CM176" s="145"/>
      <c r="CN176" s="145"/>
      <c r="CO176" s="145"/>
      <c r="CP176" s="145"/>
      <c r="CQ176" s="145"/>
      <c r="CR176" s="145"/>
      <c r="CS176" s="145"/>
      <c r="CT176" s="145"/>
      <c r="CU176" s="145"/>
      <c r="CV176" s="145"/>
      <c r="CW176" s="145"/>
      <c r="CX176" s="145"/>
      <c r="CY176" s="145"/>
      <c r="CZ176" s="145"/>
      <c r="DA176" s="145"/>
      <c r="DB176" s="145"/>
      <c r="DC176" s="145"/>
      <c r="DD176" s="145"/>
      <c r="DE176" s="145"/>
      <c r="DF176" s="145"/>
      <c r="DG176" s="145"/>
      <c r="DH176" s="148"/>
      <c r="DI176" s="145"/>
      <c r="DJ176" s="145"/>
      <c r="DK176" s="145"/>
      <c r="DL176" s="145"/>
      <c r="DM176" s="145"/>
      <c r="DN176" s="145"/>
      <c r="DO176" s="145"/>
      <c r="DP176" s="145"/>
      <c r="DQ176" s="145"/>
      <c r="DR176" s="145"/>
      <c r="DS176" s="145"/>
      <c r="DT176" s="145"/>
      <c r="DU176" s="145"/>
      <c r="DV176" s="145"/>
      <c r="DW176" s="145"/>
      <c r="DX176" s="145"/>
      <c r="DY176" s="145"/>
      <c r="DZ176" s="145"/>
      <c r="EA176" s="145"/>
      <c r="EB176" s="148"/>
      <c r="EC176" s="145"/>
      <c r="ED176" s="148"/>
      <c r="EE176" s="145"/>
      <c r="EF176" s="145"/>
      <c r="EG176" s="145"/>
      <c r="EH176" s="145"/>
      <c r="EI176" s="145"/>
      <c r="EJ176" s="145"/>
      <c r="EK176" s="145"/>
      <c r="EL176" s="145"/>
    </row>
    <row r="177" spans="1:187" s="240" customFormat="1" x14ac:dyDescent="0.3">
      <c r="A177" s="198"/>
      <c r="B177" s="198"/>
      <c r="C177" s="198"/>
      <c r="D177" s="198"/>
      <c r="E177" s="185"/>
      <c r="F177" s="185"/>
      <c r="G177" s="198"/>
      <c r="H177" s="198"/>
      <c r="I177" s="203"/>
      <c r="J177" s="185"/>
      <c r="K177" s="243"/>
      <c r="L177" s="243"/>
      <c r="M177" s="243"/>
      <c r="N177" s="243"/>
      <c r="O177" s="243"/>
      <c r="P177" s="243"/>
      <c r="Q177" s="243"/>
      <c r="R177" s="243"/>
      <c r="S177" s="243"/>
      <c r="T177" s="198"/>
      <c r="U177" s="145"/>
      <c r="V177" s="148"/>
      <c r="W177" s="145"/>
      <c r="X177" s="145"/>
      <c r="Y177" s="145"/>
      <c r="Z177" s="145"/>
      <c r="AA177" s="145"/>
      <c r="AB177" s="332"/>
      <c r="AC177" s="145"/>
      <c r="AD177" s="145"/>
      <c r="AE177" s="145"/>
      <c r="AF177" s="145"/>
      <c r="AG177" s="145"/>
      <c r="AH177" s="145"/>
      <c r="AI177" s="145"/>
      <c r="AJ177" s="145"/>
      <c r="AK177" s="145"/>
      <c r="AL177" s="145"/>
      <c r="AM177" s="145"/>
      <c r="AN177" s="145"/>
      <c r="AO177" s="145"/>
      <c r="AP177" s="145"/>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c r="BQ177" s="145"/>
      <c r="BR177" s="145"/>
      <c r="BS177" s="145"/>
      <c r="BT177" s="145"/>
      <c r="BU177" s="145"/>
      <c r="BV177" s="145"/>
      <c r="BW177" s="145"/>
      <c r="BX177" s="145"/>
      <c r="BY177" s="145"/>
      <c r="BZ177" s="145"/>
      <c r="CA177" s="145"/>
      <c r="CB177" s="145"/>
      <c r="CC177" s="145"/>
      <c r="CD177" s="145"/>
      <c r="CE177" s="145"/>
      <c r="CF177" s="145"/>
      <c r="CG177" s="145"/>
      <c r="CH177" s="148"/>
      <c r="CI177" s="145"/>
      <c r="CJ177" s="145"/>
      <c r="CK177" s="145"/>
      <c r="CL177" s="145"/>
      <c r="CM177" s="145"/>
      <c r="CN177" s="145"/>
      <c r="CO177" s="145"/>
      <c r="CP177" s="145"/>
      <c r="CQ177" s="145"/>
      <c r="CR177" s="145"/>
      <c r="CS177" s="145"/>
      <c r="CT177" s="145"/>
      <c r="CU177" s="145"/>
      <c r="CV177" s="145"/>
      <c r="CW177" s="145"/>
      <c r="CX177" s="145"/>
      <c r="CY177" s="145"/>
      <c r="CZ177" s="145"/>
      <c r="DA177" s="145"/>
      <c r="DB177" s="145"/>
      <c r="DC177" s="145"/>
      <c r="DD177" s="145"/>
      <c r="DE177" s="145"/>
      <c r="DF177" s="145"/>
      <c r="DG177" s="145"/>
      <c r="DH177" s="148"/>
      <c r="DI177" s="145"/>
      <c r="DJ177" s="145"/>
      <c r="DK177" s="145"/>
      <c r="DL177" s="145"/>
      <c r="DM177" s="145"/>
      <c r="DN177" s="145"/>
      <c r="DO177" s="145"/>
      <c r="DP177" s="145"/>
      <c r="DQ177" s="145"/>
      <c r="DR177" s="145"/>
      <c r="DS177" s="145"/>
      <c r="DT177" s="145"/>
      <c r="DU177" s="145"/>
      <c r="DV177" s="145"/>
      <c r="DW177" s="145"/>
      <c r="DX177" s="145"/>
      <c r="DY177" s="145"/>
      <c r="DZ177" s="145"/>
      <c r="EA177" s="145"/>
      <c r="EB177" s="148"/>
      <c r="EC177" s="145"/>
      <c r="ED177" s="148"/>
      <c r="EE177" s="145"/>
      <c r="EF177" s="145"/>
      <c r="EG177" s="145"/>
      <c r="EH177" s="145"/>
      <c r="EI177" s="145"/>
      <c r="EJ177" s="145"/>
      <c r="EK177" s="145"/>
      <c r="EL177" s="145"/>
      <c r="EN177" s="228"/>
      <c r="EO177" s="198"/>
      <c r="EP177" s="198"/>
      <c r="EQ177" s="198"/>
      <c r="ER177" s="198"/>
      <c r="ES177" s="198"/>
      <c r="ET177" s="198"/>
      <c r="EU177" s="198"/>
      <c r="EV177" s="198"/>
      <c r="EW177" s="198"/>
      <c r="EX177" s="198"/>
      <c r="EY177" s="198"/>
      <c r="EZ177" s="198"/>
      <c r="FA177" s="198"/>
      <c r="FB177" s="198"/>
      <c r="FC177" s="198"/>
      <c r="FD177" s="198"/>
      <c r="FE177" s="198"/>
      <c r="FF177" s="198"/>
      <c r="FG177" s="198"/>
      <c r="FH177" s="198"/>
      <c r="FI177" s="198"/>
      <c r="FJ177" s="198"/>
      <c r="FK177" s="198"/>
      <c r="FL177" s="198"/>
      <c r="FM177" s="198"/>
      <c r="FN177" s="198"/>
      <c r="FO177" s="198"/>
      <c r="FP177" s="198"/>
      <c r="FQ177" s="198"/>
      <c r="FR177" s="198"/>
      <c r="FS177" s="198"/>
      <c r="FT177" s="198"/>
      <c r="FU177" s="198"/>
      <c r="FV177" s="198"/>
      <c r="FW177" s="198"/>
      <c r="FX177" s="198"/>
      <c r="FY177" s="198"/>
      <c r="FZ177" s="198"/>
      <c r="GA177" s="198"/>
      <c r="GB177" s="198"/>
      <c r="GC177" s="198"/>
      <c r="GD177" s="198"/>
      <c r="GE177" s="198"/>
    </row>
    <row r="178" spans="1:187" s="240" customFormat="1" x14ac:dyDescent="0.3">
      <c r="A178" s="198"/>
      <c r="B178" s="198"/>
      <c r="C178" s="198"/>
      <c r="D178" s="198"/>
      <c r="E178" s="185"/>
      <c r="F178" s="185"/>
      <c r="G178" s="198"/>
      <c r="H178" s="198"/>
      <c r="I178" s="203"/>
      <c r="J178" s="185"/>
      <c r="K178" s="243"/>
      <c r="L178" s="243"/>
      <c r="M178" s="243"/>
      <c r="N178" s="243"/>
      <c r="O178" s="243"/>
      <c r="P178" s="243"/>
      <c r="Q178" s="243"/>
      <c r="R178" s="243"/>
      <c r="S178" s="243"/>
      <c r="T178" s="198"/>
      <c r="U178" s="145"/>
      <c r="V178" s="148"/>
      <c r="W178" s="145"/>
      <c r="X178" s="145"/>
      <c r="Y178" s="145"/>
      <c r="Z178" s="145"/>
      <c r="AA178" s="145"/>
      <c r="AB178" s="332"/>
      <c r="AC178" s="145"/>
      <c r="AD178" s="145"/>
      <c r="AE178" s="145"/>
      <c r="AF178" s="145"/>
      <c r="AG178" s="145"/>
      <c r="AH178" s="145"/>
      <c r="AI178" s="145"/>
      <c r="AJ178" s="145"/>
      <c r="AK178" s="145"/>
      <c r="AL178" s="145"/>
      <c r="AM178" s="145"/>
      <c r="AN178" s="145"/>
      <c r="AO178" s="145"/>
      <c r="AP178" s="145"/>
      <c r="AQ178" s="145"/>
      <c r="AR178" s="145"/>
      <c r="AS178" s="145"/>
      <c r="AT178" s="145"/>
      <c r="AU178" s="145"/>
      <c r="AV178" s="145"/>
      <c r="AW178" s="145"/>
      <c r="AX178" s="145"/>
      <c r="AY178" s="145"/>
      <c r="AZ178" s="145"/>
      <c r="BA178" s="145"/>
      <c r="BB178" s="145"/>
      <c r="BC178" s="145"/>
      <c r="BD178" s="145"/>
      <c r="BE178" s="145"/>
      <c r="BF178" s="145"/>
      <c r="BG178" s="145"/>
      <c r="BH178" s="145"/>
      <c r="BI178" s="145"/>
      <c r="BJ178" s="145"/>
      <c r="BK178" s="145"/>
      <c r="BL178" s="145"/>
      <c r="BM178" s="145"/>
      <c r="BN178" s="145"/>
      <c r="BO178" s="145"/>
      <c r="BP178" s="145"/>
      <c r="BQ178" s="145"/>
      <c r="BR178" s="145"/>
      <c r="BS178" s="145"/>
      <c r="BT178" s="145"/>
      <c r="BU178" s="145"/>
      <c r="BV178" s="145"/>
      <c r="BW178" s="145"/>
      <c r="BX178" s="145"/>
      <c r="BY178" s="145"/>
      <c r="BZ178" s="145"/>
      <c r="CA178" s="145"/>
      <c r="CB178" s="145"/>
      <c r="CC178" s="145"/>
      <c r="CD178" s="145"/>
      <c r="CE178" s="145"/>
      <c r="CF178" s="145"/>
      <c r="CG178" s="145"/>
      <c r="CH178" s="148"/>
      <c r="CI178" s="145"/>
      <c r="CJ178" s="145"/>
      <c r="CK178" s="145"/>
      <c r="CL178" s="145"/>
      <c r="CM178" s="145"/>
      <c r="CN178" s="145"/>
      <c r="CO178" s="145"/>
      <c r="CP178" s="145"/>
      <c r="CQ178" s="145"/>
      <c r="CR178" s="145"/>
      <c r="CS178" s="145"/>
      <c r="CT178" s="145"/>
      <c r="CU178" s="145"/>
      <c r="CV178" s="145"/>
      <c r="CW178" s="145"/>
      <c r="CX178" s="145"/>
      <c r="CY178" s="145"/>
      <c r="CZ178" s="145"/>
      <c r="DA178" s="145"/>
      <c r="DB178" s="145"/>
      <c r="DC178" s="145"/>
      <c r="DD178" s="145"/>
      <c r="DE178" s="145"/>
      <c r="DF178" s="145"/>
      <c r="DG178" s="145"/>
      <c r="DH178" s="148"/>
      <c r="DI178" s="145"/>
      <c r="DJ178" s="145"/>
      <c r="DK178" s="145"/>
      <c r="DL178" s="145"/>
      <c r="DM178" s="145"/>
      <c r="DN178" s="145"/>
      <c r="DO178" s="145"/>
      <c r="DP178" s="145"/>
      <c r="DQ178" s="145"/>
      <c r="DR178" s="145"/>
      <c r="DS178" s="145"/>
      <c r="DT178" s="145"/>
      <c r="DU178" s="145"/>
      <c r="DV178" s="145"/>
      <c r="DW178" s="145"/>
      <c r="DX178" s="145"/>
      <c r="DY178" s="145"/>
      <c r="DZ178" s="145"/>
      <c r="EA178" s="145"/>
      <c r="EB178" s="148"/>
      <c r="EC178" s="145"/>
      <c r="ED178" s="148"/>
      <c r="EE178" s="145"/>
      <c r="EF178" s="145"/>
      <c r="EG178" s="145"/>
      <c r="EH178" s="145"/>
      <c r="EI178" s="145"/>
      <c r="EJ178" s="145"/>
      <c r="EK178" s="145"/>
      <c r="EL178" s="145"/>
      <c r="EN178" s="228"/>
      <c r="EO178" s="198"/>
      <c r="EP178" s="198"/>
      <c r="EQ178" s="198"/>
      <c r="ER178" s="198"/>
      <c r="ES178" s="198"/>
      <c r="ET178" s="198"/>
      <c r="EU178" s="198"/>
      <c r="EV178" s="198"/>
      <c r="EW178" s="198"/>
      <c r="EX178" s="198"/>
      <c r="EY178" s="198"/>
      <c r="EZ178" s="198"/>
      <c r="FA178" s="198"/>
      <c r="FB178" s="198"/>
      <c r="FC178" s="198"/>
      <c r="FD178" s="198"/>
      <c r="FE178" s="198"/>
      <c r="FF178" s="198"/>
      <c r="FG178" s="198"/>
      <c r="FH178" s="198"/>
      <c r="FI178" s="198"/>
      <c r="FJ178" s="198"/>
      <c r="FK178" s="198"/>
      <c r="FL178" s="198"/>
      <c r="FM178" s="198"/>
      <c r="FN178" s="198"/>
      <c r="FO178" s="198"/>
      <c r="FP178" s="198"/>
      <c r="FQ178" s="198"/>
      <c r="FR178" s="198"/>
      <c r="FS178" s="198"/>
      <c r="FT178" s="198"/>
      <c r="FU178" s="198"/>
      <c r="FV178" s="198"/>
      <c r="FW178" s="198"/>
      <c r="FX178" s="198"/>
      <c r="FY178" s="198"/>
      <c r="FZ178" s="198"/>
      <c r="GA178" s="198"/>
      <c r="GB178" s="198"/>
      <c r="GC178" s="198"/>
      <c r="GD178" s="198"/>
      <c r="GE178" s="198"/>
    </row>
    <row r="179" spans="1:187" s="240" customFormat="1" x14ac:dyDescent="0.3">
      <c r="A179" s="198"/>
      <c r="B179" s="198"/>
      <c r="C179" s="198"/>
      <c r="D179" s="198"/>
      <c r="E179" s="185"/>
      <c r="F179" s="185"/>
      <c r="G179" s="198"/>
      <c r="H179" s="198"/>
      <c r="I179" s="203"/>
      <c r="J179" s="185"/>
      <c r="K179" s="243"/>
      <c r="L179" s="243"/>
      <c r="M179" s="243"/>
      <c r="N179" s="243"/>
      <c r="O179" s="243"/>
      <c r="P179" s="243"/>
      <c r="Q179" s="243"/>
      <c r="R179" s="243"/>
      <c r="S179" s="243"/>
      <c r="T179" s="198"/>
      <c r="U179" s="145"/>
      <c r="V179" s="148"/>
      <c r="W179" s="145"/>
      <c r="X179" s="145"/>
      <c r="Y179" s="145"/>
      <c r="Z179" s="145"/>
      <c r="AA179" s="145"/>
      <c r="AB179" s="332"/>
      <c r="AC179" s="145"/>
      <c r="AD179" s="145"/>
      <c r="AE179" s="145"/>
      <c r="AF179" s="145"/>
      <c r="AG179" s="145"/>
      <c r="AH179" s="145"/>
      <c r="AI179" s="145"/>
      <c r="AJ179" s="145"/>
      <c r="AK179" s="145"/>
      <c r="AL179" s="145"/>
      <c r="AM179" s="145"/>
      <c r="AN179" s="145"/>
      <c r="AO179" s="145"/>
      <c r="AP179" s="145"/>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8"/>
      <c r="CI179" s="145"/>
      <c r="CJ179" s="145"/>
      <c r="CK179" s="145"/>
      <c r="CL179" s="145"/>
      <c r="CM179" s="145"/>
      <c r="CN179" s="145"/>
      <c r="CO179" s="145"/>
      <c r="CP179" s="145"/>
      <c r="CQ179" s="145"/>
      <c r="CR179" s="145"/>
      <c r="CS179" s="145"/>
      <c r="CT179" s="145"/>
      <c r="CU179" s="145"/>
      <c r="CV179" s="145"/>
      <c r="CW179" s="145"/>
      <c r="CX179" s="145"/>
      <c r="CY179" s="145"/>
      <c r="CZ179" s="145"/>
      <c r="DA179" s="145"/>
      <c r="DB179" s="145"/>
      <c r="DC179" s="145"/>
      <c r="DD179" s="145"/>
      <c r="DE179" s="145"/>
      <c r="DF179" s="145"/>
      <c r="DG179" s="145"/>
      <c r="DH179" s="148"/>
      <c r="DI179" s="145"/>
      <c r="DJ179" s="145"/>
      <c r="DK179" s="145"/>
      <c r="DL179" s="145"/>
      <c r="DM179" s="145"/>
      <c r="DN179" s="145"/>
      <c r="DO179" s="145"/>
      <c r="DP179" s="145"/>
      <c r="DQ179" s="145"/>
      <c r="DR179" s="145"/>
      <c r="DS179" s="145"/>
      <c r="DT179" s="145"/>
      <c r="DU179" s="145"/>
      <c r="DV179" s="145"/>
      <c r="DW179" s="145"/>
      <c r="DX179" s="145"/>
      <c r="DY179" s="145"/>
      <c r="DZ179" s="145"/>
      <c r="EA179" s="145"/>
      <c r="EB179" s="148"/>
      <c r="EC179" s="145"/>
      <c r="ED179" s="148"/>
      <c r="EE179" s="145"/>
      <c r="EF179" s="145"/>
      <c r="EG179" s="145"/>
      <c r="EH179" s="145"/>
      <c r="EI179" s="145"/>
      <c r="EJ179" s="145"/>
      <c r="EK179" s="145"/>
      <c r="EL179" s="145"/>
      <c r="EN179" s="228"/>
      <c r="EO179" s="198"/>
      <c r="EP179" s="198"/>
      <c r="EQ179" s="198"/>
      <c r="ER179" s="198"/>
      <c r="ES179" s="198"/>
      <c r="ET179" s="198"/>
      <c r="EU179" s="198"/>
      <c r="EV179" s="198"/>
      <c r="EW179" s="198"/>
      <c r="EX179" s="198"/>
      <c r="EY179" s="198"/>
      <c r="EZ179" s="198"/>
      <c r="FA179" s="198"/>
      <c r="FB179" s="198"/>
      <c r="FC179" s="198"/>
      <c r="FD179" s="198"/>
      <c r="FE179" s="198"/>
      <c r="FF179" s="198"/>
      <c r="FG179" s="198"/>
      <c r="FH179" s="198"/>
      <c r="FI179" s="198"/>
      <c r="FJ179" s="198"/>
      <c r="FK179" s="198"/>
      <c r="FL179" s="198"/>
      <c r="FM179" s="198"/>
      <c r="FN179" s="198"/>
      <c r="FO179" s="198"/>
      <c r="FP179" s="198"/>
      <c r="FQ179" s="198"/>
      <c r="FR179" s="198"/>
      <c r="FS179" s="198"/>
      <c r="FT179" s="198"/>
      <c r="FU179" s="198"/>
      <c r="FV179" s="198"/>
      <c r="FW179" s="198"/>
      <c r="FX179" s="198"/>
      <c r="FY179" s="198"/>
      <c r="FZ179" s="198"/>
      <c r="GA179" s="198"/>
      <c r="GB179" s="198"/>
      <c r="GC179" s="198"/>
      <c r="GD179" s="198"/>
      <c r="GE179" s="198"/>
    </row>
    <row r="180" spans="1:187" s="240" customFormat="1" x14ac:dyDescent="0.3">
      <c r="A180" s="198"/>
      <c r="B180" s="198"/>
      <c r="C180" s="198"/>
      <c r="D180" s="198"/>
      <c r="E180" s="185"/>
      <c r="F180" s="185"/>
      <c r="G180" s="198"/>
      <c r="H180" s="198"/>
      <c r="I180" s="203"/>
      <c r="J180" s="185"/>
      <c r="K180" s="243"/>
      <c r="L180" s="243"/>
      <c r="M180" s="243"/>
      <c r="N180" s="243"/>
      <c r="O180" s="243"/>
      <c r="P180" s="243"/>
      <c r="Q180" s="243"/>
      <c r="R180" s="243"/>
      <c r="S180" s="243"/>
      <c r="T180" s="198"/>
      <c r="U180" s="198"/>
      <c r="V180" s="203"/>
      <c r="W180" s="198"/>
      <c r="X180" s="198"/>
      <c r="Y180" s="198"/>
      <c r="Z180" s="198"/>
      <c r="AA180" s="198"/>
      <c r="AB180" s="340"/>
      <c r="AC180" s="198"/>
      <c r="AD180" s="198"/>
      <c r="AE180" s="198"/>
      <c r="AF180" s="198"/>
      <c r="AG180" s="198"/>
      <c r="AH180" s="198"/>
      <c r="AI180" s="198"/>
      <c r="AJ180" s="198"/>
      <c r="AK180" s="198"/>
      <c r="AL180" s="198"/>
      <c r="AM180" s="198"/>
      <c r="AN180" s="198"/>
      <c r="AO180" s="198"/>
      <c r="AP180" s="198"/>
      <c r="AQ180" s="198"/>
      <c r="AR180" s="198"/>
      <c r="AS180" s="198"/>
      <c r="AT180" s="198"/>
      <c r="AU180" s="198"/>
      <c r="AV180" s="198"/>
      <c r="AW180" s="198"/>
      <c r="AX180" s="198"/>
      <c r="AY180" s="198"/>
      <c r="AZ180" s="198"/>
      <c r="BA180" s="198"/>
      <c r="BB180" s="198"/>
      <c r="BC180" s="198"/>
      <c r="BD180" s="198"/>
      <c r="BE180" s="198"/>
      <c r="BF180" s="198"/>
      <c r="BG180" s="198"/>
      <c r="BH180" s="198"/>
      <c r="BI180" s="198"/>
      <c r="BJ180" s="198"/>
      <c r="BK180" s="198"/>
      <c r="BL180" s="198"/>
      <c r="BM180" s="198"/>
      <c r="BN180" s="198"/>
      <c r="BO180" s="198"/>
      <c r="BP180" s="198"/>
      <c r="BQ180" s="198"/>
      <c r="BR180" s="198"/>
      <c r="BS180" s="198"/>
      <c r="BT180" s="198"/>
      <c r="BU180" s="198"/>
      <c r="BV180" s="198"/>
      <c r="BW180" s="198"/>
      <c r="BX180" s="198"/>
      <c r="BY180" s="198"/>
      <c r="BZ180" s="198"/>
      <c r="CA180" s="198"/>
      <c r="CB180" s="198"/>
      <c r="CC180" s="198"/>
      <c r="CD180" s="198"/>
      <c r="CE180" s="198"/>
      <c r="CF180" s="198"/>
      <c r="CG180" s="198"/>
      <c r="CH180" s="203"/>
      <c r="CI180" s="198"/>
      <c r="CJ180" s="198"/>
      <c r="CK180" s="198"/>
      <c r="CL180" s="198"/>
      <c r="CM180" s="198"/>
      <c r="CN180" s="198"/>
      <c r="CO180" s="198"/>
      <c r="CP180" s="198"/>
      <c r="CQ180" s="198"/>
      <c r="CR180" s="198"/>
      <c r="CS180" s="198"/>
      <c r="CT180" s="198"/>
      <c r="CU180" s="198"/>
      <c r="CV180" s="198"/>
      <c r="CW180" s="198"/>
      <c r="CX180" s="198"/>
      <c r="CY180" s="198"/>
      <c r="CZ180" s="198"/>
      <c r="DA180" s="198"/>
      <c r="DB180" s="198"/>
      <c r="DC180" s="198"/>
      <c r="DD180" s="198"/>
      <c r="DE180" s="198"/>
      <c r="DF180" s="198"/>
      <c r="DG180" s="198"/>
      <c r="DH180" s="203"/>
      <c r="DI180" s="198"/>
      <c r="DJ180" s="198"/>
      <c r="DK180" s="198"/>
      <c r="DL180" s="198"/>
      <c r="DM180" s="198"/>
      <c r="DN180" s="198"/>
      <c r="DO180" s="198"/>
      <c r="DP180" s="198"/>
      <c r="DQ180" s="198"/>
      <c r="DR180" s="198"/>
      <c r="DS180" s="198"/>
      <c r="DT180" s="198"/>
      <c r="DU180" s="198"/>
      <c r="DV180" s="198"/>
      <c r="DW180" s="198"/>
      <c r="DX180" s="198"/>
      <c r="DY180" s="198"/>
      <c r="DZ180" s="198"/>
      <c r="EA180" s="198"/>
      <c r="EB180" s="203"/>
      <c r="EC180" s="198"/>
      <c r="ED180" s="203"/>
      <c r="EE180" s="198"/>
      <c r="EF180" s="198"/>
      <c r="EG180" s="198"/>
      <c r="EH180" s="198"/>
      <c r="EI180" s="198"/>
      <c r="EJ180" s="198"/>
      <c r="EN180" s="228"/>
      <c r="EO180" s="198"/>
      <c r="EP180" s="198"/>
      <c r="EQ180" s="198"/>
      <c r="ER180" s="198"/>
      <c r="ES180" s="198"/>
      <c r="ET180" s="198"/>
      <c r="EU180" s="198"/>
      <c r="EV180" s="198"/>
      <c r="EW180" s="198"/>
      <c r="EX180" s="198"/>
      <c r="EY180" s="198"/>
      <c r="EZ180" s="198"/>
      <c r="FA180" s="198"/>
      <c r="FB180" s="198"/>
      <c r="FC180" s="198"/>
      <c r="FD180" s="198"/>
      <c r="FE180" s="198"/>
      <c r="FF180" s="198"/>
      <c r="FG180" s="198"/>
      <c r="FH180" s="198"/>
      <c r="FI180" s="198"/>
      <c r="FJ180" s="198"/>
      <c r="FK180" s="198"/>
      <c r="FL180" s="198"/>
      <c r="FM180" s="198"/>
      <c r="FN180" s="198"/>
      <c r="FO180" s="198"/>
      <c r="FP180" s="198"/>
      <c r="FQ180" s="198"/>
      <c r="FR180" s="198"/>
      <c r="FS180" s="198"/>
      <c r="FT180" s="198"/>
      <c r="FU180" s="198"/>
      <c r="FV180" s="198"/>
      <c r="FW180" s="198"/>
      <c r="FX180" s="198"/>
      <c r="FY180" s="198"/>
      <c r="FZ180" s="198"/>
      <c r="GA180" s="198"/>
      <c r="GB180" s="198"/>
      <c r="GC180" s="198"/>
      <c r="GD180" s="198"/>
      <c r="GE180" s="198"/>
    </row>
    <row r="181" spans="1:187" s="240" customFormat="1" x14ac:dyDescent="0.3">
      <c r="A181" s="198"/>
      <c r="B181" s="198"/>
      <c r="C181" s="198"/>
      <c r="D181" s="198"/>
      <c r="E181" s="185"/>
      <c r="F181" s="185"/>
      <c r="G181" s="198"/>
      <c r="H181" s="198"/>
      <c r="I181" s="203"/>
      <c r="J181" s="185"/>
      <c r="K181" s="243"/>
      <c r="L181" s="243"/>
      <c r="M181" s="243"/>
      <c r="N181" s="243"/>
      <c r="O181" s="243"/>
      <c r="P181" s="243"/>
      <c r="Q181" s="243"/>
      <c r="R181" s="243"/>
      <c r="S181" s="243"/>
      <c r="T181" s="198"/>
      <c r="U181" s="198"/>
      <c r="V181" s="203"/>
      <c r="W181" s="198"/>
      <c r="X181" s="198"/>
      <c r="Y181" s="198"/>
      <c r="Z181" s="198"/>
      <c r="AA181" s="198"/>
      <c r="AB181" s="340"/>
      <c r="AC181" s="198"/>
      <c r="AD181" s="198"/>
      <c r="AE181" s="198"/>
      <c r="AF181" s="198"/>
      <c r="AG181" s="198"/>
      <c r="AH181" s="198"/>
      <c r="AI181" s="198"/>
      <c r="AJ181" s="198"/>
      <c r="AK181" s="198"/>
      <c r="AL181" s="198"/>
      <c r="AM181" s="198"/>
      <c r="AN181" s="198"/>
      <c r="AO181" s="198"/>
      <c r="AP181" s="198"/>
      <c r="AQ181" s="198"/>
      <c r="AR181" s="198"/>
      <c r="AS181" s="198"/>
      <c r="AT181" s="198"/>
      <c r="AU181" s="198"/>
      <c r="AV181" s="198"/>
      <c r="AW181" s="198"/>
      <c r="AX181" s="198"/>
      <c r="AY181" s="198"/>
      <c r="AZ181" s="198"/>
      <c r="BA181" s="198"/>
      <c r="BB181" s="198"/>
      <c r="BC181" s="198"/>
      <c r="BD181" s="198"/>
      <c r="BE181" s="198"/>
      <c r="BF181" s="198"/>
      <c r="BG181" s="198"/>
      <c r="BH181" s="198"/>
      <c r="BI181" s="198"/>
      <c r="BJ181" s="198"/>
      <c r="BK181" s="198"/>
      <c r="BL181" s="198"/>
      <c r="BM181" s="198"/>
      <c r="BN181" s="198"/>
      <c r="BO181" s="198"/>
      <c r="BP181" s="198"/>
      <c r="BQ181" s="198"/>
      <c r="BR181" s="198"/>
      <c r="BS181" s="198"/>
      <c r="BT181" s="198"/>
      <c r="BU181" s="198"/>
      <c r="BV181" s="198"/>
      <c r="BW181" s="198"/>
      <c r="BX181" s="198"/>
      <c r="BY181" s="198"/>
      <c r="BZ181" s="198"/>
      <c r="CA181" s="198"/>
      <c r="CB181" s="198"/>
      <c r="CC181" s="198"/>
      <c r="CD181" s="198"/>
      <c r="CE181" s="198"/>
      <c r="CF181" s="198"/>
      <c r="CG181" s="198"/>
      <c r="CH181" s="203"/>
      <c r="CI181" s="198"/>
      <c r="CJ181" s="198"/>
      <c r="CK181" s="198"/>
      <c r="CL181" s="198"/>
      <c r="CM181" s="198"/>
      <c r="CN181" s="198"/>
      <c r="CO181" s="198"/>
      <c r="CP181" s="198"/>
      <c r="CQ181" s="198"/>
      <c r="CR181" s="198"/>
      <c r="CS181" s="198"/>
      <c r="CT181" s="198"/>
      <c r="CU181" s="198"/>
      <c r="CV181" s="198"/>
      <c r="CW181" s="198"/>
      <c r="CX181" s="198"/>
      <c r="CY181" s="198"/>
      <c r="CZ181" s="198"/>
      <c r="DA181" s="198"/>
      <c r="DB181" s="198"/>
      <c r="DC181" s="198"/>
      <c r="DD181" s="198"/>
      <c r="DE181" s="198"/>
      <c r="DF181" s="198"/>
      <c r="DG181" s="198"/>
      <c r="DH181" s="203"/>
      <c r="DI181" s="198"/>
      <c r="DJ181" s="198"/>
      <c r="DK181" s="198"/>
      <c r="DL181" s="198"/>
      <c r="DM181" s="198"/>
      <c r="DN181" s="198"/>
      <c r="DO181" s="198"/>
      <c r="DP181" s="198"/>
      <c r="DQ181" s="198"/>
      <c r="DR181" s="198"/>
      <c r="DS181" s="198"/>
      <c r="DT181" s="198"/>
      <c r="DU181" s="198"/>
      <c r="DV181" s="198"/>
      <c r="DW181" s="198"/>
      <c r="DX181" s="198"/>
      <c r="DY181" s="198"/>
      <c r="DZ181" s="198"/>
      <c r="EA181" s="198"/>
      <c r="EB181" s="203"/>
      <c r="EC181" s="198"/>
      <c r="ED181" s="203"/>
      <c r="EE181" s="198"/>
      <c r="EF181" s="198"/>
      <c r="EG181" s="198"/>
      <c r="EH181" s="198"/>
      <c r="EI181" s="198"/>
      <c r="EJ181" s="198"/>
      <c r="EN181" s="228"/>
      <c r="EO181" s="198"/>
      <c r="EP181" s="198"/>
      <c r="EQ181" s="198"/>
      <c r="ER181" s="198"/>
      <c r="ES181" s="198"/>
      <c r="ET181" s="198"/>
      <c r="EU181" s="198"/>
      <c r="EV181" s="198"/>
      <c r="EW181" s="198"/>
      <c r="EX181" s="198"/>
      <c r="EY181" s="198"/>
      <c r="EZ181" s="198"/>
      <c r="FA181" s="198"/>
      <c r="FB181" s="198"/>
      <c r="FC181" s="198"/>
      <c r="FD181" s="198"/>
      <c r="FE181" s="198"/>
      <c r="FF181" s="198"/>
      <c r="FG181" s="198"/>
      <c r="FH181" s="198"/>
      <c r="FI181" s="198"/>
      <c r="FJ181" s="198"/>
      <c r="FK181" s="198"/>
      <c r="FL181" s="198"/>
      <c r="FM181" s="198"/>
      <c r="FN181" s="198"/>
      <c r="FO181" s="198"/>
      <c r="FP181" s="198"/>
      <c r="FQ181" s="198"/>
      <c r="FR181" s="198"/>
      <c r="FS181" s="198"/>
      <c r="FT181" s="198"/>
      <c r="FU181" s="198"/>
      <c r="FV181" s="198"/>
      <c r="FW181" s="198"/>
      <c r="FX181" s="198"/>
      <c r="FY181" s="198"/>
      <c r="FZ181" s="198"/>
      <c r="GA181" s="198"/>
      <c r="GB181" s="198"/>
      <c r="GC181" s="198"/>
      <c r="GD181" s="198"/>
      <c r="GE181" s="198"/>
    </row>
    <row r="182" spans="1:187" s="240" customFormat="1" x14ac:dyDescent="0.3">
      <c r="A182" s="198"/>
      <c r="B182" s="198"/>
      <c r="C182" s="198"/>
      <c r="D182" s="198"/>
      <c r="E182" s="185"/>
      <c r="F182" s="185"/>
      <c r="G182" s="198"/>
      <c r="H182" s="198"/>
      <c r="I182" s="203"/>
      <c r="J182" s="185"/>
      <c r="K182" s="243"/>
      <c r="L182" s="243"/>
      <c r="M182" s="243"/>
      <c r="N182" s="243"/>
      <c r="O182" s="243"/>
      <c r="P182" s="243"/>
      <c r="Q182" s="243"/>
      <c r="R182" s="243"/>
      <c r="S182" s="243"/>
      <c r="T182" s="198"/>
      <c r="U182" s="198"/>
      <c r="V182" s="203"/>
      <c r="W182" s="198"/>
      <c r="X182" s="198"/>
      <c r="Y182" s="198"/>
      <c r="Z182" s="198"/>
      <c r="AA182" s="198"/>
      <c r="AB182" s="340"/>
      <c r="AC182" s="198"/>
      <c r="AD182" s="198"/>
      <c r="AE182" s="198"/>
      <c r="AF182" s="198"/>
      <c r="AG182" s="198"/>
      <c r="AH182" s="198"/>
      <c r="AI182" s="198"/>
      <c r="AJ182" s="198"/>
      <c r="AK182" s="198"/>
      <c r="AL182" s="198"/>
      <c r="AM182" s="198"/>
      <c r="AN182" s="198"/>
      <c r="AO182" s="198"/>
      <c r="AP182" s="198"/>
      <c r="AQ182" s="198"/>
      <c r="AR182" s="198"/>
      <c r="AS182" s="198"/>
      <c r="AT182" s="198"/>
      <c r="AU182" s="198"/>
      <c r="AV182" s="198"/>
      <c r="AW182" s="198"/>
      <c r="AX182" s="198"/>
      <c r="AY182" s="198"/>
      <c r="AZ182" s="198"/>
      <c r="BA182" s="198"/>
      <c r="BB182" s="198"/>
      <c r="BC182" s="198"/>
      <c r="BD182" s="198"/>
      <c r="BE182" s="198"/>
      <c r="BF182" s="198"/>
      <c r="BG182" s="198"/>
      <c r="BH182" s="198"/>
      <c r="BI182" s="198"/>
      <c r="BJ182" s="198"/>
      <c r="BK182" s="198"/>
      <c r="BL182" s="198"/>
      <c r="BM182" s="198"/>
      <c r="BN182" s="198"/>
      <c r="BO182" s="198"/>
      <c r="BP182" s="198"/>
      <c r="BQ182" s="198"/>
      <c r="BR182" s="198"/>
      <c r="BS182" s="198"/>
      <c r="BT182" s="198"/>
      <c r="BU182" s="198"/>
      <c r="BV182" s="198"/>
      <c r="BW182" s="198"/>
      <c r="BX182" s="198"/>
      <c r="BY182" s="198"/>
      <c r="BZ182" s="198"/>
      <c r="CA182" s="198"/>
      <c r="CB182" s="198"/>
      <c r="CC182" s="198"/>
      <c r="CD182" s="198"/>
      <c r="CE182" s="198"/>
      <c r="CF182" s="198"/>
      <c r="CG182" s="198"/>
      <c r="CH182" s="203"/>
      <c r="CI182" s="198"/>
      <c r="CJ182" s="198"/>
      <c r="CK182" s="198"/>
      <c r="CL182" s="198"/>
      <c r="CM182" s="198"/>
      <c r="CN182" s="198"/>
      <c r="CO182" s="198"/>
      <c r="CP182" s="198"/>
      <c r="CQ182" s="198"/>
      <c r="CR182" s="198"/>
      <c r="CS182" s="198"/>
      <c r="CT182" s="198"/>
      <c r="CU182" s="198"/>
      <c r="CV182" s="198"/>
      <c r="CW182" s="198"/>
      <c r="CX182" s="198"/>
      <c r="CY182" s="198"/>
      <c r="CZ182" s="198"/>
      <c r="DA182" s="198"/>
      <c r="DB182" s="198"/>
      <c r="DC182" s="198"/>
      <c r="DD182" s="198"/>
      <c r="DE182" s="198"/>
      <c r="DF182" s="198"/>
      <c r="DG182" s="198"/>
      <c r="DH182" s="203"/>
      <c r="DI182" s="198"/>
      <c r="DJ182" s="198"/>
      <c r="DK182" s="198"/>
      <c r="DL182" s="198"/>
      <c r="DM182" s="198"/>
      <c r="DN182" s="198"/>
      <c r="DO182" s="198"/>
      <c r="DP182" s="198"/>
      <c r="DQ182" s="198"/>
      <c r="DR182" s="198"/>
      <c r="DS182" s="198"/>
      <c r="DT182" s="198"/>
      <c r="DU182" s="198"/>
      <c r="DV182" s="198"/>
      <c r="DW182" s="198"/>
      <c r="DX182" s="198"/>
      <c r="DY182" s="198"/>
      <c r="DZ182" s="198"/>
      <c r="EA182" s="198"/>
      <c r="EB182" s="203"/>
      <c r="EC182" s="198"/>
      <c r="ED182" s="203"/>
      <c r="EE182" s="198"/>
      <c r="EF182" s="198"/>
      <c r="EG182" s="198"/>
      <c r="EH182" s="198"/>
      <c r="EI182" s="198"/>
      <c r="EJ182" s="198"/>
      <c r="EN182" s="228"/>
      <c r="EO182" s="198"/>
      <c r="EP182" s="198"/>
      <c r="EQ182" s="198"/>
      <c r="ER182" s="198"/>
      <c r="ES182" s="198"/>
      <c r="ET182" s="198"/>
      <c r="EU182" s="198"/>
      <c r="EV182" s="198"/>
      <c r="EW182" s="198"/>
      <c r="EX182" s="198"/>
      <c r="EY182" s="198"/>
      <c r="EZ182" s="198"/>
      <c r="FA182" s="198"/>
      <c r="FB182" s="198"/>
      <c r="FC182" s="198"/>
      <c r="FD182" s="198"/>
      <c r="FE182" s="198"/>
      <c r="FF182" s="198"/>
      <c r="FG182" s="198"/>
      <c r="FH182" s="198"/>
      <c r="FI182" s="198"/>
      <c r="FJ182" s="198"/>
      <c r="FK182" s="198"/>
      <c r="FL182" s="198"/>
      <c r="FM182" s="198"/>
      <c r="FN182" s="198"/>
      <c r="FO182" s="198"/>
      <c r="FP182" s="198"/>
      <c r="FQ182" s="198"/>
      <c r="FR182" s="198"/>
      <c r="FS182" s="198"/>
      <c r="FT182" s="198"/>
      <c r="FU182" s="198"/>
      <c r="FV182" s="198"/>
      <c r="FW182" s="198"/>
      <c r="FX182" s="198"/>
      <c r="FY182" s="198"/>
      <c r="FZ182" s="198"/>
      <c r="GA182" s="198"/>
      <c r="GB182" s="198"/>
      <c r="GC182" s="198"/>
      <c r="GD182" s="198"/>
      <c r="GE182" s="198"/>
    </row>
    <row r="183" spans="1:187" s="240" customFormat="1" x14ac:dyDescent="0.3">
      <c r="A183" s="198"/>
      <c r="B183" s="198"/>
      <c r="C183" s="198"/>
      <c r="D183" s="198"/>
      <c r="E183" s="185"/>
      <c r="F183" s="185"/>
      <c r="G183" s="198"/>
      <c r="H183" s="198"/>
      <c r="I183" s="203"/>
      <c r="J183" s="185"/>
      <c r="K183" s="243"/>
      <c r="L183" s="243"/>
      <c r="M183" s="243"/>
      <c r="N183" s="243"/>
      <c r="O183" s="243"/>
      <c r="P183" s="243"/>
      <c r="Q183" s="243"/>
      <c r="R183" s="243"/>
      <c r="S183" s="243"/>
      <c r="T183" s="198"/>
      <c r="U183" s="198"/>
      <c r="V183" s="203"/>
      <c r="W183" s="198"/>
      <c r="X183" s="198"/>
      <c r="Y183" s="198"/>
      <c r="Z183" s="198"/>
      <c r="AA183" s="198"/>
      <c r="AB183" s="340"/>
      <c r="AC183" s="198"/>
      <c r="AD183" s="198"/>
      <c r="AE183" s="198"/>
      <c r="AF183" s="198"/>
      <c r="AG183" s="198"/>
      <c r="AH183" s="198"/>
      <c r="AI183" s="198"/>
      <c r="AJ183" s="198"/>
      <c r="AK183" s="198"/>
      <c r="AL183" s="198"/>
      <c r="AM183" s="198"/>
      <c r="AN183" s="198"/>
      <c r="AO183" s="198"/>
      <c r="AP183" s="198"/>
      <c r="AQ183" s="198"/>
      <c r="AR183" s="198"/>
      <c r="AS183" s="198"/>
      <c r="AT183" s="198"/>
      <c r="AU183" s="198"/>
      <c r="AV183" s="198"/>
      <c r="AW183" s="198"/>
      <c r="AX183" s="198"/>
      <c r="AY183" s="198"/>
      <c r="AZ183" s="198"/>
      <c r="BA183" s="198"/>
      <c r="BB183" s="198"/>
      <c r="BC183" s="198"/>
      <c r="BD183" s="198"/>
      <c r="BE183" s="198"/>
      <c r="BF183" s="198"/>
      <c r="BG183" s="198"/>
      <c r="BH183" s="198"/>
      <c r="BI183" s="198"/>
      <c r="BJ183" s="198"/>
      <c r="BK183" s="198"/>
      <c r="BL183" s="198"/>
      <c r="BM183" s="198"/>
      <c r="BN183" s="198"/>
      <c r="BO183" s="198"/>
      <c r="BP183" s="198"/>
      <c r="BQ183" s="198"/>
      <c r="BR183" s="198"/>
      <c r="BS183" s="198"/>
      <c r="BT183" s="198"/>
      <c r="BU183" s="198"/>
      <c r="BV183" s="198"/>
      <c r="BW183" s="198"/>
      <c r="BX183" s="198"/>
      <c r="BY183" s="198"/>
      <c r="BZ183" s="198"/>
      <c r="CA183" s="198"/>
      <c r="CB183" s="198"/>
      <c r="CC183" s="198"/>
      <c r="CD183" s="198"/>
      <c r="CE183" s="198"/>
      <c r="CF183" s="198"/>
      <c r="CG183" s="198"/>
      <c r="CH183" s="203"/>
      <c r="CI183" s="198"/>
      <c r="CJ183" s="198"/>
      <c r="CK183" s="198"/>
      <c r="CL183" s="198"/>
      <c r="CM183" s="198"/>
      <c r="CN183" s="198"/>
      <c r="CO183" s="198"/>
      <c r="CP183" s="198"/>
      <c r="CQ183" s="198"/>
      <c r="CR183" s="198"/>
      <c r="CS183" s="198"/>
      <c r="CT183" s="198"/>
      <c r="CU183" s="198"/>
      <c r="CV183" s="198"/>
      <c r="CW183" s="198"/>
      <c r="CX183" s="198"/>
      <c r="CY183" s="198"/>
      <c r="CZ183" s="198"/>
      <c r="DA183" s="198"/>
      <c r="DB183" s="198"/>
      <c r="DC183" s="198"/>
      <c r="DD183" s="198"/>
      <c r="DE183" s="198"/>
      <c r="DF183" s="198"/>
      <c r="DG183" s="198"/>
      <c r="DH183" s="203"/>
      <c r="DI183" s="198"/>
      <c r="DJ183" s="198"/>
      <c r="DK183" s="198"/>
      <c r="DL183" s="198"/>
      <c r="DM183" s="198"/>
      <c r="DN183" s="198"/>
      <c r="DO183" s="198"/>
      <c r="DP183" s="198"/>
      <c r="DQ183" s="198"/>
      <c r="DR183" s="198"/>
      <c r="DS183" s="198"/>
      <c r="DT183" s="198"/>
      <c r="DU183" s="198"/>
      <c r="DV183" s="198"/>
      <c r="DW183" s="198"/>
      <c r="DX183" s="198"/>
      <c r="DY183" s="198"/>
      <c r="DZ183" s="198"/>
      <c r="EA183" s="198"/>
      <c r="EB183" s="203"/>
      <c r="EC183" s="198"/>
      <c r="ED183" s="203"/>
      <c r="EE183" s="198"/>
      <c r="EF183" s="198"/>
      <c r="EG183" s="198"/>
      <c r="EH183" s="198"/>
      <c r="EI183" s="198"/>
      <c r="EJ183" s="198"/>
      <c r="EN183" s="228"/>
      <c r="EO183" s="198"/>
      <c r="EP183" s="198"/>
      <c r="EQ183" s="198"/>
      <c r="ER183" s="198"/>
      <c r="ES183" s="198"/>
      <c r="ET183" s="198"/>
      <c r="EU183" s="198"/>
      <c r="EV183" s="198"/>
      <c r="EW183" s="198"/>
      <c r="EX183" s="198"/>
      <c r="EY183" s="198"/>
      <c r="EZ183" s="198"/>
      <c r="FA183" s="198"/>
      <c r="FB183" s="198"/>
      <c r="FC183" s="198"/>
      <c r="FD183" s="198"/>
      <c r="FE183" s="198"/>
      <c r="FF183" s="198"/>
      <c r="FG183" s="198"/>
      <c r="FH183" s="198"/>
      <c r="FI183" s="198"/>
      <c r="FJ183" s="198"/>
      <c r="FK183" s="198"/>
      <c r="FL183" s="198"/>
      <c r="FM183" s="198"/>
      <c r="FN183" s="198"/>
      <c r="FO183" s="198"/>
      <c r="FP183" s="198"/>
      <c r="FQ183" s="198"/>
      <c r="FR183" s="198"/>
      <c r="FS183" s="198"/>
      <c r="FT183" s="198"/>
      <c r="FU183" s="198"/>
      <c r="FV183" s="198"/>
      <c r="FW183" s="198"/>
      <c r="FX183" s="198"/>
      <c r="FY183" s="198"/>
      <c r="FZ183" s="198"/>
      <c r="GA183" s="198"/>
      <c r="GB183" s="198"/>
      <c r="GC183" s="198"/>
      <c r="GD183" s="198"/>
      <c r="GE183" s="198"/>
    </row>
  </sheetData>
  <autoFilter ref="A9:GE156">
    <filterColumn colId="8">
      <filters>
        <filter val="Mfg"/>
      </filters>
    </filterColumn>
    <filterColumn colId="140">
      <filters>
        <filter val="1"/>
        <filter val="x"/>
      </filters>
    </filterColumn>
    <sortState ref="A10:GE681">
      <sortCondition ref="D9:D150"/>
    </sortState>
  </autoFilter>
  <mergeCells count="9">
    <mergeCell ref="U7:CO7"/>
    <mergeCell ref="DK8:DO8"/>
    <mergeCell ref="EE8:EJ8"/>
    <mergeCell ref="C2:K2"/>
    <mergeCell ref="C3:K3"/>
    <mergeCell ref="C4:K4"/>
    <mergeCell ref="C5:K5"/>
    <mergeCell ref="C6:K6"/>
    <mergeCell ref="C7:K7"/>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S589"/>
  <sheetViews>
    <sheetView workbookViewId="0"/>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hidden="1" customWidth="1"/>
    <col min="101" max="101" width="7.44140625" hidden="1"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89" t="s">
        <v>0</v>
      </c>
      <c r="D2" s="390"/>
      <c r="E2" s="390"/>
      <c r="F2" s="390"/>
      <c r="G2" s="390"/>
      <c r="H2" s="390"/>
      <c r="I2" s="390"/>
      <c r="J2" s="390"/>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91" t="s">
        <v>2134</v>
      </c>
      <c r="D3" s="390"/>
      <c r="E3" s="390"/>
      <c r="F3" s="390"/>
      <c r="G3" s="390"/>
      <c r="H3" s="390"/>
      <c r="I3" s="390"/>
      <c r="J3" s="390"/>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91" t="s">
        <v>1</v>
      </c>
      <c r="D4" s="390"/>
      <c r="E4" s="390"/>
      <c r="F4" s="390"/>
      <c r="G4" s="390"/>
      <c r="H4" s="390"/>
      <c r="I4" s="390"/>
      <c r="J4" s="390"/>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91" t="s">
        <v>2</v>
      </c>
      <c r="D5" s="390"/>
      <c r="E5" s="390"/>
      <c r="F5" s="390"/>
      <c r="G5" s="390"/>
      <c r="H5" s="390"/>
      <c r="I5" s="390"/>
      <c r="J5" s="390"/>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91" t="s">
        <v>77</v>
      </c>
      <c r="D6" s="390"/>
      <c r="E6" s="390"/>
      <c r="F6" s="390"/>
      <c r="G6" s="390"/>
      <c r="H6" s="390"/>
      <c r="I6" s="390"/>
      <c r="J6" s="390"/>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86"/>
      <c r="D7" s="386"/>
      <c r="E7" s="386"/>
      <c r="F7" s="386"/>
      <c r="G7" s="386"/>
      <c r="H7" s="386"/>
      <c r="I7" s="386"/>
      <c r="J7" s="386"/>
      <c r="K7" s="29"/>
      <c r="L7" s="29"/>
      <c r="M7" s="29"/>
      <c r="N7" s="29"/>
      <c r="O7" s="29"/>
      <c r="P7" s="29"/>
      <c r="Q7" s="29"/>
      <c r="R7" s="29"/>
      <c r="S7" s="177"/>
      <c r="T7" s="392" t="s">
        <v>103</v>
      </c>
      <c r="U7" s="392"/>
      <c r="V7" s="392"/>
      <c r="W7" s="392"/>
      <c r="X7" s="392"/>
      <c r="Y7" s="392"/>
      <c r="Z7" s="392"/>
      <c r="AA7" s="392"/>
      <c r="AB7" s="392"/>
      <c r="AC7" s="392"/>
      <c r="AD7" s="392"/>
      <c r="AE7" s="392"/>
      <c r="AF7" s="392"/>
      <c r="AG7" s="392"/>
      <c r="AH7" s="392"/>
      <c r="AI7" s="392"/>
      <c r="AJ7" s="392"/>
      <c r="AK7" s="392"/>
      <c r="AL7" s="392"/>
      <c r="AM7" s="392"/>
      <c r="AN7" s="392"/>
      <c r="AO7" s="392"/>
      <c r="AP7" s="392"/>
      <c r="AQ7" s="392"/>
      <c r="AR7" s="392"/>
      <c r="AS7" s="392"/>
      <c r="AT7" s="392"/>
      <c r="AU7" s="392"/>
      <c r="AV7" s="392"/>
      <c r="AW7" s="392"/>
      <c r="AX7" s="392"/>
      <c r="AY7" s="392"/>
      <c r="AZ7" s="392"/>
      <c r="BA7" s="392"/>
      <c r="BB7" s="392"/>
      <c r="BC7" s="392"/>
      <c r="BD7" s="392"/>
      <c r="BE7" s="392"/>
      <c r="BF7" s="392"/>
      <c r="BG7" s="392"/>
      <c r="BH7" s="392"/>
      <c r="BI7" s="392"/>
      <c r="BJ7" s="392"/>
      <c r="BK7" s="392"/>
      <c r="BL7" s="392"/>
      <c r="BM7" s="392"/>
      <c r="BN7" s="392"/>
      <c r="BO7" s="392"/>
      <c r="BP7" s="392"/>
      <c r="BQ7" s="392"/>
      <c r="BR7" s="392"/>
      <c r="BS7" s="392"/>
      <c r="BT7" s="392"/>
      <c r="BU7" s="392"/>
      <c r="BV7" s="392"/>
      <c r="BW7" s="392"/>
      <c r="BX7" s="392"/>
      <c r="BY7" s="392"/>
      <c r="BZ7" s="392"/>
      <c r="CA7" s="392"/>
      <c r="CB7" s="392"/>
      <c r="CC7" s="392"/>
      <c r="CD7" s="392"/>
      <c r="CE7" s="392"/>
      <c r="CF7" s="392"/>
      <c r="CG7" s="392"/>
      <c r="CH7" s="392"/>
      <c r="CI7" s="392"/>
      <c r="CJ7" s="392"/>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85" t="s">
        <v>88</v>
      </c>
      <c r="DF8" s="385"/>
      <c r="DG8" s="385"/>
      <c r="DH8" s="385"/>
      <c r="DI8" s="38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hidden="1" x14ac:dyDescent="0.3">
      <c r="A10" s="6"/>
      <c r="B10" s="6"/>
      <c r="C10" s="6"/>
      <c r="D10" s="6"/>
      <c r="E10" s="21"/>
      <c r="F10" s="6"/>
      <c r="G10" s="6"/>
      <c r="H10" s="6"/>
      <c r="I10" s="21"/>
      <c r="J10" s="21"/>
      <c r="K10" s="21"/>
      <c r="L10" s="21"/>
      <c r="M10" s="21"/>
      <c r="N10" s="21"/>
      <c r="O10" s="21"/>
      <c r="P10" s="35"/>
      <c r="Q10" s="21"/>
      <c r="R10" s="21"/>
      <c r="S10" s="177" t="s">
        <v>63</v>
      </c>
      <c r="T10" s="177">
        <f t="shared" ref="T10:AY10" si="0">SUM(T11:T441)</f>
        <v>36</v>
      </c>
      <c r="U10" s="177">
        <f t="shared" si="0"/>
        <v>6</v>
      </c>
      <c r="V10" s="177">
        <f t="shared" si="0"/>
        <v>10</v>
      </c>
      <c r="W10" s="177">
        <f t="shared" si="0"/>
        <v>11</v>
      </c>
      <c r="X10" s="177">
        <f t="shared" si="0"/>
        <v>5</v>
      </c>
      <c r="Y10" s="177">
        <f t="shared" si="0"/>
        <v>9</v>
      </c>
      <c r="Z10" s="177">
        <f t="shared" si="0"/>
        <v>0</v>
      </c>
      <c r="AA10" s="177">
        <f t="shared" si="0"/>
        <v>17</v>
      </c>
      <c r="AB10" s="177">
        <f t="shared" si="0"/>
        <v>3</v>
      </c>
      <c r="AC10" s="177">
        <f t="shared" si="0"/>
        <v>0</v>
      </c>
      <c r="AD10" s="177">
        <f t="shared" si="0"/>
        <v>17</v>
      </c>
      <c r="AE10" s="177">
        <f t="shared" si="0"/>
        <v>15</v>
      </c>
      <c r="AF10" s="177">
        <f t="shared" si="0"/>
        <v>3</v>
      </c>
      <c r="AG10" s="177">
        <f t="shared" si="0"/>
        <v>47</v>
      </c>
      <c r="AH10" s="177">
        <f t="shared" si="0"/>
        <v>0</v>
      </c>
      <c r="AI10" s="177">
        <f t="shared" si="0"/>
        <v>3</v>
      </c>
      <c r="AJ10" s="177">
        <f t="shared" si="0"/>
        <v>23</v>
      </c>
      <c r="AK10" s="177">
        <f t="shared" si="0"/>
        <v>1</v>
      </c>
      <c r="AL10" s="177">
        <f t="shared" si="0"/>
        <v>1</v>
      </c>
      <c r="AM10" s="177">
        <f t="shared" si="0"/>
        <v>4</v>
      </c>
      <c r="AN10" s="177">
        <f t="shared" si="0"/>
        <v>13</v>
      </c>
      <c r="AO10" s="177">
        <f t="shared" si="0"/>
        <v>0</v>
      </c>
      <c r="AP10" s="177">
        <f t="shared" si="0"/>
        <v>5</v>
      </c>
      <c r="AQ10" s="177">
        <f t="shared" si="0"/>
        <v>0</v>
      </c>
      <c r="AR10" s="177">
        <f t="shared" si="0"/>
        <v>3</v>
      </c>
      <c r="AS10" s="177">
        <f t="shared" si="0"/>
        <v>16</v>
      </c>
      <c r="AT10" s="177">
        <f t="shared" si="0"/>
        <v>15</v>
      </c>
      <c r="AU10" s="177">
        <f t="shared" si="0"/>
        <v>35</v>
      </c>
      <c r="AV10" s="177">
        <f t="shared" si="0"/>
        <v>6</v>
      </c>
      <c r="AW10" s="177">
        <f t="shared" si="0"/>
        <v>13</v>
      </c>
      <c r="AX10" s="177">
        <f t="shared" si="0"/>
        <v>59</v>
      </c>
      <c r="AY10" s="177">
        <f t="shared" si="0"/>
        <v>7</v>
      </c>
      <c r="AZ10" s="177">
        <f t="shared" ref="AZ10:CE10" si="1">SUM(AZ11:AZ441)</f>
        <v>3</v>
      </c>
      <c r="BA10" s="177">
        <f t="shared" si="1"/>
        <v>23</v>
      </c>
      <c r="BB10" s="177">
        <f t="shared" si="1"/>
        <v>13</v>
      </c>
      <c r="BC10" s="177">
        <f t="shared" si="1"/>
        <v>4</v>
      </c>
      <c r="BD10" s="177">
        <f t="shared" si="1"/>
        <v>1</v>
      </c>
      <c r="BE10" s="177">
        <f t="shared" si="1"/>
        <v>0</v>
      </c>
      <c r="BF10" s="177">
        <f t="shared" si="1"/>
        <v>10</v>
      </c>
      <c r="BG10" s="177">
        <f t="shared" si="1"/>
        <v>20</v>
      </c>
      <c r="BH10" s="177">
        <f t="shared" si="1"/>
        <v>2</v>
      </c>
      <c r="BI10" s="177">
        <f t="shared" si="1"/>
        <v>4</v>
      </c>
      <c r="BJ10" s="177">
        <f t="shared" si="1"/>
        <v>2</v>
      </c>
      <c r="BK10" s="177">
        <f t="shared" si="1"/>
        <v>2</v>
      </c>
      <c r="BL10" s="177">
        <f t="shared" si="1"/>
        <v>7</v>
      </c>
      <c r="BM10" s="177">
        <f t="shared" si="1"/>
        <v>0</v>
      </c>
      <c r="BN10" s="177">
        <f t="shared" si="1"/>
        <v>0</v>
      </c>
      <c r="BO10" s="177">
        <f t="shared" si="1"/>
        <v>26</v>
      </c>
      <c r="BP10" s="177">
        <f t="shared" si="1"/>
        <v>18</v>
      </c>
      <c r="BQ10" s="177">
        <f t="shared" si="1"/>
        <v>53</v>
      </c>
      <c r="BR10" s="177">
        <f t="shared" si="1"/>
        <v>20</v>
      </c>
      <c r="BS10" s="177">
        <f t="shared" si="1"/>
        <v>4</v>
      </c>
      <c r="BT10" s="177">
        <f t="shared" si="1"/>
        <v>3</v>
      </c>
      <c r="BU10" s="177">
        <f t="shared" si="1"/>
        <v>0</v>
      </c>
      <c r="BV10" s="177">
        <f t="shared" si="1"/>
        <v>27</v>
      </c>
      <c r="BW10" s="177">
        <f t="shared" si="1"/>
        <v>1</v>
      </c>
      <c r="BX10" s="177">
        <f t="shared" si="1"/>
        <v>0</v>
      </c>
      <c r="BY10" s="177">
        <f t="shared" si="1"/>
        <v>6</v>
      </c>
      <c r="BZ10" s="177">
        <f t="shared" si="1"/>
        <v>1</v>
      </c>
      <c r="CA10" s="177">
        <f t="shared" si="1"/>
        <v>3</v>
      </c>
      <c r="CB10" s="177">
        <f t="shared" si="1"/>
        <v>0</v>
      </c>
      <c r="CC10" s="177">
        <f t="shared" si="1"/>
        <v>30</v>
      </c>
      <c r="CD10" s="177">
        <f t="shared" si="1"/>
        <v>9</v>
      </c>
      <c r="CE10" s="177">
        <f t="shared" si="1"/>
        <v>0</v>
      </c>
      <c r="CF10" s="177">
        <f t="shared" ref="CF10:DK10" si="2">SUM(CF11:CF441)</f>
        <v>15</v>
      </c>
      <c r="CG10" s="177">
        <f t="shared" si="2"/>
        <v>1</v>
      </c>
      <c r="CH10" s="177">
        <f t="shared" si="2"/>
        <v>8</v>
      </c>
      <c r="CI10" s="177">
        <f t="shared" si="2"/>
        <v>1</v>
      </c>
      <c r="CJ10" s="177">
        <f t="shared" si="2"/>
        <v>14</v>
      </c>
      <c r="CK10" s="177">
        <f t="shared" si="2"/>
        <v>20</v>
      </c>
      <c r="CL10" s="177">
        <f t="shared" si="2"/>
        <v>0</v>
      </c>
      <c r="CM10" s="177">
        <f t="shared" si="2"/>
        <v>0</v>
      </c>
      <c r="CN10" s="177">
        <f t="shared" si="2"/>
        <v>8</v>
      </c>
      <c r="CO10" s="177">
        <f t="shared" si="2"/>
        <v>1</v>
      </c>
      <c r="CP10" s="177">
        <f t="shared" si="2"/>
        <v>19</v>
      </c>
      <c r="CQ10" s="177">
        <f t="shared" si="2"/>
        <v>2</v>
      </c>
      <c r="CR10" s="177">
        <f t="shared" si="2"/>
        <v>3</v>
      </c>
      <c r="CS10" s="177">
        <f t="shared" si="2"/>
        <v>0</v>
      </c>
      <c r="CT10" s="177">
        <f t="shared" si="2"/>
        <v>5</v>
      </c>
      <c r="CU10" s="177">
        <f t="shared" si="2"/>
        <v>0</v>
      </c>
      <c r="CV10" s="177">
        <f t="shared" si="2"/>
        <v>17</v>
      </c>
      <c r="CW10" s="177">
        <f t="shared" si="2"/>
        <v>0</v>
      </c>
      <c r="CX10" s="177">
        <f t="shared" si="2"/>
        <v>11</v>
      </c>
      <c r="CY10" s="177">
        <f t="shared" si="2"/>
        <v>7</v>
      </c>
      <c r="CZ10" s="177">
        <f t="shared" si="2"/>
        <v>11</v>
      </c>
      <c r="DA10" s="177">
        <f t="shared" si="2"/>
        <v>2</v>
      </c>
      <c r="DB10" s="177">
        <f t="shared" si="2"/>
        <v>4</v>
      </c>
      <c r="DC10" s="177">
        <f t="shared" si="2"/>
        <v>2</v>
      </c>
      <c r="DD10" s="177">
        <f t="shared" si="2"/>
        <v>0</v>
      </c>
      <c r="DE10" s="177">
        <f t="shared" si="2"/>
        <v>18</v>
      </c>
      <c r="DF10" s="177">
        <f t="shared" si="2"/>
        <v>22</v>
      </c>
      <c r="DG10" s="177">
        <f t="shared" si="2"/>
        <v>4</v>
      </c>
      <c r="DH10" s="177">
        <f t="shared" si="2"/>
        <v>2</v>
      </c>
      <c r="DI10" s="177">
        <f t="shared" si="2"/>
        <v>12</v>
      </c>
      <c r="DJ10" s="177">
        <f t="shared" si="2"/>
        <v>14</v>
      </c>
      <c r="DK10" s="177">
        <f t="shared" si="2"/>
        <v>24</v>
      </c>
      <c r="DL10" s="177">
        <f t="shared" ref="DL10:EA10" si="3">SUM(DL11:DL441)</f>
        <v>23</v>
      </c>
      <c r="DM10" s="177">
        <f t="shared" si="3"/>
        <v>0</v>
      </c>
      <c r="DN10" s="177">
        <f t="shared" si="3"/>
        <v>0</v>
      </c>
      <c r="DO10" s="177">
        <f t="shared" si="3"/>
        <v>40</v>
      </c>
      <c r="DP10" s="177">
        <f t="shared" si="3"/>
        <v>5</v>
      </c>
      <c r="DQ10" s="177">
        <f t="shared" si="3"/>
        <v>7</v>
      </c>
      <c r="DR10" s="177">
        <f t="shared" si="3"/>
        <v>1</v>
      </c>
      <c r="DS10" s="177">
        <f t="shared" si="3"/>
        <v>2</v>
      </c>
      <c r="DT10" s="177">
        <f t="shared" si="3"/>
        <v>6</v>
      </c>
      <c r="DU10" s="177">
        <f t="shared" si="3"/>
        <v>10</v>
      </c>
      <c r="DV10" s="177">
        <f t="shared" si="3"/>
        <v>6</v>
      </c>
      <c r="DW10" s="177">
        <f t="shared" si="3"/>
        <v>10</v>
      </c>
      <c r="DX10" s="177">
        <f t="shared" si="3"/>
        <v>0</v>
      </c>
      <c r="DY10" s="177">
        <f t="shared" si="3"/>
        <v>182</v>
      </c>
      <c r="DZ10" s="177">
        <f t="shared" si="3"/>
        <v>177</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hidden="1" customHeight="1" x14ac:dyDescent="0.2">
      <c r="A11" s="25" t="s">
        <v>711</v>
      </c>
      <c r="B11" s="40" t="s">
        <v>106</v>
      </c>
      <c r="C11" s="26">
        <v>80460</v>
      </c>
      <c r="D11" s="71" t="s">
        <v>712</v>
      </c>
      <c r="E11" s="26" t="s">
        <v>108</v>
      </c>
      <c r="F11" s="26" t="s">
        <v>713</v>
      </c>
      <c r="G11" s="26" t="s">
        <v>446</v>
      </c>
      <c r="H11" s="26" t="s">
        <v>405</v>
      </c>
      <c r="I11" s="25" t="s">
        <v>174</v>
      </c>
      <c r="J11" s="25" t="s">
        <v>714</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52"/>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711</v>
      </c>
      <c r="B12" s="80" t="s">
        <v>143</v>
      </c>
      <c r="C12" s="73">
        <v>79919</v>
      </c>
      <c r="D12" s="72" t="s">
        <v>715</v>
      </c>
      <c r="E12" s="73" t="s">
        <v>293</v>
      </c>
      <c r="F12" s="73" t="s">
        <v>114</v>
      </c>
      <c r="G12" s="73" t="s">
        <v>703</v>
      </c>
      <c r="H12" s="73" t="s">
        <v>3</v>
      </c>
      <c r="I12" s="72" t="s">
        <v>145</v>
      </c>
      <c r="J12" s="72" t="s">
        <v>716</v>
      </c>
      <c r="K12" s="113" t="s">
        <v>717</v>
      </c>
      <c r="L12" s="37" t="s">
        <v>718</v>
      </c>
      <c r="M12" s="37"/>
      <c r="N12" s="37"/>
      <c r="O12" s="37"/>
      <c r="P12" s="22" t="s">
        <v>719</v>
      </c>
      <c r="Q12" s="45" t="s">
        <v>720</v>
      </c>
      <c r="R12" s="22" t="s">
        <v>721</v>
      </c>
      <c r="S12" s="106"/>
      <c r="T12" s="52"/>
      <c r="U12" s="52"/>
      <c r="V12" s="52">
        <v>1</v>
      </c>
      <c r="W12" s="52"/>
      <c r="X12" s="52"/>
      <c r="Y12" s="52"/>
      <c r="Z12" s="52"/>
      <c r="AA12" s="98"/>
      <c r="AB12" s="52">
        <v>1</v>
      </c>
      <c r="AC12" s="52"/>
      <c r="AD12" s="52"/>
      <c r="AE12" s="52"/>
      <c r="AF12" s="52"/>
      <c r="AG12" s="52"/>
      <c r="AH12" s="52"/>
      <c r="AI12" s="52"/>
      <c r="AJ12" s="52"/>
      <c r="AK12" s="52"/>
      <c r="AL12" s="52"/>
      <c r="AM12" s="52"/>
      <c r="AN12" s="52"/>
      <c r="AO12" s="52"/>
      <c r="AP12" s="52"/>
      <c r="AQ12" s="52"/>
      <c r="AR12" s="52"/>
      <c r="AS12" s="52"/>
      <c r="AT12" s="52"/>
      <c r="AU12" s="52">
        <v>1</v>
      </c>
      <c r="AV12" s="52"/>
      <c r="AW12" s="52"/>
      <c r="AX12" s="52">
        <v>1</v>
      </c>
      <c r="AY12" s="52"/>
      <c r="AZ12" s="52"/>
      <c r="BA12" s="52"/>
      <c r="BB12" s="52"/>
      <c r="BC12" s="98"/>
      <c r="BD12" s="52"/>
      <c r="BE12" s="52"/>
      <c r="BF12" s="52"/>
      <c r="BG12" s="52"/>
      <c r="BH12" s="52"/>
      <c r="BI12" s="52"/>
      <c r="BJ12" s="52"/>
      <c r="BK12" s="52">
        <v>1</v>
      </c>
      <c r="BL12" s="52"/>
      <c r="BM12" s="52"/>
      <c r="BN12" s="52"/>
      <c r="BO12" s="52"/>
      <c r="BP12" s="52"/>
      <c r="BQ12" s="52">
        <v>1</v>
      </c>
      <c r="BR12" s="52"/>
      <c r="BS12" s="52"/>
      <c r="BT12" s="52"/>
      <c r="BU12" s="52"/>
      <c r="BV12" s="98"/>
      <c r="BW12" s="52"/>
      <c r="BX12" s="52"/>
      <c r="BY12" s="52"/>
      <c r="BZ12" s="52"/>
      <c r="CA12" s="52"/>
      <c r="CB12" s="52"/>
      <c r="CC12" s="52"/>
      <c r="CD12" s="52">
        <v>1</v>
      </c>
      <c r="CE12" s="52"/>
      <c r="CF12" s="52"/>
      <c r="CG12" s="52">
        <v>1</v>
      </c>
      <c r="CH12" s="52"/>
      <c r="CI12" s="52"/>
      <c r="CJ12" s="52"/>
      <c r="CK12" s="52"/>
      <c r="CL12" s="52"/>
      <c r="CM12" s="52"/>
      <c r="CN12" s="52">
        <v>1</v>
      </c>
      <c r="CO12" s="52"/>
      <c r="CP12" s="52">
        <v>1</v>
      </c>
      <c r="CQ12" s="52"/>
      <c r="CR12" s="52"/>
      <c r="CS12" s="52"/>
      <c r="CT12" s="52"/>
      <c r="CU12" s="52"/>
      <c r="CV12" s="52"/>
      <c r="CW12" s="52"/>
      <c r="CX12" s="52"/>
      <c r="CY12" s="52"/>
      <c r="CZ12" s="52"/>
      <c r="DA12" s="52"/>
      <c r="DB12" s="52"/>
      <c r="DC12" s="52"/>
      <c r="DD12" s="52"/>
      <c r="DE12" s="52"/>
      <c r="DF12" s="52"/>
      <c r="DG12" s="52">
        <v>1</v>
      </c>
      <c r="DH12" s="52"/>
      <c r="DI12" s="52"/>
      <c r="DJ12" s="52"/>
      <c r="DK12" s="52"/>
      <c r="DL12" s="52"/>
      <c r="DM12" s="52"/>
      <c r="DN12" s="52"/>
      <c r="DO12" s="52">
        <v>1</v>
      </c>
      <c r="DP12" s="52"/>
      <c r="DQ12" s="52"/>
      <c r="DR12" s="98"/>
      <c r="DS12" s="52"/>
      <c r="DT12" s="52"/>
      <c r="DU12" s="52"/>
      <c r="DV12" s="52"/>
      <c r="DW12" s="52"/>
      <c r="DX12" s="52"/>
      <c r="DY12" s="99">
        <v>1</v>
      </c>
      <c r="DZ12" s="99">
        <v>1</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25" t="s">
        <v>711</v>
      </c>
      <c r="B13" s="40" t="s">
        <v>143</v>
      </c>
      <c r="C13" s="26">
        <v>79894</v>
      </c>
      <c r="D13" s="25" t="s">
        <v>722</v>
      </c>
      <c r="E13" s="26" t="s">
        <v>293</v>
      </c>
      <c r="F13" s="26" t="s">
        <v>723</v>
      </c>
      <c r="G13" s="26" t="s">
        <v>177</v>
      </c>
      <c r="H13" s="26" t="s">
        <v>476</v>
      </c>
      <c r="I13" s="25" t="s">
        <v>228</v>
      </c>
      <c r="J13" s="25" t="s">
        <v>724</v>
      </c>
      <c r="K13" s="25"/>
      <c r="L13" s="25" t="s">
        <v>725</v>
      </c>
      <c r="M13" s="37" t="s">
        <v>726</v>
      </c>
      <c r="N13" s="37" t="s">
        <v>727</v>
      </c>
      <c r="O13" s="37" t="s">
        <v>729</v>
      </c>
      <c r="P13" s="22" t="s">
        <v>728</v>
      </c>
      <c r="Q13" s="87" t="s">
        <v>730</v>
      </c>
      <c r="R13" s="22" t="s">
        <v>731</v>
      </c>
      <c r="S13" s="106"/>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98"/>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52">
        <v>1</v>
      </c>
      <c r="BW13" s="52"/>
      <c r="BX13" s="52"/>
      <c r="BY13" s="52"/>
      <c r="BZ13" s="52"/>
      <c r="CA13" s="52"/>
      <c r="CB13" s="52"/>
      <c r="CC13" s="52"/>
      <c r="CD13" s="52"/>
      <c r="CE13" s="52"/>
      <c r="CF13" s="52"/>
      <c r="CG13" s="52"/>
      <c r="CH13" s="52"/>
      <c r="CI13" s="52"/>
      <c r="CJ13" s="52"/>
      <c r="CK13" s="52"/>
      <c r="CL13" s="52"/>
      <c r="CM13" s="52"/>
      <c r="CN13" s="52"/>
      <c r="CO13" s="52"/>
      <c r="CP13" s="52">
        <v>1</v>
      </c>
      <c r="CQ13" s="52"/>
      <c r="CR13" s="52"/>
      <c r="CS13" s="52"/>
      <c r="CT13" s="52"/>
      <c r="CU13" s="52"/>
      <c r="CV13" s="52"/>
      <c r="CW13" s="52"/>
      <c r="CX13" s="52"/>
      <c r="CY13" s="52"/>
      <c r="CZ13" s="52"/>
      <c r="DA13" s="52"/>
      <c r="DB13" s="52"/>
      <c r="DC13" s="52"/>
      <c r="DD13" s="52"/>
      <c r="DE13" s="52"/>
      <c r="DF13" s="52"/>
      <c r="DG13" s="52"/>
      <c r="DH13" s="52"/>
      <c r="DI13" s="52"/>
      <c r="DJ13" s="52"/>
      <c r="DK13" s="52"/>
      <c r="DL13" s="52">
        <v>1</v>
      </c>
      <c r="DM13" s="52"/>
      <c r="DN13" s="52"/>
      <c r="DO13" s="52"/>
      <c r="DP13" s="52"/>
      <c r="DQ13" s="52">
        <v>1</v>
      </c>
      <c r="DR13" s="98"/>
      <c r="DS13" s="52"/>
      <c r="DT13" s="52"/>
      <c r="DU13" s="52"/>
      <c r="DV13" s="52"/>
      <c r="DW13" s="52">
        <v>1</v>
      </c>
      <c r="DX13" s="52"/>
      <c r="DY13" s="99">
        <v>1</v>
      </c>
      <c r="DZ13" s="99">
        <v>1</v>
      </c>
      <c r="EA13" s="52"/>
      <c r="EB13" s="29" t="s">
        <v>732</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hidden="1" customHeight="1" x14ac:dyDescent="0.2">
      <c r="A14" s="25" t="s">
        <v>733</v>
      </c>
      <c r="B14" s="40" t="s">
        <v>106</v>
      </c>
      <c r="C14" s="26">
        <v>80362</v>
      </c>
      <c r="D14" s="71" t="s">
        <v>734</v>
      </c>
      <c r="E14" s="73" t="s">
        <v>108</v>
      </c>
      <c r="F14" s="73" t="s">
        <v>723</v>
      </c>
      <c r="G14" s="73" t="s">
        <v>397</v>
      </c>
      <c r="H14" s="73" t="s">
        <v>3</v>
      </c>
      <c r="I14" s="72" t="s">
        <v>195</v>
      </c>
      <c r="J14" s="72" t="s">
        <v>735</v>
      </c>
      <c r="K14" s="22"/>
      <c r="L14" s="37"/>
      <c r="M14" s="37"/>
      <c r="N14" s="37"/>
      <c r="O14" s="37"/>
      <c r="P14" s="22"/>
      <c r="Q14" s="25"/>
      <c r="R14" s="22"/>
      <c r="S14" s="106"/>
      <c r="T14" s="52"/>
      <c r="U14" s="52"/>
      <c r="V14" s="52"/>
      <c r="W14" s="52"/>
      <c r="X14" s="52"/>
      <c r="Y14" s="52"/>
      <c r="Z14" s="52"/>
      <c r="AA14" s="98"/>
      <c r="AB14" s="52"/>
      <c r="AC14" s="52"/>
      <c r="AD14" s="52"/>
      <c r="AE14" s="52"/>
      <c r="AF14" s="52"/>
      <c r="AG14" s="52"/>
      <c r="AH14" s="52"/>
      <c r="AI14" s="52"/>
      <c r="AJ14" s="52"/>
      <c r="AK14" s="52"/>
      <c r="AL14" s="52"/>
      <c r="AM14" s="52"/>
      <c r="AN14" s="52"/>
      <c r="AO14" s="52"/>
      <c r="AP14" s="52"/>
      <c r="AQ14" s="52"/>
      <c r="AR14" s="52"/>
      <c r="AS14" s="52"/>
      <c r="AT14" s="52"/>
      <c r="AU14" s="52"/>
      <c r="AV14" s="52"/>
      <c r="AW14" s="52"/>
      <c r="AX14" s="98"/>
      <c r="AY14" s="52"/>
      <c r="AZ14" s="52"/>
      <c r="BA14" s="52"/>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98"/>
      <c r="DS14" s="52"/>
      <c r="DT14" s="52"/>
      <c r="DU14" s="52"/>
      <c r="DV14" s="52"/>
      <c r="DW14" s="52"/>
      <c r="DX14" s="52"/>
      <c r="DY14" s="99">
        <v>0</v>
      </c>
      <c r="DZ14" s="99">
        <v>0</v>
      </c>
      <c r="EA14" s="52"/>
      <c r="EB14" s="29"/>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x14ac:dyDescent="0.2">
      <c r="A15" s="25" t="s">
        <v>733</v>
      </c>
      <c r="B15" s="40" t="s">
        <v>143</v>
      </c>
      <c r="C15" s="26">
        <v>79865</v>
      </c>
      <c r="D15" s="25" t="s">
        <v>736</v>
      </c>
      <c r="E15" s="26" t="s">
        <v>113</v>
      </c>
      <c r="F15" s="26" t="s">
        <v>723</v>
      </c>
      <c r="G15" s="26" t="s">
        <v>177</v>
      </c>
      <c r="H15" s="26" t="s">
        <v>389</v>
      </c>
      <c r="I15" s="25" t="s">
        <v>178</v>
      </c>
      <c r="J15" s="25" t="s">
        <v>737</v>
      </c>
      <c r="K15" s="79"/>
      <c r="L15" s="45" t="s">
        <v>738</v>
      </c>
      <c r="M15" s="77" t="s">
        <v>739</v>
      </c>
      <c r="N15" s="25" t="s">
        <v>740</v>
      </c>
      <c r="O15" s="37"/>
      <c r="P15" s="22"/>
      <c r="Q15" s="85" t="s">
        <v>741</v>
      </c>
      <c r="R15" s="25" t="s">
        <v>742</v>
      </c>
      <c r="S15" s="106"/>
      <c r="T15" s="98"/>
      <c r="U15" s="98"/>
      <c r="V15" s="98"/>
      <c r="W15" s="52"/>
      <c r="X15" s="52"/>
      <c r="Y15" s="52"/>
      <c r="Z15" s="52"/>
      <c r="AA15" s="98"/>
      <c r="AB15" s="52"/>
      <c r="AC15" s="52"/>
      <c r="AD15" s="52"/>
      <c r="AE15" s="52"/>
      <c r="AF15" s="52"/>
      <c r="AG15" s="52">
        <v>1</v>
      </c>
      <c r="AH15" s="52"/>
      <c r="AI15" s="52"/>
      <c r="AJ15" s="52">
        <v>1</v>
      </c>
      <c r="AK15" s="52"/>
      <c r="AL15" s="52"/>
      <c r="AM15" s="52"/>
      <c r="AN15" s="52"/>
      <c r="AO15" s="52"/>
      <c r="AP15" s="52">
        <v>1</v>
      </c>
      <c r="AQ15" s="52"/>
      <c r="AR15" s="52"/>
      <c r="AS15" s="52"/>
      <c r="AT15" s="52"/>
      <c r="AU15" s="52">
        <v>1</v>
      </c>
      <c r="AV15" s="52"/>
      <c r="AW15" s="52"/>
      <c r="AX15" s="52">
        <v>1</v>
      </c>
      <c r="AY15" s="52"/>
      <c r="AZ15" s="52"/>
      <c r="BA15" s="52">
        <v>1</v>
      </c>
      <c r="BB15" s="52"/>
      <c r="BC15" s="98"/>
      <c r="BD15" s="52"/>
      <c r="BE15" s="52"/>
      <c r="BF15" s="52"/>
      <c r="BG15" s="98"/>
      <c r="BH15" s="98"/>
      <c r="BI15" s="52"/>
      <c r="BJ15" s="98"/>
      <c r="BK15" s="52"/>
      <c r="BL15" s="52"/>
      <c r="BM15" s="52"/>
      <c r="BN15" s="52"/>
      <c r="BO15" s="52"/>
      <c r="BP15" s="52"/>
      <c r="BQ15" s="52">
        <v>1</v>
      </c>
      <c r="BR15" s="52"/>
      <c r="BS15" s="52"/>
      <c r="BT15" s="52"/>
      <c r="BU15" s="52"/>
      <c r="BV15" s="52">
        <v>1</v>
      </c>
      <c r="BW15" s="52"/>
      <c r="BX15" s="52"/>
      <c r="BY15" s="52"/>
      <c r="BZ15" s="52"/>
      <c r="CA15" s="52"/>
      <c r="CB15" s="52"/>
      <c r="CC15" s="52">
        <v>1</v>
      </c>
      <c r="CD15" s="52"/>
      <c r="CE15" s="52"/>
      <c r="CF15" s="52"/>
      <c r="CG15" s="52"/>
      <c r="CH15" s="52"/>
      <c r="CI15" s="52"/>
      <c r="CJ15" s="52"/>
      <c r="CK15" s="52"/>
      <c r="CL15" s="52"/>
      <c r="CM15" s="52"/>
      <c r="CN15" s="52"/>
      <c r="CO15" s="52"/>
      <c r="CP15" s="52">
        <v>1</v>
      </c>
      <c r="CQ15" s="52"/>
      <c r="CR15" s="52"/>
      <c r="CS15" s="52"/>
      <c r="CT15" s="52"/>
      <c r="CU15" s="52"/>
      <c r="CV15" s="52"/>
      <c r="CW15" s="52"/>
      <c r="CX15" s="52">
        <v>1</v>
      </c>
      <c r="CY15" s="52"/>
      <c r="CZ15" s="52"/>
      <c r="DA15" s="52"/>
      <c r="DB15" s="52"/>
      <c r="DC15" s="52"/>
      <c r="DD15" s="52"/>
      <c r="DE15" s="52"/>
      <c r="DF15" s="52"/>
      <c r="DG15" s="52"/>
      <c r="DH15" s="52"/>
      <c r="DI15" s="52"/>
      <c r="DJ15" s="52"/>
      <c r="DK15" s="52"/>
      <c r="DL15" s="52"/>
      <c r="DM15" s="52"/>
      <c r="DN15" s="52"/>
      <c r="DO15" s="52"/>
      <c r="DP15" s="52">
        <v>1</v>
      </c>
      <c r="DQ15" s="52"/>
      <c r="DR15" s="98"/>
      <c r="DS15" s="52"/>
      <c r="DT15" s="52"/>
      <c r="DU15" s="52"/>
      <c r="DV15" s="52"/>
      <c r="DW15" s="52"/>
      <c r="DX15" s="52"/>
      <c r="DY15" s="99">
        <v>1</v>
      </c>
      <c r="DZ15" s="99">
        <v>1</v>
      </c>
      <c r="EA15" s="52"/>
      <c r="EB15" s="29" t="s">
        <v>743</v>
      </c>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5" customFormat="1" ht="20.100000000000001" hidden="1" customHeight="1" x14ac:dyDescent="0.2">
      <c r="A16" s="25" t="s">
        <v>733</v>
      </c>
      <c r="B16" s="40" t="s">
        <v>143</v>
      </c>
      <c r="C16" s="26">
        <v>81624</v>
      </c>
      <c r="D16" s="71" t="s">
        <v>744</v>
      </c>
      <c r="E16" s="73" t="s">
        <v>113</v>
      </c>
      <c r="F16" s="73" t="s">
        <v>723</v>
      </c>
      <c r="G16" s="73" t="s">
        <v>177</v>
      </c>
      <c r="H16" s="73" t="s">
        <v>476</v>
      </c>
      <c r="I16" s="72" t="s">
        <v>228</v>
      </c>
      <c r="J16" s="72" t="s">
        <v>745</v>
      </c>
      <c r="K16" s="22"/>
      <c r="L16" s="37"/>
      <c r="M16" s="25"/>
      <c r="N16" s="37"/>
      <c r="O16" s="37"/>
      <c r="P16" s="22"/>
      <c r="Q16" s="25"/>
      <c r="R16" s="25"/>
      <c r="S16" s="106"/>
      <c r="T16" s="52"/>
      <c r="U16" s="52"/>
      <c r="V16" s="98"/>
      <c r="W16" s="52"/>
      <c r="X16" s="52"/>
      <c r="Y16" s="52"/>
      <c r="Z16" s="52"/>
      <c r="AA16" s="98"/>
      <c r="AB16" s="52"/>
      <c r="AC16" s="52"/>
      <c r="AD16" s="52"/>
      <c r="AE16" s="52"/>
      <c r="AF16" s="52"/>
      <c r="AG16" s="98"/>
      <c r="AH16" s="52"/>
      <c r="AI16" s="98"/>
      <c r="AJ16" s="52"/>
      <c r="AK16" s="52"/>
      <c r="AL16" s="52"/>
      <c r="AM16" s="52"/>
      <c r="AN16" s="52"/>
      <c r="AO16" s="52"/>
      <c r="AP16" s="52"/>
      <c r="AQ16" s="52"/>
      <c r="AR16" s="52"/>
      <c r="AS16" s="52"/>
      <c r="AT16" s="52"/>
      <c r="AU16" s="98"/>
      <c r="AV16" s="52"/>
      <c r="AW16" s="98"/>
      <c r="AX16" s="98"/>
      <c r="AY16" s="52"/>
      <c r="AZ16" s="52"/>
      <c r="BA16" s="98"/>
      <c r="BB16" s="52"/>
      <c r="BC16" s="98"/>
      <c r="BD16" s="52"/>
      <c r="BE16" s="52"/>
      <c r="BF16" s="52"/>
      <c r="BG16" s="98"/>
      <c r="BH16" s="98"/>
      <c r="BI16" s="52"/>
      <c r="BJ16" s="52"/>
      <c r="BK16" s="98"/>
      <c r="BL16" s="52"/>
      <c r="BM16" s="52"/>
      <c r="BN16" s="52"/>
      <c r="BO16" s="98"/>
      <c r="BP16" s="52"/>
      <c r="BQ16" s="52"/>
      <c r="BR16" s="52"/>
      <c r="BS16" s="52"/>
      <c r="BT16" s="52"/>
      <c r="BU16" s="52"/>
      <c r="BV16" s="98"/>
      <c r="BW16" s="52"/>
      <c r="BX16" s="52"/>
      <c r="BY16" s="52"/>
      <c r="BZ16" s="52"/>
      <c r="CA16" s="52"/>
      <c r="CB16" s="52"/>
      <c r="CC16" s="52"/>
      <c r="CD16" s="52"/>
      <c r="CE16" s="52"/>
      <c r="CF16" s="52"/>
      <c r="CG16" s="52"/>
      <c r="CH16" s="52"/>
      <c r="CI16" s="52"/>
      <c r="CJ16" s="52"/>
      <c r="CK16" s="52"/>
      <c r="CL16" s="52"/>
      <c r="CM16" s="98"/>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98"/>
      <c r="DS16" s="52"/>
      <c r="DT16" s="52"/>
      <c r="DU16" s="52"/>
      <c r="DV16" s="52"/>
      <c r="DW16" s="52"/>
      <c r="DX16" s="52"/>
      <c r="DY16" s="99">
        <v>0</v>
      </c>
      <c r="DZ16" s="99">
        <v>0</v>
      </c>
      <c r="EA16" s="52"/>
      <c r="EB16" s="29"/>
      <c r="EC16" s="101"/>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row>
    <row r="17" spans="1:175" s="55" customFormat="1" ht="20.100000000000001" customHeight="1" x14ac:dyDescent="0.2">
      <c r="A17" s="81">
        <v>42857</v>
      </c>
      <c r="B17" s="80" t="s">
        <v>143</v>
      </c>
      <c r="C17" s="73">
        <v>80186</v>
      </c>
      <c r="D17" s="72" t="s">
        <v>746</v>
      </c>
      <c r="E17" s="73" t="s">
        <v>108</v>
      </c>
      <c r="F17" s="73" t="s">
        <v>723</v>
      </c>
      <c r="G17" s="73" t="s">
        <v>177</v>
      </c>
      <c r="H17" s="73" t="s">
        <v>3</v>
      </c>
      <c r="I17" s="72" t="s">
        <v>215</v>
      </c>
      <c r="J17" s="72" t="s">
        <v>747</v>
      </c>
      <c r="K17" s="72"/>
      <c r="L17" s="74" t="s">
        <v>748</v>
      </c>
      <c r="M17" s="77" t="s">
        <v>749</v>
      </c>
      <c r="N17" s="37" t="s">
        <v>750</v>
      </c>
      <c r="O17" s="37"/>
      <c r="P17" s="22"/>
      <c r="Q17" s="45" t="s">
        <v>751</v>
      </c>
      <c r="R17" s="22" t="s">
        <v>752</v>
      </c>
      <c r="S17" s="106"/>
      <c r="T17" s="52"/>
      <c r="U17" s="52"/>
      <c r="V17" s="52"/>
      <c r="W17" s="52"/>
      <c r="X17" s="52"/>
      <c r="Y17" s="52"/>
      <c r="Z17" s="52"/>
      <c r="AA17" s="98"/>
      <c r="AB17" s="52"/>
      <c r="AC17" s="52"/>
      <c r="AD17" s="52"/>
      <c r="AE17" s="52"/>
      <c r="AF17" s="52"/>
      <c r="AG17" s="52"/>
      <c r="AH17" s="52"/>
      <c r="AI17" s="52"/>
      <c r="AJ17" s="52"/>
      <c r="AK17" s="52"/>
      <c r="AL17" s="52"/>
      <c r="AM17" s="52"/>
      <c r="AN17" s="52"/>
      <c r="AO17" s="52"/>
      <c r="AP17" s="52"/>
      <c r="AQ17" s="52"/>
      <c r="AR17" s="52"/>
      <c r="AS17" s="52">
        <v>1</v>
      </c>
      <c r="AT17" s="52"/>
      <c r="AU17" s="52"/>
      <c r="AV17" s="52"/>
      <c r="AW17" s="52"/>
      <c r="AX17" s="52">
        <v>1</v>
      </c>
      <c r="AY17" s="52"/>
      <c r="AZ17" s="52"/>
      <c r="BA17" s="52">
        <v>1</v>
      </c>
      <c r="BB17" s="52"/>
      <c r="BC17" s="98"/>
      <c r="BD17" s="52"/>
      <c r="BE17" s="52"/>
      <c r="BF17" s="52"/>
      <c r="BG17" s="52"/>
      <c r="BH17" s="52"/>
      <c r="BI17" s="52"/>
      <c r="BJ17" s="52"/>
      <c r="BK17" s="52"/>
      <c r="BL17" s="52"/>
      <c r="BM17" s="52"/>
      <c r="BN17" s="52"/>
      <c r="BO17" s="52">
        <v>1</v>
      </c>
      <c r="BP17" s="52">
        <v>1</v>
      </c>
      <c r="BQ17" s="52">
        <v>1</v>
      </c>
      <c r="BR17" s="52">
        <v>1</v>
      </c>
      <c r="BS17" s="52">
        <v>1</v>
      </c>
      <c r="BT17" s="52"/>
      <c r="BU17" s="52"/>
      <c r="BV17" s="52">
        <v>1</v>
      </c>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v>1</v>
      </c>
      <c r="DM17" s="52"/>
      <c r="DN17" s="52"/>
      <c r="DO17" s="52"/>
      <c r="DP17" s="52"/>
      <c r="DQ17" s="52"/>
      <c r="DR17" s="98"/>
      <c r="DS17" s="52"/>
      <c r="DT17" s="52">
        <v>1</v>
      </c>
      <c r="DU17" s="52"/>
      <c r="DV17" s="52"/>
      <c r="DW17" s="52"/>
      <c r="DX17" s="95"/>
      <c r="DY17" s="99">
        <v>1</v>
      </c>
      <c r="DZ17" s="99">
        <v>1</v>
      </c>
      <c r="EA17" s="52"/>
      <c r="EB17" s="29" t="s">
        <v>753</v>
      </c>
      <c r="EC17" s="101"/>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row>
    <row r="18" spans="1:175" s="55" customFormat="1" ht="20.100000000000001" hidden="1" customHeight="1" x14ac:dyDescent="0.2">
      <c r="A18" s="25" t="s">
        <v>733</v>
      </c>
      <c r="B18" s="40" t="s">
        <v>126</v>
      </c>
      <c r="C18" s="26">
        <v>80282</v>
      </c>
      <c r="D18" s="71" t="s">
        <v>754</v>
      </c>
      <c r="E18" s="114" t="s">
        <v>108</v>
      </c>
      <c r="F18" s="114" t="s">
        <v>114</v>
      </c>
      <c r="G18" s="114" t="s">
        <v>128</v>
      </c>
      <c r="H18" s="114" t="s">
        <v>385</v>
      </c>
      <c r="I18" s="103" t="s">
        <v>326</v>
      </c>
      <c r="J18" s="103" t="s">
        <v>755</v>
      </c>
      <c r="K18" s="22"/>
      <c r="L18" s="37"/>
      <c r="M18" s="37"/>
      <c r="N18" s="37"/>
      <c r="O18" s="37"/>
      <c r="P18" s="22"/>
      <c r="Q18" s="25"/>
      <c r="R18" s="22"/>
      <c r="S18" s="106"/>
      <c r="T18" s="52"/>
      <c r="U18" s="52"/>
      <c r="V18" s="52"/>
      <c r="W18" s="52"/>
      <c r="X18" s="52"/>
      <c r="Y18" s="52"/>
      <c r="Z18" s="52"/>
      <c r="AA18" s="98"/>
      <c r="AB18" s="52"/>
      <c r="AC18" s="52"/>
      <c r="AD18" s="52"/>
      <c r="AE18" s="52"/>
      <c r="AF18" s="52"/>
      <c r="AG18" s="52"/>
      <c r="AH18" s="52"/>
      <c r="AI18" s="52"/>
      <c r="AJ18" s="52"/>
      <c r="AK18" s="52"/>
      <c r="AL18" s="52"/>
      <c r="AM18" s="52"/>
      <c r="AN18" s="52"/>
      <c r="AO18" s="52"/>
      <c r="AP18" s="52"/>
      <c r="AQ18" s="52"/>
      <c r="AR18" s="52"/>
      <c r="AS18" s="52"/>
      <c r="AT18" s="52"/>
      <c r="AU18" s="52"/>
      <c r="AV18" s="52"/>
      <c r="AW18" s="52"/>
      <c r="AX18" s="98"/>
      <c r="AY18" s="52"/>
      <c r="AZ18" s="52"/>
      <c r="BA18" s="52"/>
      <c r="BB18" s="52"/>
      <c r="BC18" s="98"/>
      <c r="BD18" s="52"/>
      <c r="BE18" s="52"/>
      <c r="BF18" s="52"/>
      <c r="BG18" s="52"/>
      <c r="BH18" s="52"/>
      <c r="BI18" s="52"/>
      <c r="BJ18" s="52"/>
      <c r="BK18" s="52"/>
      <c r="BL18" s="52"/>
      <c r="BM18" s="52"/>
      <c r="BN18" s="52"/>
      <c r="BO18" s="52"/>
      <c r="BP18" s="52"/>
      <c r="BQ18" s="52"/>
      <c r="BR18" s="52"/>
      <c r="BS18" s="52"/>
      <c r="BT18" s="52"/>
      <c r="BU18" s="52"/>
      <c r="BV18" s="98"/>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98"/>
      <c r="DS18" s="52"/>
      <c r="DT18" s="52"/>
      <c r="DU18" s="52"/>
      <c r="DV18" s="52"/>
      <c r="DW18" s="52"/>
      <c r="DX18" s="95"/>
      <c r="DY18" s="99">
        <v>0</v>
      </c>
      <c r="DZ18" s="99">
        <v>0</v>
      </c>
      <c r="EA18" s="52"/>
      <c r="EB18" s="29"/>
      <c r="EC18" s="101"/>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row>
    <row r="19" spans="1:175" s="55" customFormat="1" ht="20.100000000000001" customHeight="1" x14ac:dyDescent="0.2">
      <c r="A19" s="72" t="s">
        <v>756</v>
      </c>
      <c r="B19" s="80" t="s">
        <v>106</v>
      </c>
      <c r="C19" s="73">
        <v>80099</v>
      </c>
      <c r="D19" s="72" t="s">
        <v>757</v>
      </c>
      <c r="E19" s="73" t="s">
        <v>108</v>
      </c>
      <c r="F19" s="73" t="s">
        <v>723</v>
      </c>
      <c r="G19" s="73" t="s">
        <v>154</v>
      </c>
      <c r="H19" s="73" t="s">
        <v>516</v>
      </c>
      <c r="I19" s="72" t="s">
        <v>643</v>
      </c>
      <c r="J19" s="72" t="s">
        <v>758</v>
      </c>
      <c r="K19" s="72"/>
      <c r="L19" s="72" t="s">
        <v>759</v>
      </c>
      <c r="M19" s="37"/>
      <c r="N19" s="37" t="s">
        <v>760</v>
      </c>
      <c r="O19" s="37"/>
      <c r="P19" s="22"/>
      <c r="Q19" s="87" t="s">
        <v>761</v>
      </c>
      <c r="R19" s="22" t="s">
        <v>762</v>
      </c>
      <c r="S19" s="108"/>
      <c r="T19" s="52"/>
      <c r="U19" s="52"/>
      <c r="V19" s="52"/>
      <c r="W19" s="52"/>
      <c r="X19" s="52"/>
      <c r="Y19" s="52"/>
      <c r="Z19" s="52"/>
      <c r="AA19" s="98"/>
      <c r="AB19" s="52"/>
      <c r="AC19" s="52"/>
      <c r="AD19" s="52">
        <v>1</v>
      </c>
      <c r="AE19" s="52">
        <v>1</v>
      </c>
      <c r="AF19" s="52"/>
      <c r="AG19" s="52"/>
      <c r="AH19" s="52"/>
      <c r="AI19" s="52"/>
      <c r="AJ19" s="52"/>
      <c r="AK19" s="52"/>
      <c r="AL19" s="52"/>
      <c r="AM19" s="52"/>
      <c r="AN19" s="52"/>
      <c r="AO19" s="52"/>
      <c r="AP19" s="52"/>
      <c r="AQ19" s="52"/>
      <c r="AR19" s="52"/>
      <c r="AS19" s="52"/>
      <c r="AT19" s="52"/>
      <c r="AU19" s="52"/>
      <c r="AV19" s="52"/>
      <c r="AW19" s="52"/>
      <c r="AX19" s="98"/>
      <c r="AY19" s="52"/>
      <c r="AZ19" s="52"/>
      <c r="BA19" s="52">
        <v>1</v>
      </c>
      <c r="BB19" s="52"/>
      <c r="BC19" s="98"/>
      <c r="BD19" s="52"/>
      <c r="BE19" s="52"/>
      <c r="BF19" s="52"/>
      <c r="BG19" s="52">
        <v>1</v>
      </c>
      <c r="BH19" s="52"/>
      <c r="BI19" s="52"/>
      <c r="BJ19" s="52"/>
      <c r="BK19" s="52"/>
      <c r="BL19" s="52"/>
      <c r="BM19" s="52"/>
      <c r="BN19" s="52"/>
      <c r="BO19" s="52"/>
      <c r="BP19" s="52"/>
      <c r="BQ19" s="52"/>
      <c r="BR19" s="52"/>
      <c r="BS19" s="52"/>
      <c r="BT19" s="52"/>
      <c r="BU19" s="52"/>
      <c r="BV19" s="98"/>
      <c r="BW19" s="52"/>
      <c r="BX19" s="52"/>
      <c r="BY19" s="52"/>
      <c r="BZ19" s="52"/>
      <c r="CA19" s="52"/>
      <c r="CB19" s="52"/>
      <c r="CC19" s="52">
        <v>1</v>
      </c>
      <c r="CD19" s="52"/>
      <c r="CE19" s="52"/>
      <c r="CF19" s="52"/>
      <c r="CG19" s="52"/>
      <c r="CH19" s="52"/>
      <c r="CI19" s="52"/>
      <c r="CJ19" s="52"/>
      <c r="CK19" s="52"/>
      <c r="CL19" s="52"/>
      <c r="CM19" s="52"/>
      <c r="CN19" s="52"/>
      <c r="CO19" s="52"/>
      <c r="CP19" s="52"/>
      <c r="CQ19" s="52"/>
      <c r="CR19" s="52"/>
      <c r="CS19" s="52"/>
      <c r="CT19" s="52"/>
      <c r="CU19" s="52"/>
      <c r="CV19" s="52"/>
      <c r="CW19" s="52"/>
      <c r="CX19" s="52"/>
      <c r="CY19" s="52">
        <v>1</v>
      </c>
      <c r="CZ19" s="52">
        <v>1</v>
      </c>
      <c r="DA19" s="52"/>
      <c r="DB19" s="52"/>
      <c r="DC19" s="52"/>
      <c r="DD19" s="52"/>
      <c r="DE19" s="52">
        <v>1</v>
      </c>
      <c r="DF19" s="52"/>
      <c r="DG19" s="52"/>
      <c r="DH19" s="52"/>
      <c r="DI19" s="52"/>
      <c r="DJ19" s="52"/>
      <c r="DK19" s="52"/>
      <c r="DL19" s="52">
        <v>1</v>
      </c>
      <c r="DM19" s="52"/>
      <c r="DN19" s="52"/>
      <c r="DO19" s="52"/>
      <c r="DP19" s="52"/>
      <c r="DQ19" s="52"/>
      <c r="DR19" s="98"/>
      <c r="DS19" s="52"/>
      <c r="DT19" s="52"/>
      <c r="DU19" s="52"/>
      <c r="DV19" s="52"/>
      <c r="DW19" s="52"/>
      <c r="DX19" s="95"/>
      <c r="DY19" s="99">
        <v>1</v>
      </c>
      <c r="DZ19" s="99">
        <v>1</v>
      </c>
      <c r="EA19" s="52"/>
      <c r="EB19" s="29" t="s">
        <v>1057</v>
      </c>
      <c r="EC19" s="101"/>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row>
    <row r="20" spans="1:175" s="55" customFormat="1" ht="20.100000000000001" customHeight="1" x14ac:dyDescent="0.2">
      <c r="A20" s="25" t="s">
        <v>756</v>
      </c>
      <c r="B20" s="40" t="s">
        <v>152</v>
      </c>
      <c r="C20" s="26">
        <v>78694</v>
      </c>
      <c r="D20" s="25" t="s">
        <v>763</v>
      </c>
      <c r="E20" s="26" t="s">
        <v>108</v>
      </c>
      <c r="F20" s="26" t="s">
        <v>723</v>
      </c>
      <c r="G20" s="26" t="s">
        <v>154</v>
      </c>
      <c r="H20" s="26" t="s">
        <v>438</v>
      </c>
      <c r="I20" s="25" t="s">
        <v>262</v>
      </c>
      <c r="J20" s="25" t="s">
        <v>764</v>
      </c>
      <c r="K20" s="25"/>
      <c r="L20" s="45" t="s">
        <v>765</v>
      </c>
      <c r="M20" s="37"/>
      <c r="N20" s="37"/>
      <c r="O20" s="37"/>
      <c r="P20" s="22"/>
      <c r="Q20" s="45" t="s">
        <v>766</v>
      </c>
      <c r="R20" s="22"/>
      <c r="S20" s="108"/>
      <c r="T20" s="52"/>
      <c r="U20" s="52"/>
      <c r="V20" s="52"/>
      <c r="W20" s="52"/>
      <c r="X20" s="52"/>
      <c r="Y20" s="52"/>
      <c r="Z20" s="52"/>
      <c r="AA20" s="98"/>
      <c r="AB20" s="52"/>
      <c r="AC20" s="52"/>
      <c r="AD20" s="52"/>
      <c r="AE20" s="52"/>
      <c r="AF20" s="52"/>
      <c r="AG20" s="52"/>
      <c r="AH20" s="52"/>
      <c r="AI20" s="52"/>
      <c r="AJ20" s="52"/>
      <c r="AK20" s="52"/>
      <c r="AL20" s="52"/>
      <c r="AM20" s="52"/>
      <c r="AN20" s="52"/>
      <c r="AO20" s="52"/>
      <c r="AP20" s="52"/>
      <c r="AQ20" s="52"/>
      <c r="AR20" s="52"/>
      <c r="AS20" s="52"/>
      <c r="AT20" s="52"/>
      <c r="AU20" s="52"/>
      <c r="AV20" s="52"/>
      <c r="AW20" s="52"/>
      <c r="AX20" s="52">
        <v>1</v>
      </c>
      <c r="AY20" s="52"/>
      <c r="AZ20" s="52"/>
      <c r="BA20" s="52"/>
      <c r="BB20" s="52"/>
      <c r="BC20" s="98"/>
      <c r="BD20" s="52"/>
      <c r="BE20" s="52"/>
      <c r="BF20" s="52"/>
      <c r="BG20" s="52"/>
      <c r="BH20" s="52"/>
      <c r="BI20" s="52"/>
      <c r="BJ20" s="52"/>
      <c r="BK20" s="52"/>
      <c r="BL20" s="52"/>
      <c r="BM20" s="52"/>
      <c r="BN20" s="52"/>
      <c r="BO20" s="52"/>
      <c r="BP20" s="52">
        <v>1</v>
      </c>
      <c r="BQ20" s="52">
        <v>1</v>
      </c>
      <c r="BR20" s="52"/>
      <c r="BS20" s="52"/>
      <c r="BT20" s="52"/>
      <c r="BU20" s="52"/>
      <c r="BV20" s="52">
        <v>1</v>
      </c>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98"/>
      <c r="DS20" s="52"/>
      <c r="DT20" s="52"/>
      <c r="DU20" s="52"/>
      <c r="DV20" s="52"/>
      <c r="DW20" s="52"/>
      <c r="DX20" s="95"/>
      <c r="DY20" s="99">
        <v>1</v>
      </c>
      <c r="DZ20" s="99">
        <v>1</v>
      </c>
      <c r="EA20" s="52"/>
      <c r="EB20" s="29"/>
      <c r="EC20" s="101"/>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row>
    <row r="21" spans="1:175" s="55" customFormat="1" ht="20.100000000000001" customHeight="1" x14ac:dyDescent="0.2">
      <c r="A21" s="72" t="s">
        <v>756</v>
      </c>
      <c r="B21" s="80" t="s">
        <v>126</v>
      </c>
      <c r="C21" s="73">
        <v>78700</v>
      </c>
      <c r="D21" s="72" t="s">
        <v>767</v>
      </c>
      <c r="E21" s="73" t="s">
        <v>108</v>
      </c>
      <c r="F21" s="73" t="s">
        <v>114</v>
      </c>
      <c r="G21" s="73" t="s">
        <v>128</v>
      </c>
      <c r="H21" s="73" t="s">
        <v>405</v>
      </c>
      <c r="I21" s="72" t="s">
        <v>275</v>
      </c>
      <c r="J21" s="72" t="s">
        <v>768</v>
      </c>
      <c r="K21" s="72"/>
      <c r="L21" s="72" t="s">
        <v>769</v>
      </c>
      <c r="M21" s="37" t="s">
        <v>770</v>
      </c>
      <c r="N21" s="37" t="s">
        <v>771</v>
      </c>
      <c r="O21" s="37"/>
      <c r="P21" s="22"/>
      <c r="Q21" s="25" t="s">
        <v>772</v>
      </c>
      <c r="R21" s="45"/>
      <c r="S21" s="108"/>
      <c r="T21" s="52">
        <v>1</v>
      </c>
      <c r="U21" s="52"/>
      <c r="V21" s="52"/>
      <c r="W21" s="52"/>
      <c r="X21" s="52"/>
      <c r="Y21" s="52"/>
      <c r="Z21" s="52"/>
      <c r="AA21" s="98"/>
      <c r="AB21" s="52"/>
      <c r="AC21" s="52"/>
      <c r="AD21" s="52"/>
      <c r="AE21" s="98"/>
      <c r="AF21" s="52"/>
      <c r="AG21" s="52"/>
      <c r="AH21" s="52"/>
      <c r="AI21" s="52"/>
      <c r="AJ21" s="52">
        <v>1</v>
      </c>
      <c r="AK21" s="52"/>
      <c r="AL21" s="52"/>
      <c r="AM21" s="52"/>
      <c r="AN21" s="52">
        <v>1</v>
      </c>
      <c r="AO21" s="52"/>
      <c r="AP21" s="52">
        <v>1</v>
      </c>
      <c r="AQ21" s="52"/>
      <c r="AR21" s="52"/>
      <c r="AS21" s="52"/>
      <c r="AT21" s="52"/>
      <c r="AU21" s="52"/>
      <c r="AV21" s="52"/>
      <c r="AW21" s="52"/>
      <c r="AX21" s="98"/>
      <c r="AY21" s="52"/>
      <c r="AZ21" s="52"/>
      <c r="BA21" s="52"/>
      <c r="BB21" s="52"/>
      <c r="BC21" s="98"/>
      <c r="BD21" s="52"/>
      <c r="BE21" s="52"/>
      <c r="BF21" s="52"/>
      <c r="BG21" s="98"/>
      <c r="BH21" s="98"/>
      <c r="BI21" s="52"/>
      <c r="BJ21" s="52"/>
      <c r="BK21" s="52"/>
      <c r="BL21" s="52"/>
      <c r="BM21" s="52"/>
      <c r="BN21" s="52"/>
      <c r="BO21" s="52"/>
      <c r="BP21" s="52"/>
      <c r="BQ21" s="52"/>
      <c r="BR21" s="52"/>
      <c r="BS21" s="52"/>
      <c r="BT21" s="52"/>
      <c r="BU21" s="52"/>
      <c r="BV21" s="98"/>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v>1</v>
      </c>
      <c r="CW21" s="52"/>
      <c r="CX21" s="52"/>
      <c r="CY21" s="52"/>
      <c r="CZ21" s="52"/>
      <c r="DA21" s="52"/>
      <c r="DB21" s="52"/>
      <c r="DC21" s="52"/>
      <c r="DD21" s="52"/>
      <c r="DE21" s="52"/>
      <c r="DF21" s="52"/>
      <c r="DG21" s="52"/>
      <c r="DH21" s="52"/>
      <c r="DI21" s="52"/>
      <c r="DJ21" s="52"/>
      <c r="DK21" s="52"/>
      <c r="DL21" s="52"/>
      <c r="DM21" s="52"/>
      <c r="DN21" s="52"/>
      <c r="DO21" s="52"/>
      <c r="DP21" s="52"/>
      <c r="DQ21" s="52">
        <v>1</v>
      </c>
      <c r="DR21" s="98"/>
      <c r="DS21" s="52"/>
      <c r="DT21" s="52"/>
      <c r="DU21" s="52"/>
      <c r="DV21" s="52"/>
      <c r="DW21" s="52"/>
      <c r="DX21" s="52"/>
      <c r="DY21" s="99">
        <v>1</v>
      </c>
      <c r="DZ21" s="99">
        <v>1</v>
      </c>
      <c r="EA21" s="52"/>
      <c r="EB21" s="29" t="s">
        <v>773</v>
      </c>
      <c r="EC21" s="101"/>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row>
    <row r="22" spans="1:175" s="55" customFormat="1" ht="20.100000000000001" customHeight="1" x14ac:dyDescent="0.2">
      <c r="A22" s="25" t="s">
        <v>774</v>
      </c>
      <c r="B22" s="40" t="s">
        <v>106</v>
      </c>
      <c r="C22" s="26">
        <v>78650</v>
      </c>
      <c r="D22" s="25" t="s">
        <v>775</v>
      </c>
      <c r="E22" s="26" t="s">
        <v>108</v>
      </c>
      <c r="F22" s="26" t="s">
        <v>114</v>
      </c>
      <c r="G22" s="26" t="s">
        <v>547</v>
      </c>
      <c r="H22" s="26" t="s">
        <v>385</v>
      </c>
      <c r="I22" s="25" t="s">
        <v>163</v>
      </c>
      <c r="J22" s="25" t="s">
        <v>776</v>
      </c>
      <c r="K22" s="25"/>
      <c r="L22" s="45" t="s">
        <v>44</v>
      </c>
      <c r="M22" s="37" t="s">
        <v>777</v>
      </c>
      <c r="N22" s="37" t="s">
        <v>778</v>
      </c>
      <c r="O22" s="37"/>
      <c r="P22" s="22" t="s">
        <v>779</v>
      </c>
      <c r="Q22" s="25" t="s">
        <v>780</v>
      </c>
      <c r="R22" s="22" t="s">
        <v>781</v>
      </c>
      <c r="S22" s="108"/>
      <c r="T22" s="52"/>
      <c r="U22" s="52"/>
      <c r="V22" s="52"/>
      <c r="W22" s="52"/>
      <c r="X22" s="52"/>
      <c r="Y22" s="52"/>
      <c r="Z22" s="52"/>
      <c r="AA22" s="98"/>
      <c r="AB22" s="52"/>
      <c r="AC22" s="52"/>
      <c r="AD22" s="52"/>
      <c r="AE22" s="52"/>
      <c r="AF22" s="52"/>
      <c r="AG22" s="52">
        <v>1</v>
      </c>
      <c r="AH22" s="52"/>
      <c r="AI22" s="52"/>
      <c r="AJ22" s="52"/>
      <c r="AK22" s="52"/>
      <c r="AL22" s="52"/>
      <c r="AM22" s="52"/>
      <c r="AN22" s="52"/>
      <c r="AO22" s="52"/>
      <c r="AP22" s="52"/>
      <c r="AQ22" s="52"/>
      <c r="AR22" s="52"/>
      <c r="AS22" s="52"/>
      <c r="AT22" s="52"/>
      <c r="AU22" s="52"/>
      <c r="AV22" s="52"/>
      <c r="AW22" s="52"/>
      <c r="AX22" s="98"/>
      <c r="AY22" s="52"/>
      <c r="AZ22" s="52"/>
      <c r="BA22" s="52"/>
      <c r="BB22" s="52"/>
      <c r="BC22" s="98"/>
      <c r="BD22" s="52"/>
      <c r="BE22" s="52"/>
      <c r="BF22" s="52"/>
      <c r="BG22" s="52"/>
      <c r="BH22" s="52"/>
      <c r="BI22" s="52"/>
      <c r="BJ22" s="52"/>
      <c r="BK22" s="52"/>
      <c r="BL22" s="52"/>
      <c r="BM22" s="52"/>
      <c r="BN22" s="52"/>
      <c r="BO22" s="52"/>
      <c r="BP22" s="52"/>
      <c r="BQ22" s="52"/>
      <c r="BR22" s="52"/>
      <c r="BS22" s="52"/>
      <c r="BT22" s="52"/>
      <c r="BU22" s="52"/>
      <c r="BV22" s="98"/>
      <c r="BW22" s="52"/>
      <c r="BX22" s="52"/>
      <c r="BY22" s="52"/>
      <c r="BZ22" s="52"/>
      <c r="CA22" s="52"/>
      <c r="CB22" s="52"/>
      <c r="CC22" s="52"/>
      <c r="CD22" s="52"/>
      <c r="CE22" s="52"/>
      <c r="CF22" s="52"/>
      <c r="CG22" s="52"/>
      <c r="CH22" s="52"/>
      <c r="CI22" s="52"/>
      <c r="CJ22" s="52">
        <v>1</v>
      </c>
      <c r="CK22" s="52">
        <v>1</v>
      </c>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v>1</v>
      </c>
      <c r="DK22" s="52"/>
      <c r="DL22" s="52">
        <v>1</v>
      </c>
      <c r="DM22" s="52"/>
      <c r="DN22" s="52"/>
      <c r="DO22" s="52"/>
      <c r="DP22" s="52"/>
      <c r="DQ22" s="52"/>
      <c r="DR22" s="98"/>
      <c r="DS22" s="52"/>
      <c r="DT22" s="52"/>
      <c r="DU22" s="52"/>
      <c r="DV22" s="52"/>
      <c r="DW22" s="52"/>
      <c r="DX22" s="52"/>
      <c r="DY22" s="99">
        <v>1</v>
      </c>
      <c r="DZ22" s="99">
        <v>1</v>
      </c>
      <c r="EA22" s="52"/>
      <c r="EB22" s="29" t="s">
        <v>782</v>
      </c>
      <c r="EC22" s="101"/>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row>
    <row r="23" spans="1:175" s="55" customFormat="1" ht="20.100000000000001" customHeight="1" x14ac:dyDescent="0.2">
      <c r="A23" s="45" t="s">
        <v>774</v>
      </c>
      <c r="B23" s="115" t="s">
        <v>152</v>
      </c>
      <c r="C23" s="116">
        <v>80091</v>
      </c>
      <c r="D23" s="45" t="s">
        <v>783</v>
      </c>
      <c r="E23" s="116" t="s">
        <v>293</v>
      </c>
      <c r="F23" s="116" t="s">
        <v>723</v>
      </c>
      <c r="G23" s="116" t="s">
        <v>154</v>
      </c>
      <c r="H23" s="116" t="s">
        <v>3</v>
      </c>
      <c r="I23" s="45" t="s">
        <v>155</v>
      </c>
      <c r="J23" s="45" t="s">
        <v>784</v>
      </c>
      <c r="K23" s="43" t="s">
        <v>785</v>
      </c>
      <c r="L23" s="45" t="s">
        <v>786</v>
      </c>
      <c r="M23" s="25"/>
      <c r="N23" s="37"/>
      <c r="O23" s="37" t="s">
        <v>788</v>
      </c>
      <c r="P23" s="22" t="s">
        <v>787</v>
      </c>
      <c r="Q23" s="45" t="s">
        <v>789</v>
      </c>
      <c r="R23" s="22"/>
      <c r="S23" s="108"/>
      <c r="T23" s="52"/>
      <c r="U23" s="52"/>
      <c r="V23" s="52"/>
      <c r="W23" s="52"/>
      <c r="X23" s="52"/>
      <c r="Y23" s="52"/>
      <c r="Z23" s="52"/>
      <c r="AA23" s="98"/>
      <c r="AB23" s="52"/>
      <c r="AC23" s="52"/>
      <c r="AD23" s="52"/>
      <c r="AE23" s="52"/>
      <c r="AF23" s="52"/>
      <c r="AG23" s="52">
        <v>1</v>
      </c>
      <c r="AH23" s="52"/>
      <c r="AI23" s="52"/>
      <c r="AJ23" s="52">
        <v>1</v>
      </c>
      <c r="AK23" s="52"/>
      <c r="AL23" s="52"/>
      <c r="AM23" s="52"/>
      <c r="AN23" s="52"/>
      <c r="AO23" s="52"/>
      <c r="AP23" s="52"/>
      <c r="AQ23" s="52"/>
      <c r="AR23" s="52"/>
      <c r="AS23" s="52"/>
      <c r="AT23" s="52"/>
      <c r="AU23" s="52">
        <v>1</v>
      </c>
      <c r="AV23" s="52"/>
      <c r="AW23" s="52"/>
      <c r="AX23" s="98"/>
      <c r="AY23" s="52"/>
      <c r="AZ23" s="52"/>
      <c r="BA23" s="52"/>
      <c r="BB23" s="52"/>
      <c r="BC23" s="98"/>
      <c r="BD23" s="52"/>
      <c r="BE23" s="52"/>
      <c r="BF23" s="52"/>
      <c r="BG23" s="52"/>
      <c r="BH23" s="52"/>
      <c r="BI23" s="52"/>
      <c r="BJ23" s="52"/>
      <c r="BK23" s="52"/>
      <c r="BL23" s="52"/>
      <c r="BM23" s="52"/>
      <c r="BN23" s="52"/>
      <c r="BO23" s="52"/>
      <c r="BP23" s="52">
        <v>1</v>
      </c>
      <c r="BQ23" s="52">
        <v>1</v>
      </c>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v>1</v>
      </c>
      <c r="CY23" s="52"/>
      <c r="CZ23" s="52">
        <v>1</v>
      </c>
      <c r="DA23" s="52"/>
      <c r="DB23" s="52"/>
      <c r="DC23" s="52"/>
      <c r="DD23" s="52"/>
      <c r="DE23" s="52"/>
      <c r="DF23" s="52"/>
      <c r="DG23" s="52"/>
      <c r="DH23" s="52"/>
      <c r="DI23" s="52"/>
      <c r="DJ23" s="52"/>
      <c r="DK23" s="52"/>
      <c r="DL23" s="52">
        <v>1</v>
      </c>
      <c r="DM23" s="52"/>
      <c r="DN23" s="52"/>
      <c r="DO23" s="52">
        <v>1</v>
      </c>
      <c r="DP23" s="52"/>
      <c r="DQ23" s="52"/>
      <c r="DR23" s="98"/>
      <c r="DS23" s="52"/>
      <c r="DT23" s="52"/>
      <c r="DU23" s="52"/>
      <c r="DV23" s="52"/>
      <c r="DW23" s="52"/>
      <c r="DX23" s="52"/>
      <c r="DY23" s="99">
        <v>1</v>
      </c>
      <c r="DZ23" s="99">
        <v>1</v>
      </c>
      <c r="EA23" s="52"/>
      <c r="EB23" s="29" t="s">
        <v>790</v>
      </c>
      <c r="EC23" s="101"/>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row>
    <row r="24" spans="1:175" s="55" customFormat="1" ht="20.100000000000001" customHeight="1" x14ac:dyDescent="0.2">
      <c r="A24" s="25" t="s">
        <v>774</v>
      </c>
      <c r="B24" s="40" t="s">
        <v>126</v>
      </c>
      <c r="C24" s="26">
        <v>73927</v>
      </c>
      <c r="D24" s="25" t="s">
        <v>791</v>
      </c>
      <c r="E24" s="26" t="s">
        <v>293</v>
      </c>
      <c r="F24" s="26" t="s">
        <v>114</v>
      </c>
      <c r="G24" s="26" t="s">
        <v>531</v>
      </c>
      <c r="H24" s="26" t="s">
        <v>3</v>
      </c>
      <c r="I24" s="25" t="s">
        <v>129</v>
      </c>
      <c r="J24" s="25" t="s">
        <v>792</v>
      </c>
      <c r="K24" s="43" t="s">
        <v>793</v>
      </c>
      <c r="L24" s="45" t="s">
        <v>794</v>
      </c>
      <c r="M24" s="1" t="s">
        <v>795</v>
      </c>
      <c r="N24" s="37" t="s">
        <v>796</v>
      </c>
      <c r="O24" s="37"/>
      <c r="P24" s="22"/>
      <c r="Q24" s="25"/>
      <c r="R24" s="22"/>
      <c r="S24" s="108"/>
      <c r="T24" s="52"/>
      <c r="U24" s="52"/>
      <c r="V24" s="52"/>
      <c r="W24" s="52"/>
      <c r="X24" s="52"/>
      <c r="Y24" s="52"/>
      <c r="Z24" s="52"/>
      <c r="AA24" s="98"/>
      <c r="AB24" s="52"/>
      <c r="AC24" s="52"/>
      <c r="AD24" s="52"/>
      <c r="AE24" s="52"/>
      <c r="AF24" s="52"/>
      <c r="AG24" s="52">
        <v>1</v>
      </c>
      <c r="AH24" s="52"/>
      <c r="AI24" s="52"/>
      <c r="AJ24" s="52"/>
      <c r="AK24" s="52"/>
      <c r="AL24" s="52"/>
      <c r="AM24" s="52"/>
      <c r="AN24" s="52"/>
      <c r="AO24" s="52"/>
      <c r="AP24" s="52"/>
      <c r="AQ24" s="52"/>
      <c r="AR24" s="52"/>
      <c r="AS24" s="52"/>
      <c r="AT24" s="52"/>
      <c r="AU24" s="52"/>
      <c r="AV24" s="52"/>
      <c r="AW24" s="52"/>
      <c r="AX24" s="52">
        <v>1</v>
      </c>
      <c r="AY24" s="52"/>
      <c r="AZ24" s="52"/>
      <c r="BA24" s="52">
        <v>1</v>
      </c>
      <c r="BB24" s="52"/>
      <c r="BC24" s="98"/>
      <c r="BD24" s="52"/>
      <c r="BE24" s="52"/>
      <c r="BF24" s="52"/>
      <c r="BG24" s="52"/>
      <c r="BH24" s="52"/>
      <c r="BI24" s="52"/>
      <c r="BJ24" s="52"/>
      <c r="BK24" s="52"/>
      <c r="BL24" s="52"/>
      <c r="BM24" s="52"/>
      <c r="BN24" s="52"/>
      <c r="BO24" s="52"/>
      <c r="BP24" s="52"/>
      <c r="BQ24" s="52"/>
      <c r="BR24" s="52"/>
      <c r="BS24" s="52"/>
      <c r="BT24" s="52"/>
      <c r="BU24" s="52"/>
      <c r="BV24" s="98"/>
      <c r="BW24" s="52"/>
      <c r="BX24" s="52"/>
      <c r="BY24" s="52">
        <v>1</v>
      </c>
      <c r="BZ24" s="52"/>
      <c r="CA24" s="52"/>
      <c r="CB24" s="52"/>
      <c r="CC24" s="52"/>
      <c r="CD24" s="52"/>
      <c r="CE24" s="52"/>
      <c r="CF24" s="52"/>
      <c r="CG24" s="52"/>
      <c r="CH24" s="52"/>
      <c r="CI24" s="52"/>
      <c r="CJ24" s="52">
        <v>1</v>
      </c>
      <c r="CK24" s="52"/>
      <c r="CL24" s="52"/>
      <c r="CM24" s="52"/>
      <c r="CN24" s="52"/>
      <c r="CO24" s="52"/>
      <c r="CP24" s="52"/>
      <c r="CQ24" s="52"/>
      <c r="CR24" s="52"/>
      <c r="CS24" s="52"/>
      <c r="CT24" s="52"/>
      <c r="CU24" s="52"/>
      <c r="CV24" s="52"/>
      <c r="CW24" s="52"/>
      <c r="CX24" s="52"/>
      <c r="CY24" s="52"/>
      <c r="CZ24" s="52">
        <v>1</v>
      </c>
      <c r="DA24" s="52"/>
      <c r="DB24" s="52"/>
      <c r="DC24" s="52"/>
      <c r="DD24" s="52"/>
      <c r="DE24" s="52"/>
      <c r="DF24" s="52"/>
      <c r="DG24" s="52"/>
      <c r="DH24" s="52"/>
      <c r="DI24" s="52"/>
      <c r="DJ24" s="52"/>
      <c r="DK24" s="52"/>
      <c r="DL24" s="52"/>
      <c r="DM24" s="52"/>
      <c r="DN24" s="52"/>
      <c r="DO24" s="52"/>
      <c r="DP24" s="52"/>
      <c r="DQ24" s="52"/>
      <c r="DR24" s="98"/>
      <c r="DS24" s="52"/>
      <c r="DT24" s="52"/>
      <c r="DU24" s="52"/>
      <c r="DV24" s="52"/>
      <c r="DW24" s="52">
        <v>1</v>
      </c>
      <c r="DX24" s="52"/>
      <c r="DY24" s="99">
        <v>1</v>
      </c>
      <c r="DZ24" s="99">
        <v>0</v>
      </c>
      <c r="EA24" s="52"/>
      <c r="EB24" s="29" t="s">
        <v>795</v>
      </c>
      <c r="EC24" s="101"/>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row>
    <row r="25" spans="1:175" s="55" customFormat="1" ht="20.100000000000001" customHeight="1" x14ac:dyDescent="0.2">
      <c r="A25" s="25" t="s">
        <v>797</v>
      </c>
      <c r="B25" s="26" t="s">
        <v>106</v>
      </c>
      <c r="C25" s="26">
        <v>80291</v>
      </c>
      <c r="D25" s="25" t="s">
        <v>798</v>
      </c>
      <c r="E25" s="26" t="s">
        <v>113</v>
      </c>
      <c r="F25" s="26" t="s">
        <v>114</v>
      </c>
      <c r="G25" s="26" t="s">
        <v>128</v>
      </c>
      <c r="H25" s="26" t="s">
        <v>476</v>
      </c>
      <c r="I25" s="25" t="s">
        <v>171</v>
      </c>
      <c r="J25" s="25" t="s">
        <v>799</v>
      </c>
      <c r="K25" s="43" t="s">
        <v>800</v>
      </c>
      <c r="L25" s="85" t="s">
        <v>801</v>
      </c>
      <c r="M25" s="37"/>
      <c r="N25" s="37" t="s">
        <v>802</v>
      </c>
      <c r="O25" s="37"/>
      <c r="P25" s="22"/>
      <c r="Q25" s="117" t="s">
        <v>803</v>
      </c>
      <c r="R25" s="22" t="s">
        <v>804</v>
      </c>
      <c r="S25" s="108"/>
      <c r="T25" s="52">
        <v>1</v>
      </c>
      <c r="U25" s="52"/>
      <c r="V25" s="52">
        <v>1</v>
      </c>
      <c r="W25" s="52"/>
      <c r="X25" s="52"/>
      <c r="Y25" s="52"/>
      <c r="Z25" s="52"/>
      <c r="AA25" s="52">
        <v>1</v>
      </c>
      <c r="AB25" s="52"/>
      <c r="AC25" s="52"/>
      <c r="AD25" s="52"/>
      <c r="AE25" s="52">
        <v>1</v>
      </c>
      <c r="AF25" s="52"/>
      <c r="AG25" s="52">
        <v>1</v>
      </c>
      <c r="AH25" s="52"/>
      <c r="AI25" s="52"/>
      <c r="AJ25" s="52"/>
      <c r="AK25" s="52">
        <v>1</v>
      </c>
      <c r="AL25" s="52"/>
      <c r="AM25" s="52"/>
      <c r="AN25" s="52">
        <v>1</v>
      </c>
      <c r="AO25" s="52"/>
      <c r="AP25" s="52"/>
      <c r="AQ25" s="52"/>
      <c r="AR25" s="52"/>
      <c r="AS25" s="52"/>
      <c r="AT25" s="52"/>
      <c r="AU25" s="52">
        <v>1</v>
      </c>
      <c r="AV25" s="52"/>
      <c r="AW25" s="52"/>
      <c r="AX25" s="98"/>
      <c r="AY25" s="52">
        <v>1</v>
      </c>
      <c r="AZ25" s="52"/>
      <c r="BA25" s="52"/>
      <c r="BB25" s="52"/>
      <c r="BC25" s="98"/>
      <c r="BD25" s="52">
        <v>1</v>
      </c>
      <c r="BE25" s="52"/>
      <c r="BF25" s="52"/>
      <c r="BG25" s="52"/>
      <c r="BH25" s="52"/>
      <c r="BI25" s="52"/>
      <c r="BJ25" s="52"/>
      <c r="BK25" s="52"/>
      <c r="BL25" s="52"/>
      <c r="BM25" s="52"/>
      <c r="BN25" s="52"/>
      <c r="BO25" s="52"/>
      <c r="BP25" s="52"/>
      <c r="BQ25" s="52"/>
      <c r="BR25" s="52"/>
      <c r="BS25" s="52"/>
      <c r="BT25" s="52"/>
      <c r="BU25" s="52"/>
      <c r="BV25" s="98"/>
      <c r="BW25" s="52"/>
      <c r="BX25" s="52"/>
      <c r="BY25" s="52"/>
      <c r="BZ25" s="52"/>
      <c r="CA25" s="52"/>
      <c r="CB25" s="52"/>
      <c r="CC25" s="52">
        <v>1</v>
      </c>
      <c r="CD25" s="52"/>
      <c r="CE25" s="52"/>
      <c r="CF25" s="98"/>
      <c r="CG25" s="52"/>
      <c r="CH25" s="52"/>
      <c r="CI25" s="52"/>
      <c r="CJ25" s="98"/>
      <c r="CK25" s="98"/>
      <c r="CL25" s="52"/>
      <c r="CM25" s="52"/>
      <c r="CN25" s="52"/>
      <c r="CO25" s="52"/>
      <c r="CP25" s="52"/>
      <c r="CQ25" s="52"/>
      <c r="CR25" s="52"/>
      <c r="CS25" s="52"/>
      <c r="CT25" s="52"/>
      <c r="CU25" s="52"/>
      <c r="CV25" s="52">
        <v>1</v>
      </c>
      <c r="CW25" s="52"/>
      <c r="CX25" s="52"/>
      <c r="CY25" s="52">
        <v>1</v>
      </c>
      <c r="CZ25" s="52"/>
      <c r="DA25" s="52"/>
      <c r="DB25" s="52"/>
      <c r="DC25" s="52"/>
      <c r="DD25" s="52"/>
      <c r="DE25" s="52">
        <v>1</v>
      </c>
      <c r="DF25" s="52">
        <v>1</v>
      </c>
      <c r="DG25" s="52"/>
      <c r="DH25" s="52"/>
      <c r="DI25" s="52"/>
      <c r="DJ25" s="52"/>
      <c r="DK25" s="52"/>
      <c r="DL25" s="52"/>
      <c r="DM25" s="52"/>
      <c r="DN25" s="52"/>
      <c r="DO25" s="52"/>
      <c r="DP25" s="52"/>
      <c r="DQ25" s="52"/>
      <c r="DR25" s="98"/>
      <c r="DS25" s="52"/>
      <c r="DT25" s="52"/>
      <c r="DU25" s="52"/>
      <c r="DV25" s="52"/>
      <c r="DW25" s="52"/>
      <c r="DX25" s="52"/>
      <c r="DY25" s="99">
        <v>1</v>
      </c>
      <c r="DZ25" s="99">
        <v>1</v>
      </c>
      <c r="EA25" s="52"/>
      <c r="EB25" s="29" t="s">
        <v>805</v>
      </c>
      <c r="EC25" s="101"/>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row>
    <row r="26" spans="1:175" s="55" customFormat="1" ht="20.100000000000001" customHeight="1" x14ac:dyDescent="0.2">
      <c r="A26" s="25" t="s">
        <v>797</v>
      </c>
      <c r="B26" s="40" t="s">
        <v>106</v>
      </c>
      <c r="C26" s="26">
        <v>78806</v>
      </c>
      <c r="D26" s="25" t="s">
        <v>806</v>
      </c>
      <c r="E26" s="26" t="s">
        <v>108</v>
      </c>
      <c r="F26" s="26" t="s">
        <v>114</v>
      </c>
      <c r="G26" s="26" t="s">
        <v>807</v>
      </c>
      <c r="H26" s="26" t="s">
        <v>3</v>
      </c>
      <c r="I26" s="25" t="s">
        <v>469</v>
      </c>
      <c r="J26" s="25" t="s">
        <v>808</v>
      </c>
      <c r="K26" s="22"/>
      <c r="L26" s="37"/>
      <c r="M26" s="37" t="s">
        <v>809</v>
      </c>
      <c r="N26" s="37"/>
      <c r="O26" s="37"/>
      <c r="P26" s="22"/>
      <c r="Q26" s="25"/>
      <c r="R26" s="22"/>
      <c r="S26" s="108"/>
      <c r="T26" s="52"/>
      <c r="U26" s="52"/>
      <c r="V26" s="52"/>
      <c r="W26" s="52"/>
      <c r="X26" s="52"/>
      <c r="Y26" s="52"/>
      <c r="Z26" s="52"/>
      <c r="AA26" s="98"/>
      <c r="AB26" s="52"/>
      <c r="AC26" s="52"/>
      <c r="AD26" s="52"/>
      <c r="AE26" s="52"/>
      <c r="AF26" s="52"/>
      <c r="AG26" s="52"/>
      <c r="AH26" s="52"/>
      <c r="AI26" s="52"/>
      <c r="AJ26" s="52"/>
      <c r="AK26" s="52"/>
      <c r="AL26" s="52"/>
      <c r="AM26" s="52"/>
      <c r="AN26" s="52"/>
      <c r="AO26" s="52"/>
      <c r="AP26" s="52"/>
      <c r="AQ26" s="52"/>
      <c r="AR26" s="52"/>
      <c r="AS26" s="52"/>
      <c r="AT26" s="52"/>
      <c r="AU26" s="52"/>
      <c r="AV26" s="52"/>
      <c r="AW26" s="52"/>
      <c r="AX26" s="98"/>
      <c r="AY26" s="52"/>
      <c r="AZ26" s="52"/>
      <c r="BA26" s="52"/>
      <c r="BB26" s="52"/>
      <c r="BC26" s="98"/>
      <c r="BD26" s="52"/>
      <c r="BE26" s="52"/>
      <c r="BF26" s="52"/>
      <c r="BG26" s="52"/>
      <c r="BH26" s="52"/>
      <c r="BI26" s="52"/>
      <c r="BJ26" s="52"/>
      <c r="BK26" s="52"/>
      <c r="BL26" s="52"/>
      <c r="BM26" s="52"/>
      <c r="BN26" s="52"/>
      <c r="BO26" s="52"/>
      <c r="BP26" s="52"/>
      <c r="BQ26" s="52"/>
      <c r="BR26" s="52"/>
      <c r="BS26" s="52"/>
      <c r="BT26" s="52"/>
      <c r="BU26" s="52"/>
      <c r="BV26" s="98"/>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98"/>
      <c r="DS26" s="52"/>
      <c r="DT26" s="52"/>
      <c r="DU26" s="52"/>
      <c r="DV26" s="52"/>
      <c r="DW26" s="52"/>
      <c r="DX26" s="52"/>
      <c r="DY26" s="99">
        <v>1</v>
      </c>
      <c r="DZ26" s="99">
        <v>0</v>
      </c>
      <c r="EA26" s="52"/>
      <c r="EB26" s="29" t="s">
        <v>810</v>
      </c>
      <c r="EC26" s="101"/>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row>
    <row r="27" spans="1:175" s="55" customFormat="1" ht="20.100000000000001" customHeight="1" x14ac:dyDescent="0.2">
      <c r="A27" s="72" t="s">
        <v>797</v>
      </c>
      <c r="B27" s="73" t="s">
        <v>152</v>
      </c>
      <c r="C27" s="73">
        <v>80272</v>
      </c>
      <c r="D27" s="72" t="s">
        <v>811</v>
      </c>
      <c r="E27" s="73" t="s">
        <v>108</v>
      </c>
      <c r="F27" s="73" t="s">
        <v>723</v>
      </c>
      <c r="G27" s="73" t="s">
        <v>154</v>
      </c>
      <c r="H27" s="73" t="s">
        <v>389</v>
      </c>
      <c r="I27" s="72" t="s">
        <v>155</v>
      </c>
      <c r="J27" s="72" t="s">
        <v>812</v>
      </c>
      <c r="K27" s="72"/>
      <c r="L27" s="74" t="s">
        <v>813</v>
      </c>
      <c r="M27" s="37"/>
      <c r="N27" s="37"/>
      <c r="O27" s="37"/>
      <c r="P27" s="22" t="s">
        <v>814</v>
      </c>
      <c r="Q27" s="25"/>
      <c r="R27" s="22"/>
      <c r="S27" s="108"/>
      <c r="T27" s="52"/>
      <c r="U27" s="52"/>
      <c r="V27" s="52"/>
      <c r="W27" s="52"/>
      <c r="X27" s="52"/>
      <c r="Y27" s="52"/>
      <c r="Z27" s="52"/>
      <c r="AA27" s="98"/>
      <c r="AB27" s="52"/>
      <c r="AC27" s="52"/>
      <c r="AD27" s="52"/>
      <c r="AE27" s="52"/>
      <c r="AF27" s="52"/>
      <c r="AG27" s="52"/>
      <c r="AH27" s="52"/>
      <c r="AI27" s="52"/>
      <c r="AJ27" s="52"/>
      <c r="AK27" s="52"/>
      <c r="AL27" s="52"/>
      <c r="AM27" s="52"/>
      <c r="AN27" s="52"/>
      <c r="AO27" s="52"/>
      <c r="AP27" s="52"/>
      <c r="AQ27" s="52"/>
      <c r="AR27" s="52"/>
      <c r="AS27" s="52"/>
      <c r="AT27" s="52"/>
      <c r="AU27" s="52"/>
      <c r="AV27" s="52"/>
      <c r="AW27" s="52"/>
      <c r="AX27" s="52">
        <v>1</v>
      </c>
      <c r="AY27" s="52"/>
      <c r="AZ27" s="52"/>
      <c r="BA27" s="52"/>
      <c r="BB27" s="52"/>
      <c r="BC27" s="98"/>
      <c r="BD27" s="52"/>
      <c r="BE27" s="52"/>
      <c r="BF27" s="52"/>
      <c r="BG27" s="52"/>
      <c r="BH27" s="52"/>
      <c r="BI27" s="52"/>
      <c r="BJ27" s="52"/>
      <c r="BK27" s="52"/>
      <c r="BL27" s="52"/>
      <c r="BM27" s="52"/>
      <c r="BN27" s="52"/>
      <c r="BO27" s="52"/>
      <c r="BP27" s="52"/>
      <c r="BQ27" s="52"/>
      <c r="BR27" s="52"/>
      <c r="BS27" s="52"/>
      <c r="BT27" s="52"/>
      <c r="BU27" s="52"/>
      <c r="BV27" s="98"/>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98"/>
      <c r="DS27" s="52"/>
      <c r="DT27" s="52"/>
      <c r="DU27" s="52"/>
      <c r="DV27" s="52"/>
      <c r="DW27" s="52"/>
      <c r="DX27" s="52"/>
      <c r="DY27" s="99">
        <v>1</v>
      </c>
      <c r="DZ27" s="99">
        <v>0</v>
      </c>
      <c r="EA27" s="52"/>
      <c r="EB27" s="29"/>
      <c r="EC27" s="101"/>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row>
    <row r="28" spans="1:175" s="55" customFormat="1" ht="20.100000000000001" customHeight="1" x14ac:dyDescent="0.2">
      <c r="A28" s="25" t="s">
        <v>797</v>
      </c>
      <c r="B28" s="26" t="s">
        <v>152</v>
      </c>
      <c r="C28" s="26">
        <v>80333</v>
      </c>
      <c r="D28" s="25" t="s">
        <v>815</v>
      </c>
      <c r="E28" s="26" t="s">
        <v>293</v>
      </c>
      <c r="F28" s="26" t="s">
        <v>723</v>
      </c>
      <c r="G28" s="26" t="s">
        <v>154</v>
      </c>
      <c r="H28" s="26" t="s">
        <v>389</v>
      </c>
      <c r="I28" s="25" t="s">
        <v>262</v>
      </c>
      <c r="J28" s="25" t="s">
        <v>816</v>
      </c>
      <c r="K28" s="25"/>
      <c r="L28" s="45" t="s">
        <v>817</v>
      </c>
      <c r="M28" s="37" t="s">
        <v>818</v>
      </c>
      <c r="N28" s="37" t="s">
        <v>819</v>
      </c>
      <c r="O28" s="37"/>
      <c r="P28" s="22" t="s">
        <v>820</v>
      </c>
      <c r="Q28" s="45" t="s">
        <v>821</v>
      </c>
      <c r="R28" s="22"/>
      <c r="S28" s="108"/>
      <c r="T28" s="52"/>
      <c r="U28" s="52"/>
      <c r="V28" s="52"/>
      <c r="W28" s="52"/>
      <c r="X28" s="52"/>
      <c r="Y28" s="52"/>
      <c r="Z28" s="52"/>
      <c r="AA28" s="98"/>
      <c r="AB28" s="52"/>
      <c r="AC28" s="52"/>
      <c r="AD28" s="52">
        <v>1</v>
      </c>
      <c r="AE28" s="52"/>
      <c r="AF28" s="52"/>
      <c r="AG28" s="52">
        <v>1</v>
      </c>
      <c r="AH28" s="52"/>
      <c r="AI28" s="52"/>
      <c r="AJ28" s="52">
        <v>1</v>
      </c>
      <c r="AK28" s="52"/>
      <c r="AL28" s="52"/>
      <c r="AM28" s="52"/>
      <c r="AN28" s="52"/>
      <c r="AO28" s="52"/>
      <c r="AP28" s="52"/>
      <c r="AQ28" s="52"/>
      <c r="AR28" s="52"/>
      <c r="AS28" s="52"/>
      <c r="AT28" s="52">
        <v>1</v>
      </c>
      <c r="AU28" s="52">
        <v>1</v>
      </c>
      <c r="AV28" s="52"/>
      <c r="AW28" s="52"/>
      <c r="AX28" s="98"/>
      <c r="AY28" s="52"/>
      <c r="AZ28" s="52"/>
      <c r="BA28" s="52">
        <v>1</v>
      </c>
      <c r="BB28" s="52"/>
      <c r="BC28" s="98"/>
      <c r="BD28" s="52"/>
      <c r="BE28" s="52"/>
      <c r="BF28" s="52"/>
      <c r="BG28" s="52"/>
      <c r="BH28" s="52"/>
      <c r="BI28" s="52"/>
      <c r="BJ28" s="52"/>
      <c r="BK28" s="52"/>
      <c r="BL28" s="52"/>
      <c r="BM28" s="52"/>
      <c r="BN28" s="52"/>
      <c r="BO28" s="52"/>
      <c r="BP28" s="52"/>
      <c r="BQ28" s="52">
        <v>1</v>
      </c>
      <c r="BR28" s="52"/>
      <c r="BS28" s="52"/>
      <c r="BT28" s="52"/>
      <c r="BU28" s="52"/>
      <c r="BV28" s="98"/>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v>1</v>
      </c>
      <c r="CU28" s="52"/>
      <c r="CV28" s="52"/>
      <c r="CW28" s="52"/>
      <c r="CX28" s="52"/>
      <c r="CY28" s="52"/>
      <c r="CZ28" s="52"/>
      <c r="DA28" s="52"/>
      <c r="DB28" s="52"/>
      <c r="DC28" s="52"/>
      <c r="DD28" s="52"/>
      <c r="DE28" s="52"/>
      <c r="DF28" s="52"/>
      <c r="DG28" s="52"/>
      <c r="DH28" s="52"/>
      <c r="DI28" s="52">
        <v>1</v>
      </c>
      <c r="DJ28" s="52"/>
      <c r="DK28" s="52"/>
      <c r="DL28" s="52"/>
      <c r="DM28" s="52"/>
      <c r="DN28" s="52"/>
      <c r="DO28" s="52"/>
      <c r="DP28" s="52"/>
      <c r="DQ28" s="52">
        <v>1</v>
      </c>
      <c r="DR28" s="98"/>
      <c r="DS28" s="52"/>
      <c r="DT28" s="52"/>
      <c r="DU28" s="52"/>
      <c r="DV28" s="52"/>
      <c r="DW28" s="52"/>
      <c r="DX28" s="52"/>
      <c r="DY28" s="99">
        <v>1</v>
      </c>
      <c r="DZ28" s="99">
        <v>1</v>
      </c>
      <c r="EA28" s="52"/>
      <c r="EB28" s="29"/>
      <c r="EC28" s="101"/>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row>
    <row r="29" spans="1:175" s="55" customFormat="1" ht="20.100000000000001" hidden="1" customHeight="1" x14ac:dyDescent="0.2">
      <c r="A29" s="25" t="s">
        <v>797</v>
      </c>
      <c r="B29" s="40" t="s">
        <v>126</v>
      </c>
      <c r="C29" s="26">
        <v>78286</v>
      </c>
      <c r="D29" s="71" t="s">
        <v>157</v>
      </c>
      <c r="E29" s="73" t="s">
        <v>113</v>
      </c>
      <c r="F29" s="73" t="s">
        <v>114</v>
      </c>
      <c r="G29" s="73" t="s">
        <v>128</v>
      </c>
      <c r="H29" s="73" t="s">
        <v>438</v>
      </c>
      <c r="I29" s="72" t="s">
        <v>275</v>
      </c>
      <c r="J29" s="72" t="s">
        <v>822</v>
      </c>
      <c r="K29" s="72" t="s">
        <v>823</v>
      </c>
      <c r="L29" s="25"/>
      <c r="M29" s="25"/>
      <c r="N29" s="25"/>
      <c r="O29" s="37"/>
      <c r="P29" s="22"/>
      <c r="Q29" s="25"/>
      <c r="R29" s="22"/>
      <c r="S29" s="108"/>
      <c r="T29" s="52"/>
      <c r="U29" s="52"/>
      <c r="V29" s="52"/>
      <c r="W29" s="52"/>
      <c r="X29" s="52"/>
      <c r="Y29" s="52"/>
      <c r="Z29" s="52"/>
      <c r="AA29" s="98"/>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98"/>
      <c r="BD29" s="52"/>
      <c r="BE29" s="52"/>
      <c r="BF29" s="52"/>
      <c r="BG29" s="52"/>
      <c r="BH29" s="52"/>
      <c r="BI29" s="52"/>
      <c r="BJ29" s="52"/>
      <c r="BK29" s="52"/>
      <c r="BL29" s="52"/>
      <c r="BM29" s="52"/>
      <c r="BN29" s="52"/>
      <c r="BO29" s="52"/>
      <c r="BP29" s="52"/>
      <c r="BQ29" s="52"/>
      <c r="BR29" s="52"/>
      <c r="BS29" s="52"/>
      <c r="BT29" s="52"/>
      <c r="BU29" s="52"/>
      <c r="BV29" s="98"/>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98"/>
      <c r="DS29" s="52"/>
      <c r="DT29" s="52"/>
      <c r="DU29" s="52"/>
      <c r="DV29" s="52"/>
      <c r="DW29" s="52"/>
      <c r="DX29" s="52"/>
      <c r="DY29" s="99">
        <v>0</v>
      </c>
      <c r="DZ29" s="99">
        <v>0</v>
      </c>
      <c r="EA29" s="52"/>
      <c r="EB29" s="29"/>
      <c r="EC29" s="101"/>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row>
    <row r="30" spans="1:175" s="55" customFormat="1" ht="20.100000000000001" customHeight="1" x14ac:dyDescent="0.2">
      <c r="A30" s="25" t="s">
        <v>824</v>
      </c>
      <c r="B30" s="40" t="s">
        <v>143</v>
      </c>
      <c r="C30" s="26">
        <v>79957</v>
      </c>
      <c r="D30" s="25" t="s">
        <v>825</v>
      </c>
      <c r="E30" s="26" t="s">
        <v>108</v>
      </c>
      <c r="F30" s="26" t="s">
        <v>109</v>
      </c>
      <c r="G30" s="26" t="s">
        <v>177</v>
      </c>
      <c r="H30" s="26" t="s">
        <v>449</v>
      </c>
      <c r="I30" s="25" t="s">
        <v>228</v>
      </c>
      <c r="J30" s="25" t="s">
        <v>826</v>
      </c>
      <c r="K30" s="118" t="s">
        <v>827</v>
      </c>
      <c r="L30" s="25" t="s">
        <v>39</v>
      </c>
      <c r="M30" s="37"/>
      <c r="N30" s="37"/>
      <c r="O30" s="37"/>
      <c r="P30" s="22"/>
      <c r="Q30" s="25" t="s">
        <v>828</v>
      </c>
      <c r="R30" s="22" t="s">
        <v>829</v>
      </c>
      <c r="S30" s="108"/>
      <c r="T30" s="52">
        <v>1</v>
      </c>
      <c r="U30" s="52"/>
      <c r="V30" s="52"/>
      <c r="W30" s="52"/>
      <c r="X30" s="52"/>
      <c r="Y30" s="52"/>
      <c r="Z30" s="52"/>
      <c r="AA30" s="98"/>
      <c r="AB30" s="52"/>
      <c r="AC30" s="52"/>
      <c r="AD30" s="52"/>
      <c r="AE30" s="52"/>
      <c r="AF30" s="52"/>
      <c r="AG30" s="52"/>
      <c r="AH30" s="52"/>
      <c r="AI30" s="52"/>
      <c r="AJ30" s="52"/>
      <c r="AK30" s="52"/>
      <c r="AL30" s="52"/>
      <c r="AM30" s="52"/>
      <c r="AN30" s="52"/>
      <c r="AO30" s="52"/>
      <c r="AP30" s="52"/>
      <c r="AQ30" s="52"/>
      <c r="AR30" s="52"/>
      <c r="AS30" s="52"/>
      <c r="AT30" s="52"/>
      <c r="AU30" s="52"/>
      <c r="AV30" s="52"/>
      <c r="AW30" s="52"/>
      <c r="AX30" s="98"/>
      <c r="AY30" s="52"/>
      <c r="AZ30" s="52"/>
      <c r="BA30" s="52"/>
      <c r="BB30" s="52"/>
      <c r="BC30" s="98"/>
      <c r="BD30" s="52"/>
      <c r="BE30" s="52"/>
      <c r="BF30" s="52"/>
      <c r="BG30" s="52"/>
      <c r="BH30" s="52"/>
      <c r="BI30" s="52"/>
      <c r="BJ30" s="52"/>
      <c r="BK30" s="52"/>
      <c r="BL30" s="52"/>
      <c r="BM30" s="52"/>
      <c r="BN30" s="52"/>
      <c r="BO30" s="52">
        <v>1</v>
      </c>
      <c r="BP30" s="52"/>
      <c r="BQ30" s="52"/>
      <c r="BR30" s="52"/>
      <c r="BS30" s="52"/>
      <c r="BT30" s="52"/>
      <c r="BU30" s="52"/>
      <c r="BV30" s="52">
        <v>1</v>
      </c>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v>1</v>
      </c>
      <c r="DP30" s="52"/>
      <c r="DQ30" s="52"/>
      <c r="DR30" s="98"/>
      <c r="DS30" s="52"/>
      <c r="DT30" s="52"/>
      <c r="DU30" s="52"/>
      <c r="DV30" s="52"/>
      <c r="DW30" s="52"/>
      <c r="DX30" s="52"/>
      <c r="DY30" s="99">
        <v>1</v>
      </c>
      <c r="DZ30" s="99">
        <v>1</v>
      </c>
      <c r="EA30" s="52"/>
      <c r="EB30" s="29"/>
      <c r="EC30" s="101"/>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row>
    <row r="31" spans="1:175" s="55" customFormat="1" ht="20.100000000000001" customHeight="1" x14ac:dyDescent="0.2">
      <c r="A31" s="72" t="s">
        <v>824</v>
      </c>
      <c r="B31" s="80" t="s">
        <v>126</v>
      </c>
      <c r="C31" s="73">
        <v>80060</v>
      </c>
      <c r="D31" s="72" t="s">
        <v>251</v>
      </c>
      <c r="E31" s="73" t="s">
        <v>108</v>
      </c>
      <c r="F31" s="73" t="s">
        <v>114</v>
      </c>
      <c r="G31" s="73" t="s">
        <v>252</v>
      </c>
      <c r="H31" s="73" t="s">
        <v>385</v>
      </c>
      <c r="I31" s="72" t="s">
        <v>129</v>
      </c>
      <c r="J31" s="72" t="s">
        <v>830</v>
      </c>
      <c r="K31" s="72"/>
      <c r="L31" s="72" t="s">
        <v>831</v>
      </c>
      <c r="M31" s="25"/>
      <c r="N31" s="25"/>
      <c r="O31" s="37"/>
      <c r="P31" s="22"/>
      <c r="Q31" s="25"/>
      <c r="R31" s="22"/>
      <c r="S31" s="108"/>
      <c r="T31" s="52"/>
      <c r="U31" s="52"/>
      <c r="V31" s="52"/>
      <c r="W31" s="52"/>
      <c r="X31" s="52"/>
      <c r="Y31" s="52"/>
      <c r="Z31" s="52"/>
      <c r="AA31" s="98"/>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98"/>
      <c r="BD31" s="52"/>
      <c r="BE31" s="52"/>
      <c r="BF31" s="52"/>
      <c r="BG31" s="52"/>
      <c r="BH31" s="52"/>
      <c r="BI31" s="52"/>
      <c r="BJ31" s="52"/>
      <c r="BK31" s="52"/>
      <c r="BL31" s="52"/>
      <c r="BM31" s="52"/>
      <c r="BN31" s="52"/>
      <c r="BO31" s="52"/>
      <c r="BP31" s="52"/>
      <c r="BQ31" s="52"/>
      <c r="BR31" s="52"/>
      <c r="BS31" s="52"/>
      <c r="BT31" s="52"/>
      <c r="BU31" s="52"/>
      <c r="BV31" s="98"/>
      <c r="BW31" s="52"/>
      <c r="BX31" s="52"/>
      <c r="BY31" s="52"/>
      <c r="BZ31" s="52"/>
      <c r="CA31" s="52"/>
      <c r="CB31" s="52"/>
      <c r="CC31" s="52"/>
      <c r="CD31" s="52"/>
      <c r="CE31" s="52"/>
      <c r="CF31" s="52">
        <v>1</v>
      </c>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98"/>
      <c r="DS31" s="52"/>
      <c r="DT31" s="52"/>
      <c r="DU31" s="52"/>
      <c r="DV31" s="52"/>
      <c r="DW31" s="52"/>
      <c r="DX31" s="52"/>
      <c r="DY31" s="99">
        <v>1</v>
      </c>
      <c r="DZ31" s="99">
        <v>0</v>
      </c>
      <c r="EA31" s="52"/>
      <c r="EB31" s="29"/>
      <c r="EC31" s="101"/>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row>
    <row r="32" spans="1:175" s="53" customFormat="1" ht="20.100000000000001" hidden="1" customHeight="1" x14ac:dyDescent="0.3">
      <c r="A32" s="25" t="s">
        <v>824</v>
      </c>
      <c r="B32" s="40" t="s">
        <v>126</v>
      </c>
      <c r="C32" s="26">
        <v>81881</v>
      </c>
      <c r="D32" s="71" t="s">
        <v>832</v>
      </c>
      <c r="E32" s="26" t="s">
        <v>108</v>
      </c>
      <c r="F32" s="26" t="s">
        <v>114</v>
      </c>
      <c r="G32" s="26" t="s">
        <v>615</v>
      </c>
      <c r="H32" s="26" t="s">
        <v>438</v>
      </c>
      <c r="I32" s="25" t="s">
        <v>158</v>
      </c>
      <c r="J32" s="25" t="s">
        <v>833</v>
      </c>
      <c r="K32" s="23"/>
      <c r="L32" s="23"/>
      <c r="M32" s="22"/>
      <c r="N32" s="23"/>
      <c r="O32" s="23"/>
      <c r="P32" s="22"/>
      <c r="Q32" s="22"/>
      <c r="R32" s="22"/>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c r="BT32" s="177"/>
      <c r="BU32" s="177"/>
      <c r="BV32" s="177"/>
      <c r="BW32" s="177"/>
      <c r="BX32" s="177"/>
      <c r="BY32" s="177"/>
      <c r="BZ32" s="177"/>
      <c r="CA32" s="177"/>
      <c r="CB32" s="177"/>
      <c r="CC32" s="177"/>
      <c r="CD32" s="177"/>
      <c r="CE32" s="177"/>
      <c r="CF32" s="177"/>
      <c r="CG32" s="177"/>
      <c r="CH32" s="177"/>
      <c r="CI32" s="177"/>
      <c r="CJ32" s="177"/>
      <c r="CK32" s="177"/>
      <c r="CL32" s="177"/>
      <c r="CM32" s="177"/>
      <c r="CN32" s="177"/>
      <c r="CO32" s="177"/>
      <c r="CP32" s="177"/>
      <c r="CQ32" s="177"/>
      <c r="CR32" s="177"/>
      <c r="CS32" s="177"/>
      <c r="CT32" s="177"/>
      <c r="CU32" s="177"/>
      <c r="CV32" s="177"/>
      <c r="CW32" s="177"/>
      <c r="CX32" s="177"/>
      <c r="CY32" s="177"/>
      <c r="CZ32" s="177"/>
      <c r="DA32" s="177"/>
      <c r="DB32" s="177"/>
      <c r="DC32" s="177"/>
      <c r="DD32" s="177"/>
      <c r="DE32" s="177"/>
      <c r="DF32" s="177"/>
      <c r="DG32" s="177"/>
      <c r="DH32" s="177"/>
      <c r="DI32" s="177"/>
      <c r="DJ32" s="177"/>
      <c r="DK32" s="177"/>
      <c r="DL32" s="177"/>
      <c r="DM32" s="177"/>
      <c r="DN32" s="177"/>
      <c r="DO32" s="177"/>
      <c r="DP32" s="177"/>
      <c r="DQ32" s="177"/>
      <c r="DR32" s="177"/>
      <c r="DS32" s="177"/>
      <c r="DT32" s="177"/>
      <c r="DU32" s="177"/>
      <c r="DV32" s="177"/>
      <c r="DW32" s="177"/>
      <c r="DX32" s="177"/>
      <c r="DY32" s="177">
        <v>0</v>
      </c>
      <c r="DZ32" s="177">
        <v>0</v>
      </c>
      <c r="EA32" s="177"/>
      <c r="EB32" s="29"/>
      <c r="EC32" s="177"/>
      <c r="ED32" s="177"/>
      <c r="EE32" s="177"/>
      <c r="EF32" s="177"/>
      <c r="EG32" s="177"/>
      <c r="EH32" s="177"/>
      <c r="EI32" s="177"/>
      <c r="EJ32" s="177"/>
      <c r="EK32" s="177"/>
      <c r="EL32" s="177"/>
      <c r="EM32" s="177"/>
      <c r="EN32" s="177"/>
      <c r="EO32" s="177"/>
      <c r="EP32" s="177"/>
      <c r="EQ32" s="177"/>
      <c r="ER32" s="177"/>
      <c r="ES32" s="177"/>
      <c r="ET32" s="177"/>
      <c r="EU32" s="177"/>
      <c r="EV32" s="177"/>
      <c r="EW32" s="177"/>
      <c r="EX32" s="177"/>
      <c r="EY32" s="177"/>
      <c r="EZ32" s="177"/>
      <c r="FA32" s="177"/>
      <c r="FB32" s="177"/>
      <c r="FC32" s="177"/>
      <c r="FD32" s="177"/>
      <c r="FE32" s="177"/>
      <c r="FF32" s="177"/>
      <c r="FG32" s="177"/>
      <c r="FH32" s="177"/>
      <c r="FI32" s="177"/>
      <c r="FJ32" s="177"/>
      <c r="FK32" s="177"/>
      <c r="FL32" s="177"/>
      <c r="FM32" s="177"/>
      <c r="FN32" s="177"/>
      <c r="FO32" s="177"/>
      <c r="FP32" s="177"/>
      <c r="FQ32" s="177"/>
      <c r="FR32" s="177"/>
      <c r="FS32" s="177"/>
    </row>
    <row r="33" spans="1:175" s="53" customFormat="1" ht="20.100000000000001" customHeight="1" x14ac:dyDescent="0.3">
      <c r="A33" s="72" t="s">
        <v>836</v>
      </c>
      <c r="B33" s="80" t="s">
        <v>106</v>
      </c>
      <c r="C33" s="73">
        <v>80230</v>
      </c>
      <c r="D33" s="72" t="s">
        <v>837</v>
      </c>
      <c r="E33" s="73" t="s">
        <v>293</v>
      </c>
      <c r="F33" s="73" t="s">
        <v>109</v>
      </c>
      <c r="G33" s="73" t="s">
        <v>177</v>
      </c>
      <c r="H33" s="73" t="s">
        <v>3</v>
      </c>
      <c r="I33" s="72" t="s">
        <v>163</v>
      </c>
      <c r="J33" s="72" t="s">
        <v>838</v>
      </c>
      <c r="K33" s="113" t="s">
        <v>839</v>
      </c>
      <c r="L33" s="74" t="s">
        <v>840</v>
      </c>
      <c r="M33" s="22"/>
      <c r="N33" s="22"/>
      <c r="O33" s="22"/>
      <c r="P33" s="22" t="s">
        <v>841</v>
      </c>
      <c r="Q33" s="22" t="s">
        <v>842</v>
      </c>
      <c r="R33" s="22" t="s">
        <v>843</v>
      </c>
      <c r="S33" s="177"/>
      <c r="T33" s="177"/>
      <c r="U33" s="177"/>
      <c r="V33" s="177"/>
      <c r="W33" s="177"/>
      <c r="X33" s="177"/>
      <c r="Y33" s="177"/>
      <c r="Z33" s="177"/>
      <c r="AA33" s="177"/>
      <c r="AB33" s="177"/>
      <c r="AC33" s="177"/>
      <c r="AD33" s="177"/>
      <c r="AE33" s="177"/>
      <c r="AF33" s="177"/>
      <c r="AG33" s="177">
        <v>1</v>
      </c>
      <c r="AH33" s="177"/>
      <c r="AI33" s="177">
        <v>1</v>
      </c>
      <c r="AJ33" s="177"/>
      <c r="AK33" s="177"/>
      <c r="AL33" s="177"/>
      <c r="AM33" s="177"/>
      <c r="AN33" s="177"/>
      <c r="AO33" s="177"/>
      <c r="AP33" s="177"/>
      <c r="AQ33" s="177"/>
      <c r="AR33" s="177"/>
      <c r="AS33" s="177">
        <v>1</v>
      </c>
      <c r="AT33" s="177"/>
      <c r="AU33" s="177"/>
      <c r="AV33" s="177"/>
      <c r="AW33" s="177"/>
      <c r="AX33" s="177"/>
      <c r="AY33" s="177"/>
      <c r="AZ33" s="177"/>
      <c r="BA33" s="177">
        <v>1</v>
      </c>
      <c r="BB33" s="177"/>
      <c r="BC33" s="177"/>
      <c r="BD33" s="177"/>
      <c r="BE33" s="177"/>
      <c r="BF33" s="177"/>
      <c r="BG33" s="177">
        <v>1</v>
      </c>
      <c r="BH33" s="177"/>
      <c r="BI33" s="177"/>
      <c r="BJ33" s="177"/>
      <c r="BK33" s="177"/>
      <c r="BL33" s="177"/>
      <c r="BM33" s="177"/>
      <c r="BN33" s="177"/>
      <c r="BO33" s="177"/>
      <c r="BP33" s="177"/>
      <c r="BQ33" s="177">
        <v>1</v>
      </c>
      <c r="BR33" s="177"/>
      <c r="BS33" s="177">
        <v>1</v>
      </c>
      <c r="BT33" s="177"/>
      <c r="BU33" s="177"/>
      <c r="BV33" s="177"/>
      <c r="BW33" s="177"/>
      <c r="BX33" s="177"/>
      <c r="BY33" s="177"/>
      <c r="BZ33" s="177"/>
      <c r="CA33" s="177"/>
      <c r="CB33" s="177"/>
      <c r="CC33" s="177">
        <v>1</v>
      </c>
      <c r="CD33" s="177"/>
      <c r="CE33" s="177"/>
      <c r="CF33" s="177"/>
      <c r="CG33" s="177"/>
      <c r="CH33" s="177"/>
      <c r="CI33" s="177"/>
      <c r="CJ33" s="177">
        <v>1</v>
      </c>
      <c r="CK33" s="177"/>
      <c r="CL33" s="177"/>
      <c r="CM33" s="177"/>
      <c r="CN33" s="177"/>
      <c r="CO33" s="177"/>
      <c r="CP33" s="177"/>
      <c r="CQ33" s="177"/>
      <c r="CR33" s="177"/>
      <c r="CS33" s="177"/>
      <c r="CT33" s="177"/>
      <c r="CU33" s="177"/>
      <c r="CV33" s="177"/>
      <c r="CW33" s="177"/>
      <c r="CX33" s="177"/>
      <c r="CY33" s="177"/>
      <c r="CZ33" s="177">
        <v>1</v>
      </c>
      <c r="DA33" s="177"/>
      <c r="DB33" s="177"/>
      <c r="DC33" s="177">
        <v>1</v>
      </c>
      <c r="DD33" s="177"/>
      <c r="DE33" s="177"/>
      <c r="DF33" s="177"/>
      <c r="DG33" s="177"/>
      <c r="DH33" s="177"/>
      <c r="DI33" s="177"/>
      <c r="DJ33" s="177"/>
      <c r="DK33" s="177"/>
      <c r="DL33" s="177"/>
      <c r="DM33" s="177"/>
      <c r="DN33" s="177"/>
      <c r="DO33" s="177"/>
      <c r="DP33" s="177"/>
      <c r="DQ33" s="177"/>
      <c r="DR33" s="177"/>
      <c r="DS33" s="177"/>
      <c r="DT33" s="177"/>
      <c r="DU33" s="177">
        <v>1</v>
      </c>
      <c r="DV33" s="177"/>
      <c r="DW33" s="177"/>
      <c r="DX33" s="177"/>
      <c r="DY33" s="177">
        <v>1</v>
      </c>
      <c r="DZ33" s="177">
        <v>1</v>
      </c>
      <c r="EA33" s="177"/>
      <c r="EB33" s="29" t="s">
        <v>844</v>
      </c>
      <c r="EC33" s="177"/>
      <c r="ED33" s="177"/>
      <c r="EE33" s="177"/>
      <c r="EF33" s="177"/>
      <c r="EG33" s="177"/>
      <c r="EH33" s="177"/>
      <c r="EI33" s="177"/>
      <c r="EJ33" s="177"/>
      <c r="EK33" s="177"/>
      <c r="EL33" s="177"/>
      <c r="EM33" s="177"/>
      <c r="EN33" s="177"/>
      <c r="EO33" s="177"/>
      <c r="EP33" s="177"/>
      <c r="EQ33" s="177"/>
      <c r="ER33" s="177"/>
      <c r="ES33" s="177"/>
      <c r="ET33" s="177"/>
      <c r="EU33" s="177"/>
      <c r="EV33" s="177"/>
      <c r="EW33" s="177"/>
      <c r="EX33" s="177"/>
      <c r="EY33" s="177"/>
      <c r="EZ33" s="177"/>
      <c r="FA33" s="177"/>
      <c r="FB33" s="177"/>
      <c r="FC33" s="177"/>
      <c r="FD33" s="177"/>
      <c r="FE33" s="177"/>
      <c r="FF33" s="177"/>
      <c r="FG33" s="177"/>
      <c r="FH33" s="177"/>
      <c r="FI33" s="177"/>
      <c r="FJ33" s="177"/>
      <c r="FK33" s="177"/>
      <c r="FL33" s="177"/>
      <c r="FM33" s="177"/>
      <c r="FN33" s="177"/>
      <c r="FO33" s="177"/>
      <c r="FP33" s="177"/>
      <c r="FQ33" s="177"/>
      <c r="FR33" s="177"/>
      <c r="FS33" s="177"/>
    </row>
    <row r="34" spans="1:175" s="53" customFormat="1" ht="20.100000000000001" customHeight="1" x14ac:dyDescent="0.3">
      <c r="A34" s="25" t="s">
        <v>836</v>
      </c>
      <c r="B34" s="40" t="s">
        <v>106</v>
      </c>
      <c r="C34" s="26">
        <v>78573</v>
      </c>
      <c r="D34" s="25" t="s">
        <v>845</v>
      </c>
      <c r="E34" s="26" t="s">
        <v>293</v>
      </c>
      <c r="F34" s="26" t="s">
        <v>109</v>
      </c>
      <c r="G34" s="26" t="s">
        <v>177</v>
      </c>
      <c r="H34" s="26" t="s">
        <v>3</v>
      </c>
      <c r="I34" s="25" t="s">
        <v>140</v>
      </c>
      <c r="J34" s="25" t="s">
        <v>846</v>
      </c>
      <c r="K34" s="118" t="s">
        <v>847</v>
      </c>
      <c r="L34" s="45" t="s">
        <v>848</v>
      </c>
      <c r="M34" s="23"/>
      <c r="N34" s="23"/>
      <c r="O34" s="22"/>
      <c r="P34" s="22" t="s">
        <v>849</v>
      </c>
      <c r="Q34" s="27" t="s">
        <v>850</v>
      </c>
      <c r="R34" s="23" t="s">
        <v>851</v>
      </c>
      <c r="S34" s="177"/>
      <c r="T34" s="177"/>
      <c r="U34" s="177"/>
      <c r="V34" s="177"/>
      <c r="W34" s="177"/>
      <c r="X34" s="177"/>
      <c r="Y34" s="177"/>
      <c r="Z34" s="177"/>
      <c r="AA34" s="177"/>
      <c r="AB34" s="177"/>
      <c r="AC34" s="177"/>
      <c r="AD34" s="177"/>
      <c r="AE34" s="177"/>
      <c r="AF34" s="177"/>
      <c r="AG34" s="177">
        <v>1</v>
      </c>
      <c r="AH34" s="177"/>
      <c r="AI34" s="177"/>
      <c r="AJ34" s="177">
        <v>1</v>
      </c>
      <c r="AK34" s="177"/>
      <c r="AL34" s="177"/>
      <c r="AM34" s="177"/>
      <c r="AN34" s="177">
        <v>1</v>
      </c>
      <c r="AO34" s="177"/>
      <c r="AP34" s="177"/>
      <c r="AQ34" s="177"/>
      <c r="AR34" s="177"/>
      <c r="AS34" s="177"/>
      <c r="AT34" s="177"/>
      <c r="AU34" s="11"/>
      <c r="AV34" s="177"/>
      <c r="AW34" s="177"/>
      <c r="AX34" s="177">
        <v>1</v>
      </c>
      <c r="AY34" s="177"/>
      <c r="AZ34" s="177"/>
      <c r="BA34" s="177">
        <v>1</v>
      </c>
      <c r="BB34" s="177"/>
      <c r="BC34" s="177"/>
      <c r="BD34" s="177"/>
      <c r="BE34" s="177"/>
      <c r="BF34" s="177"/>
      <c r="BG34" s="177"/>
      <c r="BH34" s="177"/>
      <c r="BI34" s="177"/>
      <c r="BJ34" s="177"/>
      <c r="BK34" s="177"/>
      <c r="BL34" s="177"/>
      <c r="BM34" s="177"/>
      <c r="BN34" s="177"/>
      <c r="BO34" s="11"/>
      <c r="BP34" s="177"/>
      <c r="BQ34" s="177"/>
      <c r="BR34" s="177"/>
      <c r="BS34" s="11"/>
      <c r="BT34" s="177"/>
      <c r="BU34" s="177"/>
      <c r="BV34" s="11"/>
      <c r="BW34" s="177"/>
      <c r="BX34" s="177"/>
      <c r="BY34" s="177"/>
      <c r="BZ34" s="177"/>
      <c r="CA34" s="177"/>
      <c r="CB34" s="177"/>
      <c r="CC34" s="177"/>
      <c r="CD34" s="177"/>
      <c r="CE34" s="177"/>
      <c r="CF34" s="177"/>
      <c r="CG34" s="177"/>
      <c r="CH34" s="177"/>
      <c r="CI34" s="177"/>
      <c r="CJ34" s="11"/>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v>1</v>
      </c>
      <c r="DG34" s="177"/>
      <c r="DH34" s="177"/>
      <c r="DI34" s="177"/>
      <c r="DJ34" s="177"/>
      <c r="DK34" s="177"/>
      <c r="DL34" s="177"/>
      <c r="DM34" s="177"/>
      <c r="DN34" s="177"/>
      <c r="DO34" s="177"/>
      <c r="DP34" s="177"/>
      <c r="DQ34" s="177"/>
      <c r="DR34" s="177"/>
      <c r="DS34" s="177"/>
      <c r="DT34" s="177"/>
      <c r="DU34" s="177"/>
      <c r="DV34" s="177">
        <v>1</v>
      </c>
      <c r="DW34" s="177"/>
      <c r="DX34" s="177"/>
      <c r="DY34" s="177">
        <v>1</v>
      </c>
      <c r="DZ34" s="177">
        <v>1</v>
      </c>
      <c r="EA34" s="177"/>
      <c r="EB34" s="29" t="s">
        <v>852</v>
      </c>
      <c r="EC34" s="177"/>
      <c r="ED34" s="177"/>
      <c r="EE34" s="177"/>
      <c r="EF34" s="177"/>
      <c r="EG34" s="177"/>
      <c r="EH34" s="177"/>
      <c r="EI34" s="177"/>
      <c r="EJ34" s="177"/>
      <c r="EK34" s="177"/>
      <c r="EL34" s="177"/>
      <c r="EM34" s="177"/>
      <c r="EN34" s="177"/>
      <c r="EO34" s="177"/>
      <c r="EP34" s="177"/>
      <c r="EQ34" s="177"/>
      <c r="ER34" s="177"/>
      <c r="ES34" s="177"/>
      <c r="ET34" s="177"/>
      <c r="EU34" s="177"/>
      <c r="EV34" s="177"/>
      <c r="EW34" s="177"/>
      <c r="EX34" s="177"/>
      <c r="EY34" s="177"/>
      <c r="EZ34" s="177"/>
      <c r="FA34" s="177"/>
      <c r="FB34" s="177"/>
      <c r="FC34" s="177"/>
      <c r="FD34" s="177"/>
      <c r="FE34" s="177"/>
      <c r="FF34" s="177"/>
      <c r="FG34" s="177"/>
      <c r="FH34" s="177"/>
      <c r="FI34" s="177"/>
      <c r="FJ34" s="177"/>
      <c r="FK34" s="177"/>
      <c r="FL34" s="177"/>
      <c r="FM34" s="177"/>
      <c r="FN34" s="177"/>
      <c r="FO34" s="177"/>
      <c r="FP34" s="177"/>
      <c r="FQ34" s="177"/>
      <c r="FR34" s="177"/>
      <c r="FS34" s="177"/>
    </row>
    <row r="35" spans="1:175" s="53" customFormat="1" ht="20.100000000000001" customHeight="1" x14ac:dyDescent="0.3">
      <c r="A35" s="72" t="s">
        <v>836</v>
      </c>
      <c r="B35" s="80" t="s">
        <v>106</v>
      </c>
      <c r="C35" s="73">
        <v>80074</v>
      </c>
      <c r="D35" s="72" t="s">
        <v>853</v>
      </c>
      <c r="E35" s="73" t="s">
        <v>113</v>
      </c>
      <c r="F35" s="73" t="s">
        <v>114</v>
      </c>
      <c r="G35" s="73" t="s">
        <v>547</v>
      </c>
      <c r="H35" s="73" t="s">
        <v>438</v>
      </c>
      <c r="I35" s="72" t="s">
        <v>643</v>
      </c>
      <c r="J35" s="72" t="s">
        <v>854</v>
      </c>
      <c r="K35" s="113" t="s">
        <v>855</v>
      </c>
      <c r="L35" s="113" t="s">
        <v>855</v>
      </c>
      <c r="M35" s="72" t="s">
        <v>856</v>
      </c>
      <c r="N35" s="22" t="s">
        <v>857</v>
      </c>
      <c r="O35" s="22"/>
      <c r="P35" s="22"/>
      <c r="Q35" s="75" t="s">
        <v>858</v>
      </c>
      <c r="R35" s="22" t="s">
        <v>859</v>
      </c>
      <c r="S35" s="177"/>
      <c r="T35" s="177"/>
      <c r="U35" s="177"/>
      <c r="V35" s="177">
        <v>1</v>
      </c>
      <c r="W35" s="177"/>
      <c r="X35" s="177"/>
      <c r="Y35" s="177"/>
      <c r="Z35" s="177"/>
      <c r="AA35" s="177"/>
      <c r="AB35" s="177"/>
      <c r="AC35" s="177"/>
      <c r="AD35" s="177"/>
      <c r="AE35" s="177">
        <v>1</v>
      </c>
      <c r="AF35" s="177"/>
      <c r="AG35" s="177"/>
      <c r="AH35" s="177"/>
      <c r="AI35" s="177"/>
      <c r="AJ35" s="177"/>
      <c r="AK35" s="177"/>
      <c r="AL35" s="177"/>
      <c r="AM35" s="177"/>
      <c r="AN35" s="177"/>
      <c r="AO35" s="177"/>
      <c r="AP35" s="177"/>
      <c r="AQ35" s="177"/>
      <c r="AR35" s="177"/>
      <c r="AS35" s="177"/>
      <c r="AT35" s="177">
        <v>1</v>
      </c>
      <c r="AU35" s="177"/>
      <c r="AV35" s="177"/>
      <c r="AW35" s="177"/>
      <c r="AX35" s="177"/>
      <c r="AY35" s="177"/>
      <c r="AZ35" s="177"/>
      <c r="BA35" s="177"/>
      <c r="BB35" s="177"/>
      <c r="BC35" s="177"/>
      <c r="BD35" s="177"/>
      <c r="BE35" s="177"/>
      <c r="BF35" s="177"/>
      <c r="BG35" s="177">
        <v>1</v>
      </c>
      <c r="BH35" s="177"/>
      <c r="BI35" s="177"/>
      <c r="BJ35" s="177"/>
      <c r="BK35" s="177"/>
      <c r="BL35" s="177">
        <v>1</v>
      </c>
      <c r="BM35" s="177"/>
      <c r="BN35" s="177"/>
      <c r="BO35" s="177">
        <v>1</v>
      </c>
      <c r="BP35" s="177">
        <v>1</v>
      </c>
      <c r="BQ35" s="177"/>
      <c r="BR35" s="177"/>
      <c r="BS35" s="177">
        <v>1</v>
      </c>
      <c r="BT35" s="177"/>
      <c r="BU35" s="177"/>
      <c r="BV35" s="177"/>
      <c r="BW35" s="177"/>
      <c r="BX35" s="177"/>
      <c r="BY35" s="177"/>
      <c r="BZ35" s="177"/>
      <c r="CA35" s="177">
        <v>1</v>
      </c>
      <c r="CB35" s="177"/>
      <c r="CC35" s="177">
        <v>1</v>
      </c>
      <c r="CD35" s="177"/>
      <c r="CE35" s="177"/>
      <c r="CF35" s="177"/>
      <c r="CG35" s="177"/>
      <c r="CH35" s="177"/>
      <c r="CI35" s="177"/>
      <c r="CJ35" s="177"/>
      <c r="CK35" s="177">
        <v>1</v>
      </c>
      <c r="CL35" s="177"/>
      <c r="CM35" s="177"/>
      <c r="CN35" s="177"/>
      <c r="CO35" s="177"/>
      <c r="CP35" s="177"/>
      <c r="CQ35" s="177"/>
      <c r="CR35" s="177"/>
      <c r="CS35" s="177"/>
      <c r="CT35" s="177"/>
      <c r="CU35" s="177"/>
      <c r="CV35" s="177"/>
      <c r="CW35" s="177"/>
      <c r="CX35" s="177"/>
      <c r="CY35" s="177"/>
      <c r="CZ35" s="177">
        <v>1</v>
      </c>
      <c r="DA35" s="177">
        <v>1</v>
      </c>
      <c r="DB35" s="177"/>
      <c r="DC35" s="177"/>
      <c r="DD35" s="177"/>
      <c r="DE35" s="177">
        <v>1</v>
      </c>
      <c r="DF35" s="177">
        <v>1</v>
      </c>
      <c r="DG35" s="177"/>
      <c r="DH35" s="177"/>
      <c r="DI35" s="177"/>
      <c r="DJ35" s="177"/>
      <c r="DK35" s="177"/>
      <c r="DL35" s="177"/>
      <c r="DM35" s="177"/>
      <c r="DN35" s="177"/>
      <c r="DO35" s="177"/>
      <c r="DP35" s="177"/>
      <c r="DQ35" s="177"/>
      <c r="DR35" s="177"/>
      <c r="DS35" s="177"/>
      <c r="DT35" s="177"/>
      <c r="DU35" s="177"/>
      <c r="DV35" s="177"/>
      <c r="DW35" s="177">
        <v>1</v>
      </c>
      <c r="DX35" s="177"/>
      <c r="DY35" s="177">
        <v>1</v>
      </c>
      <c r="DZ35" s="177">
        <v>1</v>
      </c>
      <c r="EA35" s="177"/>
      <c r="EB35" s="29" t="s">
        <v>860</v>
      </c>
      <c r="EC35" s="177"/>
      <c r="ED35" s="177"/>
      <c r="EE35" s="177"/>
      <c r="EF35" s="177"/>
      <c r="EG35" s="177"/>
      <c r="EH35" s="177"/>
      <c r="EI35" s="177"/>
      <c r="EJ35" s="177"/>
      <c r="EK35" s="177"/>
      <c r="EL35" s="177"/>
      <c r="EM35" s="177"/>
      <c r="EN35" s="177"/>
      <c r="EO35" s="177"/>
      <c r="EP35" s="177"/>
      <c r="EQ35" s="177"/>
      <c r="ER35" s="177"/>
      <c r="ES35" s="177"/>
      <c r="ET35" s="177"/>
      <c r="EU35" s="177"/>
      <c r="EV35" s="177"/>
      <c r="EW35" s="177"/>
      <c r="EX35" s="177"/>
      <c r="EY35" s="177"/>
      <c r="EZ35" s="177"/>
      <c r="FA35" s="177"/>
      <c r="FB35" s="177"/>
      <c r="FC35" s="177"/>
      <c r="FD35" s="177"/>
      <c r="FE35" s="177"/>
      <c r="FF35" s="177"/>
      <c r="FG35" s="177"/>
      <c r="FH35" s="177"/>
      <c r="FI35" s="177"/>
      <c r="FJ35" s="177"/>
      <c r="FK35" s="177"/>
      <c r="FL35" s="177"/>
      <c r="FM35" s="177"/>
      <c r="FN35" s="177"/>
      <c r="FO35" s="177"/>
      <c r="FP35" s="177"/>
      <c r="FQ35" s="177"/>
      <c r="FR35" s="177"/>
      <c r="FS35" s="177"/>
    </row>
    <row r="36" spans="1:175" s="53" customFormat="1" ht="20.100000000000001" customHeight="1" x14ac:dyDescent="0.3">
      <c r="A36" s="25" t="s">
        <v>836</v>
      </c>
      <c r="B36" s="40" t="s">
        <v>143</v>
      </c>
      <c r="C36" s="26">
        <v>77938</v>
      </c>
      <c r="D36" s="25" t="s">
        <v>861</v>
      </c>
      <c r="E36" s="26" t="s">
        <v>113</v>
      </c>
      <c r="F36" s="26" t="s">
        <v>114</v>
      </c>
      <c r="G36" s="26" t="s">
        <v>835</v>
      </c>
      <c r="H36" s="26" t="s">
        <v>405</v>
      </c>
      <c r="I36" s="25" t="s">
        <v>145</v>
      </c>
      <c r="J36" s="25" t="s">
        <v>862</v>
      </c>
      <c r="K36" s="25"/>
      <c r="L36" s="25" t="s">
        <v>863</v>
      </c>
      <c r="M36" s="22" t="s">
        <v>864</v>
      </c>
      <c r="N36" s="22" t="s">
        <v>865</v>
      </c>
      <c r="O36" s="22"/>
      <c r="P36" s="22"/>
      <c r="Q36" s="22" t="s">
        <v>866</v>
      </c>
      <c r="R36" s="22" t="s">
        <v>867</v>
      </c>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v>1</v>
      </c>
      <c r="AT36" s="177"/>
      <c r="AU36" s="177"/>
      <c r="AV36" s="177">
        <v>1</v>
      </c>
      <c r="AW36" s="177"/>
      <c r="AX36" s="177"/>
      <c r="AY36" s="177"/>
      <c r="AZ36" s="177"/>
      <c r="BA36" s="177"/>
      <c r="BB36" s="177"/>
      <c r="BC36" s="177"/>
      <c r="BD36" s="177"/>
      <c r="BE36" s="177"/>
      <c r="BF36" s="177"/>
      <c r="BG36" s="177">
        <v>1</v>
      </c>
      <c r="BH36" s="177"/>
      <c r="BI36" s="177"/>
      <c r="BJ36" s="177"/>
      <c r="BK36" s="177"/>
      <c r="BL36" s="177"/>
      <c r="BM36" s="177"/>
      <c r="BN36" s="177"/>
      <c r="BO36" s="177"/>
      <c r="BP36" s="177"/>
      <c r="BQ36" s="177"/>
      <c r="BR36" s="177"/>
      <c r="BS36" s="177"/>
      <c r="BT36" s="177"/>
      <c r="BU36" s="177"/>
      <c r="BV36" s="177">
        <v>1</v>
      </c>
      <c r="BW36" s="177"/>
      <c r="BX36" s="177"/>
      <c r="BY36" s="177"/>
      <c r="BZ36" s="177"/>
      <c r="CA36" s="177"/>
      <c r="CB36" s="177"/>
      <c r="CC36" s="177"/>
      <c r="CD36" s="177"/>
      <c r="CE36" s="177"/>
      <c r="CF36" s="177"/>
      <c r="CG36" s="177"/>
      <c r="CH36" s="177"/>
      <c r="CI36" s="177"/>
      <c r="CJ36" s="177"/>
      <c r="CK36" s="177"/>
      <c r="CL36" s="177"/>
      <c r="CM36" s="177"/>
      <c r="CN36" s="177"/>
      <c r="CO36" s="177"/>
      <c r="CP36" s="177">
        <v>1</v>
      </c>
      <c r="CQ36" s="177"/>
      <c r="CR36" s="177"/>
      <c r="CS36" s="177"/>
      <c r="CT36" s="177"/>
      <c r="CU36" s="177"/>
      <c r="CV36" s="177"/>
      <c r="CW36" s="177"/>
      <c r="CX36" s="177">
        <v>1</v>
      </c>
      <c r="CY36" s="177"/>
      <c r="CZ36" s="177"/>
      <c r="DA36" s="177"/>
      <c r="DB36" s="177"/>
      <c r="DC36" s="177"/>
      <c r="DD36" s="177"/>
      <c r="DE36" s="177"/>
      <c r="DF36" s="177"/>
      <c r="DG36" s="177"/>
      <c r="DH36" s="177"/>
      <c r="DI36" s="177"/>
      <c r="DJ36" s="177"/>
      <c r="DK36" s="177"/>
      <c r="DL36" s="177"/>
      <c r="DM36" s="177"/>
      <c r="DN36" s="177"/>
      <c r="DO36" s="177"/>
      <c r="DP36" s="177"/>
      <c r="DQ36" s="177"/>
      <c r="DR36" s="177"/>
      <c r="DS36" s="177"/>
      <c r="DT36" s="177"/>
      <c r="DU36" s="177"/>
      <c r="DV36" s="177"/>
      <c r="DW36" s="177">
        <v>1</v>
      </c>
      <c r="DX36" s="177"/>
      <c r="DY36" s="177">
        <v>1</v>
      </c>
      <c r="DZ36" s="177">
        <v>1</v>
      </c>
      <c r="EA36" s="177"/>
      <c r="EB36" s="29" t="s">
        <v>868</v>
      </c>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row>
    <row r="37" spans="1:175" s="53" customFormat="1" ht="20.100000000000001" customHeight="1" x14ac:dyDescent="0.3">
      <c r="A37" s="72" t="s">
        <v>836</v>
      </c>
      <c r="B37" s="80" t="s">
        <v>143</v>
      </c>
      <c r="C37" s="73">
        <v>77871</v>
      </c>
      <c r="D37" s="72" t="s">
        <v>869</v>
      </c>
      <c r="E37" s="73" t="s">
        <v>113</v>
      </c>
      <c r="F37" s="73" t="s">
        <v>109</v>
      </c>
      <c r="G37" s="73" t="s">
        <v>870</v>
      </c>
      <c r="H37" s="73" t="s">
        <v>438</v>
      </c>
      <c r="I37" s="72" t="s">
        <v>215</v>
      </c>
      <c r="J37" s="72" t="s">
        <v>871</v>
      </c>
      <c r="K37" s="83"/>
      <c r="L37" s="74" t="s">
        <v>872</v>
      </c>
      <c r="M37" s="75" t="s">
        <v>873</v>
      </c>
      <c r="N37" s="22" t="s">
        <v>874</v>
      </c>
      <c r="O37" s="22"/>
      <c r="P37" s="22"/>
      <c r="Q37" s="75" t="s">
        <v>875</v>
      </c>
      <c r="R37" s="22" t="s">
        <v>876</v>
      </c>
      <c r="S37" s="177"/>
      <c r="T37" s="177">
        <v>1</v>
      </c>
      <c r="U37" s="177"/>
      <c r="V37" s="177"/>
      <c r="W37" s="177"/>
      <c r="X37" s="177"/>
      <c r="Y37" s="177"/>
      <c r="Z37" s="177"/>
      <c r="AA37" s="177"/>
      <c r="AB37" s="177"/>
      <c r="AC37" s="177"/>
      <c r="AD37" s="177">
        <v>1</v>
      </c>
      <c r="AE37" s="177">
        <v>1</v>
      </c>
      <c r="AF37" s="177">
        <v>1</v>
      </c>
      <c r="AG37" s="177">
        <v>1</v>
      </c>
      <c r="AH37" s="177"/>
      <c r="AI37" s="177"/>
      <c r="AJ37" s="177"/>
      <c r="AK37" s="177"/>
      <c r="AL37" s="177"/>
      <c r="AM37" s="177"/>
      <c r="AN37" s="177"/>
      <c r="AO37" s="177"/>
      <c r="AP37" s="177"/>
      <c r="AQ37" s="177"/>
      <c r="AR37" s="177"/>
      <c r="AS37" s="177"/>
      <c r="AT37" s="177"/>
      <c r="AU37" s="177">
        <v>1</v>
      </c>
      <c r="AV37" s="177">
        <v>1</v>
      </c>
      <c r="AW37" s="177"/>
      <c r="AX37" s="177">
        <v>1</v>
      </c>
      <c r="AY37" s="177"/>
      <c r="AZ37" s="177"/>
      <c r="BA37" s="177">
        <v>1</v>
      </c>
      <c r="BB37" s="177">
        <v>1</v>
      </c>
      <c r="BC37" s="177"/>
      <c r="BD37" s="177"/>
      <c r="BE37" s="177"/>
      <c r="BF37" s="177"/>
      <c r="BG37" s="177">
        <v>1</v>
      </c>
      <c r="BH37" s="177">
        <v>1</v>
      </c>
      <c r="BI37" s="177"/>
      <c r="BJ37" s="177"/>
      <c r="BK37" s="177"/>
      <c r="BL37" s="177"/>
      <c r="BM37" s="177"/>
      <c r="BN37" s="177"/>
      <c r="BO37" s="177">
        <v>1</v>
      </c>
      <c r="BP37" s="177"/>
      <c r="BQ37" s="177"/>
      <c r="BR37" s="177"/>
      <c r="BS37" s="177"/>
      <c r="BT37" s="177"/>
      <c r="BU37" s="177"/>
      <c r="BV37" s="177">
        <v>1</v>
      </c>
      <c r="BW37" s="177"/>
      <c r="BX37" s="177"/>
      <c r="BY37" s="177"/>
      <c r="BZ37" s="177"/>
      <c r="CA37" s="177"/>
      <c r="CB37" s="177"/>
      <c r="CC37" s="177">
        <v>1</v>
      </c>
      <c r="CD37" s="177"/>
      <c r="CE37" s="177"/>
      <c r="CF37" s="177"/>
      <c r="CG37" s="177"/>
      <c r="CH37" s="177">
        <v>1</v>
      </c>
      <c r="CI37" s="177"/>
      <c r="CJ37" s="177"/>
      <c r="CK37" s="177">
        <v>1</v>
      </c>
      <c r="CL37" s="177"/>
      <c r="CM37" s="177"/>
      <c r="CN37" s="177"/>
      <c r="CO37" s="177"/>
      <c r="CP37" s="177"/>
      <c r="CQ37" s="177"/>
      <c r="CR37" s="177"/>
      <c r="CS37" s="177"/>
      <c r="CT37" s="177"/>
      <c r="CU37" s="177"/>
      <c r="CV37" s="177"/>
      <c r="CW37" s="177"/>
      <c r="CX37" s="177"/>
      <c r="CY37" s="177"/>
      <c r="CZ37" s="177">
        <v>1</v>
      </c>
      <c r="DA37" s="177"/>
      <c r="DB37" s="177"/>
      <c r="DC37" s="177"/>
      <c r="DD37" s="177"/>
      <c r="DE37" s="177">
        <v>1</v>
      </c>
      <c r="DF37" s="177"/>
      <c r="DG37" s="177"/>
      <c r="DH37" s="177"/>
      <c r="DI37" s="177"/>
      <c r="DJ37" s="177"/>
      <c r="DK37" s="177">
        <v>1</v>
      </c>
      <c r="DL37" s="177"/>
      <c r="DM37" s="177"/>
      <c r="DN37" s="177"/>
      <c r="DO37" s="177"/>
      <c r="DP37" s="177"/>
      <c r="DQ37" s="177"/>
      <c r="DR37" s="177"/>
      <c r="DS37" s="177"/>
      <c r="DT37" s="177"/>
      <c r="DU37" s="177"/>
      <c r="DV37" s="177"/>
      <c r="DW37" s="177"/>
      <c r="DX37" s="177"/>
      <c r="DY37" s="177">
        <v>1</v>
      </c>
      <c r="DZ37" s="177">
        <v>1</v>
      </c>
      <c r="EA37" s="177"/>
      <c r="EB37" s="29"/>
      <c r="EC37" s="177"/>
      <c r="ED37" s="177"/>
      <c r="EE37" s="177"/>
      <c r="EF37" s="177"/>
      <c r="EG37" s="177"/>
      <c r="EH37" s="177"/>
      <c r="EI37" s="177"/>
      <c r="EJ37" s="177"/>
      <c r="EK37" s="177"/>
      <c r="EL37" s="177"/>
      <c r="EM37" s="177"/>
      <c r="EN37" s="177"/>
      <c r="EO37" s="177"/>
      <c r="EP37" s="177"/>
      <c r="EQ37" s="177"/>
      <c r="ER37" s="177"/>
      <c r="ES37" s="177"/>
      <c r="ET37" s="177"/>
      <c r="EU37" s="177"/>
      <c r="EV37" s="177"/>
      <c r="EW37" s="177"/>
      <c r="EX37" s="177"/>
      <c r="EY37" s="177"/>
      <c r="EZ37" s="177"/>
      <c r="FA37" s="177"/>
      <c r="FB37" s="177"/>
      <c r="FC37" s="177"/>
      <c r="FD37" s="177"/>
      <c r="FE37" s="177"/>
      <c r="FF37" s="177"/>
      <c r="FG37" s="177"/>
      <c r="FH37" s="177"/>
      <c r="FI37" s="177"/>
      <c r="FJ37" s="177"/>
      <c r="FK37" s="177"/>
      <c r="FL37" s="177"/>
      <c r="FM37" s="177"/>
      <c r="FN37" s="177"/>
      <c r="FO37" s="177"/>
      <c r="FP37" s="177"/>
      <c r="FQ37" s="177"/>
      <c r="FR37" s="177"/>
      <c r="FS37" s="177"/>
    </row>
    <row r="38" spans="1:175" s="53" customFormat="1" ht="20.100000000000001" hidden="1" customHeight="1" x14ac:dyDescent="0.3">
      <c r="A38" s="25" t="s">
        <v>836</v>
      </c>
      <c r="B38" s="40" t="s">
        <v>126</v>
      </c>
      <c r="C38" s="26">
        <v>77503</v>
      </c>
      <c r="D38" s="71" t="s">
        <v>877</v>
      </c>
      <c r="E38" s="26" t="s">
        <v>113</v>
      </c>
      <c r="F38" s="26" t="s">
        <v>114</v>
      </c>
      <c r="G38" s="26" t="s">
        <v>583</v>
      </c>
      <c r="H38" s="26" t="s">
        <v>3</v>
      </c>
      <c r="I38" s="25" t="s">
        <v>319</v>
      </c>
      <c r="J38" s="25" t="s">
        <v>878</v>
      </c>
      <c r="K38" s="22"/>
      <c r="L38" s="22"/>
      <c r="M38" s="22"/>
      <c r="N38" s="22"/>
      <c r="O38" s="22"/>
      <c r="P38" s="22"/>
      <c r="Q38" s="22"/>
      <c r="R38" s="22"/>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v>0</v>
      </c>
      <c r="DZ38" s="177">
        <v>0</v>
      </c>
      <c r="EA38" s="177"/>
      <c r="EB38" s="29"/>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row>
    <row r="39" spans="1:175" s="53" customFormat="1" ht="19.5" customHeight="1" x14ac:dyDescent="0.3">
      <c r="A39" s="25" t="s">
        <v>879</v>
      </c>
      <c r="B39" s="40" t="s">
        <v>106</v>
      </c>
      <c r="C39" s="26">
        <v>80168</v>
      </c>
      <c r="D39" s="25" t="s">
        <v>880</v>
      </c>
      <c r="E39" s="26" t="s">
        <v>113</v>
      </c>
      <c r="F39" s="26" t="s">
        <v>109</v>
      </c>
      <c r="G39" s="26" t="s">
        <v>117</v>
      </c>
      <c r="H39" s="26" t="s">
        <v>405</v>
      </c>
      <c r="I39" s="25" t="s">
        <v>123</v>
      </c>
      <c r="J39" s="25" t="s">
        <v>881</v>
      </c>
      <c r="K39" s="118" t="s">
        <v>882</v>
      </c>
      <c r="L39" s="25" t="s">
        <v>883</v>
      </c>
      <c r="M39" s="22" t="s">
        <v>884</v>
      </c>
      <c r="N39" s="23" t="s">
        <v>885</v>
      </c>
      <c r="O39" s="22"/>
      <c r="P39" s="22"/>
      <c r="Q39" s="57"/>
      <c r="R39" s="23"/>
      <c r="S39" s="177"/>
      <c r="T39" s="177"/>
      <c r="U39" s="177"/>
      <c r="V39" s="177"/>
      <c r="W39" s="177"/>
      <c r="X39" s="177"/>
      <c r="Y39" s="177"/>
      <c r="Z39" s="177"/>
      <c r="AA39" s="177"/>
      <c r="AB39" s="177"/>
      <c r="AC39" s="177"/>
      <c r="AD39" s="177"/>
      <c r="AE39" s="177"/>
      <c r="AF39" s="177"/>
      <c r="AG39" s="11"/>
      <c r="AH39" s="177"/>
      <c r="AI39" s="177"/>
      <c r="AJ39" s="177"/>
      <c r="AK39" s="177"/>
      <c r="AL39" s="177"/>
      <c r="AM39" s="11"/>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1"/>
      <c r="BX39" s="177"/>
      <c r="BY39" s="177"/>
      <c r="BZ39" s="177"/>
      <c r="CA39" s="177"/>
      <c r="CB39" s="177"/>
      <c r="CC39" s="177"/>
      <c r="CD39" s="177"/>
      <c r="CE39" s="177"/>
      <c r="CF39" s="177"/>
      <c r="CG39" s="177"/>
      <c r="CH39" s="177"/>
      <c r="CI39" s="177"/>
      <c r="CJ39" s="11"/>
      <c r="CK39" s="177"/>
      <c r="CL39" s="177"/>
      <c r="CM39" s="177"/>
      <c r="CN39" s="177"/>
      <c r="CO39" s="177"/>
      <c r="CP39" s="177"/>
      <c r="CQ39" s="177"/>
      <c r="CR39" s="177"/>
      <c r="CS39" s="177"/>
      <c r="CT39" s="177"/>
      <c r="CU39" s="177"/>
      <c r="CV39" s="177"/>
      <c r="CW39" s="177"/>
      <c r="CX39" s="177"/>
      <c r="CY39" s="177"/>
      <c r="CZ39" s="177"/>
      <c r="DA39" s="177"/>
      <c r="DB39" s="177"/>
      <c r="DC39" s="177"/>
      <c r="DD39" s="177"/>
      <c r="DE39" s="177"/>
      <c r="DF39" s="177"/>
      <c r="DG39" s="177"/>
      <c r="DH39" s="177"/>
      <c r="DI39" s="177"/>
      <c r="DJ39" s="177"/>
      <c r="DK39" s="177"/>
      <c r="DL39" s="177"/>
      <c r="DM39" s="177"/>
      <c r="DN39" s="177"/>
      <c r="DO39" s="177"/>
      <c r="DP39" s="177"/>
      <c r="DQ39" s="177">
        <v>1</v>
      </c>
      <c r="DR39" s="34"/>
      <c r="DS39" s="177"/>
      <c r="DT39" s="177"/>
      <c r="DU39" s="177"/>
      <c r="DV39" s="177"/>
      <c r="DW39" s="177"/>
      <c r="DX39" s="177"/>
      <c r="DY39" s="177">
        <v>1</v>
      </c>
      <c r="DZ39" s="177">
        <v>0</v>
      </c>
      <c r="EA39" s="177"/>
      <c r="EB39" s="29" t="s">
        <v>886</v>
      </c>
      <c r="EC39" s="177"/>
      <c r="ED39" s="177"/>
      <c r="EE39" s="177"/>
      <c r="EF39" s="177"/>
      <c r="EG39" s="177"/>
      <c r="EH39" s="177"/>
      <c r="EI39" s="177"/>
      <c r="EJ39" s="177"/>
      <c r="EK39" s="177"/>
      <c r="EL39" s="177"/>
      <c r="EM39" s="177"/>
      <c r="EN39" s="177"/>
      <c r="EO39" s="177"/>
      <c r="EP39" s="177"/>
      <c r="EQ39" s="177"/>
      <c r="ER39" s="177"/>
      <c r="ES39" s="177"/>
      <c r="ET39" s="177"/>
      <c r="EU39" s="177"/>
      <c r="EV39" s="177"/>
      <c r="EW39" s="177"/>
      <c r="EX39" s="177"/>
      <c r="EY39" s="177"/>
      <c r="EZ39" s="177"/>
      <c r="FA39" s="177"/>
      <c r="FB39" s="177"/>
      <c r="FC39" s="177"/>
      <c r="FD39" s="177"/>
      <c r="FE39" s="177"/>
      <c r="FF39" s="177"/>
      <c r="FG39" s="177"/>
      <c r="FH39" s="177"/>
      <c r="FI39" s="177"/>
      <c r="FJ39" s="177"/>
      <c r="FK39" s="177"/>
      <c r="FL39" s="177"/>
      <c r="FM39" s="177"/>
      <c r="FN39" s="177"/>
      <c r="FO39" s="177"/>
      <c r="FP39" s="177"/>
      <c r="FQ39" s="177"/>
      <c r="FR39" s="177"/>
      <c r="FS39" s="177"/>
    </row>
    <row r="40" spans="1:175" s="53" customFormat="1" ht="20.100000000000001" customHeight="1" x14ac:dyDescent="0.3">
      <c r="A40" s="25" t="s">
        <v>879</v>
      </c>
      <c r="B40" s="40" t="s">
        <v>143</v>
      </c>
      <c r="C40" s="26">
        <v>80022</v>
      </c>
      <c r="D40" s="25" t="s">
        <v>887</v>
      </c>
      <c r="E40" s="26" t="s">
        <v>293</v>
      </c>
      <c r="F40" s="26" t="s">
        <v>114</v>
      </c>
      <c r="G40" s="26" t="s">
        <v>888</v>
      </c>
      <c r="H40" s="26" t="s">
        <v>516</v>
      </c>
      <c r="I40" s="25" t="s">
        <v>275</v>
      </c>
      <c r="J40" s="25" t="s">
        <v>889</v>
      </c>
      <c r="K40" s="25"/>
      <c r="L40" s="25" t="s">
        <v>890</v>
      </c>
      <c r="M40" s="22" t="s">
        <v>891</v>
      </c>
      <c r="N40" s="22" t="s">
        <v>892</v>
      </c>
      <c r="O40" s="22"/>
      <c r="P40" s="22"/>
      <c r="Q40" s="22"/>
      <c r="R40" s="22"/>
      <c r="S40" s="177"/>
      <c r="T40" s="177"/>
      <c r="U40" s="177"/>
      <c r="V40" s="177"/>
      <c r="W40" s="177"/>
      <c r="X40" s="177"/>
      <c r="Y40" s="177"/>
      <c r="Z40" s="177"/>
      <c r="AA40" s="177"/>
      <c r="AB40" s="177"/>
      <c r="AC40" s="177"/>
      <c r="AD40" s="177">
        <v>1</v>
      </c>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v>1</v>
      </c>
      <c r="BP40" s="177">
        <v>1</v>
      </c>
      <c r="BQ40" s="177"/>
      <c r="BR40" s="177"/>
      <c r="BS40" s="177"/>
      <c r="BT40" s="177">
        <v>1</v>
      </c>
      <c r="BU40" s="177"/>
      <c r="BV40" s="177"/>
      <c r="BW40" s="177"/>
      <c r="BX40" s="177"/>
      <c r="BY40" s="177"/>
      <c r="BZ40" s="177"/>
      <c r="CA40" s="177"/>
      <c r="CB40" s="177"/>
      <c r="CC40" s="177"/>
      <c r="CD40" s="177"/>
      <c r="CE40" s="177"/>
      <c r="CF40" s="177"/>
      <c r="CG40" s="177"/>
      <c r="CH40" s="177"/>
      <c r="CI40" s="177"/>
      <c r="CJ40" s="177"/>
      <c r="CK40" s="177"/>
      <c r="CL40" s="177"/>
      <c r="CM40" s="177"/>
      <c r="CN40" s="177">
        <v>1</v>
      </c>
      <c r="CO40" s="177"/>
      <c r="CP40" s="177"/>
      <c r="CQ40" s="177"/>
      <c r="CR40" s="177"/>
      <c r="CS40" s="177"/>
      <c r="CT40" s="177"/>
      <c r="CU40" s="177"/>
      <c r="CV40" s="177"/>
      <c r="CW40" s="177"/>
      <c r="CX40" s="177"/>
      <c r="CY40" s="177"/>
      <c r="CZ40" s="177"/>
      <c r="DA40" s="177"/>
      <c r="DB40" s="177"/>
      <c r="DC40" s="177"/>
      <c r="DD40" s="177"/>
      <c r="DE40" s="177"/>
      <c r="DF40" s="177"/>
      <c r="DG40" s="177"/>
      <c r="DH40" s="177"/>
      <c r="DI40" s="177"/>
      <c r="DJ40" s="177"/>
      <c r="DK40" s="177"/>
      <c r="DL40" s="177"/>
      <c r="DM40" s="177"/>
      <c r="DN40" s="177"/>
      <c r="DO40" s="177"/>
      <c r="DP40" s="177"/>
      <c r="DQ40" s="177"/>
      <c r="DR40" s="177"/>
      <c r="DS40" s="177"/>
      <c r="DT40" s="177"/>
      <c r="DU40" s="177"/>
      <c r="DV40" s="177"/>
      <c r="DW40" s="177"/>
      <c r="DX40" s="177"/>
      <c r="DY40" s="177">
        <v>1</v>
      </c>
      <c r="DZ40" s="177">
        <v>0</v>
      </c>
      <c r="EA40" s="177"/>
      <c r="EB40" s="29"/>
      <c r="EC40" s="177"/>
      <c r="ED40" s="177"/>
      <c r="EE40" s="177"/>
      <c r="EF40" s="177"/>
      <c r="EG40" s="177"/>
      <c r="EH40" s="177"/>
      <c r="EI40" s="177"/>
      <c r="EJ40" s="177"/>
      <c r="EK40" s="177"/>
      <c r="EL40" s="177"/>
      <c r="EM40" s="177"/>
      <c r="EN40" s="177"/>
      <c r="EO40" s="177"/>
      <c r="EP40" s="177"/>
      <c r="EQ40" s="177"/>
      <c r="ER40" s="177"/>
      <c r="ES40" s="177"/>
      <c r="ET40" s="177"/>
      <c r="EU40" s="177"/>
      <c r="EV40" s="177"/>
      <c r="EW40" s="177"/>
      <c r="EX40" s="177"/>
      <c r="EY40" s="177"/>
      <c r="EZ40" s="177"/>
      <c r="FA40" s="177"/>
      <c r="FB40" s="177"/>
      <c r="FC40" s="177"/>
      <c r="FD40" s="177"/>
      <c r="FE40" s="177"/>
      <c r="FF40" s="177"/>
      <c r="FG40" s="177"/>
      <c r="FH40" s="177"/>
      <c r="FI40" s="177"/>
      <c r="FJ40" s="177"/>
      <c r="FK40" s="177"/>
      <c r="FL40" s="177"/>
      <c r="FM40" s="177"/>
      <c r="FN40" s="177"/>
      <c r="FO40" s="177"/>
      <c r="FP40" s="177"/>
      <c r="FQ40" s="177"/>
      <c r="FR40" s="177"/>
      <c r="FS40" s="177"/>
    </row>
    <row r="41" spans="1:175" s="53" customFormat="1" ht="20.100000000000001" hidden="1" customHeight="1" x14ac:dyDescent="0.3">
      <c r="A41" s="25" t="s">
        <v>879</v>
      </c>
      <c r="B41" s="40" t="s">
        <v>152</v>
      </c>
      <c r="C41" s="26">
        <v>78765</v>
      </c>
      <c r="D41" s="71" t="s">
        <v>893</v>
      </c>
      <c r="E41" s="26" t="s">
        <v>108</v>
      </c>
      <c r="F41" s="26" t="s">
        <v>109</v>
      </c>
      <c r="G41" s="26" t="s">
        <v>154</v>
      </c>
      <c r="H41" s="26" t="s">
        <v>385</v>
      </c>
      <c r="I41" s="25" t="s">
        <v>155</v>
      </c>
      <c r="J41" s="25" t="s">
        <v>894</v>
      </c>
      <c r="K41" s="118" t="s">
        <v>895</v>
      </c>
      <c r="L41" s="22"/>
      <c r="M41" s="22"/>
      <c r="N41" s="22"/>
      <c r="O41" s="22"/>
      <c r="P41" s="22"/>
      <c r="Q41" s="22"/>
      <c r="R41" s="22"/>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c r="BT41" s="177"/>
      <c r="BU41" s="177"/>
      <c r="BV41" s="177"/>
      <c r="BW41" s="177"/>
      <c r="BX41" s="177"/>
      <c r="BY41" s="177"/>
      <c r="BZ41" s="177"/>
      <c r="CA41" s="177"/>
      <c r="CB41" s="177"/>
      <c r="CC41" s="177"/>
      <c r="CD41" s="177"/>
      <c r="CE41" s="177"/>
      <c r="CF41" s="177"/>
      <c r="CG41" s="177"/>
      <c r="CH41" s="177"/>
      <c r="CI41" s="177"/>
      <c r="CJ41" s="177"/>
      <c r="CK41" s="177"/>
      <c r="CL41" s="177"/>
      <c r="CM41" s="177"/>
      <c r="CN41" s="177"/>
      <c r="CO41" s="177"/>
      <c r="CP41" s="177"/>
      <c r="CQ41" s="177"/>
      <c r="CR41" s="177"/>
      <c r="CS41" s="177"/>
      <c r="CT41" s="177"/>
      <c r="CU41" s="177"/>
      <c r="CV41" s="177"/>
      <c r="CW41" s="177"/>
      <c r="CX41" s="177"/>
      <c r="CY41" s="177"/>
      <c r="CZ41" s="177"/>
      <c r="DA41" s="177"/>
      <c r="DB41" s="177"/>
      <c r="DC41" s="177"/>
      <c r="DD41" s="177"/>
      <c r="DE41" s="177"/>
      <c r="DF41" s="177"/>
      <c r="DG41" s="177"/>
      <c r="DH41" s="177"/>
      <c r="DI41" s="177"/>
      <c r="DJ41" s="177"/>
      <c r="DK41" s="19"/>
      <c r="DL41" s="19"/>
      <c r="DM41" s="19"/>
      <c r="DN41" s="177"/>
      <c r="DO41" s="177"/>
      <c r="DP41" s="177"/>
      <c r="DQ41" s="177"/>
      <c r="DR41" s="177"/>
      <c r="DS41" s="177"/>
      <c r="DT41" s="177"/>
      <c r="DU41" s="177"/>
      <c r="DV41" s="177"/>
      <c r="DW41" s="177"/>
      <c r="DX41" s="177"/>
      <c r="DY41" s="177">
        <v>0</v>
      </c>
      <c r="DZ41" s="177">
        <v>0</v>
      </c>
      <c r="EA41" s="177"/>
      <c r="EB41" s="29"/>
      <c r="EC41" s="177"/>
      <c r="ED41" s="177"/>
      <c r="EE41" s="177"/>
      <c r="EF41" s="177"/>
      <c r="EG41" s="177"/>
      <c r="EH41" s="177"/>
      <c r="EI41" s="177"/>
      <c r="EJ41" s="177"/>
      <c r="EK41" s="177"/>
      <c r="EL41" s="177"/>
      <c r="EM41" s="177"/>
      <c r="EN41" s="177"/>
      <c r="EO41" s="177"/>
      <c r="EP41" s="177"/>
      <c r="EQ41" s="177"/>
      <c r="ER41" s="177"/>
      <c r="ES41" s="177"/>
      <c r="ET41" s="177"/>
      <c r="EU41" s="177"/>
      <c r="EV41" s="177"/>
      <c r="EW41" s="177"/>
      <c r="EX41" s="177"/>
      <c r="EY41" s="177"/>
      <c r="EZ41" s="177"/>
      <c r="FA41" s="177"/>
      <c r="FB41" s="177"/>
      <c r="FC41" s="177"/>
      <c r="FD41" s="177"/>
      <c r="FE41" s="177"/>
      <c r="FF41" s="177"/>
      <c r="FG41" s="177"/>
      <c r="FH41" s="177"/>
      <c r="FI41" s="177"/>
      <c r="FJ41" s="177"/>
      <c r="FK41" s="177"/>
      <c r="FL41" s="177"/>
      <c r="FM41" s="177"/>
      <c r="FN41" s="177"/>
      <c r="FO41" s="177"/>
      <c r="FP41" s="177"/>
      <c r="FQ41" s="177"/>
      <c r="FR41" s="177"/>
      <c r="FS41" s="177"/>
    </row>
    <row r="42" spans="1:175" s="53" customFormat="1" ht="20.100000000000001" hidden="1" customHeight="1" x14ac:dyDescent="0.3">
      <c r="A42" s="25" t="s">
        <v>879</v>
      </c>
      <c r="B42" s="40" t="s">
        <v>152</v>
      </c>
      <c r="C42" s="26">
        <v>80003</v>
      </c>
      <c r="D42" s="71" t="s">
        <v>896</v>
      </c>
      <c r="E42" s="73" t="s">
        <v>113</v>
      </c>
      <c r="F42" s="73" t="s">
        <v>109</v>
      </c>
      <c r="G42" s="73" t="s">
        <v>154</v>
      </c>
      <c r="H42" s="73" t="s">
        <v>3</v>
      </c>
      <c r="I42" s="72" t="s">
        <v>315</v>
      </c>
      <c r="J42" s="72" t="s">
        <v>897</v>
      </c>
      <c r="K42" s="22"/>
      <c r="L42" s="23"/>
      <c r="M42" s="22"/>
      <c r="N42" s="22"/>
      <c r="O42" s="22"/>
      <c r="P42" s="22"/>
      <c r="Q42" s="22"/>
      <c r="R42" s="22"/>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c r="BT42" s="177"/>
      <c r="BU42" s="177"/>
      <c r="BV42" s="177"/>
      <c r="BW42" s="177"/>
      <c r="BX42" s="177"/>
      <c r="BY42" s="177"/>
      <c r="BZ42" s="177"/>
      <c r="CA42" s="177"/>
      <c r="CB42" s="177"/>
      <c r="CC42" s="177"/>
      <c r="CD42" s="177"/>
      <c r="CE42" s="177"/>
      <c r="CF42" s="177"/>
      <c r="CG42" s="177"/>
      <c r="CH42" s="177"/>
      <c r="CI42" s="177"/>
      <c r="CJ42" s="177"/>
      <c r="CK42" s="177"/>
      <c r="CL42" s="177"/>
      <c r="CM42" s="177"/>
      <c r="CN42" s="177"/>
      <c r="CO42" s="177"/>
      <c r="CP42" s="177"/>
      <c r="CQ42" s="177"/>
      <c r="CR42" s="177"/>
      <c r="CS42" s="177"/>
      <c r="CT42" s="177"/>
      <c r="CU42" s="177"/>
      <c r="CV42" s="177"/>
      <c r="CW42" s="177"/>
      <c r="CX42" s="177"/>
      <c r="CY42" s="177"/>
      <c r="CZ42" s="177"/>
      <c r="DA42" s="177"/>
      <c r="DB42" s="177"/>
      <c r="DC42" s="177"/>
      <c r="DD42" s="177"/>
      <c r="DE42" s="177"/>
      <c r="DF42" s="177"/>
      <c r="DG42" s="177"/>
      <c r="DH42" s="177"/>
      <c r="DI42" s="177"/>
      <c r="DJ42" s="177"/>
      <c r="DK42" s="177"/>
      <c r="DL42" s="177"/>
      <c r="DM42" s="177"/>
      <c r="DN42" s="177"/>
      <c r="DO42" s="177"/>
      <c r="DP42" s="177"/>
      <c r="DQ42" s="177"/>
      <c r="DR42" s="177"/>
      <c r="DS42" s="177"/>
      <c r="DT42" s="177"/>
      <c r="DU42" s="177"/>
      <c r="DV42" s="177"/>
      <c r="DW42" s="177"/>
      <c r="DX42" s="177"/>
      <c r="DY42" s="177">
        <v>0</v>
      </c>
      <c r="DZ42" s="177">
        <v>0</v>
      </c>
      <c r="EA42" s="177"/>
      <c r="EB42" s="29"/>
      <c r="EC42" s="177"/>
      <c r="ED42" s="177"/>
      <c r="EE42" s="177"/>
      <c r="EF42" s="177"/>
      <c r="EG42" s="177"/>
      <c r="EH42" s="177"/>
      <c r="EI42" s="177"/>
      <c r="EJ42" s="177"/>
      <c r="EK42" s="177"/>
      <c r="EL42" s="177"/>
      <c r="EM42" s="177"/>
      <c r="EN42" s="177"/>
      <c r="EO42" s="177"/>
      <c r="EP42" s="177"/>
      <c r="EQ42" s="177"/>
      <c r="ER42" s="177"/>
      <c r="ES42" s="177"/>
      <c r="ET42" s="177"/>
      <c r="EU42" s="177"/>
      <c r="EV42" s="177"/>
      <c r="EW42" s="177"/>
      <c r="EX42" s="177"/>
      <c r="EY42" s="177"/>
      <c r="EZ42" s="177"/>
      <c r="FA42" s="177"/>
      <c r="FB42" s="177"/>
      <c r="FC42" s="177"/>
      <c r="FD42" s="177"/>
      <c r="FE42" s="177"/>
      <c r="FF42" s="177"/>
      <c r="FG42" s="177"/>
      <c r="FH42" s="177"/>
      <c r="FI42" s="177"/>
      <c r="FJ42" s="177"/>
      <c r="FK42" s="177"/>
      <c r="FL42" s="177"/>
      <c r="FM42" s="177"/>
      <c r="FN42" s="177"/>
      <c r="FO42" s="177"/>
      <c r="FP42" s="177"/>
      <c r="FQ42" s="177"/>
      <c r="FR42" s="177"/>
      <c r="FS42" s="177"/>
    </row>
    <row r="43" spans="1:175" s="53" customFormat="1" ht="20.100000000000001" customHeight="1" x14ac:dyDescent="0.3">
      <c r="A43" s="25" t="s">
        <v>879</v>
      </c>
      <c r="B43" s="40" t="s">
        <v>126</v>
      </c>
      <c r="C43" s="26">
        <v>80221</v>
      </c>
      <c r="D43" s="25" t="s">
        <v>898</v>
      </c>
      <c r="E43" s="26" t="s">
        <v>113</v>
      </c>
      <c r="F43" s="26" t="s">
        <v>114</v>
      </c>
      <c r="G43" s="26" t="s">
        <v>128</v>
      </c>
      <c r="H43" s="26" t="s">
        <v>405</v>
      </c>
      <c r="I43" s="25" t="s">
        <v>129</v>
      </c>
      <c r="J43" s="25" t="s">
        <v>899</v>
      </c>
      <c r="K43" s="25"/>
      <c r="L43" s="25" t="s">
        <v>900</v>
      </c>
      <c r="M43" s="22" t="s">
        <v>901</v>
      </c>
      <c r="N43" s="22"/>
      <c r="O43" s="22"/>
      <c r="P43" s="22"/>
      <c r="Q43" s="22"/>
      <c r="R43" s="57"/>
      <c r="S43" s="177"/>
      <c r="T43" s="177"/>
      <c r="U43" s="177"/>
      <c r="V43" s="11"/>
      <c r="W43" s="177"/>
      <c r="X43" s="177"/>
      <c r="Y43" s="177"/>
      <c r="Z43" s="177"/>
      <c r="AA43" s="177"/>
      <c r="AB43" s="177"/>
      <c r="AC43" s="177"/>
      <c r="AD43" s="11"/>
      <c r="AE43" s="11"/>
      <c r="AF43" s="11"/>
      <c r="AG43" s="177"/>
      <c r="AH43" s="11"/>
      <c r="AI43" s="177"/>
      <c r="AJ43" s="11"/>
      <c r="AK43" s="177"/>
      <c r="AL43" s="177"/>
      <c r="AM43" s="177"/>
      <c r="AN43" s="177"/>
      <c r="AO43" s="177"/>
      <c r="AP43" s="177"/>
      <c r="AQ43" s="11"/>
      <c r="AR43" s="11"/>
      <c r="AS43" s="177"/>
      <c r="AT43" s="11"/>
      <c r="AU43" s="177"/>
      <c r="AV43" s="177"/>
      <c r="AW43" s="11"/>
      <c r="AX43" s="11"/>
      <c r="AY43" s="177">
        <v>1</v>
      </c>
      <c r="AZ43" s="177"/>
      <c r="BA43" s="177"/>
      <c r="BB43" s="177"/>
      <c r="BC43" s="177"/>
      <c r="BD43" s="177"/>
      <c r="BE43" s="177"/>
      <c r="BF43" s="177"/>
      <c r="BG43" s="177"/>
      <c r="BH43" s="177"/>
      <c r="BI43" s="177"/>
      <c r="BJ43" s="177"/>
      <c r="BK43" s="177"/>
      <c r="BL43" s="11"/>
      <c r="BM43" s="177"/>
      <c r="BN43" s="177"/>
      <c r="BO43" s="177"/>
      <c r="BP43" s="177"/>
      <c r="BQ43" s="177"/>
      <c r="BR43" s="177"/>
      <c r="BS43" s="177"/>
      <c r="BT43" s="177"/>
      <c r="BU43" s="177"/>
      <c r="BV43" s="177"/>
      <c r="BW43" s="177"/>
      <c r="BX43" s="177"/>
      <c r="BY43" s="177"/>
      <c r="BZ43" s="177"/>
      <c r="CA43" s="177"/>
      <c r="CB43" s="177"/>
      <c r="CC43" s="177"/>
      <c r="CD43" s="177"/>
      <c r="CE43" s="177"/>
      <c r="CF43" s="177"/>
      <c r="CG43" s="177"/>
      <c r="CH43" s="177"/>
      <c r="CI43" s="177"/>
      <c r="CJ43" s="177"/>
      <c r="CK43" s="177"/>
      <c r="CL43" s="177"/>
      <c r="CM43" s="177"/>
      <c r="CN43" s="177"/>
      <c r="CO43" s="177"/>
      <c r="CP43" s="177"/>
      <c r="CQ43" s="177"/>
      <c r="CR43" s="177"/>
      <c r="CS43" s="177"/>
      <c r="CT43" s="177"/>
      <c r="CU43" s="177"/>
      <c r="CV43" s="177"/>
      <c r="CW43" s="177"/>
      <c r="CX43" s="177"/>
      <c r="CY43" s="177"/>
      <c r="CZ43" s="177"/>
      <c r="DA43" s="177"/>
      <c r="DB43" s="177"/>
      <c r="DC43" s="177"/>
      <c r="DD43" s="177"/>
      <c r="DE43" s="177"/>
      <c r="DF43" s="177"/>
      <c r="DG43" s="177"/>
      <c r="DH43" s="177"/>
      <c r="DI43" s="11"/>
      <c r="DJ43" s="177"/>
      <c r="DK43" s="177"/>
      <c r="DL43" s="177"/>
      <c r="DM43" s="177"/>
      <c r="DN43" s="177"/>
      <c r="DO43" s="177"/>
      <c r="DP43" s="34"/>
      <c r="DQ43" s="177"/>
      <c r="DR43" s="177"/>
      <c r="DS43" s="177"/>
      <c r="DT43" s="177"/>
      <c r="DU43" s="177"/>
      <c r="DV43" s="177"/>
      <c r="DW43" s="177"/>
      <c r="DX43" s="177"/>
      <c r="DY43" s="177">
        <v>1</v>
      </c>
      <c r="DZ43" s="177">
        <v>0</v>
      </c>
      <c r="EA43" s="177"/>
      <c r="EB43" s="29" t="s">
        <v>902</v>
      </c>
      <c r="EC43" s="177"/>
      <c r="ED43" s="177"/>
      <c r="EE43" s="177"/>
      <c r="EF43" s="177"/>
      <c r="EG43" s="177"/>
      <c r="EH43" s="177"/>
      <c r="EI43" s="177"/>
      <c r="EJ43" s="177"/>
      <c r="EK43" s="177"/>
      <c r="EL43" s="177"/>
      <c r="EM43" s="177"/>
      <c r="EN43" s="177"/>
      <c r="EO43" s="177"/>
      <c r="EP43" s="177"/>
      <c r="EQ43" s="177"/>
      <c r="ER43" s="177"/>
      <c r="ES43" s="177"/>
      <c r="ET43" s="177"/>
      <c r="EU43" s="177"/>
      <c r="EV43" s="177"/>
      <c r="EW43" s="177"/>
      <c r="EX43" s="177"/>
      <c r="EY43" s="177"/>
      <c r="EZ43" s="177"/>
      <c r="FA43" s="177"/>
      <c r="FB43" s="177"/>
      <c r="FC43" s="177"/>
      <c r="FD43" s="177"/>
      <c r="FE43" s="177"/>
      <c r="FF43" s="177"/>
      <c r="FG43" s="177"/>
      <c r="FH43" s="177"/>
      <c r="FI43" s="177"/>
      <c r="FJ43" s="177"/>
      <c r="FK43" s="177"/>
      <c r="FL43" s="177"/>
      <c r="FM43" s="177"/>
      <c r="FN43" s="177"/>
      <c r="FO43" s="177"/>
      <c r="FP43" s="177"/>
      <c r="FQ43" s="177"/>
      <c r="FR43" s="177"/>
      <c r="FS43" s="177"/>
    </row>
    <row r="44" spans="1:175" s="53" customFormat="1" ht="20.100000000000001" hidden="1" customHeight="1" x14ac:dyDescent="0.3">
      <c r="A44" s="25" t="s">
        <v>879</v>
      </c>
      <c r="B44" s="40" t="s">
        <v>126</v>
      </c>
      <c r="C44" s="26">
        <v>81944</v>
      </c>
      <c r="D44" s="71" t="s">
        <v>903</v>
      </c>
      <c r="E44" s="26" t="s">
        <v>113</v>
      </c>
      <c r="F44" s="26" t="s">
        <v>114</v>
      </c>
      <c r="G44" s="26" t="s">
        <v>128</v>
      </c>
      <c r="H44" s="26" t="s">
        <v>438</v>
      </c>
      <c r="I44" s="25" t="s">
        <v>129</v>
      </c>
      <c r="J44" s="25" t="s">
        <v>904</v>
      </c>
      <c r="K44" s="22"/>
      <c r="L44" s="22"/>
      <c r="M44" s="22"/>
      <c r="N44" s="22"/>
      <c r="O44" s="22"/>
      <c r="P44" s="22"/>
      <c r="Q44" s="22"/>
      <c r="R44" s="22"/>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1"/>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c r="DC44" s="177"/>
      <c r="DD44" s="177"/>
      <c r="DE44" s="177"/>
      <c r="DF44" s="177"/>
      <c r="DG44" s="177"/>
      <c r="DH44" s="177"/>
      <c r="DI44" s="177"/>
      <c r="DJ44" s="177"/>
      <c r="DK44" s="177"/>
      <c r="DL44" s="177"/>
      <c r="DM44" s="177"/>
      <c r="DN44" s="177"/>
      <c r="DO44" s="177"/>
      <c r="DP44" s="177"/>
      <c r="DQ44" s="177"/>
      <c r="DR44" s="177"/>
      <c r="DS44" s="177"/>
      <c r="DT44" s="177"/>
      <c r="DU44" s="177"/>
      <c r="DV44" s="177"/>
      <c r="DW44" s="177"/>
      <c r="DX44" s="177"/>
      <c r="DY44" s="177">
        <v>0</v>
      </c>
      <c r="DZ44" s="177">
        <v>0</v>
      </c>
      <c r="EA44" s="177"/>
      <c r="EB44" s="29"/>
      <c r="EC44" s="177"/>
      <c r="ED44" s="177"/>
      <c r="EE44" s="177"/>
      <c r="EF44" s="177"/>
      <c r="EG44" s="177"/>
      <c r="EH44" s="177"/>
      <c r="EI44" s="177"/>
      <c r="EJ44" s="177"/>
      <c r="EK44" s="177"/>
      <c r="EL44" s="177"/>
      <c r="EM44" s="177"/>
      <c r="EN44" s="177"/>
      <c r="EO44" s="177"/>
      <c r="EP44" s="177"/>
      <c r="EQ44" s="177"/>
      <c r="ER44" s="177"/>
      <c r="ES44" s="177"/>
      <c r="ET44" s="177"/>
      <c r="EU44" s="177"/>
      <c r="EV44" s="177"/>
      <c r="EW44" s="177"/>
      <c r="EX44" s="177"/>
      <c r="EY44" s="177"/>
      <c r="EZ44" s="177"/>
      <c r="FA44" s="177"/>
      <c r="FB44" s="177"/>
      <c r="FC44" s="177"/>
      <c r="FD44" s="177"/>
      <c r="FE44" s="177"/>
      <c r="FF44" s="177"/>
      <c r="FG44" s="177"/>
      <c r="FH44" s="177"/>
      <c r="FI44" s="177"/>
      <c r="FJ44" s="177"/>
      <c r="FK44" s="177"/>
      <c r="FL44" s="177"/>
      <c r="FM44" s="177"/>
      <c r="FN44" s="177"/>
      <c r="FO44" s="177"/>
      <c r="FP44" s="177"/>
      <c r="FQ44" s="177"/>
      <c r="FR44" s="177"/>
      <c r="FS44" s="177"/>
    </row>
    <row r="45" spans="1:175" s="53" customFormat="1" ht="20.100000000000001" customHeight="1" x14ac:dyDescent="0.3">
      <c r="A45" s="72" t="s">
        <v>905</v>
      </c>
      <c r="B45" s="80" t="s">
        <v>143</v>
      </c>
      <c r="C45" s="73">
        <v>80152</v>
      </c>
      <c r="D45" s="72" t="s">
        <v>906</v>
      </c>
      <c r="E45" s="73" t="s">
        <v>113</v>
      </c>
      <c r="F45" s="73" t="s">
        <v>109</v>
      </c>
      <c r="G45" s="73" t="s">
        <v>154</v>
      </c>
      <c r="H45" s="73" t="s">
        <v>438</v>
      </c>
      <c r="I45" s="72" t="s">
        <v>178</v>
      </c>
      <c r="J45" s="72" t="s">
        <v>907</v>
      </c>
      <c r="K45" s="113" t="s">
        <v>908</v>
      </c>
      <c r="L45" s="74" t="s">
        <v>909</v>
      </c>
      <c r="M45" s="22" t="s">
        <v>910</v>
      </c>
      <c r="N45" s="22" t="s">
        <v>911</v>
      </c>
      <c r="O45" s="22"/>
      <c r="P45" s="22"/>
      <c r="Q45" s="131" t="s">
        <v>912</v>
      </c>
      <c r="R45" s="22"/>
      <c r="S45" s="177"/>
      <c r="T45" s="177"/>
      <c r="U45" s="177"/>
      <c r="V45" s="177"/>
      <c r="W45" s="177"/>
      <c r="X45" s="177"/>
      <c r="Y45" s="177">
        <v>1</v>
      </c>
      <c r="Z45" s="177"/>
      <c r="AA45" s="177"/>
      <c r="AB45" s="177"/>
      <c r="AC45" s="177"/>
      <c r="AD45" s="177"/>
      <c r="AE45" s="177"/>
      <c r="AF45" s="177"/>
      <c r="AG45" s="177"/>
      <c r="AH45" s="177"/>
      <c r="AI45" s="11"/>
      <c r="AJ45" s="28"/>
      <c r="AK45" s="177"/>
      <c r="AL45" s="177"/>
      <c r="AM45" s="177"/>
      <c r="AN45" s="177"/>
      <c r="AO45" s="177"/>
      <c r="AP45" s="177"/>
      <c r="AQ45" s="28"/>
      <c r="AR45" s="177"/>
      <c r="AS45" s="177">
        <v>1</v>
      </c>
      <c r="AT45" s="177"/>
      <c r="AU45" s="177"/>
      <c r="AV45" s="177"/>
      <c r="AW45" s="177"/>
      <c r="AX45" s="177">
        <v>1</v>
      </c>
      <c r="AY45" s="177"/>
      <c r="AZ45" s="177"/>
      <c r="BA45" s="177">
        <v>1</v>
      </c>
      <c r="BB45" s="177"/>
      <c r="BC45" s="28"/>
      <c r="BD45" s="177"/>
      <c r="BE45" s="177"/>
      <c r="BF45" s="177"/>
      <c r="BG45" s="177"/>
      <c r="BH45" s="177"/>
      <c r="BI45" s="177"/>
      <c r="BJ45" s="177"/>
      <c r="BK45" s="177"/>
      <c r="BL45" s="177">
        <v>1</v>
      </c>
      <c r="BM45" s="177"/>
      <c r="BN45" s="177"/>
      <c r="BO45" s="177"/>
      <c r="BP45" s="177"/>
      <c r="BQ45" s="177">
        <v>1</v>
      </c>
      <c r="BR45" s="177"/>
      <c r="BS45" s="177"/>
      <c r="BT45" s="177"/>
      <c r="BU45" s="177"/>
      <c r="BV45" s="28"/>
      <c r="BW45" s="177"/>
      <c r="BX45" s="177"/>
      <c r="BY45" s="177"/>
      <c r="BZ45" s="177"/>
      <c r="CA45" s="177"/>
      <c r="CB45" s="177"/>
      <c r="CC45" s="177"/>
      <c r="CD45" s="177"/>
      <c r="CE45" s="177"/>
      <c r="CF45" s="177"/>
      <c r="CG45" s="177"/>
      <c r="CH45" s="177"/>
      <c r="CI45" s="177"/>
      <c r="CJ45" s="177"/>
      <c r="CK45" s="177"/>
      <c r="CL45" s="177"/>
      <c r="CM45" s="177"/>
      <c r="CN45" s="28"/>
      <c r="CO45" s="28"/>
      <c r="CP45" s="177">
        <v>1</v>
      </c>
      <c r="CQ45" s="177"/>
      <c r="CR45" s="28"/>
      <c r="CS45" s="28"/>
      <c r="CT45" s="177"/>
      <c r="CU45" s="177"/>
      <c r="CV45" s="177"/>
      <c r="CW45" s="177"/>
      <c r="CX45" s="177"/>
      <c r="CY45" s="177"/>
      <c r="CZ45" s="177"/>
      <c r="DA45" s="177"/>
      <c r="DB45" s="177"/>
      <c r="DC45" s="177"/>
      <c r="DD45" s="177"/>
      <c r="DE45" s="177"/>
      <c r="DF45" s="177"/>
      <c r="DG45" s="177"/>
      <c r="DH45" s="177"/>
      <c r="DI45" s="177"/>
      <c r="DJ45" s="28"/>
      <c r="DK45" s="177"/>
      <c r="DL45" s="177">
        <v>1</v>
      </c>
      <c r="DM45" s="177"/>
      <c r="DN45" s="177"/>
      <c r="DO45" s="177">
        <v>1</v>
      </c>
      <c r="DP45" s="177">
        <v>1</v>
      </c>
      <c r="DQ45" s="177"/>
      <c r="DR45" s="177"/>
      <c r="DS45" s="177"/>
      <c r="DT45" s="177">
        <v>1</v>
      </c>
      <c r="DU45" s="177"/>
      <c r="DV45" s="177"/>
      <c r="DW45" s="177">
        <v>1</v>
      </c>
      <c r="DX45" s="177"/>
      <c r="DY45" s="177">
        <v>1</v>
      </c>
      <c r="DZ45" s="177">
        <v>1</v>
      </c>
      <c r="EA45" s="177"/>
      <c r="EB45" s="29" t="s">
        <v>913</v>
      </c>
      <c r="EC45" s="177"/>
      <c r="ED45" s="177"/>
      <c r="EE45" s="177"/>
      <c r="EF45" s="177"/>
      <c r="EG45" s="177"/>
      <c r="EH45" s="177"/>
      <c r="EI45" s="177"/>
      <c r="EJ45" s="177"/>
      <c r="EK45" s="177"/>
      <c r="EL45" s="177"/>
      <c r="EM45" s="177"/>
      <c r="EN45" s="177"/>
      <c r="EO45" s="177"/>
      <c r="EP45" s="177"/>
      <c r="EQ45" s="177"/>
      <c r="ER45" s="177"/>
      <c r="ES45" s="177"/>
      <c r="ET45" s="177"/>
      <c r="EU45" s="177"/>
      <c r="EV45" s="177"/>
      <c r="EW45" s="177"/>
      <c r="EX45" s="177"/>
      <c r="EY45" s="177"/>
      <c r="EZ45" s="177"/>
      <c r="FA45" s="177"/>
      <c r="FB45" s="177"/>
      <c r="FC45" s="177"/>
      <c r="FD45" s="177"/>
      <c r="FE45" s="177"/>
      <c r="FF45" s="177"/>
      <c r="FG45" s="177"/>
      <c r="FH45" s="177"/>
      <c r="FI45" s="177"/>
      <c r="FJ45" s="177"/>
      <c r="FK45" s="177"/>
      <c r="FL45" s="177"/>
      <c r="FM45" s="177"/>
      <c r="FN45" s="177"/>
      <c r="FO45" s="177"/>
      <c r="FP45" s="177"/>
      <c r="FQ45" s="177"/>
      <c r="FR45" s="177"/>
      <c r="FS45" s="177"/>
    </row>
    <row r="46" spans="1:175" s="53" customFormat="1" ht="20.100000000000001" customHeight="1" x14ac:dyDescent="0.3">
      <c r="A46" s="25" t="s">
        <v>905</v>
      </c>
      <c r="B46" s="40" t="s">
        <v>152</v>
      </c>
      <c r="C46" s="26">
        <v>80089</v>
      </c>
      <c r="D46" s="25" t="s">
        <v>914</v>
      </c>
      <c r="E46" s="26" t="s">
        <v>108</v>
      </c>
      <c r="F46" s="26" t="s">
        <v>109</v>
      </c>
      <c r="G46" s="26" t="s">
        <v>154</v>
      </c>
      <c r="H46" s="26" t="s">
        <v>405</v>
      </c>
      <c r="I46" s="25" t="s">
        <v>155</v>
      </c>
      <c r="J46" s="25" t="s">
        <v>915</v>
      </c>
      <c r="K46" s="25"/>
      <c r="L46" s="45" t="s">
        <v>916</v>
      </c>
      <c r="M46" s="22"/>
      <c r="N46" s="22"/>
      <c r="O46" s="22"/>
      <c r="P46" s="22"/>
      <c r="Q46" s="22"/>
      <c r="R46" s="22"/>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v>1</v>
      </c>
      <c r="AV46" s="177"/>
      <c r="AW46" s="177"/>
      <c r="AX46" s="177">
        <v>1</v>
      </c>
      <c r="AY46" s="177"/>
      <c r="AZ46" s="177"/>
      <c r="BA46" s="177"/>
      <c r="BB46" s="177"/>
      <c r="BC46" s="177"/>
      <c r="BD46" s="177"/>
      <c r="BE46" s="177"/>
      <c r="BF46" s="177"/>
      <c r="BG46" s="177"/>
      <c r="BH46" s="177"/>
      <c r="BI46" s="177"/>
      <c r="BJ46" s="177"/>
      <c r="BK46" s="177"/>
      <c r="BL46" s="177"/>
      <c r="BM46" s="177"/>
      <c r="BN46" s="177"/>
      <c r="BO46" s="177"/>
      <c r="BP46" s="177"/>
      <c r="BQ46" s="177">
        <v>1</v>
      </c>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c r="DC46" s="177"/>
      <c r="DD46" s="177"/>
      <c r="DE46" s="177"/>
      <c r="DF46" s="177"/>
      <c r="DG46" s="177"/>
      <c r="DH46" s="177"/>
      <c r="DI46" s="177"/>
      <c r="DJ46" s="177"/>
      <c r="DK46" s="177"/>
      <c r="DL46" s="177"/>
      <c r="DM46" s="177"/>
      <c r="DN46" s="177"/>
      <c r="DO46" s="177"/>
      <c r="DP46" s="177"/>
      <c r="DQ46" s="177"/>
      <c r="DR46" s="177"/>
      <c r="DS46" s="177"/>
      <c r="DT46" s="177"/>
      <c r="DU46" s="177"/>
      <c r="DV46" s="177"/>
      <c r="DW46" s="177"/>
      <c r="DX46" s="177"/>
      <c r="DY46" s="177">
        <v>1</v>
      </c>
      <c r="DZ46" s="177">
        <v>0</v>
      </c>
      <c r="EA46" s="177"/>
      <c r="EB46" s="29"/>
      <c r="EC46" s="177"/>
      <c r="ED46" s="177"/>
      <c r="EE46" s="177"/>
      <c r="EF46" s="177"/>
      <c r="EG46" s="177"/>
      <c r="EH46" s="177"/>
      <c r="EI46" s="177"/>
      <c r="EJ46" s="177"/>
      <c r="EK46" s="177"/>
      <c r="EL46" s="177"/>
      <c r="EM46" s="177"/>
      <c r="EN46" s="177"/>
      <c r="EO46" s="177"/>
      <c r="EP46" s="177"/>
      <c r="EQ46" s="177"/>
      <c r="ER46" s="177"/>
      <c r="ES46" s="177"/>
      <c r="ET46" s="177"/>
      <c r="EU46" s="177"/>
      <c r="EV46" s="177"/>
      <c r="EW46" s="177"/>
      <c r="EX46" s="177"/>
      <c r="EY46" s="177"/>
      <c r="EZ46" s="177"/>
      <c r="FA46" s="177"/>
      <c r="FB46" s="177"/>
      <c r="FC46" s="177"/>
      <c r="FD46" s="177"/>
      <c r="FE46" s="177"/>
      <c r="FF46" s="177"/>
      <c r="FG46" s="177"/>
      <c r="FH46" s="177"/>
      <c r="FI46" s="177"/>
      <c r="FJ46" s="177"/>
      <c r="FK46" s="177"/>
      <c r="FL46" s="177"/>
      <c r="FM46" s="177"/>
      <c r="FN46" s="177"/>
      <c r="FO46" s="177"/>
      <c r="FP46" s="177"/>
      <c r="FQ46" s="177"/>
      <c r="FR46" s="177"/>
      <c r="FS46" s="177"/>
    </row>
    <row r="47" spans="1:175" s="53" customFormat="1" ht="20.100000000000001" hidden="1" customHeight="1" x14ac:dyDescent="0.3">
      <c r="A47" s="25" t="s">
        <v>905</v>
      </c>
      <c r="B47" s="40" t="s">
        <v>152</v>
      </c>
      <c r="C47" s="26">
        <v>76831</v>
      </c>
      <c r="D47" s="71" t="s">
        <v>917</v>
      </c>
      <c r="E47" s="26" t="s">
        <v>293</v>
      </c>
      <c r="F47" s="26" t="s">
        <v>114</v>
      </c>
      <c r="G47" s="26" t="s">
        <v>835</v>
      </c>
      <c r="H47" s="26" t="s">
        <v>415</v>
      </c>
      <c r="I47" s="25" t="s">
        <v>262</v>
      </c>
      <c r="J47" s="25" t="s">
        <v>918</v>
      </c>
      <c r="K47" s="22"/>
      <c r="L47" s="22"/>
      <c r="M47" s="22"/>
      <c r="N47" s="22"/>
      <c r="O47" s="22"/>
      <c r="P47" s="22"/>
      <c r="Q47" s="22"/>
      <c r="R47" s="22"/>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c r="BT47" s="177"/>
      <c r="BU47" s="177"/>
      <c r="BV47" s="177"/>
      <c r="BW47" s="177"/>
      <c r="BX47" s="177"/>
      <c r="BY47" s="177"/>
      <c r="BZ47" s="177"/>
      <c r="CA47" s="177"/>
      <c r="CB47" s="177"/>
      <c r="CC47" s="177"/>
      <c r="CD47" s="177"/>
      <c r="CE47" s="177"/>
      <c r="CF47" s="177"/>
      <c r="CG47" s="177"/>
      <c r="CH47" s="177"/>
      <c r="CI47" s="177"/>
      <c r="CJ47" s="177"/>
      <c r="CK47" s="177"/>
      <c r="CL47" s="177"/>
      <c r="CM47" s="177"/>
      <c r="CN47" s="177"/>
      <c r="CO47" s="177"/>
      <c r="CP47" s="177"/>
      <c r="CQ47" s="177"/>
      <c r="CR47" s="177"/>
      <c r="CS47" s="177"/>
      <c r="CT47" s="177"/>
      <c r="CU47" s="177"/>
      <c r="CV47" s="177"/>
      <c r="CW47" s="177"/>
      <c r="CX47" s="177"/>
      <c r="CY47" s="177"/>
      <c r="CZ47" s="177"/>
      <c r="DA47" s="177"/>
      <c r="DB47" s="177"/>
      <c r="DC47" s="177"/>
      <c r="DD47" s="177"/>
      <c r="DE47" s="177"/>
      <c r="DF47" s="177"/>
      <c r="DG47" s="177"/>
      <c r="DH47" s="177"/>
      <c r="DI47" s="177"/>
      <c r="DJ47" s="177"/>
      <c r="DK47" s="177"/>
      <c r="DL47" s="177"/>
      <c r="DM47" s="177"/>
      <c r="DN47" s="177"/>
      <c r="DO47" s="177"/>
      <c r="DP47" s="177"/>
      <c r="DQ47" s="177"/>
      <c r="DR47" s="177"/>
      <c r="DS47" s="177"/>
      <c r="DT47" s="177"/>
      <c r="DU47" s="177"/>
      <c r="DV47" s="177"/>
      <c r="DW47" s="177"/>
      <c r="DX47" s="177"/>
      <c r="DY47" s="177">
        <v>0</v>
      </c>
      <c r="DZ47" s="177">
        <v>0</v>
      </c>
      <c r="EA47" s="177"/>
      <c r="EB47" s="29"/>
      <c r="EC47" s="177"/>
      <c r="ED47" s="177"/>
      <c r="EE47" s="177"/>
      <c r="EF47" s="177"/>
      <c r="EG47" s="177"/>
      <c r="EH47" s="177"/>
      <c r="EI47" s="177"/>
      <c r="EJ47" s="177"/>
      <c r="EK47" s="177"/>
      <c r="EL47" s="177"/>
      <c r="EM47" s="177"/>
      <c r="EN47" s="177"/>
      <c r="EO47" s="177"/>
      <c r="EP47" s="177"/>
      <c r="EQ47" s="177"/>
      <c r="ER47" s="177"/>
      <c r="ES47" s="177"/>
      <c r="ET47" s="177"/>
      <c r="EU47" s="177"/>
      <c r="EV47" s="177"/>
      <c r="EW47" s="177"/>
      <c r="EX47" s="177"/>
      <c r="EY47" s="177"/>
      <c r="EZ47" s="177"/>
      <c r="FA47" s="177"/>
      <c r="FB47" s="177"/>
      <c r="FC47" s="177"/>
      <c r="FD47" s="177"/>
      <c r="FE47" s="177"/>
      <c r="FF47" s="177"/>
      <c r="FG47" s="177"/>
      <c r="FH47" s="177"/>
      <c r="FI47" s="177"/>
      <c r="FJ47" s="177"/>
      <c r="FK47" s="177"/>
      <c r="FL47" s="177"/>
      <c r="FM47" s="177"/>
      <c r="FN47" s="177"/>
      <c r="FO47" s="177"/>
      <c r="FP47" s="177"/>
      <c r="FQ47" s="177"/>
      <c r="FR47" s="177"/>
      <c r="FS47" s="177"/>
    </row>
    <row r="48" spans="1:175" s="53" customFormat="1" ht="20.100000000000001" hidden="1" customHeight="1" x14ac:dyDescent="0.3">
      <c r="A48" s="25" t="s">
        <v>905</v>
      </c>
      <c r="B48" s="26" t="s">
        <v>126</v>
      </c>
      <c r="C48" s="26">
        <v>81572</v>
      </c>
      <c r="D48" s="71" t="s">
        <v>919</v>
      </c>
      <c r="E48" s="26" t="s">
        <v>293</v>
      </c>
      <c r="F48" s="26" t="s">
        <v>114</v>
      </c>
      <c r="G48" s="26" t="s">
        <v>128</v>
      </c>
      <c r="H48" s="26" t="s">
        <v>415</v>
      </c>
      <c r="I48" s="25" t="s">
        <v>326</v>
      </c>
      <c r="J48" s="25" t="s">
        <v>920</v>
      </c>
      <c r="K48" s="27"/>
      <c r="L48" s="30"/>
      <c r="M48" s="22"/>
      <c r="N48" s="22"/>
      <c r="O48" s="30"/>
      <c r="P48" s="30"/>
      <c r="Q48" s="22"/>
      <c r="R48" s="22"/>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28"/>
      <c r="CO48" s="28"/>
      <c r="CP48" s="28"/>
      <c r="CQ48" s="28"/>
      <c r="CR48" s="28"/>
      <c r="CS48" s="28"/>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v>0</v>
      </c>
      <c r="DZ48" s="177">
        <v>0</v>
      </c>
      <c r="EA48" s="177"/>
      <c r="EB48" s="29"/>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row>
    <row r="49" spans="1:175" s="53" customFormat="1" ht="20.100000000000001" hidden="1" customHeight="1" x14ac:dyDescent="0.3">
      <c r="A49" s="25" t="s">
        <v>905</v>
      </c>
      <c r="B49" s="26" t="s">
        <v>126</v>
      </c>
      <c r="C49" s="26">
        <v>81570</v>
      </c>
      <c r="D49" s="71" t="s">
        <v>921</v>
      </c>
      <c r="E49" s="26" t="s">
        <v>293</v>
      </c>
      <c r="F49" s="26" t="s">
        <v>114</v>
      </c>
      <c r="G49" s="26" t="s">
        <v>128</v>
      </c>
      <c r="H49" s="26" t="s">
        <v>3</v>
      </c>
      <c r="I49" s="25" t="s">
        <v>158</v>
      </c>
      <c r="J49" s="25" t="s">
        <v>922</v>
      </c>
      <c r="K49" s="22"/>
      <c r="L49" s="22"/>
      <c r="M49" s="22"/>
      <c r="N49" s="22"/>
      <c r="O49" s="22"/>
      <c r="P49" s="22"/>
      <c r="Q49" s="22"/>
      <c r="R49" s="22"/>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c r="BT49" s="177"/>
      <c r="BU49" s="177"/>
      <c r="BV49" s="177"/>
      <c r="BW49" s="177"/>
      <c r="BX49" s="177"/>
      <c r="BY49" s="177"/>
      <c r="BZ49" s="177"/>
      <c r="CA49" s="177"/>
      <c r="CB49" s="177"/>
      <c r="CC49" s="177"/>
      <c r="CD49" s="177"/>
      <c r="CE49" s="177"/>
      <c r="CF49" s="177"/>
      <c r="CG49" s="177"/>
      <c r="CH49" s="177"/>
      <c r="CI49" s="177"/>
      <c r="CJ49" s="177"/>
      <c r="CK49" s="177"/>
      <c r="CL49" s="177"/>
      <c r="CM49" s="177"/>
      <c r="CN49" s="177"/>
      <c r="CO49" s="177"/>
      <c r="CP49" s="177"/>
      <c r="CQ49" s="177"/>
      <c r="CR49" s="177"/>
      <c r="CS49" s="177"/>
      <c r="CT49" s="177"/>
      <c r="CU49" s="177"/>
      <c r="CV49" s="177"/>
      <c r="CW49" s="177"/>
      <c r="CX49" s="177"/>
      <c r="CY49" s="177"/>
      <c r="CZ49" s="177"/>
      <c r="DA49" s="177"/>
      <c r="DB49" s="177"/>
      <c r="DC49" s="177"/>
      <c r="DD49" s="177"/>
      <c r="DE49" s="177"/>
      <c r="DF49" s="177"/>
      <c r="DG49" s="177"/>
      <c r="DH49" s="177"/>
      <c r="DI49" s="177"/>
      <c r="DJ49" s="177"/>
      <c r="DK49" s="177"/>
      <c r="DL49" s="177"/>
      <c r="DM49" s="177"/>
      <c r="DN49" s="177"/>
      <c r="DO49" s="177"/>
      <c r="DP49" s="177"/>
      <c r="DQ49" s="177"/>
      <c r="DR49" s="177"/>
      <c r="DS49" s="177"/>
      <c r="DT49" s="177"/>
      <c r="DU49" s="177"/>
      <c r="DV49" s="177"/>
      <c r="DW49" s="177"/>
      <c r="DX49" s="177"/>
      <c r="DY49" s="177">
        <v>0</v>
      </c>
      <c r="DZ49" s="177">
        <v>0</v>
      </c>
      <c r="EA49" s="177"/>
      <c r="EB49" s="29"/>
      <c r="EC49" s="177"/>
      <c r="ED49" s="177"/>
      <c r="EE49" s="177"/>
      <c r="EF49" s="177"/>
      <c r="EG49" s="177"/>
      <c r="EH49" s="177"/>
      <c r="EI49" s="177"/>
      <c r="EJ49" s="177"/>
      <c r="EK49" s="177"/>
      <c r="EL49" s="177"/>
      <c r="EM49" s="177"/>
      <c r="EN49" s="177"/>
      <c r="EO49" s="177"/>
      <c r="EP49" s="177"/>
      <c r="EQ49" s="177"/>
      <c r="ER49" s="177"/>
      <c r="ES49" s="177"/>
      <c r="ET49" s="177"/>
      <c r="EU49" s="177"/>
      <c r="EV49" s="177"/>
      <c r="EW49" s="177"/>
      <c r="EX49" s="177"/>
      <c r="EY49" s="177"/>
      <c r="EZ49" s="177"/>
      <c r="FA49" s="177"/>
      <c r="FB49" s="177"/>
      <c r="FC49" s="177"/>
      <c r="FD49" s="177"/>
      <c r="FE49" s="177"/>
      <c r="FF49" s="177"/>
      <c r="FG49" s="177"/>
      <c r="FH49" s="177"/>
      <c r="FI49" s="177"/>
      <c r="FJ49" s="177"/>
      <c r="FK49" s="177"/>
      <c r="FL49" s="177"/>
      <c r="FM49" s="177"/>
      <c r="FN49" s="177"/>
      <c r="FO49" s="177"/>
      <c r="FP49" s="177"/>
      <c r="FQ49" s="177"/>
      <c r="FR49" s="177"/>
      <c r="FS49" s="177"/>
    </row>
    <row r="50" spans="1:175" s="53" customFormat="1" ht="20.100000000000001" hidden="1" customHeight="1" x14ac:dyDescent="0.3">
      <c r="A50" s="25" t="s">
        <v>905</v>
      </c>
      <c r="B50" s="26" t="s">
        <v>126</v>
      </c>
      <c r="C50" s="26">
        <v>80319</v>
      </c>
      <c r="D50" s="71" t="s">
        <v>923</v>
      </c>
      <c r="E50" s="26" t="s">
        <v>113</v>
      </c>
      <c r="F50" s="26" t="s">
        <v>114</v>
      </c>
      <c r="G50" s="26" t="s">
        <v>128</v>
      </c>
      <c r="H50" s="26" t="s">
        <v>449</v>
      </c>
      <c r="I50" s="25" t="s">
        <v>129</v>
      </c>
      <c r="J50" s="25" t="s">
        <v>924</v>
      </c>
      <c r="K50" s="22"/>
      <c r="L50" s="22"/>
      <c r="M50" s="22"/>
      <c r="N50" s="22"/>
      <c r="O50" s="22"/>
      <c r="P50" s="22"/>
      <c r="Q50" s="22"/>
      <c r="R50" s="22"/>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c r="BT50" s="177"/>
      <c r="BU50" s="177"/>
      <c r="BV50" s="177"/>
      <c r="BW50" s="177"/>
      <c r="BX50" s="177"/>
      <c r="BY50" s="177"/>
      <c r="BZ50" s="177"/>
      <c r="CA50" s="177"/>
      <c r="CB50" s="177"/>
      <c r="CC50" s="177"/>
      <c r="CD50" s="177"/>
      <c r="CE50" s="177"/>
      <c r="CF50" s="177"/>
      <c r="CG50" s="177"/>
      <c r="CH50" s="177"/>
      <c r="CI50" s="177"/>
      <c r="CJ50" s="177"/>
      <c r="CK50" s="177"/>
      <c r="CL50" s="177"/>
      <c r="CM50" s="177"/>
      <c r="CN50" s="177"/>
      <c r="CO50" s="177"/>
      <c r="CP50" s="177"/>
      <c r="CQ50" s="177"/>
      <c r="CR50" s="177"/>
      <c r="CS50" s="177"/>
      <c r="CT50" s="177"/>
      <c r="CU50" s="177"/>
      <c r="CV50" s="177"/>
      <c r="CW50" s="177"/>
      <c r="CX50" s="177"/>
      <c r="CY50" s="177"/>
      <c r="CZ50" s="177"/>
      <c r="DA50" s="177"/>
      <c r="DB50" s="177"/>
      <c r="DC50" s="177"/>
      <c r="DD50" s="177"/>
      <c r="DE50" s="177"/>
      <c r="DF50" s="177"/>
      <c r="DG50" s="177"/>
      <c r="DH50" s="177"/>
      <c r="DI50" s="177"/>
      <c r="DJ50" s="177"/>
      <c r="DK50" s="177"/>
      <c r="DL50" s="177"/>
      <c r="DM50" s="177"/>
      <c r="DN50" s="177"/>
      <c r="DO50" s="177"/>
      <c r="DP50" s="177"/>
      <c r="DQ50" s="177"/>
      <c r="DR50" s="177"/>
      <c r="DS50" s="177"/>
      <c r="DT50" s="177"/>
      <c r="DU50" s="177"/>
      <c r="DV50" s="177"/>
      <c r="DW50" s="177"/>
      <c r="DX50" s="177"/>
      <c r="DY50" s="177">
        <v>0</v>
      </c>
      <c r="DZ50" s="177">
        <v>0</v>
      </c>
      <c r="EA50" s="177"/>
      <c r="EB50" s="29"/>
      <c r="EC50" s="177"/>
      <c r="ED50" s="177"/>
      <c r="EE50" s="177"/>
      <c r="EF50" s="177"/>
      <c r="EG50" s="177"/>
      <c r="EH50" s="177"/>
      <c r="EI50" s="177"/>
      <c r="EJ50" s="177"/>
      <c r="EK50" s="177"/>
      <c r="EL50" s="177"/>
      <c r="EM50" s="177"/>
      <c r="EN50" s="177"/>
      <c r="EO50" s="177"/>
      <c r="EP50" s="177"/>
      <c r="EQ50" s="177"/>
      <c r="ER50" s="177"/>
      <c r="ES50" s="177"/>
      <c r="ET50" s="177"/>
      <c r="EU50" s="177"/>
      <c r="EV50" s="177"/>
      <c r="EW50" s="177"/>
      <c r="EX50" s="177"/>
      <c r="EY50" s="177"/>
      <c r="EZ50" s="177"/>
      <c r="FA50" s="177"/>
      <c r="FB50" s="177"/>
      <c r="FC50" s="177"/>
      <c r="FD50" s="177"/>
      <c r="FE50" s="177"/>
      <c r="FF50" s="177"/>
      <c r="FG50" s="177"/>
      <c r="FH50" s="177"/>
      <c r="FI50" s="177"/>
      <c r="FJ50" s="177"/>
      <c r="FK50" s="177"/>
      <c r="FL50" s="177"/>
      <c r="FM50" s="177"/>
      <c r="FN50" s="177"/>
      <c r="FO50" s="177"/>
      <c r="FP50" s="177"/>
      <c r="FQ50" s="177"/>
      <c r="FR50" s="177"/>
      <c r="FS50" s="177"/>
    </row>
    <row r="51" spans="1:175" s="54" customFormat="1" ht="20.100000000000001" customHeight="1" x14ac:dyDescent="0.2">
      <c r="A51" s="72" t="s">
        <v>925</v>
      </c>
      <c r="B51" s="73" t="s">
        <v>106</v>
      </c>
      <c r="C51" s="73">
        <v>80432</v>
      </c>
      <c r="D51" s="72" t="s">
        <v>926</v>
      </c>
      <c r="E51" s="73" t="s">
        <v>108</v>
      </c>
      <c r="F51" s="73" t="s">
        <v>114</v>
      </c>
      <c r="G51" s="73" t="s">
        <v>927</v>
      </c>
      <c r="H51" s="73" t="s">
        <v>449</v>
      </c>
      <c r="I51" s="72" t="s">
        <v>469</v>
      </c>
      <c r="J51" s="72" t="s">
        <v>928</v>
      </c>
      <c r="K51" s="113" t="s">
        <v>929</v>
      </c>
      <c r="L51" s="72" t="s">
        <v>930</v>
      </c>
      <c r="M51" s="22"/>
      <c r="N51" s="30" t="s">
        <v>931</v>
      </c>
      <c r="O51" s="22"/>
      <c r="P51" s="22"/>
      <c r="Q51" s="30"/>
      <c r="R51" s="30"/>
      <c r="S51" s="177"/>
      <c r="T51" s="177"/>
      <c r="U51" s="177"/>
      <c r="V51" s="177"/>
      <c r="W51" s="177"/>
      <c r="X51" s="177"/>
      <c r="Y51" s="177"/>
      <c r="Z51" s="177"/>
      <c r="AA51" s="177"/>
      <c r="AB51" s="177"/>
      <c r="AC51" s="177"/>
      <c r="AD51" s="177"/>
      <c r="AE51" s="177"/>
      <c r="AF51" s="177"/>
      <c r="AG51" s="177"/>
      <c r="AH51" s="28"/>
      <c r="AI51" s="177"/>
      <c r="AJ51" s="28"/>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28"/>
      <c r="BP51" s="177"/>
      <c r="BQ51" s="177"/>
      <c r="BR51" s="177"/>
      <c r="BS51" s="177"/>
      <c r="BT51" s="177"/>
      <c r="BU51" s="177"/>
      <c r="BV51" s="177"/>
      <c r="BW51" s="177"/>
      <c r="BX51" s="177"/>
      <c r="BY51" s="177"/>
      <c r="BZ51" s="177"/>
      <c r="CA51" s="177"/>
      <c r="CB51" s="177"/>
      <c r="CC51" s="28"/>
      <c r="CD51" s="28"/>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c r="DC51" s="177"/>
      <c r="DD51" s="177"/>
      <c r="DE51" s="177"/>
      <c r="DF51" s="177"/>
      <c r="DG51" s="177"/>
      <c r="DH51" s="177"/>
      <c r="DI51" s="177"/>
      <c r="DJ51" s="177"/>
      <c r="DK51" s="177"/>
      <c r="DL51" s="177"/>
      <c r="DM51" s="177"/>
      <c r="DN51" s="177"/>
      <c r="DO51" s="177"/>
      <c r="DP51" s="177"/>
      <c r="DQ51" s="177"/>
      <c r="DR51" s="177"/>
      <c r="DS51" s="177"/>
      <c r="DT51" s="177"/>
      <c r="DU51" s="177"/>
      <c r="DV51" s="177">
        <v>1</v>
      </c>
      <c r="DW51" s="177"/>
      <c r="DX51" s="177"/>
      <c r="DY51" s="177">
        <v>1</v>
      </c>
      <c r="DZ51" s="177">
        <v>0</v>
      </c>
      <c r="EA51" s="177"/>
      <c r="EB51" s="29" t="s">
        <v>932</v>
      </c>
      <c r="EC51" s="177"/>
      <c r="ED51" s="177"/>
      <c r="EE51" s="177"/>
      <c r="EF51" s="177"/>
      <c r="EG51" s="177"/>
      <c r="EH51" s="177"/>
      <c r="EI51" s="177"/>
      <c r="EJ51" s="177"/>
      <c r="EK51" s="177"/>
      <c r="EL51" s="177"/>
      <c r="EM51" s="177"/>
      <c r="EN51" s="177"/>
      <c r="EO51" s="177"/>
      <c r="EP51" s="177"/>
      <c r="EQ51" s="177"/>
      <c r="ER51" s="177"/>
      <c r="ES51" s="177"/>
      <c r="ET51" s="177"/>
      <c r="EU51" s="177"/>
      <c r="EV51" s="177"/>
      <c r="EW51" s="177"/>
      <c r="EX51" s="177"/>
      <c r="EY51" s="177"/>
      <c r="EZ51" s="177"/>
      <c r="FA51" s="177"/>
      <c r="FB51" s="177"/>
      <c r="FC51" s="177"/>
      <c r="FD51" s="177"/>
      <c r="FE51" s="177"/>
      <c r="FF51" s="177"/>
      <c r="FG51" s="177"/>
      <c r="FH51" s="177"/>
      <c r="FI51" s="177"/>
      <c r="FJ51" s="177"/>
      <c r="FK51" s="177"/>
      <c r="FL51" s="177"/>
      <c r="FM51" s="177"/>
      <c r="FN51" s="177"/>
      <c r="FO51" s="177"/>
      <c r="FP51" s="177"/>
      <c r="FQ51" s="177"/>
      <c r="FR51" s="177"/>
      <c r="FS51" s="177"/>
    </row>
    <row r="52" spans="1:175" s="54" customFormat="1" ht="18.75" customHeight="1" x14ac:dyDescent="0.2">
      <c r="A52" s="72" t="s">
        <v>925</v>
      </c>
      <c r="B52" s="73" t="s">
        <v>106</v>
      </c>
      <c r="C52" s="73">
        <v>80299</v>
      </c>
      <c r="D52" s="72" t="s">
        <v>933</v>
      </c>
      <c r="E52" s="73" t="s">
        <v>113</v>
      </c>
      <c r="F52" s="73" t="s">
        <v>109</v>
      </c>
      <c r="G52" s="73" t="s">
        <v>139</v>
      </c>
      <c r="H52" s="73" t="s">
        <v>389</v>
      </c>
      <c r="I52" s="72" t="s">
        <v>163</v>
      </c>
      <c r="J52" s="72" t="s">
        <v>934</v>
      </c>
      <c r="K52" s="120"/>
      <c r="L52" s="72" t="s">
        <v>935</v>
      </c>
      <c r="M52" s="22" t="s">
        <v>936</v>
      </c>
      <c r="N52" s="22" t="s">
        <v>937</v>
      </c>
      <c r="O52" s="22"/>
      <c r="P52" s="22"/>
      <c r="Q52" s="22" t="s">
        <v>938</v>
      </c>
      <c r="R52" s="22" t="s">
        <v>939</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v>1</v>
      </c>
      <c r="BQ52" s="177"/>
      <c r="BR52" s="177">
        <v>1</v>
      </c>
      <c r="BS52" s="177"/>
      <c r="BT52" s="177"/>
      <c r="BU52" s="177"/>
      <c r="BV52" s="177"/>
      <c r="BW52" s="177"/>
      <c r="BX52" s="177"/>
      <c r="BY52" s="177"/>
      <c r="BZ52" s="177"/>
      <c r="CA52" s="177"/>
      <c r="CB52" s="177"/>
      <c r="CC52" s="177"/>
      <c r="CD52" s="177"/>
      <c r="CE52" s="177"/>
      <c r="CF52" s="177">
        <v>1</v>
      </c>
      <c r="CG52" s="177"/>
      <c r="CH52" s="177"/>
      <c r="CI52" s="177"/>
      <c r="CJ52" s="177"/>
      <c r="CK52" s="177"/>
      <c r="CL52" s="177"/>
      <c r="CM52" s="177"/>
      <c r="CN52" s="177"/>
      <c r="CO52" s="177"/>
      <c r="CP52" s="177"/>
      <c r="CQ52" s="177"/>
      <c r="CR52" s="177"/>
      <c r="CS52" s="177"/>
      <c r="CT52" s="177"/>
      <c r="CU52" s="177"/>
      <c r="CV52" s="177"/>
      <c r="CW52" s="177"/>
      <c r="CX52" s="177">
        <v>1</v>
      </c>
      <c r="CY52" s="177"/>
      <c r="CZ52" s="177"/>
      <c r="DA52" s="177"/>
      <c r="DB52" s="177"/>
      <c r="DC52" s="177"/>
      <c r="DD52" s="177"/>
      <c r="DE52" s="177"/>
      <c r="DF52" s="177"/>
      <c r="DG52" s="177"/>
      <c r="DH52" s="177"/>
      <c r="DI52" s="177"/>
      <c r="DJ52" s="177"/>
      <c r="DK52" s="177"/>
      <c r="DL52" s="177"/>
      <c r="DM52" s="177"/>
      <c r="DN52" s="177"/>
      <c r="DO52" s="177"/>
      <c r="DP52" s="177"/>
      <c r="DQ52" s="177"/>
      <c r="DR52" s="177"/>
      <c r="DS52" s="177"/>
      <c r="DT52" s="177">
        <v>1</v>
      </c>
      <c r="DU52" s="177"/>
      <c r="DV52" s="177"/>
      <c r="DW52" s="177"/>
      <c r="DX52" s="177"/>
      <c r="DY52" s="177">
        <v>1</v>
      </c>
      <c r="DZ52" s="177">
        <v>1</v>
      </c>
      <c r="EA52" s="177"/>
      <c r="EB52" s="29" t="s">
        <v>940</v>
      </c>
      <c r="EC52" s="177"/>
      <c r="ED52" s="177"/>
      <c r="EE52" s="177"/>
      <c r="EF52" s="177"/>
      <c r="EG52" s="177"/>
      <c r="EH52" s="177"/>
      <c r="EI52" s="177"/>
      <c r="EJ52" s="177"/>
      <c r="EK52" s="177"/>
      <c r="EL52" s="177"/>
      <c r="EM52" s="177"/>
      <c r="EN52" s="177"/>
      <c r="EO52" s="177"/>
      <c r="EP52" s="177"/>
      <c r="EQ52" s="177"/>
      <c r="ER52" s="177"/>
      <c r="ES52" s="177"/>
      <c r="ET52" s="177"/>
      <c r="EU52" s="177"/>
      <c r="EV52" s="177"/>
      <c r="EW52" s="177"/>
      <c r="EX52" s="177"/>
      <c r="EY52" s="177"/>
      <c r="EZ52" s="177"/>
      <c r="FA52" s="177"/>
      <c r="FB52" s="177"/>
      <c r="FC52" s="177"/>
      <c r="FD52" s="177"/>
      <c r="FE52" s="177"/>
      <c r="FF52" s="177"/>
      <c r="FG52" s="177"/>
      <c r="FH52" s="177"/>
      <c r="FI52" s="177"/>
      <c r="FJ52" s="177"/>
      <c r="FK52" s="177"/>
      <c r="FL52" s="177"/>
      <c r="FM52" s="177"/>
      <c r="FN52" s="177"/>
      <c r="FO52" s="177"/>
      <c r="FP52" s="177"/>
      <c r="FQ52" s="177"/>
      <c r="FR52" s="177"/>
      <c r="FS52" s="177"/>
    </row>
    <row r="53" spans="1:175" s="54" customFormat="1" ht="20.100000000000001" customHeight="1" x14ac:dyDescent="0.2">
      <c r="A53" s="72" t="s">
        <v>925</v>
      </c>
      <c r="B53" s="73" t="s">
        <v>143</v>
      </c>
      <c r="C53" s="73">
        <v>80334</v>
      </c>
      <c r="D53" s="72" t="s">
        <v>941</v>
      </c>
      <c r="E53" s="73" t="s">
        <v>113</v>
      </c>
      <c r="F53" s="73" t="s">
        <v>109</v>
      </c>
      <c r="G53" s="73" t="s">
        <v>177</v>
      </c>
      <c r="H53" s="73" t="s">
        <v>476</v>
      </c>
      <c r="I53" s="72" t="s">
        <v>215</v>
      </c>
      <c r="J53" s="72" t="s">
        <v>942</v>
      </c>
      <c r="K53" s="120"/>
      <c r="L53" s="120" t="s">
        <v>943</v>
      </c>
      <c r="M53" s="30"/>
      <c r="N53" s="30"/>
      <c r="O53" s="30"/>
      <c r="P53" s="30"/>
      <c r="Q53" s="30" t="s">
        <v>944</v>
      </c>
      <c r="R53" s="30" t="s">
        <v>945</v>
      </c>
      <c r="BL53" s="54">
        <v>1</v>
      </c>
      <c r="DY53" s="54">
        <v>1</v>
      </c>
      <c r="DZ53" s="54">
        <v>1</v>
      </c>
      <c r="EB53" s="59"/>
    </row>
    <row r="54" spans="1:175" s="54" customFormat="1" ht="19.5" customHeight="1" x14ac:dyDescent="0.2">
      <c r="A54" s="25" t="s">
        <v>946</v>
      </c>
      <c r="B54" s="40" t="s">
        <v>106</v>
      </c>
      <c r="C54" s="26">
        <v>81530</v>
      </c>
      <c r="D54" s="25" t="s">
        <v>947</v>
      </c>
      <c r="E54" s="26" t="s">
        <v>113</v>
      </c>
      <c r="F54" s="26" t="s">
        <v>121</v>
      </c>
      <c r="G54" s="26" t="s">
        <v>281</v>
      </c>
      <c r="H54" s="26" t="s">
        <v>438</v>
      </c>
      <c r="I54" s="25" t="s">
        <v>163</v>
      </c>
      <c r="J54" s="25" t="s">
        <v>948</v>
      </c>
      <c r="K54" s="45"/>
      <c r="L54" s="30"/>
      <c r="M54" s="30"/>
      <c r="N54" s="30"/>
      <c r="O54" s="30"/>
      <c r="P54" s="30"/>
      <c r="Q54" s="30"/>
      <c r="R54" s="30" t="s">
        <v>949</v>
      </c>
      <c r="BP54" s="58"/>
      <c r="CN54" s="58"/>
      <c r="CO54" s="58"/>
      <c r="DY54" s="54" t="s">
        <v>519</v>
      </c>
      <c r="DZ54" s="54">
        <v>1</v>
      </c>
      <c r="EB54" s="59"/>
    </row>
    <row r="55" spans="1:175" s="54" customFormat="1" ht="20.100000000000001" customHeight="1" x14ac:dyDescent="0.2">
      <c r="A55" s="72" t="s">
        <v>946</v>
      </c>
      <c r="B55" s="80" t="s">
        <v>106</v>
      </c>
      <c r="C55" s="73">
        <v>80107</v>
      </c>
      <c r="D55" s="72" t="s">
        <v>950</v>
      </c>
      <c r="E55" s="73" t="s">
        <v>293</v>
      </c>
      <c r="F55" s="73" t="s">
        <v>114</v>
      </c>
      <c r="G55" s="73" t="s">
        <v>927</v>
      </c>
      <c r="H55" s="73" t="s">
        <v>3</v>
      </c>
      <c r="I55" s="72" t="s">
        <v>469</v>
      </c>
      <c r="J55" s="72" t="s">
        <v>951</v>
      </c>
      <c r="K55" s="72"/>
      <c r="L55" s="74" t="s">
        <v>952</v>
      </c>
      <c r="M55" s="30" t="s">
        <v>953</v>
      </c>
      <c r="N55" s="30" t="s">
        <v>954</v>
      </c>
      <c r="O55" s="30"/>
      <c r="P55" s="30"/>
      <c r="Q55" s="119" t="s">
        <v>955</v>
      </c>
      <c r="R55" s="30" t="s">
        <v>956</v>
      </c>
      <c r="T55" s="54">
        <v>1</v>
      </c>
      <c r="AG55" s="54">
        <v>1</v>
      </c>
      <c r="AU55" s="54">
        <v>1</v>
      </c>
      <c r="AX55" s="54">
        <v>1</v>
      </c>
      <c r="BA55" s="54">
        <v>1</v>
      </c>
      <c r="BL55" s="54">
        <v>1</v>
      </c>
      <c r="CC55" s="54">
        <v>1</v>
      </c>
      <c r="CD55" s="54">
        <v>1</v>
      </c>
      <c r="CH55" s="58"/>
      <c r="CJ55" s="54">
        <v>1</v>
      </c>
      <c r="CV55" s="54">
        <v>1</v>
      </c>
      <c r="CX55" s="54">
        <v>1</v>
      </c>
      <c r="DI55" s="58"/>
      <c r="DL55" s="54">
        <v>1</v>
      </c>
      <c r="DY55" s="54">
        <v>1</v>
      </c>
      <c r="DZ55" s="54">
        <v>1</v>
      </c>
      <c r="EB55" s="59" t="s">
        <v>957</v>
      </c>
    </row>
    <row r="56" spans="1:175" s="54" customFormat="1" ht="20.100000000000001" customHeight="1" x14ac:dyDescent="0.2">
      <c r="A56" s="25" t="s">
        <v>946</v>
      </c>
      <c r="B56" s="40" t="s">
        <v>143</v>
      </c>
      <c r="C56" s="26">
        <v>79896</v>
      </c>
      <c r="D56" s="25" t="s">
        <v>958</v>
      </c>
      <c r="E56" s="26" t="s">
        <v>108</v>
      </c>
      <c r="F56" s="26" t="s">
        <v>109</v>
      </c>
      <c r="G56" s="26" t="s">
        <v>177</v>
      </c>
      <c r="H56" s="26" t="s">
        <v>385</v>
      </c>
      <c r="I56" s="25" t="s">
        <v>215</v>
      </c>
      <c r="J56" s="25" t="s">
        <v>959</v>
      </c>
      <c r="K56" s="30"/>
      <c r="L56" s="27" t="s">
        <v>960</v>
      </c>
      <c r="M56" s="30"/>
      <c r="N56" s="30"/>
      <c r="O56" s="30"/>
      <c r="P56" s="30"/>
      <c r="Q56" s="27" t="s">
        <v>961</v>
      </c>
      <c r="R56" s="30" t="s">
        <v>962</v>
      </c>
      <c r="AS56" s="54">
        <v>1</v>
      </c>
      <c r="AU56" s="54">
        <v>1</v>
      </c>
      <c r="BQ56" s="54">
        <v>1</v>
      </c>
      <c r="BV56" s="54">
        <v>1</v>
      </c>
      <c r="CJ56" s="58"/>
      <c r="DE56" s="54">
        <v>1</v>
      </c>
      <c r="DO56" s="54">
        <v>1</v>
      </c>
      <c r="DP56" s="58"/>
      <c r="DY56" s="54">
        <v>1</v>
      </c>
      <c r="DZ56" s="54">
        <v>1</v>
      </c>
      <c r="EB56" s="59"/>
    </row>
    <row r="57" spans="1:175" s="54" customFormat="1" ht="20.100000000000001" hidden="1" customHeight="1" x14ac:dyDescent="0.2">
      <c r="A57" s="25" t="s">
        <v>946</v>
      </c>
      <c r="B57" s="40" t="s">
        <v>126</v>
      </c>
      <c r="C57" s="26">
        <v>77704</v>
      </c>
      <c r="D57" s="71" t="s">
        <v>963</v>
      </c>
      <c r="E57" s="26" t="s">
        <v>293</v>
      </c>
      <c r="F57" s="26" t="s">
        <v>114</v>
      </c>
      <c r="G57" s="26" t="s">
        <v>835</v>
      </c>
      <c r="H57" s="26" t="s">
        <v>415</v>
      </c>
      <c r="I57" s="25" t="s">
        <v>319</v>
      </c>
      <c r="J57" s="25" t="s">
        <v>964</v>
      </c>
      <c r="K57" s="30"/>
      <c r="L57" s="30"/>
      <c r="M57" s="30"/>
      <c r="N57" s="30"/>
      <c r="O57" s="30"/>
      <c r="P57" s="30"/>
      <c r="Q57" s="30"/>
      <c r="R57" s="30"/>
      <c r="V57" s="58"/>
      <c r="AF57" s="58"/>
      <c r="AG57" s="58"/>
      <c r="AK57" s="58"/>
      <c r="AU57" s="58"/>
      <c r="AX57" s="58"/>
      <c r="DR57" s="58"/>
      <c r="DY57" s="54">
        <v>0</v>
      </c>
      <c r="DZ57" s="54">
        <v>0</v>
      </c>
      <c r="EB57" s="59"/>
    </row>
    <row r="58" spans="1:175" s="54" customFormat="1" ht="20.100000000000001" customHeight="1" x14ac:dyDescent="0.2">
      <c r="A58" s="25" t="s">
        <v>946</v>
      </c>
      <c r="B58" s="40" t="s">
        <v>126</v>
      </c>
      <c r="C58" s="26">
        <v>81640</v>
      </c>
      <c r="D58" s="25" t="s">
        <v>965</v>
      </c>
      <c r="E58" s="26" t="s">
        <v>108</v>
      </c>
      <c r="F58" s="26" t="s">
        <v>114</v>
      </c>
      <c r="G58" s="26" t="s">
        <v>583</v>
      </c>
      <c r="H58" s="26" t="s">
        <v>385</v>
      </c>
      <c r="I58" s="25" t="s">
        <v>129</v>
      </c>
      <c r="J58" s="25" t="s">
        <v>966</v>
      </c>
      <c r="K58" s="25"/>
      <c r="L58" s="25" t="s">
        <v>967</v>
      </c>
      <c r="M58" s="25" t="s">
        <v>968</v>
      </c>
      <c r="N58" s="25" t="s">
        <v>969</v>
      </c>
      <c r="O58" s="30"/>
      <c r="P58" s="30"/>
      <c r="Q58" s="30"/>
      <c r="R58" s="30"/>
      <c r="CF58" s="54">
        <v>1</v>
      </c>
      <c r="DY58" s="54">
        <v>1</v>
      </c>
      <c r="DZ58" s="54">
        <v>0</v>
      </c>
      <c r="EB58" s="59" t="s">
        <v>970</v>
      </c>
    </row>
    <row r="59" spans="1:175" s="54" customFormat="1" ht="20.100000000000001" customHeight="1" x14ac:dyDescent="0.2">
      <c r="A59" s="72" t="s">
        <v>946</v>
      </c>
      <c r="B59" s="80" t="s">
        <v>187</v>
      </c>
      <c r="C59" s="73">
        <v>81892</v>
      </c>
      <c r="D59" s="72" t="s">
        <v>971</v>
      </c>
      <c r="E59" s="73" t="s">
        <v>113</v>
      </c>
      <c r="F59" s="73" t="s">
        <v>121</v>
      </c>
      <c r="G59" s="73" t="s">
        <v>344</v>
      </c>
      <c r="H59" s="73" t="s">
        <v>438</v>
      </c>
      <c r="I59" s="72" t="s">
        <v>834</v>
      </c>
      <c r="J59" s="72" t="s">
        <v>972</v>
      </c>
      <c r="K59" s="83"/>
      <c r="L59" s="72" t="s">
        <v>973</v>
      </c>
      <c r="M59" s="30"/>
      <c r="N59" s="30"/>
      <c r="O59" s="30"/>
      <c r="P59" s="30"/>
      <c r="Q59" s="30"/>
      <c r="R59" s="30"/>
      <c r="AU59" s="54">
        <v>1</v>
      </c>
      <c r="DY59" s="54">
        <v>1</v>
      </c>
      <c r="DZ59" s="54">
        <v>0</v>
      </c>
      <c r="EB59" s="59"/>
    </row>
    <row r="60" spans="1:175" s="54" customFormat="1" ht="20.100000000000001" customHeight="1" x14ac:dyDescent="0.2">
      <c r="A60" s="25" t="s">
        <v>946</v>
      </c>
      <c r="B60" s="40" t="s">
        <v>187</v>
      </c>
      <c r="C60" s="26">
        <v>80288</v>
      </c>
      <c r="D60" s="25" t="s">
        <v>974</v>
      </c>
      <c r="E60" s="26" t="s">
        <v>108</v>
      </c>
      <c r="F60" s="26" t="s">
        <v>121</v>
      </c>
      <c r="G60" s="26" t="s">
        <v>3</v>
      </c>
      <c r="H60" s="26" t="s">
        <v>385</v>
      </c>
      <c r="I60" s="25" t="s">
        <v>975</v>
      </c>
      <c r="J60" s="25" t="s">
        <v>976</v>
      </c>
      <c r="K60" s="25"/>
      <c r="L60" s="25" t="s">
        <v>977</v>
      </c>
      <c r="M60" s="25" t="s">
        <v>978</v>
      </c>
      <c r="N60" s="25" t="s">
        <v>979</v>
      </c>
      <c r="O60" s="30"/>
      <c r="P60" s="30"/>
      <c r="Q60" s="30"/>
      <c r="R60" s="30"/>
      <c r="V60" s="54">
        <v>1</v>
      </c>
      <c r="AA60" s="54">
        <v>1</v>
      </c>
      <c r="DY60" s="54">
        <v>1</v>
      </c>
      <c r="DZ60" s="54">
        <v>0</v>
      </c>
      <c r="EB60" s="59"/>
    </row>
    <row r="61" spans="1:175" s="54" customFormat="1" ht="20.100000000000001" customHeight="1" x14ac:dyDescent="0.2">
      <c r="A61" s="25" t="s">
        <v>980</v>
      </c>
      <c r="B61" s="40" t="s">
        <v>106</v>
      </c>
      <c r="C61" s="26">
        <v>78498</v>
      </c>
      <c r="D61" s="25" t="s">
        <v>981</v>
      </c>
      <c r="E61" s="26" t="s">
        <v>318</v>
      </c>
      <c r="F61" s="26" t="s">
        <v>121</v>
      </c>
      <c r="G61" s="26" t="s">
        <v>122</v>
      </c>
      <c r="H61" s="26" t="s">
        <v>3</v>
      </c>
      <c r="I61" s="25" t="s">
        <v>171</v>
      </c>
      <c r="J61" s="25" t="s">
        <v>982</v>
      </c>
      <c r="K61" s="25" t="s">
        <v>983</v>
      </c>
      <c r="L61" s="30"/>
      <c r="M61" s="30"/>
      <c r="N61" s="30"/>
      <c r="O61" s="30"/>
      <c r="P61" s="30"/>
      <c r="Q61" s="30" t="s">
        <v>984</v>
      </c>
      <c r="R61" s="30" t="s">
        <v>985</v>
      </c>
      <c r="T61" s="54">
        <v>1</v>
      </c>
      <c r="AT61" s="54">
        <v>1</v>
      </c>
      <c r="AU61" s="58"/>
      <c r="AX61" s="58"/>
      <c r="BV61" s="58"/>
      <c r="CA61" s="121">
        <v>1</v>
      </c>
      <c r="CP61" s="54">
        <v>1</v>
      </c>
      <c r="DI61" s="58"/>
      <c r="DJ61" s="54">
        <v>1</v>
      </c>
      <c r="DL61" s="54">
        <v>1</v>
      </c>
      <c r="DY61" s="54" t="s">
        <v>519</v>
      </c>
      <c r="DZ61" s="54">
        <v>1</v>
      </c>
      <c r="EB61" s="59" t="s">
        <v>987</v>
      </c>
    </row>
    <row r="62" spans="1:175" s="54" customFormat="1" ht="20.100000000000001" customHeight="1" x14ac:dyDescent="0.2">
      <c r="A62" s="72" t="s">
        <v>980</v>
      </c>
      <c r="B62" s="80" t="s">
        <v>106</v>
      </c>
      <c r="C62" s="73">
        <v>78822</v>
      </c>
      <c r="D62" s="72" t="s">
        <v>988</v>
      </c>
      <c r="E62" s="73" t="s">
        <v>108</v>
      </c>
      <c r="F62" s="73" t="s">
        <v>114</v>
      </c>
      <c r="G62" s="73" t="s">
        <v>118</v>
      </c>
      <c r="H62" s="73" t="s">
        <v>449</v>
      </c>
      <c r="I62" s="72" t="s">
        <v>195</v>
      </c>
      <c r="J62" s="72" t="s">
        <v>989</v>
      </c>
      <c r="K62" s="72"/>
      <c r="L62" s="74" t="s">
        <v>990</v>
      </c>
      <c r="M62" s="72" t="s">
        <v>991</v>
      </c>
      <c r="N62" s="72" t="s">
        <v>992</v>
      </c>
      <c r="O62" s="30"/>
      <c r="P62" s="30"/>
      <c r="Q62" s="30" t="s">
        <v>994</v>
      </c>
      <c r="R62" s="119" t="s">
        <v>995</v>
      </c>
      <c r="T62" s="54">
        <v>1</v>
      </c>
      <c r="AG62" s="54">
        <v>1</v>
      </c>
      <c r="AJ62" s="54">
        <v>1</v>
      </c>
      <c r="AT62" s="54">
        <v>1</v>
      </c>
      <c r="AX62" s="54">
        <v>1</v>
      </c>
      <c r="DO62" s="54">
        <v>1</v>
      </c>
      <c r="DQ62" s="54">
        <v>1</v>
      </c>
      <c r="DY62" s="54">
        <v>1</v>
      </c>
      <c r="DZ62" s="54">
        <v>1</v>
      </c>
      <c r="EB62" s="59" t="s">
        <v>993</v>
      </c>
    </row>
    <row r="63" spans="1:175" s="54" customFormat="1" ht="20.100000000000001" customHeight="1" x14ac:dyDescent="0.2">
      <c r="A63" s="25" t="s">
        <v>980</v>
      </c>
      <c r="B63" s="40" t="s">
        <v>106</v>
      </c>
      <c r="C63" s="26">
        <v>80287</v>
      </c>
      <c r="D63" s="25" t="s">
        <v>996</v>
      </c>
      <c r="E63" s="26" t="s">
        <v>113</v>
      </c>
      <c r="F63" s="26" t="s">
        <v>109</v>
      </c>
      <c r="G63" s="26" t="s">
        <v>997</v>
      </c>
      <c r="H63" s="26" t="s">
        <v>405</v>
      </c>
      <c r="I63" s="25" t="s">
        <v>643</v>
      </c>
      <c r="J63" s="25" t="s">
        <v>998</v>
      </c>
      <c r="K63" s="79"/>
      <c r="L63" s="45" t="s">
        <v>999</v>
      </c>
      <c r="M63" s="30"/>
      <c r="N63" s="30"/>
      <c r="O63" s="30"/>
      <c r="P63" s="30"/>
      <c r="Q63" s="119" t="s">
        <v>1000</v>
      </c>
      <c r="R63" s="30" t="s">
        <v>1001</v>
      </c>
      <c r="T63" s="54">
        <v>1</v>
      </c>
      <c r="AE63" s="54">
        <v>1</v>
      </c>
      <c r="AG63" s="54">
        <v>1</v>
      </c>
      <c r="DK63" s="54">
        <v>1</v>
      </c>
      <c r="DO63" s="54">
        <v>1</v>
      </c>
      <c r="DY63" s="54">
        <v>1</v>
      </c>
      <c r="DZ63" s="54">
        <v>1</v>
      </c>
      <c r="EB63" s="59" t="s">
        <v>1002</v>
      </c>
    </row>
    <row r="64" spans="1:175" s="54" customFormat="1" ht="20.100000000000001" customHeight="1" x14ac:dyDescent="0.2">
      <c r="A64" s="25" t="s">
        <v>1003</v>
      </c>
      <c r="B64" s="40" t="s">
        <v>106</v>
      </c>
      <c r="C64" s="26">
        <v>81736</v>
      </c>
      <c r="D64" s="25" t="s">
        <v>1004</v>
      </c>
      <c r="E64" s="26" t="s">
        <v>108</v>
      </c>
      <c r="F64" s="26" t="s">
        <v>114</v>
      </c>
      <c r="G64" s="26" t="s">
        <v>927</v>
      </c>
      <c r="H64" s="26" t="s">
        <v>706</v>
      </c>
      <c r="I64" s="25" t="s">
        <v>140</v>
      </c>
      <c r="J64" s="25" t="s">
        <v>1005</v>
      </c>
      <c r="K64" s="43" t="s">
        <v>1006</v>
      </c>
      <c r="L64" s="25" t="s">
        <v>1007</v>
      </c>
      <c r="M64" s="25" t="s">
        <v>1008</v>
      </c>
      <c r="N64" s="25" t="s">
        <v>1009</v>
      </c>
      <c r="O64" s="30"/>
      <c r="P64" s="30"/>
      <c r="Q64" s="30" t="s">
        <v>1010</v>
      </c>
      <c r="R64" s="30" t="s">
        <v>1011</v>
      </c>
      <c r="T64" s="54">
        <v>1</v>
      </c>
      <c r="DK64" s="54">
        <v>1</v>
      </c>
      <c r="DY64" s="54">
        <v>1</v>
      </c>
      <c r="DZ64" s="54">
        <v>1</v>
      </c>
      <c r="EB64" s="59" t="s">
        <v>1012</v>
      </c>
    </row>
    <row r="65" spans="1:132" s="60" customFormat="1" ht="20.100000000000001" customHeight="1" x14ac:dyDescent="0.2">
      <c r="A65" s="72" t="s">
        <v>1003</v>
      </c>
      <c r="B65" s="80" t="s">
        <v>106</v>
      </c>
      <c r="C65" s="73">
        <v>82006</v>
      </c>
      <c r="D65" s="72" t="s">
        <v>1013</v>
      </c>
      <c r="E65" s="73" t="s">
        <v>108</v>
      </c>
      <c r="F65" s="73" t="s">
        <v>114</v>
      </c>
      <c r="G65" s="73" t="s">
        <v>703</v>
      </c>
      <c r="H65" s="73" t="s">
        <v>385</v>
      </c>
      <c r="I65" s="72" t="s">
        <v>502</v>
      </c>
      <c r="J65" s="72" t="s">
        <v>1014</v>
      </c>
      <c r="K65" s="30"/>
      <c r="L65" s="30"/>
      <c r="M65" s="30"/>
      <c r="N65" s="30"/>
      <c r="O65" s="30"/>
      <c r="P65" s="30"/>
      <c r="Q65" s="30" t="s">
        <v>1015</v>
      </c>
      <c r="R65" s="30" t="s">
        <v>1016</v>
      </c>
      <c r="DY65" s="122" t="s">
        <v>519</v>
      </c>
      <c r="DZ65" s="122">
        <v>1</v>
      </c>
      <c r="EB65" s="59"/>
    </row>
    <row r="66" spans="1:132" s="60" customFormat="1" ht="20.100000000000001" customHeight="1" x14ac:dyDescent="0.2">
      <c r="A66" s="25" t="s">
        <v>1003</v>
      </c>
      <c r="B66" s="40" t="s">
        <v>106</v>
      </c>
      <c r="C66" s="26">
        <v>81511</v>
      </c>
      <c r="D66" s="25" t="s">
        <v>1017</v>
      </c>
      <c r="E66" s="26" t="s">
        <v>113</v>
      </c>
      <c r="F66" s="26" t="s">
        <v>114</v>
      </c>
      <c r="G66" s="26" t="s">
        <v>1018</v>
      </c>
      <c r="H66" s="26" t="s">
        <v>389</v>
      </c>
      <c r="I66" s="25" t="s">
        <v>123</v>
      </c>
      <c r="J66" s="25" t="s">
        <v>1019</v>
      </c>
      <c r="K66" s="25"/>
      <c r="L66" s="45" t="s">
        <v>32</v>
      </c>
      <c r="M66" s="25"/>
      <c r="N66" s="25" t="s">
        <v>1020</v>
      </c>
      <c r="O66" s="30"/>
      <c r="P66" s="30"/>
      <c r="Q66" s="30"/>
      <c r="R66" s="30"/>
      <c r="AX66" s="60">
        <v>1</v>
      </c>
      <c r="DY66" s="122">
        <v>1</v>
      </c>
      <c r="DZ66" s="122">
        <v>0</v>
      </c>
      <c r="EB66" s="59"/>
    </row>
    <row r="67" spans="1:132" s="60" customFormat="1" ht="20.100000000000001" customHeight="1" x14ac:dyDescent="0.2">
      <c r="A67" s="25" t="s">
        <v>1022</v>
      </c>
      <c r="B67" s="40" t="s">
        <v>143</v>
      </c>
      <c r="C67" s="26">
        <v>78554</v>
      </c>
      <c r="D67" s="25" t="s">
        <v>1023</v>
      </c>
      <c r="E67" s="26" t="s">
        <v>293</v>
      </c>
      <c r="F67" s="26" t="s">
        <v>109</v>
      </c>
      <c r="G67" s="26" t="s">
        <v>177</v>
      </c>
      <c r="H67" s="26" t="s">
        <v>3</v>
      </c>
      <c r="I67" s="25" t="s">
        <v>228</v>
      </c>
      <c r="J67" s="25" t="s">
        <v>1024</v>
      </c>
      <c r="K67" s="25"/>
      <c r="L67" s="45" t="s">
        <v>1025</v>
      </c>
      <c r="M67" s="25" t="s">
        <v>1026</v>
      </c>
      <c r="N67" s="25" t="s">
        <v>1027</v>
      </c>
      <c r="O67" s="30"/>
      <c r="P67" s="30"/>
      <c r="Q67" s="30" t="s">
        <v>1028</v>
      </c>
      <c r="R67" s="30" t="s">
        <v>1029</v>
      </c>
      <c r="AX67" s="60">
        <v>1</v>
      </c>
      <c r="BA67" s="60">
        <v>1</v>
      </c>
      <c r="CX67" s="60">
        <v>1</v>
      </c>
      <c r="DT67" s="60">
        <v>1</v>
      </c>
      <c r="DY67" s="122">
        <v>1</v>
      </c>
      <c r="DZ67" s="122">
        <v>1</v>
      </c>
      <c r="EB67" s="59" t="s">
        <v>1030</v>
      </c>
    </row>
    <row r="68" spans="1:132" s="60" customFormat="1" ht="20.100000000000001" customHeight="1" x14ac:dyDescent="0.2">
      <c r="A68" s="72" t="s">
        <v>1022</v>
      </c>
      <c r="B68" s="80" t="s">
        <v>143</v>
      </c>
      <c r="C68" s="73">
        <v>80020</v>
      </c>
      <c r="D68" s="72" t="s">
        <v>744</v>
      </c>
      <c r="E68" s="73" t="s">
        <v>113</v>
      </c>
      <c r="F68" s="73" t="s">
        <v>109</v>
      </c>
      <c r="G68" s="73" t="s">
        <v>177</v>
      </c>
      <c r="H68" s="73" t="s">
        <v>476</v>
      </c>
      <c r="I68" s="72" t="s">
        <v>145</v>
      </c>
      <c r="J68" s="72" t="s">
        <v>1031</v>
      </c>
      <c r="K68" s="78" t="s">
        <v>1032</v>
      </c>
      <c r="L68" s="74" t="s">
        <v>1033</v>
      </c>
      <c r="M68" s="72" t="s">
        <v>1034</v>
      </c>
      <c r="N68" s="72" t="s">
        <v>1035</v>
      </c>
      <c r="O68" s="30"/>
      <c r="P68" s="30"/>
      <c r="Q68" s="27" t="s">
        <v>1036</v>
      </c>
      <c r="R68" s="30" t="s">
        <v>1037</v>
      </c>
      <c r="AU68" s="60">
        <v>1</v>
      </c>
      <c r="AW68" s="60">
        <v>1</v>
      </c>
      <c r="BG68" s="60">
        <v>1</v>
      </c>
      <c r="BL68" s="60">
        <v>1</v>
      </c>
      <c r="BQ68" s="60">
        <v>1</v>
      </c>
      <c r="CV68" s="60">
        <v>1</v>
      </c>
      <c r="DO68" s="60">
        <v>1</v>
      </c>
      <c r="DQ68" s="60">
        <v>1</v>
      </c>
      <c r="DY68" s="122">
        <v>1</v>
      </c>
      <c r="DZ68" s="122">
        <v>1</v>
      </c>
      <c r="EB68" s="59" t="s">
        <v>1058</v>
      </c>
    </row>
    <row r="69" spans="1:132" s="60" customFormat="1" ht="20.100000000000001" hidden="1" customHeight="1" x14ac:dyDescent="0.2">
      <c r="A69" s="25" t="s">
        <v>1022</v>
      </c>
      <c r="B69" s="40" t="s">
        <v>126</v>
      </c>
      <c r="C69" s="26">
        <v>82116</v>
      </c>
      <c r="D69" s="71" t="s">
        <v>1038</v>
      </c>
      <c r="E69" s="26" t="s">
        <v>108</v>
      </c>
      <c r="F69" s="26" t="s">
        <v>114</v>
      </c>
      <c r="G69" s="26" t="s">
        <v>128</v>
      </c>
      <c r="H69" s="26" t="s">
        <v>385</v>
      </c>
      <c r="I69" s="25" t="s">
        <v>326</v>
      </c>
      <c r="J69" s="25" t="s">
        <v>1039</v>
      </c>
      <c r="K69" s="30"/>
      <c r="L69" s="30"/>
      <c r="M69" s="30"/>
      <c r="N69" s="30"/>
      <c r="O69" s="30"/>
      <c r="P69" s="30"/>
      <c r="Q69" s="30"/>
      <c r="R69" s="30"/>
      <c r="AA69" s="47"/>
      <c r="AG69" s="47"/>
      <c r="BA69" s="47"/>
      <c r="BP69" s="47"/>
      <c r="BV69" s="47"/>
      <c r="CC69" s="47"/>
      <c r="CD69" s="47"/>
      <c r="DY69" s="122">
        <v>0</v>
      </c>
      <c r="DZ69" s="122">
        <v>0</v>
      </c>
      <c r="EB69" s="59"/>
    </row>
    <row r="70" spans="1:132" s="60" customFormat="1" ht="20.100000000000001" customHeight="1" x14ac:dyDescent="0.2">
      <c r="A70" s="25" t="s">
        <v>1022</v>
      </c>
      <c r="B70" s="40" t="s">
        <v>126</v>
      </c>
      <c r="C70" s="26">
        <v>80122</v>
      </c>
      <c r="D70" s="25" t="s">
        <v>1040</v>
      </c>
      <c r="E70" s="26" t="s">
        <v>113</v>
      </c>
      <c r="F70" s="26" t="s">
        <v>114</v>
      </c>
      <c r="G70" s="26" t="s">
        <v>615</v>
      </c>
      <c r="H70" s="26" t="s">
        <v>438</v>
      </c>
      <c r="I70" s="25" t="s">
        <v>129</v>
      </c>
      <c r="J70" s="25" t="s">
        <v>1041</v>
      </c>
      <c r="K70" s="25"/>
      <c r="L70" s="25" t="s">
        <v>1042</v>
      </c>
      <c r="M70" s="25" t="s">
        <v>1043</v>
      </c>
      <c r="N70" s="25" t="s">
        <v>1044</v>
      </c>
      <c r="O70" s="30"/>
      <c r="P70" s="30"/>
      <c r="Q70" s="30" t="s">
        <v>1045</v>
      </c>
      <c r="R70" s="30"/>
      <c r="AM70" s="60">
        <v>1</v>
      </c>
      <c r="DE70" s="60">
        <v>1</v>
      </c>
      <c r="DP70" s="60">
        <v>1</v>
      </c>
      <c r="DY70" s="122">
        <v>1</v>
      </c>
      <c r="DZ70" s="122">
        <v>1</v>
      </c>
      <c r="EB70" s="59" t="s">
        <v>1056</v>
      </c>
    </row>
    <row r="71" spans="1:132" s="60" customFormat="1" ht="20.100000000000001" customHeight="1" x14ac:dyDescent="0.2">
      <c r="A71" s="25" t="s">
        <v>1022</v>
      </c>
      <c r="B71" s="40" t="s">
        <v>187</v>
      </c>
      <c r="C71" s="26">
        <v>82026</v>
      </c>
      <c r="D71" s="25" t="s">
        <v>1046</v>
      </c>
      <c r="E71" s="26" t="s">
        <v>108</v>
      </c>
      <c r="F71" s="26" t="s">
        <v>121</v>
      </c>
      <c r="G71" s="26" t="s">
        <v>344</v>
      </c>
      <c r="H71" s="26" t="s">
        <v>449</v>
      </c>
      <c r="I71" s="25" t="s">
        <v>834</v>
      </c>
      <c r="J71" s="25" t="s">
        <v>1047</v>
      </c>
      <c r="K71" s="25"/>
      <c r="L71" s="45" t="s">
        <v>43</v>
      </c>
      <c r="M71" s="30"/>
      <c r="N71" s="30"/>
      <c r="O71" s="30"/>
      <c r="P71" s="30"/>
      <c r="Q71" s="27"/>
      <c r="R71" s="30"/>
      <c r="AI71" s="47"/>
      <c r="BQ71" s="123">
        <v>1</v>
      </c>
      <c r="DY71" s="122">
        <v>1</v>
      </c>
      <c r="DZ71" s="122">
        <v>0</v>
      </c>
      <c r="EB71" s="59"/>
    </row>
    <row r="72" spans="1:132" s="60" customFormat="1" ht="20.100000000000001" customHeight="1" x14ac:dyDescent="0.2">
      <c r="A72" s="72" t="s">
        <v>1049</v>
      </c>
      <c r="B72" s="73" t="s">
        <v>143</v>
      </c>
      <c r="C72" s="73">
        <v>80339</v>
      </c>
      <c r="D72" s="72" t="s">
        <v>1050</v>
      </c>
      <c r="E72" s="73" t="s">
        <v>108</v>
      </c>
      <c r="F72" s="73" t="s">
        <v>109</v>
      </c>
      <c r="G72" s="73" t="s">
        <v>177</v>
      </c>
      <c r="H72" s="73" t="s">
        <v>438</v>
      </c>
      <c r="I72" s="72" t="s">
        <v>215</v>
      </c>
      <c r="J72" s="72" t="s">
        <v>1051</v>
      </c>
      <c r="K72" s="30"/>
      <c r="L72" s="27"/>
      <c r="M72" s="30"/>
      <c r="N72" s="30"/>
      <c r="O72" s="30"/>
      <c r="P72" s="30"/>
      <c r="Q72" s="27" t="s">
        <v>1052</v>
      </c>
      <c r="R72" s="30" t="s">
        <v>1053</v>
      </c>
      <c r="Y72" s="60">
        <v>1</v>
      </c>
      <c r="BA72" s="60">
        <v>1</v>
      </c>
      <c r="BO72" s="60">
        <v>1</v>
      </c>
      <c r="BQ72" s="60">
        <v>1</v>
      </c>
      <c r="BR72" s="60">
        <v>1</v>
      </c>
      <c r="CV72" s="60">
        <v>1</v>
      </c>
      <c r="DV72" s="60">
        <v>1</v>
      </c>
      <c r="DY72" s="122" t="s">
        <v>519</v>
      </c>
      <c r="DZ72" s="122">
        <v>1</v>
      </c>
      <c r="EB72" s="59"/>
    </row>
    <row r="73" spans="1:132" s="60" customFormat="1" ht="20.100000000000001" hidden="1" customHeight="1" x14ac:dyDescent="0.2">
      <c r="A73" s="25" t="s">
        <v>1049</v>
      </c>
      <c r="B73" s="26" t="s">
        <v>126</v>
      </c>
      <c r="C73" s="26">
        <v>80385</v>
      </c>
      <c r="D73" s="71" t="s">
        <v>1054</v>
      </c>
      <c r="E73" s="26" t="s">
        <v>108</v>
      </c>
      <c r="F73" s="26" t="s">
        <v>114</v>
      </c>
      <c r="G73" s="26" t="s">
        <v>128</v>
      </c>
      <c r="H73" s="26" t="s">
        <v>3</v>
      </c>
      <c r="I73" s="25" t="s">
        <v>158</v>
      </c>
      <c r="J73" s="25" t="s">
        <v>1055</v>
      </c>
      <c r="K73" s="30"/>
      <c r="L73" s="30"/>
      <c r="M73" s="30"/>
      <c r="N73" s="30"/>
      <c r="O73" s="30"/>
      <c r="P73" s="30"/>
      <c r="Q73" s="30"/>
      <c r="R73" s="30"/>
      <c r="AD73" s="47"/>
      <c r="BW73" s="47"/>
      <c r="DY73" s="122">
        <v>0</v>
      </c>
      <c r="DZ73" s="122">
        <v>0</v>
      </c>
      <c r="EB73" s="59"/>
    </row>
    <row r="74" spans="1:132" s="60" customFormat="1" ht="20.100000000000001" customHeight="1" x14ac:dyDescent="0.2">
      <c r="A74" s="25" t="s">
        <v>1059</v>
      </c>
      <c r="B74" s="40" t="s">
        <v>106</v>
      </c>
      <c r="C74" s="26">
        <v>78729</v>
      </c>
      <c r="D74" s="25" t="s">
        <v>1060</v>
      </c>
      <c r="E74" s="26" t="s">
        <v>108</v>
      </c>
      <c r="F74" s="26" t="s">
        <v>109</v>
      </c>
      <c r="G74" s="26" t="s">
        <v>567</v>
      </c>
      <c r="H74" s="26" t="s">
        <v>449</v>
      </c>
      <c r="I74" s="25" t="s">
        <v>171</v>
      </c>
      <c r="J74" s="25" t="s">
        <v>1061</v>
      </c>
      <c r="K74" s="118" t="s">
        <v>1062</v>
      </c>
      <c r="L74" s="45"/>
      <c r="M74" s="25" t="s">
        <v>1063</v>
      </c>
      <c r="N74" s="30" t="s">
        <v>1064</v>
      </c>
      <c r="O74" s="30"/>
      <c r="P74" s="30"/>
      <c r="Q74" s="27" t="s">
        <v>1065</v>
      </c>
      <c r="R74" s="30"/>
      <c r="AL74" s="60">
        <v>1</v>
      </c>
      <c r="AX74" s="60">
        <v>1</v>
      </c>
      <c r="BQ74" s="60">
        <v>1</v>
      </c>
      <c r="CP74" s="60">
        <v>1</v>
      </c>
      <c r="DO74" s="60">
        <v>1</v>
      </c>
      <c r="DS74" s="60">
        <v>1</v>
      </c>
      <c r="DT74" s="60">
        <v>1</v>
      </c>
      <c r="DW74" s="60">
        <v>1</v>
      </c>
      <c r="DY74" s="122">
        <v>1</v>
      </c>
      <c r="DZ74" s="122">
        <v>1</v>
      </c>
      <c r="EB74" s="59" t="s">
        <v>1066</v>
      </c>
    </row>
    <row r="75" spans="1:132" s="60" customFormat="1" ht="20.100000000000001" customHeight="1" x14ac:dyDescent="0.2">
      <c r="A75" s="25" t="s">
        <v>1059</v>
      </c>
      <c r="B75" s="40" t="s">
        <v>106</v>
      </c>
      <c r="C75" s="26">
        <v>81804</v>
      </c>
      <c r="D75" s="25" t="s">
        <v>1067</v>
      </c>
      <c r="E75" s="26" t="s">
        <v>318</v>
      </c>
      <c r="F75" s="26" t="s">
        <v>109</v>
      </c>
      <c r="G75" s="26" t="s">
        <v>539</v>
      </c>
      <c r="H75" s="26" t="s">
        <v>3</v>
      </c>
      <c r="I75" s="25" t="s">
        <v>140</v>
      </c>
      <c r="J75" s="25" t="s">
        <v>1068</v>
      </c>
      <c r="K75" s="25"/>
      <c r="L75" s="45" t="s">
        <v>1069</v>
      </c>
      <c r="M75" s="30"/>
      <c r="N75" s="30"/>
      <c r="O75" s="30"/>
      <c r="P75" s="30"/>
      <c r="Q75" s="119" t="s">
        <v>1070</v>
      </c>
      <c r="R75" s="30" t="s">
        <v>1071</v>
      </c>
      <c r="AG75" s="60">
        <v>1</v>
      </c>
      <c r="AV75" s="60">
        <v>1</v>
      </c>
      <c r="AX75" s="47"/>
      <c r="BV75" s="47"/>
      <c r="CC75" s="60">
        <v>1</v>
      </c>
      <c r="CI75" s="60">
        <v>1</v>
      </c>
      <c r="DF75" s="60">
        <v>1</v>
      </c>
      <c r="DJ75" s="60">
        <v>1</v>
      </c>
      <c r="DK75" s="60">
        <v>1</v>
      </c>
      <c r="DL75" s="60">
        <v>1</v>
      </c>
      <c r="DY75" s="122">
        <v>1</v>
      </c>
      <c r="DZ75" s="122">
        <v>1</v>
      </c>
      <c r="EB75" s="59" t="s">
        <v>1072</v>
      </c>
    </row>
    <row r="76" spans="1:132" s="60" customFormat="1" ht="20.100000000000001" customHeight="1" x14ac:dyDescent="0.2">
      <c r="A76" s="72" t="s">
        <v>1059</v>
      </c>
      <c r="B76" s="80" t="s">
        <v>143</v>
      </c>
      <c r="C76" s="73">
        <v>81739</v>
      </c>
      <c r="D76" s="72" t="s">
        <v>1073</v>
      </c>
      <c r="E76" s="73" t="s">
        <v>293</v>
      </c>
      <c r="F76" s="73" t="s">
        <v>109</v>
      </c>
      <c r="G76" s="73" t="s">
        <v>539</v>
      </c>
      <c r="H76" s="73" t="s">
        <v>415</v>
      </c>
      <c r="I76" s="72" t="s">
        <v>228</v>
      </c>
      <c r="J76" s="72" t="s">
        <v>1074</v>
      </c>
      <c r="K76" s="83"/>
      <c r="L76" s="74" t="s">
        <v>1075</v>
      </c>
      <c r="M76" s="30"/>
      <c r="N76" s="30"/>
      <c r="O76" s="30"/>
      <c r="P76" s="30" t="s">
        <v>1076</v>
      </c>
      <c r="Q76" s="30" t="s">
        <v>1077</v>
      </c>
      <c r="R76" s="30" t="s">
        <v>1078</v>
      </c>
      <c r="T76" s="60">
        <v>1</v>
      </c>
      <c r="AX76" s="60">
        <v>1</v>
      </c>
      <c r="AY76" s="60">
        <v>1</v>
      </c>
      <c r="BA76" s="60">
        <v>1</v>
      </c>
      <c r="BB76" s="47"/>
      <c r="BI76" s="60">
        <v>1</v>
      </c>
      <c r="BP76" s="60">
        <v>1</v>
      </c>
      <c r="BY76" s="60">
        <v>1</v>
      </c>
      <c r="CK76" s="60">
        <v>1</v>
      </c>
      <c r="DO76" s="60">
        <v>1</v>
      </c>
      <c r="DP76" s="47"/>
      <c r="DY76" s="122">
        <v>1</v>
      </c>
      <c r="DZ76" s="122">
        <v>1</v>
      </c>
      <c r="EB76" s="59"/>
    </row>
    <row r="77" spans="1:132" s="60" customFormat="1" ht="20.100000000000001" customHeight="1" x14ac:dyDescent="0.2">
      <c r="A77" s="25" t="s">
        <v>1059</v>
      </c>
      <c r="B77" s="40" t="s">
        <v>143</v>
      </c>
      <c r="C77" s="26">
        <v>80463</v>
      </c>
      <c r="D77" s="25" t="s">
        <v>1079</v>
      </c>
      <c r="E77" s="26" t="s">
        <v>293</v>
      </c>
      <c r="F77" s="26" t="s">
        <v>109</v>
      </c>
      <c r="G77" s="26" t="s">
        <v>554</v>
      </c>
      <c r="H77" s="26" t="s">
        <v>385</v>
      </c>
      <c r="I77" s="25" t="s">
        <v>178</v>
      </c>
      <c r="J77" s="25" t="s">
        <v>1080</v>
      </c>
      <c r="K77" s="25"/>
      <c r="L77" s="45" t="s">
        <v>1081</v>
      </c>
      <c r="M77" s="30"/>
      <c r="N77" s="30"/>
      <c r="O77" s="30"/>
      <c r="P77" s="30" t="s">
        <v>1083</v>
      </c>
      <c r="Q77" s="131" t="s">
        <v>1084</v>
      </c>
      <c r="R77" s="30" t="s">
        <v>1085</v>
      </c>
      <c r="AE77" s="60">
        <v>1</v>
      </c>
      <c r="AG77" s="60">
        <v>1</v>
      </c>
      <c r="AJ77" s="60">
        <v>1</v>
      </c>
      <c r="AT77" s="60">
        <v>1</v>
      </c>
      <c r="AX77" s="60">
        <v>1</v>
      </c>
      <c r="BC77" s="60">
        <v>1</v>
      </c>
      <c r="BH77" s="60">
        <v>1</v>
      </c>
      <c r="BQ77" s="60">
        <v>1</v>
      </c>
      <c r="CK77" s="60">
        <v>1</v>
      </c>
      <c r="CP77" s="60">
        <v>1</v>
      </c>
      <c r="DP77" s="60">
        <v>1</v>
      </c>
      <c r="DU77" s="60">
        <v>1</v>
      </c>
      <c r="DY77" s="122">
        <v>1</v>
      </c>
      <c r="DZ77" s="122">
        <v>1</v>
      </c>
      <c r="EB77" s="59" t="s">
        <v>1082</v>
      </c>
    </row>
    <row r="78" spans="1:132" s="60" customFormat="1" ht="20.100000000000001" customHeight="1" x14ac:dyDescent="0.2">
      <c r="A78" s="25" t="s">
        <v>1059</v>
      </c>
      <c r="B78" s="40" t="s">
        <v>152</v>
      </c>
      <c r="C78" s="26">
        <v>80123</v>
      </c>
      <c r="D78" s="25" t="s">
        <v>1086</v>
      </c>
      <c r="E78" s="26" t="s">
        <v>318</v>
      </c>
      <c r="F78" s="26" t="s">
        <v>109</v>
      </c>
      <c r="G78" s="26" t="s">
        <v>554</v>
      </c>
      <c r="H78" s="26" t="s">
        <v>3</v>
      </c>
      <c r="I78" s="25" t="s">
        <v>262</v>
      </c>
      <c r="J78" s="25" t="s">
        <v>1087</v>
      </c>
      <c r="K78" s="45" t="s">
        <v>1088</v>
      </c>
      <c r="L78" s="45" t="s">
        <v>1089</v>
      </c>
      <c r="M78" s="30" t="s">
        <v>1090</v>
      </c>
      <c r="N78" s="30" t="s">
        <v>1091</v>
      </c>
      <c r="O78" s="30"/>
      <c r="P78" s="30"/>
      <c r="Q78" s="27" t="s">
        <v>1092</v>
      </c>
      <c r="R78" s="30"/>
      <c r="T78" s="60">
        <v>1</v>
      </c>
      <c r="AW78" s="60">
        <v>1</v>
      </c>
      <c r="AX78" s="60">
        <v>1</v>
      </c>
      <c r="BL78" s="60">
        <v>1</v>
      </c>
      <c r="BQ78" s="60">
        <v>1</v>
      </c>
      <c r="CD78" s="60">
        <v>1</v>
      </c>
      <c r="DK78" s="60">
        <v>1</v>
      </c>
      <c r="DL78" s="60">
        <v>1</v>
      </c>
      <c r="DU78" s="60">
        <v>1</v>
      </c>
      <c r="DY78" s="122">
        <v>1</v>
      </c>
      <c r="DZ78" s="122">
        <v>1</v>
      </c>
      <c r="EB78" s="59" t="s">
        <v>1093</v>
      </c>
    </row>
    <row r="79" spans="1:132" s="60" customFormat="1" ht="20.100000000000001" hidden="1" customHeight="1" x14ac:dyDescent="0.2">
      <c r="A79" s="25" t="s">
        <v>1059</v>
      </c>
      <c r="B79" s="40" t="s">
        <v>126</v>
      </c>
      <c r="C79" s="26">
        <v>82056</v>
      </c>
      <c r="D79" s="71" t="s">
        <v>1094</v>
      </c>
      <c r="E79" s="73" t="s">
        <v>108</v>
      </c>
      <c r="F79" s="73" t="s">
        <v>114</v>
      </c>
      <c r="G79" s="73" t="s">
        <v>128</v>
      </c>
      <c r="H79" s="73" t="s">
        <v>706</v>
      </c>
      <c r="I79" s="72" t="s">
        <v>326</v>
      </c>
      <c r="J79" s="72" t="s">
        <v>1095</v>
      </c>
      <c r="K79" s="25"/>
      <c r="L79" s="30"/>
      <c r="M79" s="30"/>
      <c r="N79" s="30"/>
      <c r="O79" s="30"/>
      <c r="P79" s="30"/>
      <c r="Q79" s="30"/>
      <c r="R79" s="30"/>
      <c r="DY79" s="122">
        <v>0</v>
      </c>
      <c r="DZ79" s="122">
        <v>0</v>
      </c>
      <c r="EB79" s="59"/>
    </row>
    <row r="80" spans="1:132" s="60" customFormat="1" ht="20.100000000000001" customHeight="1" x14ac:dyDescent="0.2">
      <c r="A80" s="25" t="s">
        <v>1059</v>
      </c>
      <c r="B80" s="40" t="s">
        <v>187</v>
      </c>
      <c r="C80" s="26">
        <v>81689</v>
      </c>
      <c r="D80" s="25" t="s">
        <v>1096</v>
      </c>
      <c r="E80" s="26" t="s">
        <v>108</v>
      </c>
      <c r="F80" s="26" t="s">
        <v>121</v>
      </c>
      <c r="G80" s="26" t="s">
        <v>1048</v>
      </c>
      <c r="H80" s="26" t="s">
        <v>438</v>
      </c>
      <c r="I80" s="25" t="s">
        <v>834</v>
      </c>
      <c r="J80" s="25" t="s">
        <v>1097</v>
      </c>
      <c r="K80" s="25"/>
      <c r="L80" s="25" t="s">
        <v>1098</v>
      </c>
      <c r="M80" s="30"/>
      <c r="N80" s="30"/>
      <c r="O80" s="30"/>
      <c r="P80" s="30"/>
      <c r="Q80" s="30"/>
      <c r="R80" s="30"/>
      <c r="AI80" s="60">
        <v>1</v>
      </c>
      <c r="BG80" s="60">
        <v>1</v>
      </c>
      <c r="DY80" s="122">
        <v>1</v>
      </c>
      <c r="DZ80" s="122">
        <v>0</v>
      </c>
      <c r="EB80" s="59"/>
    </row>
    <row r="81" spans="1:157" s="60" customFormat="1" ht="20.100000000000001" customHeight="1" x14ac:dyDescent="0.2">
      <c r="A81" s="25" t="s">
        <v>1099</v>
      </c>
      <c r="B81" s="40" t="s">
        <v>106</v>
      </c>
      <c r="C81" s="26">
        <v>81745</v>
      </c>
      <c r="D81" s="25" t="s">
        <v>1100</v>
      </c>
      <c r="E81" s="26" t="s">
        <v>113</v>
      </c>
      <c r="F81" s="73" t="s">
        <v>109</v>
      </c>
      <c r="G81" s="73" t="s">
        <v>554</v>
      </c>
      <c r="H81" s="26" t="s">
        <v>3</v>
      </c>
      <c r="I81" s="72" t="s">
        <v>643</v>
      </c>
      <c r="J81" s="72" t="s">
        <v>1101</v>
      </c>
      <c r="K81" s="72"/>
      <c r="L81" s="45" t="s">
        <v>1102</v>
      </c>
      <c r="M81" s="30" t="s">
        <v>1103</v>
      </c>
      <c r="N81" s="30" t="s">
        <v>1104</v>
      </c>
      <c r="O81" s="30"/>
      <c r="P81" s="30"/>
      <c r="Q81" s="27" t="s">
        <v>1105</v>
      </c>
      <c r="R81" s="30" t="s">
        <v>1106</v>
      </c>
      <c r="W81" s="60">
        <v>1</v>
      </c>
      <c r="AA81" s="60">
        <v>1</v>
      </c>
      <c r="BA81" s="60">
        <v>1</v>
      </c>
      <c r="BG81" s="60">
        <v>1</v>
      </c>
      <c r="BL81" s="60">
        <v>1</v>
      </c>
      <c r="BQ81" s="60">
        <v>1</v>
      </c>
      <c r="BV81" s="60">
        <v>1</v>
      </c>
      <c r="CF81" s="60">
        <v>1</v>
      </c>
      <c r="CH81" s="60">
        <v>1</v>
      </c>
      <c r="CJ81" s="60">
        <v>1</v>
      </c>
      <c r="CP81" s="60">
        <v>1</v>
      </c>
      <c r="CT81" s="60">
        <v>1</v>
      </c>
      <c r="DF81" s="60">
        <v>1</v>
      </c>
      <c r="DH81" s="60">
        <v>1</v>
      </c>
      <c r="DI81" s="60">
        <v>1</v>
      </c>
      <c r="DO81" s="60">
        <v>1</v>
      </c>
      <c r="DV81" s="60">
        <v>1</v>
      </c>
      <c r="DY81" s="122">
        <v>1</v>
      </c>
      <c r="DZ81" s="122">
        <v>1</v>
      </c>
      <c r="EB81" s="59" t="s">
        <v>1107</v>
      </c>
    </row>
    <row r="82" spans="1:157" s="60" customFormat="1" ht="20.100000000000001" customHeight="1" x14ac:dyDescent="0.2">
      <c r="A82" s="72" t="s">
        <v>1099</v>
      </c>
      <c r="B82" s="80" t="s">
        <v>106</v>
      </c>
      <c r="C82" s="73">
        <v>81698</v>
      </c>
      <c r="D82" s="72" t="s">
        <v>1108</v>
      </c>
      <c r="E82" s="73" t="s">
        <v>108</v>
      </c>
      <c r="F82" s="73" t="s">
        <v>109</v>
      </c>
      <c r="G82" s="73" t="s">
        <v>117</v>
      </c>
      <c r="H82" s="73" t="s">
        <v>385</v>
      </c>
      <c r="I82" s="72" t="s">
        <v>110</v>
      </c>
      <c r="J82" s="72" t="s">
        <v>1109</v>
      </c>
      <c r="K82" s="74" t="s">
        <v>1110</v>
      </c>
      <c r="L82" s="72" t="s">
        <v>1111</v>
      </c>
      <c r="M82" s="72" t="s">
        <v>1112</v>
      </c>
      <c r="N82" s="72" t="s">
        <v>1113</v>
      </c>
      <c r="O82" s="30"/>
      <c r="P82" s="30"/>
      <c r="Q82" s="30"/>
      <c r="R82" s="30"/>
      <c r="AD82" s="60">
        <v>1</v>
      </c>
      <c r="DJ82" s="60">
        <v>1</v>
      </c>
      <c r="DY82" s="124">
        <v>1</v>
      </c>
      <c r="DZ82" s="124">
        <v>0</v>
      </c>
      <c r="EB82" s="59"/>
    </row>
    <row r="83" spans="1:157" s="60" customFormat="1" ht="20.100000000000001" hidden="1" customHeight="1" x14ac:dyDescent="0.2">
      <c r="A83" s="25" t="s">
        <v>1099</v>
      </c>
      <c r="B83" s="40" t="s">
        <v>152</v>
      </c>
      <c r="C83" s="26">
        <v>82017</v>
      </c>
      <c r="D83" s="71" t="s">
        <v>1115</v>
      </c>
      <c r="E83" s="26" t="s">
        <v>108</v>
      </c>
      <c r="F83" s="26" t="s">
        <v>109</v>
      </c>
      <c r="G83" s="26" t="s">
        <v>554</v>
      </c>
      <c r="H83" s="26" t="s">
        <v>3</v>
      </c>
      <c r="I83" s="25" t="s">
        <v>315</v>
      </c>
      <c r="J83" s="25" t="s">
        <v>1116</v>
      </c>
      <c r="K83" s="30"/>
      <c r="L83" s="30"/>
      <c r="M83" s="30"/>
      <c r="N83" s="30"/>
      <c r="O83" s="30"/>
      <c r="P83" s="30"/>
      <c r="Q83" s="30"/>
      <c r="R83" s="30"/>
      <c r="DY83" s="124">
        <v>0</v>
      </c>
      <c r="DZ83" s="124">
        <v>0</v>
      </c>
      <c r="EB83" s="59"/>
    </row>
    <row r="84" spans="1:157" s="60" customFormat="1" ht="20.100000000000001" customHeight="1" x14ac:dyDescent="0.2">
      <c r="A84" s="72" t="s">
        <v>1099</v>
      </c>
      <c r="B84" s="80" t="s">
        <v>187</v>
      </c>
      <c r="C84" s="73">
        <v>81938</v>
      </c>
      <c r="D84" s="72" t="s">
        <v>1117</v>
      </c>
      <c r="E84" s="73" t="s">
        <v>113</v>
      </c>
      <c r="F84" s="73" t="s">
        <v>121</v>
      </c>
      <c r="G84" s="73" t="s">
        <v>344</v>
      </c>
      <c r="H84" s="73" t="s">
        <v>405</v>
      </c>
      <c r="I84" s="72" t="s">
        <v>975</v>
      </c>
      <c r="J84" s="72" t="s">
        <v>1118</v>
      </c>
      <c r="K84" s="72"/>
      <c r="L84" s="72" t="s">
        <v>1119</v>
      </c>
      <c r="M84" s="72" t="s">
        <v>1120</v>
      </c>
      <c r="N84" s="30" t="s">
        <v>1121</v>
      </c>
      <c r="O84" s="30"/>
      <c r="P84" s="30"/>
      <c r="Q84" s="30"/>
      <c r="R84" s="30" t="s">
        <v>1122</v>
      </c>
      <c r="AE84" s="47"/>
      <c r="AH84" s="47"/>
      <c r="AW84" s="60">
        <v>1</v>
      </c>
      <c r="BA84" s="47"/>
      <c r="BO84" s="47"/>
      <c r="BP84" s="47"/>
      <c r="DF84" s="60">
        <v>1</v>
      </c>
      <c r="DY84" s="124">
        <v>1</v>
      </c>
      <c r="DZ84" s="124">
        <v>1</v>
      </c>
      <c r="EB84" s="59"/>
    </row>
    <row r="85" spans="1:157" s="60" customFormat="1" ht="20.100000000000001" hidden="1" customHeight="1" x14ac:dyDescent="0.2">
      <c r="A85" s="25" t="s">
        <v>1123</v>
      </c>
      <c r="B85" s="40" t="s">
        <v>106</v>
      </c>
      <c r="C85" s="26">
        <v>80335</v>
      </c>
      <c r="D85" s="25" t="s">
        <v>1124</v>
      </c>
      <c r="E85" s="26" t="s">
        <v>113</v>
      </c>
      <c r="F85" s="26" t="s">
        <v>109</v>
      </c>
      <c r="G85" s="26" t="s">
        <v>554</v>
      </c>
      <c r="H85" s="26" t="s">
        <v>385</v>
      </c>
      <c r="I85" s="25" t="s">
        <v>123</v>
      </c>
      <c r="J85" s="25" t="s">
        <v>1125</v>
      </c>
      <c r="K85" s="45" t="s">
        <v>1126</v>
      </c>
      <c r="L85" s="30"/>
      <c r="M85" s="30"/>
      <c r="N85" s="30"/>
      <c r="O85" s="30"/>
      <c r="P85" s="30"/>
      <c r="Q85" s="30"/>
      <c r="R85" s="30"/>
      <c r="DY85" s="124">
        <v>0</v>
      </c>
      <c r="DZ85" s="124">
        <v>0</v>
      </c>
      <c r="EB85" s="59"/>
    </row>
    <row r="86" spans="1:157" s="61" customFormat="1" ht="20.100000000000001" hidden="1" customHeight="1" x14ac:dyDescent="0.2">
      <c r="A86" s="25" t="s">
        <v>1123</v>
      </c>
      <c r="B86" s="26" t="s">
        <v>106</v>
      </c>
      <c r="C86" s="26">
        <v>80408</v>
      </c>
      <c r="D86" s="71" t="s">
        <v>1127</v>
      </c>
      <c r="E86" s="73" t="s">
        <v>108</v>
      </c>
      <c r="F86" s="73" t="s">
        <v>109</v>
      </c>
      <c r="G86" s="73" t="s">
        <v>1128</v>
      </c>
      <c r="H86" s="73" t="s">
        <v>438</v>
      </c>
      <c r="I86" s="72" t="s">
        <v>469</v>
      </c>
      <c r="J86" s="72" t="s">
        <v>1129</v>
      </c>
      <c r="K86" s="30"/>
      <c r="L86" s="30"/>
      <c r="M86" s="30"/>
      <c r="N86" s="30"/>
      <c r="O86" s="30"/>
      <c r="P86" s="30"/>
      <c r="Q86" s="30"/>
      <c r="R86" s="3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124">
        <v>0</v>
      </c>
      <c r="DZ86" s="124">
        <v>0</v>
      </c>
      <c r="EA86" s="60"/>
      <c r="EB86" s="59"/>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row>
    <row r="87" spans="1:157" s="61" customFormat="1" ht="20.100000000000001" customHeight="1" x14ac:dyDescent="0.2">
      <c r="A87" s="25" t="s">
        <v>1123</v>
      </c>
      <c r="B87" s="40" t="s">
        <v>143</v>
      </c>
      <c r="C87" s="26">
        <v>78530</v>
      </c>
      <c r="D87" s="25" t="s">
        <v>1130</v>
      </c>
      <c r="E87" s="26" t="s">
        <v>108</v>
      </c>
      <c r="F87" s="26" t="s">
        <v>109</v>
      </c>
      <c r="G87" s="26" t="s">
        <v>397</v>
      </c>
      <c r="H87" s="26" t="s">
        <v>706</v>
      </c>
      <c r="I87" s="25" t="s">
        <v>145</v>
      </c>
      <c r="J87" s="25" t="s">
        <v>1131</v>
      </c>
      <c r="K87" s="25"/>
      <c r="L87" s="45" t="s">
        <v>1132</v>
      </c>
      <c r="M87" s="30" t="s">
        <v>1133</v>
      </c>
      <c r="N87" s="30" t="s">
        <v>1134</v>
      </c>
      <c r="O87" s="30"/>
      <c r="P87" s="30"/>
      <c r="Q87" s="27" t="s">
        <v>1135</v>
      </c>
      <c r="R87" s="30" t="s">
        <v>1136</v>
      </c>
      <c r="S87" s="60"/>
      <c r="T87" s="60"/>
      <c r="U87" s="60"/>
      <c r="V87" s="60"/>
      <c r="W87" s="60"/>
      <c r="X87" s="60"/>
      <c r="Y87" s="60"/>
      <c r="Z87" s="60"/>
      <c r="AA87" s="60"/>
      <c r="AB87" s="60"/>
      <c r="AC87" s="60"/>
      <c r="AD87" s="60"/>
      <c r="AE87" s="60"/>
      <c r="AF87" s="60"/>
      <c r="AG87" s="60">
        <v>1</v>
      </c>
      <c r="AH87" s="60"/>
      <c r="AI87" s="60"/>
      <c r="AJ87" s="60"/>
      <c r="AK87" s="60"/>
      <c r="AL87" s="60"/>
      <c r="AM87" s="60"/>
      <c r="AN87" s="60"/>
      <c r="AO87" s="60"/>
      <c r="AP87" s="60"/>
      <c r="AQ87" s="60"/>
      <c r="AR87" s="60"/>
      <c r="AS87" s="60"/>
      <c r="AT87" s="60"/>
      <c r="AU87" s="60">
        <v>1</v>
      </c>
      <c r="AV87" s="60">
        <v>1</v>
      </c>
      <c r="AW87" s="60"/>
      <c r="AX87" s="60"/>
      <c r="AY87" s="60"/>
      <c r="AZ87" s="60"/>
      <c r="BA87" s="60"/>
      <c r="BB87" s="60"/>
      <c r="BC87" s="60"/>
      <c r="BD87" s="60"/>
      <c r="BE87" s="60"/>
      <c r="BF87" s="60"/>
      <c r="BG87" s="60">
        <v>1</v>
      </c>
      <c r="BH87" s="60"/>
      <c r="BI87" s="60"/>
      <c r="BJ87" s="60">
        <v>1</v>
      </c>
      <c r="BK87" s="60"/>
      <c r="BL87" s="60"/>
      <c r="BM87" s="60"/>
      <c r="BN87" s="60"/>
      <c r="BO87" s="60"/>
      <c r="BP87" s="60">
        <v>1</v>
      </c>
      <c r="BQ87" s="60">
        <v>1</v>
      </c>
      <c r="BR87" s="60"/>
      <c r="BS87" s="60"/>
      <c r="BT87" s="60"/>
      <c r="BU87" s="60"/>
      <c r="BV87" s="60">
        <v>1</v>
      </c>
      <c r="BW87" s="60"/>
      <c r="BX87" s="60"/>
      <c r="BY87" s="60"/>
      <c r="BZ87" s="60"/>
      <c r="CA87" s="60"/>
      <c r="CB87" s="60"/>
      <c r="CC87" s="60">
        <v>1</v>
      </c>
      <c r="CD87" s="60"/>
      <c r="CE87" s="60"/>
      <c r="CF87" s="60"/>
      <c r="CG87" s="60"/>
      <c r="CH87" s="60"/>
      <c r="CI87" s="60"/>
      <c r="CJ87" s="60"/>
      <c r="CK87" s="60"/>
      <c r="CL87" s="60"/>
      <c r="CM87" s="60"/>
      <c r="CN87" s="60"/>
      <c r="CO87" s="60"/>
      <c r="CP87" s="60"/>
      <c r="CQ87" s="60"/>
      <c r="CR87" s="60"/>
      <c r="CS87" s="60"/>
      <c r="CT87" s="60"/>
      <c r="CU87" s="60"/>
      <c r="CV87" s="60"/>
      <c r="CW87" s="60"/>
      <c r="CX87" s="60"/>
      <c r="CY87" s="60">
        <v>1</v>
      </c>
      <c r="CZ87" s="60"/>
      <c r="DA87" s="60"/>
      <c r="DB87" s="60"/>
      <c r="DC87" s="60"/>
      <c r="DD87" s="60"/>
      <c r="DE87" s="60"/>
      <c r="DF87" s="60">
        <v>1</v>
      </c>
      <c r="DG87" s="60"/>
      <c r="DH87" s="60"/>
      <c r="DI87" s="60"/>
      <c r="DJ87" s="60"/>
      <c r="DK87" s="60"/>
      <c r="DL87" s="60"/>
      <c r="DM87" s="60"/>
      <c r="DN87" s="60"/>
      <c r="DO87" s="60"/>
      <c r="DP87" s="60"/>
      <c r="DQ87" s="60"/>
      <c r="DR87" s="60"/>
      <c r="DS87" s="60"/>
      <c r="DT87" s="60"/>
      <c r="DU87" s="60"/>
      <c r="DV87" s="60"/>
      <c r="DW87" s="60"/>
      <c r="DX87" s="60"/>
      <c r="DY87" s="124">
        <v>1</v>
      </c>
      <c r="DZ87" s="124">
        <v>1</v>
      </c>
      <c r="EA87" s="60"/>
      <c r="EB87" s="59"/>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row>
    <row r="88" spans="1:157" s="61" customFormat="1" ht="20.100000000000001" customHeight="1" x14ac:dyDescent="0.2">
      <c r="A88" s="72" t="s">
        <v>1123</v>
      </c>
      <c r="B88" s="73" t="s">
        <v>143</v>
      </c>
      <c r="C88" s="73">
        <v>81775</v>
      </c>
      <c r="D88" s="72" t="s">
        <v>1137</v>
      </c>
      <c r="E88" s="73" t="s">
        <v>113</v>
      </c>
      <c r="F88" s="73" t="s">
        <v>109</v>
      </c>
      <c r="G88" s="73" t="s">
        <v>554</v>
      </c>
      <c r="H88" s="73" t="s">
        <v>405</v>
      </c>
      <c r="I88" s="72" t="s">
        <v>178</v>
      </c>
      <c r="J88" s="72" t="s">
        <v>1138</v>
      </c>
      <c r="K88" s="125"/>
      <c r="L88" s="72"/>
      <c r="M88" s="72"/>
      <c r="N88" s="72" t="s">
        <v>1139</v>
      </c>
      <c r="O88" s="30"/>
      <c r="P88" s="30"/>
      <c r="Q88" s="30" t="s">
        <v>1140</v>
      </c>
      <c r="R88" s="30"/>
      <c r="S88" s="60"/>
      <c r="T88" s="60">
        <v>1</v>
      </c>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124">
        <v>1</v>
      </c>
      <c r="DZ88" s="124">
        <v>1</v>
      </c>
      <c r="EA88" s="60"/>
      <c r="EB88" s="59" t="s">
        <v>1141</v>
      </c>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row>
    <row r="89" spans="1:157" s="61" customFormat="1" ht="20.100000000000001" customHeight="1" x14ac:dyDescent="0.2">
      <c r="A89" s="25" t="s">
        <v>1123</v>
      </c>
      <c r="B89" s="40" t="s">
        <v>143</v>
      </c>
      <c r="C89" s="26">
        <v>80267</v>
      </c>
      <c r="D89" s="25" t="s">
        <v>1142</v>
      </c>
      <c r="E89" s="26" t="s">
        <v>108</v>
      </c>
      <c r="F89" s="26" t="s">
        <v>109</v>
      </c>
      <c r="G89" s="26" t="s">
        <v>539</v>
      </c>
      <c r="H89" s="26" t="s">
        <v>476</v>
      </c>
      <c r="I89" s="25" t="s">
        <v>228</v>
      </c>
      <c r="J89" s="25" t="s">
        <v>1143</v>
      </c>
      <c r="K89" s="126"/>
      <c r="L89" s="25" t="s">
        <v>1144</v>
      </c>
      <c r="M89" s="25" t="s">
        <v>1145</v>
      </c>
      <c r="N89" s="25" t="s">
        <v>1146</v>
      </c>
      <c r="O89" s="30"/>
      <c r="P89" s="30"/>
      <c r="Q89" s="30" t="s">
        <v>1147</v>
      </c>
      <c r="R89" s="30" t="s">
        <v>1148</v>
      </c>
      <c r="S89" s="60"/>
      <c r="T89" s="60"/>
      <c r="U89" s="60"/>
      <c r="V89" s="60"/>
      <c r="W89" s="60"/>
      <c r="X89" s="60"/>
      <c r="Y89" s="60"/>
      <c r="Z89" s="60"/>
      <c r="AA89" s="60"/>
      <c r="AB89" s="60"/>
      <c r="AC89" s="60"/>
      <c r="AD89" s="60"/>
      <c r="AE89" s="60">
        <v>1</v>
      </c>
      <c r="AF89" s="60"/>
      <c r="AG89" s="60"/>
      <c r="AH89" s="60"/>
      <c r="AI89" s="47"/>
      <c r="AJ89" s="60"/>
      <c r="AK89" s="60"/>
      <c r="AL89" s="60"/>
      <c r="AM89" s="60"/>
      <c r="AN89" s="60"/>
      <c r="AO89" s="60"/>
      <c r="AP89" s="60"/>
      <c r="AQ89" s="60"/>
      <c r="AR89" s="60"/>
      <c r="AS89" s="47"/>
      <c r="AT89" s="60"/>
      <c r="AU89" s="60"/>
      <c r="AV89" s="60"/>
      <c r="AW89" s="60"/>
      <c r="AX89" s="47"/>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47"/>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v>1</v>
      </c>
      <c r="CY89" s="60"/>
      <c r="CZ89" s="60"/>
      <c r="DA89" s="60"/>
      <c r="DB89" s="60"/>
      <c r="DC89" s="60"/>
      <c r="DD89" s="60"/>
      <c r="DE89" s="60"/>
      <c r="DF89" s="60"/>
      <c r="DG89" s="60"/>
      <c r="DH89" s="60"/>
      <c r="DI89" s="60"/>
      <c r="DJ89" s="60"/>
      <c r="DK89" s="60"/>
      <c r="DL89" s="60"/>
      <c r="DM89" s="60"/>
      <c r="DN89" s="60"/>
      <c r="DO89" s="60"/>
      <c r="DP89" s="60"/>
      <c r="DQ89" s="60"/>
      <c r="DR89" s="60">
        <v>1</v>
      </c>
      <c r="DS89" s="60"/>
      <c r="DT89" s="60"/>
      <c r="DU89" s="60"/>
      <c r="DV89" s="60"/>
      <c r="DW89" s="60"/>
      <c r="DX89" s="60"/>
      <c r="DY89" s="124">
        <v>1</v>
      </c>
      <c r="DZ89" s="124">
        <v>1</v>
      </c>
      <c r="EA89" s="60"/>
      <c r="EB89" s="59" t="s">
        <v>1149</v>
      </c>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row>
    <row r="90" spans="1:157" s="61" customFormat="1" ht="20.100000000000001" customHeight="1" x14ac:dyDescent="0.2">
      <c r="A90" s="72" t="s">
        <v>1123</v>
      </c>
      <c r="B90" s="73" t="s">
        <v>152</v>
      </c>
      <c r="C90" s="73">
        <v>81532</v>
      </c>
      <c r="D90" s="72" t="s">
        <v>1150</v>
      </c>
      <c r="E90" s="73" t="s">
        <v>293</v>
      </c>
      <c r="F90" s="73" t="s">
        <v>109</v>
      </c>
      <c r="G90" s="73" t="s">
        <v>554</v>
      </c>
      <c r="H90" s="73" t="s">
        <v>389</v>
      </c>
      <c r="I90" s="72" t="s">
        <v>155</v>
      </c>
      <c r="J90" s="72" t="s">
        <v>1151</v>
      </c>
      <c r="K90" s="72"/>
      <c r="L90" s="72" t="s">
        <v>1152</v>
      </c>
      <c r="M90" s="72" t="s">
        <v>1153</v>
      </c>
      <c r="N90" s="72" t="s">
        <v>1154</v>
      </c>
      <c r="O90" s="30"/>
      <c r="P90" s="30" t="s">
        <v>1155</v>
      </c>
      <c r="Q90" s="30"/>
      <c r="R90" s="3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47"/>
      <c r="AY90" s="60"/>
      <c r="AZ90" s="60"/>
      <c r="BA90" s="60"/>
      <c r="BB90" s="60"/>
      <c r="BC90" s="60"/>
      <c r="BD90" s="60"/>
      <c r="BE90" s="60"/>
      <c r="BF90" s="60"/>
      <c r="BG90" s="60">
        <v>1</v>
      </c>
      <c r="BH90" s="60"/>
      <c r="BI90" s="60"/>
      <c r="BJ90" s="60"/>
      <c r="BK90" s="60"/>
      <c r="BL90" s="60"/>
      <c r="BM90" s="60"/>
      <c r="BN90" s="60"/>
      <c r="BO90" s="60"/>
      <c r="BP90" s="60">
        <v>1</v>
      </c>
      <c r="BQ90" s="60"/>
      <c r="BR90" s="60"/>
      <c r="BS90" s="60"/>
      <c r="BT90" s="60"/>
      <c r="BU90" s="60"/>
      <c r="BV90" s="60"/>
      <c r="BW90" s="60"/>
      <c r="BX90" s="60"/>
      <c r="BY90" s="60"/>
      <c r="BZ90" s="60"/>
      <c r="CA90" s="60"/>
      <c r="CB90" s="60"/>
      <c r="CC90" s="60">
        <v>1</v>
      </c>
      <c r="CD90" s="60"/>
      <c r="CE90" s="60"/>
      <c r="CF90" s="60"/>
      <c r="CG90" s="60"/>
      <c r="CH90" s="60"/>
      <c r="CI90" s="60"/>
      <c r="CJ90" s="60"/>
      <c r="CK90" s="60"/>
      <c r="CL90" s="60"/>
      <c r="CM90" s="60"/>
      <c r="CN90" s="60"/>
      <c r="CO90" s="60"/>
      <c r="CP90" s="60"/>
      <c r="CQ90" s="60"/>
      <c r="CR90" s="60"/>
      <c r="CS90" s="60"/>
      <c r="CT90" s="60"/>
      <c r="CU90" s="60"/>
      <c r="CV90" s="60"/>
      <c r="CW90" s="60"/>
      <c r="CX90" s="60">
        <v>1</v>
      </c>
      <c r="CY90" s="60"/>
      <c r="CZ90" s="60"/>
      <c r="DA90" s="60"/>
      <c r="DB90" s="60">
        <v>1</v>
      </c>
      <c r="DC90" s="60"/>
      <c r="DD90" s="60"/>
      <c r="DE90" s="60"/>
      <c r="DF90" s="60"/>
      <c r="DG90" s="60"/>
      <c r="DH90" s="60"/>
      <c r="DI90" s="60"/>
      <c r="DJ90" s="60"/>
      <c r="DK90" s="60"/>
      <c r="DL90" s="60"/>
      <c r="DM90" s="60"/>
      <c r="DN90" s="60"/>
      <c r="DO90" s="60">
        <v>1</v>
      </c>
      <c r="DP90" s="60"/>
      <c r="DQ90" s="60"/>
      <c r="DR90" s="60"/>
      <c r="DS90" s="60"/>
      <c r="DT90" s="60"/>
      <c r="DU90" s="60"/>
      <c r="DV90" s="60"/>
      <c r="DW90" s="60"/>
      <c r="DX90" s="60"/>
      <c r="DY90" s="124">
        <v>1</v>
      </c>
      <c r="DZ90" s="124">
        <v>0</v>
      </c>
      <c r="EA90" s="60"/>
      <c r="EB90" s="59"/>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row>
    <row r="91" spans="1:157" s="61" customFormat="1" ht="20.100000000000001" hidden="1" customHeight="1" x14ac:dyDescent="0.2">
      <c r="A91" s="25" t="s">
        <v>1123</v>
      </c>
      <c r="B91" s="40" t="s">
        <v>126</v>
      </c>
      <c r="C91" s="26">
        <v>80259</v>
      </c>
      <c r="D91" s="71" t="s">
        <v>1156</v>
      </c>
      <c r="E91" s="73" t="s">
        <v>108</v>
      </c>
      <c r="F91" s="73" t="s">
        <v>114</v>
      </c>
      <c r="G91" s="73" t="s">
        <v>128</v>
      </c>
      <c r="H91" s="73" t="s">
        <v>405</v>
      </c>
      <c r="I91" s="72" t="s">
        <v>158</v>
      </c>
      <c r="J91" s="72" t="s">
        <v>1157</v>
      </c>
      <c r="K91" s="30"/>
      <c r="L91" s="30"/>
      <c r="M91" s="30"/>
      <c r="N91" s="30"/>
      <c r="O91" s="30"/>
      <c r="P91" s="30"/>
      <c r="Q91" s="30"/>
      <c r="R91" s="30"/>
      <c r="S91" s="60"/>
      <c r="T91" s="60"/>
      <c r="U91" s="60"/>
      <c r="V91" s="60"/>
      <c r="W91" s="47"/>
      <c r="X91" s="60"/>
      <c r="Y91" s="60"/>
      <c r="Z91" s="60"/>
      <c r="AA91" s="60"/>
      <c r="AB91" s="60"/>
      <c r="AC91" s="60"/>
      <c r="AD91" s="60"/>
      <c r="AE91" s="47"/>
      <c r="AF91" s="60"/>
      <c r="AG91" s="60"/>
      <c r="AH91" s="60"/>
      <c r="AI91" s="60"/>
      <c r="AJ91" s="60"/>
      <c r="AK91" s="60"/>
      <c r="AL91" s="60"/>
      <c r="AM91" s="60"/>
      <c r="AN91" s="60"/>
      <c r="AO91" s="60"/>
      <c r="AP91" s="60"/>
      <c r="AQ91" s="60"/>
      <c r="AR91" s="60"/>
      <c r="AS91" s="60"/>
      <c r="AT91" s="60"/>
      <c r="AU91" s="47"/>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47"/>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124">
        <v>0</v>
      </c>
      <c r="DZ91" s="124">
        <v>0</v>
      </c>
      <c r="EA91" s="60"/>
      <c r="EB91" s="59"/>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row>
    <row r="92" spans="1:157" s="61" customFormat="1" ht="20.100000000000001" customHeight="1" x14ac:dyDescent="0.2">
      <c r="A92" s="25" t="s">
        <v>1123</v>
      </c>
      <c r="B92" s="40" t="s">
        <v>126</v>
      </c>
      <c r="C92" s="26">
        <v>80033</v>
      </c>
      <c r="D92" s="25" t="s">
        <v>1158</v>
      </c>
      <c r="E92" s="26" t="s">
        <v>108</v>
      </c>
      <c r="F92" s="26" t="s">
        <v>114</v>
      </c>
      <c r="G92" s="26" t="s">
        <v>128</v>
      </c>
      <c r="H92" s="26" t="s">
        <v>389</v>
      </c>
      <c r="I92" s="25" t="s">
        <v>129</v>
      </c>
      <c r="J92" s="25" t="s">
        <v>1159</v>
      </c>
      <c r="K92" s="25"/>
      <c r="L92" s="45" t="s">
        <v>1160</v>
      </c>
      <c r="M92" s="25" t="s">
        <v>1161</v>
      </c>
      <c r="N92" s="25" t="s">
        <v>1162</v>
      </c>
      <c r="O92" s="30"/>
      <c r="P92" s="30"/>
      <c r="Q92" s="27" t="s">
        <v>1163</v>
      </c>
      <c r="R92" s="30"/>
      <c r="S92" s="60"/>
      <c r="T92" s="60"/>
      <c r="U92" s="60"/>
      <c r="V92" s="60"/>
      <c r="W92" s="60"/>
      <c r="X92" s="60"/>
      <c r="Y92" s="60"/>
      <c r="Z92" s="60"/>
      <c r="AA92" s="60"/>
      <c r="AB92" s="60"/>
      <c r="AC92" s="60"/>
      <c r="AD92" s="60"/>
      <c r="AE92" s="60"/>
      <c r="AF92" s="60"/>
      <c r="AG92" s="60"/>
      <c r="AH92" s="60"/>
      <c r="AI92" s="60"/>
      <c r="AJ92" s="60"/>
      <c r="AK92" s="60"/>
      <c r="AL92" s="60"/>
      <c r="AM92" s="60"/>
      <c r="AN92" s="60">
        <v>1</v>
      </c>
      <c r="AO92" s="60"/>
      <c r="AP92" s="60"/>
      <c r="AQ92" s="60"/>
      <c r="AR92" s="60"/>
      <c r="AS92" s="60"/>
      <c r="AT92" s="60">
        <v>1</v>
      </c>
      <c r="AU92" s="60"/>
      <c r="AV92" s="60"/>
      <c r="AW92" s="60"/>
      <c r="AX92" s="60"/>
      <c r="AY92" s="60"/>
      <c r="AZ92" s="60"/>
      <c r="BA92" s="60"/>
      <c r="BB92" s="60"/>
      <c r="BC92" s="60"/>
      <c r="BD92" s="60"/>
      <c r="BE92" s="60"/>
      <c r="BF92" s="60"/>
      <c r="BG92" s="60"/>
      <c r="BH92" s="60"/>
      <c r="BI92" s="60"/>
      <c r="BJ92" s="60"/>
      <c r="BK92" s="60"/>
      <c r="BL92" s="60"/>
      <c r="BM92" s="60"/>
      <c r="BN92" s="60"/>
      <c r="BO92" s="60">
        <v>1</v>
      </c>
      <c r="BP92" s="60"/>
      <c r="BQ92" s="60">
        <v>1</v>
      </c>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v>1</v>
      </c>
      <c r="DX92" s="60"/>
      <c r="DY92" s="124">
        <v>1</v>
      </c>
      <c r="DZ92" s="124">
        <v>1</v>
      </c>
      <c r="EA92" s="60"/>
      <c r="EB92" s="59" t="s">
        <v>1322</v>
      </c>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row>
    <row r="93" spans="1:157" s="61" customFormat="1" ht="20.100000000000001" customHeight="1" x14ac:dyDescent="0.2">
      <c r="A93" s="25" t="s">
        <v>1123</v>
      </c>
      <c r="B93" s="26" t="s">
        <v>187</v>
      </c>
      <c r="C93" s="26">
        <v>82069</v>
      </c>
      <c r="D93" s="25" t="s">
        <v>1167</v>
      </c>
      <c r="E93" s="26" t="s">
        <v>108</v>
      </c>
      <c r="F93" s="26" t="s">
        <v>121</v>
      </c>
      <c r="G93" s="26" t="s">
        <v>344</v>
      </c>
      <c r="H93" s="26" t="s">
        <v>449</v>
      </c>
      <c r="I93" s="25" t="s">
        <v>834</v>
      </c>
      <c r="J93" s="25" t="s">
        <v>1168</v>
      </c>
      <c r="K93" s="25"/>
      <c r="L93" s="25" t="s">
        <v>1169</v>
      </c>
      <c r="M93" s="25" t="s">
        <v>1170</v>
      </c>
      <c r="N93" s="25" t="s">
        <v>1171</v>
      </c>
      <c r="O93" s="30"/>
      <c r="P93" s="30"/>
      <c r="Q93" s="30"/>
      <c r="R93" s="30" t="s">
        <v>1172</v>
      </c>
      <c r="S93" s="60"/>
      <c r="T93" s="60">
        <v>1</v>
      </c>
      <c r="U93" s="60"/>
      <c r="V93" s="60"/>
      <c r="W93" s="60">
        <v>1</v>
      </c>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124">
        <v>1</v>
      </c>
      <c r="DZ93" s="124">
        <v>1</v>
      </c>
      <c r="EA93" s="60"/>
      <c r="EB93" s="59"/>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row>
    <row r="94" spans="1:157" s="61" customFormat="1" ht="20.100000000000001" customHeight="1" x14ac:dyDescent="0.2">
      <c r="A94" s="72" t="s">
        <v>1173</v>
      </c>
      <c r="B94" s="73" t="s">
        <v>106</v>
      </c>
      <c r="C94" s="73">
        <v>80182</v>
      </c>
      <c r="D94" s="72" t="s">
        <v>1174</v>
      </c>
      <c r="E94" s="73" t="s">
        <v>293</v>
      </c>
      <c r="F94" s="73" t="s">
        <v>109</v>
      </c>
      <c r="G94" s="73" t="s">
        <v>539</v>
      </c>
      <c r="H94" s="73" t="s">
        <v>3</v>
      </c>
      <c r="I94" s="72" t="s">
        <v>140</v>
      </c>
      <c r="J94" s="72" t="s">
        <v>1175</v>
      </c>
      <c r="K94" s="127"/>
      <c r="L94" s="74" t="s">
        <v>32</v>
      </c>
      <c r="M94" s="30"/>
      <c r="N94" s="30"/>
      <c r="O94" s="30"/>
      <c r="P94" s="30" t="s">
        <v>1176</v>
      </c>
      <c r="Q94" s="30"/>
      <c r="R94" s="30"/>
      <c r="S94" s="60"/>
      <c r="T94" s="60"/>
      <c r="U94" s="60"/>
      <c r="V94" s="60"/>
      <c r="W94" s="60"/>
      <c r="X94" s="60"/>
      <c r="Y94" s="60"/>
      <c r="Z94" s="60"/>
      <c r="AA94" s="60"/>
      <c r="AB94" s="60"/>
      <c r="AC94" s="60"/>
      <c r="AD94" s="60"/>
      <c r="AE94" s="60"/>
      <c r="AF94" s="60"/>
      <c r="AG94" s="47"/>
      <c r="AH94" s="60"/>
      <c r="AI94" s="60"/>
      <c r="AJ94" s="60"/>
      <c r="AK94" s="60"/>
      <c r="AL94" s="60"/>
      <c r="AM94" s="60"/>
      <c r="AN94" s="60"/>
      <c r="AO94" s="60"/>
      <c r="AP94" s="60"/>
      <c r="AQ94" s="60"/>
      <c r="AR94" s="60"/>
      <c r="AS94" s="60"/>
      <c r="AT94" s="60"/>
      <c r="AU94" s="60"/>
      <c r="AV94" s="60"/>
      <c r="AW94" s="60"/>
      <c r="AX94" s="60">
        <v>1</v>
      </c>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124">
        <v>1</v>
      </c>
      <c r="DZ94" s="124">
        <v>0</v>
      </c>
      <c r="EA94" s="60"/>
      <c r="EB94" s="59"/>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row>
    <row r="95" spans="1:157" s="61" customFormat="1" ht="20.100000000000001" customHeight="1" x14ac:dyDescent="0.2">
      <c r="A95" s="25" t="s">
        <v>1173</v>
      </c>
      <c r="B95" s="26" t="s">
        <v>106</v>
      </c>
      <c r="C95" s="26">
        <v>81552</v>
      </c>
      <c r="D95" s="25" t="s">
        <v>1177</v>
      </c>
      <c r="E95" s="26" t="s">
        <v>113</v>
      </c>
      <c r="F95" s="26" t="s">
        <v>109</v>
      </c>
      <c r="G95" s="26" t="s">
        <v>539</v>
      </c>
      <c r="H95" s="26" t="s">
        <v>389</v>
      </c>
      <c r="I95" s="25" t="s">
        <v>163</v>
      </c>
      <c r="J95" s="25" t="s">
        <v>1178</v>
      </c>
      <c r="K95" s="45" t="s">
        <v>1179</v>
      </c>
      <c r="L95" s="30"/>
      <c r="M95" s="30"/>
      <c r="N95" s="30"/>
      <c r="O95" s="30"/>
      <c r="P95" s="30"/>
      <c r="Q95" s="30" t="s">
        <v>1180</v>
      </c>
      <c r="R95" s="30" t="s">
        <v>1181</v>
      </c>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47"/>
      <c r="BZ95" s="60"/>
      <c r="CA95" s="60"/>
      <c r="CB95" s="60"/>
      <c r="CC95" s="60"/>
      <c r="CD95" s="60"/>
      <c r="CE95" s="60"/>
      <c r="CF95" s="60"/>
      <c r="CG95" s="60"/>
      <c r="CH95" s="60"/>
      <c r="CI95" s="60"/>
      <c r="CJ95" s="60"/>
      <c r="CK95" s="60"/>
      <c r="CL95" s="60"/>
      <c r="CM95" s="60"/>
      <c r="CN95" s="47"/>
      <c r="CO95" s="47"/>
      <c r="CP95" s="47"/>
      <c r="CQ95" s="47"/>
      <c r="CR95" s="60"/>
      <c r="CS95" s="60"/>
      <c r="CT95" s="60"/>
      <c r="CU95" s="60"/>
      <c r="CV95" s="60"/>
      <c r="CW95" s="60"/>
      <c r="CX95" s="60"/>
      <c r="CY95" s="60"/>
      <c r="CZ95" s="60"/>
      <c r="DA95" s="60"/>
      <c r="DB95" s="60"/>
      <c r="DC95" s="60"/>
      <c r="DD95" s="60"/>
      <c r="DE95" s="60"/>
      <c r="DF95" s="60"/>
      <c r="DG95" s="60"/>
      <c r="DH95" s="60"/>
      <c r="DI95" s="47"/>
      <c r="DJ95" s="60">
        <v>1</v>
      </c>
      <c r="DK95" s="60"/>
      <c r="DL95" s="60"/>
      <c r="DM95" s="60"/>
      <c r="DN95" s="60"/>
      <c r="DO95" s="60"/>
      <c r="DP95" s="60"/>
      <c r="DQ95" s="60"/>
      <c r="DR95" s="60"/>
      <c r="DS95" s="60"/>
      <c r="DT95" s="60"/>
      <c r="DU95" s="60"/>
      <c r="DV95" s="60"/>
      <c r="DW95" s="60"/>
      <c r="DX95" s="60"/>
      <c r="DY95" s="124" t="s">
        <v>519</v>
      </c>
      <c r="DZ95" s="124">
        <v>1</v>
      </c>
      <c r="EA95" s="60"/>
      <c r="EB95" s="59" t="s">
        <v>1182</v>
      </c>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row>
    <row r="96" spans="1:157" s="61" customFormat="1" ht="20.100000000000001" customHeight="1" x14ac:dyDescent="0.2">
      <c r="A96" s="72" t="s">
        <v>1173</v>
      </c>
      <c r="B96" s="73" t="s">
        <v>106</v>
      </c>
      <c r="C96" s="73">
        <v>80102</v>
      </c>
      <c r="D96" s="72" t="s">
        <v>1183</v>
      </c>
      <c r="E96" s="73" t="s">
        <v>108</v>
      </c>
      <c r="F96" s="73" t="s">
        <v>121</v>
      </c>
      <c r="G96" s="73" t="s">
        <v>189</v>
      </c>
      <c r="H96" s="73" t="s">
        <v>516</v>
      </c>
      <c r="I96" s="72" t="s">
        <v>643</v>
      </c>
      <c r="J96" s="72" t="s">
        <v>1184</v>
      </c>
      <c r="K96" s="74" t="s">
        <v>1185</v>
      </c>
      <c r="L96" s="30"/>
      <c r="M96" s="30"/>
      <c r="N96" s="30"/>
      <c r="O96" s="30"/>
      <c r="P96" s="30"/>
      <c r="Q96" s="30" t="s">
        <v>1186</v>
      </c>
      <c r="R96" s="30" t="s">
        <v>1187</v>
      </c>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v>1</v>
      </c>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v>1</v>
      </c>
      <c r="DB96" s="60"/>
      <c r="DC96" s="60"/>
      <c r="DD96" s="60"/>
      <c r="DE96" s="60"/>
      <c r="DF96" s="60"/>
      <c r="DG96" s="60"/>
      <c r="DH96" s="60"/>
      <c r="DI96" s="60">
        <v>1</v>
      </c>
      <c r="DJ96" s="60"/>
      <c r="DK96" s="60"/>
      <c r="DL96" s="60"/>
      <c r="DM96" s="60"/>
      <c r="DN96" s="60"/>
      <c r="DO96" s="60"/>
      <c r="DP96" s="60"/>
      <c r="DQ96" s="60"/>
      <c r="DR96" s="60"/>
      <c r="DS96" s="60"/>
      <c r="DT96" s="60"/>
      <c r="DU96" s="60"/>
      <c r="DV96" s="60"/>
      <c r="DW96" s="60"/>
      <c r="DX96" s="60"/>
      <c r="DY96" s="124" t="s">
        <v>519</v>
      </c>
      <c r="DZ96" s="124">
        <v>1</v>
      </c>
      <c r="EA96" s="60"/>
      <c r="EB96" s="59" t="s">
        <v>1188</v>
      </c>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row>
    <row r="97" spans="1:157" s="61" customFormat="1" ht="20.100000000000001" customHeight="1" x14ac:dyDescent="0.2">
      <c r="A97" s="25" t="s">
        <v>1173</v>
      </c>
      <c r="B97" s="26" t="s">
        <v>152</v>
      </c>
      <c r="C97" s="26">
        <v>81625</v>
      </c>
      <c r="D97" s="25" t="s">
        <v>1189</v>
      </c>
      <c r="E97" s="26" t="s">
        <v>108</v>
      </c>
      <c r="F97" s="26" t="s">
        <v>109</v>
      </c>
      <c r="G97" s="26" t="s">
        <v>554</v>
      </c>
      <c r="H97" s="26" t="s">
        <v>385</v>
      </c>
      <c r="I97" s="25" t="s">
        <v>155</v>
      </c>
      <c r="J97" s="25" t="s">
        <v>1190</v>
      </c>
      <c r="K97" s="118" t="s">
        <v>1191</v>
      </c>
      <c r="L97" s="45" t="s">
        <v>1192</v>
      </c>
      <c r="M97" s="25"/>
      <c r="N97" s="25" t="s">
        <v>1193</v>
      </c>
      <c r="O97" s="30"/>
      <c r="P97" s="30"/>
      <c r="Q97" s="27"/>
      <c r="R97" s="3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v>1</v>
      </c>
      <c r="AY97" s="60"/>
      <c r="AZ97" s="60"/>
      <c r="BA97" s="60"/>
      <c r="BB97" s="60"/>
      <c r="BC97" s="60"/>
      <c r="BD97" s="60"/>
      <c r="BE97" s="60"/>
      <c r="BF97" s="60"/>
      <c r="BG97" s="60"/>
      <c r="BH97" s="60"/>
      <c r="BI97" s="60"/>
      <c r="BJ97" s="60"/>
      <c r="BK97" s="60"/>
      <c r="BL97" s="60"/>
      <c r="BM97" s="60"/>
      <c r="BN97" s="60"/>
      <c r="BO97" s="60"/>
      <c r="BP97" s="60"/>
      <c r="BQ97" s="60">
        <v>1</v>
      </c>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124">
        <v>1</v>
      </c>
      <c r="DZ97" s="124">
        <v>0</v>
      </c>
      <c r="EA97" s="60"/>
      <c r="EB97" s="59"/>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row>
    <row r="98" spans="1:157" s="61" customFormat="1" ht="20.100000000000001" customHeight="1" x14ac:dyDescent="0.2">
      <c r="A98" s="72" t="s">
        <v>1173</v>
      </c>
      <c r="B98" s="73" t="s">
        <v>126</v>
      </c>
      <c r="C98" s="73">
        <v>80457</v>
      </c>
      <c r="D98" s="72" t="s">
        <v>1194</v>
      </c>
      <c r="E98" s="73" t="s">
        <v>108</v>
      </c>
      <c r="F98" s="73" t="s">
        <v>114</v>
      </c>
      <c r="G98" s="73" t="s">
        <v>615</v>
      </c>
      <c r="H98" s="73" t="s">
        <v>3</v>
      </c>
      <c r="I98" s="72" t="s">
        <v>275</v>
      </c>
      <c r="J98" s="72" t="s">
        <v>1195</v>
      </c>
      <c r="K98" s="127"/>
      <c r="L98" s="72" t="s">
        <v>1196</v>
      </c>
      <c r="M98" s="30"/>
      <c r="N98" s="30"/>
      <c r="O98" s="30"/>
      <c r="P98" s="30"/>
      <c r="Q98" s="30" t="s">
        <v>1197</v>
      </c>
      <c r="R98" s="3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v>1</v>
      </c>
      <c r="AS98" s="60"/>
      <c r="AT98" s="60"/>
      <c r="AU98" s="60">
        <v>1</v>
      </c>
      <c r="AV98" s="60"/>
      <c r="AW98" s="60">
        <v>1</v>
      </c>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124">
        <v>1</v>
      </c>
      <c r="DZ98" s="124">
        <v>1</v>
      </c>
      <c r="EA98" s="60"/>
      <c r="EB98" s="59" t="s">
        <v>1198</v>
      </c>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row>
    <row r="99" spans="1:157" s="61" customFormat="1" ht="20.100000000000001" hidden="1" customHeight="1" x14ac:dyDescent="0.2">
      <c r="A99" s="25" t="s">
        <v>1173</v>
      </c>
      <c r="B99" s="26" t="s">
        <v>126</v>
      </c>
      <c r="C99" s="26">
        <v>81723</v>
      </c>
      <c r="D99" s="71" t="s">
        <v>1199</v>
      </c>
      <c r="E99" s="26" t="s">
        <v>108</v>
      </c>
      <c r="F99" s="26" t="s">
        <v>114</v>
      </c>
      <c r="G99" s="26" t="s">
        <v>583</v>
      </c>
      <c r="H99" s="26" t="s">
        <v>385</v>
      </c>
      <c r="I99" s="25" t="s">
        <v>326</v>
      </c>
      <c r="J99" s="25" t="s">
        <v>1200</v>
      </c>
      <c r="K99" s="30"/>
      <c r="L99" s="30"/>
      <c r="M99" s="30"/>
      <c r="N99" s="30"/>
      <c r="O99" s="30"/>
      <c r="P99" s="30"/>
      <c r="Q99" s="30"/>
      <c r="R99" s="3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47"/>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124">
        <v>0</v>
      </c>
      <c r="DZ99" s="124">
        <v>0</v>
      </c>
      <c r="EA99" s="60"/>
      <c r="EB99" s="59"/>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row>
    <row r="100" spans="1:157" s="61" customFormat="1" ht="20.100000000000001" hidden="1" customHeight="1" x14ac:dyDescent="0.2">
      <c r="A100" s="25" t="s">
        <v>1173</v>
      </c>
      <c r="B100" s="26" t="s">
        <v>126</v>
      </c>
      <c r="C100" s="26">
        <v>82083</v>
      </c>
      <c r="D100" s="71" t="s">
        <v>1201</v>
      </c>
      <c r="E100" s="73" t="s">
        <v>108</v>
      </c>
      <c r="F100" s="73" t="s">
        <v>114</v>
      </c>
      <c r="G100" s="73" t="s">
        <v>128</v>
      </c>
      <c r="H100" s="73" t="s">
        <v>3</v>
      </c>
      <c r="I100" s="72" t="s">
        <v>326</v>
      </c>
      <c r="J100" s="72" t="s">
        <v>1202</v>
      </c>
      <c r="K100" s="43"/>
      <c r="L100" s="30"/>
      <c r="M100" s="30"/>
      <c r="N100" s="30"/>
      <c r="O100" s="30"/>
      <c r="P100" s="30"/>
      <c r="Q100" s="30"/>
      <c r="R100" s="3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124">
        <v>0</v>
      </c>
      <c r="DZ100" s="124">
        <v>0</v>
      </c>
      <c r="EA100" s="60"/>
      <c r="EB100" s="59"/>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row>
    <row r="101" spans="1:157" s="61" customFormat="1" ht="20.100000000000001" customHeight="1" x14ac:dyDescent="0.2">
      <c r="A101" s="72" t="s">
        <v>1203</v>
      </c>
      <c r="B101" s="73" t="s">
        <v>187</v>
      </c>
      <c r="C101" s="73">
        <v>81564</v>
      </c>
      <c r="D101" s="72" t="s">
        <v>1204</v>
      </c>
      <c r="E101" s="73" t="s">
        <v>108</v>
      </c>
      <c r="F101" s="73" t="s">
        <v>121</v>
      </c>
      <c r="G101" s="73" t="s">
        <v>1048</v>
      </c>
      <c r="H101" s="73" t="s">
        <v>389</v>
      </c>
      <c r="I101" s="72" t="s">
        <v>834</v>
      </c>
      <c r="J101" s="72" t="s">
        <v>1205</v>
      </c>
      <c r="K101" s="72"/>
      <c r="L101" s="74" t="s">
        <v>1206</v>
      </c>
      <c r="M101" s="72" t="s">
        <v>1207</v>
      </c>
      <c r="N101" s="30"/>
      <c r="O101" s="30"/>
      <c r="P101" s="30"/>
      <c r="Q101" s="30"/>
      <c r="R101" s="30"/>
      <c r="S101" s="60"/>
      <c r="T101" s="60"/>
      <c r="U101" s="60"/>
      <c r="V101" s="60"/>
      <c r="W101" s="60"/>
      <c r="X101" s="60"/>
      <c r="Y101" s="60"/>
      <c r="Z101" s="60"/>
      <c r="AA101" s="60"/>
      <c r="AB101" s="60"/>
      <c r="AC101" s="60"/>
      <c r="AD101" s="60"/>
      <c r="AE101" s="60"/>
      <c r="AF101" s="60"/>
      <c r="AG101" s="60">
        <v>1</v>
      </c>
      <c r="AH101" s="60"/>
      <c r="AI101" s="60"/>
      <c r="AJ101" s="60">
        <v>1</v>
      </c>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v>1</v>
      </c>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v>1</v>
      </c>
      <c r="DI101" s="60"/>
      <c r="DJ101" s="60"/>
      <c r="DK101" s="60"/>
      <c r="DL101" s="60"/>
      <c r="DM101" s="60"/>
      <c r="DN101" s="60"/>
      <c r="DO101" s="60"/>
      <c r="DP101" s="60"/>
      <c r="DQ101" s="60"/>
      <c r="DR101" s="60"/>
      <c r="DS101" s="60"/>
      <c r="DT101" s="60"/>
      <c r="DU101" s="60"/>
      <c r="DV101" s="60"/>
      <c r="DW101" s="60"/>
      <c r="DX101" s="60"/>
      <c r="DY101" s="124">
        <v>1</v>
      </c>
      <c r="DZ101" s="124">
        <v>0</v>
      </c>
      <c r="EA101" s="60"/>
      <c r="EB101" s="59" t="s">
        <v>1208</v>
      </c>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row>
    <row r="102" spans="1:157" s="61" customFormat="1" ht="20.100000000000001" customHeight="1" x14ac:dyDescent="0.2">
      <c r="A102" s="25" t="s">
        <v>1203</v>
      </c>
      <c r="B102" s="26" t="s">
        <v>187</v>
      </c>
      <c r="C102" s="26">
        <v>81858</v>
      </c>
      <c r="D102" s="25" t="s">
        <v>1209</v>
      </c>
      <c r="E102" s="26" t="s">
        <v>108</v>
      </c>
      <c r="F102" s="26" t="s">
        <v>121</v>
      </c>
      <c r="G102" s="26" t="s">
        <v>835</v>
      </c>
      <c r="H102" s="26" t="s">
        <v>385</v>
      </c>
      <c r="I102" s="25" t="s">
        <v>1210</v>
      </c>
      <c r="J102" s="25" t="s">
        <v>1211</v>
      </c>
      <c r="K102" s="25"/>
      <c r="L102" s="25" t="s">
        <v>1212</v>
      </c>
      <c r="M102" s="25" t="s">
        <v>1213</v>
      </c>
      <c r="N102" s="25" t="s">
        <v>1214</v>
      </c>
      <c r="O102" s="30"/>
      <c r="P102" s="30"/>
      <c r="Q102" s="25" t="s">
        <v>1216</v>
      </c>
      <c r="R102" s="25" t="s">
        <v>1217</v>
      </c>
      <c r="S102" s="60"/>
      <c r="T102" s="60">
        <v>1</v>
      </c>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v>
      </c>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v>1</v>
      </c>
      <c r="DG102" s="60"/>
      <c r="DH102" s="60"/>
      <c r="DI102" s="60"/>
      <c r="DJ102" s="60"/>
      <c r="DK102" s="60"/>
      <c r="DL102" s="60"/>
      <c r="DM102" s="60"/>
      <c r="DN102" s="60"/>
      <c r="DO102" s="60"/>
      <c r="DP102" s="60"/>
      <c r="DQ102" s="60"/>
      <c r="DR102" s="60"/>
      <c r="DS102" s="60"/>
      <c r="DT102" s="60"/>
      <c r="DU102" s="60"/>
      <c r="DV102" s="60"/>
      <c r="DW102" s="60"/>
      <c r="DX102" s="60"/>
      <c r="DY102" s="124">
        <v>1</v>
      </c>
      <c r="DZ102" s="124">
        <v>1</v>
      </c>
      <c r="EA102" s="60"/>
      <c r="EB102" s="59" t="s">
        <v>1215</v>
      </c>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row>
    <row r="103" spans="1:157" s="61" customFormat="1" ht="20.100000000000001" customHeight="1" x14ac:dyDescent="0.2">
      <c r="A103" s="72" t="s">
        <v>1203</v>
      </c>
      <c r="B103" s="73" t="s">
        <v>187</v>
      </c>
      <c r="C103" s="73">
        <v>82153</v>
      </c>
      <c r="D103" s="72" t="s">
        <v>1218</v>
      </c>
      <c r="E103" s="73" t="s">
        <v>113</v>
      </c>
      <c r="F103" s="73" t="s">
        <v>121</v>
      </c>
      <c r="G103" s="73" t="s">
        <v>1048</v>
      </c>
      <c r="H103" s="73" t="s">
        <v>516</v>
      </c>
      <c r="I103" s="72" t="s">
        <v>1210</v>
      </c>
      <c r="J103" s="72" t="s">
        <v>1219</v>
      </c>
      <c r="K103" s="25"/>
      <c r="L103" s="30"/>
      <c r="M103" s="30"/>
      <c r="N103" s="30"/>
      <c r="O103" s="30"/>
      <c r="P103" s="30"/>
      <c r="Q103" s="30"/>
      <c r="R103" s="30" t="s">
        <v>1220</v>
      </c>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47"/>
      <c r="BU103" s="60"/>
      <c r="BV103" s="60"/>
      <c r="BW103" s="60"/>
      <c r="BX103" s="60"/>
      <c r="BY103" s="60"/>
      <c r="BZ103" s="60"/>
      <c r="CA103" s="60"/>
      <c r="CB103" s="60"/>
      <c r="CC103" s="60"/>
      <c r="CD103" s="60"/>
      <c r="CE103" s="60"/>
      <c r="CF103" s="60"/>
      <c r="CG103" s="60"/>
      <c r="CH103" s="47"/>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47"/>
      <c r="DQ103" s="60"/>
      <c r="DR103" s="60"/>
      <c r="DS103" s="60"/>
      <c r="DT103" s="60"/>
      <c r="DU103" s="60"/>
      <c r="DV103" s="60"/>
      <c r="DW103" s="60"/>
      <c r="DX103" s="60"/>
      <c r="DY103" s="124" t="s">
        <v>519</v>
      </c>
      <c r="DZ103" s="124">
        <v>1</v>
      </c>
      <c r="EA103" s="60"/>
      <c r="EB103" s="59"/>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row>
    <row r="104" spans="1:157" s="61" customFormat="1" ht="20.100000000000001" customHeight="1" x14ac:dyDescent="0.2">
      <c r="A104" s="72" t="s">
        <v>1221</v>
      </c>
      <c r="B104" s="80" t="s">
        <v>187</v>
      </c>
      <c r="C104" s="73">
        <v>81797</v>
      </c>
      <c r="D104" s="72" t="s">
        <v>1222</v>
      </c>
      <c r="E104" s="73" t="s">
        <v>108</v>
      </c>
      <c r="F104" s="73" t="s">
        <v>121</v>
      </c>
      <c r="G104" s="73" t="s">
        <v>1048</v>
      </c>
      <c r="H104" s="73" t="s">
        <v>438</v>
      </c>
      <c r="I104" s="72" t="s">
        <v>1210</v>
      </c>
      <c r="J104" s="72" t="s">
        <v>1223</v>
      </c>
      <c r="K104" s="72"/>
      <c r="L104" s="74" t="s">
        <v>1224</v>
      </c>
      <c r="M104" s="72" t="s">
        <v>1225</v>
      </c>
      <c r="N104" s="72" t="s">
        <v>1226</v>
      </c>
      <c r="O104" s="30"/>
      <c r="P104" s="30"/>
      <c r="Q104" s="30"/>
      <c r="R104" s="30" t="s">
        <v>1227</v>
      </c>
      <c r="S104" s="60"/>
      <c r="T104" s="60">
        <v>1</v>
      </c>
      <c r="U104" s="60"/>
      <c r="V104" s="60"/>
      <c r="W104" s="60">
        <v>1</v>
      </c>
      <c r="X104" s="60"/>
      <c r="Y104" s="60"/>
      <c r="Z104" s="60"/>
      <c r="AA104" s="60">
        <v>1</v>
      </c>
      <c r="AB104" s="60"/>
      <c r="AC104" s="60"/>
      <c r="AD104" s="60"/>
      <c r="AE104" s="60"/>
      <c r="AF104" s="60"/>
      <c r="AG104" s="60">
        <v>1</v>
      </c>
      <c r="AH104" s="60"/>
      <c r="AI104" s="60"/>
      <c r="AJ104" s="60">
        <v>1</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v>1</v>
      </c>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v>1</v>
      </c>
      <c r="DL104" s="60"/>
      <c r="DM104" s="60"/>
      <c r="DN104" s="60"/>
      <c r="DO104" s="60">
        <v>1</v>
      </c>
      <c r="DP104" s="60"/>
      <c r="DQ104" s="60"/>
      <c r="DR104" s="60"/>
      <c r="DS104" s="60"/>
      <c r="DT104" s="60"/>
      <c r="DU104" s="60"/>
      <c r="DV104" s="60"/>
      <c r="DW104" s="60"/>
      <c r="DX104" s="60"/>
      <c r="DY104" s="124">
        <v>1</v>
      </c>
      <c r="DZ104" s="124">
        <v>1</v>
      </c>
      <c r="EA104" s="60"/>
      <c r="EB104" s="59" t="s">
        <v>1215</v>
      </c>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row>
    <row r="105" spans="1:157" s="61" customFormat="1" ht="20.100000000000001" customHeight="1" x14ac:dyDescent="0.2">
      <c r="A105" s="25" t="s">
        <v>1221</v>
      </c>
      <c r="B105" s="40" t="s">
        <v>187</v>
      </c>
      <c r="C105" s="26">
        <v>82140</v>
      </c>
      <c r="D105" s="25" t="s">
        <v>1228</v>
      </c>
      <c r="E105" s="26" t="s">
        <v>108</v>
      </c>
      <c r="F105" s="26" t="s">
        <v>121</v>
      </c>
      <c r="G105" s="26" t="s">
        <v>344</v>
      </c>
      <c r="H105" s="26" t="s">
        <v>385</v>
      </c>
      <c r="I105" s="25" t="s">
        <v>1321</v>
      </c>
      <c r="J105" s="25" t="s">
        <v>1229</v>
      </c>
      <c r="K105" s="25"/>
      <c r="L105" s="25" t="s">
        <v>1230</v>
      </c>
      <c r="M105" s="30"/>
      <c r="N105" s="30"/>
      <c r="O105" s="30"/>
      <c r="P105" s="30"/>
      <c r="Q105" s="30"/>
      <c r="R105" s="30" t="s">
        <v>1232</v>
      </c>
      <c r="S105" s="60"/>
      <c r="T105" s="60"/>
      <c r="U105" s="60"/>
      <c r="V105" s="60"/>
      <c r="W105" s="60"/>
      <c r="X105" s="60"/>
      <c r="Y105" s="60"/>
      <c r="Z105" s="60"/>
      <c r="AA105" s="60">
        <v>1</v>
      </c>
      <c r="AB105" s="60"/>
      <c r="AC105" s="60"/>
      <c r="AD105" s="60"/>
      <c r="AE105" s="60"/>
      <c r="AF105" s="60"/>
      <c r="AG105" s="60"/>
      <c r="AH105" s="60"/>
      <c r="AI105" s="60"/>
      <c r="AJ105" s="60"/>
      <c r="AK105" s="60"/>
      <c r="AL105" s="60"/>
      <c r="AM105" s="60"/>
      <c r="AN105" s="60"/>
      <c r="AO105" s="60"/>
      <c r="AP105" s="60"/>
      <c r="AQ105" s="60"/>
      <c r="AR105" s="60"/>
      <c r="AS105" s="60"/>
      <c r="AT105" s="60">
        <v>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v>1</v>
      </c>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v>1</v>
      </c>
      <c r="DM105" s="60"/>
      <c r="DN105" s="60"/>
      <c r="DO105" s="60">
        <v>1</v>
      </c>
      <c r="DP105" s="60"/>
      <c r="DQ105" s="60"/>
      <c r="DR105" s="60"/>
      <c r="DS105" s="60"/>
      <c r="DT105" s="60"/>
      <c r="DU105" s="60"/>
      <c r="DV105" s="60"/>
      <c r="DW105" s="60"/>
      <c r="DX105" s="60"/>
      <c r="DY105" s="124">
        <v>1</v>
      </c>
      <c r="DZ105" s="124">
        <v>1</v>
      </c>
      <c r="EA105" s="60"/>
      <c r="EB105" s="59" t="s">
        <v>1231</v>
      </c>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row>
    <row r="106" spans="1:157" s="61" customFormat="1" ht="20.100000000000001" hidden="1" customHeight="1" x14ac:dyDescent="0.2">
      <c r="A106" s="25" t="s">
        <v>1235</v>
      </c>
      <c r="B106" s="40" t="s">
        <v>106</v>
      </c>
      <c r="C106" s="26">
        <v>80021</v>
      </c>
      <c r="D106" s="71" t="s">
        <v>1236</v>
      </c>
      <c r="E106" s="26" t="s">
        <v>113</v>
      </c>
      <c r="F106" s="26" t="s">
        <v>114</v>
      </c>
      <c r="G106" s="26" t="s">
        <v>1018</v>
      </c>
      <c r="H106" s="26" t="s">
        <v>405</v>
      </c>
      <c r="I106" s="25" t="s">
        <v>110</v>
      </c>
      <c r="J106" s="25" t="s">
        <v>1237</v>
      </c>
      <c r="K106" s="43" t="s">
        <v>1238</v>
      </c>
      <c r="L106" s="30"/>
      <c r="M106" s="30"/>
      <c r="N106" s="30"/>
      <c r="O106" s="30"/>
      <c r="P106" s="30"/>
      <c r="Q106" s="30"/>
      <c r="R106" s="3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124">
        <v>0</v>
      </c>
      <c r="DZ106" s="124">
        <v>0</v>
      </c>
      <c r="EA106" s="60"/>
      <c r="EB106" s="59"/>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row>
    <row r="107" spans="1:157" s="61" customFormat="1" ht="20.100000000000001" customHeight="1" x14ac:dyDescent="0.2">
      <c r="A107" s="25" t="s">
        <v>1235</v>
      </c>
      <c r="B107" s="40" t="s">
        <v>106</v>
      </c>
      <c r="C107" s="26">
        <v>81808</v>
      </c>
      <c r="D107" s="25" t="s">
        <v>1239</v>
      </c>
      <c r="E107" s="26" t="s">
        <v>108</v>
      </c>
      <c r="F107" s="26" t="s">
        <v>109</v>
      </c>
      <c r="G107" s="26" t="s">
        <v>567</v>
      </c>
      <c r="H107" s="26" t="s">
        <v>389</v>
      </c>
      <c r="I107" s="25" t="s">
        <v>110</v>
      </c>
      <c r="J107" s="25" t="s">
        <v>1240</v>
      </c>
      <c r="K107" s="30"/>
      <c r="L107" s="27"/>
      <c r="M107" s="30"/>
      <c r="N107" s="30"/>
      <c r="O107" s="30"/>
      <c r="P107" s="30"/>
      <c r="Q107" s="119" t="s">
        <v>1241</v>
      </c>
      <c r="R107" s="30" t="s">
        <v>1242</v>
      </c>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v>1</v>
      </c>
      <c r="AV107" s="60"/>
      <c r="AW107" s="60"/>
      <c r="AX107" s="60">
        <v>1</v>
      </c>
      <c r="AY107" s="60"/>
      <c r="AZ107" s="60"/>
      <c r="BA107" s="60"/>
      <c r="BB107" s="60"/>
      <c r="BC107" s="60"/>
      <c r="BD107" s="60"/>
      <c r="BE107" s="60"/>
      <c r="BF107" s="60"/>
      <c r="BG107" s="60"/>
      <c r="BH107" s="60"/>
      <c r="BI107" s="60"/>
      <c r="BJ107" s="60"/>
      <c r="BK107" s="60"/>
      <c r="BL107" s="60"/>
      <c r="BM107" s="60"/>
      <c r="BN107" s="60"/>
      <c r="BO107" s="60">
        <v>1</v>
      </c>
      <c r="BP107" s="60"/>
      <c r="BQ107" s="60"/>
      <c r="BR107" s="60"/>
      <c r="BS107" s="60"/>
      <c r="BT107" s="60"/>
      <c r="BU107" s="60"/>
      <c r="BV107" s="60"/>
      <c r="BW107" s="60"/>
      <c r="BX107" s="60"/>
      <c r="BY107" s="60"/>
      <c r="BZ107" s="60"/>
      <c r="CA107" s="60"/>
      <c r="CB107" s="60"/>
      <c r="CC107" s="60"/>
      <c r="CD107" s="60">
        <v>1</v>
      </c>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124" t="s">
        <v>519</v>
      </c>
      <c r="DZ107" s="124">
        <v>1</v>
      </c>
      <c r="EA107" s="60"/>
      <c r="EB107" s="59" t="s">
        <v>1243</v>
      </c>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row>
    <row r="108" spans="1:157" s="61" customFormat="1" ht="20.100000000000001" customHeight="1" x14ac:dyDescent="0.2">
      <c r="A108" s="25" t="s">
        <v>1249</v>
      </c>
      <c r="B108" s="40" t="s">
        <v>106</v>
      </c>
      <c r="C108" s="26">
        <v>80184</v>
      </c>
      <c r="D108" s="25" t="s">
        <v>1250</v>
      </c>
      <c r="E108" s="26" t="s">
        <v>293</v>
      </c>
      <c r="F108" s="26" t="s">
        <v>109</v>
      </c>
      <c r="G108" s="26" t="s">
        <v>539</v>
      </c>
      <c r="H108" s="26" t="s">
        <v>3</v>
      </c>
      <c r="I108" s="25" t="s">
        <v>163</v>
      </c>
      <c r="J108" s="25" t="s">
        <v>1251</v>
      </c>
      <c r="K108" s="25"/>
      <c r="L108" s="45" t="s">
        <v>1252</v>
      </c>
      <c r="M108" s="30"/>
      <c r="N108" s="30"/>
      <c r="O108" s="30"/>
      <c r="P108" s="30" t="s">
        <v>1253</v>
      </c>
      <c r="Q108" s="131" t="s">
        <v>1254</v>
      </c>
      <c r="R108" s="30" t="s">
        <v>1255</v>
      </c>
      <c r="S108" s="60"/>
      <c r="T108" s="60"/>
      <c r="U108" s="60"/>
      <c r="V108" s="60"/>
      <c r="W108" s="60"/>
      <c r="X108" s="60"/>
      <c r="Y108" s="60"/>
      <c r="Z108" s="60"/>
      <c r="AA108" s="60"/>
      <c r="AB108" s="60"/>
      <c r="AC108" s="60"/>
      <c r="AD108" s="60"/>
      <c r="AE108" s="60"/>
      <c r="AF108" s="60"/>
      <c r="AG108" s="60">
        <v>1</v>
      </c>
      <c r="AH108" s="60"/>
      <c r="AI108" s="60"/>
      <c r="AJ108" s="60"/>
      <c r="AK108" s="60"/>
      <c r="AL108" s="60"/>
      <c r="AM108" s="60"/>
      <c r="AN108" s="60"/>
      <c r="AO108" s="60"/>
      <c r="AP108" s="60"/>
      <c r="AQ108" s="60"/>
      <c r="AR108" s="60"/>
      <c r="AS108" s="60"/>
      <c r="AT108" s="60"/>
      <c r="AU108" s="60">
        <v>1</v>
      </c>
      <c r="AV108" s="60"/>
      <c r="AW108" s="60"/>
      <c r="AX108" s="60">
        <v>1</v>
      </c>
      <c r="AY108" s="60"/>
      <c r="AZ108" s="60"/>
      <c r="BA108" s="60"/>
      <c r="BB108" s="60"/>
      <c r="BC108" s="60"/>
      <c r="BD108" s="60"/>
      <c r="BE108" s="60"/>
      <c r="BF108" s="60"/>
      <c r="BG108" s="60"/>
      <c r="BH108" s="60"/>
      <c r="BI108" s="60"/>
      <c r="BJ108" s="60"/>
      <c r="BK108" s="60"/>
      <c r="BL108" s="60"/>
      <c r="BM108" s="60"/>
      <c r="BN108" s="60"/>
      <c r="BO108" s="60">
        <v>1</v>
      </c>
      <c r="BP108" s="60"/>
      <c r="BQ108" s="60">
        <v>1</v>
      </c>
      <c r="BR108" s="60"/>
      <c r="BS108" s="60"/>
      <c r="BT108" s="60"/>
      <c r="BU108" s="60"/>
      <c r="BV108" s="60"/>
      <c r="BW108" s="60"/>
      <c r="BX108" s="60"/>
      <c r="BY108" s="60"/>
      <c r="BZ108" s="60"/>
      <c r="CA108" s="60"/>
      <c r="CB108" s="60"/>
      <c r="CC108" s="60"/>
      <c r="CD108" s="60"/>
      <c r="CE108" s="60"/>
      <c r="CF108" s="60"/>
      <c r="CG108" s="60"/>
      <c r="CH108" s="60"/>
      <c r="CI108" s="60"/>
      <c r="CJ108" s="60">
        <v>1</v>
      </c>
      <c r="CK108" s="60"/>
      <c r="CL108" s="60"/>
      <c r="CM108" s="60"/>
      <c r="CN108" s="60"/>
      <c r="CO108" s="60"/>
      <c r="CP108" s="60"/>
      <c r="CQ108" s="60"/>
      <c r="CR108" s="60"/>
      <c r="CS108" s="60"/>
      <c r="CT108" s="60">
        <v>1</v>
      </c>
      <c r="CU108" s="60"/>
      <c r="CV108" s="60"/>
      <c r="CW108" s="60"/>
      <c r="CX108" s="60"/>
      <c r="CY108" s="60"/>
      <c r="CZ108" s="60"/>
      <c r="DA108" s="60"/>
      <c r="DB108" s="60"/>
      <c r="DC108" s="60"/>
      <c r="DD108" s="60"/>
      <c r="DE108" s="60">
        <v>1</v>
      </c>
      <c r="DF108" s="60">
        <v>1</v>
      </c>
      <c r="DG108" s="60"/>
      <c r="DH108" s="60"/>
      <c r="DI108" s="60">
        <v>1</v>
      </c>
      <c r="DJ108" s="60">
        <v>1</v>
      </c>
      <c r="DK108" s="60"/>
      <c r="DL108" s="60">
        <v>1</v>
      </c>
      <c r="DM108" s="60"/>
      <c r="DN108" s="60"/>
      <c r="DO108" s="60"/>
      <c r="DP108" s="60"/>
      <c r="DQ108" s="60"/>
      <c r="DR108" s="60"/>
      <c r="DS108" s="60"/>
      <c r="DT108" s="60"/>
      <c r="DU108" s="60">
        <v>1</v>
      </c>
      <c r="DV108" s="60"/>
      <c r="DW108" s="60"/>
      <c r="DX108" s="60"/>
      <c r="DY108" s="124">
        <v>1</v>
      </c>
      <c r="DZ108" s="124">
        <v>1</v>
      </c>
      <c r="EA108" s="60"/>
      <c r="EB108" s="59" t="s">
        <v>1256</v>
      </c>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row>
    <row r="109" spans="1:157" s="61" customFormat="1" ht="20.100000000000001" customHeight="1" x14ac:dyDescent="0.2">
      <c r="A109" s="25" t="s">
        <v>1249</v>
      </c>
      <c r="B109" s="40" t="s">
        <v>106</v>
      </c>
      <c r="C109" s="26">
        <v>80290</v>
      </c>
      <c r="D109" s="25" t="s">
        <v>1257</v>
      </c>
      <c r="E109" s="26" t="s">
        <v>108</v>
      </c>
      <c r="F109" s="26" t="s">
        <v>109</v>
      </c>
      <c r="G109" s="26" t="s">
        <v>567</v>
      </c>
      <c r="H109" s="26" t="s">
        <v>3</v>
      </c>
      <c r="I109" s="25" t="s">
        <v>643</v>
      </c>
      <c r="J109" s="129" t="s">
        <v>1258</v>
      </c>
      <c r="K109" s="38" t="s">
        <v>1259</v>
      </c>
      <c r="L109" s="45" t="s">
        <v>1260</v>
      </c>
      <c r="M109" s="30"/>
      <c r="N109" s="30"/>
      <c r="O109" s="30"/>
      <c r="P109" s="30" t="s">
        <v>1261</v>
      </c>
      <c r="Q109" s="27" t="s">
        <v>1262</v>
      </c>
      <c r="R109" s="30" t="s">
        <v>1263</v>
      </c>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v>1</v>
      </c>
      <c r="AT109" s="60"/>
      <c r="AU109" s="60"/>
      <c r="AV109" s="60"/>
      <c r="AW109" s="60"/>
      <c r="AX109" s="60"/>
      <c r="AY109" s="60"/>
      <c r="AZ109" s="60"/>
      <c r="BA109" s="60">
        <v>1</v>
      </c>
      <c r="BB109" s="60"/>
      <c r="BC109" s="60"/>
      <c r="BD109" s="60"/>
      <c r="BE109" s="60"/>
      <c r="BF109" s="60"/>
      <c r="BG109" s="60"/>
      <c r="BH109" s="60"/>
      <c r="BI109" s="60"/>
      <c r="BJ109" s="60"/>
      <c r="BK109" s="60"/>
      <c r="BL109" s="60"/>
      <c r="BM109" s="60"/>
      <c r="BN109" s="60"/>
      <c r="BO109" s="60">
        <v>1</v>
      </c>
      <c r="BP109" s="60">
        <v>1</v>
      </c>
      <c r="BQ109" s="60">
        <v>1</v>
      </c>
      <c r="BR109" s="60">
        <v>1</v>
      </c>
      <c r="BS109" s="60"/>
      <c r="BT109" s="60"/>
      <c r="BU109" s="60"/>
      <c r="BV109" s="60">
        <v>1</v>
      </c>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v>1</v>
      </c>
      <c r="DP109" s="60"/>
      <c r="DQ109" s="60"/>
      <c r="DR109" s="60"/>
      <c r="DS109" s="60"/>
      <c r="DT109" s="60"/>
      <c r="DU109" s="60">
        <v>1</v>
      </c>
      <c r="DV109" s="60"/>
      <c r="DW109" s="60"/>
      <c r="DX109" s="60"/>
      <c r="DY109" s="124">
        <v>1</v>
      </c>
      <c r="DZ109" s="124">
        <v>1</v>
      </c>
      <c r="EA109" s="60"/>
      <c r="EB109" s="59"/>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row>
    <row r="110" spans="1:157" s="61" customFormat="1" ht="20.100000000000001" customHeight="1" x14ac:dyDescent="0.2">
      <c r="A110" s="25" t="s">
        <v>1249</v>
      </c>
      <c r="B110" s="40" t="s">
        <v>143</v>
      </c>
      <c r="C110" s="26">
        <v>81476</v>
      </c>
      <c r="D110" s="25" t="s">
        <v>1264</v>
      </c>
      <c r="E110" s="26" t="s">
        <v>108</v>
      </c>
      <c r="F110" s="26" t="s">
        <v>109</v>
      </c>
      <c r="G110" s="26" t="s">
        <v>554</v>
      </c>
      <c r="H110" s="26" t="s">
        <v>516</v>
      </c>
      <c r="I110" s="25" t="s">
        <v>215</v>
      </c>
      <c r="J110" s="43" t="s">
        <v>1265</v>
      </c>
      <c r="K110" s="43" t="s">
        <v>1266</v>
      </c>
      <c r="L110" s="25" t="s">
        <v>1267</v>
      </c>
      <c r="M110" s="25" t="s">
        <v>1268</v>
      </c>
      <c r="N110" s="25" t="s">
        <v>1269</v>
      </c>
      <c r="O110" s="30"/>
      <c r="P110" s="30"/>
      <c r="Q110" s="30"/>
      <c r="R110" s="3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v>1</v>
      </c>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124">
        <v>1</v>
      </c>
      <c r="DZ110" s="124">
        <v>0</v>
      </c>
      <c r="EA110" s="60"/>
      <c r="EB110" s="59"/>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row>
    <row r="111" spans="1:157" s="61" customFormat="1" ht="20.100000000000001" customHeight="1" x14ac:dyDescent="0.2">
      <c r="A111" s="25" t="s">
        <v>1249</v>
      </c>
      <c r="B111" s="40" t="s">
        <v>143</v>
      </c>
      <c r="C111" s="26">
        <v>81735</v>
      </c>
      <c r="D111" s="25" t="s">
        <v>1270</v>
      </c>
      <c r="E111" s="26" t="s">
        <v>108</v>
      </c>
      <c r="F111" s="26" t="s">
        <v>109</v>
      </c>
      <c r="G111" s="26" t="s">
        <v>567</v>
      </c>
      <c r="H111" s="26" t="s">
        <v>385</v>
      </c>
      <c r="I111" s="25" t="s">
        <v>228</v>
      </c>
      <c r="J111" s="25" t="s">
        <v>1271</v>
      </c>
      <c r="K111" s="25"/>
      <c r="L111" s="45" t="s">
        <v>1272</v>
      </c>
      <c r="M111" s="30"/>
      <c r="N111" s="30" t="s">
        <v>1273</v>
      </c>
      <c r="O111" s="30"/>
      <c r="P111" s="30"/>
      <c r="Q111" s="30" t="s">
        <v>1274</v>
      </c>
      <c r="R111" s="30" t="s">
        <v>1275</v>
      </c>
      <c r="S111" s="60"/>
      <c r="T111" s="60">
        <v>1</v>
      </c>
      <c r="U111" s="60"/>
      <c r="V111" s="60"/>
      <c r="W111" s="60"/>
      <c r="X111" s="60"/>
      <c r="Y111" s="60">
        <v>1</v>
      </c>
      <c r="Z111" s="60"/>
      <c r="AA111" s="60"/>
      <c r="AB111" s="60"/>
      <c r="AC111" s="60"/>
      <c r="AD111" s="60">
        <v>1</v>
      </c>
      <c r="AE111" s="60"/>
      <c r="AF111" s="60"/>
      <c r="AG111" s="60"/>
      <c r="AH111" s="60"/>
      <c r="AI111" s="60"/>
      <c r="AJ111" s="60"/>
      <c r="AK111" s="60"/>
      <c r="AL111" s="60"/>
      <c r="AM111" s="60"/>
      <c r="AN111" s="60"/>
      <c r="AO111" s="60"/>
      <c r="AP111" s="60"/>
      <c r="AQ111" s="60"/>
      <c r="AR111" s="60"/>
      <c r="AS111" s="60"/>
      <c r="AT111" s="60"/>
      <c r="AU111" s="60"/>
      <c r="AV111" s="60"/>
      <c r="AW111" s="60"/>
      <c r="AX111" s="60">
        <v>1</v>
      </c>
      <c r="AY111" s="60"/>
      <c r="AZ111" s="60"/>
      <c r="BA111" s="60"/>
      <c r="BB111" s="60"/>
      <c r="BC111" s="60"/>
      <c r="BD111" s="60"/>
      <c r="BE111" s="60"/>
      <c r="BF111" s="60"/>
      <c r="BG111" s="60">
        <v>1</v>
      </c>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v>1</v>
      </c>
      <c r="CL111" s="60"/>
      <c r="CM111" s="60"/>
      <c r="CN111" s="60"/>
      <c r="CO111" s="60"/>
      <c r="CP111" s="60"/>
      <c r="CQ111" s="60"/>
      <c r="CR111" s="60">
        <v>1</v>
      </c>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124">
        <v>1</v>
      </c>
      <c r="DZ111" s="124">
        <v>1</v>
      </c>
      <c r="EA111" s="60"/>
      <c r="EB111" s="59"/>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row>
    <row r="112" spans="1:157" s="61" customFormat="1" ht="20.100000000000001" hidden="1" customHeight="1" x14ac:dyDescent="0.2">
      <c r="A112" s="25" t="s">
        <v>1249</v>
      </c>
      <c r="B112" s="40" t="s">
        <v>126</v>
      </c>
      <c r="C112" s="26">
        <v>81864</v>
      </c>
      <c r="D112" s="71" t="s">
        <v>1276</v>
      </c>
      <c r="E112" s="26" t="s">
        <v>113</v>
      </c>
      <c r="F112" s="26" t="s">
        <v>114</v>
      </c>
      <c r="G112" s="26" t="s">
        <v>615</v>
      </c>
      <c r="H112" s="26" t="s">
        <v>438</v>
      </c>
      <c r="I112" s="25" t="s">
        <v>129</v>
      </c>
      <c r="J112" s="25" t="s">
        <v>1277</v>
      </c>
      <c r="K112" s="30"/>
      <c r="L112" s="30"/>
      <c r="M112" s="30"/>
      <c r="N112" s="30"/>
      <c r="O112" s="30"/>
      <c r="P112" s="30"/>
      <c r="Q112" s="30"/>
      <c r="R112" s="3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124">
        <v>0</v>
      </c>
      <c r="DZ112" s="124">
        <v>0</v>
      </c>
      <c r="EA112" s="60"/>
      <c r="EB112" s="59"/>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row>
    <row r="113" spans="1:157" s="61" customFormat="1" ht="20.100000000000001" hidden="1" customHeight="1" x14ac:dyDescent="0.2">
      <c r="A113" s="25" t="s">
        <v>1249</v>
      </c>
      <c r="B113" s="40" t="s">
        <v>126</v>
      </c>
      <c r="C113" s="26">
        <v>82106</v>
      </c>
      <c r="D113" s="71" t="s">
        <v>1278</v>
      </c>
      <c r="E113" s="26" t="s">
        <v>318</v>
      </c>
      <c r="F113" s="26" t="s">
        <v>114</v>
      </c>
      <c r="G113" s="26" t="s">
        <v>615</v>
      </c>
      <c r="H113" s="26" t="s">
        <v>3</v>
      </c>
      <c r="I113" s="25" t="s">
        <v>319</v>
      </c>
      <c r="J113" s="43" t="s">
        <v>1279</v>
      </c>
      <c r="K113" s="43" t="s">
        <v>1280</v>
      </c>
      <c r="L113" s="30"/>
      <c r="M113" s="30"/>
      <c r="N113" s="30"/>
      <c r="O113" s="30"/>
      <c r="P113" s="30"/>
      <c r="Q113" s="30"/>
      <c r="R113" s="3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124">
        <v>0</v>
      </c>
      <c r="DZ113" s="124">
        <v>0</v>
      </c>
      <c r="EA113" s="60"/>
      <c r="EB113" s="59"/>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row>
    <row r="114" spans="1:157" s="61" customFormat="1" ht="20.100000000000001" hidden="1" customHeight="1" x14ac:dyDescent="0.2">
      <c r="A114" s="25" t="s">
        <v>1286</v>
      </c>
      <c r="B114" s="40" t="s">
        <v>126</v>
      </c>
      <c r="C114" s="26">
        <v>80405</v>
      </c>
      <c r="D114" s="71" t="s">
        <v>1287</v>
      </c>
      <c r="E114" s="26" t="s">
        <v>108</v>
      </c>
      <c r="F114" s="26" t="s">
        <v>114</v>
      </c>
      <c r="G114" s="26" t="s">
        <v>615</v>
      </c>
      <c r="H114" s="26" t="s">
        <v>385</v>
      </c>
      <c r="I114" s="25" t="s">
        <v>275</v>
      </c>
      <c r="J114" s="25" t="s">
        <v>659</v>
      </c>
      <c r="K114" s="25"/>
      <c r="L114" s="30"/>
      <c r="M114" s="30"/>
      <c r="N114" s="30"/>
      <c r="O114" s="30"/>
      <c r="P114" s="30"/>
      <c r="Q114" s="30"/>
      <c r="R114" s="3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124">
        <v>0</v>
      </c>
      <c r="DZ114" s="124">
        <v>0</v>
      </c>
      <c r="EA114" s="60"/>
      <c r="EB114" s="59"/>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row>
    <row r="115" spans="1:157" s="61" customFormat="1" ht="20.100000000000001" customHeight="1" x14ac:dyDescent="0.2">
      <c r="A115" s="25" t="s">
        <v>1286</v>
      </c>
      <c r="B115" s="40" t="s">
        <v>187</v>
      </c>
      <c r="C115" s="26">
        <v>82308</v>
      </c>
      <c r="D115" s="25" t="s">
        <v>1292</v>
      </c>
      <c r="E115" s="26"/>
      <c r="F115" s="26" t="s">
        <v>121</v>
      </c>
      <c r="G115" s="26" t="s">
        <v>344</v>
      </c>
      <c r="H115" s="26" t="s">
        <v>449</v>
      </c>
      <c r="I115" s="25" t="s">
        <v>834</v>
      </c>
      <c r="J115" s="25" t="s">
        <v>1293</v>
      </c>
      <c r="K115" s="43" t="s">
        <v>1294</v>
      </c>
      <c r="L115" s="30"/>
      <c r="M115" s="30"/>
      <c r="N115" s="30"/>
      <c r="O115" s="30"/>
      <c r="P115" s="30"/>
      <c r="Q115" s="30"/>
      <c r="R115" s="30" t="s">
        <v>1295</v>
      </c>
      <c r="S115" s="60"/>
      <c r="T115" s="60"/>
      <c r="U115" s="60"/>
      <c r="V115" s="60"/>
      <c r="W115" s="60"/>
      <c r="X115" s="60"/>
      <c r="Y115" s="60"/>
      <c r="Z115" s="60"/>
      <c r="AA115" s="60">
        <v>1</v>
      </c>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v>1</v>
      </c>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124" t="s">
        <v>519</v>
      </c>
      <c r="DZ115" s="124">
        <v>1</v>
      </c>
      <c r="EA115" s="60"/>
      <c r="EB115" s="59"/>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row>
    <row r="116" spans="1:157" s="61" customFormat="1" ht="0.75" customHeight="1" x14ac:dyDescent="0.2">
      <c r="A116" s="72" t="s">
        <v>1300</v>
      </c>
      <c r="B116" s="80" t="s">
        <v>106</v>
      </c>
      <c r="C116" s="73">
        <v>80360</v>
      </c>
      <c r="D116" s="72" t="s">
        <v>1301</v>
      </c>
      <c r="E116" s="73" t="s">
        <v>113</v>
      </c>
      <c r="F116" s="73" t="s">
        <v>114</v>
      </c>
      <c r="G116" s="73" t="s">
        <v>807</v>
      </c>
      <c r="H116" s="73" t="s">
        <v>405</v>
      </c>
      <c r="I116" s="72" t="s">
        <v>643</v>
      </c>
      <c r="J116" s="72" t="s">
        <v>1302</v>
      </c>
      <c r="K116" s="104" t="s">
        <v>1303</v>
      </c>
      <c r="L116" s="72" t="s">
        <v>1304</v>
      </c>
      <c r="M116" s="72" t="s">
        <v>1305</v>
      </c>
      <c r="N116" s="72" t="s">
        <v>1306</v>
      </c>
      <c r="O116" s="30"/>
      <c r="P116" s="30"/>
      <c r="Q116" s="119" t="s">
        <v>1307</v>
      </c>
      <c r="R116" s="30" t="s">
        <v>1308</v>
      </c>
      <c r="S116" s="60"/>
      <c r="T116" s="60">
        <v>1</v>
      </c>
      <c r="U116" s="60">
        <v>1</v>
      </c>
      <c r="V116" s="60"/>
      <c r="W116" s="60"/>
      <c r="X116" s="60"/>
      <c r="Y116" s="60"/>
      <c r="Z116" s="60"/>
      <c r="AA116" s="60"/>
      <c r="AB116" s="60"/>
      <c r="AC116" s="60"/>
      <c r="AD116" s="60">
        <v>1</v>
      </c>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v>1</v>
      </c>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v>1</v>
      </c>
      <c r="CZ116" s="60"/>
      <c r="DA116" s="60"/>
      <c r="DB116" s="60"/>
      <c r="DC116" s="60"/>
      <c r="DD116" s="60"/>
      <c r="DE116" s="60">
        <v>1</v>
      </c>
      <c r="DF116" s="60">
        <v>1</v>
      </c>
      <c r="DG116" s="60"/>
      <c r="DH116" s="60"/>
      <c r="DI116" s="60"/>
      <c r="DJ116" s="60"/>
      <c r="DK116" s="60">
        <v>1</v>
      </c>
      <c r="DL116" s="60">
        <v>1</v>
      </c>
      <c r="DM116" s="60"/>
      <c r="DN116" s="60"/>
      <c r="DO116" s="60">
        <v>1</v>
      </c>
      <c r="DP116" s="60"/>
      <c r="DQ116" s="60"/>
      <c r="DR116" s="60"/>
      <c r="DS116" s="60"/>
      <c r="DT116" s="60"/>
      <c r="DU116" s="60"/>
      <c r="DV116" s="60"/>
      <c r="DW116" s="60"/>
      <c r="DX116" s="60"/>
      <c r="DY116" s="124">
        <v>1</v>
      </c>
      <c r="DZ116" s="124">
        <v>1</v>
      </c>
      <c r="EA116" s="60"/>
      <c r="EB116" s="59" t="s">
        <v>1309</v>
      </c>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row>
    <row r="117" spans="1:157" s="61" customFormat="1" ht="20.100000000000001" customHeight="1" x14ac:dyDescent="0.2">
      <c r="A117" s="25" t="s">
        <v>1300</v>
      </c>
      <c r="B117" s="26" t="s">
        <v>106</v>
      </c>
      <c r="C117" s="26">
        <v>81952</v>
      </c>
      <c r="D117" s="25" t="s">
        <v>1310</v>
      </c>
      <c r="E117" s="26" t="s">
        <v>113</v>
      </c>
      <c r="F117" s="26" t="s">
        <v>121</v>
      </c>
      <c r="G117" s="26" t="s">
        <v>384</v>
      </c>
      <c r="H117" s="26" t="s">
        <v>438</v>
      </c>
      <c r="I117" s="25" t="s">
        <v>171</v>
      </c>
      <c r="J117" s="25" t="s">
        <v>1311</v>
      </c>
      <c r="K117" s="43" t="s">
        <v>1294</v>
      </c>
      <c r="L117" s="45"/>
      <c r="M117" s="25" t="s">
        <v>1312</v>
      </c>
      <c r="N117" s="25" t="s">
        <v>1313</v>
      </c>
      <c r="O117" s="30"/>
      <c r="P117" s="30"/>
      <c r="Q117" s="27" t="s">
        <v>1314</v>
      </c>
      <c r="R117" s="30"/>
      <c r="S117" s="60"/>
      <c r="T117" s="60"/>
      <c r="U117" s="60"/>
      <c r="V117" s="60"/>
      <c r="W117" s="60">
        <v>1</v>
      </c>
      <c r="X117" s="60"/>
      <c r="Y117" s="60"/>
      <c r="Z117" s="60"/>
      <c r="AA117" s="60">
        <v>1</v>
      </c>
      <c r="AB117" s="60"/>
      <c r="AC117" s="60"/>
      <c r="AD117" s="60"/>
      <c r="AE117" s="60">
        <v>1</v>
      </c>
      <c r="AF117" s="60"/>
      <c r="AG117" s="60"/>
      <c r="AH117" s="60"/>
      <c r="AI117" s="60"/>
      <c r="AJ117" s="60"/>
      <c r="AK117" s="60"/>
      <c r="AL117" s="60"/>
      <c r="AM117" s="60">
        <v>1</v>
      </c>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v>1</v>
      </c>
      <c r="BR117" s="60"/>
      <c r="BS117" s="60"/>
      <c r="BT117" s="60"/>
      <c r="BU117" s="60"/>
      <c r="BV117" s="60"/>
      <c r="BW117" s="60"/>
      <c r="BX117" s="60"/>
      <c r="BY117" s="60"/>
      <c r="BZ117" s="60"/>
      <c r="CA117" s="60"/>
      <c r="CB117" s="60"/>
      <c r="CC117" s="60">
        <v>1</v>
      </c>
      <c r="CD117" s="60"/>
      <c r="CE117" s="60"/>
      <c r="CF117" s="60"/>
      <c r="CG117" s="60"/>
      <c r="CH117" s="60"/>
      <c r="CI117" s="60"/>
      <c r="CJ117" s="60">
        <v>1</v>
      </c>
      <c r="CK117" s="60">
        <v>1</v>
      </c>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v>1</v>
      </c>
      <c r="DJ117" s="60">
        <v>1</v>
      </c>
      <c r="DK117" s="60"/>
      <c r="DL117" s="60"/>
      <c r="DM117" s="60"/>
      <c r="DN117" s="60"/>
      <c r="DO117" s="60"/>
      <c r="DP117" s="60"/>
      <c r="DQ117" s="60"/>
      <c r="DR117" s="60"/>
      <c r="DS117" s="60"/>
      <c r="DT117" s="60"/>
      <c r="DU117" s="60"/>
      <c r="DV117" s="60"/>
      <c r="DW117" s="60"/>
      <c r="DX117" s="60"/>
      <c r="DY117" s="124">
        <v>1</v>
      </c>
      <c r="DZ117" s="124">
        <v>1</v>
      </c>
      <c r="EA117" s="60"/>
      <c r="EB117" s="59" t="s">
        <v>1315</v>
      </c>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row>
    <row r="118" spans="1:157" s="64" customFormat="1" ht="20.100000000000001" hidden="1" customHeight="1" x14ac:dyDescent="0.2">
      <c r="A118" s="25" t="s">
        <v>1300</v>
      </c>
      <c r="B118" s="26" t="s">
        <v>106</v>
      </c>
      <c r="C118" s="26">
        <v>82336</v>
      </c>
      <c r="D118" s="71" t="s">
        <v>1246</v>
      </c>
      <c r="E118" s="26"/>
      <c r="F118" s="26" t="s">
        <v>109</v>
      </c>
      <c r="G118" s="26" t="s">
        <v>117</v>
      </c>
      <c r="H118" s="26" t="s">
        <v>3</v>
      </c>
      <c r="I118" s="25" t="s">
        <v>195</v>
      </c>
      <c r="J118" s="25" t="s">
        <v>1320</v>
      </c>
      <c r="K118" s="130"/>
      <c r="L118" s="130"/>
      <c r="M118" s="130"/>
      <c r="N118" s="130"/>
      <c r="O118" s="130"/>
      <c r="P118" s="130"/>
      <c r="Q118" s="130"/>
      <c r="R118" s="130"/>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128">
        <v>0</v>
      </c>
      <c r="DZ118" s="128">
        <v>0</v>
      </c>
      <c r="EA118" s="62"/>
      <c r="EB118" s="63"/>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row>
    <row r="119" spans="1:157" s="61" customFormat="1" ht="20.100000000000001" customHeight="1" x14ac:dyDescent="0.2">
      <c r="A119" s="25" t="s">
        <v>1123</v>
      </c>
      <c r="B119" s="40" t="s">
        <v>143</v>
      </c>
      <c r="C119" s="26">
        <v>78530</v>
      </c>
      <c r="D119" s="25" t="s">
        <v>1130</v>
      </c>
      <c r="E119" s="26" t="s">
        <v>108</v>
      </c>
      <c r="F119" s="26" t="s">
        <v>109</v>
      </c>
      <c r="G119" s="26" t="s">
        <v>397</v>
      </c>
      <c r="H119" s="26" t="s">
        <v>706</v>
      </c>
      <c r="I119" s="25" t="s">
        <v>145</v>
      </c>
      <c r="J119" s="25" t="s">
        <v>1131</v>
      </c>
      <c r="K119" s="25"/>
      <c r="L119" s="25" t="s">
        <v>1132</v>
      </c>
      <c r="M119" s="30" t="s">
        <v>1133</v>
      </c>
      <c r="N119" s="30" t="s">
        <v>1134</v>
      </c>
      <c r="O119" s="30"/>
      <c r="P119" s="30"/>
      <c r="Q119" s="30" t="s">
        <v>1135</v>
      </c>
      <c r="R119" s="30" t="s">
        <v>1136</v>
      </c>
      <c r="S119" s="60"/>
      <c r="T119" s="60"/>
      <c r="U119" s="60"/>
      <c r="V119" s="60"/>
      <c r="W119" s="60"/>
      <c r="X119" s="60"/>
      <c r="Y119" s="60"/>
      <c r="Z119" s="60"/>
      <c r="AA119" s="60"/>
      <c r="AB119" s="60"/>
      <c r="AC119" s="60"/>
      <c r="AD119" s="60"/>
      <c r="AE119" s="60"/>
      <c r="AF119" s="60"/>
      <c r="AG119" s="60">
        <v>1</v>
      </c>
      <c r="AH119" s="60"/>
      <c r="AI119" s="60"/>
      <c r="AJ119" s="60"/>
      <c r="AK119" s="60"/>
      <c r="AL119" s="60"/>
      <c r="AM119" s="60"/>
      <c r="AN119" s="60"/>
      <c r="AO119" s="60"/>
      <c r="AP119" s="60"/>
      <c r="AQ119" s="60"/>
      <c r="AR119" s="60"/>
      <c r="AS119" s="60"/>
      <c r="AT119" s="60"/>
      <c r="AU119" s="60">
        <v>1</v>
      </c>
      <c r="AV119" s="60">
        <v>1</v>
      </c>
      <c r="AW119" s="60"/>
      <c r="AX119" s="60"/>
      <c r="AY119" s="60"/>
      <c r="AZ119" s="60"/>
      <c r="BA119" s="60"/>
      <c r="BB119" s="60"/>
      <c r="BC119" s="60"/>
      <c r="BD119" s="60"/>
      <c r="BE119" s="60"/>
      <c r="BF119" s="60"/>
      <c r="BG119" s="60">
        <v>1</v>
      </c>
      <c r="BH119" s="60"/>
      <c r="BI119" s="60"/>
      <c r="BJ119" s="60">
        <v>1</v>
      </c>
      <c r="BK119" s="60"/>
      <c r="BL119" s="60"/>
      <c r="BM119" s="60"/>
      <c r="BN119" s="60"/>
      <c r="BO119" s="60"/>
      <c r="BP119" s="60">
        <v>1</v>
      </c>
      <c r="BQ119" s="60">
        <v>1</v>
      </c>
      <c r="BR119" s="60"/>
      <c r="BS119" s="60"/>
      <c r="BT119" s="60"/>
      <c r="BU119" s="60"/>
      <c r="BV119" s="60">
        <v>1</v>
      </c>
      <c r="BW119" s="60"/>
      <c r="BX119" s="60"/>
      <c r="BY119" s="60"/>
      <c r="BZ119" s="60"/>
      <c r="CA119" s="60"/>
      <c r="CB119" s="60"/>
      <c r="CC119" s="60">
        <v>1</v>
      </c>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124">
        <v>1</v>
      </c>
      <c r="DZ119" s="124">
        <v>1</v>
      </c>
      <c r="EA119" s="60"/>
      <c r="EB119" s="59"/>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row>
    <row r="120" spans="1:157" s="61" customFormat="1" ht="20.100000000000001" customHeight="1" x14ac:dyDescent="0.2">
      <c r="A120" s="72" t="s">
        <v>1123</v>
      </c>
      <c r="B120" s="73" t="s">
        <v>143</v>
      </c>
      <c r="C120" s="73">
        <v>81775</v>
      </c>
      <c r="D120" s="72" t="s">
        <v>1137</v>
      </c>
      <c r="E120" s="73" t="s">
        <v>113</v>
      </c>
      <c r="F120" s="73" t="s">
        <v>109</v>
      </c>
      <c r="G120" s="73" t="s">
        <v>554</v>
      </c>
      <c r="H120" s="73" t="s">
        <v>405</v>
      </c>
      <c r="I120" s="72" t="s">
        <v>178</v>
      </c>
      <c r="J120" s="72" t="s">
        <v>1138</v>
      </c>
      <c r="K120" s="125"/>
      <c r="L120" s="72"/>
      <c r="M120" s="72"/>
      <c r="N120" s="72" t="s">
        <v>1139</v>
      </c>
      <c r="O120" s="30"/>
      <c r="P120" s="30"/>
      <c r="Q120" s="30" t="s">
        <v>1140</v>
      </c>
      <c r="R120" s="30"/>
      <c r="S120" s="60"/>
      <c r="T120" s="60">
        <v>1</v>
      </c>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124">
        <v>1</v>
      </c>
      <c r="DZ120" s="124">
        <v>1</v>
      </c>
      <c r="EA120" s="60"/>
      <c r="EB120" s="59" t="s">
        <v>1141</v>
      </c>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row>
    <row r="121" spans="1:157" s="61" customFormat="1" ht="20.100000000000001" customHeight="1" x14ac:dyDescent="0.2">
      <c r="A121" s="25" t="s">
        <v>1123</v>
      </c>
      <c r="B121" s="40" t="s">
        <v>143</v>
      </c>
      <c r="C121" s="26">
        <v>80267</v>
      </c>
      <c r="D121" s="25" t="s">
        <v>1142</v>
      </c>
      <c r="E121" s="26" t="s">
        <v>108</v>
      </c>
      <c r="F121" s="26" t="s">
        <v>109</v>
      </c>
      <c r="G121" s="26" t="s">
        <v>539</v>
      </c>
      <c r="H121" s="26" t="s">
        <v>476</v>
      </c>
      <c r="I121" s="25" t="s">
        <v>228</v>
      </c>
      <c r="J121" s="25" t="s">
        <v>1143</v>
      </c>
      <c r="K121" s="126"/>
      <c r="L121" s="25" t="s">
        <v>1144</v>
      </c>
      <c r="M121" s="25" t="s">
        <v>1145</v>
      </c>
      <c r="N121" s="25" t="s">
        <v>1146</v>
      </c>
      <c r="O121" s="30"/>
      <c r="P121" s="30"/>
      <c r="Q121" s="30" t="s">
        <v>1147</v>
      </c>
      <c r="R121" s="30" t="s">
        <v>1148</v>
      </c>
      <c r="S121" s="60"/>
      <c r="T121" s="60"/>
      <c r="U121" s="60"/>
      <c r="V121" s="60"/>
      <c r="W121" s="60"/>
      <c r="X121" s="60"/>
      <c r="Y121" s="60"/>
      <c r="Z121" s="60"/>
      <c r="AA121" s="60"/>
      <c r="AB121" s="60"/>
      <c r="AC121" s="60"/>
      <c r="AD121" s="60"/>
      <c r="AE121" s="60">
        <v>1</v>
      </c>
      <c r="AF121" s="60"/>
      <c r="AG121" s="60"/>
      <c r="AH121" s="60"/>
      <c r="AI121" s="47"/>
      <c r="AJ121" s="60"/>
      <c r="AK121" s="60"/>
      <c r="AL121" s="60"/>
      <c r="AM121" s="60"/>
      <c r="AN121" s="60"/>
      <c r="AO121" s="60"/>
      <c r="AP121" s="60"/>
      <c r="AQ121" s="60"/>
      <c r="AR121" s="60"/>
      <c r="AS121" s="47"/>
      <c r="AT121" s="60"/>
      <c r="AU121" s="60"/>
      <c r="AV121" s="60"/>
      <c r="AW121" s="60"/>
      <c r="AX121" s="47"/>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47"/>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124">
        <v>1</v>
      </c>
      <c r="DZ121" s="124">
        <v>1</v>
      </c>
      <c r="EA121" s="60"/>
      <c r="EB121" s="59" t="s">
        <v>1149</v>
      </c>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row>
    <row r="122" spans="1:157" s="61" customFormat="1" ht="20.100000000000001" customHeight="1" x14ac:dyDescent="0.2">
      <c r="A122" s="72" t="s">
        <v>1123</v>
      </c>
      <c r="B122" s="73" t="s">
        <v>152</v>
      </c>
      <c r="C122" s="73">
        <v>81532</v>
      </c>
      <c r="D122" s="72" t="s">
        <v>1150</v>
      </c>
      <c r="E122" s="73" t="s">
        <v>293</v>
      </c>
      <c r="F122" s="73" t="s">
        <v>109</v>
      </c>
      <c r="G122" s="73" t="s">
        <v>554</v>
      </c>
      <c r="H122" s="73" t="s">
        <v>389</v>
      </c>
      <c r="I122" s="72" t="s">
        <v>155</v>
      </c>
      <c r="J122" s="72" t="s">
        <v>1151</v>
      </c>
      <c r="K122" s="72"/>
      <c r="L122" s="72" t="s">
        <v>1152</v>
      </c>
      <c r="M122" s="72" t="s">
        <v>1153</v>
      </c>
      <c r="N122" s="72" t="s">
        <v>1154</v>
      </c>
      <c r="O122" s="30"/>
      <c r="P122" s="30" t="s">
        <v>1155</v>
      </c>
      <c r="Q122" s="30"/>
      <c r="R122" s="3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47"/>
      <c r="AY122" s="60"/>
      <c r="AZ122" s="60"/>
      <c r="BA122" s="60"/>
      <c r="BB122" s="60"/>
      <c r="BC122" s="60"/>
      <c r="BD122" s="60"/>
      <c r="BE122" s="60"/>
      <c r="BF122" s="60"/>
      <c r="BG122" s="60">
        <v>1</v>
      </c>
      <c r="BH122" s="60"/>
      <c r="BI122" s="60"/>
      <c r="BJ122" s="60"/>
      <c r="BK122" s="60"/>
      <c r="BL122" s="60"/>
      <c r="BM122" s="60"/>
      <c r="BN122" s="60"/>
      <c r="BO122" s="60"/>
      <c r="BP122" s="60">
        <v>1</v>
      </c>
      <c r="BQ122" s="60"/>
      <c r="BR122" s="60"/>
      <c r="BS122" s="60"/>
      <c r="BT122" s="60"/>
      <c r="BU122" s="60"/>
      <c r="BV122" s="60"/>
      <c r="BW122" s="60"/>
      <c r="BX122" s="60"/>
      <c r="BY122" s="60"/>
      <c r="BZ122" s="60"/>
      <c r="CA122" s="60"/>
      <c r="CB122" s="60"/>
      <c r="CC122" s="60">
        <v>1</v>
      </c>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124">
        <v>1</v>
      </c>
      <c r="DZ122" s="124">
        <v>0</v>
      </c>
      <c r="EA122" s="60"/>
      <c r="EB122" s="59"/>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row>
    <row r="123" spans="1:157" s="61" customFormat="1" ht="20.100000000000001" hidden="1" customHeight="1" x14ac:dyDescent="0.2">
      <c r="A123" s="25" t="s">
        <v>1123</v>
      </c>
      <c r="B123" s="40" t="s">
        <v>126</v>
      </c>
      <c r="C123" s="26">
        <v>80259</v>
      </c>
      <c r="D123" s="71" t="s">
        <v>1156</v>
      </c>
      <c r="E123" s="73" t="s">
        <v>108</v>
      </c>
      <c r="F123" s="73" t="s">
        <v>114</v>
      </c>
      <c r="G123" s="73" t="s">
        <v>128</v>
      </c>
      <c r="H123" s="73" t="s">
        <v>405</v>
      </c>
      <c r="I123" s="72" t="s">
        <v>158</v>
      </c>
      <c r="J123" s="72" t="s">
        <v>1157</v>
      </c>
      <c r="K123" s="30"/>
      <c r="L123" s="30"/>
      <c r="M123" s="30"/>
      <c r="N123" s="30"/>
      <c r="O123" s="30"/>
      <c r="P123" s="30"/>
      <c r="Q123" s="30"/>
      <c r="R123" s="30"/>
      <c r="S123" s="60"/>
      <c r="T123" s="60"/>
      <c r="U123" s="60"/>
      <c r="V123" s="60"/>
      <c r="W123" s="47"/>
      <c r="X123" s="60"/>
      <c r="Y123" s="60"/>
      <c r="Z123" s="60"/>
      <c r="AA123" s="60"/>
      <c r="AB123" s="60"/>
      <c r="AC123" s="60"/>
      <c r="AD123" s="60"/>
      <c r="AE123" s="47"/>
      <c r="AF123" s="60"/>
      <c r="AG123" s="60"/>
      <c r="AH123" s="60"/>
      <c r="AI123" s="60"/>
      <c r="AJ123" s="60"/>
      <c r="AK123" s="60"/>
      <c r="AL123" s="60"/>
      <c r="AM123" s="60"/>
      <c r="AN123" s="60"/>
      <c r="AO123" s="60"/>
      <c r="AP123" s="60"/>
      <c r="AQ123" s="60"/>
      <c r="AR123" s="60"/>
      <c r="AS123" s="60"/>
      <c r="AT123" s="60"/>
      <c r="AU123" s="47"/>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47"/>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124">
        <v>0</v>
      </c>
      <c r="DZ123" s="124">
        <v>0</v>
      </c>
      <c r="EA123" s="60"/>
      <c r="EB123" s="59"/>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row>
    <row r="124" spans="1:157" s="61" customFormat="1" ht="20.100000000000001" customHeight="1" x14ac:dyDescent="0.2">
      <c r="A124" s="25" t="s">
        <v>1123</v>
      </c>
      <c r="B124" s="40" t="s">
        <v>126</v>
      </c>
      <c r="C124" s="26">
        <v>80033</v>
      </c>
      <c r="D124" s="25" t="s">
        <v>1158</v>
      </c>
      <c r="E124" s="26" t="s">
        <v>108</v>
      </c>
      <c r="F124" s="26" t="s">
        <v>114</v>
      </c>
      <c r="G124" s="26" t="s">
        <v>128</v>
      </c>
      <c r="H124" s="26" t="s">
        <v>389</v>
      </c>
      <c r="I124" s="25" t="s">
        <v>129</v>
      </c>
      <c r="J124" s="25" t="s">
        <v>1159</v>
      </c>
      <c r="K124" s="25"/>
      <c r="L124" s="25" t="s">
        <v>1160</v>
      </c>
      <c r="M124" s="25" t="s">
        <v>1161</v>
      </c>
      <c r="N124" s="25" t="s">
        <v>1162</v>
      </c>
      <c r="O124" s="30"/>
      <c r="P124" s="30"/>
      <c r="Q124" s="30" t="s">
        <v>1163</v>
      </c>
      <c r="R124" s="3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v>1</v>
      </c>
      <c r="AO124" s="60"/>
      <c r="AP124" s="60"/>
      <c r="AQ124" s="60"/>
      <c r="AR124" s="60"/>
      <c r="AS124" s="60"/>
      <c r="AT124" s="60">
        <v>1</v>
      </c>
      <c r="AU124" s="60"/>
      <c r="AV124" s="60"/>
      <c r="AW124" s="60"/>
      <c r="AX124" s="60"/>
      <c r="AY124" s="60"/>
      <c r="AZ124" s="60"/>
      <c r="BA124" s="60"/>
      <c r="BB124" s="60"/>
      <c r="BC124" s="60"/>
      <c r="BD124" s="60"/>
      <c r="BE124" s="60"/>
      <c r="BF124" s="60"/>
      <c r="BG124" s="60"/>
      <c r="BH124" s="60"/>
      <c r="BI124" s="60"/>
      <c r="BJ124" s="60"/>
      <c r="BK124" s="60"/>
      <c r="BL124" s="60"/>
      <c r="BM124" s="60"/>
      <c r="BN124" s="60"/>
      <c r="BO124" s="60">
        <v>1</v>
      </c>
      <c r="BP124" s="60"/>
      <c r="BQ124" s="60">
        <v>1</v>
      </c>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124">
        <v>1</v>
      </c>
      <c r="DZ124" s="124">
        <v>1</v>
      </c>
      <c r="EA124" s="60"/>
      <c r="EB124" s="59" t="s">
        <v>1164</v>
      </c>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row>
    <row r="125" spans="1:157" s="61" customFormat="1" ht="20.100000000000001" hidden="1" customHeight="1" x14ac:dyDescent="0.2">
      <c r="A125" s="25" t="s">
        <v>1123</v>
      </c>
      <c r="B125" s="26" t="s">
        <v>187</v>
      </c>
      <c r="C125" s="26">
        <v>81948</v>
      </c>
      <c r="D125" s="71" t="s">
        <v>1165</v>
      </c>
      <c r="E125" s="73" t="s">
        <v>108</v>
      </c>
      <c r="F125" s="73" t="s">
        <v>121</v>
      </c>
      <c r="G125" s="73" t="s">
        <v>835</v>
      </c>
      <c r="H125" s="73" t="s">
        <v>415</v>
      </c>
      <c r="I125" s="72" t="s">
        <v>834</v>
      </c>
      <c r="J125" s="72" t="s">
        <v>1166</v>
      </c>
      <c r="K125" s="30"/>
      <c r="L125" s="30"/>
      <c r="M125" s="30"/>
      <c r="N125" s="30"/>
      <c r="O125" s="30"/>
      <c r="P125" s="30"/>
      <c r="Q125" s="30"/>
      <c r="R125" s="3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124">
        <v>0</v>
      </c>
      <c r="DZ125" s="124">
        <v>0</v>
      </c>
      <c r="EA125" s="60"/>
      <c r="EB125" s="59"/>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row>
    <row r="126" spans="1:157" s="61" customFormat="1" ht="20.100000000000001" customHeight="1" x14ac:dyDescent="0.2">
      <c r="A126" s="25" t="s">
        <v>1123</v>
      </c>
      <c r="B126" s="26" t="s">
        <v>187</v>
      </c>
      <c r="C126" s="26">
        <v>82069</v>
      </c>
      <c r="D126" s="25" t="s">
        <v>1167</v>
      </c>
      <c r="E126" s="26" t="s">
        <v>108</v>
      </c>
      <c r="F126" s="26" t="s">
        <v>121</v>
      </c>
      <c r="G126" s="26" t="s">
        <v>344</v>
      </c>
      <c r="H126" s="26" t="s">
        <v>449</v>
      </c>
      <c r="I126" s="25" t="s">
        <v>834</v>
      </c>
      <c r="J126" s="25" t="s">
        <v>1168</v>
      </c>
      <c r="K126" s="25"/>
      <c r="L126" s="25" t="s">
        <v>1169</v>
      </c>
      <c r="M126" s="25" t="s">
        <v>1170</v>
      </c>
      <c r="N126" s="25" t="s">
        <v>1171</v>
      </c>
      <c r="O126" s="30"/>
      <c r="P126" s="30"/>
      <c r="Q126" s="30"/>
      <c r="R126" s="30" t="s">
        <v>1172</v>
      </c>
      <c r="S126" s="60"/>
      <c r="T126" s="60">
        <v>1</v>
      </c>
      <c r="U126" s="60"/>
      <c r="V126" s="60"/>
      <c r="W126" s="60">
        <v>1</v>
      </c>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124">
        <v>1</v>
      </c>
      <c r="DZ126" s="124">
        <v>1</v>
      </c>
      <c r="EA126" s="60"/>
      <c r="EB126" s="59"/>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row>
    <row r="127" spans="1:157" s="61" customFormat="1" ht="20.100000000000001" customHeight="1" x14ac:dyDescent="0.2">
      <c r="A127" s="72" t="s">
        <v>1173</v>
      </c>
      <c r="B127" s="73" t="s">
        <v>106</v>
      </c>
      <c r="C127" s="73">
        <v>80182</v>
      </c>
      <c r="D127" s="72" t="s">
        <v>1174</v>
      </c>
      <c r="E127" s="73" t="s">
        <v>293</v>
      </c>
      <c r="F127" s="73" t="s">
        <v>109</v>
      </c>
      <c r="G127" s="73" t="s">
        <v>539</v>
      </c>
      <c r="H127" s="73" t="s">
        <v>3</v>
      </c>
      <c r="I127" s="72" t="s">
        <v>140</v>
      </c>
      <c r="J127" s="72" t="s">
        <v>1175</v>
      </c>
      <c r="K127" s="127"/>
      <c r="L127" s="72" t="s">
        <v>32</v>
      </c>
      <c r="M127" s="30"/>
      <c r="N127" s="30"/>
      <c r="O127" s="30"/>
      <c r="P127" s="30" t="s">
        <v>1176</v>
      </c>
      <c r="Q127" s="30"/>
      <c r="R127" s="30"/>
      <c r="S127" s="60"/>
      <c r="T127" s="60"/>
      <c r="U127" s="60"/>
      <c r="V127" s="60"/>
      <c r="W127" s="60"/>
      <c r="X127" s="60"/>
      <c r="Y127" s="60"/>
      <c r="Z127" s="60"/>
      <c r="AA127" s="60"/>
      <c r="AB127" s="60"/>
      <c r="AC127" s="60"/>
      <c r="AD127" s="60"/>
      <c r="AE127" s="60"/>
      <c r="AF127" s="60"/>
      <c r="AG127" s="47"/>
      <c r="AH127" s="60"/>
      <c r="AI127" s="60"/>
      <c r="AJ127" s="60"/>
      <c r="AK127" s="60"/>
      <c r="AL127" s="60"/>
      <c r="AM127" s="60"/>
      <c r="AN127" s="60"/>
      <c r="AO127" s="60"/>
      <c r="AP127" s="60"/>
      <c r="AQ127" s="60"/>
      <c r="AR127" s="60"/>
      <c r="AS127" s="60"/>
      <c r="AT127" s="60"/>
      <c r="AU127" s="60"/>
      <c r="AV127" s="60"/>
      <c r="AW127" s="60"/>
      <c r="AX127" s="60">
        <v>1</v>
      </c>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124">
        <v>1</v>
      </c>
      <c r="DZ127" s="124">
        <v>0</v>
      </c>
      <c r="EA127" s="60"/>
      <c r="EB127" s="59"/>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row>
    <row r="128" spans="1:157" s="61" customFormat="1" ht="20.100000000000001" hidden="1" customHeight="1" x14ac:dyDescent="0.2">
      <c r="A128" s="25" t="s">
        <v>1173</v>
      </c>
      <c r="B128" s="26" t="s">
        <v>106</v>
      </c>
      <c r="C128" s="26">
        <v>81552</v>
      </c>
      <c r="D128" s="25" t="s">
        <v>1177</v>
      </c>
      <c r="E128" s="26" t="s">
        <v>113</v>
      </c>
      <c r="F128" s="26" t="s">
        <v>109</v>
      </c>
      <c r="G128" s="26" t="s">
        <v>539</v>
      </c>
      <c r="H128" s="26" t="s">
        <v>389</v>
      </c>
      <c r="I128" s="25" t="s">
        <v>163</v>
      </c>
      <c r="J128" s="25" t="s">
        <v>1178</v>
      </c>
      <c r="K128" s="45" t="s">
        <v>1179</v>
      </c>
      <c r="L128" s="30"/>
      <c r="M128" s="30"/>
      <c r="N128" s="30"/>
      <c r="O128" s="30"/>
      <c r="P128" s="30"/>
      <c r="Q128" s="30" t="s">
        <v>1180</v>
      </c>
      <c r="R128" s="30" t="s">
        <v>1181</v>
      </c>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47"/>
      <c r="BZ128" s="60"/>
      <c r="CA128" s="60"/>
      <c r="CB128" s="60"/>
      <c r="CC128" s="60"/>
      <c r="CD128" s="60"/>
      <c r="CE128" s="60"/>
      <c r="CF128" s="60"/>
      <c r="CG128" s="60"/>
      <c r="CH128" s="60"/>
      <c r="CI128" s="60"/>
      <c r="CJ128" s="60"/>
      <c r="CK128" s="60"/>
      <c r="CL128" s="60"/>
      <c r="CM128" s="60"/>
      <c r="CN128" s="47"/>
      <c r="CO128" s="47"/>
      <c r="CP128" s="47"/>
      <c r="CQ128" s="47"/>
      <c r="CR128" s="60"/>
      <c r="CS128" s="60"/>
      <c r="CT128" s="60"/>
      <c r="CU128" s="60"/>
      <c r="CV128" s="60"/>
      <c r="CW128" s="60"/>
      <c r="CX128" s="60"/>
      <c r="CY128" s="60"/>
      <c r="CZ128" s="60"/>
      <c r="DA128" s="60"/>
      <c r="DB128" s="60"/>
      <c r="DC128" s="60"/>
      <c r="DD128" s="60"/>
      <c r="DE128" s="60"/>
      <c r="DF128" s="60"/>
      <c r="DG128" s="60"/>
      <c r="DH128" s="60"/>
      <c r="DI128" s="47"/>
      <c r="DJ128" s="60">
        <v>1</v>
      </c>
      <c r="DK128" s="60"/>
      <c r="DL128" s="60"/>
      <c r="DM128" s="60"/>
      <c r="DN128" s="60"/>
      <c r="DO128" s="60"/>
      <c r="DP128" s="60"/>
      <c r="DQ128" s="60"/>
      <c r="DR128" s="60"/>
      <c r="DS128" s="60"/>
      <c r="DT128" s="60"/>
      <c r="DU128" s="60"/>
      <c r="DV128" s="60"/>
      <c r="DW128" s="60"/>
      <c r="DX128" s="60"/>
      <c r="DY128" s="124">
        <v>0</v>
      </c>
      <c r="DZ128" s="124">
        <v>1</v>
      </c>
      <c r="EA128" s="60"/>
      <c r="EB128" s="59" t="s">
        <v>1182</v>
      </c>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row>
    <row r="129" spans="1:157" s="61" customFormat="1" ht="20.100000000000001" hidden="1" customHeight="1" x14ac:dyDescent="0.2">
      <c r="A129" s="72" t="s">
        <v>1173</v>
      </c>
      <c r="B129" s="73" t="s">
        <v>106</v>
      </c>
      <c r="C129" s="73">
        <v>80102</v>
      </c>
      <c r="D129" s="72" t="s">
        <v>1183</v>
      </c>
      <c r="E129" s="73" t="s">
        <v>108</v>
      </c>
      <c r="F129" s="73" t="s">
        <v>121</v>
      </c>
      <c r="G129" s="73" t="s">
        <v>189</v>
      </c>
      <c r="H129" s="73" t="s">
        <v>516</v>
      </c>
      <c r="I129" s="72" t="s">
        <v>643</v>
      </c>
      <c r="J129" s="72" t="s">
        <v>1184</v>
      </c>
      <c r="K129" s="74" t="s">
        <v>1185</v>
      </c>
      <c r="L129" s="30"/>
      <c r="M129" s="30"/>
      <c r="N129" s="30"/>
      <c r="O129" s="30"/>
      <c r="P129" s="30"/>
      <c r="Q129" s="30" t="s">
        <v>1186</v>
      </c>
      <c r="R129" s="30" t="s">
        <v>1187</v>
      </c>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v>1</v>
      </c>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v>1</v>
      </c>
      <c r="DJ129" s="60"/>
      <c r="DK129" s="60"/>
      <c r="DL129" s="60"/>
      <c r="DM129" s="60"/>
      <c r="DN129" s="60"/>
      <c r="DO129" s="60"/>
      <c r="DP129" s="60"/>
      <c r="DQ129" s="60"/>
      <c r="DR129" s="60"/>
      <c r="DS129" s="60"/>
      <c r="DT129" s="60"/>
      <c r="DU129" s="60"/>
      <c r="DV129" s="60"/>
      <c r="DW129" s="60"/>
      <c r="DX129" s="60"/>
      <c r="DY129" s="124">
        <v>0</v>
      </c>
      <c r="DZ129" s="124">
        <v>1</v>
      </c>
      <c r="EA129" s="60"/>
      <c r="EB129" s="59" t="s">
        <v>1188</v>
      </c>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row>
    <row r="130" spans="1:157" s="61" customFormat="1" ht="20.100000000000001" customHeight="1" x14ac:dyDescent="0.2">
      <c r="A130" s="25" t="s">
        <v>1173</v>
      </c>
      <c r="B130" s="26" t="s">
        <v>152</v>
      </c>
      <c r="C130" s="26">
        <v>81625</v>
      </c>
      <c r="D130" s="25" t="s">
        <v>1189</v>
      </c>
      <c r="E130" s="26" t="s">
        <v>108</v>
      </c>
      <c r="F130" s="26" t="s">
        <v>109</v>
      </c>
      <c r="G130" s="26" t="s">
        <v>554</v>
      </c>
      <c r="H130" s="26" t="s">
        <v>385</v>
      </c>
      <c r="I130" s="25" t="s">
        <v>155</v>
      </c>
      <c r="J130" s="25" t="s">
        <v>1190</v>
      </c>
      <c r="K130" s="118" t="s">
        <v>1191</v>
      </c>
      <c r="L130" s="25" t="s">
        <v>1192</v>
      </c>
      <c r="M130" s="25"/>
      <c r="N130" s="25" t="s">
        <v>1193</v>
      </c>
      <c r="O130" s="30"/>
      <c r="P130" s="30"/>
      <c r="Q130" s="30"/>
      <c r="R130" s="3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v>1</v>
      </c>
      <c r="AY130" s="60"/>
      <c r="AZ130" s="60"/>
      <c r="BA130" s="60"/>
      <c r="BB130" s="60"/>
      <c r="BC130" s="60"/>
      <c r="BD130" s="60"/>
      <c r="BE130" s="60"/>
      <c r="BF130" s="60"/>
      <c r="BG130" s="60"/>
      <c r="BH130" s="60"/>
      <c r="BI130" s="60"/>
      <c r="BJ130" s="60"/>
      <c r="BK130" s="60"/>
      <c r="BL130" s="60"/>
      <c r="BM130" s="60"/>
      <c r="BN130" s="60"/>
      <c r="BO130" s="60"/>
      <c r="BP130" s="60"/>
      <c r="BQ130" s="60">
        <v>1</v>
      </c>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124">
        <v>1</v>
      </c>
      <c r="DZ130" s="124">
        <v>0</v>
      </c>
      <c r="EA130" s="60"/>
      <c r="EB130" s="59"/>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row>
    <row r="131" spans="1:157" s="61" customFormat="1" ht="20.100000000000001" customHeight="1" x14ac:dyDescent="0.2">
      <c r="A131" s="72" t="s">
        <v>1173</v>
      </c>
      <c r="B131" s="73" t="s">
        <v>126</v>
      </c>
      <c r="C131" s="73">
        <v>80457</v>
      </c>
      <c r="D131" s="72" t="s">
        <v>1194</v>
      </c>
      <c r="E131" s="73" t="s">
        <v>108</v>
      </c>
      <c r="F131" s="73" t="s">
        <v>114</v>
      </c>
      <c r="G131" s="73" t="s">
        <v>615</v>
      </c>
      <c r="H131" s="73" t="s">
        <v>3</v>
      </c>
      <c r="I131" s="72" t="s">
        <v>275</v>
      </c>
      <c r="J131" s="72" t="s">
        <v>1195</v>
      </c>
      <c r="K131" s="127"/>
      <c r="L131" s="72" t="s">
        <v>1196</v>
      </c>
      <c r="M131" s="30"/>
      <c r="N131" s="30"/>
      <c r="O131" s="30"/>
      <c r="P131" s="30"/>
      <c r="Q131" s="30" t="s">
        <v>1197</v>
      </c>
      <c r="R131" s="3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v>1</v>
      </c>
      <c r="AS131" s="60"/>
      <c r="AT131" s="60"/>
      <c r="AU131" s="60">
        <v>1</v>
      </c>
      <c r="AV131" s="60"/>
      <c r="AW131" s="60">
        <v>1</v>
      </c>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124">
        <v>1</v>
      </c>
      <c r="DZ131" s="124">
        <v>1</v>
      </c>
      <c r="EA131" s="60"/>
      <c r="EB131" s="59" t="s">
        <v>1198</v>
      </c>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row>
    <row r="132" spans="1:157" s="61" customFormat="1" ht="20.100000000000001" hidden="1" customHeight="1" x14ac:dyDescent="0.2">
      <c r="A132" s="25" t="s">
        <v>1173</v>
      </c>
      <c r="B132" s="26" t="s">
        <v>126</v>
      </c>
      <c r="C132" s="26">
        <v>81723</v>
      </c>
      <c r="D132" s="71" t="s">
        <v>1199</v>
      </c>
      <c r="E132" s="26" t="s">
        <v>108</v>
      </c>
      <c r="F132" s="26" t="s">
        <v>114</v>
      </c>
      <c r="G132" s="26" t="s">
        <v>583</v>
      </c>
      <c r="H132" s="26" t="s">
        <v>385</v>
      </c>
      <c r="I132" s="25" t="s">
        <v>326</v>
      </c>
      <c r="J132" s="25" t="s">
        <v>1200</v>
      </c>
      <c r="K132" s="30"/>
      <c r="L132" s="30"/>
      <c r="M132" s="30"/>
      <c r="N132" s="30"/>
      <c r="O132" s="30"/>
      <c r="P132" s="30"/>
      <c r="Q132" s="30"/>
      <c r="R132" s="3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47"/>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124">
        <v>0</v>
      </c>
      <c r="DZ132" s="124">
        <v>0</v>
      </c>
      <c r="EA132" s="60"/>
      <c r="EB132" s="59"/>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row>
    <row r="133" spans="1:157" s="61" customFormat="1" ht="20.100000000000001" hidden="1" customHeight="1" x14ac:dyDescent="0.2">
      <c r="A133" s="25" t="s">
        <v>1173</v>
      </c>
      <c r="B133" s="26" t="s">
        <v>126</v>
      </c>
      <c r="C133" s="26">
        <v>82083</v>
      </c>
      <c r="D133" s="71" t="s">
        <v>1201</v>
      </c>
      <c r="E133" s="73" t="s">
        <v>108</v>
      </c>
      <c r="F133" s="73" t="s">
        <v>114</v>
      </c>
      <c r="G133" s="73" t="s">
        <v>128</v>
      </c>
      <c r="H133" s="73" t="s">
        <v>3</v>
      </c>
      <c r="I133" s="72" t="s">
        <v>326</v>
      </c>
      <c r="J133" s="72" t="s">
        <v>1202</v>
      </c>
      <c r="K133" s="43"/>
      <c r="L133" s="30"/>
      <c r="M133" s="30"/>
      <c r="N133" s="30"/>
      <c r="O133" s="30"/>
      <c r="P133" s="30"/>
      <c r="Q133" s="30"/>
      <c r="R133" s="3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124">
        <v>0</v>
      </c>
      <c r="DZ133" s="124">
        <v>0</v>
      </c>
      <c r="EA133" s="60"/>
      <c r="EB133" s="59"/>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row>
    <row r="134" spans="1:157" s="61" customFormat="1" ht="20.100000000000001" customHeight="1" x14ac:dyDescent="0.2">
      <c r="A134" s="72" t="s">
        <v>1203</v>
      </c>
      <c r="B134" s="73" t="s">
        <v>187</v>
      </c>
      <c r="C134" s="73">
        <v>81564</v>
      </c>
      <c r="D134" s="72" t="s">
        <v>1204</v>
      </c>
      <c r="E134" s="73" t="s">
        <v>108</v>
      </c>
      <c r="F134" s="73" t="s">
        <v>121</v>
      </c>
      <c r="G134" s="73" t="s">
        <v>1048</v>
      </c>
      <c r="H134" s="73" t="s">
        <v>389</v>
      </c>
      <c r="I134" s="72" t="s">
        <v>834</v>
      </c>
      <c r="J134" s="72" t="s">
        <v>1205</v>
      </c>
      <c r="K134" s="72"/>
      <c r="L134" s="72" t="s">
        <v>1206</v>
      </c>
      <c r="M134" s="72" t="s">
        <v>1207</v>
      </c>
      <c r="N134" s="30"/>
      <c r="O134" s="30"/>
      <c r="P134" s="30"/>
      <c r="Q134" s="30"/>
      <c r="R134" s="30"/>
      <c r="S134" s="60"/>
      <c r="T134" s="60"/>
      <c r="U134" s="60"/>
      <c r="V134" s="60"/>
      <c r="W134" s="60"/>
      <c r="X134" s="60"/>
      <c r="Y134" s="60"/>
      <c r="Z134" s="60"/>
      <c r="AA134" s="60"/>
      <c r="AB134" s="60"/>
      <c r="AC134" s="60"/>
      <c r="AD134" s="60"/>
      <c r="AE134" s="60"/>
      <c r="AF134" s="60"/>
      <c r="AG134" s="60">
        <v>1</v>
      </c>
      <c r="AH134" s="60"/>
      <c r="AI134" s="60"/>
      <c r="AJ134" s="60">
        <v>1</v>
      </c>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v>1</v>
      </c>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124">
        <v>1</v>
      </c>
      <c r="DZ134" s="124">
        <v>0</v>
      </c>
      <c r="EA134" s="60"/>
      <c r="EB134" s="59" t="s">
        <v>1208</v>
      </c>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row>
    <row r="135" spans="1:157" s="61" customFormat="1" ht="20.100000000000001" customHeight="1" x14ac:dyDescent="0.2">
      <c r="A135" s="25" t="s">
        <v>1203</v>
      </c>
      <c r="B135" s="26" t="s">
        <v>187</v>
      </c>
      <c r="C135" s="26">
        <v>81858</v>
      </c>
      <c r="D135" s="25" t="s">
        <v>1209</v>
      </c>
      <c r="E135" s="26" t="s">
        <v>108</v>
      </c>
      <c r="F135" s="26" t="s">
        <v>121</v>
      </c>
      <c r="G135" s="26" t="s">
        <v>835</v>
      </c>
      <c r="H135" s="26" t="s">
        <v>385</v>
      </c>
      <c r="I135" s="25" t="s">
        <v>1210</v>
      </c>
      <c r="J135" s="25" t="s">
        <v>1211</v>
      </c>
      <c r="K135" s="25"/>
      <c r="L135" s="25" t="s">
        <v>1212</v>
      </c>
      <c r="M135" s="25" t="s">
        <v>1213</v>
      </c>
      <c r="N135" s="25" t="s">
        <v>1214</v>
      </c>
      <c r="O135" s="30"/>
      <c r="P135" s="30"/>
      <c r="Q135" s="25" t="s">
        <v>1216</v>
      </c>
      <c r="R135" s="25" t="s">
        <v>1217</v>
      </c>
      <c r="S135" s="60"/>
      <c r="T135" s="60">
        <v>1</v>
      </c>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v>1</v>
      </c>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124">
        <v>1</v>
      </c>
      <c r="DZ135" s="124">
        <v>1</v>
      </c>
      <c r="EA135" s="60"/>
      <c r="EB135" s="59" t="s">
        <v>1215</v>
      </c>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row>
    <row r="136" spans="1:157" s="61" customFormat="1" ht="20.100000000000001" hidden="1" customHeight="1" x14ac:dyDescent="0.2">
      <c r="A136" s="72" t="s">
        <v>1203</v>
      </c>
      <c r="B136" s="73" t="s">
        <v>187</v>
      </c>
      <c r="C136" s="73">
        <v>82153</v>
      </c>
      <c r="D136" s="72" t="s">
        <v>1218</v>
      </c>
      <c r="E136" s="73" t="s">
        <v>113</v>
      </c>
      <c r="F136" s="73" t="s">
        <v>121</v>
      </c>
      <c r="G136" s="73" t="s">
        <v>1048</v>
      </c>
      <c r="H136" s="73" t="s">
        <v>516</v>
      </c>
      <c r="I136" s="72" t="s">
        <v>1210</v>
      </c>
      <c r="J136" s="72" t="s">
        <v>1219</v>
      </c>
      <c r="K136" s="25"/>
      <c r="L136" s="30"/>
      <c r="M136" s="30"/>
      <c r="N136" s="30"/>
      <c r="O136" s="30"/>
      <c r="P136" s="30"/>
      <c r="Q136" s="30"/>
      <c r="R136" s="30" t="s">
        <v>1220</v>
      </c>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47"/>
      <c r="BU136" s="60"/>
      <c r="BV136" s="60"/>
      <c r="BW136" s="60"/>
      <c r="BX136" s="60"/>
      <c r="BY136" s="60"/>
      <c r="BZ136" s="60"/>
      <c r="CA136" s="60"/>
      <c r="CB136" s="60"/>
      <c r="CC136" s="60"/>
      <c r="CD136" s="60"/>
      <c r="CE136" s="60"/>
      <c r="CF136" s="60"/>
      <c r="CG136" s="60"/>
      <c r="CH136" s="47"/>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47"/>
      <c r="DQ136" s="60"/>
      <c r="DR136" s="60"/>
      <c r="DS136" s="60"/>
      <c r="DT136" s="60"/>
      <c r="DU136" s="60"/>
      <c r="DV136" s="60"/>
      <c r="DW136" s="60"/>
      <c r="DX136" s="60"/>
      <c r="DY136" s="124">
        <v>0</v>
      </c>
      <c r="DZ136" s="124">
        <v>1</v>
      </c>
      <c r="EA136" s="60"/>
      <c r="EB136" s="59"/>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row>
    <row r="137" spans="1:157" s="61" customFormat="1" ht="20.100000000000001" customHeight="1" x14ac:dyDescent="0.2">
      <c r="A137" s="72" t="s">
        <v>1221</v>
      </c>
      <c r="B137" s="80" t="s">
        <v>187</v>
      </c>
      <c r="C137" s="73">
        <v>81797</v>
      </c>
      <c r="D137" s="72" t="s">
        <v>1222</v>
      </c>
      <c r="E137" s="73" t="s">
        <v>108</v>
      </c>
      <c r="F137" s="73" t="s">
        <v>121</v>
      </c>
      <c r="G137" s="73" t="s">
        <v>1048</v>
      </c>
      <c r="H137" s="73" t="s">
        <v>438</v>
      </c>
      <c r="I137" s="72" t="s">
        <v>1210</v>
      </c>
      <c r="J137" s="72" t="s">
        <v>1223</v>
      </c>
      <c r="K137" s="72"/>
      <c r="L137" s="72" t="s">
        <v>1224</v>
      </c>
      <c r="M137" s="72" t="s">
        <v>1225</v>
      </c>
      <c r="N137" s="72" t="s">
        <v>1226</v>
      </c>
      <c r="O137" s="30"/>
      <c r="P137" s="30"/>
      <c r="Q137" s="30"/>
      <c r="R137" s="30" t="s">
        <v>1227</v>
      </c>
      <c r="S137" s="60"/>
      <c r="T137" s="60">
        <v>1</v>
      </c>
      <c r="U137" s="60"/>
      <c r="V137" s="60"/>
      <c r="W137" s="60">
        <v>1</v>
      </c>
      <c r="X137" s="60"/>
      <c r="Y137" s="60"/>
      <c r="Z137" s="60"/>
      <c r="AA137" s="60">
        <v>1</v>
      </c>
      <c r="AB137" s="60"/>
      <c r="AC137" s="60"/>
      <c r="AD137" s="60"/>
      <c r="AE137" s="60"/>
      <c r="AF137" s="60"/>
      <c r="AG137" s="60">
        <v>1</v>
      </c>
      <c r="AH137" s="60"/>
      <c r="AI137" s="60"/>
      <c r="AJ137" s="60">
        <v>1</v>
      </c>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v>1</v>
      </c>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v>1</v>
      </c>
      <c r="DL137" s="60"/>
      <c r="DM137" s="60"/>
      <c r="DN137" s="60"/>
      <c r="DO137" s="60"/>
      <c r="DP137" s="60"/>
      <c r="DQ137" s="60"/>
      <c r="DR137" s="60"/>
      <c r="DS137" s="60"/>
      <c r="DT137" s="60"/>
      <c r="DU137" s="60"/>
      <c r="DV137" s="60"/>
      <c r="DW137" s="60"/>
      <c r="DX137" s="60"/>
      <c r="DY137" s="124">
        <v>1</v>
      </c>
      <c r="DZ137" s="124">
        <v>1</v>
      </c>
      <c r="EA137" s="60"/>
      <c r="EB137" s="59" t="s">
        <v>1215</v>
      </c>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row>
    <row r="138" spans="1:157" s="61" customFormat="1" ht="20.100000000000001" customHeight="1" x14ac:dyDescent="0.2">
      <c r="A138" s="25" t="s">
        <v>1221</v>
      </c>
      <c r="B138" s="40" t="s">
        <v>187</v>
      </c>
      <c r="C138" s="26">
        <v>82140</v>
      </c>
      <c r="D138" s="25" t="s">
        <v>1228</v>
      </c>
      <c r="E138" s="26" t="s">
        <v>108</v>
      </c>
      <c r="F138" s="26" t="s">
        <v>121</v>
      </c>
      <c r="G138" s="26" t="s">
        <v>344</v>
      </c>
      <c r="H138" s="26" t="s">
        <v>385</v>
      </c>
      <c r="I138" s="25" t="s">
        <v>834</v>
      </c>
      <c r="J138" s="25" t="s">
        <v>1229</v>
      </c>
      <c r="K138" s="25"/>
      <c r="L138" s="25" t="s">
        <v>1230</v>
      </c>
      <c r="M138" s="30"/>
      <c r="N138" s="30"/>
      <c r="O138" s="30"/>
      <c r="P138" s="30"/>
      <c r="Q138" s="30"/>
      <c r="R138" s="30" t="s">
        <v>1232</v>
      </c>
      <c r="S138" s="60"/>
      <c r="T138" s="60"/>
      <c r="U138" s="60"/>
      <c r="V138" s="60"/>
      <c r="W138" s="60"/>
      <c r="X138" s="60"/>
      <c r="Y138" s="60"/>
      <c r="Z138" s="60"/>
      <c r="AA138" s="60">
        <v>1</v>
      </c>
      <c r="AB138" s="60"/>
      <c r="AC138" s="60"/>
      <c r="AD138" s="60"/>
      <c r="AE138" s="60"/>
      <c r="AF138" s="60"/>
      <c r="AG138" s="60"/>
      <c r="AH138" s="60"/>
      <c r="AI138" s="60"/>
      <c r="AJ138" s="60"/>
      <c r="AK138" s="60"/>
      <c r="AL138" s="60"/>
      <c r="AM138" s="60"/>
      <c r="AN138" s="60"/>
      <c r="AO138" s="60"/>
      <c r="AP138" s="60"/>
      <c r="AQ138" s="60"/>
      <c r="AR138" s="60"/>
      <c r="AS138" s="60"/>
      <c r="AT138" s="60">
        <v>1</v>
      </c>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v>1</v>
      </c>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v>1</v>
      </c>
      <c r="DM138" s="60"/>
      <c r="DN138" s="60"/>
      <c r="DO138" s="60">
        <v>1</v>
      </c>
      <c r="DP138" s="60"/>
      <c r="DQ138" s="60"/>
      <c r="DR138" s="60"/>
      <c r="DS138" s="60"/>
      <c r="DT138" s="60"/>
      <c r="DU138" s="60"/>
      <c r="DV138" s="60"/>
      <c r="DW138" s="60"/>
      <c r="DX138" s="60"/>
      <c r="DY138" s="124">
        <v>1</v>
      </c>
      <c r="DZ138" s="124">
        <v>1</v>
      </c>
      <c r="EA138" s="60"/>
      <c r="EB138" s="59" t="s">
        <v>1231</v>
      </c>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row>
    <row r="139" spans="1:157" s="61" customFormat="1" ht="20.100000000000001" hidden="1" customHeight="1" x14ac:dyDescent="0.2">
      <c r="A139" s="25" t="s">
        <v>1221</v>
      </c>
      <c r="B139" s="40" t="s">
        <v>187</v>
      </c>
      <c r="C139" s="26">
        <v>82235</v>
      </c>
      <c r="D139" s="71" t="s">
        <v>1233</v>
      </c>
      <c r="E139" s="26" t="s">
        <v>467</v>
      </c>
      <c r="F139" s="26" t="s">
        <v>121</v>
      </c>
      <c r="G139" s="26" t="s">
        <v>344</v>
      </c>
      <c r="H139" s="26" t="s">
        <v>405</v>
      </c>
      <c r="I139" s="25" t="s">
        <v>975</v>
      </c>
      <c r="J139" s="25" t="s">
        <v>1234</v>
      </c>
      <c r="K139" s="25"/>
      <c r="L139" s="30"/>
      <c r="M139" s="30"/>
      <c r="N139" s="30"/>
      <c r="O139" s="30"/>
      <c r="P139" s="30"/>
      <c r="Q139" s="30"/>
      <c r="R139" s="3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124">
        <v>0</v>
      </c>
      <c r="DZ139" s="124">
        <v>0</v>
      </c>
      <c r="EA139" s="60"/>
      <c r="EB139" s="59"/>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row>
    <row r="140" spans="1:157" s="61" customFormat="1" ht="20.100000000000001" hidden="1" customHeight="1" x14ac:dyDescent="0.2">
      <c r="A140" s="25" t="s">
        <v>1235</v>
      </c>
      <c r="B140" s="40" t="s">
        <v>106</v>
      </c>
      <c r="C140" s="26">
        <v>80021</v>
      </c>
      <c r="D140" s="71" t="s">
        <v>1236</v>
      </c>
      <c r="E140" s="26" t="s">
        <v>113</v>
      </c>
      <c r="F140" s="26" t="s">
        <v>114</v>
      </c>
      <c r="G140" s="26" t="s">
        <v>1018</v>
      </c>
      <c r="H140" s="26" t="s">
        <v>405</v>
      </c>
      <c r="I140" s="25" t="s">
        <v>110</v>
      </c>
      <c r="J140" s="25" t="s">
        <v>1237</v>
      </c>
      <c r="K140" s="43" t="s">
        <v>1238</v>
      </c>
      <c r="L140" s="30"/>
      <c r="M140" s="30"/>
      <c r="N140" s="30"/>
      <c r="O140" s="30"/>
      <c r="P140" s="30"/>
      <c r="Q140" s="30"/>
      <c r="R140" s="3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124">
        <v>0</v>
      </c>
      <c r="DZ140" s="124">
        <v>0</v>
      </c>
      <c r="EA140" s="60"/>
      <c r="EB140" s="59"/>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row>
    <row r="141" spans="1:157" s="61" customFormat="1" ht="20.100000000000001" hidden="1" customHeight="1" x14ac:dyDescent="0.2">
      <c r="A141" s="25" t="s">
        <v>1235</v>
      </c>
      <c r="B141" s="40" t="s">
        <v>106</v>
      </c>
      <c r="C141" s="26">
        <v>81808</v>
      </c>
      <c r="D141" s="25" t="s">
        <v>1239</v>
      </c>
      <c r="E141" s="26" t="s">
        <v>108</v>
      </c>
      <c r="F141" s="26" t="s">
        <v>109</v>
      </c>
      <c r="G141" s="26" t="s">
        <v>567</v>
      </c>
      <c r="H141" s="26" t="s">
        <v>389</v>
      </c>
      <c r="I141" s="25" t="s">
        <v>110</v>
      </c>
      <c r="J141" s="25" t="s">
        <v>1240</v>
      </c>
      <c r="K141" s="30"/>
      <c r="L141" s="30"/>
      <c r="M141" s="30"/>
      <c r="N141" s="30"/>
      <c r="O141" s="30"/>
      <c r="P141" s="30"/>
      <c r="Q141" s="119" t="s">
        <v>1241</v>
      </c>
      <c r="R141" s="30" t="s">
        <v>1242</v>
      </c>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v>1</v>
      </c>
      <c r="AV141" s="60"/>
      <c r="AW141" s="60"/>
      <c r="AX141" s="60">
        <v>1</v>
      </c>
      <c r="AY141" s="60"/>
      <c r="AZ141" s="60"/>
      <c r="BA141" s="60"/>
      <c r="BB141" s="60"/>
      <c r="BC141" s="60"/>
      <c r="BD141" s="60"/>
      <c r="BE141" s="60"/>
      <c r="BF141" s="60"/>
      <c r="BG141" s="60"/>
      <c r="BH141" s="60"/>
      <c r="BI141" s="60"/>
      <c r="BJ141" s="60"/>
      <c r="BK141" s="60"/>
      <c r="BL141" s="60"/>
      <c r="BM141" s="60"/>
      <c r="BN141" s="60"/>
      <c r="BO141" s="60">
        <v>1</v>
      </c>
      <c r="BP141" s="60"/>
      <c r="BQ141" s="60"/>
      <c r="BR141" s="60"/>
      <c r="BS141" s="60"/>
      <c r="BT141" s="60"/>
      <c r="BU141" s="60"/>
      <c r="BV141" s="60"/>
      <c r="BW141" s="60"/>
      <c r="BX141" s="60"/>
      <c r="BY141" s="60"/>
      <c r="BZ141" s="60"/>
      <c r="CA141" s="60"/>
      <c r="CB141" s="60"/>
      <c r="CC141" s="60"/>
      <c r="CD141" s="60">
        <v>1</v>
      </c>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124">
        <v>0</v>
      </c>
      <c r="DZ141" s="124">
        <v>1</v>
      </c>
      <c r="EA141" s="60"/>
      <c r="EB141" s="59" t="s">
        <v>1243</v>
      </c>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row>
    <row r="142" spans="1:157" s="61" customFormat="1" ht="20.100000000000001" hidden="1" customHeight="1" x14ac:dyDescent="0.2">
      <c r="A142" s="25" t="s">
        <v>1235</v>
      </c>
      <c r="B142" s="40" t="s">
        <v>187</v>
      </c>
      <c r="C142" s="26">
        <v>82071</v>
      </c>
      <c r="D142" s="71" t="s">
        <v>1244</v>
      </c>
      <c r="E142" s="26" t="s">
        <v>113</v>
      </c>
      <c r="F142" s="26" t="s">
        <v>121</v>
      </c>
      <c r="G142" s="26" t="s">
        <v>344</v>
      </c>
      <c r="H142" s="26" t="s">
        <v>449</v>
      </c>
      <c r="I142" s="25" t="s">
        <v>1210</v>
      </c>
      <c r="J142" s="25" t="s">
        <v>1245</v>
      </c>
      <c r="K142" s="30"/>
      <c r="L142" s="30"/>
      <c r="M142" s="30"/>
      <c r="N142" s="30"/>
      <c r="O142" s="30"/>
      <c r="P142" s="30"/>
      <c r="Q142" s="30"/>
      <c r="R142" s="3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124">
        <v>0</v>
      </c>
      <c r="DZ142" s="124">
        <v>0</v>
      </c>
      <c r="EA142" s="60"/>
      <c r="EB142" s="59"/>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row>
    <row r="143" spans="1:157" s="61" customFormat="1" ht="20.100000000000001" hidden="1" customHeight="1" x14ac:dyDescent="0.2">
      <c r="A143" s="25" t="s">
        <v>1235</v>
      </c>
      <c r="B143" s="40" t="s">
        <v>187</v>
      </c>
      <c r="C143" s="26">
        <v>82193</v>
      </c>
      <c r="D143" s="71" t="s">
        <v>1246</v>
      </c>
      <c r="E143" s="26" t="s">
        <v>108</v>
      </c>
      <c r="F143" s="26" t="s">
        <v>121</v>
      </c>
      <c r="G143" s="26" t="s">
        <v>1247</v>
      </c>
      <c r="H143" s="26" t="s">
        <v>405</v>
      </c>
      <c r="I143" s="25" t="s">
        <v>834</v>
      </c>
      <c r="J143" s="25" t="s">
        <v>1248</v>
      </c>
      <c r="K143" s="30"/>
      <c r="L143" s="30"/>
      <c r="M143" s="30"/>
      <c r="N143" s="30"/>
      <c r="O143" s="30"/>
      <c r="P143" s="30"/>
      <c r="Q143" s="30"/>
      <c r="R143" s="3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124">
        <v>0</v>
      </c>
      <c r="DZ143" s="124">
        <v>0</v>
      </c>
      <c r="EA143" s="60"/>
      <c r="EB143" s="59"/>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row>
    <row r="144" spans="1:157" s="61" customFormat="1" ht="20.100000000000001" customHeight="1" x14ac:dyDescent="0.2">
      <c r="A144" s="25" t="s">
        <v>1249</v>
      </c>
      <c r="B144" s="40" t="s">
        <v>106</v>
      </c>
      <c r="C144" s="26">
        <v>80184</v>
      </c>
      <c r="D144" s="25" t="s">
        <v>1250</v>
      </c>
      <c r="E144" s="26" t="s">
        <v>293</v>
      </c>
      <c r="F144" s="26" t="s">
        <v>109</v>
      </c>
      <c r="G144" s="26" t="s">
        <v>539</v>
      </c>
      <c r="H144" s="26" t="s">
        <v>3</v>
      </c>
      <c r="I144" s="25" t="s">
        <v>163</v>
      </c>
      <c r="J144" s="25" t="s">
        <v>1251</v>
      </c>
      <c r="K144" s="25"/>
      <c r="L144" s="25" t="s">
        <v>1252</v>
      </c>
      <c r="M144" s="30"/>
      <c r="N144" s="30"/>
      <c r="O144" s="30"/>
      <c r="P144" s="30" t="s">
        <v>1253</v>
      </c>
      <c r="Q144" s="119" t="s">
        <v>1254</v>
      </c>
      <c r="R144" s="30" t="s">
        <v>1255</v>
      </c>
      <c r="S144" s="60"/>
      <c r="T144" s="60"/>
      <c r="U144" s="60"/>
      <c r="V144" s="60"/>
      <c r="W144" s="60"/>
      <c r="X144" s="60"/>
      <c r="Y144" s="60"/>
      <c r="Z144" s="60"/>
      <c r="AA144" s="60"/>
      <c r="AB144" s="60"/>
      <c r="AC144" s="60"/>
      <c r="AD144" s="60"/>
      <c r="AE144" s="60"/>
      <c r="AF144" s="60"/>
      <c r="AG144" s="60">
        <v>1</v>
      </c>
      <c r="AH144" s="60"/>
      <c r="AI144" s="60"/>
      <c r="AJ144" s="60"/>
      <c r="AK144" s="60"/>
      <c r="AL144" s="60"/>
      <c r="AM144" s="60"/>
      <c r="AN144" s="60"/>
      <c r="AO144" s="60"/>
      <c r="AP144" s="60"/>
      <c r="AQ144" s="60"/>
      <c r="AR144" s="60"/>
      <c r="AS144" s="60"/>
      <c r="AT144" s="60"/>
      <c r="AU144" s="60">
        <v>1</v>
      </c>
      <c r="AV144" s="60"/>
      <c r="AW144" s="60"/>
      <c r="AX144" s="60">
        <v>1</v>
      </c>
      <c r="AY144" s="60"/>
      <c r="AZ144" s="60"/>
      <c r="BA144" s="60"/>
      <c r="BB144" s="60"/>
      <c r="BC144" s="60"/>
      <c r="BD144" s="60"/>
      <c r="BE144" s="60"/>
      <c r="BF144" s="60"/>
      <c r="BG144" s="60"/>
      <c r="BH144" s="60"/>
      <c r="BI144" s="60"/>
      <c r="BJ144" s="60"/>
      <c r="BK144" s="60"/>
      <c r="BL144" s="60"/>
      <c r="BM144" s="60"/>
      <c r="BN144" s="60"/>
      <c r="BO144" s="60">
        <v>1</v>
      </c>
      <c r="BP144" s="60"/>
      <c r="BQ144" s="60">
        <v>1</v>
      </c>
      <c r="BR144" s="60"/>
      <c r="BS144" s="60"/>
      <c r="BT144" s="60"/>
      <c r="BU144" s="60"/>
      <c r="BV144" s="60"/>
      <c r="BW144" s="60"/>
      <c r="BX144" s="60"/>
      <c r="BY144" s="60"/>
      <c r="BZ144" s="60"/>
      <c r="CA144" s="60"/>
      <c r="CB144" s="60"/>
      <c r="CC144" s="60"/>
      <c r="CD144" s="60"/>
      <c r="CE144" s="60"/>
      <c r="CF144" s="60"/>
      <c r="CG144" s="60"/>
      <c r="CH144" s="60"/>
      <c r="CI144" s="60"/>
      <c r="CJ144" s="60">
        <v>1</v>
      </c>
      <c r="CK144" s="60"/>
      <c r="CL144" s="60"/>
      <c r="CM144" s="60"/>
      <c r="CN144" s="60"/>
      <c r="CO144" s="60"/>
      <c r="CP144" s="60"/>
      <c r="CQ144" s="60"/>
      <c r="CR144" s="60"/>
      <c r="CS144" s="60"/>
      <c r="CT144" s="60">
        <v>1</v>
      </c>
      <c r="CU144" s="60"/>
      <c r="CV144" s="60"/>
      <c r="CW144" s="60"/>
      <c r="CX144" s="60"/>
      <c r="CY144" s="60"/>
      <c r="CZ144" s="60"/>
      <c r="DA144" s="60"/>
      <c r="DB144" s="60"/>
      <c r="DC144" s="60"/>
      <c r="DD144" s="60"/>
      <c r="DE144" s="60">
        <v>1</v>
      </c>
      <c r="DF144" s="60">
        <v>1</v>
      </c>
      <c r="DG144" s="60"/>
      <c r="DH144" s="60"/>
      <c r="DI144" s="60">
        <v>1</v>
      </c>
      <c r="DJ144" s="60">
        <v>1</v>
      </c>
      <c r="DK144" s="60"/>
      <c r="DL144" s="60">
        <v>1</v>
      </c>
      <c r="DM144" s="60"/>
      <c r="DN144" s="60"/>
      <c r="DO144" s="60">
        <v>1</v>
      </c>
      <c r="DP144" s="60"/>
      <c r="DQ144" s="60"/>
      <c r="DR144" s="60"/>
      <c r="DS144" s="60"/>
      <c r="DT144" s="60"/>
      <c r="DU144" s="60">
        <v>1</v>
      </c>
      <c r="DV144" s="60"/>
      <c r="DW144" s="60"/>
      <c r="DX144" s="60"/>
      <c r="DY144" s="124">
        <v>1</v>
      </c>
      <c r="DZ144" s="124">
        <v>1</v>
      </c>
      <c r="EA144" s="60"/>
      <c r="EB144" s="59" t="s">
        <v>1256</v>
      </c>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row>
    <row r="145" spans="1:157" s="61" customFormat="1" ht="20.100000000000001" customHeight="1" x14ac:dyDescent="0.2">
      <c r="A145" s="25" t="s">
        <v>1249</v>
      </c>
      <c r="B145" s="40" t="s">
        <v>106</v>
      </c>
      <c r="C145" s="26">
        <v>80290</v>
      </c>
      <c r="D145" s="25" t="s">
        <v>1257</v>
      </c>
      <c r="E145" s="26" t="s">
        <v>108</v>
      </c>
      <c r="F145" s="26" t="s">
        <v>109</v>
      </c>
      <c r="G145" s="26" t="s">
        <v>567</v>
      </c>
      <c r="H145" s="26" t="s">
        <v>3</v>
      </c>
      <c r="I145" s="25" t="s">
        <v>643</v>
      </c>
      <c r="J145" s="129" t="s">
        <v>1258</v>
      </c>
      <c r="K145" s="38" t="s">
        <v>1259</v>
      </c>
      <c r="L145" s="25" t="s">
        <v>1260</v>
      </c>
      <c r="M145" s="30"/>
      <c r="N145" s="30"/>
      <c r="O145" s="30"/>
      <c r="P145" s="30" t="s">
        <v>1261</v>
      </c>
      <c r="Q145" s="30" t="s">
        <v>1262</v>
      </c>
      <c r="R145" s="30" t="s">
        <v>1263</v>
      </c>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v>1</v>
      </c>
      <c r="AT145" s="60"/>
      <c r="AU145" s="60"/>
      <c r="AV145" s="60"/>
      <c r="AW145" s="60"/>
      <c r="AX145" s="60"/>
      <c r="AY145" s="60"/>
      <c r="AZ145" s="60"/>
      <c r="BA145" s="60">
        <v>1</v>
      </c>
      <c r="BB145" s="60"/>
      <c r="BC145" s="60"/>
      <c r="BD145" s="60"/>
      <c r="BE145" s="60"/>
      <c r="BF145" s="60"/>
      <c r="BG145" s="60"/>
      <c r="BH145" s="60"/>
      <c r="BI145" s="60"/>
      <c r="BJ145" s="60"/>
      <c r="BK145" s="60"/>
      <c r="BL145" s="60"/>
      <c r="BM145" s="60"/>
      <c r="BN145" s="60"/>
      <c r="BO145" s="60">
        <v>1</v>
      </c>
      <c r="BP145" s="60">
        <v>1</v>
      </c>
      <c r="BQ145" s="60">
        <v>1</v>
      </c>
      <c r="BR145" s="60">
        <v>1</v>
      </c>
      <c r="BS145" s="60"/>
      <c r="BT145" s="60"/>
      <c r="BU145" s="60"/>
      <c r="BV145" s="60">
        <v>1</v>
      </c>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v>1</v>
      </c>
      <c r="DP145" s="60"/>
      <c r="DQ145" s="60"/>
      <c r="DR145" s="60"/>
      <c r="DS145" s="60"/>
      <c r="DT145" s="60"/>
      <c r="DU145" s="60"/>
      <c r="DV145" s="60"/>
      <c r="DW145" s="60"/>
      <c r="DX145" s="60"/>
      <c r="DY145" s="124">
        <v>1</v>
      </c>
      <c r="DZ145" s="124">
        <v>1</v>
      </c>
      <c r="EA145" s="60"/>
      <c r="EB145" s="59"/>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row>
    <row r="146" spans="1:157" s="61" customFormat="1" ht="20.100000000000001" customHeight="1" x14ac:dyDescent="0.2">
      <c r="A146" s="25" t="s">
        <v>1249</v>
      </c>
      <c r="B146" s="40" t="s">
        <v>143</v>
      </c>
      <c r="C146" s="26">
        <v>81476</v>
      </c>
      <c r="D146" s="25" t="s">
        <v>1264</v>
      </c>
      <c r="E146" s="26" t="s">
        <v>108</v>
      </c>
      <c r="F146" s="26" t="s">
        <v>109</v>
      </c>
      <c r="G146" s="26" t="s">
        <v>554</v>
      </c>
      <c r="H146" s="26" t="s">
        <v>516</v>
      </c>
      <c r="I146" s="25" t="s">
        <v>215</v>
      </c>
      <c r="J146" s="43" t="s">
        <v>1265</v>
      </c>
      <c r="K146" s="43" t="s">
        <v>1266</v>
      </c>
      <c r="L146" s="25" t="s">
        <v>1267</v>
      </c>
      <c r="M146" s="25" t="s">
        <v>1268</v>
      </c>
      <c r="N146" s="25" t="s">
        <v>1269</v>
      </c>
      <c r="O146" s="30"/>
      <c r="P146" s="30"/>
      <c r="Q146" s="30"/>
      <c r="R146" s="3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v>1</v>
      </c>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124">
        <v>1</v>
      </c>
      <c r="DZ146" s="124">
        <v>0</v>
      </c>
      <c r="EA146" s="60"/>
      <c r="EB146" s="59"/>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row>
    <row r="147" spans="1:157" s="61" customFormat="1" ht="20.100000000000001" customHeight="1" x14ac:dyDescent="0.2">
      <c r="A147" s="25" t="s">
        <v>1249</v>
      </c>
      <c r="B147" s="40" t="s">
        <v>143</v>
      </c>
      <c r="C147" s="26">
        <v>81735</v>
      </c>
      <c r="D147" s="25" t="s">
        <v>1270</v>
      </c>
      <c r="E147" s="26" t="s">
        <v>108</v>
      </c>
      <c r="F147" s="26" t="s">
        <v>109</v>
      </c>
      <c r="G147" s="26" t="s">
        <v>567</v>
      </c>
      <c r="H147" s="26" t="s">
        <v>385</v>
      </c>
      <c r="I147" s="25" t="s">
        <v>228</v>
      </c>
      <c r="J147" s="25" t="s">
        <v>1271</v>
      </c>
      <c r="K147" s="25"/>
      <c r="L147" s="25" t="s">
        <v>1272</v>
      </c>
      <c r="M147" s="30"/>
      <c r="N147" s="30" t="s">
        <v>1273</v>
      </c>
      <c r="O147" s="30"/>
      <c r="P147" s="30"/>
      <c r="Q147" s="30" t="s">
        <v>1274</v>
      </c>
      <c r="R147" s="30" t="s">
        <v>1275</v>
      </c>
      <c r="S147" s="60"/>
      <c r="T147" s="60">
        <v>1</v>
      </c>
      <c r="U147" s="60"/>
      <c r="V147" s="60"/>
      <c r="W147" s="60"/>
      <c r="X147" s="60"/>
      <c r="Y147" s="60">
        <v>1</v>
      </c>
      <c r="Z147" s="60"/>
      <c r="AA147" s="60"/>
      <c r="AB147" s="60"/>
      <c r="AC147" s="60"/>
      <c r="AD147" s="60">
        <v>1</v>
      </c>
      <c r="AE147" s="60"/>
      <c r="AF147" s="60"/>
      <c r="AG147" s="60"/>
      <c r="AH147" s="60"/>
      <c r="AI147" s="60"/>
      <c r="AJ147" s="60"/>
      <c r="AK147" s="60"/>
      <c r="AL147" s="60"/>
      <c r="AM147" s="60"/>
      <c r="AN147" s="60"/>
      <c r="AO147" s="60"/>
      <c r="AP147" s="60"/>
      <c r="AQ147" s="60"/>
      <c r="AR147" s="60"/>
      <c r="AS147" s="60"/>
      <c r="AT147" s="60"/>
      <c r="AU147" s="60"/>
      <c r="AV147" s="60"/>
      <c r="AW147" s="60"/>
      <c r="AX147" s="60">
        <v>1</v>
      </c>
      <c r="AY147" s="60"/>
      <c r="AZ147" s="60"/>
      <c r="BA147" s="60"/>
      <c r="BB147" s="60"/>
      <c r="BC147" s="60"/>
      <c r="BD147" s="60"/>
      <c r="BE147" s="60"/>
      <c r="BF147" s="60"/>
      <c r="BG147" s="60">
        <v>1</v>
      </c>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v>1</v>
      </c>
      <c r="CL147" s="60"/>
      <c r="CM147" s="60"/>
      <c r="CN147" s="60"/>
      <c r="CO147" s="60"/>
      <c r="CP147" s="60"/>
      <c r="CQ147" s="60"/>
      <c r="CR147" s="60">
        <v>1</v>
      </c>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124">
        <v>1</v>
      </c>
      <c r="DZ147" s="124">
        <v>1</v>
      </c>
      <c r="EA147" s="60"/>
      <c r="EB147" s="59"/>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row>
    <row r="148" spans="1:157" s="61" customFormat="1" ht="20.100000000000001" hidden="1" customHeight="1" x14ac:dyDescent="0.2">
      <c r="A148" s="25" t="s">
        <v>1249</v>
      </c>
      <c r="B148" s="40" t="s">
        <v>126</v>
      </c>
      <c r="C148" s="26">
        <v>81864</v>
      </c>
      <c r="D148" s="71" t="s">
        <v>1276</v>
      </c>
      <c r="E148" s="26" t="s">
        <v>113</v>
      </c>
      <c r="F148" s="26" t="s">
        <v>114</v>
      </c>
      <c r="G148" s="26" t="s">
        <v>615</v>
      </c>
      <c r="H148" s="26" t="s">
        <v>438</v>
      </c>
      <c r="I148" s="25" t="s">
        <v>129</v>
      </c>
      <c r="J148" s="25" t="s">
        <v>1277</v>
      </c>
      <c r="K148" s="30"/>
      <c r="L148" s="30"/>
      <c r="M148" s="30"/>
      <c r="N148" s="30"/>
      <c r="O148" s="30"/>
      <c r="P148" s="30"/>
      <c r="Q148" s="30"/>
      <c r="R148" s="3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124">
        <v>0</v>
      </c>
      <c r="DZ148" s="124">
        <v>0</v>
      </c>
      <c r="EA148" s="60"/>
      <c r="EB148" s="59"/>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row>
    <row r="149" spans="1:157" s="61" customFormat="1" ht="20.100000000000001" hidden="1" customHeight="1" x14ac:dyDescent="0.2">
      <c r="A149" s="25" t="s">
        <v>1249</v>
      </c>
      <c r="B149" s="40" t="s">
        <v>126</v>
      </c>
      <c r="C149" s="26">
        <v>82106</v>
      </c>
      <c r="D149" s="71" t="s">
        <v>1278</v>
      </c>
      <c r="E149" s="26" t="s">
        <v>318</v>
      </c>
      <c r="F149" s="26" t="s">
        <v>114</v>
      </c>
      <c r="G149" s="26" t="s">
        <v>615</v>
      </c>
      <c r="H149" s="26" t="s">
        <v>3</v>
      </c>
      <c r="I149" s="25" t="s">
        <v>319</v>
      </c>
      <c r="J149" s="43" t="s">
        <v>1279</v>
      </c>
      <c r="K149" s="43" t="s">
        <v>1280</v>
      </c>
      <c r="L149" s="30"/>
      <c r="M149" s="30"/>
      <c r="N149" s="30"/>
      <c r="O149" s="30"/>
      <c r="P149" s="30"/>
      <c r="Q149" s="30"/>
      <c r="R149" s="3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124">
        <v>0</v>
      </c>
      <c r="DZ149" s="124">
        <v>0</v>
      </c>
      <c r="EA149" s="60"/>
      <c r="EB149" s="59"/>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row>
    <row r="150" spans="1:157" s="61" customFormat="1" ht="20.100000000000001" hidden="1" customHeight="1" x14ac:dyDescent="0.2">
      <c r="A150" s="25" t="s">
        <v>1249</v>
      </c>
      <c r="B150" s="40" t="s">
        <v>126</v>
      </c>
      <c r="C150" s="26">
        <v>82123</v>
      </c>
      <c r="D150" s="71" t="s">
        <v>1281</v>
      </c>
      <c r="E150" s="26" t="s">
        <v>467</v>
      </c>
      <c r="F150" s="26" t="s">
        <v>114</v>
      </c>
      <c r="G150" s="26" t="s">
        <v>128</v>
      </c>
      <c r="H150" s="26" t="s">
        <v>415</v>
      </c>
      <c r="I150" s="25" t="s">
        <v>326</v>
      </c>
      <c r="J150" s="25" t="s">
        <v>1282</v>
      </c>
      <c r="K150" s="118"/>
      <c r="L150" s="30"/>
      <c r="M150" s="30"/>
      <c r="N150" s="30"/>
      <c r="O150" s="30"/>
      <c r="P150" s="30"/>
      <c r="Q150" s="30"/>
      <c r="R150" s="3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124">
        <v>0</v>
      </c>
      <c r="DZ150" s="124">
        <v>0</v>
      </c>
      <c r="EA150" s="60"/>
      <c r="EB150" s="59"/>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row>
    <row r="151" spans="1:157" s="61" customFormat="1" ht="20.100000000000001" hidden="1" customHeight="1" x14ac:dyDescent="0.2">
      <c r="A151" s="25" t="s">
        <v>1249</v>
      </c>
      <c r="B151" s="40" t="s">
        <v>152</v>
      </c>
      <c r="C151" s="26">
        <v>82291</v>
      </c>
      <c r="D151" s="71" t="s">
        <v>1283</v>
      </c>
      <c r="E151" s="26" t="s">
        <v>467</v>
      </c>
      <c r="F151" s="26" t="s">
        <v>109</v>
      </c>
      <c r="G151" s="26" t="s">
        <v>539</v>
      </c>
      <c r="H151" s="26" t="s">
        <v>3</v>
      </c>
      <c r="I151" s="25" t="s">
        <v>1284</v>
      </c>
      <c r="J151" s="25" t="s">
        <v>1285</v>
      </c>
      <c r="K151" s="25"/>
      <c r="L151" s="30"/>
      <c r="M151" s="30"/>
      <c r="N151" s="30"/>
      <c r="O151" s="30"/>
      <c r="P151" s="30"/>
      <c r="Q151" s="30"/>
      <c r="R151" s="3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124">
        <v>0</v>
      </c>
      <c r="DZ151" s="124">
        <v>0</v>
      </c>
      <c r="EA151" s="60"/>
      <c r="EB151" s="59"/>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row>
    <row r="152" spans="1:157" s="61" customFormat="1" ht="20.100000000000001" hidden="1" customHeight="1" x14ac:dyDescent="0.2">
      <c r="A152" s="25" t="s">
        <v>1286</v>
      </c>
      <c r="B152" s="40" t="s">
        <v>126</v>
      </c>
      <c r="C152" s="26">
        <v>81567</v>
      </c>
      <c r="D152" s="71" t="s">
        <v>1288</v>
      </c>
      <c r="E152" s="26" t="s">
        <v>293</v>
      </c>
      <c r="F152" s="26" t="s">
        <v>114</v>
      </c>
      <c r="G152" s="26" t="s">
        <v>128</v>
      </c>
      <c r="H152" s="26" t="s">
        <v>3</v>
      </c>
      <c r="I152" s="25" t="s">
        <v>326</v>
      </c>
      <c r="J152" s="25" t="s">
        <v>1289</v>
      </c>
      <c r="K152" s="30"/>
      <c r="L152" s="30"/>
      <c r="M152" s="30"/>
      <c r="N152" s="30"/>
      <c r="O152" s="30"/>
      <c r="P152" s="30"/>
      <c r="Q152" s="30"/>
      <c r="R152" s="3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124">
        <v>0</v>
      </c>
      <c r="DZ152" s="124">
        <v>0</v>
      </c>
      <c r="EA152" s="60"/>
      <c r="EB152" s="59"/>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row>
    <row r="153" spans="1:157" s="61" customFormat="1" ht="20.100000000000001" hidden="1" customHeight="1" x14ac:dyDescent="0.2">
      <c r="A153" s="25" t="s">
        <v>1286</v>
      </c>
      <c r="B153" s="40" t="s">
        <v>126</v>
      </c>
      <c r="C153" s="26">
        <v>82179</v>
      </c>
      <c r="D153" s="71" t="s">
        <v>1290</v>
      </c>
      <c r="E153" s="26" t="s">
        <v>467</v>
      </c>
      <c r="F153" s="26" t="s">
        <v>114</v>
      </c>
      <c r="G153" s="26" t="s">
        <v>1021</v>
      </c>
      <c r="H153" s="26" t="s">
        <v>438</v>
      </c>
      <c r="I153" s="25" t="s">
        <v>326</v>
      </c>
      <c r="J153" s="25" t="s">
        <v>1291</v>
      </c>
      <c r="K153" s="30"/>
      <c r="L153" s="30"/>
      <c r="M153" s="30"/>
      <c r="N153" s="30"/>
      <c r="O153" s="30"/>
      <c r="P153" s="30"/>
      <c r="Q153" s="30"/>
      <c r="R153" s="3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124">
        <v>0</v>
      </c>
      <c r="DZ153" s="124">
        <v>0</v>
      </c>
      <c r="EA153" s="60"/>
      <c r="EB153" s="59"/>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row>
    <row r="154" spans="1:157" s="61" customFormat="1" ht="20.100000000000001" hidden="1" customHeight="1" x14ac:dyDescent="0.2">
      <c r="A154" s="25" t="s">
        <v>1286</v>
      </c>
      <c r="B154" s="40" t="s">
        <v>187</v>
      </c>
      <c r="C154" s="26">
        <v>82312</v>
      </c>
      <c r="D154" s="71" t="s">
        <v>1296</v>
      </c>
      <c r="E154" s="26"/>
      <c r="F154" s="26" t="s">
        <v>121</v>
      </c>
      <c r="G154" s="26" t="s">
        <v>344</v>
      </c>
      <c r="H154" s="26" t="s">
        <v>415</v>
      </c>
      <c r="I154" s="25" t="s">
        <v>1210</v>
      </c>
      <c r="J154" s="25" t="s">
        <v>1297</v>
      </c>
      <c r="K154" s="30"/>
      <c r="L154" s="30"/>
      <c r="M154" s="30"/>
      <c r="N154" s="30"/>
      <c r="O154" s="30"/>
      <c r="P154" s="30"/>
      <c r="Q154" s="30"/>
      <c r="R154" s="3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124">
        <v>0</v>
      </c>
      <c r="DZ154" s="124">
        <v>0</v>
      </c>
      <c r="EA154" s="60"/>
      <c r="EB154" s="59"/>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row>
    <row r="155" spans="1:157" s="61" customFormat="1" ht="20.100000000000001" hidden="1" customHeight="1" x14ac:dyDescent="0.2">
      <c r="A155" s="25" t="s">
        <v>1286</v>
      </c>
      <c r="B155" s="40" t="s">
        <v>187</v>
      </c>
      <c r="C155" s="26">
        <v>82354</v>
      </c>
      <c r="D155" s="71" t="s">
        <v>1298</v>
      </c>
      <c r="E155" s="26"/>
      <c r="F155" s="26" t="s">
        <v>121</v>
      </c>
      <c r="G155" s="26" t="s">
        <v>344</v>
      </c>
      <c r="H155" s="26" t="s">
        <v>3</v>
      </c>
      <c r="I155" s="25" t="s">
        <v>975</v>
      </c>
      <c r="J155" s="25" t="s">
        <v>1299</v>
      </c>
      <c r="K155" s="30"/>
      <c r="L155" s="30"/>
      <c r="M155" s="30"/>
      <c r="N155" s="30"/>
      <c r="O155" s="30"/>
      <c r="P155" s="30"/>
      <c r="Q155" s="30"/>
      <c r="R155" s="3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124">
        <v>0</v>
      </c>
      <c r="DZ155" s="124">
        <v>0</v>
      </c>
      <c r="EA155" s="60"/>
      <c r="EB155" s="59"/>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row>
    <row r="156" spans="1:157" s="61" customFormat="1" ht="20.100000000000001" customHeight="1" x14ac:dyDescent="0.2">
      <c r="A156" s="72" t="s">
        <v>1300</v>
      </c>
      <c r="B156" s="80" t="s">
        <v>106</v>
      </c>
      <c r="C156" s="73">
        <v>80360</v>
      </c>
      <c r="D156" s="72" t="s">
        <v>1301</v>
      </c>
      <c r="E156" s="73" t="s">
        <v>113</v>
      </c>
      <c r="F156" s="73" t="s">
        <v>114</v>
      </c>
      <c r="G156" s="73" t="s">
        <v>807</v>
      </c>
      <c r="H156" s="73" t="s">
        <v>405</v>
      </c>
      <c r="I156" s="72" t="s">
        <v>643</v>
      </c>
      <c r="J156" s="72" t="s">
        <v>1302</v>
      </c>
      <c r="K156" s="104" t="s">
        <v>1303</v>
      </c>
      <c r="L156" s="72" t="s">
        <v>1304</v>
      </c>
      <c r="M156" s="72" t="s">
        <v>1305</v>
      </c>
      <c r="N156" s="72" t="s">
        <v>1306</v>
      </c>
      <c r="O156" s="30"/>
      <c r="P156" s="30"/>
      <c r="Q156" s="119" t="s">
        <v>1307</v>
      </c>
      <c r="R156" s="30" t="s">
        <v>1308</v>
      </c>
      <c r="S156" s="60"/>
      <c r="T156" s="60">
        <v>1</v>
      </c>
      <c r="U156" s="60"/>
      <c r="V156" s="60"/>
      <c r="W156" s="60"/>
      <c r="X156" s="60"/>
      <c r="Y156" s="60"/>
      <c r="Z156" s="60"/>
      <c r="AA156" s="60"/>
      <c r="AB156" s="60"/>
      <c r="AC156" s="60"/>
      <c r="AD156" s="60">
        <v>1</v>
      </c>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v>1</v>
      </c>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v>1</v>
      </c>
      <c r="CZ156" s="60"/>
      <c r="DA156" s="60"/>
      <c r="DB156" s="60"/>
      <c r="DC156" s="60"/>
      <c r="DD156" s="60"/>
      <c r="DE156" s="60">
        <v>1</v>
      </c>
      <c r="DF156" s="60">
        <v>1</v>
      </c>
      <c r="DG156" s="60"/>
      <c r="DH156" s="60"/>
      <c r="DI156" s="60"/>
      <c r="DJ156" s="60"/>
      <c r="DK156" s="60">
        <v>1</v>
      </c>
      <c r="DL156" s="60">
        <v>1</v>
      </c>
      <c r="DM156" s="60"/>
      <c r="DN156" s="60"/>
      <c r="DO156" s="60">
        <v>1</v>
      </c>
      <c r="DP156" s="60"/>
      <c r="DQ156" s="60"/>
      <c r="DR156" s="60"/>
      <c r="DS156" s="60"/>
      <c r="DT156" s="60"/>
      <c r="DU156" s="60"/>
      <c r="DV156" s="60"/>
      <c r="DW156" s="60"/>
      <c r="DX156" s="60"/>
      <c r="DY156" s="124">
        <v>1</v>
      </c>
      <c r="DZ156" s="124">
        <v>1</v>
      </c>
      <c r="EA156" s="60"/>
      <c r="EB156" s="59" t="s">
        <v>1309</v>
      </c>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row>
    <row r="157" spans="1:157" s="61" customFormat="1" ht="20.100000000000001" hidden="1" customHeight="1" x14ac:dyDescent="0.2">
      <c r="A157" s="25" t="s">
        <v>1300</v>
      </c>
      <c r="B157" s="26" t="s">
        <v>126</v>
      </c>
      <c r="C157" s="26">
        <v>82143</v>
      </c>
      <c r="D157" s="71" t="s">
        <v>1316</v>
      </c>
      <c r="E157" s="26" t="s">
        <v>108</v>
      </c>
      <c r="F157" s="26" t="s">
        <v>114</v>
      </c>
      <c r="G157" s="26" t="s">
        <v>128</v>
      </c>
      <c r="H157" s="26" t="s">
        <v>438</v>
      </c>
      <c r="I157" s="25" t="s">
        <v>326</v>
      </c>
      <c r="J157" s="25" t="s">
        <v>1317</v>
      </c>
      <c r="K157" s="30"/>
      <c r="L157" s="30"/>
      <c r="M157" s="30"/>
      <c r="N157" s="30"/>
      <c r="O157" s="30"/>
      <c r="P157" s="30"/>
      <c r="Q157" s="30"/>
      <c r="R157" s="3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124">
        <v>0</v>
      </c>
      <c r="DZ157" s="124">
        <v>0</v>
      </c>
      <c r="EA157" s="60"/>
      <c r="EB157" s="59"/>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row>
    <row r="158" spans="1:157" s="64" customFormat="1" ht="20.100000000000001" hidden="1" customHeight="1" x14ac:dyDescent="0.2">
      <c r="A158" s="25" t="s">
        <v>1300</v>
      </c>
      <c r="B158" s="26" t="s">
        <v>187</v>
      </c>
      <c r="C158" s="26">
        <v>82204</v>
      </c>
      <c r="D158" s="71" t="s">
        <v>1318</v>
      </c>
      <c r="E158" s="26" t="s">
        <v>467</v>
      </c>
      <c r="F158" s="26" t="s">
        <v>121</v>
      </c>
      <c r="G158" s="26" t="s">
        <v>344</v>
      </c>
      <c r="H158" s="26" t="s">
        <v>415</v>
      </c>
      <c r="I158" s="25" t="s">
        <v>834</v>
      </c>
      <c r="J158" s="25" t="s">
        <v>1319</v>
      </c>
      <c r="K158" s="130"/>
      <c r="L158" s="130"/>
      <c r="M158" s="130"/>
      <c r="N158" s="130"/>
      <c r="O158" s="130"/>
      <c r="P158" s="130"/>
      <c r="Q158" s="130"/>
      <c r="R158" s="130"/>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128">
        <v>0</v>
      </c>
      <c r="DZ158" s="128">
        <v>0</v>
      </c>
      <c r="EA158" s="62"/>
      <c r="EB158" s="63"/>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row>
    <row r="159" spans="1:157" s="64" customFormat="1" ht="20.100000000000001" customHeight="1" x14ac:dyDescent="0.2">
      <c r="A159" s="25" t="s">
        <v>1328</v>
      </c>
      <c r="B159" s="40" t="s">
        <v>106</v>
      </c>
      <c r="C159" s="26">
        <v>80199</v>
      </c>
      <c r="D159" s="25" t="s">
        <v>1329</v>
      </c>
      <c r="E159" s="26" t="s">
        <v>113</v>
      </c>
      <c r="F159" s="26" t="s">
        <v>109</v>
      </c>
      <c r="G159" s="26" t="s">
        <v>154</v>
      </c>
      <c r="H159" s="26" t="s">
        <v>438</v>
      </c>
      <c r="I159" s="25" t="s">
        <v>502</v>
      </c>
      <c r="J159" s="43" t="s">
        <v>1330</v>
      </c>
      <c r="K159" s="43" t="s">
        <v>1331</v>
      </c>
      <c r="L159" s="130"/>
      <c r="M159" s="130"/>
      <c r="N159" s="130"/>
      <c r="O159" s="130"/>
      <c r="P159" s="130"/>
      <c r="Q159" s="130" t="s">
        <v>1332</v>
      </c>
      <c r="R159" s="130" t="s">
        <v>1333</v>
      </c>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v>1</v>
      </c>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128" t="s">
        <v>519</v>
      </c>
      <c r="DZ159" s="128">
        <v>1</v>
      </c>
      <c r="EA159" s="62"/>
      <c r="EB159" s="63" t="s">
        <v>1334</v>
      </c>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row>
    <row r="160" spans="1:157" s="64" customFormat="1" ht="20.100000000000001" hidden="1" customHeight="1" x14ac:dyDescent="0.2">
      <c r="A160" s="25" t="s">
        <v>1328</v>
      </c>
      <c r="B160" s="40" t="s">
        <v>152</v>
      </c>
      <c r="C160" s="26">
        <v>82339</v>
      </c>
      <c r="D160" s="71" t="s">
        <v>1335</v>
      </c>
      <c r="E160" s="73" t="s">
        <v>108</v>
      </c>
      <c r="F160" s="73" t="s">
        <v>109</v>
      </c>
      <c r="G160" s="73" t="s">
        <v>154</v>
      </c>
      <c r="H160" s="73" t="s">
        <v>389</v>
      </c>
      <c r="I160" s="72" t="s">
        <v>315</v>
      </c>
      <c r="J160" s="72" t="s">
        <v>1336</v>
      </c>
      <c r="K160" s="130"/>
      <c r="L160" s="130"/>
      <c r="M160" s="130"/>
      <c r="N160" s="130"/>
      <c r="O160" s="130"/>
      <c r="P160" s="130"/>
      <c r="Q160" s="130"/>
      <c r="R160" s="130"/>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128">
        <v>0</v>
      </c>
      <c r="DZ160" s="128">
        <v>0</v>
      </c>
      <c r="EA160" s="62"/>
      <c r="EB160" s="63"/>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row>
    <row r="161" spans="1:157" s="64" customFormat="1" ht="20.100000000000001" customHeight="1" x14ac:dyDescent="0.3">
      <c r="A161" s="25" t="s">
        <v>1337</v>
      </c>
      <c r="B161" s="40" t="s">
        <v>187</v>
      </c>
      <c r="C161" s="26">
        <v>82138</v>
      </c>
      <c r="D161" s="150" t="s">
        <v>1338</v>
      </c>
      <c r="E161" s="26" t="s">
        <v>113</v>
      </c>
      <c r="F161" s="26" t="s">
        <v>121</v>
      </c>
      <c r="G161" s="26" t="s">
        <v>344</v>
      </c>
      <c r="H161" s="26" t="s">
        <v>438</v>
      </c>
      <c r="I161" s="25" t="s">
        <v>834</v>
      </c>
      <c r="J161" s="25" t="s">
        <v>1339</v>
      </c>
      <c r="K161" s="130"/>
      <c r="L161" s="130"/>
      <c r="M161" s="130"/>
      <c r="N161" s="130"/>
      <c r="O161" s="130"/>
      <c r="P161" s="130"/>
      <c r="Q161" s="130"/>
      <c r="R161" s="149" t="s">
        <v>1730</v>
      </c>
      <c r="S161" s="62"/>
      <c r="T161" s="62"/>
      <c r="U161" s="62"/>
      <c r="V161" s="62"/>
      <c r="W161" s="62"/>
      <c r="X161" s="62"/>
      <c r="Y161" s="62"/>
      <c r="Z161" s="62"/>
      <c r="AA161" s="62">
        <v>1</v>
      </c>
      <c r="AB161" s="62"/>
      <c r="AC161" s="62"/>
      <c r="AD161" s="62"/>
      <c r="AE161" s="62"/>
      <c r="AF161" s="62"/>
      <c r="AG161" s="62">
        <v>1</v>
      </c>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128">
        <v>1</v>
      </c>
      <c r="DZ161" s="128">
        <v>1</v>
      </c>
      <c r="EA161" s="62"/>
      <c r="EB161" s="63"/>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row>
    <row r="162" spans="1:157" s="64" customFormat="1" ht="20.100000000000001" customHeight="1" x14ac:dyDescent="0.2">
      <c r="A162" s="25" t="s">
        <v>1337</v>
      </c>
      <c r="B162" s="40" t="s">
        <v>187</v>
      </c>
      <c r="C162" s="26">
        <v>82199</v>
      </c>
      <c r="D162" s="25" t="s">
        <v>1340</v>
      </c>
      <c r="E162" s="26" t="s">
        <v>318</v>
      </c>
      <c r="F162" s="26" t="s">
        <v>121</v>
      </c>
      <c r="G162" s="26" t="s">
        <v>344</v>
      </c>
      <c r="H162" s="26" t="s">
        <v>415</v>
      </c>
      <c r="I162" s="25" t="s">
        <v>1210</v>
      </c>
      <c r="J162" s="25" t="s">
        <v>1341</v>
      </c>
      <c r="K162" s="25"/>
      <c r="L162" s="25" t="s">
        <v>1342</v>
      </c>
      <c r="M162" s="130"/>
      <c r="N162" s="130"/>
      <c r="O162" s="130"/>
      <c r="P162" s="130"/>
      <c r="Q162" s="130" t="s">
        <v>1343</v>
      </c>
      <c r="R162" s="130" t="s">
        <v>1344</v>
      </c>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v>1</v>
      </c>
      <c r="BR162" s="62">
        <v>1</v>
      </c>
      <c r="BS162" s="62"/>
      <c r="BT162" s="62"/>
      <c r="BU162" s="62"/>
      <c r="BV162" s="62"/>
      <c r="BW162" s="62"/>
      <c r="BX162" s="62"/>
      <c r="BY162" s="62"/>
      <c r="BZ162" s="62"/>
      <c r="CA162" s="62"/>
      <c r="CB162" s="62"/>
      <c r="CC162" s="62"/>
      <c r="CD162" s="62"/>
      <c r="CE162" s="62"/>
      <c r="CF162" s="62"/>
      <c r="CG162" s="62"/>
      <c r="CH162" s="62"/>
      <c r="CI162" s="62"/>
      <c r="CJ162" s="62">
        <v>1</v>
      </c>
      <c r="CK162" s="62">
        <v>1</v>
      </c>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128">
        <v>1</v>
      </c>
      <c r="DZ162" s="128">
        <v>1</v>
      </c>
      <c r="EA162" s="62"/>
      <c r="EB162" s="63"/>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row>
    <row r="163" spans="1:157" s="53" customFormat="1" ht="20.100000000000001" hidden="1" customHeight="1" x14ac:dyDescent="0.3">
      <c r="A163" s="25" t="s">
        <v>1337</v>
      </c>
      <c r="B163" s="40" t="s">
        <v>126</v>
      </c>
      <c r="C163" s="26">
        <v>82355</v>
      </c>
      <c r="D163" s="71" t="s">
        <v>1345</v>
      </c>
      <c r="E163" s="26" t="s">
        <v>113</v>
      </c>
      <c r="F163" s="26" t="s">
        <v>114</v>
      </c>
      <c r="G163" s="26" t="s">
        <v>615</v>
      </c>
      <c r="H163" s="26" t="s">
        <v>405</v>
      </c>
      <c r="I163" s="25" t="s">
        <v>326</v>
      </c>
      <c r="J163" s="25" t="s">
        <v>1346</v>
      </c>
      <c r="K163" s="130"/>
      <c r="L163" s="130"/>
      <c r="M163" s="130"/>
      <c r="N163" s="130"/>
      <c r="O163" s="130"/>
      <c r="P163" s="130"/>
      <c r="Q163" s="130"/>
      <c r="R163" s="130"/>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128">
        <v>0</v>
      </c>
      <c r="DZ163" s="128">
        <v>0</v>
      </c>
      <c r="EA163" s="65"/>
      <c r="EB163" s="63"/>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row>
    <row r="164" spans="1:157" s="53" customFormat="1" ht="20.100000000000001" hidden="1" customHeight="1" x14ac:dyDescent="0.3">
      <c r="A164" s="25" t="s">
        <v>1337</v>
      </c>
      <c r="B164" s="40" t="s">
        <v>187</v>
      </c>
      <c r="C164" s="26">
        <v>82447</v>
      </c>
      <c r="D164" s="71" t="s">
        <v>1347</v>
      </c>
      <c r="E164" s="26" t="s">
        <v>108</v>
      </c>
      <c r="F164" s="26" t="s">
        <v>121</v>
      </c>
      <c r="G164" s="26" t="s">
        <v>1247</v>
      </c>
      <c r="H164" s="26" t="s">
        <v>405</v>
      </c>
      <c r="I164" s="25" t="s">
        <v>975</v>
      </c>
      <c r="J164" s="25" t="s">
        <v>1348</v>
      </c>
      <c r="K164" s="130"/>
      <c r="L164" s="130"/>
      <c r="M164" s="130"/>
      <c r="N164" s="130"/>
      <c r="O164" s="130"/>
      <c r="P164" s="130"/>
      <c r="Q164" s="130"/>
      <c r="R164" s="130"/>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128">
        <v>0</v>
      </c>
      <c r="DZ164" s="128">
        <v>0</v>
      </c>
      <c r="EA164" s="65"/>
      <c r="EB164" s="63"/>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row>
    <row r="165" spans="1:157" s="53" customFormat="1" ht="20.100000000000001" hidden="1" customHeight="1" x14ac:dyDescent="0.3">
      <c r="A165" s="25" t="s">
        <v>1349</v>
      </c>
      <c r="B165" s="40" t="s">
        <v>126</v>
      </c>
      <c r="C165" s="26">
        <v>81568</v>
      </c>
      <c r="D165" s="71" t="s">
        <v>1350</v>
      </c>
      <c r="E165" s="26" t="s">
        <v>293</v>
      </c>
      <c r="F165" s="26" t="s">
        <v>114</v>
      </c>
      <c r="G165" s="26" t="s">
        <v>615</v>
      </c>
      <c r="H165" s="26" t="s">
        <v>385</v>
      </c>
      <c r="I165" s="25" t="s">
        <v>129</v>
      </c>
      <c r="J165" s="25" t="s">
        <v>1351</v>
      </c>
      <c r="K165" s="130"/>
      <c r="L165" s="130"/>
      <c r="M165" s="130"/>
      <c r="N165" s="130"/>
      <c r="O165" s="130"/>
      <c r="P165" s="130"/>
      <c r="Q165" s="130"/>
      <c r="R165" s="130"/>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128">
        <v>0</v>
      </c>
      <c r="DZ165" s="128">
        <v>0</v>
      </c>
      <c r="EA165" s="65"/>
      <c r="EB165" s="63"/>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row>
    <row r="166" spans="1:157" s="53" customFormat="1" ht="20.100000000000001" hidden="1" customHeight="1" x14ac:dyDescent="0.3">
      <c r="A166" s="25" t="s">
        <v>1352</v>
      </c>
      <c r="B166" s="40" t="s">
        <v>106</v>
      </c>
      <c r="C166" s="26">
        <v>78795</v>
      </c>
      <c r="D166" s="71" t="s">
        <v>1353</v>
      </c>
      <c r="E166" s="26" t="s">
        <v>108</v>
      </c>
      <c r="F166" s="26" t="s">
        <v>121</v>
      </c>
      <c r="G166" s="26" t="s">
        <v>122</v>
      </c>
      <c r="H166" s="26" t="s">
        <v>3</v>
      </c>
      <c r="I166" s="25" t="s">
        <v>174</v>
      </c>
      <c r="J166" s="25" t="s">
        <v>1354</v>
      </c>
      <c r="K166" s="130"/>
      <c r="L166" s="130"/>
      <c r="M166" s="130"/>
      <c r="N166" s="130"/>
      <c r="O166" s="130"/>
      <c r="P166" s="130"/>
      <c r="Q166" s="130"/>
      <c r="R166" s="130"/>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128">
        <v>0</v>
      </c>
      <c r="DZ166" s="128">
        <v>0</v>
      </c>
      <c r="EA166" s="65"/>
      <c r="EB166" s="63"/>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row>
    <row r="167" spans="1:157" s="53" customFormat="1" ht="20.100000000000001" hidden="1" customHeight="1" x14ac:dyDescent="0.3">
      <c r="A167" s="25" t="s">
        <v>1352</v>
      </c>
      <c r="B167" s="40" t="s">
        <v>126</v>
      </c>
      <c r="C167" s="26">
        <v>81678</v>
      </c>
      <c r="D167" s="71" t="s">
        <v>1355</v>
      </c>
      <c r="E167" s="26" t="s">
        <v>108</v>
      </c>
      <c r="F167" s="26" t="s">
        <v>114</v>
      </c>
      <c r="G167" s="26" t="s">
        <v>128</v>
      </c>
      <c r="H167" s="26" t="s">
        <v>389</v>
      </c>
      <c r="I167" s="25" t="s">
        <v>129</v>
      </c>
      <c r="J167" s="25" t="s">
        <v>1356</v>
      </c>
      <c r="K167" s="130"/>
      <c r="L167" s="130"/>
      <c r="M167" s="130"/>
      <c r="N167" s="130"/>
      <c r="O167" s="130"/>
      <c r="P167" s="130"/>
      <c r="Q167" s="130"/>
      <c r="R167" s="130"/>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128">
        <v>0</v>
      </c>
      <c r="DZ167" s="128">
        <v>0</v>
      </c>
      <c r="EA167" s="65"/>
      <c r="EB167" s="63"/>
      <c r="EC167" s="65"/>
      <c r="ED167" s="65"/>
      <c r="EE167" s="65"/>
      <c r="EF167" s="65"/>
      <c r="EG167" s="65"/>
      <c r="EH167" s="65"/>
      <c r="EI167" s="65"/>
      <c r="EJ167" s="65"/>
      <c r="EK167" s="65"/>
      <c r="EL167" s="65"/>
      <c r="EM167" s="65"/>
      <c r="EN167" s="65"/>
      <c r="EO167" s="65"/>
      <c r="EP167" s="65"/>
      <c r="EQ167" s="65"/>
      <c r="ER167" s="65"/>
      <c r="ES167" s="65"/>
      <c r="ET167" s="65"/>
      <c r="EU167" s="65"/>
      <c r="EV167" s="65"/>
      <c r="EW167" s="65"/>
      <c r="EX167" s="65"/>
      <c r="EY167" s="65"/>
      <c r="EZ167" s="65"/>
      <c r="FA167" s="65"/>
    </row>
    <row r="168" spans="1:157" s="53" customFormat="1" ht="20.100000000000001" hidden="1" customHeight="1" x14ac:dyDescent="0.3">
      <c r="A168" s="25" t="s">
        <v>1352</v>
      </c>
      <c r="B168" s="40" t="s">
        <v>106</v>
      </c>
      <c r="C168" s="26">
        <v>82100</v>
      </c>
      <c r="D168" s="71" t="s">
        <v>1357</v>
      </c>
      <c r="E168" s="26" t="s">
        <v>293</v>
      </c>
      <c r="F168" s="26" t="s">
        <v>121</v>
      </c>
      <c r="G168" s="26" t="s">
        <v>281</v>
      </c>
      <c r="H168" s="26" t="s">
        <v>3</v>
      </c>
      <c r="I168" s="25" t="s">
        <v>140</v>
      </c>
      <c r="J168" s="25" t="s">
        <v>1358</v>
      </c>
      <c r="K168" s="130"/>
      <c r="L168" s="130"/>
      <c r="M168" s="130"/>
      <c r="N168" s="130"/>
      <c r="O168" s="130"/>
      <c r="P168" s="130"/>
      <c r="Q168" s="130"/>
      <c r="R168" s="130"/>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128">
        <v>0</v>
      </c>
      <c r="DZ168" s="128">
        <v>0</v>
      </c>
      <c r="EA168" s="65"/>
      <c r="EB168" s="63"/>
      <c r="EC168" s="65"/>
      <c r="ED168" s="65"/>
      <c r="EE168" s="65"/>
      <c r="EF168" s="65"/>
      <c r="EG168" s="65"/>
      <c r="EH168" s="65"/>
      <c r="EI168" s="65"/>
      <c r="EJ168" s="65"/>
      <c r="EK168" s="65"/>
      <c r="EL168" s="65"/>
      <c r="EM168" s="65"/>
      <c r="EN168" s="65"/>
      <c r="EO168" s="65"/>
      <c r="EP168" s="65"/>
      <c r="EQ168" s="65"/>
      <c r="ER168" s="65"/>
      <c r="ES168" s="65"/>
      <c r="ET168" s="65"/>
      <c r="EU168" s="65"/>
      <c r="EV168" s="65"/>
      <c r="EW168" s="65"/>
      <c r="EX168" s="65"/>
      <c r="EY168" s="65"/>
      <c r="EZ168" s="65"/>
      <c r="FA168" s="65"/>
    </row>
    <row r="169" spans="1:157" s="53" customFormat="1" ht="20.100000000000001" hidden="1" customHeight="1" x14ac:dyDescent="0.3">
      <c r="A169" s="25" t="s">
        <v>1352</v>
      </c>
      <c r="B169" s="40" t="s">
        <v>187</v>
      </c>
      <c r="C169" s="26">
        <v>82463</v>
      </c>
      <c r="D169" s="71" t="s">
        <v>1359</v>
      </c>
      <c r="E169" s="26" t="s">
        <v>108</v>
      </c>
      <c r="F169" s="26" t="s">
        <v>121</v>
      </c>
      <c r="G169" s="26" t="s">
        <v>344</v>
      </c>
      <c r="H169" s="26" t="s">
        <v>415</v>
      </c>
      <c r="I169" s="25" t="s">
        <v>834</v>
      </c>
      <c r="J169" s="25" t="s">
        <v>1360</v>
      </c>
      <c r="K169" s="130"/>
      <c r="L169" s="130"/>
      <c r="M169" s="130"/>
      <c r="N169" s="130"/>
      <c r="O169" s="130"/>
      <c r="P169" s="130"/>
      <c r="Q169" s="130"/>
      <c r="R169" s="130"/>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128">
        <v>0</v>
      </c>
      <c r="DZ169" s="128">
        <v>0</v>
      </c>
      <c r="EA169" s="65"/>
      <c r="EB169" s="63"/>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row>
    <row r="170" spans="1:157" s="53" customFormat="1" ht="20.100000000000001" customHeight="1" x14ac:dyDescent="0.3">
      <c r="A170" s="25" t="s">
        <v>1361</v>
      </c>
      <c r="B170" s="40" t="s">
        <v>106</v>
      </c>
      <c r="C170" s="26">
        <v>80404</v>
      </c>
      <c r="D170" s="25" t="s">
        <v>1362</v>
      </c>
      <c r="E170" s="26" t="s">
        <v>113</v>
      </c>
      <c r="F170" s="26" t="s">
        <v>114</v>
      </c>
      <c r="G170" s="26" t="s">
        <v>118</v>
      </c>
      <c r="H170" s="26" t="s">
        <v>438</v>
      </c>
      <c r="I170" s="25" t="s">
        <v>171</v>
      </c>
      <c r="J170" s="45" t="s">
        <v>1363</v>
      </c>
      <c r="K170" s="43" t="s">
        <v>1364</v>
      </c>
      <c r="L170" s="130"/>
      <c r="M170" s="130"/>
      <c r="N170" s="130"/>
      <c r="O170" s="130"/>
      <c r="P170" s="130"/>
      <c r="Q170" s="130" t="s">
        <v>1365</v>
      </c>
      <c r="R170" s="130"/>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v>1</v>
      </c>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128" t="s">
        <v>519</v>
      </c>
      <c r="DZ170" s="128">
        <v>1</v>
      </c>
      <c r="EA170" s="65"/>
      <c r="EB170" s="63"/>
      <c r="EC170" s="65"/>
      <c r="ED170" s="65"/>
      <c r="EE170" s="65"/>
      <c r="EF170" s="65"/>
      <c r="EG170" s="65"/>
      <c r="EH170" s="65"/>
      <c r="EI170" s="65"/>
      <c r="EJ170" s="65"/>
      <c r="EK170" s="65"/>
      <c r="EL170" s="65"/>
      <c r="EM170" s="65"/>
      <c r="EN170" s="65"/>
      <c r="EO170" s="65"/>
      <c r="EP170" s="65"/>
      <c r="EQ170" s="65"/>
      <c r="ER170" s="65"/>
      <c r="ES170" s="65"/>
      <c r="ET170" s="65"/>
      <c r="EU170" s="65"/>
      <c r="EV170" s="65"/>
      <c r="EW170" s="65"/>
      <c r="EX170" s="65"/>
      <c r="EY170" s="65"/>
      <c r="EZ170" s="65"/>
      <c r="FA170" s="65"/>
    </row>
    <row r="171" spans="1:157" s="53" customFormat="1" ht="20.100000000000001" customHeight="1" x14ac:dyDescent="0.3">
      <c r="A171" s="72" t="s">
        <v>1361</v>
      </c>
      <c r="B171" s="80" t="s">
        <v>106</v>
      </c>
      <c r="C171" s="73">
        <v>81658</v>
      </c>
      <c r="D171" s="72" t="s">
        <v>1366</v>
      </c>
      <c r="E171" s="73" t="s">
        <v>113</v>
      </c>
      <c r="F171" s="73" t="s">
        <v>121</v>
      </c>
      <c r="G171" s="73" t="s">
        <v>281</v>
      </c>
      <c r="H171" s="73" t="s">
        <v>438</v>
      </c>
      <c r="I171" s="72" t="s">
        <v>502</v>
      </c>
      <c r="J171" s="72" t="s">
        <v>1367</v>
      </c>
      <c r="K171" s="72"/>
      <c r="L171" s="72" t="s">
        <v>24</v>
      </c>
      <c r="M171" s="130"/>
      <c r="N171" s="130"/>
      <c r="O171" s="130"/>
      <c r="P171" s="130"/>
      <c r="Q171" s="130" t="s">
        <v>1368</v>
      </c>
      <c r="R171" s="130" t="s">
        <v>1369</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v>1</v>
      </c>
      <c r="CG171" s="65"/>
      <c r="CH171" s="65"/>
      <c r="CI171" s="65"/>
      <c r="CJ171" s="65"/>
      <c r="CK171" s="65"/>
      <c r="CL171" s="65"/>
      <c r="CM171" s="65"/>
      <c r="CN171" s="65"/>
      <c r="CO171" s="65"/>
      <c r="CP171" s="65"/>
      <c r="CQ171" s="65"/>
      <c r="CR171" s="65"/>
      <c r="CS171" s="65"/>
      <c r="CT171" s="65"/>
      <c r="CU171" s="65"/>
      <c r="CV171" s="65"/>
      <c r="CW171" s="65"/>
      <c r="CX171" s="65"/>
      <c r="CY171" s="65"/>
      <c r="CZ171" s="65">
        <v>1</v>
      </c>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128">
        <v>1</v>
      </c>
      <c r="DZ171" s="128">
        <v>1</v>
      </c>
      <c r="EA171" s="65"/>
      <c r="EB171" s="63"/>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row>
    <row r="172" spans="1:157" s="53" customFormat="1" ht="20.100000000000001" hidden="1" customHeight="1" x14ac:dyDescent="0.3">
      <c r="A172" s="25" t="s">
        <v>1361</v>
      </c>
      <c r="B172" s="40" t="s">
        <v>106</v>
      </c>
      <c r="C172" s="26">
        <v>82248</v>
      </c>
      <c r="D172" s="71" t="s">
        <v>1370</v>
      </c>
      <c r="E172" s="73" t="s">
        <v>318</v>
      </c>
      <c r="F172" s="73" t="s">
        <v>114</v>
      </c>
      <c r="G172" s="73" t="s">
        <v>583</v>
      </c>
      <c r="H172" s="73" t="s">
        <v>405</v>
      </c>
      <c r="I172" s="72" t="s">
        <v>643</v>
      </c>
      <c r="J172" s="72" t="s">
        <v>1371</v>
      </c>
      <c r="K172" s="130"/>
      <c r="L172" s="130"/>
      <c r="M172" s="130"/>
      <c r="N172" s="130"/>
      <c r="O172" s="130"/>
      <c r="P172" s="130"/>
      <c r="Q172" s="130"/>
      <c r="R172" s="130"/>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128">
        <v>0</v>
      </c>
      <c r="DZ172" s="128">
        <v>0</v>
      </c>
      <c r="EA172" s="65"/>
      <c r="EB172" s="63"/>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row>
    <row r="173" spans="1:157" s="53" customFormat="1" ht="20.100000000000001" hidden="1" customHeight="1" x14ac:dyDescent="0.3">
      <c r="A173" s="25" t="s">
        <v>1372</v>
      </c>
      <c r="B173" s="40" t="s">
        <v>126</v>
      </c>
      <c r="C173" s="26">
        <v>80268</v>
      </c>
      <c r="D173" s="71" t="s">
        <v>1373</v>
      </c>
      <c r="E173" s="26" t="s">
        <v>108</v>
      </c>
      <c r="F173" s="26" t="s">
        <v>114</v>
      </c>
      <c r="G173" s="26" t="s">
        <v>128</v>
      </c>
      <c r="H173" s="26" t="s">
        <v>449</v>
      </c>
      <c r="I173" s="25" t="s">
        <v>158</v>
      </c>
      <c r="J173" s="25" t="s">
        <v>1374</v>
      </c>
      <c r="K173" s="25"/>
      <c r="L173" s="130"/>
      <c r="M173" s="130"/>
      <c r="N173" s="130"/>
      <c r="O173" s="130"/>
      <c r="P173" s="130"/>
      <c r="Q173" s="130"/>
      <c r="R173" s="130"/>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128">
        <v>0</v>
      </c>
      <c r="DZ173" s="128">
        <v>0</v>
      </c>
      <c r="EA173" s="65"/>
      <c r="EB173" s="63"/>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row>
    <row r="174" spans="1:157" s="53" customFormat="1" ht="20.100000000000001" customHeight="1" x14ac:dyDescent="0.3">
      <c r="A174" s="72" t="s">
        <v>1372</v>
      </c>
      <c r="B174" s="80" t="s">
        <v>106</v>
      </c>
      <c r="C174" s="73">
        <v>81730</v>
      </c>
      <c r="D174" s="72" t="s">
        <v>1375</v>
      </c>
      <c r="E174" s="73" t="s">
        <v>113</v>
      </c>
      <c r="F174" s="73" t="s">
        <v>121</v>
      </c>
      <c r="G174" s="73" t="s">
        <v>281</v>
      </c>
      <c r="H174" s="73" t="s">
        <v>405</v>
      </c>
      <c r="I174" s="72" t="s">
        <v>171</v>
      </c>
      <c r="J174" s="72" t="s">
        <v>1384</v>
      </c>
      <c r="K174" s="72"/>
      <c r="L174" s="130"/>
      <c r="M174" s="130"/>
      <c r="N174" s="130"/>
      <c r="O174" s="130"/>
      <c r="P174" s="130"/>
      <c r="Q174" s="130" t="s">
        <v>1376</v>
      </c>
      <c r="R174" s="130" t="s">
        <v>1377</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128" t="s">
        <v>519</v>
      </c>
      <c r="DZ174" s="128">
        <v>1</v>
      </c>
      <c r="EA174" s="65"/>
      <c r="EB174" s="63" t="s">
        <v>1378</v>
      </c>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row>
    <row r="175" spans="1:157" s="53" customFormat="1" ht="20.100000000000001" customHeight="1" x14ac:dyDescent="0.3">
      <c r="A175" s="25" t="s">
        <v>1372</v>
      </c>
      <c r="B175" s="40" t="s">
        <v>126</v>
      </c>
      <c r="C175" s="26">
        <v>81867</v>
      </c>
      <c r="D175" s="25" t="s">
        <v>1379</v>
      </c>
      <c r="E175" s="26" t="s">
        <v>108</v>
      </c>
      <c r="F175" s="26" t="s">
        <v>114</v>
      </c>
      <c r="G175" s="26" t="s">
        <v>128</v>
      </c>
      <c r="H175" s="26" t="s">
        <v>438</v>
      </c>
      <c r="I175" s="25" t="s">
        <v>275</v>
      </c>
      <c r="J175" s="25" t="s">
        <v>1380</v>
      </c>
      <c r="K175" s="25"/>
      <c r="L175" s="25" t="s">
        <v>1381</v>
      </c>
      <c r="M175" s="25" t="s">
        <v>1382</v>
      </c>
      <c r="N175" s="25" t="s">
        <v>1383</v>
      </c>
      <c r="O175" s="25"/>
      <c r="P175" s="130"/>
      <c r="Q175" s="135" t="s">
        <v>1385</v>
      </c>
      <c r="R175" s="130"/>
      <c r="S175" s="65"/>
      <c r="T175" s="65"/>
      <c r="U175" s="65"/>
      <c r="V175" s="65"/>
      <c r="W175" s="65"/>
      <c r="X175" s="65"/>
      <c r="Y175" s="65"/>
      <c r="Z175" s="65"/>
      <c r="AA175" s="65"/>
      <c r="AB175" s="65"/>
      <c r="AC175" s="65"/>
      <c r="AD175" s="65"/>
      <c r="AE175" s="65">
        <v>1</v>
      </c>
      <c r="AF175" s="65"/>
      <c r="AG175" s="65">
        <v>1</v>
      </c>
      <c r="AH175" s="65"/>
      <c r="AI175" s="65"/>
      <c r="AJ175" s="65">
        <v>1</v>
      </c>
      <c r="AK175" s="65"/>
      <c r="AL175" s="65"/>
      <c r="AM175" s="65">
        <v>1</v>
      </c>
      <c r="AN175" s="65">
        <v>1</v>
      </c>
      <c r="AO175" s="65"/>
      <c r="AP175" s="65"/>
      <c r="AQ175" s="65"/>
      <c r="AR175" s="65"/>
      <c r="AS175" s="65"/>
      <c r="AT175" s="65"/>
      <c r="AU175" s="65"/>
      <c r="AV175" s="65"/>
      <c r="AW175" s="65"/>
      <c r="AX175" s="65">
        <v>1</v>
      </c>
      <c r="AY175" s="65"/>
      <c r="AZ175" s="65"/>
      <c r="BA175" s="65"/>
      <c r="BB175" s="65">
        <v>1</v>
      </c>
      <c r="BC175" s="65">
        <v>1</v>
      </c>
      <c r="BD175" s="65"/>
      <c r="BE175" s="65"/>
      <c r="BF175" s="65"/>
      <c r="BG175" s="65"/>
      <c r="BH175" s="65"/>
      <c r="BI175" s="65"/>
      <c r="BJ175" s="65"/>
      <c r="BK175" s="65"/>
      <c r="BL175" s="65"/>
      <c r="BM175" s="65"/>
      <c r="BN175" s="65"/>
      <c r="BO175" s="65">
        <v>1</v>
      </c>
      <c r="BP175" s="65"/>
      <c r="BQ175" s="65"/>
      <c r="BR175" s="65"/>
      <c r="BS175" s="65"/>
      <c r="BT175" s="65"/>
      <c r="BU175" s="65"/>
      <c r="BV175" s="65"/>
      <c r="BW175" s="65">
        <v>1</v>
      </c>
      <c r="BX175" s="65"/>
      <c r="BY175" s="65"/>
      <c r="BZ175" s="65"/>
      <c r="CA175" s="65"/>
      <c r="CB175" s="65"/>
      <c r="CC175" s="65"/>
      <c r="CD175" s="65"/>
      <c r="CE175" s="65"/>
      <c r="CF175" s="65"/>
      <c r="CG175" s="65"/>
      <c r="CH175" s="65"/>
      <c r="CI175" s="65"/>
      <c r="CJ175" s="65"/>
      <c r="CK175" s="65">
        <v>1</v>
      </c>
      <c r="CL175" s="65"/>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v>1</v>
      </c>
      <c r="DW175" s="65">
        <v>1</v>
      </c>
      <c r="DX175" s="65"/>
      <c r="DY175" s="128">
        <v>1</v>
      </c>
      <c r="DZ175" s="128">
        <v>1</v>
      </c>
      <c r="EA175" s="65"/>
      <c r="EB175" s="63" t="s">
        <v>1386</v>
      </c>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row>
    <row r="176" spans="1:157" s="53" customFormat="1" ht="20.100000000000001" hidden="1" customHeight="1" x14ac:dyDescent="0.3">
      <c r="A176" s="25" t="s">
        <v>1372</v>
      </c>
      <c r="B176" s="40" t="s">
        <v>106</v>
      </c>
      <c r="C176" s="26">
        <v>82417</v>
      </c>
      <c r="D176" s="71" t="s">
        <v>1387</v>
      </c>
      <c r="E176" s="26" t="s">
        <v>113</v>
      </c>
      <c r="F176" s="26" t="s">
        <v>109</v>
      </c>
      <c r="G176" s="26" t="s">
        <v>539</v>
      </c>
      <c r="H176" s="26" t="s">
        <v>449</v>
      </c>
      <c r="I176" s="25" t="s">
        <v>502</v>
      </c>
      <c r="J176" s="25" t="s">
        <v>1388</v>
      </c>
      <c r="K176" s="130"/>
      <c r="L176" s="130"/>
      <c r="M176" s="130"/>
      <c r="N176" s="130"/>
      <c r="O176" s="130"/>
      <c r="P176" s="130"/>
      <c r="Q176" s="130"/>
      <c r="R176" s="130"/>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128">
        <v>0</v>
      </c>
      <c r="DZ176" s="128">
        <v>0</v>
      </c>
      <c r="EA176" s="65"/>
      <c r="EB176" s="63"/>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row>
    <row r="177" spans="1:157" s="53" customFormat="1" ht="20.100000000000001" customHeight="1" x14ac:dyDescent="0.3">
      <c r="A177" s="72" t="s">
        <v>1372</v>
      </c>
      <c r="B177" s="80" t="s">
        <v>126</v>
      </c>
      <c r="C177" s="73">
        <v>82479</v>
      </c>
      <c r="D177" s="72" t="s">
        <v>1389</v>
      </c>
      <c r="E177" s="73"/>
      <c r="F177" s="73" t="s">
        <v>114</v>
      </c>
      <c r="G177" s="73" t="s">
        <v>128</v>
      </c>
      <c r="H177" s="73" t="s">
        <v>405</v>
      </c>
      <c r="I177" s="72" t="s">
        <v>319</v>
      </c>
      <c r="J177" s="72" t="s">
        <v>1390</v>
      </c>
      <c r="K177" s="72"/>
      <c r="L177" s="72" t="s">
        <v>1391</v>
      </c>
      <c r="M177" s="130"/>
      <c r="N177" s="130"/>
      <c r="O177" s="130"/>
      <c r="P177" s="130"/>
      <c r="Q177" s="135" t="s">
        <v>1392</v>
      </c>
      <c r="R177" s="130"/>
      <c r="S177" s="65"/>
      <c r="T177" s="65"/>
      <c r="U177" s="65"/>
      <c r="V177" s="65"/>
      <c r="W177" s="65"/>
      <c r="X177" s="65"/>
      <c r="Y177" s="65"/>
      <c r="Z177" s="65"/>
      <c r="AA177" s="65"/>
      <c r="AB177" s="65"/>
      <c r="AC177" s="65"/>
      <c r="AD177" s="65">
        <v>1</v>
      </c>
      <c r="AE177" s="65"/>
      <c r="AF177" s="65"/>
      <c r="AG177" s="65">
        <v>1</v>
      </c>
      <c r="AH177" s="65"/>
      <c r="AI177" s="65"/>
      <c r="AJ177" s="65">
        <v>1</v>
      </c>
      <c r="AK177" s="65"/>
      <c r="AL177" s="65"/>
      <c r="AM177" s="65"/>
      <c r="AN177" s="65">
        <v>1</v>
      </c>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v>1</v>
      </c>
      <c r="DM177" s="65"/>
      <c r="DN177" s="65"/>
      <c r="DO177" s="65">
        <v>1</v>
      </c>
      <c r="DP177" s="65"/>
      <c r="DQ177" s="65"/>
      <c r="DR177" s="65"/>
      <c r="DS177" s="65"/>
      <c r="DT177" s="65"/>
      <c r="DU177" s="65"/>
      <c r="DV177" s="65"/>
      <c r="DW177" s="65"/>
      <c r="DX177" s="65"/>
      <c r="DY177" s="128">
        <v>1</v>
      </c>
      <c r="DZ177" s="128">
        <v>1</v>
      </c>
      <c r="EA177" s="65"/>
      <c r="EB177" s="63" t="s">
        <v>1393</v>
      </c>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row>
    <row r="178" spans="1:157" s="53" customFormat="1" ht="20.100000000000001" hidden="1" customHeight="1" x14ac:dyDescent="0.3">
      <c r="A178" s="25" t="s">
        <v>1732</v>
      </c>
      <c r="B178" s="40" t="s">
        <v>152</v>
      </c>
      <c r="C178" s="26">
        <v>82498</v>
      </c>
      <c r="D178" s="150" t="s">
        <v>1394</v>
      </c>
      <c r="E178" s="26" t="s">
        <v>108</v>
      </c>
      <c r="F178" s="26" t="s">
        <v>109</v>
      </c>
      <c r="G178" s="26" t="s">
        <v>554</v>
      </c>
      <c r="H178" s="26" t="s">
        <v>3</v>
      </c>
      <c r="I178" s="25" t="s">
        <v>262</v>
      </c>
      <c r="J178" s="25" t="s">
        <v>1395</v>
      </c>
      <c r="K178" s="130"/>
      <c r="L178" s="130"/>
      <c r="M178" s="130"/>
      <c r="N178" s="130"/>
      <c r="O178" s="130"/>
      <c r="P178" s="130"/>
      <c r="Q178" s="151" t="s">
        <v>1731</v>
      </c>
      <c r="R178" s="130"/>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128">
        <v>0</v>
      </c>
      <c r="DZ178" s="128">
        <v>0</v>
      </c>
      <c r="EA178" s="65"/>
      <c r="EB178" s="63"/>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row>
    <row r="179" spans="1:157" s="53" customFormat="1" ht="20.100000000000001" hidden="1" customHeight="1" x14ac:dyDescent="0.3">
      <c r="A179" s="25" t="s">
        <v>1372</v>
      </c>
      <c r="B179" s="40" t="s">
        <v>143</v>
      </c>
      <c r="C179" s="26">
        <v>82524</v>
      </c>
      <c r="D179" s="71" t="s">
        <v>1396</v>
      </c>
      <c r="E179" s="26" t="s">
        <v>293</v>
      </c>
      <c r="F179" s="26" t="s">
        <v>109</v>
      </c>
      <c r="G179" s="26" t="s">
        <v>567</v>
      </c>
      <c r="H179" s="26" t="s">
        <v>405</v>
      </c>
      <c r="I179" s="25" t="s">
        <v>178</v>
      </c>
      <c r="J179" s="25" t="s">
        <v>1397</v>
      </c>
      <c r="K179" s="130"/>
      <c r="L179" s="130"/>
      <c r="M179" s="130"/>
      <c r="N179" s="130"/>
      <c r="O179" s="130"/>
      <c r="P179" s="130"/>
      <c r="Q179" s="130"/>
      <c r="R179" s="130"/>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128">
        <v>0</v>
      </c>
      <c r="DZ179" s="128">
        <v>0</v>
      </c>
      <c r="EA179" s="65"/>
      <c r="EB179" s="63"/>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row>
    <row r="180" spans="1:157" s="53" customFormat="1" ht="20.100000000000001" customHeight="1" x14ac:dyDescent="0.3">
      <c r="A180" s="25" t="s">
        <v>1398</v>
      </c>
      <c r="B180" s="40" t="s">
        <v>126</v>
      </c>
      <c r="C180" s="26">
        <v>78023</v>
      </c>
      <c r="D180" s="25" t="s">
        <v>1399</v>
      </c>
      <c r="E180" s="26" t="s">
        <v>293</v>
      </c>
      <c r="F180" s="26" t="s">
        <v>114</v>
      </c>
      <c r="G180" s="26" t="s">
        <v>128</v>
      </c>
      <c r="H180" s="26" t="s">
        <v>385</v>
      </c>
      <c r="I180" s="25" t="s">
        <v>129</v>
      </c>
      <c r="J180" s="25" t="s">
        <v>1400</v>
      </c>
      <c r="K180" s="25"/>
      <c r="L180" s="25" t="s">
        <v>1401</v>
      </c>
      <c r="M180" s="130"/>
      <c r="N180" s="130"/>
      <c r="O180" s="130"/>
      <c r="P180" s="130"/>
      <c r="Q180" s="130" t="s">
        <v>1402</v>
      </c>
      <c r="R180" s="130"/>
      <c r="S180" s="65"/>
      <c r="T180" s="65"/>
      <c r="U180" s="65"/>
      <c r="V180" s="65"/>
      <c r="W180" s="65"/>
      <c r="X180" s="65"/>
      <c r="Y180" s="65"/>
      <c r="Z180" s="65"/>
      <c r="AA180" s="65"/>
      <c r="AB180" s="65">
        <v>1</v>
      </c>
      <c r="AC180" s="65"/>
      <c r="AD180" s="65"/>
      <c r="AE180" s="65">
        <v>1</v>
      </c>
      <c r="AF180" s="65"/>
      <c r="AG180" s="65">
        <v>1</v>
      </c>
      <c r="AH180" s="65"/>
      <c r="AI180" s="65"/>
      <c r="AJ180" s="65">
        <v>1</v>
      </c>
      <c r="AK180" s="65"/>
      <c r="AL180" s="65"/>
      <c r="AM180" s="65"/>
      <c r="AN180" s="65"/>
      <c r="AO180" s="65"/>
      <c r="AP180" s="65"/>
      <c r="AQ180" s="65"/>
      <c r="AR180" s="65"/>
      <c r="AS180" s="65"/>
      <c r="AT180" s="65"/>
      <c r="AU180" s="65"/>
      <c r="AV180" s="65"/>
      <c r="AW180" s="65"/>
      <c r="AX180" s="65">
        <v>1</v>
      </c>
      <c r="AY180" s="65"/>
      <c r="AZ180" s="65"/>
      <c r="BA180" s="65"/>
      <c r="BB180" s="65"/>
      <c r="BC180" s="65"/>
      <c r="BD180" s="65"/>
      <c r="BE180" s="65"/>
      <c r="BF180" s="65"/>
      <c r="BG180" s="65"/>
      <c r="BH180" s="65"/>
      <c r="BI180" s="65"/>
      <c r="BJ180" s="65"/>
      <c r="BK180" s="65"/>
      <c r="BL180" s="65"/>
      <c r="BM180" s="65"/>
      <c r="BN180" s="65"/>
      <c r="BO180" s="65"/>
      <c r="BP180" s="65"/>
      <c r="BQ180" s="65">
        <v>1</v>
      </c>
      <c r="BR180" s="65">
        <v>1</v>
      </c>
      <c r="BS180" s="65">
        <v>1</v>
      </c>
      <c r="BT180" s="65"/>
      <c r="BU180" s="65"/>
      <c r="BV180" s="65">
        <v>1</v>
      </c>
      <c r="BW180" s="65"/>
      <c r="BX180" s="65"/>
      <c r="BY180" s="65"/>
      <c r="BZ180" s="65"/>
      <c r="CA180" s="65"/>
      <c r="CB180" s="65"/>
      <c r="CC180" s="65"/>
      <c r="CD180" s="65"/>
      <c r="CE180" s="65"/>
      <c r="CF180" s="65"/>
      <c r="CG180" s="65"/>
      <c r="CH180" s="65"/>
      <c r="CI180" s="65"/>
      <c r="CJ180" s="65"/>
      <c r="CK180" s="65"/>
      <c r="CL180" s="65"/>
      <c r="CM180" s="65"/>
      <c r="CN180" s="65"/>
      <c r="CO180" s="65"/>
      <c r="CP180" s="65">
        <v>1</v>
      </c>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v>1</v>
      </c>
      <c r="DP180" s="65"/>
      <c r="DQ180" s="65"/>
      <c r="DR180" s="65"/>
      <c r="DS180" s="65"/>
      <c r="DT180" s="65"/>
      <c r="DU180" s="65">
        <v>1</v>
      </c>
      <c r="DV180" s="65"/>
      <c r="DW180" s="65"/>
      <c r="DX180" s="65"/>
      <c r="DY180" s="128">
        <v>1</v>
      </c>
      <c r="DZ180" s="128">
        <v>1</v>
      </c>
      <c r="EA180" s="65"/>
      <c r="EB180" s="63"/>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row>
    <row r="181" spans="1:157" s="53" customFormat="1" ht="20.100000000000001" customHeight="1" x14ac:dyDescent="0.3">
      <c r="A181" s="72" t="s">
        <v>1398</v>
      </c>
      <c r="B181" s="80" t="s">
        <v>152</v>
      </c>
      <c r="C181" s="73">
        <v>80173</v>
      </c>
      <c r="D181" s="72" t="s">
        <v>1403</v>
      </c>
      <c r="E181" s="73" t="s">
        <v>108</v>
      </c>
      <c r="F181" s="73" t="s">
        <v>109</v>
      </c>
      <c r="G181" s="73" t="s">
        <v>554</v>
      </c>
      <c r="H181" s="73" t="s">
        <v>389</v>
      </c>
      <c r="I181" s="72" t="s">
        <v>155</v>
      </c>
      <c r="J181" s="72" t="s">
        <v>1404</v>
      </c>
      <c r="K181" s="72"/>
      <c r="L181" s="72" t="s">
        <v>1405</v>
      </c>
      <c r="M181" s="72"/>
      <c r="N181" s="72" t="s">
        <v>1406</v>
      </c>
      <c r="O181" s="130"/>
      <c r="P181" s="130"/>
      <c r="Q181" s="130"/>
      <c r="R181" s="130"/>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v>1</v>
      </c>
      <c r="CL181" s="65"/>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v>1</v>
      </c>
      <c r="DZ181" s="65">
        <v>0</v>
      </c>
      <c r="EA181" s="65"/>
      <c r="EB181" s="63"/>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row>
    <row r="182" spans="1:157" s="53" customFormat="1" ht="20.100000000000001" customHeight="1" x14ac:dyDescent="0.3">
      <c r="A182" s="25" t="s">
        <v>1398</v>
      </c>
      <c r="B182" s="40" t="s">
        <v>143</v>
      </c>
      <c r="C182" s="26">
        <v>81621</v>
      </c>
      <c r="D182" s="25" t="s">
        <v>1407</v>
      </c>
      <c r="E182" s="26" t="s">
        <v>293</v>
      </c>
      <c r="F182" s="26" t="s">
        <v>109</v>
      </c>
      <c r="G182" s="26" t="s">
        <v>554</v>
      </c>
      <c r="H182" s="26" t="s">
        <v>3</v>
      </c>
      <c r="I182" s="25" t="s">
        <v>215</v>
      </c>
      <c r="J182" s="25" t="s">
        <v>1408</v>
      </c>
      <c r="K182" s="25"/>
      <c r="L182" s="25" t="s">
        <v>1409</v>
      </c>
      <c r="M182" s="130"/>
      <c r="N182" s="130"/>
      <c r="O182" s="130"/>
      <c r="P182" s="130" t="s">
        <v>1410</v>
      </c>
      <c r="Q182" s="130" t="s">
        <v>1411</v>
      </c>
      <c r="R182" s="130" t="s">
        <v>1412</v>
      </c>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v>1</v>
      </c>
      <c r="BR182" s="65">
        <v>1</v>
      </c>
      <c r="BS182" s="65"/>
      <c r="BT182" s="65"/>
      <c r="BU182" s="65"/>
      <c r="BV182" s="65"/>
      <c r="BW182" s="65"/>
      <c r="BX182" s="65"/>
      <c r="BY182" s="65"/>
      <c r="BZ182" s="65"/>
      <c r="CA182" s="65"/>
      <c r="CB182" s="65"/>
      <c r="CC182" s="65">
        <v>1</v>
      </c>
      <c r="CD182" s="65"/>
      <c r="CE182" s="65"/>
      <c r="CF182" s="65"/>
      <c r="CG182" s="65"/>
      <c r="CH182" s="65"/>
      <c r="CI182" s="65"/>
      <c r="CJ182" s="65"/>
      <c r="CK182" s="65"/>
      <c r="CL182" s="65"/>
      <c r="CM182" s="65"/>
      <c r="CN182" s="65"/>
      <c r="CO182" s="65"/>
      <c r="CP182" s="65"/>
      <c r="CQ182" s="65"/>
      <c r="CR182" s="65">
        <v>1</v>
      </c>
      <c r="CS182" s="65"/>
      <c r="CT182" s="65"/>
      <c r="CU182" s="65"/>
      <c r="CV182" s="65"/>
      <c r="CW182" s="65"/>
      <c r="CX182" s="65"/>
      <c r="CY182" s="65"/>
      <c r="CZ182" s="65"/>
      <c r="DA182" s="65"/>
      <c r="DB182" s="65"/>
      <c r="DC182" s="65">
        <v>1</v>
      </c>
      <c r="DD182" s="65"/>
      <c r="DE182" s="65"/>
      <c r="DF182" s="65"/>
      <c r="DG182" s="65"/>
      <c r="DH182" s="65"/>
      <c r="DI182" s="65">
        <v>1</v>
      </c>
      <c r="DJ182" s="65"/>
      <c r="DK182" s="65"/>
      <c r="DL182" s="65"/>
      <c r="DM182" s="65"/>
      <c r="DN182" s="65"/>
      <c r="DO182" s="65"/>
      <c r="DP182" s="65"/>
      <c r="DQ182" s="65"/>
      <c r="DR182" s="65"/>
      <c r="DS182" s="65"/>
      <c r="DT182" s="65"/>
      <c r="DU182" s="65">
        <v>1</v>
      </c>
      <c r="DV182" s="65"/>
      <c r="DW182" s="65"/>
      <c r="DX182" s="65"/>
      <c r="DY182" s="65">
        <v>1</v>
      </c>
      <c r="DZ182" s="65">
        <v>1</v>
      </c>
      <c r="EA182" s="65"/>
      <c r="EB182" s="63" t="s">
        <v>1413</v>
      </c>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row>
    <row r="183" spans="1:157" s="53" customFormat="1" ht="20.100000000000001" customHeight="1" x14ac:dyDescent="0.3">
      <c r="A183" s="72" t="s">
        <v>1398</v>
      </c>
      <c r="B183" s="80" t="s">
        <v>126</v>
      </c>
      <c r="C183" s="73">
        <v>81920</v>
      </c>
      <c r="D183" s="72" t="s">
        <v>1414</v>
      </c>
      <c r="E183" s="73" t="s">
        <v>108</v>
      </c>
      <c r="F183" s="73" t="s">
        <v>114</v>
      </c>
      <c r="G183" s="73" t="s">
        <v>128</v>
      </c>
      <c r="H183" s="73" t="s">
        <v>385</v>
      </c>
      <c r="I183" s="72" t="s">
        <v>319</v>
      </c>
      <c r="J183" s="72" t="s">
        <v>1415</v>
      </c>
      <c r="K183" s="130"/>
      <c r="L183" s="130"/>
      <c r="M183" s="130"/>
      <c r="N183" s="130"/>
      <c r="O183" s="130"/>
      <c r="P183" s="130"/>
      <c r="Q183" s="72" t="s">
        <v>1416</v>
      </c>
      <c r="R183" s="72" t="s">
        <v>1417</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v>1</v>
      </c>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t="s">
        <v>519</v>
      </c>
      <c r="DZ183" s="65">
        <v>1</v>
      </c>
      <c r="EA183" s="65"/>
      <c r="EB183" s="63"/>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row>
    <row r="184" spans="1:157" s="53" customFormat="1" ht="20.100000000000001" hidden="1" customHeight="1" x14ac:dyDescent="0.3">
      <c r="A184" s="25" t="s">
        <v>1398</v>
      </c>
      <c r="B184" s="40" t="s">
        <v>126</v>
      </c>
      <c r="C184" s="26">
        <v>82005</v>
      </c>
      <c r="D184" s="71" t="s">
        <v>1418</v>
      </c>
      <c r="E184" s="26" t="s">
        <v>108</v>
      </c>
      <c r="F184" s="26" t="s">
        <v>114</v>
      </c>
      <c r="G184" s="26" t="s">
        <v>128</v>
      </c>
      <c r="H184" s="26" t="s">
        <v>405</v>
      </c>
      <c r="I184" s="25" t="s">
        <v>326</v>
      </c>
      <c r="J184" s="25" t="s">
        <v>1419</v>
      </c>
      <c r="K184" s="130"/>
      <c r="L184" s="130"/>
      <c r="M184" s="130"/>
      <c r="N184" s="130"/>
      <c r="O184" s="130"/>
      <c r="P184" s="130"/>
      <c r="Q184" s="130"/>
      <c r="R184" s="130"/>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v>0</v>
      </c>
      <c r="DZ184" s="65">
        <v>0</v>
      </c>
      <c r="EA184" s="65"/>
      <c r="EB184" s="63"/>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row>
    <row r="185" spans="1:157" s="53" customFormat="1" ht="20.100000000000001" customHeight="1" x14ac:dyDescent="0.3">
      <c r="A185" s="72" t="s">
        <v>1398</v>
      </c>
      <c r="B185" s="80" t="s">
        <v>143</v>
      </c>
      <c r="C185" s="73">
        <v>82217</v>
      </c>
      <c r="D185" s="72" t="s">
        <v>1420</v>
      </c>
      <c r="E185" s="73" t="s">
        <v>293</v>
      </c>
      <c r="F185" s="73" t="s">
        <v>109</v>
      </c>
      <c r="G185" s="73" t="s">
        <v>567</v>
      </c>
      <c r="H185" s="73" t="s">
        <v>3</v>
      </c>
      <c r="I185" s="72" t="s">
        <v>178</v>
      </c>
      <c r="J185" s="72" t="s">
        <v>1421</v>
      </c>
      <c r="K185" s="130"/>
      <c r="L185" s="130"/>
      <c r="M185" s="130"/>
      <c r="N185" s="130"/>
      <c r="O185" s="130"/>
      <c r="P185" s="130"/>
      <c r="Q185" s="72" t="s">
        <v>1422</v>
      </c>
      <c r="R185" s="72" t="s">
        <v>1423</v>
      </c>
      <c r="S185" s="65"/>
      <c r="T185" s="65"/>
      <c r="U185" s="65"/>
      <c r="V185" s="65"/>
      <c r="W185" s="65"/>
      <c r="X185" s="65">
        <v>1</v>
      </c>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v>1</v>
      </c>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t="s">
        <v>519</v>
      </c>
      <c r="DZ185" s="65">
        <v>1</v>
      </c>
      <c r="EA185" s="65"/>
      <c r="EB185" s="63"/>
      <c r="EC185" s="65"/>
      <c r="ED185" s="65"/>
      <c r="EE185" s="65"/>
      <c r="EF185" s="65"/>
      <c r="EG185" s="65"/>
      <c r="EH185" s="65"/>
      <c r="EI185" s="65"/>
      <c r="EJ185" s="65"/>
      <c r="EK185" s="65"/>
      <c r="EL185" s="65"/>
      <c r="EM185" s="65"/>
      <c r="EN185" s="65"/>
      <c r="EO185" s="65"/>
      <c r="EP185" s="65"/>
      <c r="EQ185" s="65"/>
      <c r="ER185" s="65"/>
      <c r="ES185" s="65"/>
      <c r="ET185" s="65"/>
      <c r="EU185" s="65"/>
      <c r="EV185" s="65"/>
      <c r="EW185" s="65"/>
      <c r="EX185" s="65"/>
      <c r="EY185" s="65"/>
      <c r="EZ185" s="65"/>
      <c r="FA185" s="65"/>
    </row>
    <row r="186" spans="1:157" s="53" customFormat="1" ht="20.100000000000001" customHeight="1" x14ac:dyDescent="0.3">
      <c r="A186" s="25" t="s">
        <v>1424</v>
      </c>
      <c r="B186" s="40" t="s">
        <v>143</v>
      </c>
      <c r="C186" s="26">
        <v>81549</v>
      </c>
      <c r="D186" s="25" t="s">
        <v>1425</v>
      </c>
      <c r="E186" s="26" t="s">
        <v>108</v>
      </c>
      <c r="F186" s="26" t="s">
        <v>114</v>
      </c>
      <c r="G186" s="26" t="s">
        <v>1018</v>
      </c>
      <c r="H186" s="26" t="s">
        <v>405</v>
      </c>
      <c r="I186" s="25" t="s">
        <v>145</v>
      </c>
      <c r="J186" s="25" t="s">
        <v>1426</v>
      </c>
      <c r="K186" s="130"/>
      <c r="L186" s="130"/>
      <c r="M186" s="130"/>
      <c r="N186" s="130"/>
      <c r="O186" s="130"/>
      <c r="P186" s="130"/>
      <c r="Q186" s="25" t="s">
        <v>1427</v>
      </c>
      <c r="R186" s="130"/>
      <c r="S186" s="65"/>
      <c r="T186" s="65"/>
      <c r="U186" s="65"/>
      <c r="V186" s="65"/>
      <c r="W186" s="65"/>
      <c r="X186" s="65"/>
      <c r="Y186" s="65"/>
      <c r="Z186" s="65"/>
      <c r="AA186" s="65"/>
      <c r="AB186" s="65"/>
      <c r="AC186" s="65"/>
      <c r="AD186" s="65"/>
      <c r="AE186" s="65">
        <v>1</v>
      </c>
      <c r="AF186" s="65"/>
      <c r="AG186" s="65">
        <v>1</v>
      </c>
      <c r="AH186" s="65"/>
      <c r="AI186" s="65"/>
      <c r="AJ186" s="65"/>
      <c r="AK186" s="65"/>
      <c r="AL186" s="65"/>
      <c r="AM186" s="65"/>
      <c r="AN186" s="65"/>
      <c r="AO186" s="65"/>
      <c r="AP186" s="65"/>
      <c r="AQ186" s="65"/>
      <c r="AR186" s="65"/>
      <c r="AS186" s="65"/>
      <c r="AT186" s="65"/>
      <c r="AU186" s="65"/>
      <c r="AV186" s="65"/>
      <c r="AW186" s="65"/>
      <c r="AX186" s="65"/>
      <c r="AY186" s="65">
        <v>1</v>
      </c>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t="s">
        <v>519</v>
      </c>
      <c r="DZ186" s="65">
        <v>1</v>
      </c>
      <c r="EA186" s="65"/>
      <c r="EB186" s="63"/>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row>
    <row r="187" spans="1:157" s="53" customFormat="1" ht="20.100000000000001" customHeight="1" x14ac:dyDescent="0.3">
      <c r="A187" s="25" t="s">
        <v>1424</v>
      </c>
      <c r="B187" s="40" t="s">
        <v>143</v>
      </c>
      <c r="C187" s="26">
        <v>81988</v>
      </c>
      <c r="D187" s="25" t="s">
        <v>1428</v>
      </c>
      <c r="E187" s="26" t="s">
        <v>113</v>
      </c>
      <c r="F187" s="26" t="s">
        <v>109</v>
      </c>
      <c r="G187" s="26" t="s">
        <v>567</v>
      </c>
      <c r="H187" s="26" t="s">
        <v>449</v>
      </c>
      <c r="I187" s="25" t="s">
        <v>178</v>
      </c>
      <c r="J187" s="25" t="s">
        <v>1429</v>
      </c>
      <c r="K187" s="25"/>
      <c r="L187" s="25" t="s">
        <v>1430</v>
      </c>
      <c r="M187" s="25"/>
      <c r="N187" s="25" t="s">
        <v>1431</v>
      </c>
      <c r="O187" s="130"/>
      <c r="P187" s="130"/>
      <c r="Q187" s="25" t="s">
        <v>1432</v>
      </c>
      <c r="R187" s="25" t="s">
        <v>1433</v>
      </c>
      <c r="S187" s="65"/>
      <c r="T187" s="65"/>
      <c r="U187" s="65"/>
      <c r="V187" s="65">
        <v>1</v>
      </c>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v>1</v>
      </c>
      <c r="AV187" s="65"/>
      <c r="AW187" s="65"/>
      <c r="AX187" s="65">
        <v>1</v>
      </c>
      <c r="AY187" s="65"/>
      <c r="AZ187" s="65"/>
      <c r="BA187" s="65"/>
      <c r="BB187" s="65"/>
      <c r="BC187" s="65"/>
      <c r="BD187" s="65"/>
      <c r="BE187" s="65"/>
      <c r="BF187" s="65"/>
      <c r="BG187" s="65"/>
      <c r="BH187" s="65"/>
      <c r="BI187" s="65"/>
      <c r="BJ187" s="65"/>
      <c r="BK187" s="65"/>
      <c r="BL187" s="65"/>
      <c r="BM187" s="65"/>
      <c r="BN187" s="65"/>
      <c r="BO187" s="65"/>
      <c r="BP187" s="65"/>
      <c r="BQ187" s="65">
        <v>1</v>
      </c>
      <c r="BR187" s="65"/>
      <c r="BS187" s="65"/>
      <c r="BT187" s="65"/>
      <c r="BU187" s="65"/>
      <c r="BV187" s="65">
        <v>1</v>
      </c>
      <c r="BW187" s="65"/>
      <c r="BX187" s="65"/>
      <c r="BY187" s="65"/>
      <c r="BZ187" s="65"/>
      <c r="CA187" s="65"/>
      <c r="CB187" s="65"/>
      <c r="CC187" s="65">
        <v>1</v>
      </c>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v>1</v>
      </c>
      <c r="DP187" s="65"/>
      <c r="DQ187" s="65"/>
      <c r="DR187" s="65"/>
      <c r="DS187" s="65"/>
      <c r="DT187" s="65"/>
      <c r="DU187" s="65"/>
      <c r="DV187" s="65"/>
      <c r="DW187" s="65"/>
      <c r="DX187" s="65"/>
      <c r="DY187" s="65">
        <v>1</v>
      </c>
      <c r="DZ187" s="65">
        <v>1</v>
      </c>
      <c r="EA187" s="65"/>
      <c r="EB187" s="63" t="s">
        <v>1434</v>
      </c>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row>
    <row r="188" spans="1:157" s="53" customFormat="1" ht="20.100000000000001" hidden="1" customHeight="1" x14ac:dyDescent="0.3">
      <c r="A188" s="25" t="s">
        <v>1424</v>
      </c>
      <c r="B188" s="40" t="s">
        <v>187</v>
      </c>
      <c r="C188" s="26">
        <v>82307</v>
      </c>
      <c r="D188" s="150" t="s">
        <v>1435</v>
      </c>
      <c r="E188" s="73"/>
      <c r="F188" s="73" t="s">
        <v>121</v>
      </c>
      <c r="G188" s="73" t="s">
        <v>344</v>
      </c>
      <c r="H188" s="73" t="s">
        <v>449</v>
      </c>
      <c r="I188" s="72" t="s">
        <v>834</v>
      </c>
      <c r="J188" s="72" t="s">
        <v>1436</v>
      </c>
      <c r="K188" s="72" t="s">
        <v>1437</v>
      </c>
      <c r="L188" s="130" t="s">
        <v>1734</v>
      </c>
      <c r="M188" s="130"/>
      <c r="N188" s="152" t="s">
        <v>1735</v>
      </c>
      <c r="O188" s="149"/>
      <c r="P188" s="130"/>
      <c r="Q188" s="130"/>
      <c r="R188" s="149" t="s">
        <v>1733</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v>0</v>
      </c>
      <c r="DZ188" s="65">
        <v>0</v>
      </c>
      <c r="EA188" s="65"/>
      <c r="EB188" s="63"/>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row>
    <row r="189" spans="1:157" s="53" customFormat="1" ht="20.100000000000001" customHeight="1" x14ac:dyDescent="0.3">
      <c r="A189" s="25" t="s">
        <v>1424</v>
      </c>
      <c r="B189" s="40" t="s">
        <v>106</v>
      </c>
      <c r="C189" s="26">
        <v>82375</v>
      </c>
      <c r="D189" s="25" t="s">
        <v>352</v>
      </c>
      <c r="E189" s="26"/>
      <c r="F189" s="26" t="s">
        <v>114</v>
      </c>
      <c r="G189" s="26" t="s">
        <v>1438</v>
      </c>
      <c r="H189" s="26" t="s">
        <v>405</v>
      </c>
      <c r="I189" s="25" t="s">
        <v>163</v>
      </c>
      <c r="J189" s="25" t="s">
        <v>1439</v>
      </c>
      <c r="K189" s="25"/>
      <c r="L189" s="25" t="s">
        <v>1440</v>
      </c>
      <c r="M189" s="25" t="s">
        <v>1441</v>
      </c>
      <c r="N189" s="130"/>
      <c r="O189" s="130"/>
      <c r="P189" s="130"/>
      <c r="Q189" s="25" t="s">
        <v>1442</v>
      </c>
      <c r="R189" s="25" t="s">
        <v>1443</v>
      </c>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65"/>
      <c r="DD189" s="65"/>
      <c r="DE189" s="65"/>
      <c r="DF189" s="65">
        <v>1</v>
      </c>
      <c r="DG189" s="65"/>
      <c r="DH189" s="65"/>
      <c r="DI189" s="65"/>
      <c r="DJ189" s="65"/>
      <c r="DK189" s="65">
        <v>1</v>
      </c>
      <c r="DL189" s="65"/>
      <c r="DM189" s="65"/>
      <c r="DN189" s="65"/>
      <c r="DO189" s="65"/>
      <c r="DP189" s="65"/>
      <c r="DQ189" s="65"/>
      <c r="DR189" s="65"/>
      <c r="DS189" s="65"/>
      <c r="DT189" s="65"/>
      <c r="DU189" s="65"/>
      <c r="DV189" s="65"/>
      <c r="DW189" s="65"/>
      <c r="DX189" s="65"/>
      <c r="DY189" s="65">
        <v>1</v>
      </c>
      <c r="DZ189" s="65">
        <v>1</v>
      </c>
      <c r="EA189" s="65"/>
      <c r="EB189" s="63" t="s">
        <v>1444</v>
      </c>
      <c r="EC189" s="65"/>
      <c r="ED189" s="65"/>
      <c r="EE189" s="65"/>
      <c r="EF189" s="65"/>
      <c r="EG189" s="65"/>
      <c r="EH189" s="65"/>
      <c r="EI189" s="65"/>
      <c r="EJ189" s="65"/>
      <c r="EK189" s="65"/>
      <c r="EL189" s="65"/>
      <c r="EM189" s="65"/>
      <c r="EN189" s="65"/>
      <c r="EO189" s="65"/>
      <c r="EP189" s="65"/>
      <c r="EQ189" s="65"/>
      <c r="ER189" s="65"/>
      <c r="ES189" s="65"/>
      <c r="ET189" s="65"/>
      <c r="EU189" s="65"/>
      <c r="EV189" s="65"/>
      <c r="EW189" s="65"/>
      <c r="EX189" s="65"/>
      <c r="EY189" s="65"/>
      <c r="EZ189" s="65"/>
      <c r="FA189" s="65"/>
    </row>
    <row r="190" spans="1:157" s="53" customFormat="1" ht="20.100000000000001" hidden="1" customHeight="1" x14ac:dyDescent="0.3">
      <c r="A190" s="25" t="s">
        <v>1424</v>
      </c>
      <c r="B190" s="40" t="s">
        <v>152</v>
      </c>
      <c r="C190" s="26">
        <v>82419</v>
      </c>
      <c r="D190" s="71" t="s">
        <v>1445</v>
      </c>
      <c r="E190" s="73" t="s">
        <v>113</v>
      </c>
      <c r="F190" s="73" t="s">
        <v>109</v>
      </c>
      <c r="G190" s="73" t="s">
        <v>554</v>
      </c>
      <c r="H190" s="73" t="s">
        <v>3</v>
      </c>
      <c r="I190" s="72" t="s">
        <v>1284</v>
      </c>
      <c r="J190" s="72" t="s">
        <v>1446</v>
      </c>
      <c r="K190" s="130"/>
      <c r="L190" s="130"/>
      <c r="M190" s="130"/>
      <c r="N190" s="130"/>
      <c r="O190" s="130"/>
      <c r="P190" s="130"/>
      <c r="Q190" s="130"/>
      <c r="R190" s="130"/>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v>0</v>
      </c>
      <c r="DZ190" s="65">
        <v>0</v>
      </c>
      <c r="EA190" s="65"/>
      <c r="EB190" s="63"/>
      <c r="EC190" s="65"/>
      <c r="ED190" s="65"/>
      <c r="EE190" s="65"/>
      <c r="EF190" s="65"/>
      <c r="EG190" s="65"/>
      <c r="EH190" s="65"/>
      <c r="EI190" s="65"/>
      <c r="EJ190" s="65"/>
      <c r="EK190" s="65"/>
      <c r="EL190" s="65"/>
      <c r="EM190" s="65"/>
      <c r="EN190" s="65"/>
      <c r="EO190" s="65"/>
      <c r="EP190" s="65"/>
      <c r="EQ190" s="65"/>
      <c r="ER190" s="65"/>
      <c r="ES190" s="65"/>
      <c r="ET190" s="65"/>
      <c r="EU190" s="65"/>
      <c r="EV190" s="65"/>
      <c r="EW190" s="65"/>
      <c r="EX190" s="65"/>
      <c r="EY190" s="65"/>
      <c r="EZ190" s="65"/>
      <c r="FA190" s="65"/>
    </row>
    <row r="191" spans="1:157" s="53" customFormat="1" ht="20.100000000000001" hidden="1" customHeight="1" x14ac:dyDescent="0.3">
      <c r="A191" s="25" t="s">
        <v>1424</v>
      </c>
      <c r="B191" s="40" t="s">
        <v>187</v>
      </c>
      <c r="C191" s="26">
        <v>82492</v>
      </c>
      <c r="D191" s="71" t="s">
        <v>1447</v>
      </c>
      <c r="E191" s="73"/>
      <c r="F191" s="73" t="s">
        <v>121</v>
      </c>
      <c r="G191" s="73" t="s">
        <v>344</v>
      </c>
      <c r="H191" s="73" t="s">
        <v>415</v>
      </c>
      <c r="I191" s="72" t="s">
        <v>1210</v>
      </c>
      <c r="J191" s="72" t="s">
        <v>1448</v>
      </c>
      <c r="K191" s="130"/>
      <c r="L191" s="130"/>
      <c r="M191" s="130"/>
      <c r="N191" s="130"/>
      <c r="O191" s="130"/>
      <c r="P191" s="130"/>
      <c r="Q191" s="130"/>
      <c r="R191" s="130"/>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v>0</v>
      </c>
      <c r="DZ191" s="65">
        <v>0</v>
      </c>
      <c r="EA191" s="65"/>
      <c r="EB191" s="63"/>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row>
    <row r="192" spans="1:157" s="53" customFormat="1" ht="20.100000000000001" hidden="1" customHeight="1" x14ac:dyDescent="0.3">
      <c r="A192" s="25" t="s">
        <v>1449</v>
      </c>
      <c r="B192" s="40" t="s">
        <v>126</v>
      </c>
      <c r="C192" s="26">
        <v>78804</v>
      </c>
      <c r="D192" s="71" t="s">
        <v>1450</v>
      </c>
      <c r="E192" s="73" t="s">
        <v>108</v>
      </c>
      <c r="F192" s="73" t="s">
        <v>114</v>
      </c>
      <c r="G192" s="73" t="s">
        <v>128</v>
      </c>
      <c r="H192" s="73" t="s">
        <v>516</v>
      </c>
      <c r="I192" s="72" t="s">
        <v>129</v>
      </c>
      <c r="J192" s="72" t="s">
        <v>1451</v>
      </c>
      <c r="K192" s="130"/>
      <c r="L192" s="130"/>
      <c r="M192" s="130"/>
      <c r="N192" s="130"/>
      <c r="O192" s="130"/>
      <c r="P192" s="130"/>
      <c r="Q192" s="130"/>
      <c r="R192" s="130"/>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v>0</v>
      </c>
      <c r="DZ192" s="65">
        <v>0</v>
      </c>
      <c r="EA192" s="65"/>
      <c r="EB192" s="63"/>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row>
    <row r="193" spans="1:157" s="53" customFormat="1" ht="20.100000000000001" customHeight="1" x14ac:dyDescent="0.3">
      <c r="A193" s="25" t="s">
        <v>1449</v>
      </c>
      <c r="B193" s="26" t="s">
        <v>152</v>
      </c>
      <c r="C193" s="26">
        <v>80318</v>
      </c>
      <c r="D193" s="25" t="s">
        <v>1452</v>
      </c>
      <c r="E193" s="26" t="s">
        <v>113</v>
      </c>
      <c r="F193" s="26" t="s">
        <v>109</v>
      </c>
      <c r="G193" s="26" t="s">
        <v>554</v>
      </c>
      <c r="H193" s="26" t="s">
        <v>438</v>
      </c>
      <c r="I193" s="25" t="s">
        <v>262</v>
      </c>
      <c r="J193" s="25" t="s">
        <v>1453</v>
      </c>
      <c r="K193" s="38" t="s">
        <v>1454</v>
      </c>
      <c r="L193" s="25" t="s">
        <v>1455</v>
      </c>
      <c r="M193" s="130"/>
      <c r="N193" s="130"/>
      <c r="O193" s="130"/>
      <c r="P193" s="130"/>
      <c r="Q193" s="130" t="s">
        <v>1456</v>
      </c>
      <c r="R193" s="130"/>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v>1</v>
      </c>
      <c r="AV193" s="65"/>
      <c r="AW193" s="65"/>
      <c r="AX193" s="65">
        <v>1</v>
      </c>
      <c r="AY193" s="65"/>
      <c r="AZ193" s="65"/>
      <c r="BA193" s="65"/>
      <c r="BB193" s="65"/>
      <c r="BC193" s="65"/>
      <c r="BD193" s="65"/>
      <c r="BE193" s="65"/>
      <c r="BF193" s="65">
        <v>1</v>
      </c>
      <c r="BG193" s="65"/>
      <c r="BH193" s="65"/>
      <c r="BI193" s="65"/>
      <c r="BJ193" s="65"/>
      <c r="BK193" s="65"/>
      <c r="BL193" s="65"/>
      <c r="BM193" s="65"/>
      <c r="BN193" s="65"/>
      <c r="BO193" s="65"/>
      <c r="BP193" s="65">
        <v>1</v>
      </c>
      <c r="BQ193" s="65"/>
      <c r="BR193" s="65">
        <v>1</v>
      </c>
      <c r="BS193" s="65"/>
      <c r="BT193" s="65"/>
      <c r="BU193" s="65"/>
      <c r="BV193" s="65"/>
      <c r="BW193" s="65"/>
      <c r="BX193" s="65"/>
      <c r="BY193" s="65"/>
      <c r="BZ193" s="65"/>
      <c r="CA193" s="65"/>
      <c r="CB193" s="65"/>
      <c r="CC193" s="65">
        <v>1</v>
      </c>
      <c r="CD193" s="65">
        <v>1</v>
      </c>
      <c r="CE193" s="65"/>
      <c r="CF193" s="65"/>
      <c r="CG193" s="65"/>
      <c r="CH193" s="65"/>
      <c r="CI193" s="65"/>
      <c r="CJ193" s="65"/>
      <c r="CK193" s="65"/>
      <c r="CL193" s="65"/>
      <c r="CM193" s="65"/>
      <c r="CN193" s="65"/>
      <c r="CO193" s="65"/>
      <c r="CP193" s="65">
        <v>1</v>
      </c>
      <c r="CQ193" s="65"/>
      <c r="CR193" s="65"/>
      <c r="CS193" s="65"/>
      <c r="CT193" s="65"/>
      <c r="CU193" s="65"/>
      <c r="CV193" s="65">
        <v>1</v>
      </c>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v>1</v>
      </c>
      <c r="DW193" s="65"/>
      <c r="DX193" s="65"/>
      <c r="DY193" s="65">
        <v>1</v>
      </c>
      <c r="DZ193" s="65">
        <v>1</v>
      </c>
      <c r="EA193" s="65"/>
      <c r="EB193" s="63" t="s">
        <v>1457</v>
      </c>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row>
    <row r="194" spans="1:157" s="53" customFormat="1" ht="20.100000000000001" customHeight="1" x14ac:dyDescent="0.3">
      <c r="A194" s="72" t="s">
        <v>1449</v>
      </c>
      <c r="B194" s="73" t="s">
        <v>106</v>
      </c>
      <c r="C194" s="73">
        <v>81483</v>
      </c>
      <c r="D194" s="72" t="s">
        <v>1458</v>
      </c>
      <c r="E194" s="73" t="s">
        <v>108</v>
      </c>
      <c r="F194" s="73" t="s">
        <v>109</v>
      </c>
      <c r="G194" s="73" t="s">
        <v>554</v>
      </c>
      <c r="H194" s="73" t="s">
        <v>516</v>
      </c>
      <c r="I194" s="72" t="s">
        <v>469</v>
      </c>
      <c r="J194" s="74" t="s">
        <v>1459</v>
      </c>
      <c r="K194" s="78" t="s">
        <v>1460</v>
      </c>
      <c r="L194" s="72"/>
      <c r="M194" s="72" t="s">
        <v>1461</v>
      </c>
      <c r="N194" s="72" t="s">
        <v>1462</v>
      </c>
      <c r="O194" s="130"/>
      <c r="P194" s="130"/>
      <c r="Q194" s="72" t="s">
        <v>1463</v>
      </c>
      <c r="R194" s="72" t="s">
        <v>1464</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v>1</v>
      </c>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v>1</v>
      </c>
      <c r="DG194" s="65"/>
      <c r="DH194" s="65"/>
      <c r="DI194" s="65"/>
      <c r="DJ194" s="65"/>
      <c r="DK194" s="65"/>
      <c r="DL194" s="65">
        <v>1</v>
      </c>
      <c r="DM194" s="65"/>
      <c r="DN194" s="65"/>
      <c r="DO194" s="65">
        <v>1</v>
      </c>
      <c r="DP194" s="65"/>
      <c r="DQ194" s="65"/>
      <c r="DR194" s="65"/>
      <c r="DS194" s="65"/>
      <c r="DT194" s="65"/>
      <c r="DU194" s="65"/>
      <c r="DV194" s="65"/>
      <c r="DW194" s="65"/>
      <c r="DX194" s="65"/>
      <c r="DY194" s="65">
        <v>1</v>
      </c>
      <c r="DZ194" s="65">
        <v>1</v>
      </c>
      <c r="EA194" s="65"/>
      <c r="EB194" s="63" t="s">
        <v>1465</v>
      </c>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row>
    <row r="195" spans="1:157" s="53" customFormat="1" ht="20.100000000000001" customHeight="1" x14ac:dyDescent="0.3">
      <c r="A195" s="25" t="s">
        <v>1449</v>
      </c>
      <c r="B195" s="26" t="s">
        <v>143</v>
      </c>
      <c r="C195" s="26">
        <v>81553</v>
      </c>
      <c r="D195" s="25" t="s">
        <v>1466</v>
      </c>
      <c r="E195" s="26" t="s">
        <v>108</v>
      </c>
      <c r="F195" s="26" t="s">
        <v>109</v>
      </c>
      <c r="G195" s="26" t="s">
        <v>567</v>
      </c>
      <c r="H195" s="26" t="s">
        <v>3</v>
      </c>
      <c r="I195" s="25" t="s">
        <v>228</v>
      </c>
      <c r="J195" s="25" t="s">
        <v>1467</v>
      </c>
      <c r="K195" s="25"/>
      <c r="L195" s="25" t="s">
        <v>1468</v>
      </c>
      <c r="M195" s="25"/>
      <c r="N195" s="130"/>
      <c r="O195" s="130"/>
      <c r="P195" s="130"/>
      <c r="Q195" s="25" t="s">
        <v>1469</v>
      </c>
      <c r="R195" s="25" t="s">
        <v>1470</v>
      </c>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v>1</v>
      </c>
      <c r="AT195" s="65"/>
      <c r="AU195" s="65"/>
      <c r="AV195" s="65"/>
      <c r="AW195" s="65"/>
      <c r="AX195" s="65"/>
      <c r="AY195" s="65"/>
      <c r="AZ195" s="65"/>
      <c r="BA195" s="65">
        <v>1</v>
      </c>
      <c r="BB195" s="65"/>
      <c r="BC195" s="65"/>
      <c r="BD195" s="65"/>
      <c r="BE195" s="65"/>
      <c r="BF195" s="65"/>
      <c r="BG195" s="65"/>
      <c r="BH195" s="65"/>
      <c r="BI195" s="65"/>
      <c r="BJ195" s="65"/>
      <c r="BK195" s="65"/>
      <c r="BL195" s="65"/>
      <c r="BM195" s="65"/>
      <c r="BN195" s="65"/>
      <c r="BO195" s="65"/>
      <c r="BP195" s="65"/>
      <c r="BQ195" s="65">
        <v>1</v>
      </c>
      <c r="BR195" s="65"/>
      <c r="BS195" s="65"/>
      <c r="BT195" s="65"/>
      <c r="BU195" s="65"/>
      <c r="BV195" s="65"/>
      <c r="BW195" s="65"/>
      <c r="BX195" s="65"/>
      <c r="BY195" s="65"/>
      <c r="BZ195" s="65"/>
      <c r="CA195" s="65"/>
      <c r="CB195" s="65"/>
      <c r="CC195" s="65"/>
      <c r="CD195" s="65"/>
      <c r="CE195" s="65"/>
      <c r="CF195" s="65"/>
      <c r="CG195" s="65"/>
      <c r="CH195" s="65"/>
      <c r="CI195" s="65"/>
      <c r="CJ195" s="65"/>
      <c r="CK195" s="65">
        <v>1</v>
      </c>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v>1</v>
      </c>
      <c r="DZ195" s="65">
        <v>1</v>
      </c>
      <c r="EA195" s="65"/>
      <c r="EB195" s="63" t="s">
        <v>1471</v>
      </c>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row>
    <row r="196" spans="1:157" s="53" customFormat="1" ht="20.100000000000001" customHeight="1" x14ac:dyDescent="0.3">
      <c r="A196" s="25" t="s">
        <v>1449</v>
      </c>
      <c r="B196" s="26" t="s">
        <v>187</v>
      </c>
      <c r="C196" s="26">
        <v>81872</v>
      </c>
      <c r="D196" s="150" t="s">
        <v>1472</v>
      </c>
      <c r="E196" s="73" t="s">
        <v>108</v>
      </c>
      <c r="F196" s="73" t="s">
        <v>121</v>
      </c>
      <c r="G196" s="73" t="s">
        <v>1048</v>
      </c>
      <c r="H196" s="73" t="s">
        <v>385</v>
      </c>
      <c r="I196" s="72" t="s">
        <v>834</v>
      </c>
      <c r="J196" s="72" t="s">
        <v>1473</v>
      </c>
      <c r="K196" s="130"/>
      <c r="L196" s="130" t="s">
        <v>1738</v>
      </c>
      <c r="M196" s="130"/>
      <c r="N196" s="130" t="s">
        <v>1739</v>
      </c>
      <c r="O196" s="130"/>
      <c r="P196" s="130" t="s">
        <v>1737</v>
      </c>
      <c r="Q196" s="130"/>
      <c r="R196" s="149" t="s">
        <v>1736</v>
      </c>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v>1</v>
      </c>
      <c r="DZ196" s="65">
        <v>1</v>
      </c>
      <c r="EA196" s="65"/>
      <c r="EB196" s="63"/>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row>
    <row r="197" spans="1:157" s="53" customFormat="1" ht="20.100000000000001" customHeight="1" x14ac:dyDescent="0.3">
      <c r="A197" s="72" t="s">
        <v>1449</v>
      </c>
      <c r="B197" s="73" t="s">
        <v>106</v>
      </c>
      <c r="C197" s="73">
        <v>82042</v>
      </c>
      <c r="D197" s="72" t="s">
        <v>1474</v>
      </c>
      <c r="E197" s="73" t="s">
        <v>108</v>
      </c>
      <c r="F197" s="73" t="s">
        <v>114</v>
      </c>
      <c r="G197" s="73" t="s">
        <v>1475</v>
      </c>
      <c r="H197" s="73" t="s">
        <v>389</v>
      </c>
      <c r="I197" s="72" t="s">
        <v>140</v>
      </c>
      <c r="J197" s="72" t="s">
        <v>1476</v>
      </c>
      <c r="K197" s="130"/>
      <c r="L197" s="130"/>
      <c r="M197" s="130"/>
      <c r="N197" s="130"/>
      <c r="O197" s="130"/>
      <c r="P197" s="130"/>
      <c r="Q197" s="72" t="s">
        <v>1477</v>
      </c>
      <c r="R197" s="72" t="s">
        <v>1478</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t="s">
        <v>519</v>
      </c>
      <c r="DZ197" s="65">
        <v>1</v>
      </c>
      <c r="EA197" s="65"/>
      <c r="EB197" s="63" t="s">
        <v>1479</v>
      </c>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row>
    <row r="198" spans="1:157" s="53" customFormat="1" ht="20.100000000000001" customHeight="1" x14ac:dyDescent="0.3">
      <c r="A198" s="25" t="s">
        <v>1449</v>
      </c>
      <c r="B198" s="26" t="s">
        <v>187</v>
      </c>
      <c r="C198" s="26">
        <v>82191</v>
      </c>
      <c r="D198" s="25" t="s">
        <v>1480</v>
      </c>
      <c r="E198" s="26" t="s">
        <v>467</v>
      </c>
      <c r="F198" s="26" t="s">
        <v>121</v>
      </c>
      <c r="G198" s="26" t="s">
        <v>1048</v>
      </c>
      <c r="H198" s="26" t="s">
        <v>415</v>
      </c>
      <c r="I198" s="25" t="s">
        <v>1210</v>
      </c>
      <c r="J198" s="25" t="s">
        <v>1481</v>
      </c>
      <c r="K198" s="25"/>
      <c r="L198" s="25" t="s">
        <v>1482</v>
      </c>
      <c r="M198" s="130"/>
      <c r="N198" s="130"/>
      <c r="O198" s="130"/>
      <c r="P198" s="130"/>
      <c r="Q198" s="130" t="s">
        <v>1483</v>
      </c>
      <c r="R198" s="130"/>
      <c r="S198" s="65"/>
      <c r="T198" s="65"/>
      <c r="U198" s="65"/>
      <c r="V198" s="65"/>
      <c r="W198" s="65">
        <v>1</v>
      </c>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v>1</v>
      </c>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v>1</v>
      </c>
      <c r="DG198" s="65"/>
      <c r="DH198" s="65"/>
      <c r="DI198" s="65"/>
      <c r="DJ198" s="65"/>
      <c r="DK198" s="65"/>
      <c r="DL198" s="65"/>
      <c r="DM198" s="65"/>
      <c r="DN198" s="65"/>
      <c r="DO198" s="65">
        <v>1</v>
      </c>
      <c r="DP198" s="65"/>
      <c r="DQ198" s="65"/>
      <c r="DR198" s="65"/>
      <c r="DS198" s="65"/>
      <c r="DT198" s="65"/>
      <c r="DU198" s="65"/>
      <c r="DV198" s="65"/>
      <c r="DW198" s="65"/>
      <c r="DX198" s="65"/>
      <c r="DY198" s="65">
        <v>1</v>
      </c>
      <c r="DZ198" s="65">
        <v>1</v>
      </c>
      <c r="EA198" s="65"/>
      <c r="EB198" s="63" t="s">
        <v>1484</v>
      </c>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row>
    <row r="199" spans="1:157" s="53" customFormat="1" ht="20.100000000000001" hidden="1" customHeight="1" x14ac:dyDescent="0.3">
      <c r="A199" s="25" t="s">
        <v>1449</v>
      </c>
      <c r="B199" s="26" t="s">
        <v>126</v>
      </c>
      <c r="C199" s="26">
        <v>82597</v>
      </c>
      <c r="D199" s="71" t="s">
        <v>1485</v>
      </c>
      <c r="E199" s="73"/>
      <c r="F199" s="73" t="s">
        <v>114</v>
      </c>
      <c r="G199" s="73" t="s">
        <v>252</v>
      </c>
      <c r="H199" s="73" t="s">
        <v>516</v>
      </c>
      <c r="I199" s="72" t="s">
        <v>326</v>
      </c>
      <c r="J199" s="72" t="s">
        <v>1486</v>
      </c>
      <c r="K199" s="130"/>
      <c r="L199" s="130"/>
      <c r="M199" s="130"/>
      <c r="N199" s="130"/>
      <c r="O199" s="130"/>
      <c r="P199" s="130"/>
      <c r="Q199" s="130"/>
      <c r="R199" s="130"/>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v>0</v>
      </c>
      <c r="DZ199" s="65">
        <v>0</v>
      </c>
      <c r="EA199" s="65"/>
      <c r="EB199" s="63"/>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row>
    <row r="200" spans="1:157" s="53" customFormat="1" ht="20.100000000000001" customHeight="1" x14ac:dyDescent="0.3">
      <c r="A200" s="72" t="s">
        <v>1487</v>
      </c>
      <c r="B200" s="73" t="s">
        <v>126</v>
      </c>
      <c r="C200" s="73">
        <v>80453</v>
      </c>
      <c r="D200" s="72" t="s">
        <v>1488</v>
      </c>
      <c r="E200" s="73" t="s">
        <v>108</v>
      </c>
      <c r="F200" s="73" t="s">
        <v>114</v>
      </c>
      <c r="G200" s="73" t="s">
        <v>128</v>
      </c>
      <c r="H200" s="73" t="s">
        <v>389</v>
      </c>
      <c r="I200" s="72" t="s">
        <v>275</v>
      </c>
      <c r="J200" s="72" t="s">
        <v>1489</v>
      </c>
      <c r="K200" s="72"/>
      <c r="L200" s="72" t="s">
        <v>1490</v>
      </c>
      <c r="M200" s="72" t="s">
        <v>1491</v>
      </c>
      <c r="N200" s="130"/>
      <c r="O200" s="130"/>
      <c r="P200" s="130"/>
      <c r="Q200" s="72" t="s">
        <v>1492</v>
      </c>
      <c r="R200" s="120"/>
      <c r="S200" s="65"/>
      <c r="T200" s="65"/>
      <c r="U200" s="65"/>
      <c r="V200" s="65">
        <v>1</v>
      </c>
      <c r="W200" s="65"/>
      <c r="X200" s="65"/>
      <c r="Y200" s="65"/>
      <c r="Z200" s="65"/>
      <c r="AA200" s="65">
        <v>1</v>
      </c>
      <c r="AB200" s="65"/>
      <c r="AC200" s="65"/>
      <c r="AD200" s="65"/>
      <c r="AE200" s="65"/>
      <c r="AF200" s="65"/>
      <c r="AG200" s="65">
        <v>1</v>
      </c>
      <c r="AH200" s="65"/>
      <c r="AI200" s="65"/>
      <c r="AJ200" s="65"/>
      <c r="AK200" s="65"/>
      <c r="AL200" s="65"/>
      <c r="AM200" s="65"/>
      <c r="AN200" s="65">
        <v>1</v>
      </c>
      <c r="AO200" s="65"/>
      <c r="AP200" s="65"/>
      <c r="AQ200" s="65"/>
      <c r="AR200" s="65"/>
      <c r="AS200" s="65"/>
      <c r="AT200" s="65"/>
      <c r="AU200" s="65"/>
      <c r="AV200" s="65"/>
      <c r="AW200" s="65">
        <v>1</v>
      </c>
      <c r="AX200" s="65"/>
      <c r="AY200" s="65"/>
      <c r="AZ200" s="65"/>
      <c r="BA200" s="65"/>
      <c r="BB200" s="65">
        <v>1</v>
      </c>
      <c r="BC200" s="65"/>
      <c r="BD200" s="65"/>
      <c r="BE200" s="65"/>
      <c r="BF200" s="65">
        <v>1</v>
      </c>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v>1</v>
      </c>
      <c r="CW200" s="65"/>
      <c r="CX200" s="65"/>
      <c r="CY200" s="65"/>
      <c r="CZ200" s="65"/>
      <c r="DA200" s="65"/>
      <c r="DB200" s="65"/>
      <c r="DC200" s="65"/>
      <c r="DD200" s="65"/>
      <c r="DE200" s="65"/>
      <c r="DF200" s="65"/>
      <c r="DG200" s="65"/>
      <c r="DH200" s="65"/>
      <c r="DI200" s="65"/>
      <c r="DJ200" s="65"/>
      <c r="DK200" s="65">
        <v>1</v>
      </c>
      <c r="DL200" s="65"/>
      <c r="DM200" s="65"/>
      <c r="DN200" s="65"/>
      <c r="DO200" s="65"/>
      <c r="DP200" s="65"/>
      <c r="DQ200" s="65"/>
      <c r="DR200" s="65"/>
      <c r="DS200" s="65"/>
      <c r="DT200" s="65"/>
      <c r="DU200" s="65"/>
      <c r="DV200" s="65"/>
      <c r="DW200" s="65"/>
      <c r="DX200" s="65"/>
      <c r="DY200" s="65">
        <v>1</v>
      </c>
      <c r="DZ200" s="65">
        <v>1</v>
      </c>
      <c r="EA200" s="65"/>
      <c r="EB200" s="63" t="s">
        <v>1493</v>
      </c>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row>
    <row r="201" spans="1:157" s="53" customFormat="1" ht="20.100000000000001" hidden="1" customHeight="1" x14ac:dyDescent="0.3">
      <c r="A201" s="25" t="s">
        <v>1487</v>
      </c>
      <c r="B201" s="26" t="s">
        <v>126</v>
      </c>
      <c r="C201" s="26">
        <v>82148</v>
      </c>
      <c r="D201" s="71" t="s">
        <v>1494</v>
      </c>
      <c r="E201" s="26" t="s">
        <v>108</v>
      </c>
      <c r="F201" s="26" t="s">
        <v>114</v>
      </c>
      <c r="G201" s="26" t="s">
        <v>128</v>
      </c>
      <c r="H201" s="26" t="s">
        <v>3</v>
      </c>
      <c r="I201" s="25" t="s">
        <v>326</v>
      </c>
      <c r="J201" s="25" t="s">
        <v>1495</v>
      </c>
      <c r="K201" s="130"/>
      <c r="L201" s="130"/>
      <c r="M201" s="130"/>
      <c r="N201" s="130"/>
      <c r="O201" s="130"/>
      <c r="P201" s="130"/>
      <c r="Q201" s="130"/>
      <c r="R201" s="130"/>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v>0</v>
      </c>
      <c r="DZ201" s="65">
        <v>0</v>
      </c>
      <c r="EA201" s="65"/>
      <c r="EB201" s="63"/>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row>
    <row r="202" spans="1:157" s="53" customFormat="1" ht="20.100000000000001" hidden="1" customHeight="1" x14ac:dyDescent="0.3">
      <c r="A202" s="25" t="s">
        <v>1487</v>
      </c>
      <c r="B202" s="26" t="s">
        <v>126</v>
      </c>
      <c r="C202" s="26">
        <v>82361</v>
      </c>
      <c r="D202" s="71" t="s">
        <v>1496</v>
      </c>
      <c r="E202" s="73" t="s">
        <v>108</v>
      </c>
      <c r="F202" s="73" t="s">
        <v>114</v>
      </c>
      <c r="G202" s="73" t="s">
        <v>128</v>
      </c>
      <c r="H202" s="73" t="s">
        <v>516</v>
      </c>
      <c r="I202" s="72" t="s">
        <v>326</v>
      </c>
      <c r="J202" s="72" t="s">
        <v>1497</v>
      </c>
      <c r="K202" s="130"/>
      <c r="L202" s="130"/>
      <c r="M202" s="130"/>
      <c r="N202" s="130"/>
      <c r="O202" s="130"/>
      <c r="P202" s="130"/>
      <c r="Q202" s="130"/>
      <c r="R202" s="130"/>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v>0</v>
      </c>
      <c r="DZ202" s="65">
        <v>0</v>
      </c>
      <c r="EA202" s="65"/>
      <c r="EB202" s="63"/>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row>
    <row r="203" spans="1:157" s="53" customFormat="1" ht="20.100000000000001" hidden="1" customHeight="1" x14ac:dyDescent="0.3">
      <c r="A203" s="25" t="s">
        <v>1498</v>
      </c>
      <c r="B203" s="26" t="s">
        <v>106</v>
      </c>
      <c r="C203" s="26">
        <v>82566</v>
      </c>
      <c r="D203" s="150" t="s">
        <v>1499</v>
      </c>
      <c r="E203" s="73" t="s">
        <v>108</v>
      </c>
      <c r="F203" s="73" t="s">
        <v>121</v>
      </c>
      <c r="G203" s="73" t="s">
        <v>446</v>
      </c>
      <c r="H203" s="73" t="s">
        <v>385</v>
      </c>
      <c r="I203" s="72" t="s">
        <v>174</v>
      </c>
      <c r="J203" s="72" t="s">
        <v>1500</v>
      </c>
      <c r="K203" s="130"/>
      <c r="L203" s="130" t="s">
        <v>1743</v>
      </c>
      <c r="M203" s="130"/>
      <c r="N203" s="153" t="s">
        <v>1742</v>
      </c>
      <c r="O203" s="152" t="s">
        <v>1740</v>
      </c>
      <c r="P203" s="149" t="s">
        <v>1741</v>
      </c>
      <c r="Q203" s="130"/>
      <c r="R203" s="130"/>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v>0</v>
      </c>
      <c r="DZ203" s="65">
        <v>0</v>
      </c>
      <c r="EA203" s="65"/>
      <c r="EB203" s="63"/>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row>
    <row r="204" spans="1:157" s="53" customFormat="1" ht="20.100000000000001" hidden="1" customHeight="1" x14ac:dyDescent="0.3">
      <c r="A204" s="25" t="s">
        <v>1502</v>
      </c>
      <c r="B204" s="40" t="s">
        <v>106</v>
      </c>
      <c r="C204" s="26">
        <v>81738</v>
      </c>
      <c r="D204" s="71" t="s">
        <v>1503</v>
      </c>
      <c r="E204" s="26" t="s">
        <v>108</v>
      </c>
      <c r="F204" s="26" t="s">
        <v>121</v>
      </c>
      <c r="G204" s="26" t="s">
        <v>446</v>
      </c>
      <c r="H204" s="26" t="s">
        <v>438</v>
      </c>
      <c r="I204" s="25" t="s">
        <v>174</v>
      </c>
      <c r="J204" s="25" t="s">
        <v>1504</v>
      </c>
      <c r="K204" s="130"/>
      <c r="L204" s="130"/>
      <c r="M204" s="130"/>
      <c r="N204" s="130"/>
      <c r="O204" s="130"/>
      <c r="P204" s="130"/>
      <c r="Q204" s="130"/>
      <c r="R204" s="130"/>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v>0</v>
      </c>
      <c r="DZ204" s="65">
        <v>0</v>
      </c>
      <c r="EA204" s="65"/>
      <c r="EB204" s="63"/>
      <c r="EC204" s="65"/>
      <c r="ED204" s="65"/>
      <c r="EE204" s="65"/>
      <c r="EF204" s="65"/>
      <c r="EG204" s="65"/>
      <c r="EH204" s="65"/>
      <c r="EI204" s="65"/>
      <c r="EJ204" s="65"/>
      <c r="EK204" s="65"/>
      <c r="EL204" s="65"/>
      <c r="EM204" s="65"/>
      <c r="EN204" s="65"/>
      <c r="EO204" s="65"/>
      <c r="EP204" s="65"/>
      <c r="EQ204" s="65"/>
      <c r="ER204" s="65"/>
      <c r="ES204" s="65"/>
      <c r="ET204" s="65"/>
      <c r="EU204" s="65"/>
      <c r="EV204" s="65"/>
      <c r="EW204" s="65"/>
      <c r="EX204" s="65"/>
      <c r="EY204" s="65"/>
      <c r="EZ204" s="65"/>
      <c r="FA204" s="65"/>
    </row>
    <row r="205" spans="1:157" s="53" customFormat="1" ht="20.100000000000001" customHeight="1" x14ac:dyDescent="0.3">
      <c r="A205" s="72" t="s">
        <v>1502</v>
      </c>
      <c r="B205" s="80" t="s">
        <v>187</v>
      </c>
      <c r="C205" s="73">
        <v>81943</v>
      </c>
      <c r="D205" s="72" t="s">
        <v>1505</v>
      </c>
      <c r="E205" s="73" t="s">
        <v>108</v>
      </c>
      <c r="F205" s="73" t="s">
        <v>121</v>
      </c>
      <c r="G205" s="73" t="s">
        <v>1048</v>
      </c>
      <c r="H205" s="73" t="s">
        <v>438</v>
      </c>
      <c r="I205" s="72" t="s">
        <v>834</v>
      </c>
      <c r="J205" s="72" t="s">
        <v>1506</v>
      </c>
      <c r="K205" s="72"/>
      <c r="L205" s="72" t="s">
        <v>1507</v>
      </c>
      <c r="M205" s="72" t="s">
        <v>1508</v>
      </c>
      <c r="N205" s="72" t="s">
        <v>1509</v>
      </c>
      <c r="O205" s="130"/>
      <c r="P205" s="130"/>
      <c r="Q205" s="72"/>
      <c r="R205" s="72" t="s">
        <v>1510</v>
      </c>
      <c r="S205" s="65"/>
      <c r="T205" s="65"/>
      <c r="U205" s="65"/>
      <c r="V205" s="65"/>
      <c r="W205" s="65"/>
      <c r="X205" s="65"/>
      <c r="Y205" s="65"/>
      <c r="Z205" s="65"/>
      <c r="AA205" s="65">
        <v>1</v>
      </c>
      <c r="AB205" s="65"/>
      <c r="AC205" s="65"/>
      <c r="AD205" s="65"/>
      <c r="AE205" s="65"/>
      <c r="AF205" s="65"/>
      <c r="AG205" s="65">
        <v>1</v>
      </c>
      <c r="AH205" s="65"/>
      <c r="AI205" s="65"/>
      <c r="AJ205" s="65"/>
      <c r="AK205" s="65"/>
      <c r="AL205" s="65"/>
      <c r="AM205" s="65"/>
      <c r="AN205" s="65"/>
      <c r="AO205" s="65"/>
      <c r="AP205" s="65"/>
      <c r="AQ205" s="65"/>
      <c r="AR205" s="65"/>
      <c r="AS205" s="65"/>
      <c r="AT205" s="65">
        <v>1</v>
      </c>
      <c r="AU205" s="65">
        <v>1</v>
      </c>
      <c r="AV205" s="65"/>
      <c r="AW205" s="65"/>
      <c r="AX205" s="65">
        <v>1</v>
      </c>
      <c r="AY205" s="65"/>
      <c r="AZ205" s="65"/>
      <c r="BA205" s="65"/>
      <c r="BB205" s="65">
        <v>1</v>
      </c>
      <c r="BC205" s="65"/>
      <c r="BD205" s="65"/>
      <c r="BE205" s="65"/>
      <c r="BF205" s="65"/>
      <c r="BG205" s="65"/>
      <c r="BH205" s="65"/>
      <c r="BI205" s="65"/>
      <c r="BJ205" s="65"/>
      <c r="BK205" s="65"/>
      <c r="BL205" s="65"/>
      <c r="BM205" s="65"/>
      <c r="BN205" s="65"/>
      <c r="BO205" s="65"/>
      <c r="BP205" s="65"/>
      <c r="BQ205" s="65"/>
      <c r="BR205" s="65">
        <v>1</v>
      </c>
      <c r="BS205" s="65"/>
      <c r="BT205" s="65"/>
      <c r="BU205" s="65"/>
      <c r="BV205" s="65"/>
      <c r="BW205" s="65"/>
      <c r="BX205" s="65"/>
      <c r="BY205" s="65"/>
      <c r="BZ205" s="65"/>
      <c r="CA205" s="65"/>
      <c r="CB205" s="65"/>
      <c r="CC205" s="65">
        <v>1</v>
      </c>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v>1</v>
      </c>
      <c r="DR205" s="65"/>
      <c r="DS205" s="65"/>
      <c r="DT205" s="65"/>
      <c r="DU205" s="65"/>
      <c r="DV205" s="65"/>
      <c r="DW205" s="65"/>
      <c r="DX205" s="65"/>
      <c r="DY205" s="65">
        <v>1</v>
      </c>
      <c r="DZ205" s="65">
        <v>1</v>
      </c>
      <c r="EA205" s="65"/>
      <c r="EB205" s="63"/>
      <c r="EC205" s="65"/>
      <c r="ED205" s="65"/>
      <c r="EE205" s="65"/>
      <c r="EF205" s="65"/>
      <c r="EG205" s="65"/>
      <c r="EH205" s="65"/>
      <c r="EI205" s="65"/>
      <c r="EJ205" s="65"/>
      <c r="EK205" s="65"/>
      <c r="EL205" s="65"/>
      <c r="EM205" s="65"/>
      <c r="EN205" s="65"/>
      <c r="EO205" s="65"/>
      <c r="EP205" s="65"/>
      <c r="EQ205" s="65"/>
      <c r="ER205" s="65"/>
      <c r="ES205" s="65"/>
      <c r="ET205" s="65"/>
      <c r="EU205" s="65"/>
      <c r="EV205" s="65"/>
      <c r="EW205" s="65"/>
      <c r="EX205" s="65"/>
      <c r="EY205" s="65"/>
      <c r="EZ205" s="65"/>
      <c r="FA205" s="65"/>
    </row>
    <row r="206" spans="1:157" s="53" customFormat="1" ht="20.100000000000001" customHeight="1" x14ac:dyDescent="0.3">
      <c r="A206" s="25" t="s">
        <v>1502</v>
      </c>
      <c r="B206" s="40" t="s">
        <v>106</v>
      </c>
      <c r="C206" s="26">
        <v>82434</v>
      </c>
      <c r="D206" s="25" t="s">
        <v>1511</v>
      </c>
      <c r="E206" s="26" t="s">
        <v>108</v>
      </c>
      <c r="F206" s="26" t="s">
        <v>121</v>
      </c>
      <c r="G206" s="26" t="s">
        <v>446</v>
      </c>
      <c r="H206" s="26" t="s">
        <v>3</v>
      </c>
      <c r="I206" s="25" t="s">
        <v>174</v>
      </c>
      <c r="J206" s="25" t="s">
        <v>1512</v>
      </c>
      <c r="K206" s="25"/>
      <c r="L206" s="25" t="s">
        <v>1513</v>
      </c>
      <c r="M206" s="130"/>
      <c r="N206" s="130"/>
      <c r="O206" s="130"/>
      <c r="P206" s="130"/>
      <c r="Q206" s="130"/>
      <c r="R206" s="130"/>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v>1</v>
      </c>
      <c r="AY206" s="65">
        <v>1</v>
      </c>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v>1</v>
      </c>
      <c r="DZ206" s="65">
        <v>0</v>
      </c>
      <c r="EA206" s="65"/>
      <c r="EB206" s="63"/>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row>
    <row r="207" spans="1:157" s="53" customFormat="1" ht="20.100000000000001" hidden="1" customHeight="1" x14ac:dyDescent="0.3">
      <c r="A207" s="25" t="s">
        <v>1502</v>
      </c>
      <c r="B207" s="40" t="s">
        <v>187</v>
      </c>
      <c r="C207" s="26">
        <v>82660</v>
      </c>
      <c r="D207" s="71" t="s">
        <v>1514</v>
      </c>
      <c r="E207" s="26"/>
      <c r="F207" s="26" t="s">
        <v>121</v>
      </c>
      <c r="G207" s="26" t="s">
        <v>344</v>
      </c>
      <c r="H207" s="26" t="s">
        <v>3</v>
      </c>
      <c r="I207" s="25" t="s">
        <v>834</v>
      </c>
      <c r="J207" s="25" t="s">
        <v>1515</v>
      </c>
      <c r="K207" s="130"/>
      <c r="L207" s="130"/>
      <c r="M207" s="130"/>
      <c r="N207" s="130"/>
      <c r="O207" s="130"/>
      <c r="P207" s="130"/>
      <c r="Q207" s="130"/>
      <c r="R207" s="130"/>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v>0</v>
      </c>
      <c r="DZ207" s="65">
        <v>0</v>
      </c>
      <c r="EA207" s="65"/>
      <c r="EB207" s="63"/>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row>
    <row r="208" spans="1:157" s="53" customFormat="1" ht="20.100000000000001" hidden="1" customHeight="1" x14ac:dyDescent="0.3">
      <c r="A208" s="25" t="s">
        <v>1502</v>
      </c>
      <c r="B208" s="40" t="s">
        <v>106</v>
      </c>
      <c r="C208" s="26">
        <v>82688</v>
      </c>
      <c r="D208" s="71" t="s">
        <v>1516</v>
      </c>
      <c r="E208" s="26" t="s">
        <v>108</v>
      </c>
      <c r="F208" s="26" t="s">
        <v>109</v>
      </c>
      <c r="G208" s="26" t="s">
        <v>554</v>
      </c>
      <c r="H208" s="26" t="s">
        <v>3</v>
      </c>
      <c r="I208" s="25" t="s">
        <v>1517</v>
      </c>
      <c r="J208" s="25" t="s">
        <v>1518</v>
      </c>
      <c r="K208" s="130"/>
      <c r="L208" s="130"/>
      <c r="M208" s="130"/>
      <c r="N208" s="130"/>
      <c r="O208" s="130"/>
      <c r="P208" s="130"/>
      <c r="Q208" s="130"/>
      <c r="R208" s="130"/>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v>0</v>
      </c>
      <c r="DZ208" s="65">
        <v>0</v>
      </c>
      <c r="EA208" s="65"/>
      <c r="EB208" s="63"/>
      <c r="EC208" s="65"/>
      <c r="ED208" s="65"/>
      <c r="EE208" s="65"/>
      <c r="EF208" s="65"/>
      <c r="EG208" s="65"/>
      <c r="EH208" s="65"/>
      <c r="EI208" s="65"/>
      <c r="EJ208" s="65"/>
      <c r="EK208" s="65"/>
      <c r="EL208" s="65"/>
      <c r="EM208" s="65"/>
      <c r="EN208" s="65"/>
      <c r="EO208" s="65"/>
      <c r="EP208" s="65"/>
      <c r="EQ208" s="65"/>
      <c r="ER208" s="65"/>
      <c r="ES208" s="65"/>
      <c r="ET208" s="65"/>
      <c r="EU208" s="65"/>
      <c r="EV208" s="65"/>
      <c r="EW208" s="65"/>
      <c r="EX208" s="65"/>
      <c r="EY208" s="65"/>
      <c r="EZ208" s="65"/>
      <c r="FA208" s="65"/>
    </row>
    <row r="209" spans="1:157" s="53" customFormat="1" ht="20.100000000000001" customHeight="1" x14ac:dyDescent="0.3">
      <c r="A209" s="25" t="s">
        <v>1519</v>
      </c>
      <c r="B209" s="40" t="s">
        <v>143</v>
      </c>
      <c r="C209" s="26">
        <v>78267</v>
      </c>
      <c r="D209" s="25" t="s">
        <v>1520</v>
      </c>
      <c r="E209" s="26" t="s">
        <v>108</v>
      </c>
      <c r="F209" s="26" t="s">
        <v>114</v>
      </c>
      <c r="G209" s="26" t="s">
        <v>583</v>
      </c>
      <c r="H209" s="26" t="s">
        <v>3</v>
      </c>
      <c r="I209" s="25" t="s">
        <v>178</v>
      </c>
      <c r="J209" s="25" t="s">
        <v>584</v>
      </c>
      <c r="K209" s="25"/>
      <c r="L209" s="25" t="s">
        <v>1521</v>
      </c>
      <c r="M209" s="130"/>
      <c r="N209" s="130"/>
      <c r="O209" s="130"/>
      <c r="P209" s="130" t="s">
        <v>1522</v>
      </c>
      <c r="Q209" s="25" t="s">
        <v>1523</v>
      </c>
      <c r="R209" s="25" t="s">
        <v>1524</v>
      </c>
      <c r="S209" s="65"/>
      <c r="T209" s="65">
        <v>1</v>
      </c>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v>1</v>
      </c>
      <c r="AT209" s="65"/>
      <c r="AU209" s="65"/>
      <c r="AV209" s="65"/>
      <c r="AW209" s="65"/>
      <c r="AX209" s="65"/>
      <c r="AY209" s="65"/>
      <c r="AZ209" s="65">
        <v>1</v>
      </c>
      <c r="BA209" s="65">
        <v>1</v>
      </c>
      <c r="BB209" s="65"/>
      <c r="BC209" s="65"/>
      <c r="BD209" s="65"/>
      <c r="BE209" s="65"/>
      <c r="BF209" s="65"/>
      <c r="BG209" s="65"/>
      <c r="BH209" s="65"/>
      <c r="BI209" s="65"/>
      <c r="BJ209" s="65"/>
      <c r="BK209" s="65"/>
      <c r="BL209" s="65"/>
      <c r="BM209" s="65"/>
      <c r="BN209" s="65"/>
      <c r="BO209" s="65">
        <v>1</v>
      </c>
      <c r="BP209" s="65"/>
      <c r="BQ209" s="65">
        <v>1</v>
      </c>
      <c r="BR209" s="65">
        <v>1</v>
      </c>
      <c r="BS209" s="65"/>
      <c r="BT209" s="65"/>
      <c r="BU209" s="65"/>
      <c r="BV209" s="65"/>
      <c r="BW209" s="65"/>
      <c r="BX209" s="65"/>
      <c r="BY209" s="65"/>
      <c r="BZ209" s="65"/>
      <c r="CA209" s="65"/>
      <c r="CB209" s="65"/>
      <c r="CC209" s="65"/>
      <c r="CD209" s="65"/>
      <c r="CE209" s="65"/>
      <c r="CF209" s="65">
        <v>1</v>
      </c>
      <c r="CG209" s="65"/>
      <c r="CH209" s="65">
        <v>1</v>
      </c>
      <c r="CI209" s="65"/>
      <c r="CJ209" s="65"/>
      <c r="CK209" s="65"/>
      <c r="CL209" s="65"/>
      <c r="CM209" s="65"/>
      <c r="CN209" s="65"/>
      <c r="CO209" s="65"/>
      <c r="CP209" s="65"/>
      <c r="CQ209" s="65">
        <v>1</v>
      </c>
      <c r="CR209" s="65"/>
      <c r="CS209" s="65"/>
      <c r="CT209" s="65"/>
      <c r="CU209" s="65"/>
      <c r="CV209" s="65"/>
      <c r="CW209" s="65"/>
      <c r="CX209" s="65"/>
      <c r="CY209" s="65"/>
      <c r="CZ209" s="65"/>
      <c r="DA209" s="65"/>
      <c r="DB209" s="65"/>
      <c r="DC209" s="65"/>
      <c r="DD209" s="65"/>
      <c r="DE209" s="65"/>
      <c r="DF209" s="65"/>
      <c r="DG209" s="65"/>
      <c r="DH209" s="65"/>
      <c r="DI209" s="65">
        <v>1</v>
      </c>
      <c r="DJ209" s="65"/>
      <c r="DK209" s="65"/>
      <c r="DL209" s="65"/>
      <c r="DM209" s="65"/>
      <c r="DN209" s="65"/>
      <c r="DO209" s="65"/>
      <c r="DP209" s="65"/>
      <c r="DQ209" s="65"/>
      <c r="DR209" s="65"/>
      <c r="DS209" s="65"/>
      <c r="DT209" s="65"/>
      <c r="DU209" s="65">
        <v>1</v>
      </c>
      <c r="DV209" s="65"/>
      <c r="DW209" s="65"/>
      <c r="DX209" s="65"/>
      <c r="DY209" s="65">
        <v>1</v>
      </c>
      <c r="DZ209" s="65">
        <v>1</v>
      </c>
      <c r="EA209" s="65"/>
      <c r="EB209" s="63" t="s">
        <v>1525</v>
      </c>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row>
    <row r="210" spans="1:157" s="53" customFormat="1" ht="20.100000000000001" customHeight="1" x14ac:dyDescent="0.3">
      <c r="A210" s="72" t="s">
        <v>1519</v>
      </c>
      <c r="B210" s="80" t="s">
        <v>106</v>
      </c>
      <c r="C210" s="73">
        <v>78416</v>
      </c>
      <c r="D210" s="72" t="s">
        <v>1526</v>
      </c>
      <c r="E210" s="73" t="s">
        <v>108</v>
      </c>
      <c r="F210" s="73" t="s">
        <v>109</v>
      </c>
      <c r="G210" s="73" t="s">
        <v>554</v>
      </c>
      <c r="H210" s="73" t="s">
        <v>385</v>
      </c>
      <c r="I210" s="72" t="s">
        <v>110</v>
      </c>
      <c r="J210" s="72" t="s">
        <v>1527</v>
      </c>
      <c r="K210" s="78" t="s">
        <v>1528</v>
      </c>
      <c r="L210" s="72" t="s">
        <v>1529</v>
      </c>
      <c r="M210" s="72" t="s">
        <v>1530</v>
      </c>
      <c r="N210" s="72" t="s">
        <v>1531</v>
      </c>
      <c r="O210" s="130"/>
      <c r="P210" s="130"/>
      <c r="Q210" s="72" t="s">
        <v>1532</v>
      </c>
      <c r="R210" s="72"/>
      <c r="S210" s="65"/>
      <c r="T210" s="65"/>
      <c r="U210" s="65">
        <v>1</v>
      </c>
      <c r="V210" s="65">
        <v>1</v>
      </c>
      <c r="W210" s="65"/>
      <c r="X210" s="65"/>
      <c r="Y210" s="65"/>
      <c r="Z210" s="65"/>
      <c r="AA210" s="65"/>
      <c r="AB210" s="65"/>
      <c r="AC210" s="65"/>
      <c r="AD210" s="65"/>
      <c r="AE210" s="65"/>
      <c r="AF210" s="65"/>
      <c r="AG210" s="65"/>
      <c r="AH210" s="65"/>
      <c r="AI210" s="65"/>
      <c r="AJ210" s="65">
        <v>1</v>
      </c>
      <c r="AK210" s="65"/>
      <c r="AL210" s="65"/>
      <c r="AM210" s="65">
        <v>1</v>
      </c>
      <c r="AN210" s="65">
        <v>1</v>
      </c>
      <c r="AO210" s="65"/>
      <c r="AP210" s="65"/>
      <c r="AQ210" s="65"/>
      <c r="AR210" s="65"/>
      <c r="AS210" s="65">
        <v>1</v>
      </c>
      <c r="AT210" s="65"/>
      <c r="AU210" s="65">
        <v>1</v>
      </c>
      <c r="AV210" s="65"/>
      <c r="AW210" s="65"/>
      <c r="AX210" s="65"/>
      <c r="AY210" s="65"/>
      <c r="AZ210" s="65"/>
      <c r="BA210" s="65"/>
      <c r="BB210" s="65"/>
      <c r="BC210" s="65">
        <v>1</v>
      </c>
      <c r="BD210" s="65"/>
      <c r="BE210" s="65"/>
      <c r="BF210" s="65"/>
      <c r="BG210" s="65">
        <v>1</v>
      </c>
      <c r="BH210" s="65"/>
      <c r="BI210" s="65"/>
      <c r="BJ210" s="65"/>
      <c r="BK210" s="65"/>
      <c r="BL210" s="65"/>
      <c r="BM210" s="65"/>
      <c r="BN210" s="65"/>
      <c r="BO210" s="65"/>
      <c r="BP210" s="65"/>
      <c r="BQ210" s="65"/>
      <c r="BR210" s="65"/>
      <c r="BS210" s="65"/>
      <c r="BT210" s="65"/>
      <c r="BU210" s="65"/>
      <c r="BV210" s="65"/>
      <c r="BW210" s="65"/>
      <c r="BX210" s="65"/>
      <c r="BY210" s="65">
        <v>1</v>
      </c>
      <c r="BZ210" s="65"/>
      <c r="CA210" s="65"/>
      <c r="CB210" s="65"/>
      <c r="CC210" s="65"/>
      <c r="CD210" s="65"/>
      <c r="CE210" s="65"/>
      <c r="CF210" s="65"/>
      <c r="CG210" s="65"/>
      <c r="CH210" s="65">
        <v>1</v>
      </c>
      <c r="CI210" s="65"/>
      <c r="CJ210" s="65">
        <v>1</v>
      </c>
      <c r="CK210" s="65">
        <v>1</v>
      </c>
      <c r="CL210" s="65"/>
      <c r="CM210" s="65"/>
      <c r="CN210" s="65"/>
      <c r="CO210" s="65"/>
      <c r="CP210" s="65"/>
      <c r="CQ210" s="65"/>
      <c r="CR210" s="65"/>
      <c r="CS210" s="65"/>
      <c r="CT210" s="65"/>
      <c r="CU210" s="65"/>
      <c r="CV210" s="65">
        <v>1</v>
      </c>
      <c r="CW210" s="65"/>
      <c r="CX210" s="65"/>
      <c r="CY210" s="65"/>
      <c r="CZ210" s="65"/>
      <c r="DA210" s="65"/>
      <c r="DB210" s="65"/>
      <c r="DC210" s="65"/>
      <c r="DD210" s="65"/>
      <c r="DE210" s="65"/>
      <c r="DF210" s="65"/>
      <c r="DG210" s="65"/>
      <c r="DH210" s="65"/>
      <c r="DI210" s="65"/>
      <c r="DJ210" s="65"/>
      <c r="DK210" s="65"/>
      <c r="DL210" s="65"/>
      <c r="DM210" s="65"/>
      <c r="DN210" s="65"/>
      <c r="DO210" s="65">
        <v>1</v>
      </c>
      <c r="DP210" s="65"/>
      <c r="DQ210" s="65"/>
      <c r="DR210" s="65"/>
      <c r="DS210" s="65"/>
      <c r="DT210" s="65"/>
      <c r="DU210" s="65"/>
      <c r="DV210" s="65"/>
      <c r="DW210" s="65"/>
      <c r="DX210" s="65"/>
      <c r="DY210" s="65">
        <v>1</v>
      </c>
      <c r="DZ210" s="65">
        <v>1</v>
      </c>
      <c r="EA210" s="65"/>
      <c r="EB210" s="63" t="s">
        <v>1745</v>
      </c>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row>
    <row r="211" spans="1:157" s="53" customFormat="1" ht="20.100000000000001" hidden="1" customHeight="1" x14ac:dyDescent="0.3">
      <c r="A211" s="25" t="s">
        <v>1519</v>
      </c>
      <c r="B211" s="40" t="s">
        <v>106</v>
      </c>
      <c r="C211" s="26">
        <v>81497</v>
      </c>
      <c r="D211" s="71" t="s">
        <v>1533</v>
      </c>
      <c r="E211" s="73" t="s">
        <v>318</v>
      </c>
      <c r="F211" s="73" t="s">
        <v>121</v>
      </c>
      <c r="G211" s="73" t="s">
        <v>281</v>
      </c>
      <c r="H211" s="73" t="s">
        <v>3</v>
      </c>
      <c r="I211" s="72" t="s">
        <v>123</v>
      </c>
      <c r="J211" s="72" t="s">
        <v>1534</v>
      </c>
      <c r="K211" s="130"/>
      <c r="L211" s="130"/>
      <c r="M211" s="130"/>
      <c r="N211" s="130"/>
      <c r="O211" s="130"/>
      <c r="P211" s="130"/>
      <c r="Q211" s="130"/>
      <c r="R211" s="130"/>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v>0</v>
      </c>
      <c r="DZ211" s="65">
        <v>0</v>
      </c>
      <c r="EA211" s="65"/>
      <c r="EB211" s="63"/>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row>
    <row r="212" spans="1:157" s="53" customFormat="1" ht="20.100000000000001" customHeight="1" x14ac:dyDescent="0.3">
      <c r="A212" s="25" t="s">
        <v>1519</v>
      </c>
      <c r="B212" s="40" t="s">
        <v>143</v>
      </c>
      <c r="C212" s="26">
        <v>81925</v>
      </c>
      <c r="D212" s="25" t="s">
        <v>1535</v>
      </c>
      <c r="E212" s="26" t="s">
        <v>108</v>
      </c>
      <c r="F212" s="26" t="s">
        <v>109</v>
      </c>
      <c r="G212" s="26" t="s">
        <v>567</v>
      </c>
      <c r="H212" s="26" t="s">
        <v>476</v>
      </c>
      <c r="I212" s="25" t="s">
        <v>145</v>
      </c>
      <c r="J212" s="25" t="s">
        <v>1536</v>
      </c>
      <c r="K212" s="45" t="s">
        <v>1537</v>
      </c>
      <c r="L212" s="25" t="s">
        <v>1538</v>
      </c>
      <c r="M212" s="25" t="s">
        <v>1539</v>
      </c>
      <c r="N212" s="25" t="s">
        <v>1540</v>
      </c>
      <c r="O212" s="130"/>
      <c r="P212" s="130"/>
      <c r="Q212" s="25" t="s">
        <v>1541</v>
      </c>
      <c r="R212" s="25" t="s">
        <v>1542</v>
      </c>
      <c r="S212" s="65"/>
      <c r="T212" s="65"/>
      <c r="U212" s="65"/>
      <c r="V212" s="65"/>
      <c r="W212" s="65"/>
      <c r="X212" s="65"/>
      <c r="Y212" s="65"/>
      <c r="Z212" s="65"/>
      <c r="AA212" s="65"/>
      <c r="AB212" s="65"/>
      <c r="AC212" s="65"/>
      <c r="AD212" s="65"/>
      <c r="AE212" s="65"/>
      <c r="AF212" s="65"/>
      <c r="AG212" s="65">
        <v>1</v>
      </c>
      <c r="AH212" s="65"/>
      <c r="AI212" s="65"/>
      <c r="AJ212" s="65"/>
      <c r="AK212" s="65"/>
      <c r="AL212" s="65"/>
      <c r="AM212" s="65"/>
      <c r="AN212" s="65"/>
      <c r="AO212" s="65"/>
      <c r="AP212" s="65"/>
      <c r="AQ212" s="65"/>
      <c r="AR212" s="65"/>
      <c r="AS212" s="65"/>
      <c r="AT212" s="65">
        <v>1</v>
      </c>
      <c r="AU212" s="65"/>
      <c r="AV212" s="65"/>
      <c r="AW212" s="65"/>
      <c r="AX212" s="65">
        <v>1</v>
      </c>
      <c r="AY212" s="65"/>
      <c r="AZ212" s="65"/>
      <c r="BA212" s="65">
        <v>1</v>
      </c>
      <c r="BB212" s="65"/>
      <c r="BC212" s="65"/>
      <c r="BD212" s="65"/>
      <c r="BE212" s="65"/>
      <c r="BF212" s="65"/>
      <c r="BG212" s="65"/>
      <c r="BH212" s="65"/>
      <c r="BI212" s="65"/>
      <c r="BJ212" s="65"/>
      <c r="BK212" s="65"/>
      <c r="BL212" s="65"/>
      <c r="BM212" s="65"/>
      <c r="BN212" s="65"/>
      <c r="BO212" s="65"/>
      <c r="BP212" s="65"/>
      <c r="BQ212" s="65">
        <v>1</v>
      </c>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v>1</v>
      </c>
      <c r="CW212" s="65"/>
      <c r="CX212" s="65"/>
      <c r="CY212" s="65"/>
      <c r="CZ212" s="65"/>
      <c r="DA212" s="65"/>
      <c r="DB212" s="65"/>
      <c r="DC212" s="65"/>
      <c r="DD212" s="65"/>
      <c r="DE212" s="65"/>
      <c r="DF212" s="65"/>
      <c r="DG212" s="65"/>
      <c r="DH212" s="65"/>
      <c r="DI212" s="65"/>
      <c r="DJ212" s="65"/>
      <c r="DK212" s="65"/>
      <c r="DL212" s="65"/>
      <c r="DM212" s="65"/>
      <c r="DN212" s="65"/>
      <c r="DO212" s="65">
        <v>1</v>
      </c>
      <c r="DP212" s="65"/>
      <c r="DQ212" s="65"/>
      <c r="DR212" s="65"/>
      <c r="DS212" s="65"/>
      <c r="DT212" s="65"/>
      <c r="DU212" s="65"/>
      <c r="DV212" s="65"/>
      <c r="DW212" s="65"/>
      <c r="DX212" s="65"/>
      <c r="DY212" s="65">
        <v>1</v>
      </c>
      <c r="DZ212" s="65">
        <v>1</v>
      </c>
      <c r="EA212" s="65"/>
      <c r="EB212" s="63"/>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row>
    <row r="213" spans="1:157" s="53" customFormat="1" ht="20.100000000000001" customHeight="1" x14ac:dyDescent="0.3">
      <c r="A213" s="25" t="s">
        <v>1519</v>
      </c>
      <c r="B213" s="40" t="s">
        <v>106</v>
      </c>
      <c r="C213" s="26">
        <v>82097</v>
      </c>
      <c r="D213" s="25" t="s">
        <v>1543</v>
      </c>
      <c r="E213" s="26" t="s">
        <v>113</v>
      </c>
      <c r="F213" s="26" t="s">
        <v>109</v>
      </c>
      <c r="G213" s="26" t="s">
        <v>539</v>
      </c>
      <c r="H213" s="26" t="s">
        <v>389</v>
      </c>
      <c r="I213" s="25" t="s">
        <v>171</v>
      </c>
      <c r="J213" s="25" t="s">
        <v>1544</v>
      </c>
      <c r="K213" s="25"/>
      <c r="L213" s="25"/>
      <c r="M213" s="25"/>
      <c r="N213" s="25" t="s">
        <v>1545</v>
      </c>
      <c r="O213" s="130"/>
      <c r="P213" s="130"/>
      <c r="Q213" s="25" t="s">
        <v>1546</v>
      </c>
      <c r="R213" s="25" t="s">
        <v>1547</v>
      </c>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v>1</v>
      </c>
      <c r="AY213" s="65"/>
      <c r="AZ213" s="65"/>
      <c r="BA213" s="65"/>
      <c r="BB213" s="65"/>
      <c r="BC213" s="65"/>
      <c r="BD213" s="65"/>
      <c r="BE213" s="65"/>
      <c r="BF213" s="65"/>
      <c r="BG213" s="65"/>
      <c r="BH213" s="65"/>
      <c r="BI213" s="65"/>
      <c r="BJ213" s="65"/>
      <c r="BK213" s="65"/>
      <c r="BL213" s="65"/>
      <c r="BM213" s="65"/>
      <c r="BN213" s="65"/>
      <c r="BO213" s="65"/>
      <c r="BP213" s="65"/>
      <c r="BQ213" s="65">
        <v>1</v>
      </c>
      <c r="BR213" s="65"/>
      <c r="BS213" s="65"/>
      <c r="BT213" s="65"/>
      <c r="BU213" s="65"/>
      <c r="BV213" s="65"/>
      <c r="BW213" s="65"/>
      <c r="BX213" s="65"/>
      <c r="BY213" s="65"/>
      <c r="BZ213" s="65"/>
      <c r="CA213" s="65"/>
      <c r="CB213" s="65"/>
      <c r="CC213" s="65"/>
      <c r="CD213" s="65"/>
      <c r="CE213" s="65"/>
      <c r="CF213" s="65">
        <v>1</v>
      </c>
      <c r="CG213" s="65"/>
      <c r="CH213" s="65"/>
      <c r="CI213" s="65"/>
      <c r="CJ213" s="65"/>
      <c r="CK213" s="65"/>
      <c r="CL213" s="65"/>
      <c r="CM213" s="65"/>
      <c r="CN213" s="65"/>
      <c r="CO213" s="65"/>
      <c r="CP213" s="65">
        <v>1</v>
      </c>
      <c r="CQ213" s="65"/>
      <c r="CR213" s="65"/>
      <c r="CS213" s="65"/>
      <c r="CT213" s="65"/>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v>1</v>
      </c>
      <c r="DX213" s="65"/>
      <c r="DY213" s="65">
        <v>1</v>
      </c>
      <c r="DZ213" s="65">
        <v>1</v>
      </c>
      <c r="EA213" s="65"/>
      <c r="EB213" s="63"/>
      <c r="EC213" s="65"/>
      <c r="ED213" s="65"/>
      <c r="EE213" s="65"/>
      <c r="EF213" s="65"/>
      <c r="EG213" s="65"/>
      <c r="EH213" s="65"/>
      <c r="EI213" s="65"/>
      <c r="EJ213" s="65"/>
      <c r="EK213" s="65"/>
      <c r="EL213" s="65"/>
      <c r="EM213" s="65"/>
      <c r="EN213" s="65"/>
      <c r="EO213" s="65"/>
      <c r="EP213" s="65"/>
      <c r="EQ213" s="65"/>
      <c r="ER213" s="65"/>
      <c r="ES213" s="65"/>
      <c r="ET213" s="65"/>
      <c r="EU213" s="65"/>
      <c r="EV213" s="65"/>
      <c r="EW213" s="65"/>
      <c r="EX213" s="65"/>
      <c r="EY213" s="65"/>
      <c r="EZ213" s="65"/>
      <c r="FA213" s="65"/>
    </row>
    <row r="214" spans="1:157" s="53" customFormat="1" ht="20.100000000000001" customHeight="1" x14ac:dyDescent="0.3">
      <c r="A214" s="72" t="s">
        <v>1519</v>
      </c>
      <c r="B214" s="80" t="s">
        <v>143</v>
      </c>
      <c r="C214" s="73">
        <v>82134</v>
      </c>
      <c r="D214" s="72" t="s">
        <v>1548</v>
      </c>
      <c r="E214" s="73" t="s">
        <v>113</v>
      </c>
      <c r="F214" s="73" t="s">
        <v>114</v>
      </c>
      <c r="G214" s="73" t="s">
        <v>927</v>
      </c>
      <c r="H214" s="73" t="s">
        <v>449</v>
      </c>
      <c r="I214" s="72" t="s">
        <v>215</v>
      </c>
      <c r="J214" s="72" t="s">
        <v>1549</v>
      </c>
      <c r="K214" s="136" t="s">
        <v>1550</v>
      </c>
      <c r="L214" s="72"/>
      <c r="M214" s="72" t="s">
        <v>1551</v>
      </c>
      <c r="N214" s="72" t="s">
        <v>1552</v>
      </c>
      <c r="O214" s="130"/>
      <c r="P214" s="130"/>
      <c r="Q214" s="72" t="s">
        <v>1553</v>
      </c>
      <c r="R214" s="72" t="s">
        <v>1554</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v>1</v>
      </c>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v>1</v>
      </c>
      <c r="CY214" s="65"/>
      <c r="CZ214" s="65">
        <v>1</v>
      </c>
      <c r="DA214" s="65"/>
      <c r="DB214" s="65"/>
      <c r="DC214" s="65"/>
      <c r="DD214" s="65"/>
      <c r="DE214" s="65"/>
      <c r="DF214" s="65"/>
      <c r="DG214" s="65">
        <v>1</v>
      </c>
      <c r="DH214" s="65"/>
      <c r="DI214" s="65">
        <v>1</v>
      </c>
      <c r="DJ214" s="65">
        <v>1</v>
      </c>
      <c r="DK214" s="65"/>
      <c r="DL214" s="65">
        <v>1</v>
      </c>
      <c r="DM214" s="65"/>
      <c r="DN214" s="65"/>
      <c r="DO214" s="65">
        <v>1</v>
      </c>
      <c r="DP214" s="65"/>
      <c r="DQ214" s="65"/>
      <c r="DR214" s="65"/>
      <c r="DS214" s="65"/>
      <c r="DT214" s="65"/>
      <c r="DU214" s="65"/>
      <c r="DV214" s="65"/>
      <c r="DW214" s="65"/>
      <c r="DX214" s="65"/>
      <c r="DY214" s="65">
        <v>1</v>
      </c>
      <c r="DZ214" s="65">
        <v>1</v>
      </c>
      <c r="EA214" s="65"/>
      <c r="EB214" s="63" t="s">
        <v>1555</v>
      </c>
      <c r="EC214" s="65"/>
      <c r="ED214" s="65"/>
      <c r="EE214" s="65"/>
      <c r="EF214" s="65"/>
      <c r="EG214" s="65"/>
      <c r="EH214" s="65"/>
      <c r="EI214" s="65"/>
      <c r="EJ214" s="65"/>
      <c r="EK214" s="65"/>
      <c r="EL214" s="65"/>
      <c r="EM214" s="65"/>
      <c r="EN214" s="65"/>
      <c r="EO214" s="65"/>
      <c r="EP214" s="65"/>
      <c r="EQ214" s="65"/>
      <c r="ER214" s="65"/>
      <c r="ES214" s="65"/>
      <c r="ET214" s="65"/>
      <c r="EU214" s="65"/>
      <c r="EV214" s="65"/>
      <c r="EW214" s="65"/>
      <c r="EX214" s="65"/>
      <c r="EY214" s="65"/>
      <c r="EZ214" s="65"/>
      <c r="FA214" s="65"/>
    </row>
    <row r="215" spans="1:157" ht="20.100000000000001" hidden="1" customHeight="1" x14ac:dyDescent="0.3">
      <c r="A215" s="25" t="s">
        <v>1519</v>
      </c>
      <c r="B215" s="40" t="s">
        <v>106</v>
      </c>
      <c r="C215" s="26">
        <v>82174</v>
      </c>
      <c r="D215" s="71" t="s">
        <v>1556</v>
      </c>
      <c r="E215" s="26" t="s">
        <v>108</v>
      </c>
      <c r="F215" s="26" t="s">
        <v>121</v>
      </c>
      <c r="G215" s="26" t="s">
        <v>344</v>
      </c>
      <c r="H215" s="26" t="s">
        <v>385</v>
      </c>
      <c r="I215" s="25" t="s">
        <v>1517</v>
      </c>
      <c r="J215" s="25" t="s">
        <v>1557</v>
      </c>
      <c r="K215" s="43" t="s">
        <v>1558</v>
      </c>
      <c r="L215" s="134"/>
      <c r="M215" s="134"/>
      <c r="N215" s="134"/>
      <c r="O215" s="134"/>
      <c r="P215" s="134"/>
      <c r="Q215" s="134"/>
      <c r="R215" s="134"/>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65"/>
      <c r="DC215" s="49"/>
      <c r="DD215" s="49"/>
      <c r="DE215" s="49"/>
      <c r="DF215" s="49"/>
      <c r="DG215" s="49"/>
      <c r="DH215" s="49"/>
      <c r="DI215" s="49"/>
      <c r="DJ215" s="49"/>
      <c r="DK215" s="49"/>
      <c r="DL215" s="49"/>
      <c r="DM215" s="49"/>
      <c r="DN215" s="49"/>
      <c r="DO215" s="49"/>
      <c r="DP215" s="49"/>
      <c r="DQ215" s="49"/>
      <c r="DR215" s="49"/>
      <c r="DS215" s="49"/>
      <c r="DT215" s="49"/>
      <c r="DU215" s="49"/>
      <c r="DV215" s="65"/>
      <c r="DW215" s="49"/>
      <c r="DX215" s="49"/>
      <c r="DY215" s="49">
        <v>0</v>
      </c>
      <c r="DZ215" s="49">
        <v>0</v>
      </c>
      <c r="EA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row>
    <row r="216" spans="1:157" ht="20.100000000000001" hidden="1" customHeight="1" x14ac:dyDescent="0.3">
      <c r="A216" s="25" t="s">
        <v>1519</v>
      </c>
      <c r="B216" s="40" t="s">
        <v>187</v>
      </c>
      <c r="C216" s="26">
        <v>82260</v>
      </c>
      <c r="D216" s="71" t="s">
        <v>1559</v>
      </c>
      <c r="E216" s="26" t="s">
        <v>467</v>
      </c>
      <c r="F216" s="73" t="s">
        <v>121</v>
      </c>
      <c r="G216" s="73" t="s">
        <v>344</v>
      </c>
      <c r="H216" s="73" t="s">
        <v>415</v>
      </c>
      <c r="I216" s="72" t="s">
        <v>834</v>
      </c>
      <c r="J216" s="72" t="s">
        <v>1560</v>
      </c>
      <c r="K216" s="134"/>
      <c r="L216" s="134"/>
      <c r="M216" s="134"/>
      <c r="N216" s="134"/>
      <c r="O216" s="134"/>
      <c r="P216" s="134"/>
      <c r="Q216" s="134"/>
      <c r="R216" s="134"/>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65"/>
      <c r="DC216" s="49"/>
      <c r="DD216" s="49"/>
      <c r="DE216" s="49"/>
      <c r="DF216" s="49"/>
      <c r="DG216" s="49"/>
      <c r="DH216" s="49"/>
      <c r="DI216" s="49"/>
      <c r="DJ216" s="49"/>
      <c r="DK216" s="49"/>
      <c r="DL216" s="49"/>
      <c r="DM216" s="49"/>
      <c r="DN216" s="49"/>
      <c r="DO216" s="49"/>
      <c r="DP216" s="49"/>
      <c r="DQ216" s="49"/>
      <c r="DR216" s="49"/>
      <c r="DS216" s="49"/>
      <c r="DT216" s="49"/>
      <c r="DU216" s="49"/>
      <c r="DV216" s="65"/>
      <c r="DW216" s="49"/>
      <c r="DX216" s="49"/>
      <c r="DY216" s="49">
        <v>0</v>
      </c>
      <c r="DZ216" s="49">
        <v>0</v>
      </c>
      <c r="EA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row>
    <row r="217" spans="1:157" ht="20.100000000000001" customHeight="1" x14ac:dyDescent="0.3">
      <c r="A217" s="72" t="s">
        <v>1519</v>
      </c>
      <c r="B217" s="80" t="s">
        <v>152</v>
      </c>
      <c r="C217" s="73">
        <v>82380</v>
      </c>
      <c r="D217" s="72" t="s">
        <v>1561</v>
      </c>
      <c r="E217" s="73"/>
      <c r="F217" s="73" t="s">
        <v>109</v>
      </c>
      <c r="G217" s="73" t="s">
        <v>554</v>
      </c>
      <c r="H217" s="73" t="s">
        <v>3</v>
      </c>
      <c r="I217" s="72" t="s">
        <v>155</v>
      </c>
      <c r="J217" s="72" t="s">
        <v>1562</v>
      </c>
      <c r="K217" s="78" t="s">
        <v>1563</v>
      </c>
      <c r="L217" s="72" t="s">
        <v>1564</v>
      </c>
      <c r="M217" s="72" t="s">
        <v>1565</v>
      </c>
      <c r="N217" s="134"/>
      <c r="O217" s="134"/>
      <c r="P217" s="134"/>
      <c r="Q217" s="134"/>
      <c r="R217" s="134"/>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v>1</v>
      </c>
      <c r="AV217" s="49"/>
      <c r="AW217" s="49"/>
      <c r="AX217" s="49">
        <v>1</v>
      </c>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65"/>
      <c r="DC217" s="49"/>
      <c r="DD217" s="49"/>
      <c r="DE217" s="49"/>
      <c r="DF217" s="49"/>
      <c r="DG217" s="49"/>
      <c r="DH217" s="49"/>
      <c r="DI217" s="49"/>
      <c r="DJ217" s="49"/>
      <c r="DK217" s="49"/>
      <c r="DL217" s="49"/>
      <c r="DM217" s="49"/>
      <c r="DN217" s="49"/>
      <c r="DO217" s="49"/>
      <c r="DP217" s="49"/>
      <c r="DQ217" s="49"/>
      <c r="DR217" s="49"/>
      <c r="DS217" s="49"/>
      <c r="DT217" s="49"/>
      <c r="DU217" s="49"/>
      <c r="DV217" s="65"/>
      <c r="DW217" s="49"/>
      <c r="DX217" s="49"/>
      <c r="DY217" s="49">
        <v>1</v>
      </c>
      <c r="DZ217" s="49">
        <v>0</v>
      </c>
      <c r="EA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row>
    <row r="218" spans="1:157" ht="20.100000000000001" customHeight="1" x14ac:dyDescent="0.3">
      <c r="A218" s="25" t="s">
        <v>1519</v>
      </c>
      <c r="B218" s="40" t="s">
        <v>106</v>
      </c>
      <c r="C218" s="26">
        <v>82393</v>
      </c>
      <c r="D218" s="150" t="s">
        <v>1566</v>
      </c>
      <c r="E218" s="26" t="s">
        <v>113</v>
      </c>
      <c r="F218" s="26" t="s">
        <v>109</v>
      </c>
      <c r="G218" s="26" t="s">
        <v>567</v>
      </c>
      <c r="H218" s="26" t="s">
        <v>438</v>
      </c>
      <c r="I218" s="25" t="s">
        <v>140</v>
      </c>
      <c r="J218" s="25" t="s">
        <v>1567</v>
      </c>
      <c r="K218" s="134"/>
      <c r="L218" s="134"/>
      <c r="M218" s="134"/>
      <c r="N218" s="134"/>
      <c r="O218" s="134"/>
      <c r="P218" s="134"/>
      <c r="Q218" s="154" t="s">
        <v>1744</v>
      </c>
      <c r="R218" s="134"/>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65"/>
      <c r="DC218" s="49"/>
      <c r="DD218" s="49"/>
      <c r="DE218" s="49"/>
      <c r="DF218" s="49"/>
      <c r="DG218" s="49"/>
      <c r="DH218" s="49"/>
      <c r="DI218" s="49"/>
      <c r="DJ218" s="49"/>
      <c r="DK218" s="49"/>
      <c r="DL218" s="49"/>
      <c r="DM218" s="49"/>
      <c r="DN218" s="49"/>
      <c r="DO218" s="49"/>
      <c r="DP218" s="49"/>
      <c r="DQ218" s="49"/>
      <c r="DR218" s="49"/>
      <c r="DS218" s="49"/>
      <c r="DT218" s="49"/>
      <c r="DU218" s="49"/>
      <c r="DV218" s="65"/>
      <c r="DW218" s="49"/>
      <c r="DX218" s="49"/>
      <c r="DY218" s="49" t="s">
        <v>519</v>
      </c>
      <c r="DZ218" s="49">
        <v>1</v>
      </c>
      <c r="EA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row>
    <row r="219" spans="1:157" ht="20.100000000000001" hidden="1" customHeight="1" x14ac:dyDescent="0.3">
      <c r="A219" s="25" t="s">
        <v>1519</v>
      </c>
      <c r="B219" s="40" t="s">
        <v>126</v>
      </c>
      <c r="C219" s="26">
        <v>82527</v>
      </c>
      <c r="D219" s="71" t="s">
        <v>1568</v>
      </c>
      <c r="E219" s="26" t="s">
        <v>108</v>
      </c>
      <c r="F219" s="26" t="s">
        <v>114</v>
      </c>
      <c r="G219" s="26" t="s">
        <v>128</v>
      </c>
      <c r="H219" s="26" t="s">
        <v>438</v>
      </c>
      <c r="I219" s="25" t="s">
        <v>326</v>
      </c>
      <c r="J219" s="25" t="s">
        <v>1569</v>
      </c>
      <c r="K219" s="134"/>
      <c r="L219" s="134"/>
      <c r="M219" s="134"/>
      <c r="N219" s="134"/>
      <c r="O219" s="134"/>
      <c r="P219" s="134"/>
      <c r="Q219" s="134"/>
      <c r="R219" s="134"/>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65"/>
      <c r="DC219" s="49"/>
      <c r="DD219" s="49"/>
      <c r="DE219" s="49"/>
      <c r="DF219" s="49"/>
      <c r="DG219" s="49"/>
      <c r="DH219" s="49"/>
      <c r="DI219" s="49"/>
      <c r="DJ219" s="49"/>
      <c r="DK219" s="49"/>
      <c r="DL219" s="49"/>
      <c r="DM219" s="49"/>
      <c r="DN219" s="49"/>
      <c r="DO219" s="49"/>
      <c r="DP219" s="49"/>
      <c r="DQ219" s="49"/>
      <c r="DR219" s="49"/>
      <c r="DS219" s="49"/>
      <c r="DT219" s="49"/>
      <c r="DU219" s="49"/>
      <c r="DV219" s="65"/>
      <c r="DW219" s="49"/>
      <c r="DX219" s="49"/>
      <c r="DY219" s="49">
        <v>0</v>
      </c>
      <c r="DZ219" s="49">
        <v>0</v>
      </c>
      <c r="EA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row>
    <row r="220" spans="1:157" ht="20.100000000000001" customHeight="1" x14ac:dyDescent="0.3">
      <c r="A220" s="25" t="s">
        <v>1519</v>
      </c>
      <c r="B220" s="40" t="s">
        <v>187</v>
      </c>
      <c r="C220" s="26">
        <v>82625</v>
      </c>
      <c r="D220" s="25" t="s">
        <v>1570</v>
      </c>
      <c r="E220" s="26"/>
      <c r="F220" s="26" t="s">
        <v>121</v>
      </c>
      <c r="G220" s="26" t="s">
        <v>344</v>
      </c>
      <c r="H220" s="26" t="s">
        <v>385</v>
      </c>
      <c r="I220" s="25" t="s">
        <v>975</v>
      </c>
      <c r="J220" s="25" t="s">
        <v>1571</v>
      </c>
      <c r="K220" s="134"/>
      <c r="L220" s="134"/>
      <c r="M220" s="134"/>
      <c r="N220" s="134"/>
      <c r="O220" s="134"/>
      <c r="P220" s="134"/>
      <c r="Q220" s="134"/>
      <c r="R220" s="25" t="s">
        <v>1572</v>
      </c>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65"/>
      <c r="DC220" s="49"/>
      <c r="DD220" s="49"/>
      <c r="DE220" s="49"/>
      <c r="DF220" s="49"/>
      <c r="DG220" s="49"/>
      <c r="DH220" s="49"/>
      <c r="DI220" s="49"/>
      <c r="DJ220" s="49"/>
      <c r="DK220" s="49"/>
      <c r="DL220" s="49"/>
      <c r="DM220" s="49"/>
      <c r="DN220" s="49"/>
      <c r="DO220" s="49"/>
      <c r="DP220" s="49"/>
      <c r="DQ220" s="49"/>
      <c r="DR220" s="49"/>
      <c r="DS220" s="49"/>
      <c r="DT220" s="49"/>
      <c r="DU220" s="49"/>
      <c r="DV220" s="65"/>
      <c r="DW220" s="49"/>
      <c r="DX220" s="49"/>
      <c r="DY220" s="49" t="s">
        <v>519</v>
      </c>
      <c r="DZ220" s="49">
        <v>1</v>
      </c>
      <c r="EA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row>
    <row r="221" spans="1:157" ht="20.100000000000001" customHeight="1" x14ac:dyDescent="0.3">
      <c r="A221" s="25" t="s">
        <v>1573</v>
      </c>
      <c r="B221" s="40" t="s">
        <v>106</v>
      </c>
      <c r="C221" s="26">
        <v>80330</v>
      </c>
      <c r="D221" s="25" t="s">
        <v>1574</v>
      </c>
      <c r="E221" s="26" t="s">
        <v>113</v>
      </c>
      <c r="F221" s="26" t="s">
        <v>114</v>
      </c>
      <c r="G221" s="26" t="s">
        <v>134</v>
      </c>
      <c r="H221" s="26" t="s">
        <v>438</v>
      </c>
      <c r="I221" s="25" t="s">
        <v>643</v>
      </c>
      <c r="J221" s="25" t="s">
        <v>1575</v>
      </c>
      <c r="K221" s="25"/>
      <c r="L221" s="25" t="s">
        <v>1576</v>
      </c>
      <c r="M221" s="25" t="s">
        <v>1577</v>
      </c>
      <c r="N221" s="25" t="s">
        <v>1578</v>
      </c>
      <c r="O221" s="134"/>
      <c r="P221" s="134"/>
      <c r="Q221" s="87" t="s">
        <v>1579</v>
      </c>
      <c r="R221" s="25" t="s">
        <v>1580</v>
      </c>
      <c r="S221" s="49"/>
      <c r="T221" s="49"/>
      <c r="U221" s="49"/>
      <c r="V221" s="49"/>
      <c r="W221" s="49"/>
      <c r="X221" s="49"/>
      <c r="Y221" s="49"/>
      <c r="Z221" s="49"/>
      <c r="AA221" s="49"/>
      <c r="AB221" s="49"/>
      <c r="AC221" s="49"/>
      <c r="AD221" s="49"/>
      <c r="AE221" s="49"/>
      <c r="AF221" s="49"/>
      <c r="AG221" s="49"/>
      <c r="AH221" s="49"/>
      <c r="AI221" s="49"/>
      <c r="AJ221" s="49">
        <v>1</v>
      </c>
      <c r="AK221" s="49"/>
      <c r="AL221" s="49"/>
      <c r="AM221" s="49"/>
      <c r="AN221" s="49"/>
      <c r="AO221" s="49"/>
      <c r="AP221" s="49"/>
      <c r="AQ221" s="49"/>
      <c r="AR221" s="49"/>
      <c r="AS221" s="49"/>
      <c r="AT221" s="49">
        <v>1</v>
      </c>
      <c r="AU221" s="49"/>
      <c r="AV221" s="49"/>
      <c r="AW221" s="49"/>
      <c r="AX221" s="49"/>
      <c r="AY221" s="49"/>
      <c r="AZ221" s="49">
        <v>1</v>
      </c>
      <c r="BA221" s="49"/>
      <c r="BB221" s="49"/>
      <c r="BC221" s="49"/>
      <c r="BD221" s="49"/>
      <c r="BE221" s="49"/>
      <c r="BF221" s="49"/>
      <c r="BG221" s="49">
        <v>1</v>
      </c>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v>1</v>
      </c>
      <c r="CK221" s="49"/>
      <c r="CL221" s="49"/>
      <c r="CM221" s="49"/>
      <c r="CN221" s="49"/>
      <c r="CO221" s="49"/>
      <c r="CP221" s="49"/>
      <c r="CQ221" s="49"/>
      <c r="CR221" s="49"/>
      <c r="CS221" s="49"/>
      <c r="CT221" s="49"/>
      <c r="CU221" s="49"/>
      <c r="CV221" s="49"/>
      <c r="CW221" s="49"/>
      <c r="CX221" s="49"/>
      <c r="CY221" s="49"/>
      <c r="CZ221" s="49"/>
      <c r="DA221" s="49"/>
      <c r="DB221" s="65"/>
      <c r="DC221" s="49"/>
      <c r="DD221" s="49"/>
      <c r="DE221" s="49">
        <v>1</v>
      </c>
      <c r="DF221" s="49"/>
      <c r="DG221" s="49"/>
      <c r="DH221" s="49"/>
      <c r="DI221" s="49"/>
      <c r="DJ221" s="49"/>
      <c r="DK221" s="49">
        <v>1</v>
      </c>
      <c r="DL221" s="49"/>
      <c r="DM221" s="49"/>
      <c r="DN221" s="49"/>
      <c r="DO221" s="49">
        <v>1</v>
      </c>
      <c r="DP221" s="49"/>
      <c r="DQ221" s="49"/>
      <c r="DR221" s="49"/>
      <c r="DS221" s="49"/>
      <c r="DT221" s="49"/>
      <c r="DU221" s="49"/>
      <c r="DV221" s="65"/>
      <c r="DW221" s="49"/>
      <c r="DX221" s="49"/>
      <c r="DY221" s="49">
        <v>1</v>
      </c>
      <c r="DZ221" s="49">
        <v>1</v>
      </c>
      <c r="EA221" s="49"/>
      <c r="EB221" s="48" t="s">
        <v>1581</v>
      </c>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row>
    <row r="222" spans="1:157" ht="20.100000000000001" customHeight="1" x14ac:dyDescent="0.3">
      <c r="A222" s="25" t="s">
        <v>1573</v>
      </c>
      <c r="B222" s="80" t="s">
        <v>143</v>
      </c>
      <c r="C222" s="73">
        <v>81731</v>
      </c>
      <c r="D222" s="72" t="s">
        <v>1582</v>
      </c>
      <c r="E222" s="73" t="s">
        <v>293</v>
      </c>
      <c r="F222" s="73" t="s">
        <v>109</v>
      </c>
      <c r="G222" s="73" t="s">
        <v>567</v>
      </c>
      <c r="H222" s="73" t="s">
        <v>3</v>
      </c>
      <c r="I222" s="72" t="s">
        <v>228</v>
      </c>
      <c r="J222" s="72" t="s">
        <v>1583</v>
      </c>
      <c r="K222" s="78"/>
      <c r="L222" s="72" t="s">
        <v>1584</v>
      </c>
      <c r="M222" s="134"/>
      <c r="N222" s="134"/>
      <c r="O222" s="134"/>
      <c r="P222" s="134" t="s">
        <v>1585</v>
      </c>
      <c r="Q222" s="72" t="s">
        <v>1586</v>
      </c>
      <c r="R222" s="72" t="s">
        <v>1587</v>
      </c>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v>1</v>
      </c>
      <c r="AT222" s="49"/>
      <c r="AU222" s="49">
        <v>1</v>
      </c>
      <c r="AV222" s="49"/>
      <c r="AW222" s="49"/>
      <c r="AX222" s="49">
        <v>1</v>
      </c>
      <c r="AY222" s="49"/>
      <c r="AZ222" s="49"/>
      <c r="BA222" s="49"/>
      <c r="BB222" s="49"/>
      <c r="BC222" s="49"/>
      <c r="BD222" s="49"/>
      <c r="BE222" s="49"/>
      <c r="BF222" s="49">
        <v>1</v>
      </c>
      <c r="BG222" s="49"/>
      <c r="BH222" s="49"/>
      <c r="BI222" s="49"/>
      <c r="BJ222" s="49"/>
      <c r="BK222" s="49"/>
      <c r="BL222" s="49"/>
      <c r="BM222" s="49"/>
      <c r="BN222" s="49"/>
      <c r="BO222" s="49">
        <v>1</v>
      </c>
      <c r="BP222" s="49"/>
      <c r="BQ222" s="49">
        <v>1</v>
      </c>
      <c r="BR222" s="49">
        <v>1</v>
      </c>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v>1</v>
      </c>
      <c r="CQ222" s="49"/>
      <c r="CR222" s="49"/>
      <c r="CS222" s="49"/>
      <c r="CT222" s="49"/>
      <c r="CU222" s="49"/>
      <c r="CV222" s="49"/>
      <c r="CW222" s="49"/>
      <c r="CX222" s="49"/>
      <c r="CY222" s="49"/>
      <c r="CZ222" s="49">
        <v>1</v>
      </c>
      <c r="DA222" s="49"/>
      <c r="DB222" s="65"/>
      <c r="DC222" s="49"/>
      <c r="DD222" s="49"/>
      <c r="DE222" s="49"/>
      <c r="DF222" s="49"/>
      <c r="DG222" s="49"/>
      <c r="DH222" s="49"/>
      <c r="DI222" s="49"/>
      <c r="DJ222" s="49"/>
      <c r="DK222" s="49"/>
      <c r="DL222" s="49"/>
      <c r="DM222" s="49"/>
      <c r="DN222" s="49"/>
      <c r="DO222" s="49"/>
      <c r="DP222" s="49"/>
      <c r="DQ222" s="49"/>
      <c r="DR222" s="49"/>
      <c r="DS222" s="49"/>
      <c r="DT222" s="49"/>
      <c r="DU222" s="49"/>
      <c r="DV222" s="65"/>
      <c r="DW222" s="49"/>
      <c r="DX222" s="49"/>
      <c r="DY222" s="49">
        <v>1</v>
      </c>
      <c r="DZ222" s="49">
        <v>1</v>
      </c>
      <c r="EA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row>
    <row r="223" spans="1:157" ht="20.100000000000001" customHeight="1" x14ac:dyDescent="0.3">
      <c r="A223" s="25" t="s">
        <v>1573</v>
      </c>
      <c r="B223" s="40" t="s">
        <v>143</v>
      </c>
      <c r="C223" s="26">
        <v>81810</v>
      </c>
      <c r="D223" s="25" t="s">
        <v>1588</v>
      </c>
      <c r="E223" s="26" t="s">
        <v>113</v>
      </c>
      <c r="F223" s="26" t="s">
        <v>109</v>
      </c>
      <c r="G223" s="26" t="s">
        <v>567</v>
      </c>
      <c r="H223" s="26" t="s">
        <v>476</v>
      </c>
      <c r="I223" s="25" t="s">
        <v>145</v>
      </c>
      <c r="J223" s="25" t="s">
        <v>1589</v>
      </c>
      <c r="K223" s="134"/>
      <c r="L223" s="134"/>
      <c r="M223" s="134"/>
      <c r="N223" s="134"/>
      <c r="O223" s="134"/>
      <c r="P223" s="134"/>
      <c r="Q223" s="25" t="s">
        <v>1590</v>
      </c>
      <c r="R223" s="25" t="s">
        <v>1591</v>
      </c>
      <c r="S223" s="49"/>
      <c r="T223" s="49">
        <v>1</v>
      </c>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v>1</v>
      </c>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65"/>
      <c r="DC223" s="49"/>
      <c r="DD223" s="49"/>
      <c r="DE223" s="49"/>
      <c r="DF223" s="49"/>
      <c r="DG223" s="49">
        <v>1</v>
      </c>
      <c r="DH223" s="49"/>
      <c r="DI223" s="49"/>
      <c r="DJ223" s="49"/>
      <c r="DK223" s="49"/>
      <c r="DL223" s="49"/>
      <c r="DM223" s="49"/>
      <c r="DN223" s="49"/>
      <c r="DO223" s="49"/>
      <c r="DP223" s="49"/>
      <c r="DQ223" s="49"/>
      <c r="DR223" s="49"/>
      <c r="DS223" s="49"/>
      <c r="DT223" s="49"/>
      <c r="DU223" s="49"/>
      <c r="DV223" s="65"/>
      <c r="DW223" s="49"/>
      <c r="DX223" s="49"/>
      <c r="DY223" s="49" t="s">
        <v>519</v>
      </c>
      <c r="DZ223" s="49">
        <v>1</v>
      </c>
      <c r="EA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row>
    <row r="224" spans="1:157" ht="20.100000000000001" customHeight="1" x14ac:dyDescent="0.3">
      <c r="A224" s="72" t="s">
        <v>1573</v>
      </c>
      <c r="B224" s="80" t="s">
        <v>106</v>
      </c>
      <c r="C224" s="73">
        <v>82058</v>
      </c>
      <c r="D224" s="72" t="s">
        <v>1592</v>
      </c>
      <c r="E224" s="73" t="s">
        <v>318</v>
      </c>
      <c r="F224" s="73" t="s">
        <v>121</v>
      </c>
      <c r="G224" s="73" t="s">
        <v>281</v>
      </c>
      <c r="H224" s="73" t="s">
        <v>516</v>
      </c>
      <c r="I224" s="72" t="s">
        <v>469</v>
      </c>
      <c r="J224" s="72" t="s">
        <v>1593</v>
      </c>
      <c r="K224" s="134"/>
      <c r="L224" s="134"/>
      <c r="M224" s="134"/>
      <c r="N224" s="134"/>
      <c r="O224" s="134"/>
      <c r="P224" s="134"/>
      <c r="Q224" s="72" t="s">
        <v>1594</v>
      </c>
      <c r="R224" s="72" t="s">
        <v>1595</v>
      </c>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65"/>
      <c r="DC224" s="49"/>
      <c r="DD224" s="49"/>
      <c r="DE224" s="49"/>
      <c r="DF224" s="49"/>
      <c r="DG224" s="49"/>
      <c r="DH224" s="49"/>
      <c r="DI224" s="49"/>
      <c r="DJ224" s="49"/>
      <c r="DK224" s="49"/>
      <c r="DL224" s="49"/>
      <c r="DM224" s="49"/>
      <c r="DN224" s="49"/>
      <c r="DO224" s="49"/>
      <c r="DP224" s="49"/>
      <c r="DQ224" s="49"/>
      <c r="DR224" s="49"/>
      <c r="DS224" s="49"/>
      <c r="DT224" s="49"/>
      <c r="DU224" s="49"/>
      <c r="DV224" s="65"/>
      <c r="DW224" s="49"/>
      <c r="DX224" s="49"/>
      <c r="DY224" s="49" t="s">
        <v>519</v>
      </c>
      <c r="DZ224" s="49">
        <v>1</v>
      </c>
      <c r="EA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row>
    <row r="225" spans="1:157" ht="20.100000000000001" hidden="1" customHeight="1" x14ac:dyDescent="0.3">
      <c r="A225" s="25" t="s">
        <v>1573</v>
      </c>
      <c r="B225" s="40" t="s">
        <v>126</v>
      </c>
      <c r="C225" s="26">
        <v>82159</v>
      </c>
      <c r="D225" s="71" t="s">
        <v>1596</v>
      </c>
      <c r="E225" s="26" t="s">
        <v>108</v>
      </c>
      <c r="F225" s="26" t="s">
        <v>114</v>
      </c>
      <c r="G225" s="26" t="s">
        <v>615</v>
      </c>
      <c r="H225" s="26" t="s">
        <v>438</v>
      </c>
      <c r="I225" s="25" t="s">
        <v>326</v>
      </c>
      <c r="J225" s="25" t="s">
        <v>1597</v>
      </c>
      <c r="K225" s="134"/>
      <c r="L225" s="134"/>
      <c r="M225" s="134"/>
      <c r="N225" s="134"/>
      <c r="O225" s="134"/>
      <c r="P225" s="134"/>
      <c r="Q225" s="134"/>
      <c r="R225" s="134"/>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65"/>
      <c r="DC225" s="49"/>
      <c r="DD225" s="49"/>
      <c r="DE225" s="49"/>
      <c r="DF225" s="49"/>
      <c r="DG225" s="49"/>
      <c r="DH225" s="49"/>
      <c r="DI225" s="49"/>
      <c r="DJ225" s="49"/>
      <c r="DK225" s="49"/>
      <c r="DL225" s="49"/>
      <c r="DM225" s="49"/>
      <c r="DN225" s="49"/>
      <c r="DO225" s="49"/>
      <c r="DP225" s="49"/>
      <c r="DQ225" s="49"/>
      <c r="DR225" s="49"/>
      <c r="DS225" s="49"/>
      <c r="DT225" s="49"/>
      <c r="DU225" s="49"/>
      <c r="DV225" s="65"/>
      <c r="DW225" s="49"/>
      <c r="DX225" s="49"/>
      <c r="DY225" s="49">
        <v>0</v>
      </c>
      <c r="DZ225" s="49">
        <v>0</v>
      </c>
      <c r="EA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row>
    <row r="226" spans="1:157" ht="20.100000000000001" hidden="1" customHeight="1" x14ac:dyDescent="0.3">
      <c r="A226" s="25" t="s">
        <v>1573</v>
      </c>
      <c r="B226" s="40" t="s">
        <v>106</v>
      </c>
      <c r="C226" s="26">
        <v>82268</v>
      </c>
      <c r="D226" s="71" t="s">
        <v>1598</v>
      </c>
      <c r="E226" s="26" t="s">
        <v>108</v>
      </c>
      <c r="F226" s="26" t="s">
        <v>109</v>
      </c>
      <c r="G226" s="26" t="s">
        <v>539</v>
      </c>
      <c r="H226" s="26" t="s">
        <v>3</v>
      </c>
      <c r="I226" s="25" t="s">
        <v>195</v>
      </c>
      <c r="J226" s="25" t="s">
        <v>1599</v>
      </c>
      <c r="K226" s="134"/>
      <c r="L226" s="134"/>
      <c r="M226" s="134"/>
      <c r="N226" s="134"/>
      <c r="O226" s="134"/>
      <c r="P226" s="134"/>
      <c r="Q226" s="134"/>
      <c r="R226" s="134"/>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65"/>
      <c r="DC226" s="49"/>
      <c r="DD226" s="49"/>
      <c r="DE226" s="49"/>
      <c r="DF226" s="49"/>
      <c r="DG226" s="49"/>
      <c r="DH226" s="49"/>
      <c r="DI226" s="49"/>
      <c r="DJ226" s="49"/>
      <c r="DK226" s="49"/>
      <c r="DL226" s="49"/>
      <c r="DM226" s="49"/>
      <c r="DN226" s="49"/>
      <c r="DO226" s="49"/>
      <c r="DP226" s="49"/>
      <c r="DQ226" s="49"/>
      <c r="DR226" s="49"/>
      <c r="DS226" s="49"/>
      <c r="DT226" s="49"/>
      <c r="DU226" s="49"/>
      <c r="DV226" s="65"/>
      <c r="DW226" s="49"/>
      <c r="DX226" s="49"/>
      <c r="DY226" s="49">
        <v>0</v>
      </c>
      <c r="DZ226" s="49">
        <v>0</v>
      </c>
      <c r="EA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row>
    <row r="227" spans="1:157" ht="20.100000000000001" customHeight="1" x14ac:dyDescent="0.3">
      <c r="A227" s="72" t="s">
        <v>1573</v>
      </c>
      <c r="B227" s="80" t="s">
        <v>106</v>
      </c>
      <c r="C227" s="73">
        <v>82602</v>
      </c>
      <c r="D227" s="72" t="s">
        <v>1600</v>
      </c>
      <c r="E227" s="73" t="s">
        <v>467</v>
      </c>
      <c r="F227" s="73" t="s">
        <v>114</v>
      </c>
      <c r="G227" s="73" t="s">
        <v>547</v>
      </c>
      <c r="H227" s="73" t="s">
        <v>415</v>
      </c>
      <c r="I227" s="72" t="s">
        <v>140</v>
      </c>
      <c r="J227" s="72" t="s">
        <v>1601</v>
      </c>
      <c r="K227" s="72"/>
      <c r="L227" s="72" t="s">
        <v>1602</v>
      </c>
      <c r="M227" s="72" t="s">
        <v>1603</v>
      </c>
      <c r="N227" s="72" t="s">
        <v>1604</v>
      </c>
      <c r="O227" s="134"/>
      <c r="P227" s="134"/>
      <c r="Q227" s="72"/>
      <c r="R227" s="72" t="s">
        <v>1605</v>
      </c>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v>1</v>
      </c>
      <c r="CA227" s="49"/>
      <c r="CB227" s="49"/>
      <c r="CC227" s="49"/>
      <c r="CD227" s="49"/>
      <c r="CE227" s="49"/>
      <c r="CF227" s="49"/>
      <c r="CG227" s="49"/>
      <c r="CH227" s="49"/>
      <c r="CI227" s="49"/>
      <c r="CJ227" s="49"/>
      <c r="CK227" s="49"/>
      <c r="CL227" s="49"/>
      <c r="CM227" s="49"/>
      <c r="CN227" s="49">
        <v>1</v>
      </c>
      <c r="CO227" s="49"/>
      <c r="CP227" s="49"/>
      <c r="CQ227" s="49"/>
      <c r="CR227" s="49"/>
      <c r="CS227" s="49"/>
      <c r="CT227" s="49"/>
      <c r="CU227" s="49"/>
      <c r="CV227" s="49"/>
      <c r="CW227" s="49"/>
      <c r="CX227" s="49">
        <v>1</v>
      </c>
      <c r="CY227" s="49"/>
      <c r="CZ227" s="49"/>
      <c r="DA227" s="49"/>
      <c r="DB227" s="65"/>
      <c r="DC227" s="49"/>
      <c r="DD227" s="49"/>
      <c r="DE227" s="49"/>
      <c r="DF227" s="49"/>
      <c r="DG227" s="49"/>
      <c r="DH227" s="49"/>
      <c r="DI227" s="49"/>
      <c r="DJ227" s="49"/>
      <c r="DK227" s="49">
        <v>1</v>
      </c>
      <c r="DL227" s="49"/>
      <c r="DM227" s="49"/>
      <c r="DN227" s="49"/>
      <c r="DO227" s="49"/>
      <c r="DP227" s="49">
        <v>1</v>
      </c>
      <c r="DQ227" s="49"/>
      <c r="DR227" s="49"/>
      <c r="DS227" s="49"/>
      <c r="DT227" s="49"/>
      <c r="DU227" s="49"/>
      <c r="DV227" s="65"/>
      <c r="DW227" s="49"/>
      <c r="DX227" s="49"/>
      <c r="DY227" s="49">
        <v>1</v>
      </c>
      <c r="DZ227" s="49">
        <v>1</v>
      </c>
      <c r="EA227" s="49"/>
      <c r="EB227" s="48" t="s">
        <v>1606</v>
      </c>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row>
    <row r="228" spans="1:157" ht="20.100000000000001" customHeight="1" x14ac:dyDescent="0.3">
      <c r="A228" s="25" t="s">
        <v>1573</v>
      </c>
      <c r="B228" s="40" t="s">
        <v>187</v>
      </c>
      <c r="C228" s="26">
        <v>82674</v>
      </c>
      <c r="D228" s="25" t="s">
        <v>1607</v>
      </c>
      <c r="E228" s="26"/>
      <c r="F228" s="26" t="s">
        <v>121</v>
      </c>
      <c r="G228" s="26" t="s">
        <v>344</v>
      </c>
      <c r="H228" s="26" t="s">
        <v>405</v>
      </c>
      <c r="I228" s="25" t="s">
        <v>834</v>
      </c>
      <c r="J228" s="25" t="s">
        <v>1608</v>
      </c>
      <c r="K228" s="43"/>
      <c r="L228" s="25" t="s">
        <v>1609</v>
      </c>
      <c r="M228" s="134"/>
      <c r="N228" s="134" t="s">
        <v>1610</v>
      </c>
      <c r="O228" s="134"/>
      <c r="P228" s="134"/>
      <c r="Q228" s="25"/>
      <c r="R228" s="25" t="s">
        <v>1611</v>
      </c>
      <c r="S228" s="49"/>
      <c r="T228" s="49">
        <v>1</v>
      </c>
      <c r="U228" s="49">
        <v>1</v>
      </c>
      <c r="V228" s="49"/>
      <c r="W228" s="49"/>
      <c r="X228" s="49"/>
      <c r="Y228" s="49"/>
      <c r="Z228" s="49"/>
      <c r="AA228" s="49"/>
      <c r="AB228" s="49"/>
      <c r="AC228" s="49"/>
      <c r="AD228" s="49"/>
      <c r="AE228" s="49">
        <v>1</v>
      </c>
      <c r="AF228" s="49">
        <v>1</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65"/>
      <c r="DC228" s="49"/>
      <c r="DD228" s="49"/>
      <c r="DE228" s="49"/>
      <c r="DF228" s="49"/>
      <c r="DG228" s="49"/>
      <c r="DH228" s="49"/>
      <c r="DI228" s="49"/>
      <c r="DJ228" s="49"/>
      <c r="DK228" s="49">
        <v>1</v>
      </c>
      <c r="DL228" s="49"/>
      <c r="DM228" s="49"/>
      <c r="DN228" s="49"/>
      <c r="DO228" s="49">
        <v>1</v>
      </c>
      <c r="DP228" s="49"/>
      <c r="DQ228" s="49"/>
      <c r="DR228" s="49"/>
      <c r="DS228" s="49"/>
      <c r="DT228" s="49"/>
      <c r="DU228" s="49"/>
      <c r="DV228" s="65"/>
      <c r="DW228" s="49"/>
      <c r="DX228" s="49"/>
      <c r="DY228" s="49">
        <v>1</v>
      </c>
      <c r="DZ228" s="49">
        <v>1</v>
      </c>
      <c r="EA228" s="49"/>
      <c r="EB228" s="48" t="s">
        <v>1612</v>
      </c>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row>
    <row r="229" spans="1:157" ht="20.100000000000001" hidden="1" customHeight="1" x14ac:dyDescent="0.3">
      <c r="A229" s="25" t="s">
        <v>1573</v>
      </c>
      <c r="B229" s="40" t="s">
        <v>187</v>
      </c>
      <c r="C229" s="26">
        <v>82723</v>
      </c>
      <c r="D229" s="71" t="s">
        <v>1613</v>
      </c>
      <c r="E229" s="73"/>
      <c r="F229" s="73" t="s">
        <v>121</v>
      </c>
      <c r="G229" s="73" t="s">
        <v>344</v>
      </c>
      <c r="H229" s="73" t="s">
        <v>405</v>
      </c>
      <c r="I229" s="72" t="s">
        <v>834</v>
      </c>
      <c r="J229" s="72" t="s">
        <v>1614</v>
      </c>
      <c r="K229" s="134"/>
      <c r="L229" s="134"/>
      <c r="M229" s="134"/>
      <c r="N229" s="134"/>
      <c r="O229" s="134"/>
      <c r="P229" s="134"/>
      <c r="Q229" s="134"/>
      <c r="R229" s="134"/>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65"/>
      <c r="DC229" s="49"/>
      <c r="DD229" s="49"/>
      <c r="DE229" s="49"/>
      <c r="DF229" s="49"/>
      <c r="DG229" s="49"/>
      <c r="DH229" s="49"/>
      <c r="DI229" s="49"/>
      <c r="DJ229" s="49"/>
      <c r="DK229" s="49"/>
      <c r="DL229" s="49"/>
      <c r="DM229" s="49"/>
      <c r="DN229" s="49"/>
      <c r="DO229" s="49"/>
      <c r="DP229" s="49"/>
      <c r="DQ229" s="49"/>
      <c r="DR229" s="49"/>
      <c r="DS229" s="49"/>
      <c r="DT229" s="49"/>
      <c r="DU229" s="49"/>
      <c r="DV229" s="65"/>
      <c r="DW229" s="49"/>
      <c r="DX229" s="49"/>
      <c r="DY229" s="49">
        <v>0</v>
      </c>
      <c r="DZ229" s="49">
        <v>0</v>
      </c>
      <c r="EA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row>
    <row r="230" spans="1:157" ht="20.100000000000001" customHeight="1" x14ac:dyDescent="0.3">
      <c r="A230" s="72" t="s">
        <v>1615</v>
      </c>
      <c r="B230" s="80" t="s">
        <v>126</v>
      </c>
      <c r="C230" s="73">
        <v>80260</v>
      </c>
      <c r="D230" s="72" t="s">
        <v>1616</v>
      </c>
      <c r="E230" s="73" t="s">
        <v>293</v>
      </c>
      <c r="F230" s="73" t="s">
        <v>114</v>
      </c>
      <c r="G230" s="73" t="s">
        <v>128</v>
      </c>
      <c r="H230" s="73" t="s">
        <v>385</v>
      </c>
      <c r="I230" s="72" t="s">
        <v>129</v>
      </c>
      <c r="J230" s="72" t="s">
        <v>1617</v>
      </c>
      <c r="K230" s="72"/>
      <c r="L230" s="72" t="s">
        <v>1618</v>
      </c>
      <c r="M230" s="72" t="s">
        <v>1619</v>
      </c>
      <c r="N230" s="72" t="s">
        <v>1620</v>
      </c>
      <c r="O230" s="134"/>
      <c r="P230" s="134"/>
      <c r="Q230" s="134"/>
      <c r="R230" s="134"/>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v>1</v>
      </c>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65"/>
      <c r="DC230" s="49"/>
      <c r="DD230" s="49"/>
      <c r="DE230" s="49"/>
      <c r="DF230" s="49"/>
      <c r="DG230" s="49"/>
      <c r="DH230" s="49"/>
      <c r="DI230" s="49"/>
      <c r="DJ230" s="49"/>
      <c r="DK230" s="49"/>
      <c r="DL230" s="49"/>
      <c r="DM230" s="49"/>
      <c r="DN230" s="49"/>
      <c r="DO230" s="49"/>
      <c r="DP230" s="49"/>
      <c r="DQ230" s="49"/>
      <c r="DR230" s="49"/>
      <c r="DS230" s="49"/>
      <c r="DT230" s="49"/>
      <c r="DU230" s="49">
        <v>1</v>
      </c>
      <c r="DV230" s="65"/>
      <c r="DW230" s="49"/>
      <c r="DX230" s="49"/>
      <c r="DY230" s="49">
        <v>1</v>
      </c>
      <c r="DZ230" s="49">
        <v>0</v>
      </c>
      <c r="EA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row>
    <row r="231" spans="1:157" ht="20.100000000000001" customHeight="1" x14ac:dyDescent="0.3">
      <c r="A231" s="25" t="s">
        <v>1615</v>
      </c>
      <c r="B231" s="26" t="s">
        <v>152</v>
      </c>
      <c r="C231" s="26">
        <v>81795</v>
      </c>
      <c r="D231" s="25" t="s">
        <v>1621</v>
      </c>
      <c r="E231" s="26" t="s">
        <v>108</v>
      </c>
      <c r="F231" s="26" t="s">
        <v>109</v>
      </c>
      <c r="G231" s="26" t="s">
        <v>554</v>
      </c>
      <c r="H231" s="26" t="s">
        <v>516</v>
      </c>
      <c r="I231" s="25" t="s">
        <v>155</v>
      </c>
      <c r="J231" s="25" t="s">
        <v>1622</v>
      </c>
      <c r="K231" s="25"/>
      <c r="L231" s="25" t="s">
        <v>1623</v>
      </c>
      <c r="M231" s="134"/>
      <c r="N231" s="134"/>
      <c r="O231" s="134"/>
      <c r="P231" s="134" t="s">
        <v>1624</v>
      </c>
      <c r="Q231" s="134"/>
      <c r="R231" s="134"/>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v>1</v>
      </c>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65"/>
      <c r="DC231" s="49"/>
      <c r="DD231" s="49"/>
      <c r="DE231" s="49"/>
      <c r="DF231" s="49"/>
      <c r="DG231" s="49"/>
      <c r="DH231" s="49"/>
      <c r="DI231" s="49"/>
      <c r="DJ231" s="49"/>
      <c r="DK231" s="49"/>
      <c r="DL231" s="49"/>
      <c r="DM231" s="49"/>
      <c r="DN231" s="49"/>
      <c r="DO231" s="49"/>
      <c r="DP231" s="49"/>
      <c r="DQ231" s="49"/>
      <c r="DR231" s="49"/>
      <c r="DS231" s="49"/>
      <c r="DT231" s="49"/>
      <c r="DU231" s="49"/>
      <c r="DV231" s="65"/>
      <c r="DW231" s="49"/>
      <c r="DX231" s="49"/>
      <c r="DY231" s="49">
        <v>1</v>
      </c>
      <c r="DZ231" s="49">
        <v>0</v>
      </c>
      <c r="EA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row>
    <row r="232" spans="1:157" ht="20.100000000000001" customHeight="1" x14ac:dyDescent="0.3">
      <c r="A232" s="72" t="s">
        <v>1615</v>
      </c>
      <c r="B232" s="73" t="s">
        <v>152</v>
      </c>
      <c r="C232" s="73">
        <v>82029</v>
      </c>
      <c r="D232" s="72" t="s">
        <v>1625</v>
      </c>
      <c r="E232" s="73" t="s">
        <v>108</v>
      </c>
      <c r="F232" s="73" t="s">
        <v>109</v>
      </c>
      <c r="G232" s="73" t="s">
        <v>554</v>
      </c>
      <c r="H232" s="73" t="s">
        <v>405</v>
      </c>
      <c r="I232" s="72" t="s">
        <v>262</v>
      </c>
      <c r="J232" s="72" t="s">
        <v>1626</v>
      </c>
      <c r="K232" s="72"/>
      <c r="L232" s="72" t="s">
        <v>1627</v>
      </c>
      <c r="M232" s="72" t="s">
        <v>1628</v>
      </c>
      <c r="N232" s="72" t="s">
        <v>1629</v>
      </c>
      <c r="O232" s="134"/>
      <c r="P232" s="134"/>
      <c r="Q232" s="72" t="s">
        <v>1630</v>
      </c>
      <c r="R232" s="72"/>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v>1</v>
      </c>
      <c r="BJ232" s="49"/>
      <c r="BK232" s="49"/>
      <c r="BL232" s="49"/>
      <c r="BM232" s="49"/>
      <c r="BN232" s="49"/>
      <c r="BO232" s="49"/>
      <c r="BP232" s="49">
        <v>1</v>
      </c>
      <c r="BQ232" s="49">
        <v>1</v>
      </c>
      <c r="BR232" s="49"/>
      <c r="BS232" s="49"/>
      <c r="BT232" s="49">
        <v>1</v>
      </c>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65"/>
      <c r="DC232" s="49"/>
      <c r="DD232" s="49"/>
      <c r="DE232" s="49"/>
      <c r="DF232" s="49"/>
      <c r="DG232" s="49"/>
      <c r="DH232" s="49"/>
      <c r="DI232" s="49"/>
      <c r="DJ232" s="49"/>
      <c r="DK232" s="49"/>
      <c r="DL232" s="49"/>
      <c r="DM232" s="49"/>
      <c r="DN232" s="49"/>
      <c r="DO232" s="49"/>
      <c r="DP232" s="49"/>
      <c r="DQ232" s="49"/>
      <c r="DR232" s="49"/>
      <c r="DS232" s="49">
        <v>1</v>
      </c>
      <c r="DT232" s="49"/>
      <c r="DU232" s="49"/>
      <c r="DV232" s="65"/>
      <c r="DW232" s="49"/>
      <c r="DX232" s="49"/>
      <c r="DY232" s="49">
        <v>1</v>
      </c>
      <c r="DZ232" s="49">
        <v>1</v>
      </c>
      <c r="EA232" s="49"/>
      <c r="EB232" s="48" t="s">
        <v>1746</v>
      </c>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row>
    <row r="233" spans="1:157" ht="20.100000000000001" customHeight="1" x14ac:dyDescent="0.3">
      <c r="A233" s="72" t="s">
        <v>1615</v>
      </c>
      <c r="B233" s="73" t="s">
        <v>143</v>
      </c>
      <c r="C233" s="73">
        <v>82238</v>
      </c>
      <c r="D233" s="72" t="s">
        <v>1631</v>
      </c>
      <c r="E233" s="73" t="s">
        <v>108</v>
      </c>
      <c r="F233" s="73" t="s">
        <v>109</v>
      </c>
      <c r="G233" s="73" t="s">
        <v>567</v>
      </c>
      <c r="H233" s="73" t="s">
        <v>476</v>
      </c>
      <c r="I233" s="72" t="s">
        <v>145</v>
      </c>
      <c r="J233" s="72" t="s">
        <v>1632</v>
      </c>
      <c r="K233" s="125"/>
      <c r="L233" s="72" t="s">
        <v>1633</v>
      </c>
      <c r="M233" s="134"/>
      <c r="N233" s="134"/>
      <c r="O233" s="134"/>
      <c r="P233" s="134"/>
      <c r="Q233" s="72" t="s">
        <v>1634</v>
      </c>
      <c r="R233" s="72" t="s">
        <v>1635</v>
      </c>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v>1</v>
      </c>
      <c r="AY233" s="49"/>
      <c r="AZ233" s="49"/>
      <c r="BA233" s="49"/>
      <c r="BB233" s="49"/>
      <c r="BC233" s="49"/>
      <c r="BD233" s="49"/>
      <c r="BE233" s="49"/>
      <c r="BF233" s="49"/>
      <c r="BG233" s="49"/>
      <c r="BH233" s="49"/>
      <c r="BI233" s="49"/>
      <c r="BJ233" s="49"/>
      <c r="BK233" s="49"/>
      <c r="BL233" s="49"/>
      <c r="BM233" s="49"/>
      <c r="BN233" s="49"/>
      <c r="BO233" s="49">
        <v>1</v>
      </c>
      <c r="BP233" s="49"/>
      <c r="BQ233" s="49">
        <v>1</v>
      </c>
      <c r="BR233" s="49"/>
      <c r="BS233" s="49"/>
      <c r="BT233" s="49"/>
      <c r="BU233" s="49"/>
      <c r="BV233" s="49">
        <v>1</v>
      </c>
      <c r="BW233" s="49"/>
      <c r="BX233" s="49"/>
      <c r="BY233" s="49"/>
      <c r="BZ233" s="49"/>
      <c r="CA233" s="49"/>
      <c r="CB233" s="49"/>
      <c r="CC233" s="49">
        <v>1</v>
      </c>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65"/>
      <c r="DC233" s="49"/>
      <c r="DD233" s="49"/>
      <c r="DE233" s="49"/>
      <c r="DF233" s="49"/>
      <c r="DG233" s="49"/>
      <c r="DH233" s="49"/>
      <c r="DI233" s="49"/>
      <c r="DJ233" s="49"/>
      <c r="DK233" s="49"/>
      <c r="DL233" s="49"/>
      <c r="DM233" s="49"/>
      <c r="DN233" s="49"/>
      <c r="DO233" s="49"/>
      <c r="DP233" s="49"/>
      <c r="DQ233" s="49"/>
      <c r="DR233" s="49"/>
      <c r="DS233" s="49"/>
      <c r="DT233" s="49"/>
      <c r="DU233" s="49"/>
      <c r="DV233" s="65"/>
      <c r="DW233" s="49"/>
      <c r="DX233" s="49"/>
      <c r="DY233" s="49">
        <v>1</v>
      </c>
      <c r="DZ233" s="49">
        <v>1</v>
      </c>
      <c r="EA233" s="49"/>
      <c r="EB233" s="48" t="s">
        <v>1636</v>
      </c>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row>
    <row r="234" spans="1:157" ht="20.100000000000001" hidden="1" customHeight="1" x14ac:dyDescent="0.3">
      <c r="A234" s="25" t="s">
        <v>1615</v>
      </c>
      <c r="B234" s="26" t="s">
        <v>126</v>
      </c>
      <c r="C234" s="26">
        <v>82413</v>
      </c>
      <c r="D234" s="71" t="s">
        <v>1637</v>
      </c>
      <c r="E234" s="26" t="s">
        <v>108</v>
      </c>
      <c r="F234" s="26" t="s">
        <v>114</v>
      </c>
      <c r="G234" s="26" t="s">
        <v>128</v>
      </c>
      <c r="H234" s="26" t="s">
        <v>3</v>
      </c>
      <c r="I234" s="25" t="s">
        <v>326</v>
      </c>
      <c r="J234" s="25" t="s">
        <v>1638</v>
      </c>
      <c r="K234" s="134"/>
      <c r="L234" s="134"/>
      <c r="M234" s="134"/>
      <c r="N234" s="134"/>
      <c r="O234" s="134"/>
      <c r="P234" s="134"/>
      <c r="Q234" s="134"/>
      <c r="R234" s="134"/>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65"/>
      <c r="DC234" s="49"/>
      <c r="DD234" s="49"/>
      <c r="DE234" s="49"/>
      <c r="DF234" s="49"/>
      <c r="DG234" s="49"/>
      <c r="DH234" s="49"/>
      <c r="DI234" s="49"/>
      <c r="DJ234" s="49"/>
      <c r="DK234" s="49"/>
      <c r="DL234" s="49"/>
      <c r="DM234" s="49"/>
      <c r="DN234" s="49"/>
      <c r="DO234" s="49"/>
      <c r="DP234" s="49"/>
      <c r="DQ234" s="49"/>
      <c r="DR234" s="49"/>
      <c r="DS234" s="49"/>
      <c r="DT234" s="49"/>
      <c r="DU234" s="49"/>
      <c r="DV234" s="65"/>
      <c r="DW234" s="49"/>
      <c r="DX234" s="49"/>
      <c r="DY234" s="49">
        <v>0</v>
      </c>
      <c r="DZ234" s="49">
        <v>0</v>
      </c>
      <c r="EA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row>
    <row r="235" spans="1:157" ht="20.100000000000001" hidden="1" customHeight="1" x14ac:dyDescent="0.3">
      <c r="A235" s="25" t="s">
        <v>1615</v>
      </c>
      <c r="B235" s="26" t="s">
        <v>126</v>
      </c>
      <c r="C235" s="26">
        <v>82448</v>
      </c>
      <c r="D235" s="71" t="s">
        <v>1639</v>
      </c>
      <c r="E235" s="26"/>
      <c r="F235" s="26" t="s">
        <v>114</v>
      </c>
      <c r="G235" s="26" t="s">
        <v>128</v>
      </c>
      <c r="H235" s="26" t="s">
        <v>516</v>
      </c>
      <c r="I235" s="25" t="s">
        <v>326</v>
      </c>
      <c r="J235" s="25" t="s">
        <v>1640</v>
      </c>
      <c r="K235" s="134"/>
      <c r="L235" s="134"/>
      <c r="M235" s="134"/>
      <c r="N235" s="134"/>
      <c r="O235" s="134"/>
      <c r="P235" s="134"/>
      <c r="Q235" s="134"/>
      <c r="R235" s="134"/>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65"/>
      <c r="DC235" s="49"/>
      <c r="DD235" s="49"/>
      <c r="DE235" s="49"/>
      <c r="DF235" s="49"/>
      <c r="DG235" s="49"/>
      <c r="DH235" s="49"/>
      <c r="DI235" s="49"/>
      <c r="DJ235" s="49"/>
      <c r="DK235" s="49"/>
      <c r="DL235" s="49"/>
      <c r="DM235" s="49"/>
      <c r="DN235" s="49"/>
      <c r="DO235" s="49"/>
      <c r="DP235" s="49"/>
      <c r="DQ235" s="49"/>
      <c r="DR235" s="49"/>
      <c r="DS235" s="49"/>
      <c r="DT235" s="49"/>
      <c r="DU235" s="49"/>
      <c r="DV235" s="65"/>
      <c r="DW235" s="49"/>
      <c r="DX235" s="49"/>
      <c r="DY235" s="49">
        <v>0</v>
      </c>
      <c r="DZ235" s="49">
        <v>0</v>
      </c>
      <c r="EA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row>
    <row r="236" spans="1:157" ht="20.100000000000001" hidden="1" customHeight="1" x14ac:dyDescent="0.3">
      <c r="A236" s="25" t="s">
        <v>1615</v>
      </c>
      <c r="B236" s="26" t="s">
        <v>106</v>
      </c>
      <c r="C236" s="26">
        <v>82684</v>
      </c>
      <c r="D236" s="71" t="s">
        <v>705</v>
      </c>
      <c r="E236" s="26"/>
      <c r="F236" s="26" t="s">
        <v>109</v>
      </c>
      <c r="G236" s="26" t="s">
        <v>554</v>
      </c>
      <c r="H236" s="26" t="s">
        <v>706</v>
      </c>
      <c r="I236" s="25" t="s">
        <v>110</v>
      </c>
      <c r="J236" s="25" t="s">
        <v>1641</v>
      </c>
      <c r="K236" s="134"/>
      <c r="L236" s="134"/>
      <c r="M236" s="134"/>
      <c r="N236" s="134"/>
      <c r="O236" s="134"/>
      <c r="P236" s="134"/>
      <c r="Q236" s="134"/>
      <c r="R236" s="134"/>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65"/>
      <c r="DC236" s="49"/>
      <c r="DD236" s="49"/>
      <c r="DE236" s="49"/>
      <c r="DF236" s="49"/>
      <c r="DG236" s="49"/>
      <c r="DH236" s="49"/>
      <c r="DI236" s="49"/>
      <c r="DJ236" s="49"/>
      <c r="DK236" s="49"/>
      <c r="DL236" s="49"/>
      <c r="DM236" s="49"/>
      <c r="DN236" s="49"/>
      <c r="DO236" s="49"/>
      <c r="DP236" s="49"/>
      <c r="DQ236" s="49"/>
      <c r="DR236" s="49"/>
      <c r="DS236" s="49"/>
      <c r="DT236" s="49"/>
      <c r="DU236" s="49"/>
      <c r="DV236" s="65"/>
      <c r="DW236" s="49"/>
      <c r="DX236" s="49"/>
      <c r="DY236" s="49">
        <v>0</v>
      </c>
      <c r="DZ236" s="49">
        <v>0</v>
      </c>
      <c r="EA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row>
    <row r="237" spans="1:157" ht="20.100000000000001" customHeight="1" x14ac:dyDescent="0.3">
      <c r="A237" s="25" t="s">
        <v>1642</v>
      </c>
      <c r="B237" s="26" t="s">
        <v>106</v>
      </c>
      <c r="C237" s="26">
        <v>81632</v>
      </c>
      <c r="D237" s="25" t="s">
        <v>1643</v>
      </c>
      <c r="E237" s="26" t="s">
        <v>108</v>
      </c>
      <c r="F237" s="26" t="s">
        <v>114</v>
      </c>
      <c r="G237" s="26" t="s">
        <v>1475</v>
      </c>
      <c r="H237" s="26" t="s">
        <v>516</v>
      </c>
      <c r="I237" s="25" t="s">
        <v>163</v>
      </c>
      <c r="J237" s="25" t="s">
        <v>1644</v>
      </c>
      <c r="K237" s="43" t="s">
        <v>1645</v>
      </c>
      <c r="L237" s="25" t="s">
        <v>1646</v>
      </c>
      <c r="M237" s="25" t="s">
        <v>1647</v>
      </c>
      <c r="N237" s="134"/>
      <c r="O237" s="134"/>
      <c r="P237" s="134"/>
      <c r="Q237" s="25" t="s">
        <v>1648</v>
      </c>
      <c r="R237" s="25" t="s">
        <v>1649</v>
      </c>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v>1</v>
      </c>
      <c r="AW237" s="49"/>
      <c r="AX237" s="49"/>
      <c r="AY237" s="49"/>
      <c r="AZ237" s="49"/>
      <c r="BA237" s="49"/>
      <c r="BB237" s="49">
        <v>1</v>
      </c>
      <c r="BC237" s="49"/>
      <c r="BD237" s="49"/>
      <c r="BE237" s="49"/>
      <c r="BF237" s="49">
        <v>1</v>
      </c>
      <c r="BG237" s="49">
        <v>1</v>
      </c>
      <c r="BH237" s="49"/>
      <c r="BI237" s="49"/>
      <c r="BJ237" s="49"/>
      <c r="BK237" s="49"/>
      <c r="BL237" s="49"/>
      <c r="BM237" s="49"/>
      <c r="BN237" s="49"/>
      <c r="BO237" s="49">
        <v>1</v>
      </c>
      <c r="BP237" s="49"/>
      <c r="BQ237" s="49"/>
      <c r="BR237" s="49">
        <v>1</v>
      </c>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65"/>
      <c r="DC237" s="49"/>
      <c r="DD237" s="49"/>
      <c r="DE237" s="49"/>
      <c r="DF237" s="49"/>
      <c r="DG237" s="49"/>
      <c r="DH237" s="49"/>
      <c r="DI237" s="49"/>
      <c r="DJ237" s="49"/>
      <c r="DK237" s="49"/>
      <c r="DL237" s="49"/>
      <c r="DM237" s="49"/>
      <c r="DN237" s="49"/>
      <c r="DO237" s="49"/>
      <c r="DP237" s="49"/>
      <c r="DQ237" s="49"/>
      <c r="DR237" s="49"/>
      <c r="DS237" s="49"/>
      <c r="DT237" s="49"/>
      <c r="DU237" s="49"/>
      <c r="DV237" s="65"/>
      <c r="DW237" s="49"/>
      <c r="DX237" s="49"/>
      <c r="DY237" s="49">
        <v>1</v>
      </c>
      <c r="DZ237" s="49">
        <v>1</v>
      </c>
      <c r="EA237" s="49"/>
      <c r="EB237" s="48" t="s">
        <v>1650</v>
      </c>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row>
    <row r="238" spans="1:157" ht="20.100000000000001" hidden="1" customHeight="1" x14ac:dyDescent="0.3">
      <c r="A238" s="25" t="s">
        <v>1642</v>
      </c>
      <c r="B238" s="26" t="s">
        <v>126</v>
      </c>
      <c r="C238" s="26">
        <v>82234</v>
      </c>
      <c r="D238" s="71" t="s">
        <v>1651</v>
      </c>
      <c r="E238" s="73" t="s">
        <v>108</v>
      </c>
      <c r="F238" s="73" t="s">
        <v>114</v>
      </c>
      <c r="G238" s="73" t="s">
        <v>128</v>
      </c>
      <c r="H238" s="73" t="s">
        <v>438</v>
      </c>
      <c r="I238" s="72" t="s">
        <v>326</v>
      </c>
      <c r="J238" s="72" t="s">
        <v>1652</v>
      </c>
      <c r="K238" s="134"/>
      <c r="L238" s="134"/>
      <c r="M238" s="134"/>
      <c r="N238" s="134"/>
      <c r="O238" s="134"/>
      <c r="P238" s="134"/>
      <c r="Q238" s="134"/>
      <c r="R238" s="134"/>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65"/>
      <c r="DC238" s="49"/>
      <c r="DD238" s="49"/>
      <c r="DE238" s="49"/>
      <c r="DF238" s="49"/>
      <c r="DG238" s="49"/>
      <c r="DH238" s="49"/>
      <c r="DI238" s="49"/>
      <c r="DJ238" s="49"/>
      <c r="DK238" s="49"/>
      <c r="DL238" s="49"/>
      <c r="DM238" s="49"/>
      <c r="DN238" s="49"/>
      <c r="DO238" s="49"/>
      <c r="DP238" s="49"/>
      <c r="DQ238" s="49"/>
      <c r="DR238" s="49"/>
      <c r="DS238" s="49"/>
      <c r="DT238" s="49"/>
      <c r="DU238" s="49"/>
      <c r="DV238" s="65"/>
      <c r="DW238" s="49"/>
      <c r="DX238" s="49"/>
      <c r="DY238" s="49">
        <v>0</v>
      </c>
      <c r="DZ238" s="49">
        <v>0</v>
      </c>
      <c r="EA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row>
    <row r="239" spans="1:157" ht="20.100000000000001" customHeight="1" x14ac:dyDescent="0.3">
      <c r="A239" s="25" t="s">
        <v>1642</v>
      </c>
      <c r="B239" s="26" t="s">
        <v>143</v>
      </c>
      <c r="C239" s="26">
        <v>82334</v>
      </c>
      <c r="D239" s="25" t="s">
        <v>1653</v>
      </c>
      <c r="E239" s="26"/>
      <c r="F239" s="26" t="s">
        <v>109</v>
      </c>
      <c r="G239" s="26" t="s">
        <v>567</v>
      </c>
      <c r="H239" s="26" t="s">
        <v>476</v>
      </c>
      <c r="I239" s="25" t="s">
        <v>215</v>
      </c>
      <c r="J239" s="25" t="s">
        <v>1654</v>
      </c>
      <c r="K239" s="129" t="s">
        <v>1655</v>
      </c>
      <c r="L239" s="134"/>
      <c r="M239" s="134"/>
      <c r="N239" s="134"/>
      <c r="O239" s="134"/>
      <c r="P239" s="134"/>
      <c r="Q239" s="25" t="s">
        <v>1656</v>
      </c>
      <c r="R239" s="25" t="s">
        <v>1657</v>
      </c>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v>1</v>
      </c>
      <c r="CE239" s="49"/>
      <c r="CF239" s="49"/>
      <c r="CG239" s="49"/>
      <c r="CH239" s="49"/>
      <c r="CI239" s="49"/>
      <c r="CJ239" s="49"/>
      <c r="CK239" s="49">
        <v>1</v>
      </c>
      <c r="CL239" s="49"/>
      <c r="CM239" s="49"/>
      <c r="CN239" s="49"/>
      <c r="CO239" s="49"/>
      <c r="CP239" s="49">
        <v>1</v>
      </c>
      <c r="CQ239" s="49"/>
      <c r="CR239" s="49"/>
      <c r="CS239" s="49"/>
      <c r="CT239" s="49"/>
      <c r="CU239" s="49"/>
      <c r="CV239" s="49"/>
      <c r="CW239" s="49"/>
      <c r="CX239" s="49"/>
      <c r="CY239" s="49"/>
      <c r="CZ239" s="49"/>
      <c r="DA239" s="49"/>
      <c r="DB239" s="65"/>
      <c r="DC239" s="49"/>
      <c r="DD239" s="49"/>
      <c r="DE239" s="49">
        <v>1</v>
      </c>
      <c r="DF239" s="49"/>
      <c r="DG239" s="49"/>
      <c r="DH239" s="49"/>
      <c r="DI239" s="49"/>
      <c r="DJ239" s="49"/>
      <c r="DK239" s="49"/>
      <c r="DL239" s="49"/>
      <c r="DM239" s="49"/>
      <c r="DN239" s="49"/>
      <c r="DO239" s="49"/>
      <c r="DP239" s="49"/>
      <c r="DQ239" s="49"/>
      <c r="DR239" s="49"/>
      <c r="DS239" s="49"/>
      <c r="DT239" s="49"/>
      <c r="DU239" s="49"/>
      <c r="DV239" s="65"/>
      <c r="DW239" s="49"/>
      <c r="DX239" s="49"/>
      <c r="DY239" s="49" t="s">
        <v>519</v>
      </c>
      <c r="DZ239" s="49">
        <v>1</v>
      </c>
      <c r="EA239" s="49"/>
      <c r="EB239" s="48" t="s">
        <v>1658</v>
      </c>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row>
    <row r="240" spans="1:157" s="142" customFormat="1" ht="20.100000000000001" hidden="1" customHeight="1" x14ac:dyDescent="0.3">
      <c r="A240" s="137" t="s">
        <v>1659</v>
      </c>
      <c r="B240" s="137"/>
      <c r="C240" s="137"/>
      <c r="D240" s="137"/>
      <c r="E240" s="138"/>
      <c r="F240" s="137"/>
      <c r="G240" s="137"/>
      <c r="H240" s="137"/>
      <c r="I240" s="138"/>
      <c r="J240" s="139"/>
      <c r="K240" s="139"/>
      <c r="L240" s="139"/>
      <c r="M240" s="139"/>
      <c r="N240" s="139"/>
      <c r="O240" s="139"/>
      <c r="P240" s="139"/>
      <c r="Q240" s="139"/>
      <c r="R240" s="139"/>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140"/>
      <c r="BI240" s="140"/>
      <c r="BJ240" s="140"/>
      <c r="BK240" s="140"/>
      <c r="BL240" s="140"/>
      <c r="BM240" s="140"/>
      <c r="BN240" s="140"/>
      <c r="BO240" s="140"/>
      <c r="BP240" s="140"/>
      <c r="BQ240" s="140"/>
      <c r="BR240" s="140"/>
      <c r="BS240" s="140"/>
      <c r="BT240" s="140"/>
      <c r="BU240" s="140"/>
      <c r="BV240" s="140"/>
      <c r="BW240" s="140"/>
      <c r="BX240" s="140"/>
      <c r="BY240" s="140"/>
      <c r="BZ240" s="140"/>
      <c r="CA240" s="140"/>
      <c r="CB240" s="140"/>
      <c r="CC240" s="140"/>
      <c r="CD240" s="140"/>
      <c r="CE240" s="140"/>
      <c r="CF240" s="140"/>
      <c r="CG240" s="140"/>
      <c r="CH240" s="140"/>
      <c r="CI240" s="140"/>
      <c r="CJ240" s="140"/>
      <c r="CK240" s="140"/>
      <c r="CL240" s="140"/>
      <c r="CM240" s="140"/>
      <c r="CN240" s="140"/>
      <c r="CO240" s="140"/>
      <c r="CP240" s="140"/>
      <c r="CQ240" s="140"/>
      <c r="CR240" s="140"/>
      <c r="CS240" s="140"/>
      <c r="CT240" s="140"/>
      <c r="CU240" s="140"/>
      <c r="CV240" s="140"/>
      <c r="CW240" s="140"/>
      <c r="CX240" s="140"/>
      <c r="CY240" s="140"/>
      <c r="CZ240" s="140"/>
      <c r="DA240" s="140"/>
      <c r="DB240" s="140"/>
      <c r="DC240" s="140"/>
      <c r="DD240" s="140"/>
      <c r="DE240" s="140"/>
      <c r="DF240" s="140"/>
      <c r="DG240" s="140"/>
      <c r="DH240" s="140"/>
      <c r="DI240" s="140"/>
      <c r="DJ240" s="140"/>
      <c r="DK240" s="140"/>
      <c r="DL240" s="140"/>
      <c r="DM240" s="140"/>
      <c r="DN240" s="140"/>
      <c r="DO240" s="140"/>
      <c r="DP240" s="140"/>
      <c r="DQ240" s="140"/>
      <c r="DR240" s="140"/>
      <c r="DS240" s="140"/>
      <c r="DT240" s="140"/>
      <c r="DU240" s="140"/>
      <c r="DV240" s="140"/>
      <c r="DW240" s="140"/>
      <c r="DX240" s="140"/>
      <c r="DY240" s="140"/>
      <c r="DZ240" s="140"/>
      <c r="EA240" s="140"/>
      <c r="EB240" s="141"/>
      <c r="EC240" s="140"/>
      <c r="ED240" s="140"/>
      <c r="EE240" s="140"/>
      <c r="EF240" s="140"/>
      <c r="EG240" s="140"/>
      <c r="EH240" s="140"/>
      <c r="EI240" s="140"/>
      <c r="EJ240" s="140"/>
      <c r="EK240" s="140"/>
      <c r="EL240" s="140"/>
      <c r="EM240" s="140"/>
      <c r="EN240" s="140"/>
      <c r="EO240" s="140"/>
      <c r="EP240" s="140"/>
      <c r="EQ240" s="140"/>
      <c r="ER240" s="140"/>
      <c r="ES240" s="140"/>
      <c r="ET240" s="140"/>
      <c r="EU240" s="140"/>
      <c r="EV240" s="140"/>
      <c r="EW240" s="140"/>
      <c r="EX240" s="140"/>
      <c r="EY240" s="140"/>
      <c r="EZ240" s="140"/>
      <c r="FA240" s="140"/>
    </row>
    <row r="241" spans="1:132" s="148" customFormat="1" ht="20.100000000000001" customHeight="1" x14ac:dyDescent="0.3">
      <c r="A241" s="25" t="s">
        <v>1660</v>
      </c>
      <c r="B241" s="146" t="s">
        <v>126</v>
      </c>
      <c r="C241" s="26">
        <v>81975</v>
      </c>
      <c r="D241" s="25" t="s">
        <v>1661</v>
      </c>
      <c r="E241" s="26" t="s">
        <v>293</v>
      </c>
      <c r="F241" s="26" t="s">
        <v>615</v>
      </c>
      <c r="G241" s="26" t="s">
        <v>114</v>
      </c>
      <c r="H241" s="26" t="s">
        <v>389</v>
      </c>
      <c r="I241" s="25" t="s">
        <v>129</v>
      </c>
      <c r="J241" s="25" t="s">
        <v>1662</v>
      </c>
      <c r="K241" s="25" t="s">
        <v>1663</v>
      </c>
      <c r="L241" s="25"/>
      <c r="M241" s="25"/>
      <c r="N241" s="25"/>
      <c r="O241" s="25"/>
      <c r="P241" s="25"/>
      <c r="Q241" s="25" t="s">
        <v>1664</v>
      </c>
      <c r="R241" s="25"/>
      <c r="S241" s="143"/>
      <c r="T241" s="143"/>
      <c r="DJ241" s="148">
        <v>1</v>
      </c>
      <c r="DK241" s="148">
        <v>1</v>
      </c>
      <c r="DY241" s="148" t="s">
        <v>519</v>
      </c>
      <c r="DZ241" s="148">
        <v>1</v>
      </c>
      <c r="EB241" s="148" t="s">
        <v>1726</v>
      </c>
    </row>
    <row r="242" spans="1:132" s="145" customFormat="1" ht="20.100000000000001" customHeight="1" x14ac:dyDescent="0.3">
      <c r="A242" s="25" t="s">
        <v>1660</v>
      </c>
      <c r="B242" s="146" t="s">
        <v>106</v>
      </c>
      <c r="C242" s="26">
        <v>82371</v>
      </c>
      <c r="D242" s="25" t="s">
        <v>1665</v>
      </c>
      <c r="E242" s="26" t="s">
        <v>108</v>
      </c>
      <c r="F242" s="26" t="s">
        <v>567</v>
      </c>
      <c r="G242" s="26" t="s">
        <v>109</v>
      </c>
      <c r="H242" s="26" t="s">
        <v>3</v>
      </c>
      <c r="I242" s="25" t="s">
        <v>171</v>
      </c>
      <c r="J242" s="25" t="s">
        <v>1666</v>
      </c>
      <c r="K242" s="118" t="s">
        <v>1667</v>
      </c>
      <c r="L242" s="25"/>
      <c r="M242" s="25"/>
      <c r="N242" s="25"/>
      <c r="O242" s="25"/>
      <c r="P242" s="25"/>
      <c r="Q242" s="25" t="s">
        <v>1668</v>
      </c>
      <c r="R242" s="25" t="s">
        <v>1669</v>
      </c>
      <c r="S242" s="143"/>
      <c r="T242" s="144"/>
      <c r="BF242" s="145">
        <v>1</v>
      </c>
      <c r="BO242" s="145">
        <v>1</v>
      </c>
      <c r="CV242" s="145">
        <v>1</v>
      </c>
      <c r="DF242" s="145">
        <v>1</v>
      </c>
      <c r="DY242" s="145" t="s">
        <v>519</v>
      </c>
      <c r="DZ242" s="145">
        <v>1</v>
      </c>
    </row>
    <row r="243" spans="1:132" s="145" customFormat="1" ht="20.100000000000001" customHeight="1" x14ac:dyDescent="0.3">
      <c r="A243" s="25" t="s">
        <v>1670</v>
      </c>
      <c r="B243" s="146" t="s">
        <v>106</v>
      </c>
      <c r="C243" s="26">
        <v>81543</v>
      </c>
      <c r="D243" s="25" t="s">
        <v>1671</v>
      </c>
      <c r="E243" s="26" t="s">
        <v>293</v>
      </c>
      <c r="F243" s="26" t="s">
        <v>554</v>
      </c>
      <c r="G243" s="26" t="s">
        <v>109</v>
      </c>
      <c r="H243" s="26" t="s">
        <v>389</v>
      </c>
      <c r="I243" s="25" t="s">
        <v>123</v>
      </c>
      <c r="J243" s="25" t="s">
        <v>1672</v>
      </c>
      <c r="K243" s="118" t="s">
        <v>1673</v>
      </c>
      <c r="L243" s="25" t="s">
        <v>1674</v>
      </c>
      <c r="M243" s="25" t="s">
        <v>1675</v>
      </c>
      <c r="N243" s="25" t="s">
        <v>1676</v>
      </c>
      <c r="O243" s="25"/>
      <c r="P243" s="25"/>
      <c r="Q243" s="25" t="s">
        <v>1677</v>
      </c>
      <c r="R243" s="25" t="s">
        <v>1678</v>
      </c>
      <c r="S243" s="143"/>
      <c r="T243" s="144"/>
      <c r="AG243" s="145">
        <v>1</v>
      </c>
      <c r="AR243" s="145">
        <v>1</v>
      </c>
      <c r="AX243" s="145">
        <v>1</v>
      </c>
      <c r="CJ243" s="145">
        <v>1</v>
      </c>
      <c r="CX243" s="145">
        <v>1</v>
      </c>
      <c r="CY243" s="145">
        <v>1</v>
      </c>
      <c r="DE243" s="145">
        <v>1</v>
      </c>
      <c r="DI243" s="145">
        <v>1</v>
      </c>
      <c r="DJ243" s="145">
        <v>1</v>
      </c>
      <c r="DY243" s="145">
        <v>1</v>
      </c>
      <c r="DZ243" s="145">
        <v>1</v>
      </c>
      <c r="EB243" s="145" t="s">
        <v>1727</v>
      </c>
    </row>
    <row r="244" spans="1:132" s="148" customFormat="1" ht="20.100000000000001" hidden="1" customHeight="1" x14ac:dyDescent="0.3">
      <c r="A244" s="25" t="s">
        <v>1670</v>
      </c>
      <c r="B244" s="146" t="s">
        <v>106</v>
      </c>
      <c r="C244" s="26">
        <v>82682</v>
      </c>
      <c r="D244" s="71" t="s">
        <v>1679</v>
      </c>
      <c r="E244" s="26" t="s">
        <v>108</v>
      </c>
      <c r="F244" s="26" t="s">
        <v>539</v>
      </c>
      <c r="G244" s="26" t="s">
        <v>109</v>
      </c>
      <c r="H244" s="26" t="s">
        <v>3</v>
      </c>
      <c r="I244" s="25" t="s">
        <v>469</v>
      </c>
      <c r="J244" s="25" t="s">
        <v>1680</v>
      </c>
      <c r="K244" s="25"/>
      <c r="L244" s="25"/>
      <c r="M244" s="25"/>
      <c r="N244" s="25"/>
      <c r="O244" s="25"/>
      <c r="P244" s="25"/>
      <c r="Q244" s="25"/>
      <c r="R244" s="25"/>
      <c r="S244" s="143"/>
      <c r="T244" s="143"/>
      <c r="DY244" s="148">
        <v>0</v>
      </c>
      <c r="DZ244" s="148">
        <v>0</v>
      </c>
    </row>
    <row r="245" spans="1:132" s="148" customFormat="1" ht="20.100000000000001" hidden="1" customHeight="1" x14ac:dyDescent="0.3">
      <c r="A245" s="25" t="s">
        <v>1670</v>
      </c>
      <c r="B245" s="146" t="s">
        <v>187</v>
      </c>
      <c r="C245" s="26">
        <v>82696</v>
      </c>
      <c r="D245" s="71" t="s">
        <v>1681</v>
      </c>
      <c r="E245" s="26" t="s">
        <v>108</v>
      </c>
      <c r="F245" s="26" t="s">
        <v>344</v>
      </c>
      <c r="G245" s="26" t="s">
        <v>121</v>
      </c>
      <c r="H245" s="26" t="s">
        <v>3</v>
      </c>
      <c r="I245" s="25" t="s">
        <v>834</v>
      </c>
      <c r="J245" s="25" t="s">
        <v>1682</v>
      </c>
      <c r="K245" s="45" t="s">
        <v>1683</v>
      </c>
      <c r="L245" s="25"/>
      <c r="M245" s="25"/>
      <c r="N245" s="25"/>
      <c r="O245" s="25"/>
      <c r="P245" s="25"/>
      <c r="Q245" s="25"/>
      <c r="R245" s="25"/>
      <c r="S245" s="143"/>
      <c r="T245" s="143"/>
      <c r="DY245" s="148">
        <v>0</v>
      </c>
      <c r="DZ245" s="148">
        <v>0</v>
      </c>
    </row>
    <row r="246" spans="1:132" s="145" customFormat="1" ht="20.100000000000001" customHeight="1" x14ac:dyDescent="0.3">
      <c r="A246" s="25" t="s">
        <v>1684</v>
      </c>
      <c r="B246" s="146" t="s">
        <v>126</v>
      </c>
      <c r="C246" s="26">
        <v>81666</v>
      </c>
      <c r="D246" s="150" t="s">
        <v>1685</v>
      </c>
      <c r="E246" s="26" t="s">
        <v>318</v>
      </c>
      <c r="F246" s="26" t="s">
        <v>835</v>
      </c>
      <c r="G246" s="26" t="s">
        <v>114</v>
      </c>
      <c r="H246" s="26" t="s">
        <v>405</v>
      </c>
      <c r="I246" s="25" t="s">
        <v>129</v>
      </c>
      <c r="J246" s="25" t="s">
        <v>1686</v>
      </c>
      <c r="K246" s="25"/>
      <c r="L246" s="25"/>
      <c r="M246" s="25"/>
      <c r="N246" s="25"/>
      <c r="O246" s="25"/>
      <c r="P246" s="25"/>
      <c r="Q246" s="25"/>
      <c r="R246" s="25"/>
      <c r="S246" s="143"/>
      <c r="T246" s="144"/>
      <c r="DY246" s="145">
        <v>1</v>
      </c>
      <c r="DZ246" s="145">
        <v>0</v>
      </c>
    </row>
    <row r="247" spans="1:132" s="145" customFormat="1" ht="20.100000000000001" customHeight="1" x14ac:dyDescent="0.3">
      <c r="A247" s="25" t="s">
        <v>1684</v>
      </c>
      <c r="B247" s="146" t="s">
        <v>106</v>
      </c>
      <c r="C247" s="26">
        <v>81763</v>
      </c>
      <c r="D247" s="25" t="s">
        <v>1687</v>
      </c>
      <c r="E247" s="26" t="s">
        <v>113</v>
      </c>
      <c r="F247" s="26" t="s">
        <v>835</v>
      </c>
      <c r="G247" s="26" t="s">
        <v>114</v>
      </c>
      <c r="H247" s="26" t="s">
        <v>449</v>
      </c>
      <c r="I247" s="25" t="s">
        <v>171</v>
      </c>
      <c r="J247" s="25" t="s">
        <v>1688</v>
      </c>
      <c r="K247" s="43" t="s">
        <v>1689</v>
      </c>
      <c r="L247" s="25"/>
      <c r="M247" s="25"/>
      <c r="N247" s="25"/>
      <c r="O247" s="25"/>
      <c r="P247" s="25"/>
      <c r="Q247" s="25" t="s">
        <v>1690</v>
      </c>
      <c r="R247" s="25" t="s">
        <v>1691</v>
      </c>
      <c r="S247" s="143"/>
      <c r="T247" s="144"/>
      <c r="AJ247" s="145">
        <v>1</v>
      </c>
      <c r="CF247" s="145">
        <v>1</v>
      </c>
      <c r="DF247" s="145">
        <v>1</v>
      </c>
      <c r="DG247" s="145">
        <v>1</v>
      </c>
      <c r="DY247" s="145" t="s">
        <v>519</v>
      </c>
      <c r="DZ247" s="145">
        <v>1</v>
      </c>
    </row>
    <row r="248" spans="1:132" s="145" customFormat="1" ht="20.100000000000001" customHeight="1" x14ac:dyDescent="0.3">
      <c r="A248" s="25" t="s">
        <v>1684</v>
      </c>
      <c r="B248" s="146" t="s">
        <v>187</v>
      </c>
      <c r="C248" s="26">
        <v>82366</v>
      </c>
      <c r="D248" s="25" t="s">
        <v>1692</v>
      </c>
      <c r="E248" s="26" t="s">
        <v>108</v>
      </c>
      <c r="F248" s="26" t="s">
        <v>344</v>
      </c>
      <c r="G248" s="26" t="s">
        <v>121</v>
      </c>
      <c r="H248" s="26" t="s">
        <v>385</v>
      </c>
      <c r="I248" s="25" t="s">
        <v>1210</v>
      </c>
      <c r="J248" s="25" t="s">
        <v>1693</v>
      </c>
      <c r="K248" s="43"/>
      <c r="L248" s="25" t="s">
        <v>1694</v>
      </c>
      <c r="M248" s="25"/>
      <c r="N248" s="25"/>
      <c r="O248" s="25"/>
      <c r="P248" s="25"/>
      <c r="Q248" s="25" t="s">
        <v>1695</v>
      </c>
      <c r="R248" s="25" t="s">
        <v>1696</v>
      </c>
      <c r="S248" s="143"/>
      <c r="T248" s="144"/>
      <c r="W248" s="145">
        <v>1</v>
      </c>
      <c r="Y248" s="145">
        <v>1</v>
      </c>
      <c r="AX248" s="145">
        <v>1</v>
      </c>
      <c r="AY248" s="145">
        <v>1</v>
      </c>
      <c r="BB248" s="145">
        <v>1</v>
      </c>
      <c r="BR248" s="145">
        <v>1</v>
      </c>
      <c r="CC248" s="145">
        <v>1</v>
      </c>
      <c r="DY248" s="145">
        <v>1</v>
      </c>
      <c r="DZ248" s="145">
        <v>1</v>
      </c>
    </row>
    <row r="249" spans="1:132" s="145" customFormat="1" ht="20.100000000000001" customHeight="1" x14ac:dyDescent="0.3">
      <c r="A249" s="25" t="s">
        <v>1684</v>
      </c>
      <c r="B249" s="146" t="s">
        <v>106</v>
      </c>
      <c r="C249" s="26">
        <v>82418</v>
      </c>
      <c r="D249" s="25" t="s">
        <v>1697</v>
      </c>
      <c r="E249" s="26" t="s">
        <v>318</v>
      </c>
      <c r="F249" s="26" t="s">
        <v>703</v>
      </c>
      <c r="G249" s="26" t="s">
        <v>114</v>
      </c>
      <c r="H249" s="26" t="s">
        <v>3</v>
      </c>
      <c r="I249" s="25" t="s">
        <v>140</v>
      </c>
      <c r="J249" s="25" t="s">
        <v>1698</v>
      </c>
      <c r="K249" s="147" t="s">
        <v>1699</v>
      </c>
      <c r="L249" s="25" t="s">
        <v>1700</v>
      </c>
      <c r="M249" s="25"/>
      <c r="N249" s="25"/>
      <c r="O249" s="25"/>
      <c r="P249" s="25"/>
      <c r="Q249" s="25"/>
      <c r="R249" s="25"/>
      <c r="S249" s="143"/>
      <c r="T249" s="144"/>
      <c r="AG249" s="145">
        <v>1</v>
      </c>
      <c r="DY249" s="145">
        <v>1</v>
      </c>
      <c r="DZ249" s="145">
        <v>0</v>
      </c>
      <c r="EB249" s="145" t="s">
        <v>1728</v>
      </c>
    </row>
    <row r="250" spans="1:132" s="148" customFormat="1" ht="20.100000000000001" hidden="1" customHeight="1" x14ac:dyDescent="0.3">
      <c r="A250" s="25" t="s">
        <v>1684</v>
      </c>
      <c r="B250" s="146" t="s">
        <v>106</v>
      </c>
      <c r="C250" s="26">
        <v>82748</v>
      </c>
      <c r="D250" s="71" t="s">
        <v>1701</v>
      </c>
      <c r="E250" s="26" t="s">
        <v>113</v>
      </c>
      <c r="F250" s="26" t="s">
        <v>446</v>
      </c>
      <c r="G250" s="26" t="s">
        <v>121</v>
      </c>
      <c r="H250" s="26" t="s">
        <v>449</v>
      </c>
      <c r="I250" s="25" t="s">
        <v>174</v>
      </c>
      <c r="J250" s="25" t="s">
        <v>1702</v>
      </c>
      <c r="K250" s="25"/>
      <c r="L250" s="25"/>
      <c r="M250" s="25"/>
      <c r="N250" s="25"/>
      <c r="O250" s="25"/>
      <c r="P250" s="25"/>
      <c r="Q250" s="25"/>
      <c r="R250" s="25"/>
      <c r="S250" s="143"/>
      <c r="T250" s="143"/>
      <c r="DY250" s="148">
        <v>0</v>
      </c>
      <c r="DZ250" s="148">
        <v>0</v>
      </c>
    </row>
    <row r="251" spans="1:132" s="148" customFormat="1" ht="20.100000000000001" hidden="1" customHeight="1" x14ac:dyDescent="0.3">
      <c r="A251" s="25" t="s">
        <v>1703</v>
      </c>
      <c r="B251" s="146" t="s">
        <v>126</v>
      </c>
      <c r="C251" s="26">
        <v>81923</v>
      </c>
      <c r="D251" s="71" t="s">
        <v>1681</v>
      </c>
      <c r="E251" s="26" t="s">
        <v>318</v>
      </c>
      <c r="F251" s="26" t="s">
        <v>128</v>
      </c>
      <c r="G251" s="26" t="s">
        <v>114</v>
      </c>
      <c r="H251" s="26" t="s">
        <v>3</v>
      </c>
      <c r="I251" s="25" t="s">
        <v>275</v>
      </c>
      <c r="J251" s="25" t="s">
        <v>1704</v>
      </c>
      <c r="K251" s="25"/>
      <c r="L251" s="25"/>
      <c r="M251" s="25"/>
      <c r="N251" s="25"/>
      <c r="O251" s="25"/>
      <c r="P251" s="25"/>
      <c r="Q251" s="25"/>
      <c r="R251" s="25"/>
      <c r="S251" s="143"/>
      <c r="T251" s="143"/>
      <c r="DY251" s="148">
        <v>0</v>
      </c>
      <c r="DZ251" s="148">
        <v>0</v>
      </c>
    </row>
    <row r="252" spans="1:132" s="145" customFormat="1" ht="20.100000000000001" customHeight="1" x14ac:dyDescent="0.3">
      <c r="A252" s="25" t="s">
        <v>1703</v>
      </c>
      <c r="B252" s="146" t="s">
        <v>106</v>
      </c>
      <c r="C252" s="26">
        <v>82183</v>
      </c>
      <c r="D252" s="25" t="s">
        <v>1705</v>
      </c>
      <c r="E252" s="26" t="s">
        <v>108</v>
      </c>
      <c r="F252" s="26" t="s">
        <v>1438</v>
      </c>
      <c r="G252" s="26" t="s">
        <v>114</v>
      </c>
      <c r="H252" s="26" t="s">
        <v>476</v>
      </c>
      <c r="I252" s="25" t="s">
        <v>163</v>
      </c>
      <c r="J252" s="25" t="s">
        <v>1706</v>
      </c>
      <c r="K252" s="43" t="s">
        <v>1707</v>
      </c>
      <c r="L252" s="25" t="s">
        <v>1708</v>
      </c>
      <c r="M252" s="25" t="s">
        <v>1709</v>
      </c>
      <c r="N252" s="25" t="s">
        <v>1710</v>
      </c>
      <c r="O252" s="25"/>
      <c r="P252" s="25"/>
      <c r="Q252" s="25" t="s">
        <v>1711</v>
      </c>
      <c r="R252" s="25" t="s">
        <v>1712</v>
      </c>
      <c r="S252" s="143"/>
      <c r="T252" s="144"/>
      <c r="AD252" s="145">
        <v>1</v>
      </c>
      <c r="DW252" s="145">
        <v>1</v>
      </c>
      <c r="DY252" s="145">
        <v>1</v>
      </c>
      <c r="DZ252" s="145">
        <v>1</v>
      </c>
      <c r="EB252" s="145" t="s">
        <v>1729</v>
      </c>
    </row>
    <row r="253" spans="1:132" s="145" customFormat="1" ht="20.100000000000001" customHeight="1" x14ac:dyDescent="0.3">
      <c r="A253" s="25" t="s">
        <v>1703</v>
      </c>
      <c r="B253" s="146" t="s">
        <v>152</v>
      </c>
      <c r="C253" s="26">
        <v>82240</v>
      </c>
      <c r="D253" s="25" t="s">
        <v>1713</v>
      </c>
      <c r="E253" s="26" t="s">
        <v>108</v>
      </c>
      <c r="F253" s="26" t="s">
        <v>554</v>
      </c>
      <c r="G253" s="26" t="s">
        <v>109</v>
      </c>
      <c r="H253" s="26" t="s">
        <v>476</v>
      </c>
      <c r="I253" s="25" t="s">
        <v>262</v>
      </c>
      <c r="J253" s="25" t="s">
        <v>1714</v>
      </c>
      <c r="K253" s="25"/>
      <c r="L253" s="25" t="s">
        <v>1715</v>
      </c>
      <c r="M253" s="25"/>
      <c r="N253" s="25" t="s">
        <v>1716</v>
      </c>
      <c r="O253" s="25"/>
      <c r="P253" s="25"/>
      <c r="Q253" s="25"/>
      <c r="R253" s="25"/>
      <c r="S253" s="143"/>
      <c r="T253" s="144"/>
      <c r="DY253" s="145">
        <v>1</v>
      </c>
      <c r="DZ253" s="145">
        <v>0</v>
      </c>
      <c r="EB253" s="145" t="s">
        <v>1715</v>
      </c>
    </row>
    <row r="254" spans="1:132" s="148" customFormat="1" ht="20.100000000000001" hidden="1" customHeight="1" x14ac:dyDescent="0.3">
      <c r="A254" s="25" t="s">
        <v>1703</v>
      </c>
      <c r="B254" s="146" t="s">
        <v>126</v>
      </c>
      <c r="C254" s="26">
        <v>82328</v>
      </c>
      <c r="D254" s="71" t="s">
        <v>1717</v>
      </c>
      <c r="E254" s="26" t="s">
        <v>318</v>
      </c>
      <c r="F254" s="26" t="s">
        <v>615</v>
      </c>
      <c r="G254" s="26" t="s">
        <v>114</v>
      </c>
      <c r="H254" s="26" t="s">
        <v>405</v>
      </c>
      <c r="I254" s="25" t="s">
        <v>326</v>
      </c>
      <c r="J254" s="25" t="s">
        <v>1718</v>
      </c>
      <c r="K254" s="25"/>
      <c r="L254" s="25"/>
      <c r="M254" s="25"/>
      <c r="N254" s="25"/>
      <c r="O254" s="25"/>
      <c r="P254" s="25"/>
      <c r="Q254" s="25"/>
      <c r="R254" s="25"/>
      <c r="S254" s="143"/>
      <c r="T254" s="143"/>
      <c r="DY254" s="148">
        <v>0</v>
      </c>
      <c r="DZ254" s="148">
        <v>0</v>
      </c>
    </row>
    <row r="255" spans="1:132" s="148" customFormat="1" ht="20.100000000000001" hidden="1" customHeight="1" x14ac:dyDescent="0.3">
      <c r="A255" s="25" t="s">
        <v>1703</v>
      </c>
      <c r="B255" s="146" t="s">
        <v>187</v>
      </c>
      <c r="C255" s="26">
        <v>82883</v>
      </c>
      <c r="D255" s="71" t="s">
        <v>1719</v>
      </c>
      <c r="E255" s="26"/>
      <c r="F255" s="26" t="s">
        <v>344</v>
      </c>
      <c r="G255" s="26" t="s">
        <v>121</v>
      </c>
      <c r="H255" s="26" t="s">
        <v>415</v>
      </c>
      <c r="I255" s="25" t="s">
        <v>190</v>
      </c>
      <c r="J255" s="25" t="s">
        <v>1720</v>
      </c>
      <c r="K255" s="25"/>
      <c r="L255" s="25"/>
      <c r="M255" s="25"/>
      <c r="N255" s="25"/>
      <c r="O255" s="25"/>
      <c r="P255" s="25"/>
      <c r="Q255" s="25"/>
      <c r="R255" s="25"/>
      <c r="S255" s="143"/>
      <c r="T255" s="143"/>
      <c r="DY255" s="148">
        <v>0</v>
      </c>
      <c r="DZ255" s="148">
        <v>0</v>
      </c>
    </row>
    <row r="256" spans="1:132" s="148" customFormat="1" ht="20.100000000000001" customHeight="1" x14ac:dyDescent="0.3">
      <c r="A256" s="155" t="s">
        <v>1721</v>
      </c>
      <c r="B256" s="156" t="s">
        <v>143</v>
      </c>
      <c r="C256" s="157">
        <v>82675</v>
      </c>
      <c r="D256" s="155" t="s">
        <v>1722</v>
      </c>
      <c r="E256" s="157" t="s">
        <v>108</v>
      </c>
      <c r="F256" s="157" t="s">
        <v>194</v>
      </c>
      <c r="G256" s="157" t="s">
        <v>109</v>
      </c>
      <c r="H256" s="157" t="s">
        <v>405</v>
      </c>
      <c r="I256" s="155" t="s">
        <v>145</v>
      </c>
      <c r="J256" s="155" t="s">
        <v>1723</v>
      </c>
      <c r="K256" s="155"/>
      <c r="L256" s="155"/>
      <c r="M256" s="155"/>
      <c r="N256" s="155"/>
      <c r="O256" s="155"/>
      <c r="P256" s="155"/>
      <c r="Q256" s="155" t="s">
        <v>1724</v>
      </c>
      <c r="R256" s="155" t="s">
        <v>1725</v>
      </c>
      <c r="S256" s="143"/>
      <c r="T256" s="143"/>
      <c r="AX256" s="148">
        <v>1</v>
      </c>
      <c r="DY256" s="148" t="s">
        <v>519</v>
      </c>
      <c r="DZ256" s="148">
        <v>1</v>
      </c>
    </row>
    <row r="257" spans="1:157" s="161" customFormat="1" ht="20.100000000000001" customHeight="1" x14ac:dyDescent="0.3">
      <c r="A257" s="25" t="s">
        <v>1747</v>
      </c>
      <c r="B257" s="40" t="s">
        <v>187</v>
      </c>
      <c r="C257" s="26">
        <v>82486</v>
      </c>
      <c r="D257" s="25" t="s">
        <v>1748</v>
      </c>
      <c r="E257" s="26" t="s">
        <v>108</v>
      </c>
      <c r="F257" s="26" t="s">
        <v>121</v>
      </c>
      <c r="G257" s="26"/>
      <c r="H257" s="26" t="s">
        <v>449</v>
      </c>
      <c r="I257" s="25" t="s">
        <v>834</v>
      </c>
      <c r="J257" s="25" t="s">
        <v>1749</v>
      </c>
      <c r="K257" s="25"/>
      <c r="L257" s="25" t="s">
        <v>1750</v>
      </c>
      <c r="M257" s="25" t="s">
        <v>1751</v>
      </c>
      <c r="N257" s="25" t="s">
        <v>1752</v>
      </c>
      <c r="O257" s="130"/>
      <c r="P257" s="130"/>
      <c r="Q257" s="25"/>
      <c r="R257" s="25" t="s">
        <v>1753</v>
      </c>
      <c r="S257" s="160"/>
      <c r="T257" s="164"/>
      <c r="U257" s="164"/>
      <c r="V257" s="164"/>
      <c r="W257" s="164"/>
      <c r="X257" s="164">
        <v>1</v>
      </c>
      <c r="Y257" s="164"/>
      <c r="Z257" s="164"/>
      <c r="AA257" s="164"/>
      <c r="AB257" s="164"/>
      <c r="AC257" s="164"/>
      <c r="AD257" s="164"/>
      <c r="AE257" s="164"/>
      <c r="AF257" s="164"/>
      <c r="AG257" s="164">
        <v>1</v>
      </c>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v>1</v>
      </c>
      <c r="BC257" s="164"/>
      <c r="BD257" s="164"/>
      <c r="BE257" s="164"/>
      <c r="BF257" s="164"/>
      <c r="BG257" s="164">
        <v>1</v>
      </c>
      <c r="BH257" s="164"/>
      <c r="BI257" s="164"/>
      <c r="BJ257" s="164"/>
      <c r="BK257" s="164"/>
      <c r="BL257" s="164"/>
      <c r="BM257" s="164"/>
      <c r="BN257" s="164"/>
      <c r="BO257" s="164">
        <v>1</v>
      </c>
      <c r="BP257" s="164"/>
      <c r="BQ257" s="164"/>
      <c r="BR257" s="164"/>
      <c r="BS257" s="164"/>
      <c r="BT257" s="164"/>
      <c r="BU257" s="164"/>
      <c r="BV257" s="164"/>
      <c r="BW257" s="164"/>
      <c r="BX257" s="164"/>
      <c r="BY257" s="164"/>
      <c r="BZ257" s="164"/>
      <c r="CA257" s="164"/>
      <c r="CB257" s="164"/>
      <c r="CC257" s="164">
        <v>1</v>
      </c>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v>1</v>
      </c>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v>1</v>
      </c>
      <c r="DZ257" s="164">
        <v>1</v>
      </c>
      <c r="EA257" s="164"/>
      <c r="EB257" s="165" t="s">
        <v>1754</v>
      </c>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row>
    <row r="258" spans="1:157" s="159" customFormat="1" ht="20.100000000000001" customHeight="1" x14ac:dyDescent="0.3">
      <c r="A258" s="72" t="s">
        <v>1755</v>
      </c>
      <c r="B258" s="80" t="s">
        <v>126</v>
      </c>
      <c r="C258" s="73">
        <v>78065</v>
      </c>
      <c r="D258" s="72" t="s">
        <v>1756</v>
      </c>
      <c r="E258" s="73" t="s">
        <v>108</v>
      </c>
      <c r="F258" s="73" t="s">
        <v>114</v>
      </c>
      <c r="G258" s="73" t="s">
        <v>516</v>
      </c>
      <c r="H258" s="73" t="s">
        <v>516</v>
      </c>
      <c r="I258" s="72" t="s">
        <v>1757</v>
      </c>
      <c r="J258" s="72" t="s">
        <v>1758</v>
      </c>
      <c r="K258" s="113"/>
      <c r="L258" s="72" t="s">
        <v>1759</v>
      </c>
      <c r="M258" s="134"/>
      <c r="N258" s="134"/>
      <c r="O258" s="134"/>
      <c r="P258" s="134"/>
      <c r="Q258" s="72" t="s">
        <v>1760</v>
      </c>
      <c r="R258" s="72"/>
      <c r="S258" s="158"/>
      <c r="T258" s="166"/>
      <c r="U258" s="166"/>
      <c r="V258" s="166"/>
      <c r="W258" s="166"/>
      <c r="X258" s="166"/>
      <c r="Y258" s="166"/>
      <c r="Z258" s="166"/>
      <c r="AA258" s="166"/>
      <c r="AB258" s="166"/>
      <c r="AC258" s="166"/>
      <c r="AD258" s="166">
        <v>1</v>
      </c>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v>1</v>
      </c>
      <c r="AY258" s="166"/>
      <c r="AZ258" s="166"/>
      <c r="BA258" s="166"/>
      <c r="BB258" s="166"/>
      <c r="BC258" s="166"/>
      <c r="BD258" s="166"/>
      <c r="BE258" s="166"/>
      <c r="BF258" s="166"/>
      <c r="BG258" s="166"/>
      <c r="BH258" s="166"/>
      <c r="BI258" s="166"/>
      <c r="BJ258" s="166"/>
      <c r="BK258" s="166"/>
      <c r="BL258" s="166"/>
      <c r="BM258" s="166"/>
      <c r="BN258" s="166"/>
      <c r="BO258" s="166">
        <v>1</v>
      </c>
      <c r="BP258" s="166">
        <v>1</v>
      </c>
      <c r="BQ258" s="166"/>
      <c r="BR258" s="166">
        <v>1</v>
      </c>
      <c r="BS258" s="166"/>
      <c r="BT258" s="166">
        <v>1</v>
      </c>
      <c r="BU258" s="166"/>
      <c r="BV258" s="166"/>
      <c r="BW258" s="166"/>
      <c r="BX258" s="166"/>
      <c r="BY258" s="166"/>
      <c r="BZ258" s="166"/>
      <c r="CA258" s="166"/>
      <c r="CB258" s="166"/>
      <c r="CC258" s="166">
        <v>1</v>
      </c>
      <c r="CD258" s="166"/>
      <c r="CE258" s="166"/>
      <c r="CF258" s="166"/>
      <c r="CG258" s="166"/>
      <c r="CH258" s="166"/>
      <c r="CI258" s="166"/>
      <c r="CJ258" s="166"/>
      <c r="CK258" s="166"/>
      <c r="CL258" s="166"/>
      <c r="CM258" s="166"/>
      <c r="CN258" s="166"/>
      <c r="CO258" s="166"/>
      <c r="CP258" s="166"/>
      <c r="CQ258" s="166"/>
      <c r="CR258" s="166"/>
      <c r="CS258" s="166"/>
      <c r="CT258" s="166"/>
      <c r="CU258" s="166"/>
      <c r="CV258" s="166"/>
      <c r="CW258" s="166"/>
      <c r="CX258" s="166"/>
      <c r="CY258" s="166"/>
      <c r="CZ258" s="166"/>
      <c r="DA258" s="166"/>
      <c r="DB258" s="164"/>
      <c r="DC258" s="166"/>
      <c r="DD258" s="166"/>
      <c r="DE258" s="166"/>
      <c r="DF258" s="166"/>
      <c r="DG258" s="166"/>
      <c r="DH258" s="166"/>
      <c r="DI258" s="166"/>
      <c r="DJ258" s="166"/>
      <c r="DK258" s="166"/>
      <c r="DL258" s="166"/>
      <c r="DM258" s="166"/>
      <c r="DN258" s="166"/>
      <c r="DO258" s="166"/>
      <c r="DP258" s="166"/>
      <c r="DQ258" s="166"/>
      <c r="DR258" s="166"/>
      <c r="DS258" s="166"/>
      <c r="DT258" s="166"/>
      <c r="DU258" s="166"/>
      <c r="DV258" s="164"/>
      <c r="DW258" s="166"/>
      <c r="DX258" s="166"/>
      <c r="DY258" s="166">
        <v>1</v>
      </c>
      <c r="DZ258" s="166">
        <v>1</v>
      </c>
      <c r="EA258" s="166"/>
      <c r="EB258" s="167"/>
      <c r="EC258" s="158"/>
      <c r="ED258" s="158"/>
      <c r="EE258" s="158"/>
      <c r="EF258" s="158"/>
      <c r="EG258" s="158"/>
      <c r="EH258" s="158"/>
      <c r="EI258" s="158"/>
      <c r="EJ258" s="158"/>
      <c r="EK258" s="158"/>
      <c r="EL258" s="158"/>
      <c r="EM258" s="158"/>
      <c r="EN258" s="158"/>
      <c r="EO258" s="158"/>
      <c r="EP258" s="158"/>
      <c r="EQ258" s="158"/>
      <c r="ER258" s="158"/>
      <c r="ES258" s="158"/>
      <c r="ET258" s="158"/>
      <c r="EU258" s="158"/>
      <c r="EV258" s="158"/>
      <c r="EW258" s="158"/>
      <c r="EX258" s="158"/>
      <c r="EY258" s="158"/>
      <c r="EZ258" s="158"/>
      <c r="FA258" s="158"/>
    </row>
    <row r="259" spans="1:157" s="159" customFormat="1" ht="20.100000000000001" customHeight="1" x14ac:dyDescent="0.3">
      <c r="A259" s="25" t="s">
        <v>1755</v>
      </c>
      <c r="B259" s="40" t="s">
        <v>126</v>
      </c>
      <c r="C259" s="26">
        <v>81875</v>
      </c>
      <c r="D259" s="25" t="s">
        <v>1761</v>
      </c>
      <c r="E259" s="26" t="s">
        <v>108</v>
      </c>
      <c r="F259" s="26" t="s">
        <v>114</v>
      </c>
      <c r="G259" s="162"/>
      <c r="H259" s="26" t="s">
        <v>385</v>
      </c>
      <c r="I259" s="25" t="s">
        <v>275</v>
      </c>
      <c r="J259" s="25" t="s">
        <v>1762</v>
      </c>
      <c r="K259" s="25"/>
      <c r="L259" s="25"/>
      <c r="M259" s="25"/>
      <c r="N259" s="25"/>
      <c r="O259" s="25"/>
      <c r="P259" s="25"/>
      <c r="Q259" s="87" t="s">
        <v>1763</v>
      </c>
      <c r="R259" s="130"/>
      <c r="S259" s="158"/>
      <c r="T259" s="166"/>
      <c r="U259" s="166"/>
      <c r="V259" s="166"/>
      <c r="W259" s="166"/>
      <c r="X259" s="166"/>
      <c r="Y259" s="166"/>
      <c r="Z259" s="166"/>
      <c r="AA259" s="166">
        <v>1</v>
      </c>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c r="BY259" s="166"/>
      <c r="BZ259" s="166"/>
      <c r="CA259" s="166"/>
      <c r="CB259" s="166"/>
      <c r="CC259" s="166"/>
      <c r="CD259" s="166"/>
      <c r="CE259" s="166"/>
      <c r="CF259" s="166"/>
      <c r="CG259" s="166"/>
      <c r="CH259" s="166"/>
      <c r="CI259" s="166"/>
      <c r="CJ259" s="166"/>
      <c r="CK259" s="166"/>
      <c r="CL259" s="166"/>
      <c r="CM259" s="166"/>
      <c r="CN259" s="166"/>
      <c r="CO259" s="166"/>
      <c r="CP259" s="166"/>
      <c r="CQ259" s="166"/>
      <c r="CR259" s="166"/>
      <c r="CS259" s="166"/>
      <c r="CT259" s="166"/>
      <c r="CU259" s="166"/>
      <c r="CV259" s="166"/>
      <c r="CW259" s="166"/>
      <c r="CX259" s="166"/>
      <c r="CY259" s="166"/>
      <c r="CZ259" s="166"/>
      <c r="DA259" s="166"/>
      <c r="DB259" s="164"/>
      <c r="DC259" s="166"/>
      <c r="DD259" s="166"/>
      <c r="DE259" s="166"/>
      <c r="DF259" s="166"/>
      <c r="DG259" s="166"/>
      <c r="DH259" s="166"/>
      <c r="DI259" s="166"/>
      <c r="DJ259" s="166"/>
      <c r="DK259" s="166"/>
      <c r="DL259" s="166">
        <v>1</v>
      </c>
      <c r="DM259" s="166"/>
      <c r="DN259" s="166"/>
      <c r="DO259" s="166"/>
      <c r="DP259" s="166"/>
      <c r="DQ259" s="166"/>
      <c r="DR259" s="166"/>
      <c r="DS259" s="166"/>
      <c r="DT259" s="166"/>
      <c r="DU259" s="166"/>
      <c r="DV259" s="164"/>
      <c r="DW259" s="166"/>
      <c r="DX259" s="166"/>
      <c r="DY259" s="166" t="s">
        <v>519</v>
      </c>
      <c r="DZ259" s="166">
        <v>1</v>
      </c>
      <c r="EA259" s="166"/>
      <c r="EB259" s="167" t="s">
        <v>1764</v>
      </c>
      <c r="EC259" s="158"/>
      <c r="ED259" s="158"/>
      <c r="EE259" s="158"/>
      <c r="EF259" s="158"/>
      <c r="EG259" s="158"/>
      <c r="EH259" s="158"/>
      <c r="EI259" s="158"/>
      <c r="EJ259" s="158"/>
      <c r="EK259" s="158"/>
      <c r="EL259" s="158"/>
      <c r="EM259" s="158"/>
      <c r="EN259" s="158"/>
      <c r="EO259" s="158"/>
      <c r="EP259" s="158"/>
      <c r="EQ259" s="158"/>
      <c r="ER259" s="158"/>
      <c r="ES259" s="158"/>
      <c r="ET259" s="158"/>
      <c r="EU259" s="158"/>
      <c r="EV259" s="158"/>
      <c r="EW259" s="158"/>
      <c r="EX259" s="158"/>
      <c r="EY259" s="158"/>
      <c r="EZ259" s="158"/>
      <c r="FA259" s="158"/>
    </row>
    <row r="260" spans="1:157" s="159" customFormat="1" ht="20.100000000000001" customHeight="1" x14ac:dyDescent="0.3">
      <c r="A260" s="72" t="s">
        <v>1755</v>
      </c>
      <c r="B260" s="80" t="s">
        <v>126</v>
      </c>
      <c r="C260" s="73">
        <v>81977</v>
      </c>
      <c r="D260" s="72" t="s">
        <v>1765</v>
      </c>
      <c r="E260" s="73" t="s">
        <v>113</v>
      </c>
      <c r="F260" s="73" t="s">
        <v>114</v>
      </c>
      <c r="G260" s="162"/>
      <c r="H260" s="73" t="s">
        <v>3</v>
      </c>
      <c r="I260" s="72" t="s">
        <v>129</v>
      </c>
      <c r="J260" s="72" t="s">
        <v>1766</v>
      </c>
      <c r="K260" s="72"/>
      <c r="L260" s="72" t="s">
        <v>1767</v>
      </c>
      <c r="M260" s="72" t="s">
        <v>1768</v>
      </c>
      <c r="N260" s="72" t="s">
        <v>1769</v>
      </c>
      <c r="O260" s="134"/>
      <c r="P260" s="134"/>
      <c r="Q260" s="72" t="s">
        <v>1770</v>
      </c>
      <c r="R260" s="72"/>
      <c r="S260" s="158"/>
      <c r="T260" s="166">
        <v>1</v>
      </c>
      <c r="U260" s="166"/>
      <c r="V260" s="166"/>
      <c r="W260" s="166"/>
      <c r="X260" s="166"/>
      <c r="Y260" s="166">
        <v>1</v>
      </c>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v>1</v>
      </c>
      <c r="AY260" s="166">
        <v>1</v>
      </c>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c r="BY260" s="166"/>
      <c r="BZ260" s="166"/>
      <c r="CA260" s="166">
        <v>1</v>
      </c>
      <c r="CB260" s="166"/>
      <c r="CC260" s="166"/>
      <c r="CD260" s="166"/>
      <c r="CE260" s="166"/>
      <c r="CF260" s="166"/>
      <c r="CG260" s="166"/>
      <c r="CH260" s="166"/>
      <c r="CI260" s="166"/>
      <c r="CJ260" s="166"/>
      <c r="CK260" s="166"/>
      <c r="CL260" s="166"/>
      <c r="CM260" s="166"/>
      <c r="CN260" s="166">
        <v>1</v>
      </c>
      <c r="CO260" s="166"/>
      <c r="CP260" s="166"/>
      <c r="CQ260" s="166"/>
      <c r="CR260" s="166"/>
      <c r="CS260" s="166"/>
      <c r="CT260" s="166"/>
      <c r="CU260" s="166"/>
      <c r="CV260" s="166"/>
      <c r="CW260" s="166"/>
      <c r="CX260" s="166"/>
      <c r="CY260" s="166"/>
      <c r="CZ260" s="166"/>
      <c r="DA260" s="166"/>
      <c r="DB260" s="164"/>
      <c r="DC260" s="166"/>
      <c r="DD260" s="166"/>
      <c r="DE260" s="166"/>
      <c r="DF260" s="166"/>
      <c r="DG260" s="166"/>
      <c r="DH260" s="166"/>
      <c r="DI260" s="166"/>
      <c r="DJ260" s="166"/>
      <c r="DK260" s="166">
        <v>1</v>
      </c>
      <c r="DL260" s="166"/>
      <c r="DM260" s="166"/>
      <c r="DN260" s="166"/>
      <c r="DO260" s="166">
        <v>1</v>
      </c>
      <c r="DP260" s="166"/>
      <c r="DQ260" s="166"/>
      <c r="DR260" s="166"/>
      <c r="DS260" s="166"/>
      <c r="DT260" s="166"/>
      <c r="DU260" s="166"/>
      <c r="DV260" s="164"/>
      <c r="DW260" s="166"/>
      <c r="DX260" s="166"/>
      <c r="DY260" s="166">
        <v>1</v>
      </c>
      <c r="DZ260" s="166">
        <v>1</v>
      </c>
      <c r="EA260" s="166"/>
      <c r="EB260" s="167" t="s">
        <v>1771</v>
      </c>
      <c r="EC260" s="158"/>
      <c r="ED260" s="158"/>
      <c r="EE260" s="158"/>
      <c r="EF260" s="158"/>
      <c r="EG260" s="158"/>
      <c r="EH260" s="158"/>
      <c r="EI260" s="158"/>
      <c r="EJ260" s="158"/>
      <c r="EK260" s="158"/>
      <c r="EL260" s="158"/>
      <c r="EM260" s="158"/>
      <c r="EN260" s="158"/>
      <c r="EO260" s="158"/>
      <c r="EP260" s="158"/>
      <c r="EQ260" s="158"/>
      <c r="ER260" s="158"/>
      <c r="ES260" s="158"/>
      <c r="ET260" s="158"/>
      <c r="EU260" s="158"/>
      <c r="EV260" s="158"/>
      <c r="EW260" s="158"/>
      <c r="EX260" s="158"/>
      <c r="EY260" s="158"/>
      <c r="EZ260" s="158"/>
      <c r="FA260" s="158"/>
    </row>
    <row r="261" spans="1:157" s="159" customFormat="1" ht="20.100000000000001" customHeight="1" x14ac:dyDescent="0.3">
      <c r="A261" s="25" t="s">
        <v>1755</v>
      </c>
      <c r="B261" s="40" t="s">
        <v>126</v>
      </c>
      <c r="C261" s="26">
        <v>82476</v>
      </c>
      <c r="D261" s="25" t="s">
        <v>798</v>
      </c>
      <c r="E261" s="26"/>
      <c r="F261" s="26" t="s">
        <v>114</v>
      </c>
      <c r="G261" s="162"/>
      <c r="H261" s="26" t="s">
        <v>476</v>
      </c>
      <c r="I261" s="25" t="s">
        <v>319</v>
      </c>
      <c r="J261" s="25" t="s">
        <v>1772</v>
      </c>
      <c r="K261" s="45"/>
      <c r="L261" s="25" t="s">
        <v>1773</v>
      </c>
      <c r="M261" s="25" t="s">
        <v>1774</v>
      </c>
      <c r="N261" s="134"/>
      <c r="O261" s="134"/>
      <c r="P261" s="134"/>
      <c r="Q261" s="25" t="s">
        <v>1775</v>
      </c>
      <c r="R261" s="25"/>
      <c r="S261" s="158"/>
      <c r="T261" s="166"/>
      <c r="U261" s="166"/>
      <c r="V261" s="166"/>
      <c r="W261" s="166"/>
      <c r="X261" s="166"/>
      <c r="Y261" s="166"/>
      <c r="Z261" s="166"/>
      <c r="AA261" s="166"/>
      <c r="AB261" s="166"/>
      <c r="AC261" s="166"/>
      <c r="AD261" s="166">
        <v>1</v>
      </c>
      <c r="AE261" s="166">
        <v>1</v>
      </c>
      <c r="AF261" s="166"/>
      <c r="AG261" s="166">
        <v>1</v>
      </c>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c r="BY261" s="166"/>
      <c r="BZ261" s="166"/>
      <c r="CA261" s="166"/>
      <c r="CB261" s="166"/>
      <c r="CC261" s="166"/>
      <c r="CD261" s="166"/>
      <c r="CE261" s="166"/>
      <c r="CF261" s="166"/>
      <c r="CG261" s="166"/>
      <c r="CH261" s="166"/>
      <c r="CI261" s="166"/>
      <c r="CJ261" s="166"/>
      <c r="CK261" s="166"/>
      <c r="CL261" s="166"/>
      <c r="CM261" s="166"/>
      <c r="CN261" s="166"/>
      <c r="CO261" s="166"/>
      <c r="CP261" s="166"/>
      <c r="CQ261" s="166"/>
      <c r="CR261" s="166"/>
      <c r="CS261" s="166"/>
      <c r="CT261" s="166"/>
      <c r="CU261" s="166"/>
      <c r="CV261" s="166"/>
      <c r="CW261" s="166"/>
      <c r="CX261" s="166"/>
      <c r="CY261" s="166"/>
      <c r="CZ261" s="166"/>
      <c r="DA261" s="166"/>
      <c r="DB261" s="164"/>
      <c r="DC261" s="166"/>
      <c r="DD261" s="166"/>
      <c r="DE261" s="166"/>
      <c r="DF261" s="166"/>
      <c r="DG261" s="166"/>
      <c r="DH261" s="166"/>
      <c r="DI261" s="166"/>
      <c r="DJ261" s="166"/>
      <c r="DK261" s="166"/>
      <c r="DL261" s="166"/>
      <c r="DM261" s="166"/>
      <c r="DN261" s="166"/>
      <c r="DO261" s="166">
        <v>1</v>
      </c>
      <c r="DP261" s="166"/>
      <c r="DQ261" s="166"/>
      <c r="DR261" s="166"/>
      <c r="DS261" s="166"/>
      <c r="DT261" s="166"/>
      <c r="DU261" s="166"/>
      <c r="DV261" s="164"/>
      <c r="DW261" s="166"/>
      <c r="DX261" s="166"/>
      <c r="DY261" s="166">
        <v>1</v>
      </c>
      <c r="DZ261" s="166">
        <v>1</v>
      </c>
      <c r="EA261" s="166"/>
      <c r="EB261" s="167"/>
      <c r="EC261" s="158"/>
      <c r="ED261" s="158"/>
      <c r="EE261" s="158"/>
      <c r="EF261" s="158"/>
      <c r="EG261" s="158"/>
      <c r="EH261" s="158"/>
      <c r="EI261" s="158"/>
      <c r="EJ261" s="158"/>
      <c r="EK261" s="158"/>
      <c r="EL261" s="158"/>
      <c r="EM261" s="158"/>
      <c r="EN261" s="158"/>
      <c r="EO261" s="158"/>
      <c r="EP261" s="158"/>
      <c r="EQ261" s="158"/>
      <c r="ER261" s="158"/>
      <c r="ES261" s="158"/>
      <c r="ET261" s="158"/>
      <c r="EU261" s="158"/>
      <c r="EV261" s="158"/>
      <c r="EW261" s="158"/>
      <c r="EX261" s="158"/>
      <c r="EY261" s="158"/>
      <c r="EZ261" s="158"/>
      <c r="FA261" s="158"/>
    </row>
    <row r="262" spans="1:157" s="159" customFormat="1" ht="20.100000000000001" hidden="1" customHeight="1" x14ac:dyDescent="0.3">
      <c r="A262" s="25" t="s">
        <v>1755</v>
      </c>
      <c r="B262" s="40" t="s">
        <v>187</v>
      </c>
      <c r="C262" s="26">
        <v>82860</v>
      </c>
      <c r="D262" s="71" t="s">
        <v>1776</v>
      </c>
      <c r="E262" s="73"/>
      <c r="F262" s="73" t="s">
        <v>109</v>
      </c>
      <c r="G262" s="162"/>
      <c r="H262" s="73" t="s">
        <v>3</v>
      </c>
      <c r="I262" s="72" t="s">
        <v>1210</v>
      </c>
      <c r="J262" s="72" t="s">
        <v>1777</v>
      </c>
      <c r="K262" s="74"/>
      <c r="L262" s="134"/>
      <c r="M262" s="134"/>
      <c r="N262" s="134"/>
      <c r="O262" s="134"/>
      <c r="P262" s="134"/>
      <c r="Q262" s="134"/>
      <c r="R262" s="134"/>
      <c r="S262" s="158"/>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c r="BY262" s="166"/>
      <c r="BZ262" s="166"/>
      <c r="CA262" s="166"/>
      <c r="CB262" s="166"/>
      <c r="CC262" s="166"/>
      <c r="CD262" s="166"/>
      <c r="CE262" s="166"/>
      <c r="CF262" s="166"/>
      <c r="CG262" s="166"/>
      <c r="CH262" s="166"/>
      <c r="CI262" s="166"/>
      <c r="CJ262" s="166"/>
      <c r="CK262" s="166"/>
      <c r="CL262" s="166"/>
      <c r="CM262" s="166"/>
      <c r="CN262" s="166"/>
      <c r="CO262" s="166"/>
      <c r="CP262" s="166"/>
      <c r="CQ262" s="166"/>
      <c r="CR262" s="166"/>
      <c r="CS262" s="166"/>
      <c r="CT262" s="166"/>
      <c r="CU262" s="166"/>
      <c r="CV262" s="166"/>
      <c r="CW262" s="166"/>
      <c r="CX262" s="166"/>
      <c r="CY262" s="166"/>
      <c r="CZ262" s="166"/>
      <c r="DA262" s="166"/>
      <c r="DB262" s="164"/>
      <c r="DC262" s="166"/>
      <c r="DD262" s="166"/>
      <c r="DE262" s="166"/>
      <c r="DF262" s="166"/>
      <c r="DG262" s="166"/>
      <c r="DH262" s="166"/>
      <c r="DI262" s="166"/>
      <c r="DJ262" s="166"/>
      <c r="DK262" s="166"/>
      <c r="DL262" s="166"/>
      <c r="DM262" s="166"/>
      <c r="DN262" s="166"/>
      <c r="DO262" s="166"/>
      <c r="DP262" s="166"/>
      <c r="DQ262" s="166"/>
      <c r="DR262" s="166"/>
      <c r="DS262" s="166"/>
      <c r="DT262" s="166"/>
      <c r="DU262" s="166"/>
      <c r="DV262" s="164"/>
      <c r="DW262" s="166"/>
      <c r="DX262" s="166"/>
      <c r="DY262" s="166">
        <v>0</v>
      </c>
      <c r="DZ262" s="166">
        <v>0</v>
      </c>
      <c r="EA262" s="166"/>
      <c r="EB262" s="167"/>
      <c r="EC262" s="158"/>
      <c r="ED262" s="158"/>
      <c r="EE262" s="158"/>
      <c r="EF262" s="158"/>
      <c r="EG262" s="158"/>
      <c r="EH262" s="158"/>
      <c r="EI262" s="158"/>
      <c r="EJ262" s="158"/>
      <c r="EK262" s="158"/>
      <c r="EL262" s="158"/>
      <c r="EM262" s="158"/>
      <c r="EN262" s="158"/>
      <c r="EO262" s="158"/>
      <c r="EP262" s="158"/>
      <c r="EQ262" s="158"/>
      <c r="ER262" s="158"/>
      <c r="ES262" s="158"/>
      <c r="ET262" s="158"/>
      <c r="EU262" s="158"/>
      <c r="EV262" s="158"/>
      <c r="EW262" s="158"/>
      <c r="EX262" s="158"/>
      <c r="EY262" s="158"/>
      <c r="EZ262" s="158"/>
      <c r="FA262" s="158"/>
    </row>
    <row r="263" spans="1:157" s="159" customFormat="1" ht="20.100000000000001" customHeight="1" x14ac:dyDescent="0.3">
      <c r="A263" s="25" t="s">
        <v>1755</v>
      </c>
      <c r="B263" s="40" t="s">
        <v>187</v>
      </c>
      <c r="C263" s="26">
        <v>82886</v>
      </c>
      <c r="D263" s="25" t="s">
        <v>1778</v>
      </c>
      <c r="E263" s="26"/>
      <c r="F263" s="26" t="s">
        <v>121</v>
      </c>
      <c r="G263" s="162"/>
      <c r="H263" s="26" t="s">
        <v>3</v>
      </c>
      <c r="I263" s="25" t="s">
        <v>1210</v>
      </c>
      <c r="J263" s="25" t="s">
        <v>1779</v>
      </c>
      <c r="K263" s="45" t="s">
        <v>1780</v>
      </c>
      <c r="L263" s="134"/>
      <c r="M263" s="134"/>
      <c r="N263" s="134"/>
      <c r="O263" s="134"/>
      <c r="P263" s="134"/>
      <c r="Q263" s="25" t="s">
        <v>1781</v>
      </c>
      <c r="R263" s="25" t="s">
        <v>1782</v>
      </c>
      <c r="S263" s="158"/>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v>1</v>
      </c>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c r="BY263" s="166"/>
      <c r="BZ263" s="166"/>
      <c r="CA263" s="166"/>
      <c r="CB263" s="166"/>
      <c r="CC263" s="166">
        <v>1</v>
      </c>
      <c r="CD263" s="166"/>
      <c r="CE263" s="166"/>
      <c r="CF263" s="166"/>
      <c r="CG263" s="166"/>
      <c r="CH263" s="166"/>
      <c r="CI263" s="166"/>
      <c r="CJ263" s="166"/>
      <c r="CK263" s="166"/>
      <c r="CL263" s="166"/>
      <c r="CM263" s="166"/>
      <c r="CN263" s="166"/>
      <c r="CO263" s="166"/>
      <c r="CP263" s="166"/>
      <c r="CQ263" s="166"/>
      <c r="CR263" s="166"/>
      <c r="CS263" s="166"/>
      <c r="CT263" s="166"/>
      <c r="CU263" s="166"/>
      <c r="CV263" s="166"/>
      <c r="CW263" s="166"/>
      <c r="CX263" s="166"/>
      <c r="CY263" s="166"/>
      <c r="CZ263" s="166"/>
      <c r="DA263" s="166"/>
      <c r="DB263" s="164"/>
      <c r="DC263" s="166"/>
      <c r="DD263" s="166"/>
      <c r="DE263" s="166"/>
      <c r="DF263" s="166">
        <v>1</v>
      </c>
      <c r="DG263" s="166"/>
      <c r="DH263" s="166"/>
      <c r="DI263" s="166"/>
      <c r="DJ263" s="166"/>
      <c r="DK263" s="166"/>
      <c r="DL263" s="166"/>
      <c r="DM263" s="166"/>
      <c r="DN263" s="166"/>
      <c r="DO263" s="166"/>
      <c r="DP263" s="166"/>
      <c r="DQ263" s="166"/>
      <c r="DR263" s="166"/>
      <c r="DS263" s="166"/>
      <c r="DT263" s="166"/>
      <c r="DU263" s="166"/>
      <c r="DV263" s="164"/>
      <c r="DW263" s="166"/>
      <c r="DX263" s="166"/>
      <c r="DY263" s="166" t="s">
        <v>519</v>
      </c>
      <c r="DZ263" s="166">
        <v>1</v>
      </c>
      <c r="EA263" s="166"/>
      <c r="EB263" s="167"/>
      <c r="EC263" s="158"/>
      <c r="ED263" s="158"/>
      <c r="EE263" s="158"/>
      <c r="EF263" s="158"/>
      <c r="EG263" s="158"/>
      <c r="EH263" s="158"/>
      <c r="EI263" s="158"/>
      <c r="EJ263" s="158"/>
      <c r="EK263" s="158"/>
      <c r="EL263" s="158"/>
      <c r="EM263" s="158"/>
      <c r="EN263" s="158"/>
      <c r="EO263" s="158"/>
      <c r="EP263" s="158"/>
      <c r="EQ263" s="158"/>
      <c r="ER263" s="158"/>
      <c r="ES263" s="158"/>
      <c r="ET263" s="158"/>
      <c r="EU263" s="158"/>
      <c r="EV263" s="158"/>
      <c r="EW263" s="158"/>
      <c r="EX263" s="158"/>
      <c r="EY263" s="158"/>
      <c r="EZ263" s="158"/>
      <c r="FA263" s="158"/>
    </row>
    <row r="264" spans="1:157" s="159" customFormat="1" ht="20.100000000000001" hidden="1" customHeight="1" x14ac:dyDescent="0.3">
      <c r="A264" s="25" t="s">
        <v>1783</v>
      </c>
      <c r="B264" s="40" t="s">
        <v>126</v>
      </c>
      <c r="C264" s="26">
        <v>82948</v>
      </c>
      <c r="D264" s="71" t="s">
        <v>1784</v>
      </c>
      <c r="E264" s="73" t="s">
        <v>113</v>
      </c>
      <c r="F264" s="73" t="s">
        <v>114</v>
      </c>
      <c r="G264" s="162"/>
      <c r="H264" s="73" t="s">
        <v>438</v>
      </c>
      <c r="I264" s="72" t="s">
        <v>326</v>
      </c>
      <c r="J264" s="72" t="s">
        <v>1785</v>
      </c>
      <c r="K264" s="134"/>
      <c r="L264" s="134"/>
      <c r="M264" s="134"/>
      <c r="N264" s="134"/>
      <c r="O264" s="134"/>
      <c r="P264" s="134"/>
      <c r="Q264" s="134"/>
      <c r="R264" s="134"/>
      <c r="S264" s="158"/>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c r="BY264" s="166"/>
      <c r="BZ264" s="166"/>
      <c r="CA264" s="166"/>
      <c r="CB264" s="166"/>
      <c r="CC264" s="166"/>
      <c r="CD264" s="166"/>
      <c r="CE264" s="166"/>
      <c r="CF264" s="166"/>
      <c r="CG264" s="166"/>
      <c r="CH264" s="166"/>
      <c r="CI264" s="166"/>
      <c r="CJ264" s="166"/>
      <c r="CK264" s="166"/>
      <c r="CL264" s="166"/>
      <c r="CM264" s="166"/>
      <c r="CN264" s="166"/>
      <c r="CO264" s="166"/>
      <c r="CP264" s="166"/>
      <c r="CQ264" s="166"/>
      <c r="CR264" s="166"/>
      <c r="CS264" s="166"/>
      <c r="CT264" s="166"/>
      <c r="CU264" s="166"/>
      <c r="CV264" s="166"/>
      <c r="CW264" s="166"/>
      <c r="CX264" s="166"/>
      <c r="CY264" s="166"/>
      <c r="CZ264" s="166"/>
      <c r="DA264" s="166"/>
      <c r="DB264" s="164"/>
      <c r="DC264" s="166"/>
      <c r="DD264" s="166"/>
      <c r="DE264" s="166"/>
      <c r="DF264" s="166"/>
      <c r="DG264" s="166"/>
      <c r="DH264" s="166"/>
      <c r="DI264" s="166"/>
      <c r="DJ264" s="166"/>
      <c r="DK264" s="166"/>
      <c r="DL264" s="166"/>
      <c r="DM264" s="166"/>
      <c r="DN264" s="166"/>
      <c r="DO264" s="166"/>
      <c r="DP264" s="166"/>
      <c r="DQ264" s="166"/>
      <c r="DR264" s="166"/>
      <c r="DS264" s="166"/>
      <c r="DT264" s="166"/>
      <c r="DU264" s="166"/>
      <c r="DV264" s="164"/>
      <c r="DW264" s="166"/>
      <c r="DX264" s="166"/>
      <c r="DY264" s="166">
        <v>0</v>
      </c>
      <c r="DZ264" s="166">
        <v>0</v>
      </c>
      <c r="EA264" s="166"/>
      <c r="EB264" s="167"/>
      <c r="EC264" s="158"/>
      <c r="ED264" s="158"/>
      <c r="EE264" s="158"/>
      <c r="EF264" s="158"/>
      <c r="EG264" s="158"/>
      <c r="EH264" s="158"/>
      <c r="EI264" s="158"/>
      <c r="EJ264" s="158"/>
      <c r="EK264" s="158"/>
      <c r="EL264" s="158"/>
      <c r="EM264" s="158"/>
      <c r="EN264" s="158"/>
      <c r="EO264" s="158"/>
      <c r="EP264" s="158"/>
      <c r="EQ264" s="158"/>
      <c r="ER264" s="158"/>
      <c r="ES264" s="158"/>
      <c r="ET264" s="158"/>
      <c r="EU264" s="158"/>
      <c r="EV264" s="158"/>
      <c r="EW264" s="158"/>
      <c r="EX264" s="158"/>
      <c r="EY264" s="158"/>
      <c r="EZ264" s="158"/>
      <c r="FA264" s="158"/>
    </row>
    <row r="265" spans="1:157" s="159" customFormat="1" ht="20.100000000000001" customHeight="1" x14ac:dyDescent="0.3">
      <c r="A265" s="25" t="s">
        <v>1786</v>
      </c>
      <c r="B265" s="40" t="s">
        <v>187</v>
      </c>
      <c r="C265" s="26">
        <v>82129</v>
      </c>
      <c r="D265" s="25" t="s">
        <v>1787</v>
      </c>
      <c r="E265" s="26" t="s">
        <v>293</v>
      </c>
      <c r="F265" s="26" t="s">
        <v>121</v>
      </c>
      <c r="G265" s="162"/>
      <c r="H265" s="26" t="s">
        <v>3</v>
      </c>
      <c r="I265" s="25" t="s">
        <v>834</v>
      </c>
      <c r="J265" s="25" t="s">
        <v>1788</v>
      </c>
      <c r="K265" s="45"/>
      <c r="L265" s="25" t="s">
        <v>1789</v>
      </c>
      <c r="M265" s="25"/>
      <c r="N265" s="25" t="s">
        <v>1790</v>
      </c>
      <c r="O265" s="134"/>
      <c r="P265" s="134"/>
      <c r="Q265" s="25"/>
      <c r="R265" s="25" t="s">
        <v>1791</v>
      </c>
      <c r="S265" s="158"/>
      <c r="T265" s="166"/>
      <c r="U265" s="166"/>
      <c r="V265" s="166"/>
      <c r="W265" s="166"/>
      <c r="X265" s="166"/>
      <c r="Y265" s="166"/>
      <c r="Z265" s="166"/>
      <c r="AA265" s="166"/>
      <c r="AB265" s="166"/>
      <c r="AC265" s="166"/>
      <c r="AD265" s="166"/>
      <c r="AE265" s="166"/>
      <c r="AF265" s="166"/>
      <c r="AG265" s="166">
        <v>1</v>
      </c>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v>1</v>
      </c>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c r="BY265" s="166"/>
      <c r="BZ265" s="166"/>
      <c r="CA265" s="166"/>
      <c r="CB265" s="166"/>
      <c r="CC265" s="166"/>
      <c r="CD265" s="166"/>
      <c r="CE265" s="166"/>
      <c r="CF265" s="166"/>
      <c r="CG265" s="166"/>
      <c r="CH265" s="166"/>
      <c r="CI265" s="166"/>
      <c r="CJ265" s="166"/>
      <c r="CK265" s="166"/>
      <c r="CL265" s="166"/>
      <c r="CM265" s="166"/>
      <c r="CN265" s="166"/>
      <c r="CO265" s="166"/>
      <c r="CP265" s="166"/>
      <c r="CQ265" s="166"/>
      <c r="CR265" s="166"/>
      <c r="CS265" s="166"/>
      <c r="CT265" s="166"/>
      <c r="CU265" s="166"/>
      <c r="CV265" s="166"/>
      <c r="CW265" s="166"/>
      <c r="CX265" s="166"/>
      <c r="CY265" s="166"/>
      <c r="CZ265" s="166"/>
      <c r="DA265" s="166"/>
      <c r="DB265" s="164"/>
      <c r="DC265" s="166"/>
      <c r="DD265" s="166"/>
      <c r="DE265" s="166"/>
      <c r="DF265" s="166"/>
      <c r="DG265" s="166"/>
      <c r="DH265" s="166"/>
      <c r="DI265" s="166"/>
      <c r="DJ265" s="166"/>
      <c r="DK265" s="166"/>
      <c r="DL265" s="166"/>
      <c r="DM265" s="166"/>
      <c r="DN265" s="166"/>
      <c r="DO265" s="166"/>
      <c r="DP265" s="166"/>
      <c r="DQ265" s="166"/>
      <c r="DR265" s="166"/>
      <c r="DS265" s="166"/>
      <c r="DT265" s="166"/>
      <c r="DU265" s="166"/>
      <c r="DV265" s="164"/>
      <c r="DW265" s="166"/>
      <c r="DX265" s="166"/>
      <c r="DY265" s="166">
        <v>1</v>
      </c>
      <c r="DZ265" s="166">
        <v>1</v>
      </c>
      <c r="EA265" s="166"/>
      <c r="EB265" s="167"/>
      <c r="EC265" s="158"/>
      <c r="ED265" s="158"/>
      <c r="EE265" s="158"/>
      <c r="EF265" s="158"/>
      <c r="EG265" s="158"/>
      <c r="EH265" s="158"/>
      <c r="EI265" s="158"/>
      <c r="EJ265" s="158"/>
      <c r="EK265" s="158"/>
      <c r="EL265" s="158"/>
      <c r="EM265" s="158"/>
      <c r="EN265" s="158"/>
      <c r="EO265" s="158"/>
      <c r="EP265" s="158"/>
      <c r="EQ265" s="158"/>
      <c r="ER265" s="158"/>
      <c r="ES265" s="158"/>
      <c r="ET265" s="158"/>
      <c r="EU265" s="158"/>
      <c r="EV265" s="158"/>
      <c r="EW265" s="158"/>
      <c r="EX265" s="158"/>
      <c r="EY265" s="158"/>
      <c r="EZ265" s="158"/>
      <c r="FA265" s="158"/>
    </row>
    <row r="266" spans="1:157" s="159" customFormat="1" ht="20.100000000000001" hidden="1" customHeight="1" x14ac:dyDescent="0.3">
      <c r="A266" s="25" t="s">
        <v>1786</v>
      </c>
      <c r="B266" s="40" t="s">
        <v>126</v>
      </c>
      <c r="C266" s="26">
        <v>82363</v>
      </c>
      <c r="D266" s="71" t="s">
        <v>1792</v>
      </c>
      <c r="E266" s="26"/>
      <c r="F266" s="26" t="s">
        <v>114</v>
      </c>
      <c r="G266" s="162"/>
      <c r="H266" s="26" t="s">
        <v>3</v>
      </c>
      <c r="I266" s="25" t="s">
        <v>326</v>
      </c>
      <c r="J266" s="25" t="s">
        <v>1794</v>
      </c>
      <c r="K266" s="134"/>
      <c r="L266" s="134"/>
      <c r="M266" s="134"/>
      <c r="N266" s="134"/>
      <c r="O266" s="134"/>
      <c r="P266" s="134"/>
      <c r="Q266" s="134"/>
      <c r="R266" s="134"/>
      <c r="S266" s="158"/>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c r="BY266" s="166"/>
      <c r="BZ266" s="166"/>
      <c r="CA266" s="166"/>
      <c r="CB266" s="166"/>
      <c r="CC266" s="166"/>
      <c r="CD266" s="166"/>
      <c r="CE266" s="166"/>
      <c r="CF266" s="166"/>
      <c r="CG266" s="166"/>
      <c r="CH266" s="166"/>
      <c r="CI266" s="166"/>
      <c r="CJ266" s="166"/>
      <c r="CK266" s="166"/>
      <c r="CL266" s="166"/>
      <c r="CM266" s="166"/>
      <c r="CN266" s="166"/>
      <c r="CO266" s="166"/>
      <c r="CP266" s="166"/>
      <c r="CQ266" s="166"/>
      <c r="CR266" s="166"/>
      <c r="CS266" s="166"/>
      <c r="CT266" s="166"/>
      <c r="CU266" s="166"/>
      <c r="CV266" s="166"/>
      <c r="CW266" s="166"/>
      <c r="CX266" s="166"/>
      <c r="CY266" s="166"/>
      <c r="CZ266" s="166"/>
      <c r="DA266" s="166"/>
      <c r="DB266" s="164"/>
      <c r="DC266" s="166"/>
      <c r="DD266" s="166"/>
      <c r="DE266" s="166"/>
      <c r="DF266" s="166"/>
      <c r="DG266" s="166"/>
      <c r="DH266" s="166"/>
      <c r="DI266" s="166"/>
      <c r="DJ266" s="166"/>
      <c r="DK266" s="166"/>
      <c r="DL266" s="166"/>
      <c r="DM266" s="166"/>
      <c r="DN266" s="166"/>
      <c r="DO266" s="166"/>
      <c r="DP266" s="166"/>
      <c r="DQ266" s="166"/>
      <c r="DR266" s="166"/>
      <c r="DS266" s="166"/>
      <c r="DT266" s="166"/>
      <c r="DU266" s="166"/>
      <c r="DV266" s="164"/>
      <c r="DW266" s="166"/>
      <c r="DX266" s="166"/>
      <c r="DY266" s="166">
        <v>0</v>
      </c>
      <c r="DZ266" s="166">
        <v>0</v>
      </c>
      <c r="EA266" s="166"/>
      <c r="EB266" s="167"/>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row>
    <row r="267" spans="1:157" s="159" customFormat="1" ht="20.100000000000001" hidden="1" customHeight="1" x14ac:dyDescent="0.3">
      <c r="A267" s="25" t="s">
        <v>1786</v>
      </c>
      <c r="B267" s="40" t="s">
        <v>106</v>
      </c>
      <c r="C267" s="26">
        <v>82897</v>
      </c>
      <c r="D267" s="71" t="s">
        <v>1793</v>
      </c>
      <c r="E267" s="26" t="s">
        <v>108</v>
      </c>
      <c r="F267" s="26" t="s">
        <v>109</v>
      </c>
      <c r="G267" s="162"/>
      <c r="H267" s="26" t="s">
        <v>3</v>
      </c>
      <c r="I267" s="25" t="s">
        <v>1795</v>
      </c>
      <c r="J267" s="25" t="s">
        <v>1796</v>
      </c>
      <c r="K267" s="134"/>
      <c r="L267" s="134"/>
      <c r="M267" s="134"/>
      <c r="N267" s="134"/>
      <c r="O267" s="134"/>
      <c r="P267" s="134"/>
      <c r="Q267" s="134"/>
      <c r="R267" s="134"/>
      <c r="S267" s="158"/>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c r="BY267" s="166"/>
      <c r="BZ267" s="166"/>
      <c r="CA267" s="166"/>
      <c r="CB267" s="166"/>
      <c r="CC267" s="166"/>
      <c r="CD267" s="166"/>
      <c r="CE267" s="166"/>
      <c r="CF267" s="166"/>
      <c r="CG267" s="166"/>
      <c r="CH267" s="166"/>
      <c r="CI267" s="166"/>
      <c r="CJ267" s="166"/>
      <c r="CK267" s="166"/>
      <c r="CL267" s="166"/>
      <c r="CM267" s="166"/>
      <c r="CN267" s="166"/>
      <c r="CO267" s="166"/>
      <c r="CP267" s="166"/>
      <c r="CQ267" s="166"/>
      <c r="CR267" s="166"/>
      <c r="CS267" s="166"/>
      <c r="CT267" s="166"/>
      <c r="CU267" s="166"/>
      <c r="CV267" s="166"/>
      <c r="CW267" s="166"/>
      <c r="CX267" s="166"/>
      <c r="CY267" s="166"/>
      <c r="CZ267" s="166"/>
      <c r="DA267" s="166"/>
      <c r="DB267" s="164"/>
      <c r="DC267" s="166"/>
      <c r="DD267" s="166"/>
      <c r="DE267" s="166"/>
      <c r="DF267" s="166"/>
      <c r="DG267" s="166"/>
      <c r="DH267" s="166"/>
      <c r="DI267" s="166"/>
      <c r="DJ267" s="166"/>
      <c r="DK267" s="166"/>
      <c r="DL267" s="166"/>
      <c r="DM267" s="166"/>
      <c r="DN267" s="166"/>
      <c r="DO267" s="166"/>
      <c r="DP267" s="166"/>
      <c r="DQ267" s="166"/>
      <c r="DR267" s="166"/>
      <c r="DS267" s="166"/>
      <c r="DT267" s="166"/>
      <c r="DU267" s="166"/>
      <c r="DV267" s="164"/>
      <c r="DW267" s="166"/>
      <c r="DX267" s="166"/>
      <c r="DY267" s="166">
        <v>0</v>
      </c>
      <c r="DZ267" s="166">
        <v>0</v>
      </c>
      <c r="EA267" s="166"/>
      <c r="EB267" s="167"/>
      <c r="EC267" s="158"/>
      <c r="ED267" s="158"/>
      <c r="EE267" s="158"/>
      <c r="EF267" s="158"/>
      <c r="EG267" s="158"/>
      <c r="EH267" s="158"/>
      <c r="EI267" s="158"/>
      <c r="EJ267" s="158"/>
      <c r="EK267" s="158"/>
      <c r="EL267" s="158"/>
      <c r="EM267" s="158"/>
      <c r="EN267" s="158"/>
      <c r="EO267" s="158"/>
      <c r="EP267" s="158"/>
      <c r="EQ267" s="158"/>
      <c r="ER267" s="158"/>
      <c r="ES267" s="158"/>
      <c r="ET267" s="158"/>
      <c r="EU267" s="158"/>
      <c r="EV267" s="158"/>
      <c r="EW267" s="158"/>
      <c r="EX267" s="158"/>
      <c r="EY267" s="158"/>
      <c r="EZ267" s="158"/>
      <c r="FA267" s="158"/>
    </row>
    <row r="268" spans="1:157" s="159" customFormat="1" ht="20.100000000000001" customHeight="1" x14ac:dyDescent="0.3">
      <c r="A268" s="72" t="s">
        <v>1797</v>
      </c>
      <c r="B268" s="80" t="s">
        <v>187</v>
      </c>
      <c r="C268" s="73">
        <v>82298</v>
      </c>
      <c r="D268" s="72" t="s">
        <v>1798</v>
      </c>
      <c r="E268" s="73"/>
      <c r="F268" s="73" t="s">
        <v>121</v>
      </c>
      <c r="G268" s="162"/>
      <c r="H268" s="73" t="s">
        <v>385</v>
      </c>
      <c r="I268" s="72" t="s">
        <v>1210</v>
      </c>
      <c r="J268" s="72" t="s">
        <v>1799</v>
      </c>
      <c r="K268" s="74"/>
      <c r="L268" s="72" t="s">
        <v>1800</v>
      </c>
      <c r="M268" s="72" t="s">
        <v>1801</v>
      </c>
      <c r="N268" s="72" t="s">
        <v>1802</v>
      </c>
      <c r="O268" s="134"/>
      <c r="P268" s="134"/>
      <c r="Q268" s="72" t="s">
        <v>1803</v>
      </c>
      <c r="R268" s="72" t="s">
        <v>1804</v>
      </c>
      <c r="S268" s="158"/>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c r="BY268" s="166"/>
      <c r="BZ268" s="166"/>
      <c r="CA268" s="166"/>
      <c r="CB268" s="166"/>
      <c r="CC268" s="166"/>
      <c r="CD268" s="166"/>
      <c r="CE268" s="166"/>
      <c r="CF268" s="166"/>
      <c r="CG268" s="166"/>
      <c r="CH268" s="166">
        <v>1</v>
      </c>
      <c r="CI268" s="166"/>
      <c r="CJ268" s="166"/>
      <c r="CK268" s="166"/>
      <c r="CL268" s="166"/>
      <c r="CM268" s="166"/>
      <c r="CN268" s="166"/>
      <c r="CO268" s="166"/>
      <c r="CP268" s="166"/>
      <c r="CQ268" s="166"/>
      <c r="CR268" s="166"/>
      <c r="CS268" s="166"/>
      <c r="CT268" s="166"/>
      <c r="CU268" s="166"/>
      <c r="CV268" s="166"/>
      <c r="CW268" s="166"/>
      <c r="CX268" s="166"/>
      <c r="CY268" s="166"/>
      <c r="CZ268" s="166"/>
      <c r="DA268" s="166"/>
      <c r="DB268" s="164"/>
      <c r="DC268" s="166"/>
      <c r="DD268" s="166"/>
      <c r="DE268" s="166"/>
      <c r="DF268" s="166"/>
      <c r="DG268" s="166"/>
      <c r="DH268" s="166"/>
      <c r="DI268" s="166"/>
      <c r="DJ268" s="166"/>
      <c r="DK268" s="166">
        <v>1</v>
      </c>
      <c r="DL268" s="166"/>
      <c r="DM268" s="166"/>
      <c r="DN268" s="166"/>
      <c r="DO268" s="166">
        <v>1</v>
      </c>
      <c r="DP268" s="166"/>
      <c r="DQ268" s="166"/>
      <c r="DR268" s="166"/>
      <c r="DS268" s="166"/>
      <c r="DT268" s="166"/>
      <c r="DU268" s="166"/>
      <c r="DV268" s="164"/>
      <c r="DW268" s="166"/>
      <c r="DX268" s="166"/>
      <c r="DY268" s="166">
        <v>1</v>
      </c>
      <c r="DZ268" s="166">
        <v>1</v>
      </c>
      <c r="EA268" s="166"/>
      <c r="EB268" s="167" t="s">
        <v>1805</v>
      </c>
      <c r="EC268" s="158"/>
      <c r="ED268" s="158"/>
      <c r="EE268" s="158"/>
      <c r="EF268" s="158"/>
      <c r="EG268" s="158"/>
      <c r="EH268" s="158"/>
      <c r="EI268" s="158"/>
      <c r="EJ268" s="158"/>
      <c r="EK268" s="158"/>
      <c r="EL268" s="158"/>
      <c r="EM268" s="158"/>
      <c r="EN268" s="158"/>
      <c r="EO268" s="158"/>
      <c r="EP268" s="158"/>
      <c r="EQ268" s="158"/>
      <c r="ER268" s="158"/>
      <c r="ES268" s="158"/>
      <c r="ET268" s="158"/>
      <c r="EU268" s="158"/>
      <c r="EV268" s="158"/>
      <c r="EW268" s="158"/>
      <c r="EX268" s="158"/>
      <c r="EY268" s="158"/>
      <c r="EZ268" s="158"/>
      <c r="FA268" s="158"/>
    </row>
    <row r="269" spans="1:157" s="159" customFormat="1" ht="20.100000000000001" customHeight="1" x14ac:dyDescent="0.3">
      <c r="A269" s="25" t="s">
        <v>1797</v>
      </c>
      <c r="B269" s="40" t="s">
        <v>187</v>
      </c>
      <c r="C269" s="26">
        <v>82592</v>
      </c>
      <c r="D269" s="25" t="s">
        <v>1806</v>
      </c>
      <c r="E269" s="26"/>
      <c r="F269" s="26" t="s">
        <v>121</v>
      </c>
      <c r="G269" s="162"/>
      <c r="H269" s="26" t="s">
        <v>438</v>
      </c>
      <c r="I269" s="25" t="s">
        <v>1210</v>
      </c>
      <c r="J269" s="25" t="s">
        <v>1807</v>
      </c>
      <c r="K269" s="45"/>
      <c r="L269" s="25" t="s">
        <v>1808</v>
      </c>
      <c r="M269" s="134"/>
      <c r="N269" s="134"/>
      <c r="O269" s="134"/>
      <c r="P269" s="134"/>
      <c r="Q269" s="25" t="s">
        <v>1809</v>
      </c>
      <c r="R269" s="25" t="s">
        <v>1810</v>
      </c>
      <c r="S269" s="158"/>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v>1</v>
      </c>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c r="BY269" s="166"/>
      <c r="BZ269" s="166"/>
      <c r="CA269" s="166"/>
      <c r="CB269" s="166"/>
      <c r="CC269" s="166"/>
      <c r="CD269" s="166"/>
      <c r="CE269" s="166"/>
      <c r="CF269" s="166"/>
      <c r="CG269" s="166"/>
      <c r="CH269" s="166"/>
      <c r="CI269" s="166"/>
      <c r="CJ269" s="166"/>
      <c r="CK269" s="166"/>
      <c r="CL269" s="166"/>
      <c r="CM269" s="166"/>
      <c r="CN269" s="166">
        <v>1</v>
      </c>
      <c r="CO269" s="166"/>
      <c r="CP269" s="166">
        <v>1</v>
      </c>
      <c r="CQ269" s="166"/>
      <c r="CR269" s="166"/>
      <c r="CS269" s="166"/>
      <c r="CT269" s="166"/>
      <c r="CU269" s="166"/>
      <c r="CV269" s="166"/>
      <c r="CW269" s="166"/>
      <c r="CX269" s="166"/>
      <c r="CY269" s="166"/>
      <c r="CZ269" s="166"/>
      <c r="DA269" s="166"/>
      <c r="DB269" s="164"/>
      <c r="DC269" s="166"/>
      <c r="DD269" s="166"/>
      <c r="DE269" s="166"/>
      <c r="DF269" s="166"/>
      <c r="DG269" s="166"/>
      <c r="DH269" s="166"/>
      <c r="DI269" s="166"/>
      <c r="DJ269" s="166"/>
      <c r="DK269" s="166"/>
      <c r="DL269" s="166"/>
      <c r="DM269" s="166"/>
      <c r="DN269" s="166"/>
      <c r="DO269" s="166"/>
      <c r="DP269" s="166"/>
      <c r="DQ269" s="166"/>
      <c r="DR269" s="166"/>
      <c r="DS269" s="166"/>
      <c r="DT269" s="166"/>
      <c r="DU269" s="166"/>
      <c r="DV269" s="164"/>
      <c r="DW269" s="166"/>
      <c r="DX269" s="166"/>
      <c r="DY269" s="166">
        <v>1</v>
      </c>
      <c r="DZ269" s="166">
        <v>1</v>
      </c>
      <c r="EA269" s="166"/>
      <c r="EB269" s="167" t="s">
        <v>1811</v>
      </c>
      <c r="EC269" s="158"/>
      <c r="ED269" s="158"/>
      <c r="EE269" s="158"/>
      <c r="EF269" s="158"/>
      <c r="EG269" s="158"/>
      <c r="EH269" s="158"/>
      <c r="EI269" s="158"/>
      <c r="EJ269" s="158"/>
      <c r="EK269" s="158"/>
      <c r="EL269" s="158"/>
      <c r="EM269" s="158"/>
      <c r="EN269" s="158"/>
      <c r="EO269" s="158"/>
      <c r="EP269" s="158"/>
      <c r="EQ269" s="158"/>
      <c r="ER269" s="158"/>
      <c r="ES269" s="158"/>
      <c r="ET269" s="158"/>
      <c r="EU269" s="158"/>
      <c r="EV269" s="158"/>
      <c r="EW269" s="158"/>
      <c r="EX269" s="158"/>
      <c r="EY269" s="158"/>
      <c r="EZ269" s="158"/>
      <c r="FA269" s="158"/>
    </row>
    <row r="270" spans="1:157" s="159" customFormat="1" ht="20.100000000000001" hidden="1" customHeight="1" x14ac:dyDescent="0.3">
      <c r="A270" s="25" t="s">
        <v>1797</v>
      </c>
      <c r="B270" s="40" t="s">
        <v>187</v>
      </c>
      <c r="C270" s="26">
        <v>82937</v>
      </c>
      <c r="D270" s="71" t="s">
        <v>538</v>
      </c>
      <c r="E270" s="73"/>
      <c r="F270" s="73" t="s">
        <v>121</v>
      </c>
      <c r="G270" s="162"/>
      <c r="H270" s="73" t="s">
        <v>3</v>
      </c>
      <c r="I270" s="72" t="s">
        <v>834</v>
      </c>
      <c r="J270" s="72" t="s">
        <v>1812</v>
      </c>
      <c r="K270" s="134"/>
      <c r="L270" s="134"/>
      <c r="M270" s="134"/>
      <c r="N270" s="134"/>
      <c r="O270" s="134"/>
      <c r="P270" s="134"/>
      <c r="Q270" s="134"/>
      <c r="R270" s="134"/>
      <c r="S270" s="158"/>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c r="BY270" s="166"/>
      <c r="BZ270" s="166"/>
      <c r="CA270" s="166"/>
      <c r="CB270" s="166"/>
      <c r="CC270" s="166"/>
      <c r="CD270" s="166"/>
      <c r="CE270" s="166"/>
      <c r="CF270" s="166"/>
      <c r="CG270" s="166"/>
      <c r="CH270" s="166"/>
      <c r="CI270" s="166"/>
      <c r="CJ270" s="166"/>
      <c r="CK270" s="166"/>
      <c r="CL270" s="166"/>
      <c r="CM270" s="166"/>
      <c r="CN270" s="166"/>
      <c r="CO270" s="166"/>
      <c r="CP270" s="166"/>
      <c r="CQ270" s="166"/>
      <c r="CR270" s="166"/>
      <c r="CS270" s="166"/>
      <c r="CT270" s="166"/>
      <c r="CU270" s="166"/>
      <c r="CV270" s="166"/>
      <c r="CW270" s="166"/>
      <c r="CX270" s="166"/>
      <c r="CY270" s="166"/>
      <c r="CZ270" s="166"/>
      <c r="DA270" s="166"/>
      <c r="DB270" s="164"/>
      <c r="DC270" s="166"/>
      <c r="DD270" s="166"/>
      <c r="DE270" s="166"/>
      <c r="DF270" s="166"/>
      <c r="DG270" s="166"/>
      <c r="DH270" s="166"/>
      <c r="DI270" s="166"/>
      <c r="DJ270" s="166"/>
      <c r="DK270" s="166"/>
      <c r="DL270" s="166"/>
      <c r="DM270" s="166"/>
      <c r="DN270" s="166"/>
      <c r="DO270" s="166"/>
      <c r="DP270" s="166"/>
      <c r="DQ270" s="166"/>
      <c r="DR270" s="166"/>
      <c r="DS270" s="166"/>
      <c r="DT270" s="166"/>
      <c r="DU270" s="166"/>
      <c r="DV270" s="164"/>
      <c r="DW270" s="166"/>
      <c r="DX270" s="166"/>
      <c r="DY270" s="166">
        <v>0</v>
      </c>
      <c r="DZ270" s="166">
        <v>0</v>
      </c>
      <c r="EA270" s="166"/>
      <c r="EB270" s="167"/>
      <c r="EC270" s="158"/>
      <c r="ED270" s="158"/>
      <c r="EE270" s="158"/>
      <c r="EF270" s="158"/>
      <c r="EG270" s="158"/>
      <c r="EH270" s="158"/>
      <c r="EI270" s="158"/>
      <c r="EJ270" s="158"/>
      <c r="EK270" s="158"/>
      <c r="EL270" s="158"/>
      <c r="EM270" s="158"/>
      <c r="EN270" s="158"/>
      <c r="EO270" s="158"/>
      <c r="EP270" s="158"/>
      <c r="EQ270" s="158"/>
      <c r="ER270" s="158"/>
      <c r="ES270" s="158"/>
      <c r="ET270" s="158"/>
      <c r="EU270" s="158"/>
      <c r="EV270" s="158"/>
      <c r="EW270" s="158"/>
      <c r="EX270" s="158"/>
      <c r="EY270" s="158"/>
      <c r="EZ270" s="158"/>
      <c r="FA270" s="158"/>
    </row>
    <row r="271" spans="1:157" s="159" customFormat="1" ht="20.100000000000001" customHeight="1" x14ac:dyDescent="0.3">
      <c r="A271" s="25" t="s">
        <v>1813</v>
      </c>
      <c r="B271" s="40" t="s">
        <v>106</v>
      </c>
      <c r="C271" s="26">
        <v>82637</v>
      </c>
      <c r="D271" s="25" t="s">
        <v>1814</v>
      </c>
      <c r="E271" s="26" t="s">
        <v>113</v>
      </c>
      <c r="F271" s="26" t="s">
        <v>109</v>
      </c>
      <c r="G271" s="26" t="s">
        <v>554</v>
      </c>
      <c r="H271" s="26" t="s">
        <v>449</v>
      </c>
      <c r="I271" s="25" t="s">
        <v>163</v>
      </c>
      <c r="J271" s="25" t="s">
        <v>1815</v>
      </c>
      <c r="K271" s="43" t="s">
        <v>1816</v>
      </c>
      <c r="L271" s="25" t="s">
        <v>1817</v>
      </c>
      <c r="M271" s="25" t="s">
        <v>1818</v>
      </c>
      <c r="N271" s="25" t="s">
        <v>1819</v>
      </c>
      <c r="O271" s="134"/>
      <c r="P271" s="134"/>
      <c r="Q271" s="25" t="s">
        <v>1820</v>
      </c>
      <c r="R271" s="25" t="s">
        <v>1821</v>
      </c>
      <c r="S271" s="158"/>
      <c r="T271" s="166">
        <v>1</v>
      </c>
      <c r="U271" s="166"/>
      <c r="V271" s="166"/>
      <c r="W271" s="166"/>
      <c r="X271" s="166"/>
      <c r="Y271" s="166"/>
      <c r="Z271" s="166"/>
      <c r="AA271" s="166"/>
      <c r="AB271" s="166"/>
      <c r="AC271" s="166"/>
      <c r="AD271" s="166">
        <v>1</v>
      </c>
      <c r="AE271" s="166"/>
      <c r="AF271" s="166">
        <v>1</v>
      </c>
      <c r="AG271" s="166"/>
      <c r="AH271" s="166"/>
      <c r="AI271" s="166"/>
      <c r="AJ271" s="166">
        <v>1</v>
      </c>
      <c r="AK271" s="166"/>
      <c r="AL271" s="166"/>
      <c r="AM271" s="166"/>
      <c r="AN271" s="166"/>
      <c r="AO271" s="166"/>
      <c r="AP271" s="166"/>
      <c r="AQ271" s="166"/>
      <c r="AR271" s="166"/>
      <c r="AS271" s="166">
        <v>1</v>
      </c>
      <c r="AT271" s="166">
        <v>1</v>
      </c>
      <c r="AU271" s="166"/>
      <c r="AV271" s="166"/>
      <c r="AW271" s="166"/>
      <c r="AX271" s="166">
        <v>1</v>
      </c>
      <c r="AY271" s="166"/>
      <c r="AZ271" s="166"/>
      <c r="BA271" s="166"/>
      <c r="BB271" s="166"/>
      <c r="BC271" s="166"/>
      <c r="BD271" s="166"/>
      <c r="BE271" s="166"/>
      <c r="BF271" s="166"/>
      <c r="BG271" s="166"/>
      <c r="BH271" s="166"/>
      <c r="BI271" s="166"/>
      <c r="BJ271" s="166"/>
      <c r="BK271" s="166"/>
      <c r="BL271" s="166"/>
      <c r="BM271" s="166"/>
      <c r="BN271" s="166"/>
      <c r="BO271" s="166"/>
      <c r="BP271" s="166"/>
      <c r="BQ271" s="166">
        <v>1</v>
      </c>
      <c r="BR271" s="166"/>
      <c r="BS271" s="166"/>
      <c r="BT271" s="166"/>
      <c r="BU271" s="166"/>
      <c r="BV271" s="166"/>
      <c r="BW271" s="166"/>
      <c r="BX271" s="166"/>
      <c r="BY271" s="166"/>
      <c r="BZ271" s="166"/>
      <c r="CA271" s="166"/>
      <c r="CB271" s="166"/>
      <c r="CC271" s="166"/>
      <c r="CD271" s="166"/>
      <c r="CE271" s="166"/>
      <c r="CF271" s="166"/>
      <c r="CG271" s="166"/>
      <c r="CH271" s="166"/>
      <c r="CI271" s="166"/>
      <c r="CJ271" s="166"/>
      <c r="CK271" s="166"/>
      <c r="CL271" s="166"/>
      <c r="CM271" s="166"/>
      <c r="CN271" s="166"/>
      <c r="CO271" s="166"/>
      <c r="CP271" s="166"/>
      <c r="CQ271" s="166"/>
      <c r="CR271" s="166"/>
      <c r="CS271" s="166"/>
      <c r="CT271" s="166"/>
      <c r="CU271" s="166"/>
      <c r="CV271" s="166">
        <v>1</v>
      </c>
      <c r="CW271" s="166"/>
      <c r="CX271" s="166"/>
      <c r="CY271" s="166"/>
      <c r="CZ271" s="166"/>
      <c r="DA271" s="166"/>
      <c r="DB271" s="164"/>
      <c r="DC271" s="166"/>
      <c r="DD271" s="166"/>
      <c r="DE271" s="166"/>
      <c r="DF271" s="166"/>
      <c r="DG271" s="166"/>
      <c r="DH271" s="166"/>
      <c r="DI271" s="166"/>
      <c r="DJ271" s="166"/>
      <c r="DK271" s="166"/>
      <c r="DL271" s="166"/>
      <c r="DM271" s="166"/>
      <c r="DN271" s="166"/>
      <c r="DO271" s="166"/>
      <c r="DP271" s="166"/>
      <c r="DQ271" s="166"/>
      <c r="DR271" s="166"/>
      <c r="DS271" s="166"/>
      <c r="DT271" s="166"/>
      <c r="DU271" s="166"/>
      <c r="DV271" s="164"/>
      <c r="DW271" s="166"/>
      <c r="DX271" s="166"/>
      <c r="DY271" s="166">
        <v>1</v>
      </c>
      <c r="DZ271" s="166">
        <v>1</v>
      </c>
      <c r="EA271" s="166"/>
      <c r="EB271" s="167" t="s">
        <v>1822</v>
      </c>
      <c r="EC271" s="158"/>
      <c r="ED271" s="158"/>
      <c r="EE271" s="158"/>
      <c r="EF271" s="158"/>
      <c r="EG271" s="158"/>
      <c r="EH271" s="158"/>
      <c r="EI271" s="158"/>
      <c r="EJ271" s="158"/>
      <c r="EK271" s="158"/>
      <c r="EL271" s="158"/>
      <c r="EM271" s="158"/>
      <c r="EN271" s="158"/>
      <c r="EO271" s="158"/>
      <c r="EP271" s="158"/>
      <c r="EQ271" s="158"/>
      <c r="ER271" s="158"/>
      <c r="ES271" s="158"/>
      <c r="ET271" s="158"/>
      <c r="EU271" s="158"/>
      <c r="EV271" s="158"/>
      <c r="EW271" s="158"/>
      <c r="EX271" s="158"/>
      <c r="EY271" s="158"/>
      <c r="EZ271" s="158"/>
      <c r="FA271" s="158"/>
    </row>
    <row r="272" spans="1:157" s="159" customFormat="1" ht="20.100000000000001" hidden="1" customHeight="1" x14ac:dyDescent="0.3">
      <c r="A272" s="25" t="s">
        <v>1813</v>
      </c>
      <c r="B272" s="40" t="s">
        <v>126</v>
      </c>
      <c r="C272" s="26">
        <v>82715</v>
      </c>
      <c r="D272" s="71" t="s">
        <v>1823</v>
      </c>
      <c r="E272" s="73" t="s">
        <v>108</v>
      </c>
      <c r="F272" s="73" t="s">
        <v>114</v>
      </c>
      <c r="G272" s="73" t="s">
        <v>128</v>
      </c>
      <c r="H272" s="73" t="s">
        <v>438</v>
      </c>
      <c r="I272" s="72" t="s">
        <v>326</v>
      </c>
      <c r="J272" s="72" t="s">
        <v>1824</v>
      </c>
      <c r="K272" s="163"/>
      <c r="L272" s="163"/>
      <c r="M272" s="163"/>
      <c r="N272" s="163"/>
      <c r="O272" s="163"/>
      <c r="P272" s="163"/>
      <c r="Q272" s="163"/>
      <c r="R272" s="163"/>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c r="CM272" s="168"/>
      <c r="CN272" s="168"/>
      <c r="CO272" s="168"/>
      <c r="CP272" s="168"/>
      <c r="CQ272" s="168"/>
      <c r="CR272" s="168"/>
      <c r="CS272" s="168"/>
      <c r="CT272" s="168"/>
      <c r="CU272" s="168"/>
      <c r="CV272" s="168"/>
      <c r="CW272" s="168"/>
      <c r="CX272" s="168"/>
      <c r="CY272" s="168"/>
      <c r="CZ272" s="168"/>
      <c r="DA272" s="168"/>
      <c r="DB272" s="169"/>
      <c r="DC272" s="168"/>
      <c r="DD272" s="168"/>
      <c r="DE272" s="168"/>
      <c r="DF272" s="168"/>
      <c r="DG272" s="168"/>
      <c r="DH272" s="168"/>
      <c r="DI272" s="168"/>
      <c r="DJ272" s="168"/>
      <c r="DK272" s="168"/>
      <c r="DL272" s="168"/>
      <c r="DM272" s="168"/>
      <c r="DN272" s="168"/>
      <c r="DO272" s="168"/>
      <c r="DP272" s="168"/>
      <c r="DQ272" s="168"/>
      <c r="DR272" s="168"/>
      <c r="DS272" s="168"/>
      <c r="DT272" s="168"/>
      <c r="DU272" s="168"/>
      <c r="DV272" s="169"/>
      <c r="DW272" s="168"/>
      <c r="DX272" s="168"/>
      <c r="DY272" s="166">
        <v>0</v>
      </c>
      <c r="DZ272" s="166">
        <v>0</v>
      </c>
      <c r="EA272" s="168"/>
      <c r="EB272" s="167"/>
    </row>
    <row r="273" spans="1:132" ht="20.100000000000001" customHeight="1" x14ac:dyDescent="0.3">
      <c r="A273" s="25" t="s">
        <v>1813</v>
      </c>
      <c r="B273" s="40" t="s">
        <v>187</v>
      </c>
      <c r="C273" s="26">
        <v>82885</v>
      </c>
      <c r="D273" s="25" t="s">
        <v>1435</v>
      </c>
      <c r="E273" s="26"/>
      <c r="F273" s="26" t="s">
        <v>121</v>
      </c>
      <c r="G273" s="26" t="s">
        <v>344</v>
      </c>
      <c r="H273" s="26" t="s">
        <v>449</v>
      </c>
      <c r="I273" s="25" t="s">
        <v>834</v>
      </c>
      <c r="J273" s="25" t="s">
        <v>1825</v>
      </c>
      <c r="K273" s="25"/>
      <c r="L273" s="25" t="s">
        <v>1826</v>
      </c>
      <c r="M273" s="25"/>
      <c r="N273" s="25" t="s">
        <v>1827</v>
      </c>
      <c r="O273" s="163"/>
      <c r="P273" s="163"/>
      <c r="Q273" s="25"/>
      <c r="R273" s="25" t="s">
        <v>1828</v>
      </c>
      <c r="T273" s="172"/>
      <c r="U273" s="172"/>
      <c r="V273" s="172"/>
      <c r="W273" s="172"/>
      <c r="X273" s="172"/>
      <c r="Y273" s="172"/>
      <c r="Z273" s="172"/>
      <c r="AA273" s="172"/>
      <c r="AB273" s="172"/>
      <c r="AC273" s="172"/>
      <c r="AD273" s="172"/>
      <c r="AE273" s="172"/>
      <c r="AF273" s="172"/>
      <c r="AG273" s="172"/>
      <c r="AH273" s="172"/>
      <c r="AI273" s="172"/>
      <c r="AJ273" s="172"/>
      <c r="AK273" s="172"/>
      <c r="AL273" s="172"/>
      <c r="AM273" s="172"/>
      <c r="AN273" s="172"/>
      <c r="AO273" s="172"/>
      <c r="AP273" s="172"/>
      <c r="AQ273" s="172"/>
      <c r="AR273" s="172"/>
      <c r="AS273" s="172"/>
      <c r="AT273" s="172"/>
      <c r="AU273" s="172"/>
      <c r="AV273" s="172"/>
      <c r="AW273" s="172">
        <v>1</v>
      </c>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v>1</v>
      </c>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54"/>
      <c r="DC273" s="172"/>
      <c r="DD273" s="172"/>
      <c r="DE273" s="172"/>
      <c r="DF273" s="172"/>
      <c r="DG273" s="172"/>
      <c r="DH273" s="172"/>
      <c r="DI273" s="172"/>
      <c r="DJ273" s="172"/>
      <c r="DK273" s="172"/>
      <c r="DL273" s="172"/>
      <c r="DM273" s="172"/>
      <c r="DN273" s="172"/>
      <c r="DO273" s="172"/>
      <c r="DP273" s="172"/>
      <c r="DQ273" s="172"/>
      <c r="DR273" s="172"/>
      <c r="DS273" s="172"/>
      <c r="DT273" s="172"/>
      <c r="DU273" s="172"/>
      <c r="DV273" s="54"/>
      <c r="DW273" s="172"/>
      <c r="DX273" s="172"/>
      <c r="DY273" s="172">
        <v>1</v>
      </c>
      <c r="DZ273" s="172">
        <v>1</v>
      </c>
      <c r="EA273" s="170"/>
      <c r="EB273" s="173"/>
    </row>
    <row r="274" spans="1:132" ht="20.100000000000001" hidden="1" customHeight="1" x14ac:dyDescent="0.3">
      <c r="A274" s="25" t="s">
        <v>1813</v>
      </c>
      <c r="B274" s="40" t="s">
        <v>152</v>
      </c>
      <c r="C274" s="26">
        <v>83035</v>
      </c>
      <c r="D274" s="71" t="s">
        <v>1829</v>
      </c>
      <c r="E274" s="26"/>
      <c r="F274" s="26" t="s">
        <v>109</v>
      </c>
      <c r="G274" s="26" t="s">
        <v>554</v>
      </c>
      <c r="H274" s="26" t="s">
        <v>438</v>
      </c>
      <c r="I274" s="25" t="s">
        <v>315</v>
      </c>
      <c r="J274" s="25" t="s">
        <v>1830</v>
      </c>
      <c r="K274" s="163"/>
      <c r="L274" s="163"/>
      <c r="M274" s="163"/>
      <c r="N274" s="163"/>
      <c r="O274" s="163"/>
      <c r="P274" s="163"/>
      <c r="Q274" s="163"/>
      <c r="R274" s="163"/>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54"/>
      <c r="DC274" s="172"/>
      <c r="DD274" s="172"/>
      <c r="DE274" s="172"/>
      <c r="DF274" s="172"/>
      <c r="DG274" s="172"/>
      <c r="DH274" s="172"/>
      <c r="DI274" s="172"/>
      <c r="DJ274" s="172"/>
      <c r="DK274" s="172"/>
      <c r="DL274" s="172"/>
      <c r="DM274" s="172"/>
      <c r="DN274" s="172"/>
      <c r="DO274" s="172"/>
      <c r="DP274" s="172"/>
      <c r="DQ274" s="172"/>
      <c r="DR274" s="172"/>
      <c r="DS274" s="172"/>
      <c r="DT274" s="172"/>
      <c r="DU274" s="172"/>
      <c r="DV274" s="54"/>
      <c r="DW274" s="172"/>
      <c r="DX274" s="172"/>
      <c r="DY274" s="172">
        <v>0</v>
      </c>
      <c r="DZ274" s="172">
        <v>0</v>
      </c>
      <c r="EA274" s="170"/>
      <c r="EB274" s="173"/>
    </row>
    <row r="275" spans="1:132" ht="20.100000000000001" hidden="1" customHeight="1" x14ac:dyDescent="0.3">
      <c r="A275" s="25" t="s">
        <v>1813</v>
      </c>
      <c r="B275" s="40" t="s">
        <v>106</v>
      </c>
      <c r="C275" s="26">
        <v>83040</v>
      </c>
      <c r="D275" s="71" t="s">
        <v>1831</v>
      </c>
      <c r="E275" s="26" t="s">
        <v>108</v>
      </c>
      <c r="F275" s="26" t="s">
        <v>121</v>
      </c>
      <c r="G275" s="26" t="s">
        <v>446</v>
      </c>
      <c r="H275" s="26" t="s">
        <v>3</v>
      </c>
      <c r="I275" s="25" t="s">
        <v>174</v>
      </c>
      <c r="J275" s="25" t="s">
        <v>1832</v>
      </c>
      <c r="K275" s="163"/>
      <c r="L275" s="163"/>
      <c r="M275" s="163"/>
      <c r="N275" s="163"/>
      <c r="O275" s="163"/>
      <c r="P275" s="163"/>
      <c r="Q275" s="163"/>
      <c r="R275" s="163"/>
      <c r="T275" s="172"/>
      <c r="U275" s="172"/>
      <c r="V275" s="172"/>
      <c r="W275" s="172"/>
      <c r="X275" s="172"/>
      <c r="Y275" s="172"/>
      <c r="Z275" s="172"/>
      <c r="AA275" s="172"/>
      <c r="AB275" s="172"/>
      <c r="AC275" s="172"/>
      <c r="AD275" s="172"/>
      <c r="AE275" s="172"/>
      <c r="AF275" s="172"/>
      <c r="AG275" s="172"/>
      <c r="AH275" s="172"/>
      <c r="AI275" s="172"/>
      <c r="AJ275" s="172"/>
      <c r="AK275" s="172"/>
      <c r="AL275" s="172"/>
      <c r="AM275" s="172"/>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54"/>
      <c r="DC275" s="172"/>
      <c r="DD275" s="172"/>
      <c r="DE275" s="172"/>
      <c r="DF275" s="172"/>
      <c r="DG275" s="172"/>
      <c r="DH275" s="172"/>
      <c r="DI275" s="172"/>
      <c r="DJ275" s="172"/>
      <c r="DK275" s="172"/>
      <c r="DL275" s="172"/>
      <c r="DM275" s="172"/>
      <c r="DN275" s="172"/>
      <c r="DO275" s="172"/>
      <c r="DP275" s="172"/>
      <c r="DQ275" s="172"/>
      <c r="DR275" s="172"/>
      <c r="DS275" s="172"/>
      <c r="DT275" s="172"/>
      <c r="DU275" s="172"/>
      <c r="DV275" s="54"/>
      <c r="DW275" s="172"/>
      <c r="DX275" s="172"/>
      <c r="DY275" s="172">
        <v>0</v>
      </c>
      <c r="DZ275" s="172">
        <v>0</v>
      </c>
      <c r="EA275" s="170"/>
      <c r="EB275" s="173"/>
    </row>
    <row r="276" spans="1:132" ht="20.100000000000001" customHeight="1" x14ac:dyDescent="0.3">
      <c r="A276" s="72" t="s">
        <v>1833</v>
      </c>
      <c r="B276" s="80" t="s">
        <v>106</v>
      </c>
      <c r="C276" s="73">
        <v>80384</v>
      </c>
      <c r="D276" s="72" t="s">
        <v>1834</v>
      </c>
      <c r="E276" s="73" t="s">
        <v>113</v>
      </c>
      <c r="F276" s="73" t="s">
        <v>114</v>
      </c>
      <c r="G276" s="73" t="s">
        <v>927</v>
      </c>
      <c r="H276" s="73" t="s">
        <v>449</v>
      </c>
      <c r="I276" s="72" t="s">
        <v>469</v>
      </c>
      <c r="J276" s="72" t="s">
        <v>1835</v>
      </c>
      <c r="K276" s="72"/>
      <c r="L276" s="72" t="s">
        <v>1836</v>
      </c>
      <c r="M276" s="87" t="s">
        <v>1837</v>
      </c>
      <c r="N276" s="72" t="s">
        <v>1838</v>
      </c>
      <c r="O276" s="72"/>
      <c r="P276" s="72"/>
      <c r="Q276" s="87" t="s">
        <v>1839</v>
      </c>
      <c r="R276" s="72" t="s">
        <v>1840</v>
      </c>
      <c r="T276" s="172"/>
      <c r="U276" s="172"/>
      <c r="V276" s="172"/>
      <c r="W276" s="172"/>
      <c r="X276" s="172"/>
      <c r="Y276" s="172"/>
      <c r="Z276" s="172"/>
      <c r="AA276" s="172"/>
      <c r="AB276" s="172"/>
      <c r="AC276" s="172"/>
      <c r="AD276" s="172">
        <v>1</v>
      </c>
      <c r="AE276" s="172"/>
      <c r="AF276" s="172"/>
      <c r="AG276" s="172">
        <v>1</v>
      </c>
      <c r="AH276" s="172"/>
      <c r="AI276" s="172">
        <v>1</v>
      </c>
      <c r="AJ276" s="172"/>
      <c r="AK276" s="172"/>
      <c r="AL276" s="172"/>
      <c r="AM276" s="172"/>
      <c r="AN276" s="172"/>
      <c r="AO276" s="172"/>
      <c r="AP276" s="172"/>
      <c r="AQ276" s="172"/>
      <c r="AR276" s="172"/>
      <c r="AS276" s="172"/>
      <c r="AT276" s="172"/>
      <c r="AU276" s="172">
        <v>1</v>
      </c>
      <c r="AV276" s="172"/>
      <c r="AW276" s="172"/>
      <c r="AX276" s="172">
        <v>1</v>
      </c>
      <c r="AY276" s="172"/>
      <c r="AZ276" s="172"/>
      <c r="BA276" s="172">
        <v>1</v>
      </c>
      <c r="BB276" s="172"/>
      <c r="BC276" s="172"/>
      <c r="BD276" s="172"/>
      <c r="BE276" s="172"/>
      <c r="BF276" s="172">
        <v>1</v>
      </c>
      <c r="BG276" s="172">
        <v>1</v>
      </c>
      <c r="BH276" s="172"/>
      <c r="BI276" s="172">
        <v>1</v>
      </c>
      <c r="BJ276" s="172"/>
      <c r="BK276" s="172"/>
      <c r="BL276" s="172"/>
      <c r="BM276" s="172"/>
      <c r="BN276" s="172"/>
      <c r="BO276" s="172"/>
      <c r="BP276" s="172"/>
      <c r="BQ276" s="172">
        <v>1</v>
      </c>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v>1</v>
      </c>
      <c r="CL276" s="172"/>
      <c r="CM276" s="172"/>
      <c r="CN276" s="172"/>
      <c r="CO276" s="172"/>
      <c r="CP276" s="172"/>
      <c r="CQ276" s="172"/>
      <c r="CR276" s="172"/>
      <c r="CS276" s="172"/>
      <c r="CT276" s="172"/>
      <c r="CU276" s="172"/>
      <c r="CV276" s="172">
        <v>1</v>
      </c>
      <c r="CW276" s="172"/>
      <c r="CX276" s="172"/>
      <c r="CY276" s="172"/>
      <c r="CZ276" s="172"/>
      <c r="DA276" s="172"/>
      <c r="DB276" s="54"/>
      <c r="DC276" s="172"/>
      <c r="DD276" s="172"/>
      <c r="DE276" s="172">
        <v>1</v>
      </c>
      <c r="DF276" s="172"/>
      <c r="DG276" s="172"/>
      <c r="DH276" s="172"/>
      <c r="DI276" s="172"/>
      <c r="DJ276" s="172">
        <v>1</v>
      </c>
      <c r="DK276" s="172"/>
      <c r="DL276" s="172"/>
      <c r="DM276" s="172"/>
      <c r="DN276" s="172"/>
      <c r="DO276" s="172"/>
      <c r="DP276" s="172"/>
      <c r="DQ276" s="172"/>
      <c r="DR276" s="172"/>
      <c r="DS276" s="172"/>
      <c r="DT276" s="172"/>
      <c r="DU276" s="172"/>
      <c r="DV276" s="54"/>
      <c r="DW276" s="172"/>
      <c r="DX276" s="172"/>
      <c r="DY276" s="172">
        <v>1</v>
      </c>
      <c r="DZ276" s="172">
        <v>1</v>
      </c>
      <c r="EA276" s="170"/>
      <c r="EB276" s="173" t="s">
        <v>1841</v>
      </c>
    </row>
    <row r="277" spans="1:132" ht="20.100000000000001" customHeight="1" x14ac:dyDescent="0.3">
      <c r="A277" s="25" t="s">
        <v>1833</v>
      </c>
      <c r="B277" s="40" t="s">
        <v>143</v>
      </c>
      <c r="C277" s="26">
        <v>81960</v>
      </c>
      <c r="D277" s="25" t="s">
        <v>1842</v>
      </c>
      <c r="E277" s="26" t="s">
        <v>108</v>
      </c>
      <c r="F277" s="26" t="s">
        <v>109</v>
      </c>
      <c r="G277" s="26" t="s">
        <v>554</v>
      </c>
      <c r="H277" s="26" t="s">
        <v>438</v>
      </c>
      <c r="I277" s="25" t="s">
        <v>178</v>
      </c>
      <c r="J277" s="25" t="s">
        <v>1843</v>
      </c>
      <c r="K277" s="25"/>
      <c r="L277" s="25" t="s">
        <v>1844</v>
      </c>
      <c r="M277" s="25" t="s">
        <v>1845</v>
      </c>
      <c r="N277" s="25" t="s">
        <v>1846</v>
      </c>
      <c r="O277" s="163"/>
      <c r="P277" s="163"/>
      <c r="Q277" s="25" t="s">
        <v>1847</v>
      </c>
      <c r="R277" s="25" t="s">
        <v>1848</v>
      </c>
      <c r="T277" s="172"/>
      <c r="U277" s="172"/>
      <c r="V277" s="172"/>
      <c r="W277" s="172"/>
      <c r="X277" s="172"/>
      <c r="Y277" s="172">
        <v>1</v>
      </c>
      <c r="Z277" s="172"/>
      <c r="AA277" s="172"/>
      <c r="AB277" s="172"/>
      <c r="AC277" s="172"/>
      <c r="AD277" s="172"/>
      <c r="AE277" s="172"/>
      <c r="AF277" s="172"/>
      <c r="AG277" s="172"/>
      <c r="AH277" s="172"/>
      <c r="AI277" s="172"/>
      <c r="AJ277" s="172"/>
      <c r="AK277" s="172"/>
      <c r="AL277" s="172"/>
      <c r="AM277" s="172"/>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v>1</v>
      </c>
      <c r="BR277" s="172"/>
      <c r="BS277" s="172"/>
      <c r="BT277" s="172"/>
      <c r="BU277" s="172"/>
      <c r="BV277" s="172">
        <v>1</v>
      </c>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v>1</v>
      </c>
      <c r="CQ277" s="172"/>
      <c r="CR277" s="172"/>
      <c r="CS277" s="172"/>
      <c r="CT277" s="172"/>
      <c r="CU277" s="172"/>
      <c r="CV277" s="172"/>
      <c r="CW277" s="172"/>
      <c r="CX277" s="172"/>
      <c r="CY277" s="172"/>
      <c r="CZ277" s="172"/>
      <c r="DA277" s="172"/>
      <c r="DB277" s="54"/>
      <c r="DC277" s="172"/>
      <c r="DD277" s="172"/>
      <c r="DE277" s="172"/>
      <c r="DF277" s="172"/>
      <c r="DG277" s="172"/>
      <c r="DH277" s="172"/>
      <c r="DI277" s="172"/>
      <c r="DJ277" s="172"/>
      <c r="DK277" s="172">
        <v>1</v>
      </c>
      <c r="DL277" s="172">
        <v>1</v>
      </c>
      <c r="DM277" s="172"/>
      <c r="DN277" s="172"/>
      <c r="DO277" s="172"/>
      <c r="DP277" s="172"/>
      <c r="DQ277" s="172"/>
      <c r="DR277" s="172"/>
      <c r="DS277" s="172"/>
      <c r="DT277" s="172"/>
      <c r="DU277" s="172"/>
      <c r="DV277" s="54"/>
      <c r="DW277" s="172"/>
      <c r="DX277" s="172"/>
      <c r="DY277" s="172">
        <v>1</v>
      </c>
      <c r="DZ277" s="172">
        <v>1</v>
      </c>
      <c r="EA277" s="170"/>
      <c r="EB277" s="173" t="s">
        <v>1849</v>
      </c>
    </row>
    <row r="278" spans="1:132" ht="20.100000000000001" hidden="1" customHeight="1" x14ac:dyDescent="0.3">
      <c r="A278" s="25" t="s">
        <v>1833</v>
      </c>
      <c r="B278" s="40" t="s">
        <v>152</v>
      </c>
      <c r="C278" s="26">
        <v>81982</v>
      </c>
      <c r="D278" s="71" t="s">
        <v>1850</v>
      </c>
      <c r="E278" s="73" t="s">
        <v>108</v>
      </c>
      <c r="F278" s="73" t="s">
        <v>109</v>
      </c>
      <c r="G278" s="73" t="s">
        <v>554</v>
      </c>
      <c r="H278" s="73" t="s">
        <v>389</v>
      </c>
      <c r="I278" s="72" t="s">
        <v>262</v>
      </c>
      <c r="J278" s="72" t="s">
        <v>1851</v>
      </c>
      <c r="K278" s="78" t="s">
        <v>1852</v>
      </c>
      <c r="L278" s="163"/>
      <c r="M278" s="163"/>
      <c r="N278" s="163"/>
      <c r="O278" s="163"/>
      <c r="P278" s="163"/>
      <c r="Q278" s="163"/>
      <c r="R278" s="163"/>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54"/>
      <c r="DC278" s="172"/>
      <c r="DD278" s="172"/>
      <c r="DE278" s="172"/>
      <c r="DF278" s="172"/>
      <c r="DG278" s="172"/>
      <c r="DH278" s="172"/>
      <c r="DI278" s="172"/>
      <c r="DJ278" s="172"/>
      <c r="DK278" s="172"/>
      <c r="DL278" s="172"/>
      <c r="DM278" s="172"/>
      <c r="DN278" s="172"/>
      <c r="DO278" s="172"/>
      <c r="DP278" s="172"/>
      <c r="DQ278" s="172"/>
      <c r="DR278" s="172"/>
      <c r="DS278" s="172"/>
      <c r="DT278" s="172"/>
      <c r="DU278" s="172"/>
      <c r="DV278" s="54"/>
      <c r="DW278" s="172"/>
      <c r="DX278" s="172"/>
      <c r="DY278" s="172">
        <v>0</v>
      </c>
      <c r="DZ278" s="172">
        <v>0</v>
      </c>
      <c r="EA278" s="170"/>
      <c r="EB278" s="173"/>
    </row>
    <row r="279" spans="1:132" ht="20.100000000000001" customHeight="1" x14ac:dyDescent="0.3">
      <c r="A279" s="25" t="s">
        <v>1833</v>
      </c>
      <c r="B279" s="40" t="s">
        <v>143</v>
      </c>
      <c r="C279" s="26">
        <v>82187</v>
      </c>
      <c r="D279" s="25" t="s">
        <v>1853</v>
      </c>
      <c r="E279" s="26" t="s">
        <v>108</v>
      </c>
      <c r="F279" s="26" t="s">
        <v>109</v>
      </c>
      <c r="G279" s="26" t="s">
        <v>567</v>
      </c>
      <c r="H279" s="26" t="s">
        <v>389</v>
      </c>
      <c r="I279" s="25" t="s">
        <v>215</v>
      </c>
      <c r="J279" s="25" t="s">
        <v>1854</v>
      </c>
      <c r="K279" s="38" t="s">
        <v>1855</v>
      </c>
      <c r="L279" s="25" t="s">
        <v>1856</v>
      </c>
      <c r="M279" s="25" t="s">
        <v>1857</v>
      </c>
      <c r="N279" s="25" t="s">
        <v>1858</v>
      </c>
      <c r="O279" s="163"/>
      <c r="P279" s="25" t="s">
        <v>1859</v>
      </c>
      <c r="Q279" s="25" t="s">
        <v>1860</v>
      </c>
      <c r="R279" s="25" t="s">
        <v>1861</v>
      </c>
      <c r="T279" s="172">
        <v>1</v>
      </c>
      <c r="U279" s="172"/>
      <c r="V279" s="172"/>
      <c r="W279" s="172"/>
      <c r="X279" s="172"/>
      <c r="Y279" s="172"/>
      <c r="Z279" s="172"/>
      <c r="AA279" s="172"/>
      <c r="AB279" s="172"/>
      <c r="AC279" s="172"/>
      <c r="AD279" s="172"/>
      <c r="AE279" s="172"/>
      <c r="AF279" s="172"/>
      <c r="AG279" s="172"/>
      <c r="AH279" s="172"/>
      <c r="AI279" s="172"/>
      <c r="AJ279" s="172"/>
      <c r="AK279" s="172"/>
      <c r="AL279" s="172"/>
      <c r="AM279" s="172"/>
      <c r="AN279" s="172"/>
      <c r="AO279" s="172"/>
      <c r="AP279" s="172"/>
      <c r="AQ279" s="172"/>
      <c r="AR279" s="172"/>
      <c r="AS279" s="172">
        <v>1</v>
      </c>
      <c r="AT279" s="172"/>
      <c r="AU279" s="172">
        <v>1</v>
      </c>
      <c r="AV279" s="172"/>
      <c r="AW279" s="172"/>
      <c r="AX279" s="172">
        <v>1</v>
      </c>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v>1</v>
      </c>
      <c r="CU279" s="172"/>
      <c r="CV279" s="172"/>
      <c r="CW279" s="172"/>
      <c r="CX279" s="172"/>
      <c r="CY279" s="172"/>
      <c r="CZ279" s="172"/>
      <c r="DA279" s="172"/>
      <c r="DB279" s="54"/>
      <c r="DC279" s="172"/>
      <c r="DD279" s="172"/>
      <c r="DE279" s="172">
        <v>1</v>
      </c>
      <c r="DF279" s="172"/>
      <c r="DG279" s="172"/>
      <c r="DH279" s="172"/>
      <c r="DI279" s="172"/>
      <c r="DJ279" s="172"/>
      <c r="DK279" s="172">
        <v>1</v>
      </c>
      <c r="DL279" s="172"/>
      <c r="DM279" s="172"/>
      <c r="DN279" s="172"/>
      <c r="DO279" s="172"/>
      <c r="DP279" s="172"/>
      <c r="DQ279" s="172"/>
      <c r="DR279" s="172"/>
      <c r="DS279" s="172"/>
      <c r="DT279" s="172"/>
      <c r="DU279" s="172"/>
      <c r="DV279" s="54"/>
      <c r="DW279" s="172"/>
      <c r="DX279" s="172"/>
      <c r="DY279" s="172">
        <v>1</v>
      </c>
      <c r="DZ279" s="172">
        <v>1</v>
      </c>
      <c r="EA279" s="170"/>
      <c r="EB279" s="173" t="s">
        <v>1862</v>
      </c>
    </row>
    <row r="280" spans="1:132" ht="20.100000000000001" customHeight="1" x14ac:dyDescent="0.3">
      <c r="A280" s="72" t="s">
        <v>1833</v>
      </c>
      <c r="B280" s="80" t="s">
        <v>152</v>
      </c>
      <c r="C280" s="73">
        <v>82253</v>
      </c>
      <c r="D280" s="72" t="s">
        <v>1863</v>
      </c>
      <c r="E280" s="73" t="s">
        <v>108</v>
      </c>
      <c r="F280" s="73" t="s">
        <v>109</v>
      </c>
      <c r="G280" s="73" t="s">
        <v>539</v>
      </c>
      <c r="H280" s="73" t="s">
        <v>405</v>
      </c>
      <c r="I280" s="72" t="s">
        <v>155</v>
      </c>
      <c r="J280" s="72" t="s">
        <v>1864</v>
      </c>
      <c r="K280" s="72"/>
      <c r="L280" s="72" t="s">
        <v>1865</v>
      </c>
      <c r="M280" s="72" t="s">
        <v>1866</v>
      </c>
      <c r="N280" s="72" t="s">
        <v>1867</v>
      </c>
      <c r="O280" s="163"/>
      <c r="P280" s="163"/>
      <c r="Q280" s="163"/>
      <c r="R280" s="163"/>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v>1</v>
      </c>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v>1</v>
      </c>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v>1</v>
      </c>
      <c r="CW280" s="172"/>
      <c r="CX280" s="172"/>
      <c r="CY280" s="172"/>
      <c r="CZ280" s="172"/>
      <c r="DA280" s="172"/>
      <c r="DB280" s="54"/>
      <c r="DC280" s="172"/>
      <c r="DD280" s="172"/>
      <c r="DE280" s="172"/>
      <c r="DF280" s="172"/>
      <c r="DG280" s="172"/>
      <c r="DH280" s="172"/>
      <c r="DI280" s="172"/>
      <c r="DJ280" s="172"/>
      <c r="DK280" s="172"/>
      <c r="DL280" s="172"/>
      <c r="DM280" s="172"/>
      <c r="DN280" s="172"/>
      <c r="DO280" s="172"/>
      <c r="DP280" s="172"/>
      <c r="DQ280" s="172"/>
      <c r="DR280" s="172"/>
      <c r="DS280" s="172"/>
      <c r="DT280" s="172"/>
      <c r="DU280" s="172"/>
      <c r="DV280" s="54"/>
      <c r="DW280" s="172"/>
      <c r="DX280" s="172"/>
      <c r="DY280" s="172">
        <v>1</v>
      </c>
      <c r="DZ280" s="172">
        <v>0</v>
      </c>
      <c r="EA280" s="170"/>
      <c r="EB280" s="173"/>
    </row>
    <row r="281" spans="1:132" ht="20.100000000000001" hidden="1" customHeight="1" x14ac:dyDescent="0.3">
      <c r="A281" s="25" t="s">
        <v>1833</v>
      </c>
      <c r="B281" s="40" t="s">
        <v>126</v>
      </c>
      <c r="C281" s="26">
        <v>82357</v>
      </c>
      <c r="D281" s="71" t="s">
        <v>1868</v>
      </c>
      <c r="E281" s="26" t="s">
        <v>108</v>
      </c>
      <c r="F281" s="26" t="s">
        <v>114</v>
      </c>
      <c r="G281" s="26" t="s">
        <v>128</v>
      </c>
      <c r="H281" s="26" t="s">
        <v>516</v>
      </c>
      <c r="I281" s="25" t="s">
        <v>326</v>
      </c>
      <c r="J281" s="25" t="s">
        <v>1869</v>
      </c>
      <c r="K281" s="25"/>
      <c r="L281" s="163"/>
      <c r="M281" s="163"/>
      <c r="N281" s="163"/>
      <c r="O281" s="163"/>
      <c r="P281" s="163"/>
      <c r="Q281" s="163"/>
      <c r="R281" s="163"/>
      <c r="T281" s="172"/>
      <c r="U281" s="172"/>
      <c r="V281" s="172"/>
      <c r="W281" s="172"/>
      <c r="X281" s="172"/>
      <c r="Y281" s="172"/>
      <c r="Z281" s="172"/>
      <c r="AA281" s="172"/>
      <c r="AB281" s="172"/>
      <c r="AC281" s="172"/>
      <c r="AD281" s="172"/>
      <c r="AE281" s="172"/>
      <c r="AF281" s="172"/>
      <c r="AG281" s="172"/>
      <c r="AH281" s="172"/>
      <c r="AI281" s="172"/>
      <c r="AJ281" s="172"/>
      <c r="AK281" s="172"/>
      <c r="AL281" s="172"/>
      <c r="AM281" s="172"/>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54"/>
      <c r="DC281" s="172"/>
      <c r="DD281" s="172"/>
      <c r="DE281" s="172"/>
      <c r="DF281" s="172"/>
      <c r="DG281" s="172"/>
      <c r="DH281" s="172"/>
      <c r="DI281" s="172"/>
      <c r="DJ281" s="172"/>
      <c r="DK281" s="172"/>
      <c r="DL281" s="172"/>
      <c r="DM281" s="172"/>
      <c r="DN281" s="172"/>
      <c r="DO281" s="172"/>
      <c r="DP281" s="172"/>
      <c r="DQ281" s="172"/>
      <c r="DR281" s="172"/>
      <c r="DS281" s="172"/>
      <c r="DT281" s="172"/>
      <c r="DU281" s="172"/>
      <c r="DV281" s="54"/>
      <c r="DW281" s="172"/>
      <c r="DX281" s="172"/>
      <c r="DY281" s="172">
        <v>0</v>
      </c>
      <c r="DZ281" s="172">
        <v>0</v>
      </c>
      <c r="EA281" s="170"/>
      <c r="EB281" s="173"/>
    </row>
    <row r="282" spans="1:132" ht="20.100000000000001" hidden="1" customHeight="1" x14ac:dyDescent="0.3">
      <c r="A282" s="25" t="s">
        <v>1833</v>
      </c>
      <c r="B282" s="40" t="s">
        <v>106</v>
      </c>
      <c r="C282" s="26">
        <v>82453</v>
      </c>
      <c r="D282" s="71" t="s">
        <v>1870</v>
      </c>
      <c r="E282" s="26" t="s">
        <v>108</v>
      </c>
      <c r="F282" s="26" t="s">
        <v>109</v>
      </c>
      <c r="G282" s="26" t="s">
        <v>554</v>
      </c>
      <c r="H282" s="26" t="s">
        <v>706</v>
      </c>
      <c r="I282" s="25" t="s">
        <v>171</v>
      </c>
      <c r="J282" s="25" t="s">
        <v>1871</v>
      </c>
      <c r="K282" s="43" t="s">
        <v>1872</v>
      </c>
      <c r="L282" s="163"/>
      <c r="M282" s="163"/>
      <c r="N282" s="163"/>
      <c r="O282" s="163"/>
      <c r="P282" s="163"/>
      <c r="Q282" s="163"/>
      <c r="R282" s="163"/>
      <c r="T282" s="172"/>
      <c r="U282" s="172"/>
      <c r="V282" s="172"/>
      <c r="W282" s="172"/>
      <c r="X282" s="172"/>
      <c r="Y282" s="172"/>
      <c r="Z282" s="172"/>
      <c r="AA282" s="172"/>
      <c r="AB282" s="172"/>
      <c r="AC282" s="172"/>
      <c r="AD282" s="172"/>
      <c r="AE282" s="172"/>
      <c r="AF282" s="172"/>
      <c r="AG282" s="172"/>
      <c r="AH282" s="172"/>
      <c r="AI282" s="172"/>
      <c r="AJ282" s="172"/>
      <c r="AK282" s="172"/>
      <c r="AL282" s="172"/>
      <c r="AM282" s="172"/>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54"/>
      <c r="DC282" s="172"/>
      <c r="DD282" s="172"/>
      <c r="DE282" s="172"/>
      <c r="DF282" s="172"/>
      <c r="DG282" s="172"/>
      <c r="DH282" s="172"/>
      <c r="DI282" s="172"/>
      <c r="DJ282" s="172"/>
      <c r="DK282" s="172"/>
      <c r="DL282" s="172"/>
      <c r="DM282" s="172"/>
      <c r="DN282" s="172"/>
      <c r="DO282" s="172"/>
      <c r="DP282" s="172"/>
      <c r="DQ282" s="172"/>
      <c r="DR282" s="172"/>
      <c r="DS282" s="172"/>
      <c r="DT282" s="172"/>
      <c r="DU282" s="172"/>
      <c r="DV282" s="54"/>
      <c r="DW282" s="172"/>
      <c r="DX282" s="172"/>
      <c r="DY282" s="172">
        <v>0</v>
      </c>
      <c r="DZ282" s="172">
        <v>0</v>
      </c>
      <c r="EA282" s="170"/>
      <c r="EB282" s="173"/>
    </row>
    <row r="283" spans="1:132" ht="20.100000000000001" hidden="1" customHeight="1" x14ac:dyDescent="0.3">
      <c r="A283" s="25" t="s">
        <v>1833</v>
      </c>
      <c r="B283" s="40" t="s">
        <v>187</v>
      </c>
      <c r="C283" s="26">
        <v>82473</v>
      </c>
      <c r="D283" s="71" t="s">
        <v>1873</v>
      </c>
      <c r="E283" s="26" t="s">
        <v>113</v>
      </c>
      <c r="F283" s="26" t="s">
        <v>121</v>
      </c>
      <c r="G283" s="26" t="s">
        <v>344</v>
      </c>
      <c r="H283" s="26" t="s">
        <v>438</v>
      </c>
      <c r="I283" s="25" t="s">
        <v>1210</v>
      </c>
      <c r="J283" s="25" t="s">
        <v>1874</v>
      </c>
      <c r="K283" s="163"/>
      <c r="L283" s="163"/>
      <c r="M283" s="163"/>
      <c r="N283" s="72" t="s">
        <v>1877</v>
      </c>
      <c r="O283" s="72"/>
      <c r="P283" s="72"/>
      <c r="Q283" s="72"/>
      <c r="R283" s="72" t="s">
        <v>1791</v>
      </c>
      <c r="T283" s="172"/>
      <c r="U283" s="172"/>
      <c r="V283" s="172"/>
      <c r="W283" s="172"/>
      <c r="X283" s="172"/>
      <c r="Y283" s="172"/>
      <c r="Z283" s="172"/>
      <c r="AA283" s="172"/>
      <c r="AB283" s="172"/>
      <c r="AC283" s="172"/>
      <c r="AD283" s="172"/>
      <c r="AE283" s="172"/>
      <c r="AF283" s="172"/>
      <c r="AG283" s="172"/>
      <c r="AH283" s="172"/>
      <c r="AI283" s="172"/>
      <c r="AJ283" s="172"/>
      <c r="AK283" s="172"/>
      <c r="AL283" s="172"/>
      <c r="AM283" s="172"/>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54"/>
      <c r="DC283" s="172"/>
      <c r="DD283" s="172"/>
      <c r="DE283" s="172"/>
      <c r="DF283" s="172"/>
      <c r="DG283" s="172"/>
      <c r="DH283" s="172"/>
      <c r="DI283" s="172"/>
      <c r="DJ283" s="172"/>
      <c r="DK283" s="172"/>
      <c r="DL283" s="172"/>
      <c r="DM283" s="172"/>
      <c r="DN283" s="172"/>
      <c r="DO283" s="172"/>
      <c r="DP283" s="172"/>
      <c r="DQ283" s="172"/>
      <c r="DR283" s="172"/>
      <c r="DS283" s="172"/>
      <c r="DT283" s="172"/>
      <c r="DU283" s="172"/>
      <c r="DV283" s="54"/>
      <c r="DW283" s="172"/>
      <c r="DX283" s="172"/>
      <c r="DY283" s="172">
        <v>0</v>
      </c>
      <c r="DZ283" s="172">
        <v>0</v>
      </c>
      <c r="EA283" s="170"/>
      <c r="EB283" s="173"/>
    </row>
    <row r="284" spans="1:132" ht="20.100000000000001" customHeight="1" x14ac:dyDescent="0.3">
      <c r="A284" s="72" t="s">
        <v>1833</v>
      </c>
      <c r="B284" s="80" t="s">
        <v>187</v>
      </c>
      <c r="C284" s="73">
        <v>82568</v>
      </c>
      <c r="D284" s="72" t="s">
        <v>1875</v>
      </c>
      <c r="E284" s="73" t="s">
        <v>108</v>
      </c>
      <c r="F284" s="73" t="s">
        <v>121</v>
      </c>
      <c r="G284" s="73" t="s">
        <v>344</v>
      </c>
      <c r="H284" s="73" t="s">
        <v>385</v>
      </c>
      <c r="I284" s="72" t="s">
        <v>834</v>
      </c>
      <c r="J284" s="72" t="s">
        <v>1876</v>
      </c>
      <c r="K284" s="163"/>
      <c r="L284" s="163"/>
      <c r="M284" s="163"/>
      <c r="N284" s="163"/>
      <c r="O284" s="163"/>
      <c r="P284" s="163"/>
      <c r="Q284" s="163"/>
      <c r="R284" s="163"/>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54"/>
      <c r="DC284" s="172"/>
      <c r="DD284" s="172"/>
      <c r="DE284" s="172"/>
      <c r="DF284" s="172"/>
      <c r="DG284" s="172"/>
      <c r="DH284" s="172"/>
      <c r="DI284" s="172"/>
      <c r="DJ284" s="172"/>
      <c r="DK284" s="172"/>
      <c r="DL284" s="172"/>
      <c r="DM284" s="172"/>
      <c r="DN284" s="172"/>
      <c r="DO284" s="172"/>
      <c r="DP284" s="172"/>
      <c r="DQ284" s="172"/>
      <c r="DR284" s="172"/>
      <c r="DS284" s="172"/>
      <c r="DT284" s="172"/>
      <c r="DU284" s="172"/>
      <c r="DV284" s="54"/>
      <c r="DW284" s="172"/>
      <c r="DX284" s="172"/>
      <c r="DY284" s="172">
        <v>1</v>
      </c>
      <c r="DZ284" s="172">
        <v>0</v>
      </c>
      <c r="EA284" s="170"/>
      <c r="EB284" s="173"/>
    </row>
    <row r="285" spans="1:132" ht="20.100000000000001" customHeight="1" x14ac:dyDescent="0.3">
      <c r="A285" s="25" t="s">
        <v>1833</v>
      </c>
      <c r="B285" s="40" t="s">
        <v>143</v>
      </c>
      <c r="C285" s="26">
        <v>82752</v>
      </c>
      <c r="D285" s="25" t="s">
        <v>1878</v>
      </c>
      <c r="E285" s="26" t="s">
        <v>108</v>
      </c>
      <c r="F285" s="26" t="s">
        <v>109</v>
      </c>
      <c r="G285" s="26" t="s">
        <v>567</v>
      </c>
      <c r="H285" s="26" t="s">
        <v>706</v>
      </c>
      <c r="I285" s="25" t="s">
        <v>228</v>
      </c>
      <c r="J285" s="25" t="s">
        <v>1879</v>
      </c>
      <c r="K285" s="25"/>
      <c r="L285" s="25" t="s">
        <v>1880</v>
      </c>
      <c r="M285" s="163"/>
      <c r="N285" s="25" t="s">
        <v>1881</v>
      </c>
      <c r="O285" s="25"/>
      <c r="P285" s="25"/>
      <c r="Q285" s="25" t="s">
        <v>1882</v>
      </c>
      <c r="R285" s="25" t="s">
        <v>1883</v>
      </c>
      <c r="T285" s="172"/>
      <c r="U285" s="172"/>
      <c r="V285" s="172"/>
      <c r="W285" s="172"/>
      <c r="X285" s="172"/>
      <c r="Y285" s="172"/>
      <c r="Z285" s="172"/>
      <c r="AA285" s="172"/>
      <c r="AB285" s="172"/>
      <c r="AC285" s="172"/>
      <c r="AD285" s="172"/>
      <c r="AE285" s="172"/>
      <c r="AF285" s="172"/>
      <c r="AG285" s="172"/>
      <c r="AH285" s="172"/>
      <c r="AI285" s="172"/>
      <c r="AJ285" s="172"/>
      <c r="AK285" s="172"/>
      <c r="AL285" s="172"/>
      <c r="AM285" s="172"/>
      <c r="AN285" s="172"/>
      <c r="AO285" s="172"/>
      <c r="AP285" s="172"/>
      <c r="AQ285" s="172"/>
      <c r="AR285" s="172"/>
      <c r="AS285" s="172"/>
      <c r="AT285" s="172"/>
      <c r="AU285" s="172"/>
      <c r="AV285" s="172"/>
      <c r="AW285" s="172">
        <v>1</v>
      </c>
      <c r="AX285" s="172">
        <v>1</v>
      </c>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v>1</v>
      </c>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v>1</v>
      </c>
      <c r="CQ285" s="172"/>
      <c r="CR285" s="172"/>
      <c r="CS285" s="172"/>
      <c r="CT285" s="172"/>
      <c r="CU285" s="172"/>
      <c r="CV285" s="172"/>
      <c r="CW285" s="172"/>
      <c r="CX285" s="172"/>
      <c r="CY285" s="172"/>
      <c r="CZ285" s="172"/>
      <c r="DA285" s="172"/>
      <c r="DB285" s="54"/>
      <c r="DC285" s="172"/>
      <c r="DD285" s="172"/>
      <c r="DE285" s="172"/>
      <c r="DF285" s="172"/>
      <c r="DG285" s="172"/>
      <c r="DH285" s="172"/>
      <c r="DI285" s="172"/>
      <c r="DJ285" s="172"/>
      <c r="DK285" s="172"/>
      <c r="DL285" s="172"/>
      <c r="DM285" s="172"/>
      <c r="DN285" s="172"/>
      <c r="DO285" s="172"/>
      <c r="DP285" s="172"/>
      <c r="DQ285" s="172"/>
      <c r="DR285" s="172"/>
      <c r="DS285" s="172"/>
      <c r="DT285" s="172"/>
      <c r="DU285" s="172"/>
      <c r="DV285" s="54"/>
      <c r="DW285" s="172"/>
      <c r="DX285" s="172"/>
      <c r="DY285" s="172">
        <v>1</v>
      </c>
      <c r="DZ285" s="172">
        <v>1</v>
      </c>
      <c r="EA285" s="170"/>
      <c r="EB285" s="173" t="s">
        <v>1884</v>
      </c>
    </row>
    <row r="286" spans="1:132" ht="20.100000000000001" hidden="1" customHeight="1" x14ac:dyDescent="0.3">
      <c r="A286" s="25" t="s">
        <v>1833</v>
      </c>
      <c r="B286" s="40" t="s">
        <v>106</v>
      </c>
      <c r="C286" s="26">
        <v>83056</v>
      </c>
      <c r="D286" s="71" t="s">
        <v>1885</v>
      </c>
      <c r="E286" s="26" t="s">
        <v>108</v>
      </c>
      <c r="F286" s="26" t="s">
        <v>109</v>
      </c>
      <c r="G286" s="26" t="s">
        <v>1128</v>
      </c>
      <c r="H286" s="26" t="s">
        <v>3</v>
      </c>
      <c r="I286" s="25" t="s">
        <v>1517</v>
      </c>
      <c r="J286" s="25" t="s">
        <v>1518</v>
      </c>
      <c r="K286" s="163"/>
      <c r="L286" s="163"/>
      <c r="M286" s="163"/>
      <c r="N286" s="163"/>
      <c r="O286" s="163"/>
      <c r="P286" s="163"/>
      <c r="Q286" s="163"/>
      <c r="R286" s="163"/>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54"/>
      <c r="DC286" s="172"/>
      <c r="DD286" s="172"/>
      <c r="DE286" s="172"/>
      <c r="DF286" s="172"/>
      <c r="DG286" s="172"/>
      <c r="DH286" s="172"/>
      <c r="DI286" s="172"/>
      <c r="DJ286" s="172"/>
      <c r="DK286" s="172"/>
      <c r="DL286" s="172"/>
      <c r="DM286" s="172"/>
      <c r="DN286" s="172"/>
      <c r="DO286" s="172"/>
      <c r="DP286" s="172"/>
      <c r="DQ286" s="172"/>
      <c r="DR286" s="172"/>
      <c r="DS286" s="172"/>
      <c r="DT286" s="172"/>
      <c r="DU286" s="172"/>
      <c r="DV286" s="54"/>
      <c r="DW286" s="172"/>
      <c r="DX286" s="172"/>
      <c r="DY286" s="172">
        <v>0</v>
      </c>
      <c r="DZ286" s="172">
        <v>0</v>
      </c>
      <c r="EA286" s="170"/>
      <c r="EB286" s="173"/>
    </row>
    <row r="287" spans="1:132" ht="20.100000000000001" hidden="1" customHeight="1" x14ac:dyDescent="0.3">
      <c r="A287" s="25" t="s">
        <v>1833</v>
      </c>
      <c r="B287" s="40" t="s">
        <v>126</v>
      </c>
      <c r="C287" s="26">
        <v>83107</v>
      </c>
      <c r="D287" s="71" t="s">
        <v>1784</v>
      </c>
      <c r="E287" s="26" t="s">
        <v>113</v>
      </c>
      <c r="F287" s="26" t="s">
        <v>114</v>
      </c>
      <c r="G287" s="26" t="s">
        <v>128</v>
      </c>
      <c r="H287" s="26" t="s">
        <v>438</v>
      </c>
      <c r="I287" s="25" t="s">
        <v>326</v>
      </c>
      <c r="J287" s="25" t="s">
        <v>1785</v>
      </c>
      <c r="K287" s="163"/>
      <c r="L287" s="163"/>
      <c r="M287" s="163"/>
      <c r="N287" s="163"/>
      <c r="O287" s="163"/>
      <c r="P287" s="163"/>
      <c r="Q287" s="163"/>
      <c r="R287" s="163"/>
      <c r="T287" s="172"/>
      <c r="U287" s="172"/>
      <c r="V287" s="172"/>
      <c r="W287" s="172"/>
      <c r="X287" s="172"/>
      <c r="Y287" s="172"/>
      <c r="Z287" s="172"/>
      <c r="AA287" s="172"/>
      <c r="AB287" s="172"/>
      <c r="AC287" s="172"/>
      <c r="AD287" s="172"/>
      <c r="AE287" s="172"/>
      <c r="AF287" s="172"/>
      <c r="AG287" s="172"/>
      <c r="AH287" s="172"/>
      <c r="AI287" s="172"/>
      <c r="AJ287" s="172"/>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54"/>
      <c r="DC287" s="172"/>
      <c r="DD287" s="172"/>
      <c r="DE287" s="172"/>
      <c r="DF287" s="172"/>
      <c r="DG287" s="172"/>
      <c r="DH287" s="172"/>
      <c r="DI287" s="172"/>
      <c r="DJ287" s="172"/>
      <c r="DK287" s="172"/>
      <c r="DL287" s="172"/>
      <c r="DM287" s="172"/>
      <c r="DN287" s="172"/>
      <c r="DO287" s="172"/>
      <c r="DP287" s="172"/>
      <c r="DQ287" s="172"/>
      <c r="DR287" s="172"/>
      <c r="DS287" s="172"/>
      <c r="DT287" s="172"/>
      <c r="DU287" s="172"/>
      <c r="DV287" s="54"/>
      <c r="DW287" s="172"/>
      <c r="DX287" s="172"/>
      <c r="DY287" s="172">
        <v>0</v>
      </c>
      <c r="DZ287" s="172">
        <v>0</v>
      </c>
      <c r="EA287" s="170"/>
      <c r="EB287" s="173"/>
    </row>
    <row r="288" spans="1:132" ht="20.100000000000001" customHeight="1" x14ac:dyDescent="0.3">
      <c r="A288" s="25" t="s">
        <v>1886</v>
      </c>
      <c r="B288" s="40" t="s">
        <v>143</v>
      </c>
      <c r="C288" s="26">
        <v>81514</v>
      </c>
      <c r="D288" s="25" t="s">
        <v>1887</v>
      </c>
      <c r="E288" s="26" t="s">
        <v>293</v>
      </c>
      <c r="F288" s="26" t="s">
        <v>109</v>
      </c>
      <c r="G288" s="26" t="s">
        <v>554</v>
      </c>
      <c r="H288" s="26" t="s">
        <v>3</v>
      </c>
      <c r="I288" s="25" t="s">
        <v>228</v>
      </c>
      <c r="J288" s="25" t="s">
        <v>1888</v>
      </c>
      <c r="K288" s="25"/>
      <c r="L288" s="25" t="s">
        <v>1889</v>
      </c>
      <c r="M288" s="163"/>
      <c r="N288" s="163"/>
      <c r="O288" s="163"/>
      <c r="P288" s="25" t="s">
        <v>1890</v>
      </c>
      <c r="Q288" s="25" t="s">
        <v>1891</v>
      </c>
      <c r="R288" s="25" t="s">
        <v>1892</v>
      </c>
      <c r="T288" s="172"/>
      <c r="U288" s="172"/>
      <c r="V288" s="172"/>
      <c r="W288" s="172"/>
      <c r="X288" s="172">
        <v>1</v>
      </c>
      <c r="Y288" s="172"/>
      <c r="Z288" s="172"/>
      <c r="AA288" s="172"/>
      <c r="AB288" s="172"/>
      <c r="AC288" s="172"/>
      <c r="AD288" s="172"/>
      <c r="AE288" s="172"/>
      <c r="AF288" s="172"/>
      <c r="AG288" s="172"/>
      <c r="AH288" s="172"/>
      <c r="AI288" s="172"/>
      <c r="AJ288" s="172"/>
      <c r="AK288" s="172"/>
      <c r="AL288" s="172"/>
      <c r="AM288" s="172"/>
      <c r="AN288" s="172"/>
      <c r="AO288" s="172"/>
      <c r="AP288" s="172"/>
      <c r="AQ288" s="172"/>
      <c r="AR288" s="172"/>
      <c r="AS288" s="172"/>
      <c r="AT288" s="172"/>
      <c r="AU288" s="172"/>
      <c r="AV288" s="172"/>
      <c r="AW288" s="172"/>
      <c r="AX288" s="172">
        <v>1</v>
      </c>
      <c r="AY288" s="172"/>
      <c r="AZ288" s="172"/>
      <c r="BA288" s="172"/>
      <c r="BB288" s="172"/>
      <c r="BC288" s="172"/>
      <c r="BD288" s="172"/>
      <c r="BE288" s="172"/>
      <c r="BF288" s="172">
        <v>1</v>
      </c>
      <c r="BG288" s="172"/>
      <c r="BH288" s="172"/>
      <c r="BI288" s="172">
        <v>1</v>
      </c>
      <c r="BJ288" s="172"/>
      <c r="BK288" s="172">
        <v>1</v>
      </c>
      <c r="BL288" s="172"/>
      <c r="BM288" s="172"/>
      <c r="BN288" s="172"/>
      <c r="BO288" s="172"/>
      <c r="BP288" s="172"/>
      <c r="BQ288" s="172"/>
      <c r="BR288" s="172"/>
      <c r="BS288" s="172"/>
      <c r="BT288" s="172"/>
      <c r="BU288" s="172"/>
      <c r="BV288" s="172"/>
      <c r="BW288" s="172"/>
      <c r="BX288" s="172"/>
      <c r="BY288" s="172"/>
      <c r="BZ288" s="172"/>
      <c r="CA288" s="172"/>
      <c r="CB288" s="172"/>
      <c r="CC288" s="172">
        <v>1</v>
      </c>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54"/>
      <c r="DC288" s="172"/>
      <c r="DD288" s="172"/>
      <c r="DE288" s="172"/>
      <c r="DF288" s="172"/>
      <c r="DG288" s="172"/>
      <c r="DH288" s="172"/>
      <c r="DI288" s="172"/>
      <c r="DJ288" s="172"/>
      <c r="DK288" s="172"/>
      <c r="DL288" s="172">
        <v>1</v>
      </c>
      <c r="DM288" s="172"/>
      <c r="DN288" s="172"/>
      <c r="DO288" s="172"/>
      <c r="DP288" s="172"/>
      <c r="DQ288" s="172"/>
      <c r="DR288" s="172"/>
      <c r="DS288" s="172"/>
      <c r="DT288" s="172"/>
      <c r="DU288" s="172"/>
      <c r="DV288" s="54"/>
      <c r="DW288" s="172"/>
      <c r="DX288" s="172"/>
      <c r="DY288" s="172">
        <v>1</v>
      </c>
      <c r="DZ288" s="172">
        <v>1</v>
      </c>
      <c r="EA288" s="170"/>
      <c r="EB288" s="173" t="s">
        <v>1893</v>
      </c>
    </row>
    <row r="289" spans="1:132" ht="20.100000000000001" hidden="1" customHeight="1" x14ac:dyDescent="0.3">
      <c r="A289" s="25" t="s">
        <v>1886</v>
      </c>
      <c r="B289" s="40" t="s">
        <v>152</v>
      </c>
      <c r="C289" s="26">
        <v>81953</v>
      </c>
      <c r="D289" s="71" t="s">
        <v>1894</v>
      </c>
      <c r="E289" s="26" t="s">
        <v>108</v>
      </c>
      <c r="F289" s="26" t="s">
        <v>109</v>
      </c>
      <c r="G289" s="26" t="s">
        <v>554</v>
      </c>
      <c r="H289" s="26" t="s">
        <v>438</v>
      </c>
      <c r="I289" s="25" t="s">
        <v>155</v>
      </c>
      <c r="J289" s="25" t="s">
        <v>1895</v>
      </c>
      <c r="K289" s="163"/>
      <c r="L289" s="163"/>
      <c r="M289" s="163"/>
      <c r="N289" s="163"/>
      <c r="O289" s="163"/>
      <c r="P289" s="163"/>
      <c r="Q289" s="163"/>
      <c r="R289" s="163"/>
      <c r="T289" s="172"/>
      <c r="U289" s="172"/>
      <c r="V289" s="172"/>
      <c r="W289" s="172"/>
      <c r="X289" s="172"/>
      <c r="Y289" s="172"/>
      <c r="Z289" s="172"/>
      <c r="AA289" s="172"/>
      <c r="AB289" s="172"/>
      <c r="AC289" s="172"/>
      <c r="AD289" s="172"/>
      <c r="AE289" s="172"/>
      <c r="AF289" s="172"/>
      <c r="AG289" s="172"/>
      <c r="AH289" s="172"/>
      <c r="AI289" s="172"/>
      <c r="AJ289" s="172"/>
      <c r="AK289" s="172"/>
      <c r="AL289" s="172"/>
      <c r="AM289" s="172"/>
      <c r="AN289" s="172"/>
      <c r="AO289" s="172"/>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54"/>
      <c r="DC289" s="172"/>
      <c r="DD289" s="172"/>
      <c r="DE289" s="172"/>
      <c r="DF289" s="172"/>
      <c r="DG289" s="172"/>
      <c r="DH289" s="172"/>
      <c r="DI289" s="172"/>
      <c r="DJ289" s="172"/>
      <c r="DK289" s="172"/>
      <c r="DL289" s="172"/>
      <c r="DM289" s="172"/>
      <c r="DN289" s="172"/>
      <c r="DO289" s="172"/>
      <c r="DP289" s="172"/>
      <c r="DQ289" s="172"/>
      <c r="DR289" s="172"/>
      <c r="DS289" s="172"/>
      <c r="DT289" s="172"/>
      <c r="DU289" s="172"/>
      <c r="DV289" s="54"/>
      <c r="DW289" s="172"/>
      <c r="DX289" s="172"/>
      <c r="DY289" s="172">
        <v>0</v>
      </c>
      <c r="DZ289" s="172">
        <v>0</v>
      </c>
      <c r="EA289" s="170"/>
      <c r="EB289" s="173"/>
    </row>
    <row r="290" spans="1:132" ht="20.100000000000001" customHeight="1" x14ac:dyDescent="0.3">
      <c r="A290" s="25" t="s">
        <v>1886</v>
      </c>
      <c r="B290" s="40" t="s">
        <v>152</v>
      </c>
      <c r="C290" s="26">
        <v>81989</v>
      </c>
      <c r="D290" s="25" t="s">
        <v>1896</v>
      </c>
      <c r="E290" s="26" t="s">
        <v>108</v>
      </c>
      <c r="F290" s="26" t="s">
        <v>109</v>
      </c>
      <c r="G290" s="26" t="s">
        <v>554</v>
      </c>
      <c r="H290" s="26" t="s">
        <v>516</v>
      </c>
      <c r="I290" s="25" t="s">
        <v>262</v>
      </c>
      <c r="J290" s="25" t="s">
        <v>1897</v>
      </c>
      <c r="K290" s="25"/>
      <c r="L290" s="25"/>
      <c r="M290" s="25" t="s">
        <v>1898</v>
      </c>
      <c r="N290" s="25" t="s">
        <v>1899</v>
      </c>
      <c r="O290" s="163"/>
      <c r="P290" s="163"/>
      <c r="Q290" s="25" t="s">
        <v>1900</v>
      </c>
      <c r="R290" s="25"/>
      <c r="T290" s="172"/>
      <c r="U290" s="172"/>
      <c r="V290" s="172"/>
      <c r="W290" s="172"/>
      <c r="X290" s="172"/>
      <c r="Y290" s="172">
        <v>1</v>
      </c>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v>1</v>
      </c>
      <c r="BC290" s="172"/>
      <c r="BD290" s="172"/>
      <c r="BE290" s="172"/>
      <c r="BF290" s="172"/>
      <c r="BG290" s="172">
        <v>1</v>
      </c>
      <c r="BH290" s="172"/>
      <c r="BI290" s="172"/>
      <c r="BJ290" s="172"/>
      <c r="BK290" s="172"/>
      <c r="BL290" s="172"/>
      <c r="BM290" s="172"/>
      <c r="BN290" s="172"/>
      <c r="BO290" s="172">
        <v>1</v>
      </c>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54"/>
      <c r="DC290" s="172"/>
      <c r="DD290" s="172"/>
      <c r="DE290" s="172"/>
      <c r="DF290" s="172"/>
      <c r="DG290" s="172"/>
      <c r="DH290" s="172"/>
      <c r="DI290" s="172"/>
      <c r="DJ290" s="172"/>
      <c r="DK290" s="172">
        <v>1</v>
      </c>
      <c r="DL290" s="172"/>
      <c r="DM290" s="172"/>
      <c r="DN290" s="172"/>
      <c r="DO290" s="172">
        <v>1</v>
      </c>
      <c r="DP290" s="172"/>
      <c r="DQ290" s="172"/>
      <c r="DR290" s="172"/>
      <c r="DS290" s="172"/>
      <c r="DT290" s="172"/>
      <c r="DU290" s="172"/>
      <c r="DV290" s="54"/>
      <c r="DW290" s="172"/>
      <c r="DX290" s="172"/>
      <c r="DY290" s="172">
        <v>1</v>
      </c>
      <c r="DZ290" s="172">
        <v>1</v>
      </c>
      <c r="EA290" s="170"/>
      <c r="EB290" s="173"/>
    </row>
    <row r="291" spans="1:132" ht="20.100000000000001" customHeight="1" x14ac:dyDescent="0.3">
      <c r="A291" s="25" t="s">
        <v>1886</v>
      </c>
      <c r="B291" s="40" t="s">
        <v>126</v>
      </c>
      <c r="C291" s="26">
        <v>82395</v>
      </c>
      <c r="D291" s="25" t="s">
        <v>1901</v>
      </c>
      <c r="E291" s="26" t="s">
        <v>108</v>
      </c>
      <c r="F291" s="26" t="s">
        <v>114</v>
      </c>
      <c r="G291" s="26" t="s">
        <v>128</v>
      </c>
      <c r="H291" s="26" t="s">
        <v>3</v>
      </c>
      <c r="I291" s="25" t="s">
        <v>275</v>
      </c>
      <c r="J291" s="25" t="s">
        <v>1902</v>
      </c>
      <c r="K291" s="25"/>
      <c r="L291" s="25"/>
      <c r="M291" s="25"/>
      <c r="N291" s="25" t="s">
        <v>1903</v>
      </c>
      <c r="O291" s="163"/>
      <c r="P291" s="163"/>
      <c r="Q291" s="163"/>
      <c r="R291" s="163"/>
      <c r="T291" s="172"/>
      <c r="U291" s="172"/>
      <c r="V291" s="172"/>
      <c r="W291" s="172"/>
      <c r="X291" s="172"/>
      <c r="Y291" s="172"/>
      <c r="Z291" s="172"/>
      <c r="AA291" s="172"/>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54"/>
      <c r="DC291" s="172"/>
      <c r="DD291" s="172"/>
      <c r="DE291" s="172"/>
      <c r="DF291" s="172"/>
      <c r="DG291" s="172"/>
      <c r="DH291" s="172"/>
      <c r="DI291" s="172"/>
      <c r="DJ291" s="172"/>
      <c r="DK291" s="172"/>
      <c r="DL291" s="172"/>
      <c r="DM291" s="172"/>
      <c r="DN291" s="172"/>
      <c r="DO291" s="172"/>
      <c r="DP291" s="172"/>
      <c r="DQ291" s="172"/>
      <c r="DR291" s="172"/>
      <c r="DS291" s="172"/>
      <c r="DT291" s="172"/>
      <c r="DU291" s="172"/>
      <c r="DV291" s="54"/>
      <c r="DW291" s="172"/>
      <c r="DX291" s="172"/>
      <c r="DY291" s="172">
        <v>1</v>
      </c>
      <c r="DZ291" s="172">
        <v>0</v>
      </c>
      <c r="EA291" s="170"/>
      <c r="EB291" s="173"/>
    </row>
    <row r="292" spans="1:132" ht="20.100000000000001" hidden="1" customHeight="1" x14ac:dyDescent="0.3">
      <c r="A292" s="25" t="s">
        <v>1886</v>
      </c>
      <c r="B292" s="40" t="s">
        <v>187</v>
      </c>
      <c r="C292" s="26">
        <v>82661</v>
      </c>
      <c r="D292" s="71" t="s">
        <v>1904</v>
      </c>
      <c r="E292" s="26" t="s">
        <v>108</v>
      </c>
      <c r="F292" s="26" t="s">
        <v>121</v>
      </c>
      <c r="G292" s="26" t="s">
        <v>344</v>
      </c>
      <c r="H292" s="26" t="s">
        <v>438</v>
      </c>
      <c r="I292" s="25" t="s">
        <v>834</v>
      </c>
      <c r="J292" s="25" t="s">
        <v>1905</v>
      </c>
      <c r="K292" s="43" t="s">
        <v>1906</v>
      </c>
      <c r="L292" s="163"/>
      <c r="M292" s="163"/>
      <c r="N292" s="163"/>
      <c r="O292" s="163"/>
      <c r="P292" s="163"/>
      <c r="Q292" s="163"/>
      <c r="R292" s="163"/>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54"/>
      <c r="DC292" s="172"/>
      <c r="DD292" s="172"/>
      <c r="DE292" s="172"/>
      <c r="DF292" s="172"/>
      <c r="DG292" s="172"/>
      <c r="DH292" s="172"/>
      <c r="DI292" s="172"/>
      <c r="DJ292" s="172"/>
      <c r="DK292" s="172"/>
      <c r="DL292" s="172"/>
      <c r="DM292" s="172"/>
      <c r="DN292" s="172"/>
      <c r="DO292" s="172"/>
      <c r="DP292" s="172"/>
      <c r="DQ292" s="172"/>
      <c r="DR292" s="172"/>
      <c r="DS292" s="172"/>
      <c r="DT292" s="172"/>
      <c r="DU292" s="172"/>
      <c r="DV292" s="54"/>
      <c r="DW292" s="172"/>
      <c r="DX292" s="172"/>
      <c r="DY292" s="172">
        <v>0</v>
      </c>
      <c r="DZ292" s="172">
        <v>0</v>
      </c>
      <c r="EA292" s="170"/>
      <c r="EB292" s="173"/>
    </row>
    <row r="293" spans="1:132" ht="20.100000000000001" hidden="1" customHeight="1" x14ac:dyDescent="0.3">
      <c r="A293" s="25" t="s">
        <v>1886</v>
      </c>
      <c r="B293" s="40" t="s">
        <v>106</v>
      </c>
      <c r="C293" s="26">
        <v>82678</v>
      </c>
      <c r="D293" s="71" t="s">
        <v>1907</v>
      </c>
      <c r="E293" s="26" t="s">
        <v>108</v>
      </c>
      <c r="F293" s="26" t="s">
        <v>109</v>
      </c>
      <c r="G293" s="26" t="s">
        <v>539</v>
      </c>
      <c r="H293" s="26" t="s">
        <v>3</v>
      </c>
      <c r="I293" s="25" t="s">
        <v>195</v>
      </c>
      <c r="J293" s="25" t="s">
        <v>1908</v>
      </c>
      <c r="K293" s="43"/>
      <c r="L293" s="163"/>
      <c r="M293" s="163"/>
      <c r="N293" s="163"/>
      <c r="O293" s="163"/>
      <c r="P293" s="163"/>
      <c r="Q293" s="163"/>
      <c r="R293" s="163"/>
      <c r="T293" s="172"/>
      <c r="U293" s="172"/>
      <c r="V293" s="172"/>
      <c r="W293" s="172"/>
      <c r="X293" s="172"/>
      <c r="Y293" s="172"/>
      <c r="Z293" s="172"/>
      <c r="AA293" s="172"/>
      <c r="AB293" s="172"/>
      <c r="AC293" s="172"/>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54"/>
      <c r="DC293" s="172"/>
      <c r="DD293" s="172"/>
      <c r="DE293" s="172"/>
      <c r="DF293" s="172"/>
      <c r="DG293" s="172"/>
      <c r="DH293" s="172"/>
      <c r="DI293" s="172"/>
      <c r="DJ293" s="172"/>
      <c r="DK293" s="172"/>
      <c r="DL293" s="172"/>
      <c r="DM293" s="172"/>
      <c r="DN293" s="172"/>
      <c r="DO293" s="172"/>
      <c r="DP293" s="172"/>
      <c r="DQ293" s="172"/>
      <c r="DR293" s="172"/>
      <c r="DS293" s="172"/>
      <c r="DT293" s="172"/>
      <c r="DU293" s="172"/>
      <c r="DV293" s="54"/>
      <c r="DW293" s="172"/>
      <c r="DX293" s="172"/>
      <c r="DY293" s="172">
        <v>0</v>
      </c>
      <c r="DZ293" s="172">
        <v>0</v>
      </c>
      <c r="EA293" s="170"/>
      <c r="EB293" s="173"/>
    </row>
    <row r="294" spans="1:132" ht="20.100000000000001" hidden="1" customHeight="1" x14ac:dyDescent="0.3">
      <c r="A294" s="25" t="s">
        <v>1886</v>
      </c>
      <c r="B294" s="40" t="s">
        <v>106</v>
      </c>
      <c r="C294" s="26">
        <v>83019</v>
      </c>
      <c r="D294" s="25" t="s">
        <v>1909</v>
      </c>
      <c r="E294" s="26" t="s">
        <v>108</v>
      </c>
      <c r="F294" s="26" t="s">
        <v>121</v>
      </c>
      <c r="G294" s="26" t="s">
        <v>446</v>
      </c>
      <c r="H294" s="26" t="s">
        <v>3</v>
      </c>
      <c r="I294" s="25" t="s">
        <v>174</v>
      </c>
      <c r="J294" s="25" t="s">
        <v>1910</v>
      </c>
      <c r="K294" s="163"/>
      <c r="L294" s="163"/>
      <c r="M294" s="163"/>
      <c r="N294" s="163"/>
      <c r="O294" s="163"/>
      <c r="P294" s="163"/>
      <c r="Q294" s="163"/>
      <c r="R294" s="163"/>
      <c r="T294" s="172"/>
      <c r="U294" s="172"/>
      <c r="V294" s="172"/>
      <c r="W294" s="172"/>
      <c r="X294" s="172"/>
      <c r="Y294" s="172"/>
      <c r="Z294" s="172"/>
      <c r="AA294" s="172"/>
      <c r="AB294" s="172"/>
      <c r="AC294" s="172"/>
      <c r="AD294" s="172"/>
      <c r="AE294" s="172"/>
      <c r="AF294" s="172"/>
      <c r="AG294" s="172"/>
      <c r="AH294" s="172"/>
      <c r="AI294" s="172"/>
      <c r="AJ294" s="172"/>
      <c r="AK294" s="172"/>
      <c r="AL294" s="172"/>
      <c r="AM294" s="172"/>
      <c r="AN294" s="172"/>
      <c r="AO294" s="172"/>
      <c r="AP294" s="172"/>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54"/>
      <c r="DC294" s="172"/>
      <c r="DD294" s="172"/>
      <c r="DE294" s="172"/>
      <c r="DF294" s="172"/>
      <c r="DG294" s="172"/>
      <c r="DH294" s="172"/>
      <c r="DI294" s="172"/>
      <c r="DJ294" s="172"/>
      <c r="DK294" s="172"/>
      <c r="DL294" s="172"/>
      <c r="DM294" s="172"/>
      <c r="DN294" s="172"/>
      <c r="DO294" s="172"/>
      <c r="DP294" s="172"/>
      <c r="DQ294" s="172"/>
      <c r="DR294" s="172"/>
      <c r="DS294" s="172"/>
      <c r="DT294" s="172"/>
      <c r="DU294" s="172"/>
      <c r="DV294" s="54"/>
      <c r="DW294" s="172"/>
      <c r="DX294" s="172"/>
      <c r="DY294" s="172">
        <v>0</v>
      </c>
      <c r="DZ294" s="172">
        <v>0</v>
      </c>
      <c r="EA294" s="170"/>
      <c r="EB294" s="173"/>
    </row>
    <row r="295" spans="1:132" ht="20.100000000000001" hidden="1" customHeight="1" x14ac:dyDescent="0.3">
      <c r="A295" s="25" t="s">
        <v>1886</v>
      </c>
      <c r="B295" s="40" t="s">
        <v>143</v>
      </c>
      <c r="C295" s="26">
        <v>83055</v>
      </c>
      <c r="D295" s="71" t="s">
        <v>1911</v>
      </c>
      <c r="E295" s="26" t="s">
        <v>108</v>
      </c>
      <c r="F295" s="26" t="s">
        <v>109</v>
      </c>
      <c r="G295" s="26" t="s">
        <v>567</v>
      </c>
      <c r="H295" s="26" t="s">
        <v>476</v>
      </c>
      <c r="I295" s="25" t="s">
        <v>145</v>
      </c>
      <c r="J295" s="25" t="s">
        <v>1912</v>
      </c>
      <c r="K295" s="163"/>
      <c r="L295" s="163"/>
      <c r="M295" s="163"/>
      <c r="N295" s="163"/>
      <c r="O295" s="163"/>
      <c r="P295" s="163"/>
      <c r="Q295" s="163"/>
      <c r="R295" s="163"/>
      <c r="T295" s="172"/>
      <c r="U295" s="172"/>
      <c r="V295" s="172"/>
      <c r="W295" s="172"/>
      <c r="X295" s="172"/>
      <c r="Y295" s="172"/>
      <c r="Z295" s="172"/>
      <c r="AA295" s="172"/>
      <c r="AB295" s="172"/>
      <c r="AC295" s="172"/>
      <c r="AD295" s="172"/>
      <c r="AE295" s="172"/>
      <c r="AF295" s="172"/>
      <c r="AG295" s="172"/>
      <c r="AH295" s="172"/>
      <c r="AI295" s="172"/>
      <c r="AJ295" s="172"/>
      <c r="AK295" s="172"/>
      <c r="AL295" s="172"/>
      <c r="AM295" s="172"/>
      <c r="AN295" s="172"/>
      <c r="AO295" s="172"/>
      <c r="AP295" s="172"/>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54"/>
      <c r="DC295" s="172"/>
      <c r="DD295" s="172"/>
      <c r="DE295" s="172"/>
      <c r="DF295" s="172"/>
      <c r="DG295" s="172"/>
      <c r="DH295" s="172"/>
      <c r="DI295" s="172"/>
      <c r="DJ295" s="172"/>
      <c r="DK295" s="172"/>
      <c r="DL295" s="172"/>
      <c r="DM295" s="172"/>
      <c r="DN295" s="172"/>
      <c r="DO295" s="172"/>
      <c r="DP295" s="172"/>
      <c r="DQ295" s="172"/>
      <c r="DR295" s="172"/>
      <c r="DS295" s="172"/>
      <c r="DT295" s="172"/>
      <c r="DU295" s="172"/>
      <c r="DV295" s="54"/>
      <c r="DW295" s="172"/>
      <c r="DX295" s="172"/>
      <c r="DY295" s="172">
        <v>0</v>
      </c>
      <c r="DZ295" s="172">
        <v>0</v>
      </c>
      <c r="EA295" s="170"/>
      <c r="EB295" s="173"/>
    </row>
    <row r="296" spans="1:132" ht="20.100000000000001" hidden="1" customHeight="1" x14ac:dyDescent="0.3">
      <c r="A296" s="25" t="s">
        <v>1886</v>
      </c>
      <c r="B296" s="40" t="s">
        <v>187</v>
      </c>
      <c r="C296" s="26">
        <v>83060</v>
      </c>
      <c r="D296" s="71" t="s">
        <v>1913</v>
      </c>
      <c r="E296" s="26" t="s">
        <v>467</v>
      </c>
      <c r="F296" s="26" t="s">
        <v>121</v>
      </c>
      <c r="G296" s="26" t="s">
        <v>344</v>
      </c>
      <c r="H296" s="26" t="s">
        <v>405</v>
      </c>
      <c r="I296" s="25" t="s">
        <v>834</v>
      </c>
      <c r="J296" s="25" t="s">
        <v>1914</v>
      </c>
      <c r="K296" s="163"/>
      <c r="L296" s="163"/>
      <c r="M296" s="163"/>
      <c r="N296" s="163"/>
      <c r="O296" s="163"/>
      <c r="P296" s="163"/>
      <c r="Q296" s="163"/>
      <c r="R296" s="163"/>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54"/>
      <c r="DC296" s="172"/>
      <c r="DD296" s="172"/>
      <c r="DE296" s="172"/>
      <c r="DF296" s="172"/>
      <c r="DG296" s="172"/>
      <c r="DH296" s="172"/>
      <c r="DI296" s="172"/>
      <c r="DJ296" s="172"/>
      <c r="DK296" s="172"/>
      <c r="DL296" s="172"/>
      <c r="DM296" s="172"/>
      <c r="DN296" s="172"/>
      <c r="DO296" s="172"/>
      <c r="DP296" s="172"/>
      <c r="DQ296" s="172"/>
      <c r="DR296" s="172"/>
      <c r="DS296" s="172"/>
      <c r="DT296" s="172"/>
      <c r="DU296" s="172"/>
      <c r="DV296" s="54"/>
      <c r="DW296" s="172"/>
      <c r="DX296" s="172"/>
      <c r="DY296" s="172">
        <v>0</v>
      </c>
      <c r="DZ296" s="172">
        <v>0</v>
      </c>
      <c r="EA296" s="170"/>
      <c r="EB296" s="173"/>
    </row>
    <row r="297" spans="1:132" ht="20.100000000000001" hidden="1" customHeight="1" x14ac:dyDescent="0.3">
      <c r="A297" s="25" t="s">
        <v>1886</v>
      </c>
      <c r="B297" s="26" t="s">
        <v>106</v>
      </c>
      <c r="C297" s="26">
        <v>83123</v>
      </c>
      <c r="D297" s="71" t="s">
        <v>352</v>
      </c>
      <c r="E297" s="26" t="s">
        <v>113</v>
      </c>
      <c r="F297" s="26" t="s">
        <v>109</v>
      </c>
      <c r="G297" s="26" t="s">
        <v>539</v>
      </c>
      <c r="H297" s="26" t="s">
        <v>405</v>
      </c>
      <c r="I297" s="25" t="s">
        <v>698</v>
      </c>
      <c r="J297" s="25" t="s">
        <v>1915</v>
      </c>
      <c r="K297" s="163"/>
      <c r="L297" s="163"/>
      <c r="M297" s="163"/>
      <c r="N297" s="163"/>
      <c r="O297" s="163"/>
      <c r="P297" s="163"/>
      <c r="Q297" s="163"/>
      <c r="R297" s="163"/>
      <c r="T297" s="172"/>
      <c r="U297" s="172"/>
      <c r="V297" s="172"/>
      <c r="W297" s="172"/>
      <c r="X297" s="172"/>
      <c r="Y297" s="172"/>
      <c r="Z297" s="172"/>
      <c r="AA297" s="172"/>
      <c r="AB297" s="172"/>
      <c r="AC297" s="172"/>
      <c r="AD297" s="172"/>
      <c r="AE297" s="172"/>
      <c r="AF297" s="172"/>
      <c r="AG297" s="172"/>
      <c r="AH297" s="172"/>
      <c r="AI297" s="172"/>
      <c r="AJ297" s="172"/>
      <c r="AK297" s="172"/>
      <c r="AL297" s="172"/>
      <c r="AM297" s="172"/>
      <c r="AN297" s="172"/>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54"/>
      <c r="DC297" s="172"/>
      <c r="DD297" s="172"/>
      <c r="DE297" s="172"/>
      <c r="DF297" s="172"/>
      <c r="DG297" s="172"/>
      <c r="DH297" s="172"/>
      <c r="DI297" s="172"/>
      <c r="DJ297" s="172"/>
      <c r="DK297" s="172"/>
      <c r="DL297" s="172"/>
      <c r="DM297" s="172"/>
      <c r="DN297" s="172"/>
      <c r="DO297" s="172"/>
      <c r="DP297" s="172"/>
      <c r="DQ297" s="172"/>
      <c r="DR297" s="172"/>
      <c r="DS297" s="172"/>
      <c r="DT297" s="172"/>
      <c r="DU297" s="172"/>
      <c r="DV297" s="54"/>
      <c r="DW297" s="172"/>
      <c r="DX297" s="172"/>
      <c r="DY297" s="172">
        <v>0</v>
      </c>
      <c r="DZ297" s="172">
        <v>0</v>
      </c>
      <c r="EA297" s="170"/>
      <c r="EB297" s="173"/>
    </row>
    <row r="298" spans="1:132" ht="20.100000000000001" hidden="1" customHeight="1" x14ac:dyDescent="0.3">
      <c r="A298" s="25" t="s">
        <v>1916</v>
      </c>
      <c r="B298" s="26" t="s">
        <v>126</v>
      </c>
      <c r="C298" s="26">
        <v>80249</v>
      </c>
      <c r="D298" s="71" t="s">
        <v>1917</v>
      </c>
      <c r="E298" s="26" t="s">
        <v>108</v>
      </c>
      <c r="F298" s="26" t="s">
        <v>114</v>
      </c>
      <c r="G298" s="26" t="s">
        <v>128</v>
      </c>
      <c r="H298" s="26" t="s">
        <v>3</v>
      </c>
      <c r="I298" s="25" t="s">
        <v>319</v>
      </c>
      <c r="J298" s="25" t="s">
        <v>1918</v>
      </c>
      <c r="K298" s="163"/>
      <c r="L298" s="163"/>
      <c r="M298" s="163"/>
      <c r="N298" s="163"/>
      <c r="O298" s="163"/>
      <c r="P298" s="163"/>
      <c r="Q298" s="163"/>
      <c r="R298" s="163"/>
      <c r="T298" s="172"/>
      <c r="U298" s="172"/>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54"/>
      <c r="DC298" s="172"/>
      <c r="DD298" s="172"/>
      <c r="DE298" s="172"/>
      <c r="DF298" s="172"/>
      <c r="DG298" s="172"/>
      <c r="DH298" s="172"/>
      <c r="DI298" s="172"/>
      <c r="DJ298" s="172"/>
      <c r="DK298" s="172"/>
      <c r="DL298" s="172"/>
      <c r="DM298" s="172"/>
      <c r="DN298" s="172"/>
      <c r="DO298" s="172"/>
      <c r="DP298" s="172"/>
      <c r="DQ298" s="172"/>
      <c r="DR298" s="172"/>
      <c r="DS298" s="172"/>
      <c r="DT298" s="172"/>
      <c r="DU298" s="172"/>
      <c r="DV298" s="54"/>
      <c r="DW298" s="172"/>
      <c r="DX298" s="172"/>
      <c r="DY298" s="172">
        <v>0</v>
      </c>
      <c r="DZ298" s="172">
        <v>0</v>
      </c>
      <c r="EA298" s="170"/>
      <c r="EB298" s="173"/>
    </row>
    <row r="299" spans="1:132" ht="20.100000000000001" hidden="1" customHeight="1" x14ac:dyDescent="0.3">
      <c r="A299" s="25" t="s">
        <v>1916</v>
      </c>
      <c r="B299" s="26" t="s">
        <v>126</v>
      </c>
      <c r="C299" s="26">
        <v>80319</v>
      </c>
      <c r="D299" s="71" t="s">
        <v>923</v>
      </c>
      <c r="E299" s="26" t="s">
        <v>113</v>
      </c>
      <c r="F299" s="26" t="s">
        <v>114</v>
      </c>
      <c r="G299" s="26" t="s">
        <v>128</v>
      </c>
      <c r="H299" s="26" t="s">
        <v>449</v>
      </c>
      <c r="I299" s="25" t="s">
        <v>326</v>
      </c>
      <c r="J299" s="25" t="s">
        <v>1919</v>
      </c>
      <c r="K299" s="163"/>
      <c r="L299" s="163"/>
      <c r="M299" s="163"/>
      <c r="N299" s="163"/>
      <c r="O299" s="163"/>
      <c r="P299" s="163"/>
      <c r="Q299" s="163"/>
      <c r="R299" s="163"/>
      <c r="T299" s="172"/>
      <c r="U299" s="172"/>
      <c r="V299" s="172"/>
      <c r="W299" s="172"/>
      <c r="X299" s="172"/>
      <c r="Y299" s="172"/>
      <c r="Z299" s="172"/>
      <c r="AA299" s="172"/>
      <c r="AB299" s="172"/>
      <c r="AC299" s="172"/>
      <c r="AD299" s="172"/>
      <c r="AE299" s="172"/>
      <c r="AF299" s="172"/>
      <c r="AG299" s="172"/>
      <c r="AH299" s="172"/>
      <c r="AI299" s="172"/>
      <c r="AJ299" s="172"/>
      <c r="AK299" s="172"/>
      <c r="AL299" s="172"/>
      <c r="AM299" s="172"/>
      <c r="AN299" s="172"/>
      <c r="AO299" s="172"/>
      <c r="AP299" s="172"/>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54"/>
      <c r="DC299" s="172"/>
      <c r="DD299" s="172"/>
      <c r="DE299" s="172"/>
      <c r="DF299" s="172"/>
      <c r="DG299" s="172"/>
      <c r="DH299" s="172"/>
      <c r="DI299" s="172"/>
      <c r="DJ299" s="172"/>
      <c r="DK299" s="172"/>
      <c r="DL299" s="172"/>
      <c r="DM299" s="172"/>
      <c r="DN299" s="172"/>
      <c r="DO299" s="172"/>
      <c r="DP299" s="172"/>
      <c r="DQ299" s="172"/>
      <c r="DR299" s="172"/>
      <c r="DS299" s="172"/>
      <c r="DT299" s="172"/>
      <c r="DU299" s="172"/>
      <c r="DV299" s="54"/>
      <c r="DW299" s="172"/>
      <c r="DX299" s="172"/>
      <c r="DY299" s="172">
        <v>0</v>
      </c>
      <c r="DZ299" s="172">
        <v>0</v>
      </c>
      <c r="EA299" s="170"/>
      <c r="EB299" s="173"/>
    </row>
    <row r="300" spans="1:132" ht="20.100000000000001" customHeight="1" x14ac:dyDescent="0.3">
      <c r="A300" s="72" t="s">
        <v>1916</v>
      </c>
      <c r="B300" s="73" t="s">
        <v>106</v>
      </c>
      <c r="C300" s="73">
        <v>82427</v>
      </c>
      <c r="D300" s="72" t="s">
        <v>1920</v>
      </c>
      <c r="E300" s="73" t="s">
        <v>108</v>
      </c>
      <c r="F300" s="73" t="s">
        <v>121</v>
      </c>
      <c r="G300" s="73" t="s">
        <v>344</v>
      </c>
      <c r="H300" s="73" t="s">
        <v>385</v>
      </c>
      <c r="I300" s="72" t="s">
        <v>174</v>
      </c>
      <c r="J300" s="72" t="s">
        <v>1921</v>
      </c>
      <c r="K300" s="78" t="s">
        <v>1922</v>
      </c>
      <c r="L300" s="72" t="s">
        <v>1923</v>
      </c>
      <c r="M300" s="163"/>
      <c r="N300" s="72" t="s">
        <v>1924</v>
      </c>
      <c r="O300" s="72"/>
      <c r="P300" s="72"/>
      <c r="Q300" s="72"/>
      <c r="R300" s="72"/>
      <c r="T300" s="172"/>
      <c r="U300" s="172"/>
      <c r="V300" s="172"/>
      <c r="W300" s="172"/>
      <c r="X300" s="172"/>
      <c r="Y300" s="172"/>
      <c r="Z300" s="172"/>
      <c r="AA300" s="172"/>
      <c r="AB300" s="172"/>
      <c r="AC300" s="172"/>
      <c r="AD300" s="172"/>
      <c r="AE300" s="172"/>
      <c r="AF300" s="172"/>
      <c r="AG300" s="172">
        <v>1</v>
      </c>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v>1</v>
      </c>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54"/>
      <c r="DC300" s="172"/>
      <c r="DD300" s="172"/>
      <c r="DE300" s="172"/>
      <c r="DF300" s="172"/>
      <c r="DG300" s="172"/>
      <c r="DH300" s="172"/>
      <c r="DI300" s="172"/>
      <c r="DJ300" s="172"/>
      <c r="DK300" s="172"/>
      <c r="DL300" s="172"/>
      <c r="DM300" s="172"/>
      <c r="DN300" s="172"/>
      <c r="DO300" s="172">
        <v>1</v>
      </c>
      <c r="DP300" s="172"/>
      <c r="DQ300" s="172"/>
      <c r="DR300" s="172"/>
      <c r="DS300" s="172"/>
      <c r="DT300" s="172"/>
      <c r="DU300" s="172"/>
      <c r="DV300" s="54"/>
      <c r="DW300" s="172"/>
      <c r="DX300" s="172"/>
      <c r="DY300" s="172">
        <v>1</v>
      </c>
      <c r="DZ300" s="172">
        <v>0</v>
      </c>
      <c r="EA300" s="170"/>
      <c r="EB300" s="173"/>
    </row>
    <row r="301" spans="1:132" ht="20.100000000000001" customHeight="1" x14ac:dyDescent="0.3">
      <c r="A301" s="25" t="s">
        <v>1916</v>
      </c>
      <c r="B301" s="26" t="s">
        <v>187</v>
      </c>
      <c r="C301" s="26">
        <v>82475</v>
      </c>
      <c r="D301" s="25" t="s">
        <v>1925</v>
      </c>
      <c r="E301" s="26" t="s">
        <v>108</v>
      </c>
      <c r="F301" s="26" t="s">
        <v>121</v>
      </c>
      <c r="G301" s="26" t="s">
        <v>344</v>
      </c>
      <c r="H301" s="26" t="s">
        <v>385</v>
      </c>
      <c r="I301" s="25" t="s">
        <v>834</v>
      </c>
      <c r="J301" s="25" t="s">
        <v>1876</v>
      </c>
      <c r="K301" s="25"/>
      <c r="L301" s="25" t="s">
        <v>1926</v>
      </c>
      <c r="M301" s="163"/>
      <c r="N301" s="163"/>
      <c r="O301" s="163"/>
      <c r="P301" s="163"/>
      <c r="Q301" s="25"/>
      <c r="R301" s="25" t="s">
        <v>1927</v>
      </c>
      <c r="T301" s="172"/>
      <c r="U301" s="172"/>
      <c r="V301" s="172"/>
      <c r="W301" s="172"/>
      <c r="X301" s="172"/>
      <c r="Y301" s="172"/>
      <c r="Z301" s="172"/>
      <c r="AA301" s="172"/>
      <c r="AB301" s="172"/>
      <c r="AC301" s="172"/>
      <c r="AD301" s="172"/>
      <c r="AE301" s="172"/>
      <c r="AF301" s="172"/>
      <c r="AG301" s="172">
        <v>1</v>
      </c>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v>1</v>
      </c>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54"/>
      <c r="DC301" s="172"/>
      <c r="DD301" s="172"/>
      <c r="DE301" s="172"/>
      <c r="DF301" s="172"/>
      <c r="DG301" s="172"/>
      <c r="DH301" s="172"/>
      <c r="DI301" s="172"/>
      <c r="DJ301" s="172"/>
      <c r="DK301" s="172"/>
      <c r="DL301" s="172"/>
      <c r="DM301" s="172"/>
      <c r="DN301" s="172"/>
      <c r="DO301" s="172"/>
      <c r="DP301" s="172"/>
      <c r="DQ301" s="172"/>
      <c r="DR301" s="172"/>
      <c r="DS301" s="172"/>
      <c r="DT301" s="172"/>
      <c r="DU301" s="172"/>
      <c r="DV301" s="54"/>
      <c r="DW301" s="172"/>
      <c r="DX301" s="172"/>
      <c r="DY301" s="172">
        <v>1</v>
      </c>
      <c r="DZ301" s="172">
        <v>1</v>
      </c>
      <c r="EA301" s="170"/>
      <c r="EB301" s="173"/>
    </row>
    <row r="302" spans="1:132" ht="20.100000000000001" hidden="1" customHeight="1" x14ac:dyDescent="0.3">
      <c r="A302" s="25" t="s">
        <v>1916</v>
      </c>
      <c r="B302" s="26" t="s">
        <v>187</v>
      </c>
      <c r="C302" s="26">
        <v>83070</v>
      </c>
      <c r="D302" s="71" t="s">
        <v>1928</v>
      </c>
      <c r="E302" s="73" t="s">
        <v>108</v>
      </c>
      <c r="F302" s="73" t="s">
        <v>121</v>
      </c>
      <c r="G302" s="73" t="s">
        <v>344</v>
      </c>
      <c r="H302" s="73" t="s">
        <v>3</v>
      </c>
      <c r="I302" s="72" t="s">
        <v>1210</v>
      </c>
      <c r="J302" s="72" t="s">
        <v>1929</v>
      </c>
      <c r="K302" s="163"/>
      <c r="L302" s="163"/>
      <c r="M302" s="163"/>
      <c r="N302" s="163"/>
      <c r="O302" s="163"/>
      <c r="P302" s="163"/>
      <c r="Q302" s="163"/>
      <c r="R302" s="163"/>
      <c r="T302" s="172"/>
      <c r="U302" s="172"/>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54"/>
      <c r="DC302" s="172"/>
      <c r="DD302" s="172"/>
      <c r="DE302" s="172"/>
      <c r="DF302" s="172"/>
      <c r="DG302" s="172"/>
      <c r="DH302" s="172"/>
      <c r="DI302" s="172"/>
      <c r="DJ302" s="172"/>
      <c r="DK302" s="172"/>
      <c r="DL302" s="172"/>
      <c r="DM302" s="172"/>
      <c r="DN302" s="172"/>
      <c r="DO302" s="172"/>
      <c r="DP302" s="172"/>
      <c r="DQ302" s="172"/>
      <c r="DR302" s="172"/>
      <c r="DS302" s="172"/>
      <c r="DT302" s="172"/>
      <c r="DU302" s="172"/>
      <c r="DV302" s="54"/>
      <c r="DW302" s="172"/>
      <c r="DX302" s="172"/>
      <c r="DY302" s="172">
        <v>0</v>
      </c>
      <c r="DZ302" s="172">
        <v>0</v>
      </c>
      <c r="EA302" s="170"/>
      <c r="EB302" s="173"/>
    </row>
    <row r="303" spans="1:132" ht="20.100000000000001" customHeight="1" x14ac:dyDescent="0.3">
      <c r="A303" s="25" t="s">
        <v>1916</v>
      </c>
      <c r="B303" s="26" t="s">
        <v>187</v>
      </c>
      <c r="C303" s="26">
        <v>83093</v>
      </c>
      <c r="D303" s="25" t="s">
        <v>1930</v>
      </c>
      <c r="E303" s="26" t="s">
        <v>108</v>
      </c>
      <c r="F303" s="26" t="s">
        <v>121</v>
      </c>
      <c r="G303" s="26" t="s">
        <v>1931</v>
      </c>
      <c r="H303" s="26" t="s">
        <v>3</v>
      </c>
      <c r="I303" s="25" t="s">
        <v>1210</v>
      </c>
      <c r="J303" s="25" t="s">
        <v>1932</v>
      </c>
      <c r="K303" s="25"/>
      <c r="L303" s="25" t="s">
        <v>1933</v>
      </c>
      <c r="M303" s="163"/>
      <c r="N303" s="163"/>
      <c r="O303" s="163"/>
      <c r="P303" s="163"/>
      <c r="Q303" s="25" t="s">
        <v>1934</v>
      </c>
      <c r="R303" s="25" t="s">
        <v>1935</v>
      </c>
      <c r="T303" s="172"/>
      <c r="U303" s="172"/>
      <c r="V303" s="172"/>
      <c r="W303" s="172"/>
      <c r="X303" s="172"/>
      <c r="Y303" s="172"/>
      <c r="Z303" s="172"/>
      <c r="AA303" s="172"/>
      <c r="AB303" s="172"/>
      <c r="AC303" s="172"/>
      <c r="AD303" s="172"/>
      <c r="AE303" s="172"/>
      <c r="AF303" s="172"/>
      <c r="AG303" s="172">
        <v>1</v>
      </c>
      <c r="AH303" s="172"/>
      <c r="AI303" s="172"/>
      <c r="AJ303" s="172">
        <v>1</v>
      </c>
      <c r="AK303" s="172"/>
      <c r="AL303" s="172"/>
      <c r="AM303" s="172"/>
      <c r="AN303" s="172"/>
      <c r="AO303" s="172"/>
      <c r="AP303" s="172">
        <v>1</v>
      </c>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v>1</v>
      </c>
      <c r="CL303" s="172"/>
      <c r="CM303" s="172"/>
      <c r="CN303" s="172"/>
      <c r="CO303" s="172"/>
      <c r="CP303" s="172"/>
      <c r="CQ303" s="172"/>
      <c r="CR303" s="172"/>
      <c r="CS303" s="172"/>
      <c r="CT303" s="172"/>
      <c r="CU303" s="172"/>
      <c r="CV303" s="172"/>
      <c r="CW303" s="172"/>
      <c r="CX303" s="172"/>
      <c r="CY303" s="172"/>
      <c r="CZ303" s="172"/>
      <c r="DA303" s="172"/>
      <c r="DB303" s="54"/>
      <c r="DC303" s="172"/>
      <c r="DD303" s="172"/>
      <c r="DE303" s="172"/>
      <c r="DF303" s="172"/>
      <c r="DG303" s="172"/>
      <c r="DH303" s="172"/>
      <c r="DI303" s="172"/>
      <c r="DJ303" s="172"/>
      <c r="DK303" s="172"/>
      <c r="DL303" s="172"/>
      <c r="DM303" s="172"/>
      <c r="DN303" s="172"/>
      <c r="DO303" s="172"/>
      <c r="DP303" s="172"/>
      <c r="DQ303" s="172"/>
      <c r="DR303" s="172"/>
      <c r="DS303" s="172"/>
      <c r="DT303" s="172"/>
      <c r="DU303" s="172"/>
      <c r="DV303" s="54"/>
      <c r="DW303" s="172"/>
      <c r="DX303" s="172"/>
      <c r="DY303" s="172">
        <v>1</v>
      </c>
      <c r="DZ303" s="172">
        <v>1</v>
      </c>
      <c r="EA303" s="170"/>
      <c r="EB303" s="173" t="s">
        <v>1936</v>
      </c>
    </row>
    <row r="304" spans="1:132" ht="20.100000000000001" customHeight="1" x14ac:dyDescent="0.3">
      <c r="A304" s="72" t="s">
        <v>1937</v>
      </c>
      <c r="B304" s="73" t="s">
        <v>126</v>
      </c>
      <c r="C304" s="73">
        <v>82205</v>
      </c>
      <c r="D304" s="72" t="s">
        <v>1938</v>
      </c>
      <c r="E304" s="73" t="s">
        <v>108</v>
      </c>
      <c r="F304" s="73" t="s">
        <v>114</v>
      </c>
      <c r="G304" s="73" t="s">
        <v>615</v>
      </c>
      <c r="H304" s="73" t="s">
        <v>3</v>
      </c>
      <c r="I304" s="72" t="s">
        <v>275</v>
      </c>
      <c r="J304" s="72" t="s">
        <v>1939</v>
      </c>
      <c r="K304" s="72"/>
      <c r="L304" s="72" t="s">
        <v>1940</v>
      </c>
      <c r="M304" s="163"/>
      <c r="N304" s="163"/>
      <c r="O304" s="163"/>
      <c r="P304" s="72" t="s">
        <v>1941</v>
      </c>
      <c r="Q304" s="163"/>
      <c r="R304" s="163"/>
      <c r="T304" s="172">
        <v>1</v>
      </c>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1"/>
      <c r="DC304" s="170"/>
      <c r="DD304" s="170"/>
      <c r="DE304" s="170"/>
      <c r="DF304" s="170"/>
      <c r="DG304" s="170"/>
      <c r="DH304" s="170"/>
      <c r="DI304" s="170"/>
      <c r="DJ304" s="170"/>
      <c r="DK304" s="170"/>
      <c r="DL304" s="170"/>
      <c r="DM304" s="170"/>
      <c r="DN304" s="170"/>
      <c r="DO304" s="170"/>
      <c r="DP304" s="170"/>
      <c r="DQ304" s="170"/>
      <c r="DR304" s="170"/>
      <c r="DS304" s="170"/>
      <c r="DT304" s="170"/>
      <c r="DU304" s="170"/>
      <c r="DV304" s="171"/>
      <c r="DW304" s="170"/>
      <c r="DX304" s="170"/>
      <c r="DY304" s="172">
        <v>1</v>
      </c>
      <c r="DZ304" s="172">
        <v>0</v>
      </c>
      <c r="EA304" s="170"/>
      <c r="EB304" s="173"/>
    </row>
    <row r="305" spans="1:132" ht="20.100000000000001" hidden="1" customHeight="1" x14ac:dyDescent="0.3">
      <c r="A305" s="25" t="s">
        <v>1937</v>
      </c>
      <c r="B305" s="26" t="s">
        <v>187</v>
      </c>
      <c r="C305" s="26">
        <v>82969</v>
      </c>
      <c r="D305" s="71" t="s">
        <v>1942</v>
      </c>
      <c r="E305" s="26" t="s">
        <v>108</v>
      </c>
      <c r="F305" s="26" t="s">
        <v>121</v>
      </c>
      <c r="G305" s="26" t="s">
        <v>344</v>
      </c>
      <c r="H305" s="26" t="s">
        <v>438</v>
      </c>
      <c r="I305" s="25" t="s">
        <v>834</v>
      </c>
      <c r="J305" s="25" t="s">
        <v>1943</v>
      </c>
      <c r="K305" s="163"/>
      <c r="L305" s="163"/>
      <c r="M305" s="163"/>
      <c r="N305" s="163"/>
      <c r="O305" s="163"/>
      <c r="P305" s="163"/>
      <c r="Q305" s="163"/>
      <c r="R305" s="163"/>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1"/>
      <c r="DC305" s="170"/>
      <c r="DD305" s="170"/>
      <c r="DE305" s="170"/>
      <c r="DF305" s="170"/>
      <c r="DG305" s="170"/>
      <c r="DH305" s="170"/>
      <c r="DI305" s="170"/>
      <c r="DJ305" s="170"/>
      <c r="DK305" s="170"/>
      <c r="DL305" s="170"/>
      <c r="DM305" s="170"/>
      <c r="DN305" s="170"/>
      <c r="DO305" s="170"/>
      <c r="DP305" s="170"/>
      <c r="DQ305" s="170"/>
      <c r="DR305" s="170"/>
      <c r="DS305" s="170"/>
      <c r="DT305" s="170"/>
      <c r="DU305" s="170"/>
      <c r="DV305" s="171"/>
      <c r="DW305" s="170"/>
      <c r="DX305" s="170"/>
      <c r="DY305" s="172">
        <v>0</v>
      </c>
      <c r="DZ305" s="172">
        <v>0</v>
      </c>
      <c r="EA305" s="170"/>
      <c r="EB305" s="173"/>
    </row>
    <row r="306" spans="1:132" s="172" customFormat="1" ht="20.100000000000001" customHeight="1" x14ac:dyDescent="0.2">
      <c r="A306" s="72" t="s">
        <v>1937</v>
      </c>
      <c r="B306" s="73" t="s">
        <v>187</v>
      </c>
      <c r="C306" s="73">
        <v>82976</v>
      </c>
      <c r="D306" s="72" t="s">
        <v>1944</v>
      </c>
      <c r="E306" s="73" t="s">
        <v>108</v>
      </c>
      <c r="F306" s="73" t="s">
        <v>121</v>
      </c>
      <c r="G306" s="73" t="s">
        <v>344</v>
      </c>
      <c r="H306" s="73" t="s">
        <v>3</v>
      </c>
      <c r="I306" s="72" t="s">
        <v>1210</v>
      </c>
      <c r="J306" s="72" t="s">
        <v>1945</v>
      </c>
      <c r="K306" s="72"/>
      <c r="L306" s="72" t="s">
        <v>1946</v>
      </c>
      <c r="M306" s="174"/>
      <c r="N306" s="174"/>
      <c r="O306" s="174"/>
      <c r="P306" s="174"/>
      <c r="Q306" s="72"/>
      <c r="R306" s="72" t="s">
        <v>1947</v>
      </c>
      <c r="AJ306" s="172">
        <v>1</v>
      </c>
      <c r="AN306" s="172">
        <v>1</v>
      </c>
      <c r="DB306" s="54"/>
      <c r="DV306" s="54"/>
      <c r="DY306" s="172">
        <v>1</v>
      </c>
      <c r="DZ306" s="172">
        <v>1</v>
      </c>
      <c r="EB306" s="173"/>
    </row>
    <row r="307" spans="1:132" s="172" customFormat="1" ht="20.100000000000001" customHeight="1" x14ac:dyDescent="0.2">
      <c r="A307" s="25" t="s">
        <v>1937</v>
      </c>
      <c r="B307" s="26" t="s">
        <v>187</v>
      </c>
      <c r="C307" s="26">
        <v>82996</v>
      </c>
      <c r="D307" s="25" t="s">
        <v>1948</v>
      </c>
      <c r="E307" s="26" t="s">
        <v>108</v>
      </c>
      <c r="F307" s="26" t="s">
        <v>121</v>
      </c>
      <c r="G307" s="26" t="s">
        <v>344</v>
      </c>
      <c r="H307" s="26" t="s">
        <v>3</v>
      </c>
      <c r="I307" s="25" t="s">
        <v>975</v>
      </c>
      <c r="J307" s="25" t="s">
        <v>1949</v>
      </c>
      <c r="K307" s="25"/>
      <c r="L307" s="25" t="s">
        <v>1950</v>
      </c>
      <c r="M307" s="25" t="s">
        <v>1951</v>
      </c>
      <c r="N307" s="25" t="s">
        <v>1952</v>
      </c>
      <c r="O307" s="174"/>
      <c r="P307" s="174"/>
      <c r="Q307" s="25"/>
      <c r="R307" s="25" t="s">
        <v>1953</v>
      </c>
      <c r="U307" s="172">
        <v>1</v>
      </c>
      <c r="AG307" s="172">
        <v>1</v>
      </c>
      <c r="DB307" s="54"/>
      <c r="DK307" s="172">
        <v>1</v>
      </c>
      <c r="DV307" s="54"/>
      <c r="DY307" s="172">
        <v>1</v>
      </c>
      <c r="DZ307" s="172">
        <v>1</v>
      </c>
      <c r="EB307" s="173" t="s">
        <v>1954</v>
      </c>
    </row>
    <row r="308" spans="1:132" s="172" customFormat="1" ht="20.100000000000001" hidden="1" customHeight="1" x14ac:dyDescent="0.2">
      <c r="A308" s="25" t="s">
        <v>1937</v>
      </c>
      <c r="B308" s="26" t="s">
        <v>106</v>
      </c>
      <c r="C308" s="26">
        <v>83119</v>
      </c>
      <c r="D308" s="71" t="s">
        <v>1955</v>
      </c>
      <c r="E308" s="26" t="s">
        <v>108</v>
      </c>
      <c r="F308" s="26" t="s">
        <v>121</v>
      </c>
      <c r="G308" s="26" t="s">
        <v>446</v>
      </c>
      <c r="H308" s="26" t="s">
        <v>3</v>
      </c>
      <c r="I308" s="25" t="s">
        <v>174</v>
      </c>
      <c r="J308" s="25" t="s">
        <v>1956</v>
      </c>
      <c r="K308" s="174"/>
      <c r="L308" s="174"/>
      <c r="M308" s="174"/>
      <c r="N308" s="174"/>
      <c r="O308" s="174"/>
      <c r="P308" s="174"/>
      <c r="Q308" s="174"/>
      <c r="R308" s="174"/>
      <c r="DB308" s="54"/>
      <c r="DV308" s="54"/>
      <c r="DY308" s="172">
        <v>0</v>
      </c>
      <c r="DZ308" s="172">
        <v>0</v>
      </c>
      <c r="EB308" s="173"/>
    </row>
    <row r="309" spans="1:132" s="172" customFormat="1" ht="20.100000000000001" customHeight="1" x14ac:dyDescent="0.2">
      <c r="A309" s="72" t="s">
        <v>1958</v>
      </c>
      <c r="B309" s="80" t="s">
        <v>106</v>
      </c>
      <c r="C309" s="73">
        <v>82906</v>
      </c>
      <c r="D309" s="72" t="s">
        <v>1959</v>
      </c>
      <c r="E309" s="73"/>
      <c r="F309" s="73" t="s">
        <v>109</v>
      </c>
      <c r="G309" s="73" t="s">
        <v>1960</v>
      </c>
      <c r="H309" s="73" t="s">
        <v>449</v>
      </c>
      <c r="I309" s="72" t="s">
        <v>195</v>
      </c>
      <c r="J309" s="72" t="s">
        <v>735</v>
      </c>
      <c r="K309" s="72"/>
      <c r="L309" s="72" t="s">
        <v>1961</v>
      </c>
      <c r="M309" s="72" t="s">
        <v>1962</v>
      </c>
      <c r="N309" s="72" t="s">
        <v>1963</v>
      </c>
      <c r="O309" s="174"/>
      <c r="P309" s="174"/>
      <c r="Q309" s="72"/>
      <c r="R309" s="72" t="s">
        <v>1964</v>
      </c>
      <c r="BB309" s="172">
        <v>1</v>
      </c>
      <c r="DB309" s="54"/>
      <c r="DV309" s="54"/>
      <c r="DY309" s="172">
        <v>1</v>
      </c>
      <c r="DZ309" s="172">
        <v>1</v>
      </c>
      <c r="EB309" s="173" t="s">
        <v>1965</v>
      </c>
    </row>
    <row r="310" spans="1:132" s="172" customFormat="1" ht="20.100000000000001" hidden="1" customHeight="1" x14ac:dyDescent="0.2">
      <c r="A310" s="25" t="s">
        <v>1958</v>
      </c>
      <c r="B310" s="40" t="s">
        <v>126</v>
      </c>
      <c r="C310" s="26">
        <v>81946</v>
      </c>
      <c r="D310" s="71" t="s">
        <v>1966</v>
      </c>
      <c r="E310" s="26" t="s">
        <v>113</v>
      </c>
      <c r="F310" s="26" t="s">
        <v>114</v>
      </c>
      <c r="G310" s="26" t="s">
        <v>128</v>
      </c>
      <c r="H310" s="26" t="s">
        <v>438</v>
      </c>
      <c r="I310" s="25" t="s">
        <v>326</v>
      </c>
      <c r="J310" s="25" t="s">
        <v>1967</v>
      </c>
      <c r="K310" s="174"/>
      <c r="L310" s="174"/>
      <c r="M310" s="174"/>
      <c r="N310" s="174"/>
      <c r="O310" s="174"/>
      <c r="P310" s="174"/>
      <c r="Q310" s="174"/>
      <c r="R310" s="174"/>
      <c r="DB310" s="54"/>
      <c r="DV310" s="54"/>
      <c r="DY310" s="172">
        <v>0</v>
      </c>
      <c r="DZ310" s="172">
        <v>0</v>
      </c>
      <c r="EB310" s="173"/>
    </row>
    <row r="311" spans="1:132" s="172" customFormat="1" ht="20.100000000000001" customHeight="1" x14ac:dyDescent="0.2">
      <c r="A311" s="25" t="s">
        <v>1958</v>
      </c>
      <c r="B311" s="40" t="s">
        <v>187</v>
      </c>
      <c r="C311" s="26">
        <v>83066</v>
      </c>
      <c r="D311" s="25" t="s">
        <v>1968</v>
      </c>
      <c r="E311" s="26"/>
      <c r="F311" s="26" t="s">
        <v>121</v>
      </c>
      <c r="G311" s="26" t="s">
        <v>344</v>
      </c>
      <c r="H311" s="26" t="s">
        <v>3</v>
      </c>
      <c r="I311" s="25" t="s">
        <v>834</v>
      </c>
      <c r="J311" s="25" t="s">
        <v>1969</v>
      </c>
      <c r="K311" s="25"/>
      <c r="L311" s="25" t="s">
        <v>1970</v>
      </c>
      <c r="M311" s="25" t="s">
        <v>1971</v>
      </c>
      <c r="N311" s="174"/>
      <c r="O311" s="174"/>
      <c r="P311" s="174"/>
      <c r="Q311" s="25"/>
      <c r="R311" s="25" t="s">
        <v>1973</v>
      </c>
      <c r="DB311" s="54"/>
      <c r="DV311" s="54"/>
      <c r="DY311" s="172">
        <v>1</v>
      </c>
      <c r="DZ311" s="172">
        <v>1</v>
      </c>
      <c r="EB311" s="173" t="s">
        <v>1972</v>
      </c>
    </row>
    <row r="312" spans="1:132" s="172" customFormat="1" ht="20.100000000000001" customHeight="1" x14ac:dyDescent="0.2">
      <c r="A312" s="72" t="s">
        <v>1974</v>
      </c>
      <c r="B312" s="80" t="s">
        <v>106</v>
      </c>
      <c r="C312" s="73">
        <v>82365</v>
      </c>
      <c r="D312" s="72" t="s">
        <v>1975</v>
      </c>
      <c r="E312" s="73" t="s">
        <v>113</v>
      </c>
      <c r="F312" s="73" t="s">
        <v>109</v>
      </c>
      <c r="G312" s="73" t="s">
        <v>139</v>
      </c>
      <c r="H312" s="73" t="s">
        <v>449</v>
      </c>
      <c r="I312" s="72" t="s">
        <v>469</v>
      </c>
      <c r="J312" s="72" t="s">
        <v>1976</v>
      </c>
      <c r="K312" s="74" t="s">
        <v>1977</v>
      </c>
      <c r="L312" s="72" t="s">
        <v>1978</v>
      </c>
      <c r="M312" s="174"/>
      <c r="N312" s="174"/>
      <c r="O312" s="174"/>
      <c r="P312" s="174"/>
      <c r="Q312" s="25" t="s">
        <v>1979</v>
      </c>
      <c r="R312" s="25" t="s">
        <v>1980</v>
      </c>
      <c r="X312" s="172">
        <v>1</v>
      </c>
      <c r="AB312" s="172">
        <v>1</v>
      </c>
      <c r="AS312" s="172">
        <v>1</v>
      </c>
      <c r="AU312" s="172">
        <v>1</v>
      </c>
      <c r="AX312" s="172">
        <v>1</v>
      </c>
      <c r="BF312" s="172">
        <v>1</v>
      </c>
      <c r="BP312" s="172">
        <v>1</v>
      </c>
      <c r="BR312" s="172">
        <v>1</v>
      </c>
      <c r="CF312" s="172">
        <v>1</v>
      </c>
      <c r="CN312" s="172">
        <v>1</v>
      </c>
      <c r="DB312" s="54"/>
      <c r="DF312" s="172">
        <v>1</v>
      </c>
      <c r="DI312" s="172">
        <v>1</v>
      </c>
      <c r="DV312" s="54"/>
      <c r="DY312" s="172">
        <v>1</v>
      </c>
      <c r="DZ312" s="172">
        <v>1</v>
      </c>
      <c r="EB312" s="173" t="s">
        <v>1981</v>
      </c>
    </row>
    <row r="313" spans="1:132" s="172" customFormat="1" ht="20.100000000000001" hidden="1" customHeight="1" x14ac:dyDescent="0.2">
      <c r="A313" s="25" t="s">
        <v>1974</v>
      </c>
      <c r="B313" s="40" t="s">
        <v>106</v>
      </c>
      <c r="C313" s="26">
        <v>82835</v>
      </c>
      <c r="D313" s="71" t="s">
        <v>1982</v>
      </c>
      <c r="E313" s="26" t="s">
        <v>108</v>
      </c>
      <c r="F313" s="26" t="s">
        <v>121</v>
      </c>
      <c r="G313" s="26" t="s">
        <v>446</v>
      </c>
      <c r="H313" s="26" t="s">
        <v>3</v>
      </c>
      <c r="I313" s="25" t="s">
        <v>174</v>
      </c>
      <c r="J313" s="25" t="s">
        <v>1983</v>
      </c>
      <c r="K313" s="174"/>
      <c r="L313" s="174"/>
      <c r="M313" s="174"/>
      <c r="N313" s="174"/>
      <c r="O313" s="174"/>
      <c r="P313" s="174"/>
      <c r="Q313" s="174"/>
      <c r="R313" s="174"/>
      <c r="DB313" s="54"/>
      <c r="DV313" s="54"/>
      <c r="DY313" s="172">
        <v>0</v>
      </c>
      <c r="DZ313" s="172">
        <v>0</v>
      </c>
      <c r="EB313" s="173"/>
    </row>
    <row r="314" spans="1:132" s="172" customFormat="1" ht="20.100000000000001" customHeight="1" x14ac:dyDescent="0.2">
      <c r="A314" s="72" t="s">
        <v>1974</v>
      </c>
      <c r="B314" s="80" t="s">
        <v>106</v>
      </c>
      <c r="C314" s="73">
        <v>82185</v>
      </c>
      <c r="D314" s="72" t="s">
        <v>1984</v>
      </c>
      <c r="E314" s="73" t="s">
        <v>108</v>
      </c>
      <c r="F314" s="73" t="s">
        <v>109</v>
      </c>
      <c r="G314" s="73" t="s">
        <v>154</v>
      </c>
      <c r="H314" s="73" t="s">
        <v>389</v>
      </c>
      <c r="I314" s="72" t="s">
        <v>643</v>
      </c>
      <c r="J314" s="72" t="s">
        <v>1985</v>
      </c>
      <c r="K314" s="74" t="s">
        <v>1986</v>
      </c>
      <c r="L314" s="174"/>
      <c r="M314" s="174"/>
      <c r="N314" s="174"/>
      <c r="O314" s="174"/>
      <c r="P314" s="174"/>
      <c r="Q314" s="174" t="s">
        <v>1987</v>
      </c>
      <c r="R314" s="174"/>
      <c r="W314" s="172">
        <v>1</v>
      </c>
      <c r="AG314" s="172">
        <v>1</v>
      </c>
      <c r="AW314" s="172">
        <v>1</v>
      </c>
      <c r="BF314" s="172">
        <v>1</v>
      </c>
      <c r="CC314" s="172">
        <v>1</v>
      </c>
      <c r="DB314" s="54"/>
      <c r="DK314" s="172">
        <v>1</v>
      </c>
      <c r="DO314" s="172">
        <v>1</v>
      </c>
      <c r="DV314" s="54"/>
      <c r="DY314" s="172" t="s">
        <v>519</v>
      </c>
      <c r="DZ314" s="172">
        <v>1</v>
      </c>
      <c r="EB314" s="173" t="s">
        <v>1988</v>
      </c>
    </row>
    <row r="315" spans="1:132" s="172" customFormat="1" ht="20.100000000000001" customHeight="1" x14ac:dyDescent="0.2">
      <c r="A315" s="25" t="s">
        <v>1974</v>
      </c>
      <c r="B315" s="40" t="s">
        <v>143</v>
      </c>
      <c r="C315" s="26">
        <v>82869</v>
      </c>
      <c r="D315" s="25" t="s">
        <v>1989</v>
      </c>
      <c r="E315" s="26"/>
      <c r="F315" s="26" t="s">
        <v>109</v>
      </c>
      <c r="G315" s="26" t="s">
        <v>177</v>
      </c>
      <c r="H315" s="26" t="s">
        <v>476</v>
      </c>
      <c r="I315" s="25" t="s">
        <v>145</v>
      </c>
      <c r="J315" s="25" t="s">
        <v>1990</v>
      </c>
      <c r="K315" s="25"/>
      <c r="L315" s="25" t="s">
        <v>1991</v>
      </c>
      <c r="M315" s="174" t="s">
        <v>1992</v>
      </c>
      <c r="N315" s="174"/>
      <c r="O315" s="174"/>
      <c r="P315" s="174"/>
      <c r="Q315" s="87" t="s">
        <v>1993</v>
      </c>
      <c r="R315" s="25" t="s">
        <v>1994</v>
      </c>
      <c r="T315" s="172">
        <v>1</v>
      </c>
      <c r="U315" s="172">
        <v>1</v>
      </c>
      <c r="V315" s="172">
        <v>1</v>
      </c>
      <c r="W315" s="172">
        <v>1</v>
      </c>
      <c r="X315" s="172">
        <v>1</v>
      </c>
      <c r="AE315" s="172">
        <v>1</v>
      </c>
      <c r="AG315" s="172">
        <v>1</v>
      </c>
      <c r="AZ315" s="172">
        <v>1</v>
      </c>
      <c r="CD315" s="172">
        <v>1</v>
      </c>
      <c r="CF315" s="172">
        <v>1</v>
      </c>
      <c r="CV315" s="172">
        <v>1</v>
      </c>
      <c r="DB315" s="54"/>
      <c r="DL315" s="172">
        <v>1</v>
      </c>
      <c r="DO315" s="172">
        <v>1</v>
      </c>
      <c r="DV315" s="54"/>
      <c r="DY315" s="172">
        <v>1</v>
      </c>
      <c r="DZ315" s="172">
        <v>1</v>
      </c>
      <c r="EB315" s="173" t="s">
        <v>1995</v>
      </c>
    </row>
    <row r="316" spans="1:132" s="172" customFormat="1" ht="20.100000000000001" customHeight="1" x14ac:dyDescent="0.2">
      <c r="A316" s="25" t="s">
        <v>1974</v>
      </c>
      <c r="B316" s="40" t="s">
        <v>143</v>
      </c>
      <c r="C316" s="26">
        <v>82870</v>
      </c>
      <c r="D316" s="25" t="s">
        <v>1996</v>
      </c>
      <c r="E316" s="26" t="s">
        <v>113</v>
      </c>
      <c r="F316" s="26" t="s">
        <v>109</v>
      </c>
      <c r="G316" s="26" t="s">
        <v>177</v>
      </c>
      <c r="H316" s="26" t="s">
        <v>516</v>
      </c>
      <c r="I316" s="25" t="s">
        <v>1997</v>
      </c>
      <c r="J316" s="25" t="s">
        <v>1998</v>
      </c>
      <c r="K316" s="25"/>
      <c r="L316" s="25" t="s">
        <v>1999</v>
      </c>
      <c r="M316" s="174"/>
      <c r="N316" s="174" t="s">
        <v>2000</v>
      </c>
      <c r="O316" s="174"/>
      <c r="P316" s="174"/>
      <c r="Q316" s="174"/>
      <c r="R316" s="174"/>
      <c r="BV316" s="172">
        <v>1</v>
      </c>
      <c r="DB316" s="54"/>
      <c r="DV316" s="54"/>
      <c r="DY316" s="172">
        <v>1</v>
      </c>
      <c r="DZ316" s="172">
        <v>0</v>
      </c>
      <c r="EB316" s="173"/>
    </row>
    <row r="317" spans="1:132" s="172" customFormat="1" ht="20.100000000000001" customHeight="1" x14ac:dyDescent="0.2">
      <c r="A317" s="25" t="s">
        <v>1974</v>
      </c>
      <c r="B317" s="40" t="s">
        <v>152</v>
      </c>
      <c r="C317" s="26">
        <v>80255</v>
      </c>
      <c r="D317" s="25" t="s">
        <v>2001</v>
      </c>
      <c r="E317" s="26" t="s">
        <v>108</v>
      </c>
      <c r="F317" s="26" t="s">
        <v>109</v>
      </c>
      <c r="G317" s="26" t="s">
        <v>154</v>
      </c>
      <c r="H317" s="26" t="s">
        <v>3</v>
      </c>
      <c r="I317" s="25" t="s">
        <v>262</v>
      </c>
      <c r="J317" s="25" t="s">
        <v>2002</v>
      </c>
      <c r="K317" s="25"/>
      <c r="L317" s="25" t="s">
        <v>2003</v>
      </c>
      <c r="M317" s="25" t="s">
        <v>2004</v>
      </c>
      <c r="N317" s="25" t="s">
        <v>2005</v>
      </c>
      <c r="O317" s="174"/>
      <c r="P317" s="174"/>
      <c r="Q317" s="25" t="s">
        <v>2006</v>
      </c>
      <c r="R317" s="25" t="s">
        <v>2007</v>
      </c>
      <c r="AU317" s="172">
        <v>1</v>
      </c>
      <c r="CC317" s="172">
        <v>1</v>
      </c>
      <c r="DB317" s="54"/>
      <c r="DV317" s="54"/>
      <c r="DY317" s="172">
        <v>1</v>
      </c>
      <c r="DZ317" s="172">
        <v>1</v>
      </c>
      <c r="EB317" s="173" t="s">
        <v>2008</v>
      </c>
    </row>
    <row r="318" spans="1:132" s="172" customFormat="1" ht="20.100000000000001" customHeight="1" x14ac:dyDescent="0.2">
      <c r="A318" s="72" t="s">
        <v>1974</v>
      </c>
      <c r="B318" s="80" t="s">
        <v>126</v>
      </c>
      <c r="C318" s="73">
        <v>82267</v>
      </c>
      <c r="D318" s="72" t="s">
        <v>2009</v>
      </c>
      <c r="E318" s="73" t="s">
        <v>293</v>
      </c>
      <c r="F318" s="73" t="s">
        <v>114</v>
      </c>
      <c r="G318" s="73" t="s">
        <v>128</v>
      </c>
      <c r="H318" s="73" t="s">
        <v>3</v>
      </c>
      <c r="I318" s="72" t="s">
        <v>319</v>
      </c>
      <c r="J318" s="72" t="s">
        <v>2010</v>
      </c>
      <c r="K318" s="72"/>
      <c r="L318" s="72" t="s">
        <v>2011</v>
      </c>
      <c r="M318" s="72" t="s">
        <v>2012</v>
      </c>
      <c r="N318" s="72" t="s">
        <v>2013</v>
      </c>
      <c r="O318" s="174"/>
      <c r="P318" s="174"/>
      <c r="Q318" s="72" t="s">
        <v>2014</v>
      </c>
      <c r="R318" s="72"/>
      <c r="AX318" s="172">
        <v>1</v>
      </c>
      <c r="BQ318" s="172">
        <v>1</v>
      </c>
      <c r="BV318" s="172">
        <v>1</v>
      </c>
      <c r="CV318" s="172">
        <v>1</v>
      </c>
      <c r="DB318" s="54"/>
      <c r="DV318" s="54"/>
      <c r="DY318" s="172">
        <v>1</v>
      </c>
      <c r="DZ318" s="172">
        <v>1</v>
      </c>
      <c r="EB318" s="173" t="s">
        <v>2015</v>
      </c>
    </row>
    <row r="319" spans="1:132" s="172" customFormat="1" ht="20.100000000000001" customHeight="1" x14ac:dyDescent="0.2">
      <c r="A319" s="25" t="s">
        <v>1974</v>
      </c>
      <c r="B319" s="40" t="s">
        <v>126</v>
      </c>
      <c r="C319" s="26">
        <v>81954</v>
      </c>
      <c r="D319" s="25" t="s">
        <v>2016</v>
      </c>
      <c r="E319" s="26" t="s">
        <v>108</v>
      </c>
      <c r="F319" s="26" t="s">
        <v>114</v>
      </c>
      <c r="G319" s="26" t="s">
        <v>128</v>
      </c>
      <c r="H319" s="26" t="s">
        <v>385</v>
      </c>
      <c r="I319" s="25" t="s">
        <v>1757</v>
      </c>
      <c r="J319" s="25" t="s">
        <v>2017</v>
      </c>
      <c r="K319" s="25"/>
      <c r="L319" s="25" t="s">
        <v>2018</v>
      </c>
      <c r="M319" s="174"/>
      <c r="N319" s="174"/>
      <c r="O319" s="174"/>
      <c r="P319" s="174"/>
      <c r="Q319" s="119" t="s">
        <v>2019</v>
      </c>
      <c r="R319" s="174"/>
      <c r="AD319" s="172">
        <v>1</v>
      </c>
      <c r="AJ319" s="172">
        <v>1</v>
      </c>
      <c r="AN319" s="172">
        <v>1</v>
      </c>
      <c r="CC319" s="172">
        <v>1</v>
      </c>
      <c r="CK319" s="172">
        <v>1</v>
      </c>
      <c r="DB319" s="54"/>
      <c r="DV319" s="54"/>
      <c r="DY319" s="172">
        <v>1</v>
      </c>
      <c r="DZ319" s="172">
        <v>1</v>
      </c>
      <c r="EB319" s="173"/>
    </row>
    <row r="320" spans="1:132" s="172" customFormat="1" ht="20.100000000000001" hidden="1" customHeight="1" x14ac:dyDescent="0.2">
      <c r="A320" s="25" t="s">
        <v>1974</v>
      </c>
      <c r="B320" s="40" t="s">
        <v>126</v>
      </c>
      <c r="C320" s="26">
        <v>82474</v>
      </c>
      <c r="D320" s="71" t="s">
        <v>2020</v>
      </c>
      <c r="E320" s="73"/>
      <c r="F320" s="73" t="s">
        <v>114</v>
      </c>
      <c r="G320" s="73" t="s">
        <v>615</v>
      </c>
      <c r="H320" s="73" t="s">
        <v>3</v>
      </c>
      <c r="I320" s="72" t="s">
        <v>326</v>
      </c>
      <c r="J320" s="72" t="s">
        <v>2021</v>
      </c>
      <c r="K320" s="174"/>
      <c r="L320" s="174"/>
      <c r="M320" s="174"/>
      <c r="N320" s="174"/>
      <c r="O320" s="174"/>
      <c r="P320" s="174"/>
      <c r="Q320" s="174"/>
      <c r="R320" s="174"/>
      <c r="DB320" s="54"/>
      <c r="DV320" s="54"/>
      <c r="DY320" s="172">
        <v>0</v>
      </c>
      <c r="DZ320" s="172">
        <v>0</v>
      </c>
      <c r="EB320" s="173"/>
    </row>
    <row r="321" spans="1:132" s="172" customFormat="1" ht="20.100000000000001" hidden="1" customHeight="1" x14ac:dyDescent="0.2">
      <c r="A321" s="25" t="s">
        <v>1974</v>
      </c>
      <c r="B321" s="40" t="s">
        <v>187</v>
      </c>
      <c r="C321" s="26">
        <v>83136</v>
      </c>
      <c r="D321" s="25" t="s">
        <v>2022</v>
      </c>
      <c r="E321" s="26"/>
      <c r="F321" s="26" t="s">
        <v>121</v>
      </c>
      <c r="G321" s="26" t="s">
        <v>344</v>
      </c>
      <c r="H321" s="26" t="s">
        <v>405</v>
      </c>
      <c r="I321" s="25" t="s">
        <v>834</v>
      </c>
      <c r="J321" s="25" t="s">
        <v>2023</v>
      </c>
      <c r="K321" s="174"/>
      <c r="L321" s="174"/>
      <c r="M321" s="174"/>
      <c r="N321" s="174"/>
      <c r="O321" s="174"/>
      <c r="P321" s="174"/>
      <c r="Q321" s="174"/>
      <c r="R321" s="174"/>
      <c r="DB321" s="54"/>
      <c r="DV321" s="54"/>
      <c r="DY321" s="172">
        <v>0</v>
      </c>
      <c r="DZ321" s="172">
        <v>0</v>
      </c>
      <c r="EB321" s="173"/>
    </row>
    <row r="322" spans="1:132" s="172" customFormat="1" ht="20.100000000000001" customHeight="1" x14ac:dyDescent="0.2">
      <c r="A322" s="72" t="s">
        <v>1974</v>
      </c>
      <c r="B322" s="80" t="s">
        <v>187</v>
      </c>
      <c r="C322" s="73">
        <v>82918</v>
      </c>
      <c r="D322" s="72" t="s">
        <v>1370</v>
      </c>
      <c r="E322" s="73"/>
      <c r="F322" s="73" t="s">
        <v>121</v>
      </c>
      <c r="G322" s="73" t="s">
        <v>344</v>
      </c>
      <c r="H322" s="73" t="s">
        <v>449</v>
      </c>
      <c r="I322" s="72" t="s">
        <v>1210</v>
      </c>
      <c r="J322" s="72" t="s">
        <v>2024</v>
      </c>
      <c r="K322" s="72"/>
      <c r="L322" s="72" t="s">
        <v>2025</v>
      </c>
      <c r="M322" s="174"/>
      <c r="N322" s="174"/>
      <c r="O322" s="174"/>
      <c r="P322" s="174"/>
      <c r="Q322" s="72" t="s">
        <v>2026</v>
      </c>
      <c r="R322" s="72" t="s">
        <v>2027</v>
      </c>
      <c r="T322" s="172">
        <v>1</v>
      </c>
      <c r="AJ322" s="172">
        <v>1</v>
      </c>
      <c r="AU322" s="172">
        <v>1</v>
      </c>
      <c r="AX322" s="172">
        <v>1</v>
      </c>
      <c r="BQ322" s="172">
        <v>1</v>
      </c>
      <c r="DB322" s="54"/>
      <c r="DE322" s="172">
        <v>1</v>
      </c>
      <c r="DV322" s="54"/>
      <c r="DY322" s="172">
        <v>1</v>
      </c>
      <c r="DZ322" s="172">
        <v>1</v>
      </c>
      <c r="EB322" s="173" t="s">
        <v>2028</v>
      </c>
    </row>
    <row r="323" spans="1:132" s="172" customFormat="1" ht="20.100000000000001" customHeight="1" x14ac:dyDescent="0.2">
      <c r="A323" s="25" t="s">
        <v>2029</v>
      </c>
      <c r="B323" s="40" t="s">
        <v>106</v>
      </c>
      <c r="C323" s="26">
        <v>83116</v>
      </c>
      <c r="D323" s="25" t="s">
        <v>2030</v>
      </c>
      <c r="E323" s="26" t="s">
        <v>108</v>
      </c>
      <c r="F323" s="26" t="s">
        <v>109</v>
      </c>
      <c r="G323" s="26" t="s">
        <v>2031</v>
      </c>
      <c r="H323" s="26" t="s">
        <v>389</v>
      </c>
      <c r="I323" s="25" t="s">
        <v>195</v>
      </c>
      <c r="J323" s="25" t="s">
        <v>2032</v>
      </c>
      <c r="K323" s="45" t="s">
        <v>2033</v>
      </c>
      <c r="L323" s="25" t="s">
        <v>2034</v>
      </c>
      <c r="M323" s="25" t="s">
        <v>2035</v>
      </c>
      <c r="N323" s="25" t="s">
        <v>2036</v>
      </c>
      <c r="O323" s="174"/>
      <c r="P323" s="174"/>
      <c r="Q323" s="87" t="s">
        <v>2037</v>
      </c>
      <c r="R323" s="25" t="s">
        <v>2038</v>
      </c>
      <c r="BY323" s="172">
        <v>1</v>
      </c>
      <c r="CC323" s="172">
        <v>1</v>
      </c>
      <c r="CF323" s="172">
        <v>1</v>
      </c>
      <c r="CH323" s="172">
        <v>1</v>
      </c>
      <c r="DB323" s="54">
        <v>1</v>
      </c>
      <c r="DF323" s="172">
        <v>1</v>
      </c>
      <c r="DV323" s="54"/>
      <c r="DY323" s="172">
        <v>1</v>
      </c>
      <c r="DZ323" s="172">
        <v>1</v>
      </c>
      <c r="EB323" s="173" t="s">
        <v>2039</v>
      </c>
    </row>
    <row r="324" spans="1:132" s="172" customFormat="1" ht="20.100000000000001" hidden="1" customHeight="1" x14ac:dyDescent="0.2">
      <c r="A324" s="25" t="s">
        <v>2029</v>
      </c>
      <c r="B324" s="40" t="s">
        <v>106</v>
      </c>
      <c r="C324" s="26">
        <v>83118</v>
      </c>
      <c r="D324" s="71" t="s">
        <v>2040</v>
      </c>
      <c r="E324" s="26" t="s">
        <v>108</v>
      </c>
      <c r="F324" s="26" t="s">
        <v>121</v>
      </c>
      <c r="G324" s="26" t="s">
        <v>446</v>
      </c>
      <c r="H324" s="26" t="s">
        <v>3</v>
      </c>
      <c r="I324" s="25" t="s">
        <v>174</v>
      </c>
      <c r="J324" s="25" t="s">
        <v>2041</v>
      </c>
      <c r="K324" s="174"/>
      <c r="L324" s="174"/>
      <c r="M324" s="174"/>
      <c r="N324" s="174"/>
      <c r="O324" s="174"/>
      <c r="P324" s="174"/>
      <c r="Q324" s="174"/>
      <c r="R324" s="174"/>
      <c r="DB324" s="54"/>
      <c r="DV324" s="54"/>
      <c r="DY324" s="172">
        <v>0</v>
      </c>
      <c r="DZ324" s="172">
        <v>0</v>
      </c>
      <c r="EB324" s="173"/>
    </row>
    <row r="325" spans="1:132" s="172" customFormat="1" ht="20.100000000000001" customHeight="1" x14ac:dyDescent="0.2">
      <c r="A325" s="25" t="s">
        <v>2029</v>
      </c>
      <c r="B325" s="40" t="s">
        <v>106</v>
      </c>
      <c r="C325" s="26">
        <v>81949</v>
      </c>
      <c r="D325" s="25" t="s">
        <v>2042</v>
      </c>
      <c r="E325" s="26" t="s">
        <v>108</v>
      </c>
      <c r="F325" s="26" t="s">
        <v>109</v>
      </c>
      <c r="G325" s="26" t="s">
        <v>139</v>
      </c>
      <c r="H325" s="26" t="s">
        <v>449</v>
      </c>
      <c r="I325" s="25" t="s">
        <v>469</v>
      </c>
      <c r="J325" s="25" t="s">
        <v>2043</v>
      </c>
      <c r="K325" s="45" t="s">
        <v>2044</v>
      </c>
      <c r="L325" s="25" t="s">
        <v>2045</v>
      </c>
      <c r="M325" s="25"/>
      <c r="N325" s="25" t="s">
        <v>2046</v>
      </c>
      <c r="O325" s="174"/>
      <c r="P325" s="174"/>
      <c r="Q325" s="25" t="s">
        <v>2047</v>
      </c>
      <c r="R325" s="25" t="s">
        <v>2048</v>
      </c>
      <c r="AU325" s="172">
        <v>1</v>
      </c>
      <c r="AW325" s="172">
        <v>1</v>
      </c>
      <c r="AX325" s="172">
        <v>1</v>
      </c>
      <c r="BC325" s="172">
        <v>1</v>
      </c>
      <c r="BF325" s="172">
        <v>1</v>
      </c>
      <c r="BQ325" s="172">
        <v>1</v>
      </c>
      <c r="BV325" s="172">
        <v>1</v>
      </c>
      <c r="CJ325" s="172">
        <v>1</v>
      </c>
      <c r="DB325" s="54">
        <v>1</v>
      </c>
      <c r="DF325" s="172">
        <v>1</v>
      </c>
      <c r="DV325" s="54"/>
      <c r="DY325" s="172">
        <v>1</v>
      </c>
      <c r="DZ325" s="172">
        <v>1</v>
      </c>
      <c r="EB325" s="173" t="s">
        <v>2049</v>
      </c>
    </row>
    <row r="326" spans="1:132" s="172" customFormat="1" ht="20.100000000000001" customHeight="1" x14ac:dyDescent="0.2">
      <c r="A326" s="72" t="s">
        <v>2029</v>
      </c>
      <c r="B326" s="80" t="s">
        <v>106</v>
      </c>
      <c r="C326" s="73">
        <v>82362</v>
      </c>
      <c r="D326" s="71" t="s">
        <v>2050</v>
      </c>
      <c r="E326" s="73"/>
      <c r="F326" s="73" t="s">
        <v>109</v>
      </c>
      <c r="G326" s="73" t="s">
        <v>1128</v>
      </c>
      <c r="H326" s="73" t="s">
        <v>3</v>
      </c>
      <c r="I326" s="72" t="s">
        <v>195</v>
      </c>
      <c r="J326" s="72" t="s">
        <v>2051</v>
      </c>
      <c r="K326" s="174"/>
      <c r="L326" s="174"/>
      <c r="M326" s="174"/>
      <c r="N326" s="174"/>
      <c r="O326" s="174"/>
      <c r="P326" s="174"/>
      <c r="Q326" s="174"/>
      <c r="R326" s="174" t="s">
        <v>2052</v>
      </c>
      <c r="DB326" s="54"/>
      <c r="DV326" s="54"/>
      <c r="DY326" s="172" t="s">
        <v>519</v>
      </c>
      <c r="DZ326" s="172">
        <v>1</v>
      </c>
      <c r="EB326" s="173"/>
    </row>
    <row r="327" spans="1:132" s="172" customFormat="1" ht="20.100000000000001" hidden="1" customHeight="1" x14ac:dyDescent="0.2">
      <c r="A327" s="25" t="s">
        <v>2029</v>
      </c>
      <c r="B327" s="40" t="s">
        <v>106</v>
      </c>
      <c r="C327" s="26">
        <v>82601</v>
      </c>
      <c r="D327" s="71" t="s">
        <v>2053</v>
      </c>
      <c r="E327" s="26"/>
      <c r="F327" s="26" t="s">
        <v>109</v>
      </c>
      <c r="G327" s="26" t="s">
        <v>154</v>
      </c>
      <c r="H327" s="26" t="s">
        <v>3</v>
      </c>
      <c r="I327" s="25" t="s">
        <v>1517</v>
      </c>
      <c r="J327" s="25" t="s">
        <v>2054</v>
      </c>
      <c r="K327" s="45" t="s">
        <v>2055</v>
      </c>
      <c r="L327" s="174"/>
      <c r="M327" s="174"/>
      <c r="N327" s="174"/>
      <c r="O327" s="174"/>
      <c r="P327" s="174"/>
      <c r="Q327" s="174"/>
      <c r="R327" s="174"/>
      <c r="DB327" s="54"/>
      <c r="DV327" s="54"/>
      <c r="DY327" s="172">
        <v>0</v>
      </c>
      <c r="DZ327" s="172">
        <v>0</v>
      </c>
      <c r="EB327" s="173"/>
    </row>
    <row r="328" spans="1:132" s="172" customFormat="1" ht="20.100000000000001" hidden="1" customHeight="1" x14ac:dyDescent="0.2">
      <c r="A328" s="25" t="s">
        <v>2029</v>
      </c>
      <c r="B328" s="40" t="s">
        <v>143</v>
      </c>
      <c r="C328" s="26">
        <v>83150</v>
      </c>
      <c r="D328" s="71" t="s">
        <v>2056</v>
      </c>
      <c r="E328" s="73"/>
      <c r="F328" s="73" t="s">
        <v>109</v>
      </c>
      <c r="G328" s="73" t="s">
        <v>177</v>
      </c>
      <c r="H328" s="73" t="s">
        <v>385</v>
      </c>
      <c r="I328" s="72" t="s">
        <v>178</v>
      </c>
      <c r="J328" s="72" t="s">
        <v>2057</v>
      </c>
      <c r="K328" s="174"/>
      <c r="L328" s="174"/>
      <c r="M328" s="174"/>
      <c r="N328" s="174"/>
      <c r="O328" s="174"/>
      <c r="P328" s="174"/>
      <c r="Q328" s="174"/>
      <c r="R328" s="174"/>
      <c r="DB328" s="54"/>
      <c r="DV328" s="54"/>
      <c r="DY328" s="172">
        <v>0</v>
      </c>
      <c r="DZ328" s="172">
        <v>0</v>
      </c>
      <c r="EB328" s="173"/>
    </row>
    <row r="329" spans="1:132" s="172" customFormat="1" ht="20.100000000000001" customHeight="1" x14ac:dyDescent="0.2">
      <c r="A329" s="25" t="s">
        <v>2029</v>
      </c>
      <c r="B329" s="40" t="s">
        <v>143</v>
      </c>
      <c r="C329" s="26">
        <v>82801</v>
      </c>
      <c r="D329" s="25" t="s">
        <v>2058</v>
      </c>
      <c r="E329" s="26"/>
      <c r="F329" s="26" t="s">
        <v>109</v>
      </c>
      <c r="G329" s="26" t="s">
        <v>177</v>
      </c>
      <c r="H329" s="26" t="s">
        <v>385</v>
      </c>
      <c r="I329" s="25" t="s">
        <v>215</v>
      </c>
      <c r="J329" s="25" t="s">
        <v>2059</v>
      </c>
      <c r="K329" s="45" t="s">
        <v>2060</v>
      </c>
      <c r="L329" s="25" t="s">
        <v>2061</v>
      </c>
      <c r="M329" s="25" t="s">
        <v>2062</v>
      </c>
      <c r="N329" s="174"/>
      <c r="O329" s="174"/>
      <c r="P329" s="174"/>
      <c r="Q329" s="25" t="s">
        <v>2063</v>
      </c>
      <c r="R329" s="25" t="s">
        <v>2064</v>
      </c>
      <c r="T329" s="172">
        <v>1</v>
      </c>
      <c r="AA329" s="172">
        <v>1</v>
      </c>
      <c r="AG329" s="172">
        <v>1</v>
      </c>
      <c r="AP329" s="172">
        <v>1</v>
      </c>
      <c r="BR329" s="172">
        <v>1</v>
      </c>
      <c r="CV329" s="172">
        <v>1</v>
      </c>
      <c r="DB329" s="54"/>
      <c r="DV329" s="54"/>
      <c r="DY329" s="172">
        <v>1</v>
      </c>
      <c r="DZ329" s="172">
        <v>1</v>
      </c>
      <c r="EB329" s="173" t="s">
        <v>2065</v>
      </c>
    </row>
    <row r="330" spans="1:132" s="172" customFormat="1" ht="20.100000000000001" hidden="1" customHeight="1" x14ac:dyDescent="0.2">
      <c r="A330" s="72" t="s">
        <v>2029</v>
      </c>
      <c r="B330" s="80" t="s">
        <v>152</v>
      </c>
      <c r="C330" s="73">
        <v>82634</v>
      </c>
      <c r="D330" s="25" t="s">
        <v>2066</v>
      </c>
      <c r="E330" s="73"/>
      <c r="F330" s="73" t="s">
        <v>109</v>
      </c>
      <c r="G330" s="73" t="s">
        <v>154</v>
      </c>
      <c r="H330" s="73" t="s">
        <v>3</v>
      </c>
      <c r="I330" s="72" t="s">
        <v>155</v>
      </c>
      <c r="J330" s="72" t="s">
        <v>2067</v>
      </c>
      <c r="K330" s="174"/>
      <c r="L330" s="174"/>
      <c r="M330" s="174"/>
      <c r="N330" s="174"/>
      <c r="O330" s="174"/>
      <c r="P330" s="174"/>
      <c r="Q330" s="174"/>
      <c r="R330" s="174"/>
      <c r="DB330" s="54"/>
      <c r="DV330" s="54"/>
      <c r="DY330" s="172">
        <v>0</v>
      </c>
      <c r="DZ330" s="172">
        <v>0</v>
      </c>
      <c r="EB330" s="173"/>
    </row>
    <row r="331" spans="1:132" s="172" customFormat="1" ht="20.100000000000001" customHeight="1" x14ac:dyDescent="0.2">
      <c r="A331" s="25" t="s">
        <v>2029</v>
      </c>
      <c r="B331" s="40" t="s">
        <v>126</v>
      </c>
      <c r="C331" s="26">
        <v>82502</v>
      </c>
      <c r="D331" s="25" t="s">
        <v>2068</v>
      </c>
      <c r="E331" s="26"/>
      <c r="F331" s="26" t="s">
        <v>114</v>
      </c>
      <c r="G331" s="26" t="s">
        <v>615</v>
      </c>
      <c r="H331" s="26" t="s">
        <v>405</v>
      </c>
      <c r="I331" s="25" t="s">
        <v>129</v>
      </c>
      <c r="J331" s="25" t="s">
        <v>2069</v>
      </c>
      <c r="K331" s="25"/>
      <c r="L331" s="25" t="s">
        <v>2070</v>
      </c>
      <c r="M331" s="25"/>
      <c r="N331" s="25" t="s">
        <v>2071</v>
      </c>
      <c r="O331" s="174"/>
      <c r="P331" s="174"/>
      <c r="Q331" s="174" t="s">
        <v>2072</v>
      </c>
      <c r="R331" s="174"/>
      <c r="AU331" s="172">
        <v>1</v>
      </c>
      <c r="BA331" s="172">
        <v>1</v>
      </c>
      <c r="BB331" s="172">
        <v>1</v>
      </c>
      <c r="BO331" s="172">
        <v>1</v>
      </c>
      <c r="BQ331" s="172">
        <v>1</v>
      </c>
      <c r="BR331" s="172">
        <v>1</v>
      </c>
      <c r="BV331" s="172">
        <v>1</v>
      </c>
      <c r="CP331" s="172">
        <v>1</v>
      </c>
      <c r="DB331" s="54"/>
      <c r="DO331" s="172">
        <v>1</v>
      </c>
      <c r="DV331" s="54"/>
      <c r="DY331" s="172">
        <v>1</v>
      </c>
      <c r="DZ331" s="172">
        <v>1</v>
      </c>
      <c r="EB331" s="173"/>
    </row>
    <row r="332" spans="1:132" s="172" customFormat="1" ht="20.100000000000001" customHeight="1" x14ac:dyDescent="0.2">
      <c r="A332" s="25" t="s">
        <v>2029</v>
      </c>
      <c r="B332" s="40" t="s">
        <v>126</v>
      </c>
      <c r="C332" s="26">
        <v>83011</v>
      </c>
      <c r="D332" s="25" t="s">
        <v>2073</v>
      </c>
      <c r="E332" s="26"/>
      <c r="F332" s="26" t="s">
        <v>114</v>
      </c>
      <c r="G332" s="26" t="s">
        <v>128</v>
      </c>
      <c r="H332" s="26" t="s">
        <v>385</v>
      </c>
      <c r="I332" s="25" t="s">
        <v>319</v>
      </c>
      <c r="J332" s="25" t="s">
        <v>2074</v>
      </c>
      <c r="K332" s="25"/>
      <c r="L332" s="25" t="s">
        <v>2075</v>
      </c>
      <c r="M332" s="174"/>
      <c r="N332" s="174"/>
      <c r="O332" s="174"/>
      <c r="P332" s="174"/>
      <c r="Q332" s="174"/>
      <c r="R332" s="174"/>
      <c r="DB332" s="54"/>
      <c r="DK332" s="172">
        <v>1</v>
      </c>
      <c r="DO332" s="172">
        <v>1</v>
      </c>
      <c r="DV332" s="54"/>
      <c r="DY332" s="172">
        <v>1</v>
      </c>
      <c r="DZ332" s="172">
        <v>1</v>
      </c>
      <c r="EB332" s="173" t="s">
        <v>2076</v>
      </c>
    </row>
    <row r="333" spans="1:132" s="172" customFormat="1" ht="20.100000000000001" hidden="1" customHeight="1" x14ac:dyDescent="0.2">
      <c r="A333" s="25" t="s">
        <v>2077</v>
      </c>
      <c r="B333" s="26" t="s">
        <v>106</v>
      </c>
      <c r="C333" s="26">
        <v>83218</v>
      </c>
      <c r="D333" s="25" t="s">
        <v>2078</v>
      </c>
      <c r="E333" s="26" t="s">
        <v>108</v>
      </c>
      <c r="F333" s="26" t="s">
        <v>109</v>
      </c>
      <c r="G333" s="26" t="s">
        <v>117</v>
      </c>
      <c r="H333" s="26" t="s">
        <v>385</v>
      </c>
      <c r="I333" s="25" t="s">
        <v>643</v>
      </c>
      <c r="J333" s="25" t="s">
        <v>2079</v>
      </c>
      <c r="K333" s="174"/>
      <c r="L333" s="174"/>
      <c r="M333" s="174"/>
      <c r="N333" s="174"/>
      <c r="O333" s="174"/>
      <c r="P333" s="174"/>
      <c r="Q333" s="25" t="s">
        <v>2080</v>
      </c>
      <c r="R333" s="25" t="s">
        <v>2081</v>
      </c>
      <c r="AA333" s="172">
        <v>1</v>
      </c>
      <c r="DB333" s="54"/>
      <c r="DV333" s="54"/>
      <c r="DY333" s="172">
        <v>0</v>
      </c>
      <c r="DZ333" s="172">
        <v>1</v>
      </c>
      <c r="EB333" s="173"/>
    </row>
    <row r="334" spans="1:132" s="172" customFormat="1" ht="20.100000000000001" hidden="1" customHeight="1" x14ac:dyDescent="0.2">
      <c r="A334" s="25" t="s">
        <v>2077</v>
      </c>
      <c r="B334" s="26" t="s">
        <v>106</v>
      </c>
      <c r="C334" s="26">
        <v>83159</v>
      </c>
      <c r="D334" s="71" t="s">
        <v>2082</v>
      </c>
      <c r="E334" s="26" t="s">
        <v>108</v>
      </c>
      <c r="F334" s="26" t="s">
        <v>109</v>
      </c>
      <c r="G334" s="26" t="s">
        <v>139</v>
      </c>
      <c r="H334" s="26" t="s">
        <v>405</v>
      </c>
      <c r="I334" s="25" t="s">
        <v>502</v>
      </c>
      <c r="J334" s="25" t="s">
        <v>2083</v>
      </c>
      <c r="K334" s="174"/>
      <c r="L334" s="174"/>
      <c r="M334" s="174"/>
      <c r="N334" s="174"/>
      <c r="O334" s="174"/>
      <c r="P334" s="174"/>
      <c r="Q334" s="174"/>
      <c r="R334" s="174"/>
      <c r="DB334" s="54"/>
      <c r="DV334" s="54"/>
      <c r="DY334" s="172">
        <v>0</v>
      </c>
      <c r="DZ334" s="172">
        <v>0</v>
      </c>
      <c r="EB334" s="173"/>
    </row>
    <row r="335" spans="1:132" s="172" customFormat="1" ht="20.100000000000001" customHeight="1" x14ac:dyDescent="0.2">
      <c r="A335" s="25" t="s">
        <v>2077</v>
      </c>
      <c r="B335" s="26" t="s">
        <v>106</v>
      </c>
      <c r="C335" s="26">
        <v>82553</v>
      </c>
      <c r="D335" s="25" t="s">
        <v>2084</v>
      </c>
      <c r="E335" s="26" t="s">
        <v>113</v>
      </c>
      <c r="F335" s="26" t="s">
        <v>109</v>
      </c>
      <c r="G335" s="26" t="s">
        <v>154</v>
      </c>
      <c r="H335" s="26" t="s">
        <v>438</v>
      </c>
      <c r="I335" s="25" t="s">
        <v>140</v>
      </c>
      <c r="J335" s="25" t="s">
        <v>2085</v>
      </c>
      <c r="K335" s="175"/>
      <c r="L335" s="25" t="s">
        <v>2086</v>
      </c>
      <c r="M335" s="25" t="s">
        <v>2087</v>
      </c>
      <c r="N335" s="174"/>
      <c r="O335" s="174"/>
      <c r="P335" s="174"/>
      <c r="Q335" s="25" t="s">
        <v>2088</v>
      </c>
      <c r="R335" s="25" t="s">
        <v>2089</v>
      </c>
      <c r="BA335" s="172">
        <v>1</v>
      </c>
      <c r="CO335" s="172">
        <v>1</v>
      </c>
      <c r="CZ335" s="172">
        <v>1</v>
      </c>
      <c r="DB335" s="54"/>
      <c r="DV335" s="54"/>
      <c r="DY335" s="172">
        <v>1</v>
      </c>
      <c r="DZ335" s="172">
        <v>1</v>
      </c>
      <c r="EB335" s="173" t="s">
        <v>2090</v>
      </c>
    </row>
    <row r="336" spans="1:132" s="172" customFormat="1" ht="20.100000000000001" customHeight="1" x14ac:dyDescent="0.2">
      <c r="A336" s="72" t="s">
        <v>2077</v>
      </c>
      <c r="B336" s="73" t="s">
        <v>106</v>
      </c>
      <c r="C336" s="73">
        <v>82399</v>
      </c>
      <c r="D336" s="72" t="s">
        <v>2091</v>
      </c>
      <c r="E336" s="73" t="s">
        <v>108</v>
      </c>
      <c r="F336" s="73" t="s">
        <v>109</v>
      </c>
      <c r="G336" s="73" t="s">
        <v>139</v>
      </c>
      <c r="H336" s="73" t="s">
        <v>385</v>
      </c>
      <c r="I336" s="72" t="s">
        <v>163</v>
      </c>
      <c r="J336" s="72" t="s">
        <v>2092</v>
      </c>
      <c r="K336" s="72"/>
      <c r="L336" s="72" t="s">
        <v>2093</v>
      </c>
      <c r="M336" s="174"/>
      <c r="N336" s="174"/>
      <c r="O336" s="174"/>
      <c r="P336" s="174"/>
      <c r="Q336" s="72" t="s">
        <v>2094</v>
      </c>
      <c r="R336" s="72" t="s">
        <v>2095</v>
      </c>
      <c r="W336" s="172">
        <v>1</v>
      </c>
      <c r="CH336" s="172">
        <v>1</v>
      </c>
      <c r="CQ336" s="172">
        <v>1</v>
      </c>
      <c r="DB336" s="54"/>
      <c r="DF336" s="172">
        <v>1</v>
      </c>
      <c r="DV336" s="54"/>
      <c r="DY336" s="172">
        <v>1</v>
      </c>
      <c r="DZ336" s="172">
        <v>1</v>
      </c>
      <c r="EB336" s="173" t="s">
        <v>2096</v>
      </c>
    </row>
    <row r="337" spans="1:132" s="172" customFormat="1" ht="20.100000000000001" customHeight="1" x14ac:dyDescent="0.2">
      <c r="A337" s="25" t="s">
        <v>2077</v>
      </c>
      <c r="B337" s="26" t="s">
        <v>143</v>
      </c>
      <c r="C337" s="26">
        <v>82799</v>
      </c>
      <c r="D337" s="25" t="s">
        <v>2097</v>
      </c>
      <c r="E337" s="26"/>
      <c r="F337" s="26" t="s">
        <v>109</v>
      </c>
      <c r="G337" s="26" t="s">
        <v>177</v>
      </c>
      <c r="H337" s="26" t="s">
        <v>385</v>
      </c>
      <c r="I337" s="25" t="s">
        <v>178</v>
      </c>
      <c r="J337" s="25" t="s">
        <v>2098</v>
      </c>
      <c r="K337" s="25"/>
      <c r="L337" s="25" t="s">
        <v>2099</v>
      </c>
      <c r="M337" s="174"/>
      <c r="N337" s="174"/>
      <c r="O337" s="174"/>
      <c r="P337" s="174"/>
      <c r="Q337" s="25" t="s">
        <v>2100</v>
      </c>
      <c r="R337" s="25" t="s">
        <v>2101</v>
      </c>
      <c r="AX337" s="172">
        <v>1</v>
      </c>
      <c r="BQ337" s="172">
        <v>1</v>
      </c>
      <c r="BV337" s="172">
        <v>1</v>
      </c>
      <c r="DB337" s="54"/>
      <c r="DV337" s="54"/>
      <c r="DY337" s="172">
        <v>1</v>
      </c>
      <c r="DZ337" s="172">
        <v>1</v>
      </c>
      <c r="EB337" s="173"/>
    </row>
    <row r="338" spans="1:132" s="172" customFormat="1" ht="20.100000000000001" hidden="1" customHeight="1" x14ac:dyDescent="0.2">
      <c r="A338" s="25" t="s">
        <v>2077</v>
      </c>
      <c r="B338" s="40" t="s">
        <v>152</v>
      </c>
      <c r="C338" s="26">
        <v>80003</v>
      </c>
      <c r="D338" s="71" t="s">
        <v>896</v>
      </c>
      <c r="E338" s="26" t="s">
        <v>108</v>
      </c>
      <c r="F338" s="26" t="s">
        <v>109</v>
      </c>
      <c r="G338" s="26" t="s">
        <v>154</v>
      </c>
      <c r="H338" s="26" t="s">
        <v>3</v>
      </c>
      <c r="I338" s="25" t="s">
        <v>315</v>
      </c>
      <c r="J338" s="25" t="s">
        <v>897</v>
      </c>
      <c r="K338" s="174"/>
      <c r="L338" s="174"/>
      <c r="M338" s="174"/>
      <c r="N338" s="174"/>
      <c r="O338" s="174"/>
      <c r="P338" s="174"/>
      <c r="Q338" s="174"/>
      <c r="R338" s="174"/>
      <c r="DB338" s="54"/>
      <c r="DV338" s="54"/>
      <c r="DY338" s="172">
        <v>0</v>
      </c>
      <c r="DZ338" s="172">
        <v>0</v>
      </c>
      <c r="EB338" s="173"/>
    </row>
    <row r="339" spans="1:132" s="172" customFormat="1" ht="20.100000000000001" hidden="1" customHeight="1" x14ac:dyDescent="0.2">
      <c r="A339" s="25" t="s">
        <v>2077</v>
      </c>
      <c r="B339" s="26" t="s">
        <v>126</v>
      </c>
      <c r="C339" s="26">
        <v>82207</v>
      </c>
      <c r="D339" s="71" t="s">
        <v>2102</v>
      </c>
      <c r="E339" s="26" t="s">
        <v>467</v>
      </c>
      <c r="F339" s="26" t="s">
        <v>114</v>
      </c>
      <c r="G339" s="26" t="s">
        <v>128</v>
      </c>
      <c r="H339" s="26" t="s">
        <v>3</v>
      </c>
      <c r="I339" s="25" t="s">
        <v>326</v>
      </c>
      <c r="J339" s="25" t="s">
        <v>2103</v>
      </c>
      <c r="K339" s="174"/>
      <c r="L339" s="174"/>
      <c r="M339" s="174"/>
      <c r="N339" s="174"/>
      <c r="O339" s="174"/>
      <c r="P339" s="174"/>
      <c r="Q339" s="174"/>
      <c r="R339" s="174"/>
      <c r="DB339" s="54"/>
      <c r="DV339" s="54"/>
      <c r="DY339" s="172">
        <v>0</v>
      </c>
      <c r="DZ339" s="172">
        <v>0</v>
      </c>
      <c r="EB339" s="173"/>
    </row>
    <row r="340" spans="1:132" s="172" customFormat="1" ht="20.100000000000001" customHeight="1" x14ac:dyDescent="0.2">
      <c r="A340" s="25" t="s">
        <v>2077</v>
      </c>
      <c r="B340" s="26" t="s">
        <v>187</v>
      </c>
      <c r="C340" s="26">
        <v>83098</v>
      </c>
      <c r="D340" s="25" t="s">
        <v>2104</v>
      </c>
      <c r="E340" s="26"/>
      <c r="F340" s="26" t="s">
        <v>121</v>
      </c>
      <c r="G340" s="26" t="s">
        <v>344</v>
      </c>
      <c r="H340" s="26" t="s">
        <v>389</v>
      </c>
      <c r="I340" s="25" t="s">
        <v>1210</v>
      </c>
      <c r="J340" s="25" t="s">
        <v>2105</v>
      </c>
      <c r="K340" s="174"/>
      <c r="L340" s="174"/>
      <c r="M340" s="174"/>
      <c r="N340" s="174"/>
      <c r="O340" s="174"/>
      <c r="P340" s="174"/>
      <c r="Q340" s="25" t="s">
        <v>2106</v>
      </c>
      <c r="R340" s="25" t="s">
        <v>2107</v>
      </c>
      <c r="BQ340" s="172">
        <v>1</v>
      </c>
      <c r="DB340" s="54"/>
      <c r="DV340" s="54"/>
      <c r="DY340" s="172" t="s">
        <v>519</v>
      </c>
      <c r="DZ340" s="172">
        <v>1</v>
      </c>
      <c r="EB340" s="173" t="s">
        <v>2108</v>
      </c>
    </row>
    <row r="341" spans="1:132" s="172" customFormat="1" ht="20.100000000000001" customHeight="1" x14ac:dyDescent="0.2">
      <c r="A341" s="72" t="s">
        <v>2109</v>
      </c>
      <c r="B341" s="73" t="s">
        <v>143</v>
      </c>
      <c r="C341" s="73">
        <v>83193</v>
      </c>
      <c r="D341" s="72" t="s">
        <v>941</v>
      </c>
      <c r="E341" s="73"/>
      <c r="F341" s="73" t="s">
        <v>109</v>
      </c>
      <c r="G341" s="73" t="s">
        <v>177</v>
      </c>
      <c r="H341" s="73" t="s">
        <v>476</v>
      </c>
      <c r="I341" s="72" t="s">
        <v>215</v>
      </c>
      <c r="J341" s="72" t="s">
        <v>2110</v>
      </c>
      <c r="K341" s="72"/>
      <c r="L341" s="72" t="s">
        <v>2111</v>
      </c>
      <c r="M341" s="174"/>
      <c r="N341" s="72" t="s">
        <v>2112</v>
      </c>
      <c r="O341" s="72"/>
      <c r="P341" s="72"/>
      <c r="Q341" s="72" t="s">
        <v>2113</v>
      </c>
      <c r="R341" s="72" t="s">
        <v>2114</v>
      </c>
      <c r="BQ341" s="172">
        <v>1</v>
      </c>
      <c r="CP341" s="172">
        <v>1</v>
      </c>
      <c r="DB341" s="54"/>
      <c r="DV341" s="54"/>
      <c r="DY341" s="172">
        <v>1</v>
      </c>
      <c r="DZ341" s="172">
        <v>1</v>
      </c>
      <c r="EB341" s="173"/>
    </row>
    <row r="342" spans="1:132" s="172" customFormat="1" ht="20.100000000000001" customHeight="1" x14ac:dyDescent="0.2">
      <c r="A342" s="25" t="s">
        <v>2109</v>
      </c>
      <c r="B342" s="26" t="s">
        <v>126</v>
      </c>
      <c r="C342" s="26">
        <v>82743</v>
      </c>
      <c r="D342" s="25" t="s">
        <v>2115</v>
      </c>
      <c r="E342" s="26"/>
      <c r="F342" s="26" t="s">
        <v>114</v>
      </c>
      <c r="G342" s="26" t="s">
        <v>615</v>
      </c>
      <c r="H342" s="26" t="s">
        <v>385</v>
      </c>
      <c r="I342" s="25" t="s">
        <v>275</v>
      </c>
      <c r="J342" s="25" t="s">
        <v>2116</v>
      </c>
      <c r="K342" s="25"/>
      <c r="L342" s="25" t="s">
        <v>2117</v>
      </c>
      <c r="M342" s="25" t="s">
        <v>2118</v>
      </c>
      <c r="N342" s="25" t="s">
        <v>2119</v>
      </c>
      <c r="O342" s="174"/>
      <c r="P342" s="174"/>
      <c r="Q342" s="174"/>
      <c r="R342" s="174"/>
      <c r="CY342" s="172">
        <v>1</v>
      </c>
      <c r="DB342" s="54"/>
      <c r="DV342" s="54"/>
      <c r="DY342" s="172">
        <v>1</v>
      </c>
      <c r="DZ342" s="172">
        <v>0</v>
      </c>
      <c r="EB342" s="173" t="s">
        <v>1965</v>
      </c>
    </row>
    <row r="343" spans="1:132" s="172" customFormat="1" ht="20.100000000000001" hidden="1" customHeight="1" x14ac:dyDescent="0.2">
      <c r="A343" s="25" t="s">
        <v>2109</v>
      </c>
      <c r="B343" s="26" t="s">
        <v>126</v>
      </c>
      <c r="C343" s="26">
        <v>82673</v>
      </c>
      <c r="D343" s="25" t="s">
        <v>2120</v>
      </c>
      <c r="E343" s="26"/>
      <c r="F343" s="26" t="s">
        <v>114</v>
      </c>
      <c r="G343" s="26" t="s">
        <v>128</v>
      </c>
      <c r="H343" s="26" t="s">
        <v>438</v>
      </c>
      <c r="I343" s="25" t="s">
        <v>129</v>
      </c>
      <c r="J343" s="25" t="s">
        <v>2121</v>
      </c>
      <c r="K343" s="174"/>
      <c r="L343" s="174"/>
      <c r="M343" s="174"/>
      <c r="N343" s="174"/>
      <c r="O343" s="174"/>
      <c r="P343" s="174"/>
      <c r="Q343" s="174"/>
      <c r="R343" s="174"/>
      <c r="DB343" s="54"/>
      <c r="DV343" s="54"/>
      <c r="DY343" s="172">
        <v>0</v>
      </c>
      <c r="DZ343" s="172">
        <v>0</v>
      </c>
      <c r="EB343" s="173"/>
    </row>
    <row r="344" spans="1:132" s="172" customFormat="1" ht="20.100000000000001" hidden="1" customHeight="1" x14ac:dyDescent="0.2">
      <c r="A344" s="25" t="s">
        <v>2109</v>
      </c>
      <c r="B344" s="26" t="s">
        <v>187</v>
      </c>
      <c r="C344" s="26">
        <v>82849</v>
      </c>
      <c r="D344" s="71" t="s">
        <v>1514</v>
      </c>
      <c r="E344" s="26"/>
      <c r="F344" s="26" t="s">
        <v>121</v>
      </c>
      <c r="G344" s="26" t="s">
        <v>344</v>
      </c>
      <c r="H344" s="26" t="s">
        <v>438</v>
      </c>
      <c r="I344" s="25" t="s">
        <v>1210</v>
      </c>
      <c r="J344" s="25" t="s">
        <v>2122</v>
      </c>
      <c r="K344" s="174"/>
      <c r="L344" s="174"/>
      <c r="M344" s="174"/>
      <c r="N344" s="174"/>
      <c r="O344" s="174"/>
      <c r="P344" s="174"/>
      <c r="Q344" s="174"/>
      <c r="R344" s="174"/>
      <c r="DB344" s="54"/>
      <c r="DV344" s="54"/>
      <c r="DY344" s="172">
        <v>0</v>
      </c>
      <c r="DZ344" s="172">
        <v>0</v>
      </c>
      <c r="EB344" s="173"/>
    </row>
    <row r="345" spans="1:132" s="172" customFormat="1" ht="20.100000000000001" customHeight="1" x14ac:dyDescent="0.2">
      <c r="A345" s="25" t="s">
        <v>2109</v>
      </c>
      <c r="B345" s="26" t="s">
        <v>187</v>
      </c>
      <c r="C345" s="26">
        <v>82488</v>
      </c>
      <c r="D345" s="25" t="s">
        <v>2123</v>
      </c>
      <c r="E345" s="26"/>
      <c r="F345" s="26" t="s">
        <v>121</v>
      </c>
      <c r="G345" s="26" t="s">
        <v>344</v>
      </c>
      <c r="H345" s="26" t="s">
        <v>385</v>
      </c>
      <c r="I345" s="25" t="s">
        <v>834</v>
      </c>
      <c r="J345" s="25" t="s">
        <v>2124</v>
      </c>
      <c r="K345" s="25"/>
      <c r="L345" s="25" t="s">
        <v>2125</v>
      </c>
      <c r="M345" s="25" t="s">
        <v>2126</v>
      </c>
      <c r="N345" s="25" t="s">
        <v>2127</v>
      </c>
      <c r="O345" s="174"/>
      <c r="P345" s="174"/>
      <c r="Q345" s="25"/>
      <c r="R345" s="25" t="s">
        <v>2128</v>
      </c>
      <c r="U345" s="172">
        <v>1</v>
      </c>
      <c r="AA345" s="172">
        <v>1</v>
      </c>
      <c r="AG345" s="172">
        <v>1</v>
      </c>
      <c r="AN345" s="172">
        <v>1</v>
      </c>
      <c r="DB345" s="54"/>
      <c r="DV345" s="54"/>
      <c r="DY345" s="172">
        <v>1</v>
      </c>
      <c r="DZ345" s="172">
        <v>1</v>
      </c>
      <c r="EB345" s="173" t="s">
        <v>2129</v>
      </c>
    </row>
    <row r="346" spans="1:132" s="172" customFormat="1" ht="20.100000000000001" customHeight="1" x14ac:dyDescent="0.2">
      <c r="A346" s="25" t="s">
        <v>2109</v>
      </c>
      <c r="B346" s="26" t="s">
        <v>187</v>
      </c>
      <c r="C346" s="26">
        <v>83143</v>
      </c>
      <c r="D346" s="25" t="s">
        <v>2130</v>
      </c>
      <c r="E346" s="26"/>
      <c r="F346" s="26" t="s">
        <v>121</v>
      </c>
      <c r="G346" s="26" t="s">
        <v>3</v>
      </c>
      <c r="H346" s="26" t="s">
        <v>3</v>
      </c>
      <c r="I346" s="25" t="s">
        <v>1210</v>
      </c>
      <c r="J346" s="25" t="s">
        <v>2131</v>
      </c>
      <c r="K346" s="25"/>
      <c r="L346" s="25" t="s">
        <v>2132</v>
      </c>
      <c r="M346" s="174"/>
      <c r="N346" s="174"/>
      <c r="O346" s="174"/>
      <c r="P346" s="174"/>
      <c r="Q346" s="25"/>
      <c r="R346" s="25" t="s">
        <v>2133</v>
      </c>
      <c r="AN346" s="172">
        <v>1</v>
      </c>
      <c r="AP346" s="172">
        <v>1</v>
      </c>
      <c r="DB346" s="54"/>
      <c r="DV346" s="54"/>
      <c r="DY346" s="172">
        <v>1</v>
      </c>
      <c r="DZ346" s="172">
        <v>1</v>
      </c>
      <c r="EB346" s="173"/>
    </row>
    <row r="347" spans="1:132" ht="20.100000000000001" customHeight="1" x14ac:dyDescent="0.3">
      <c r="A347" s="25" t="s">
        <v>2135</v>
      </c>
      <c r="B347" s="40" t="s">
        <v>126</v>
      </c>
      <c r="C347" s="26">
        <v>80405</v>
      </c>
      <c r="D347" s="25" t="s">
        <v>1287</v>
      </c>
      <c r="E347" s="26" t="s">
        <v>108</v>
      </c>
      <c r="F347" s="26" t="s">
        <v>114</v>
      </c>
      <c r="G347" s="26" t="s">
        <v>615</v>
      </c>
      <c r="H347" s="26" t="s">
        <v>385</v>
      </c>
      <c r="I347" s="25" t="s">
        <v>1757</v>
      </c>
      <c r="J347" s="25" t="s">
        <v>659</v>
      </c>
      <c r="K347" s="25"/>
      <c r="L347" s="25" t="s">
        <v>2136</v>
      </c>
      <c r="M347" s="163"/>
      <c r="N347" s="163"/>
      <c r="O347" s="163"/>
      <c r="P347" s="163"/>
      <c r="Q347" s="87" t="s">
        <v>2137</v>
      </c>
      <c r="R347" s="25"/>
      <c r="S347" s="172"/>
      <c r="T347" s="172"/>
      <c r="U347" s="172"/>
      <c r="V347" s="172">
        <v>1</v>
      </c>
      <c r="W347" s="172"/>
      <c r="X347" s="172"/>
      <c r="Y347" s="172"/>
      <c r="Z347" s="172"/>
      <c r="AA347" s="172">
        <v>1</v>
      </c>
      <c r="AB347" s="172"/>
      <c r="AC347" s="172"/>
      <c r="AD347" s="172">
        <v>1</v>
      </c>
      <c r="AE347" s="172"/>
      <c r="AF347" s="172"/>
      <c r="AG347" s="172">
        <v>1</v>
      </c>
      <c r="AH347" s="172"/>
      <c r="AI347" s="172"/>
      <c r="AJ347" s="172">
        <v>1</v>
      </c>
      <c r="AK347" s="172"/>
      <c r="AL347" s="172"/>
      <c r="AM347" s="172"/>
      <c r="AN347" s="172"/>
      <c r="AO347" s="172"/>
      <c r="AP347" s="172"/>
      <c r="AQ347" s="172"/>
      <c r="AR347" s="172"/>
      <c r="AS347" s="172"/>
      <c r="AT347" s="172">
        <v>1</v>
      </c>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v>1</v>
      </c>
      <c r="BS347" s="172"/>
      <c r="BT347" s="172"/>
      <c r="BU347" s="172"/>
      <c r="BV347" s="172"/>
      <c r="BW347" s="172"/>
      <c r="BX347" s="172"/>
      <c r="BY347" s="172"/>
      <c r="BZ347" s="172"/>
      <c r="CA347" s="172"/>
      <c r="CB347" s="172"/>
      <c r="CC347" s="172"/>
      <c r="CD347" s="172">
        <v>1</v>
      </c>
      <c r="CE347" s="172"/>
      <c r="CF347" s="172">
        <v>1</v>
      </c>
      <c r="CG347" s="172"/>
      <c r="CH347" s="172">
        <v>1</v>
      </c>
      <c r="CI347" s="172"/>
      <c r="CJ347" s="172"/>
      <c r="CK347" s="172"/>
      <c r="CL347" s="172"/>
      <c r="CM347" s="172"/>
      <c r="CN347" s="172"/>
      <c r="CO347" s="172"/>
      <c r="CP347" s="172"/>
      <c r="CQ347" s="172"/>
      <c r="CR347" s="172"/>
      <c r="CS347" s="172"/>
      <c r="CT347" s="172"/>
      <c r="CU347" s="172"/>
      <c r="CV347" s="172"/>
      <c r="CW347" s="172"/>
      <c r="CX347" s="172"/>
      <c r="CY347" s="172"/>
      <c r="CZ347" s="172"/>
      <c r="DA347" s="172"/>
      <c r="DB347" s="54"/>
      <c r="DC347" s="172"/>
      <c r="DD347" s="172"/>
      <c r="DE347" s="172">
        <v>1</v>
      </c>
      <c r="DF347" s="172"/>
      <c r="DG347" s="172"/>
      <c r="DH347" s="172"/>
      <c r="DI347" s="172"/>
      <c r="DJ347" s="172">
        <v>1</v>
      </c>
      <c r="DK347" s="172"/>
      <c r="DL347" s="172"/>
      <c r="DM347" s="172"/>
      <c r="DN347" s="172"/>
      <c r="DO347" s="172"/>
      <c r="DP347" s="172"/>
      <c r="DQ347" s="172"/>
      <c r="DR347" s="172"/>
      <c r="DS347" s="172"/>
      <c r="DT347" s="172"/>
      <c r="DU347" s="172"/>
      <c r="DV347" s="54"/>
      <c r="DW347" s="172"/>
      <c r="DX347" s="172"/>
      <c r="DY347" s="172">
        <v>1</v>
      </c>
      <c r="DZ347" s="172">
        <v>1</v>
      </c>
      <c r="EA347" s="172"/>
      <c r="EB347" s="173" t="s">
        <v>2138</v>
      </c>
    </row>
    <row r="348" spans="1:132" ht="20.100000000000001" customHeight="1" x14ac:dyDescent="0.3">
      <c r="A348" s="25" t="s">
        <v>2135</v>
      </c>
      <c r="B348" s="40" t="s">
        <v>152</v>
      </c>
      <c r="C348" s="26">
        <v>82456</v>
      </c>
      <c r="D348" s="25" t="s">
        <v>2139</v>
      </c>
      <c r="E348" s="26" t="s">
        <v>108</v>
      </c>
      <c r="F348" s="26" t="s">
        <v>109</v>
      </c>
      <c r="G348" s="26" t="s">
        <v>554</v>
      </c>
      <c r="H348" s="26" t="s">
        <v>385</v>
      </c>
      <c r="I348" s="25" t="s">
        <v>155</v>
      </c>
      <c r="J348" s="25" t="s">
        <v>2140</v>
      </c>
      <c r="K348" s="25"/>
      <c r="L348" s="25" t="s">
        <v>2141</v>
      </c>
      <c r="M348" s="25" t="s">
        <v>2142</v>
      </c>
      <c r="N348" s="25" t="s">
        <v>166</v>
      </c>
      <c r="O348" s="163"/>
      <c r="P348" s="163"/>
      <c r="Q348" s="163"/>
      <c r="R348" s="163"/>
      <c r="S348" s="172"/>
      <c r="T348" s="172"/>
      <c r="U348" s="172"/>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v>1</v>
      </c>
      <c r="AT348" s="172"/>
      <c r="AU348" s="172"/>
      <c r="AV348" s="172"/>
      <c r="AW348" s="172"/>
      <c r="AX348" s="172">
        <v>1</v>
      </c>
      <c r="AY348" s="172"/>
      <c r="AZ348" s="172"/>
      <c r="BA348" s="172"/>
      <c r="BB348" s="172"/>
      <c r="BC348" s="172"/>
      <c r="BD348" s="172"/>
      <c r="BE348" s="172"/>
      <c r="BF348" s="172"/>
      <c r="BG348" s="172"/>
      <c r="BH348" s="172"/>
      <c r="BI348" s="172"/>
      <c r="BJ348" s="172"/>
      <c r="BK348" s="172"/>
      <c r="BL348" s="172"/>
      <c r="BM348" s="172"/>
      <c r="BN348" s="172"/>
      <c r="BO348" s="172"/>
      <c r="BP348" s="172"/>
      <c r="BQ348" s="172">
        <v>1</v>
      </c>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54"/>
      <c r="DC348" s="172"/>
      <c r="DD348" s="172"/>
      <c r="DE348" s="172"/>
      <c r="DF348" s="172"/>
      <c r="DG348" s="172"/>
      <c r="DH348" s="172"/>
      <c r="DI348" s="172"/>
      <c r="DJ348" s="172"/>
      <c r="DK348" s="172"/>
      <c r="DL348" s="172"/>
      <c r="DM348" s="172"/>
      <c r="DN348" s="172"/>
      <c r="DO348" s="172"/>
      <c r="DP348" s="172"/>
      <c r="DQ348" s="172"/>
      <c r="DR348" s="172"/>
      <c r="DS348" s="172"/>
      <c r="DT348" s="172"/>
      <c r="DU348" s="172"/>
      <c r="DV348" s="54"/>
      <c r="DW348" s="172"/>
      <c r="DX348" s="172"/>
      <c r="DY348" s="172">
        <v>1</v>
      </c>
      <c r="DZ348" s="172">
        <v>0</v>
      </c>
      <c r="EA348" s="172"/>
      <c r="EB348" s="173"/>
    </row>
    <row r="349" spans="1:132" ht="20.100000000000001" hidden="1" customHeight="1" x14ac:dyDescent="0.3">
      <c r="A349" s="25" t="s">
        <v>2135</v>
      </c>
      <c r="B349" s="40" t="s">
        <v>143</v>
      </c>
      <c r="C349" s="26">
        <v>82555</v>
      </c>
      <c r="D349" s="71" t="s">
        <v>2143</v>
      </c>
      <c r="E349" s="26" t="s">
        <v>108</v>
      </c>
      <c r="F349" s="26" t="s">
        <v>109</v>
      </c>
      <c r="G349" s="26" t="s">
        <v>567</v>
      </c>
      <c r="H349" s="26" t="s">
        <v>476</v>
      </c>
      <c r="I349" s="25" t="s">
        <v>178</v>
      </c>
      <c r="J349" s="25" t="s">
        <v>2144</v>
      </c>
      <c r="K349" s="163"/>
      <c r="L349" s="163"/>
      <c r="M349" s="163"/>
      <c r="N349" s="163"/>
      <c r="O349" s="163"/>
      <c r="P349" s="163"/>
      <c r="Q349" s="163"/>
      <c r="R349" s="163"/>
      <c r="S349" s="172"/>
      <c r="T349" s="172"/>
      <c r="U349" s="172"/>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54"/>
      <c r="DC349" s="172"/>
      <c r="DD349" s="172"/>
      <c r="DE349" s="172"/>
      <c r="DF349" s="172"/>
      <c r="DG349" s="172"/>
      <c r="DH349" s="172"/>
      <c r="DI349" s="172"/>
      <c r="DJ349" s="172"/>
      <c r="DK349" s="172"/>
      <c r="DL349" s="172"/>
      <c r="DM349" s="172"/>
      <c r="DN349" s="172"/>
      <c r="DO349" s="172"/>
      <c r="DP349" s="172"/>
      <c r="DQ349" s="172"/>
      <c r="DR349" s="172"/>
      <c r="DS349" s="172"/>
      <c r="DT349" s="172"/>
      <c r="DU349" s="172"/>
      <c r="DV349" s="54"/>
      <c r="DW349" s="172"/>
      <c r="DX349" s="172"/>
      <c r="DY349" s="172">
        <v>0</v>
      </c>
      <c r="DZ349" s="172">
        <v>0</v>
      </c>
      <c r="EA349" s="172"/>
      <c r="EB349" s="173"/>
    </row>
    <row r="350" spans="1:132" ht="20.100000000000001" customHeight="1" x14ac:dyDescent="0.3">
      <c r="A350" s="25" t="s">
        <v>2135</v>
      </c>
      <c r="B350" s="40" t="s">
        <v>187</v>
      </c>
      <c r="C350" s="26">
        <v>82972</v>
      </c>
      <c r="D350" s="25" t="s">
        <v>2145</v>
      </c>
      <c r="E350" s="26" t="s">
        <v>108</v>
      </c>
      <c r="F350" s="26" t="s">
        <v>121</v>
      </c>
      <c r="G350" s="26" t="s">
        <v>344</v>
      </c>
      <c r="H350" s="26" t="s">
        <v>405</v>
      </c>
      <c r="I350" s="25" t="s">
        <v>834</v>
      </c>
      <c r="J350" s="25" t="s">
        <v>2146</v>
      </c>
      <c r="K350" s="25"/>
      <c r="L350" s="25"/>
      <c r="M350" s="25" t="s">
        <v>2147</v>
      </c>
      <c r="N350" s="25" t="s">
        <v>2148</v>
      </c>
      <c r="O350" s="163"/>
      <c r="P350" s="163"/>
      <c r="Q350" s="25"/>
      <c r="R350" s="25" t="s">
        <v>2149</v>
      </c>
      <c r="S350" s="172"/>
      <c r="T350" s="172"/>
      <c r="U350" s="172"/>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54"/>
      <c r="DC350" s="172"/>
      <c r="DD350" s="172"/>
      <c r="DE350" s="172"/>
      <c r="DF350" s="172"/>
      <c r="DG350" s="172"/>
      <c r="DH350" s="172"/>
      <c r="DI350" s="172"/>
      <c r="DJ350" s="172"/>
      <c r="DK350" s="172"/>
      <c r="DL350" s="172"/>
      <c r="DM350" s="172"/>
      <c r="DN350" s="172"/>
      <c r="DO350" s="172"/>
      <c r="DP350" s="172"/>
      <c r="DQ350" s="172"/>
      <c r="DR350" s="172"/>
      <c r="DS350" s="172"/>
      <c r="DT350" s="172"/>
      <c r="DU350" s="172"/>
      <c r="DV350" s="54"/>
      <c r="DW350" s="172"/>
      <c r="DX350" s="172"/>
      <c r="DY350" s="172">
        <v>1</v>
      </c>
      <c r="DZ350" s="172">
        <v>1</v>
      </c>
      <c r="EA350" s="172"/>
      <c r="EB350" s="173"/>
    </row>
    <row r="351" spans="1:132" ht="20.100000000000001" hidden="1" customHeight="1" x14ac:dyDescent="0.3">
      <c r="A351" s="25" t="s">
        <v>2135</v>
      </c>
      <c r="B351" s="40" t="s">
        <v>106</v>
      </c>
      <c r="C351" s="26">
        <v>83194</v>
      </c>
      <c r="D351" s="71" t="s">
        <v>2150</v>
      </c>
      <c r="E351" s="26" t="s">
        <v>108</v>
      </c>
      <c r="F351" s="26" t="s">
        <v>109</v>
      </c>
      <c r="G351" s="26" t="s">
        <v>539</v>
      </c>
      <c r="H351" s="26" t="s">
        <v>385</v>
      </c>
      <c r="I351" s="25" t="s">
        <v>123</v>
      </c>
      <c r="J351" s="25" t="s">
        <v>2151</v>
      </c>
      <c r="K351" s="163"/>
      <c r="L351" s="163"/>
      <c r="M351" s="163"/>
      <c r="N351" s="163"/>
      <c r="O351" s="163"/>
      <c r="P351" s="163"/>
      <c r="Q351" s="163"/>
      <c r="R351" s="163"/>
      <c r="S351" s="172"/>
      <c r="T351" s="172"/>
      <c r="U351" s="172"/>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54"/>
      <c r="DC351" s="172"/>
      <c r="DD351" s="172"/>
      <c r="DE351" s="172"/>
      <c r="DF351" s="172"/>
      <c r="DG351" s="172"/>
      <c r="DH351" s="172"/>
      <c r="DI351" s="172"/>
      <c r="DJ351" s="172"/>
      <c r="DK351" s="172"/>
      <c r="DL351" s="172"/>
      <c r="DM351" s="172"/>
      <c r="DN351" s="172"/>
      <c r="DO351" s="172"/>
      <c r="DP351" s="172"/>
      <c r="DQ351" s="172"/>
      <c r="DR351" s="172"/>
      <c r="DS351" s="172"/>
      <c r="DT351" s="172"/>
      <c r="DU351" s="172"/>
      <c r="DV351" s="54"/>
      <c r="DW351" s="172"/>
      <c r="DX351" s="172"/>
      <c r="DY351" s="172">
        <v>0</v>
      </c>
      <c r="DZ351" s="172">
        <v>0</v>
      </c>
      <c r="EA351" s="172"/>
      <c r="EB351" s="173"/>
    </row>
    <row r="352" spans="1:132" ht="20.100000000000001" customHeight="1" x14ac:dyDescent="0.3">
      <c r="A352" s="25" t="s">
        <v>2152</v>
      </c>
      <c r="B352" s="40" t="s">
        <v>187</v>
      </c>
      <c r="C352" s="26">
        <v>82043</v>
      </c>
      <c r="D352" s="25" t="s">
        <v>2153</v>
      </c>
      <c r="E352" s="26" t="s">
        <v>108</v>
      </c>
      <c r="F352" s="26" t="s">
        <v>121</v>
      </c>
      <c r="G352" s="26" t="s">
        <v>1048</v>
      </c>
      <c r="H352" s="26" t="s">
        <v>3</v>
      </c>
      <c r="I352" s="25" t="s">
        <v>1210</v>
      </c>
      <c r="J352" s="25" t="s">
        <v>2154</v>
      </c>
      <c r="K352" s="25"/>
      <c r="L352" s="25"/>
      <c r="M352" s="25" t="s">
        <v>2155</v>
      </c>
      <c r="N352" s="25" t="s">
        <v>2156</v>
      </c>
      <c r="O352" s="163"/>
      <c r="P352" s="163"/>
      <c r="Q352" s="25"/>
      <c r="R352" s="25" t="s">
        <v>2157</v>
      </c>
      <c r="S352" s="172"/>
      <c r="T352" s="172"/>
      <c r="U352" s="172"/>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54"/>
      <c r="DC352" s="172"/>
      <c r="DD352" s="172"/>
      <c r="DE352" s="172"/>
      <c r="DF352" s="172"/>
      <c r="DG352" s="172"/>
      <c r="DH352" s="172"/>
      <c r="DI352" s="172"/>
      <c r="DJ352" s="172"/>
      <c r="DK352" s="172"/>
      <c r="DL352" s="172"/>
      <c r="DM352" s="172"/>
      <c r="DN352" s="172"/>
      <c r="DO352" s="172"/>
      <c r="DP352" s="172"/>
      <c r="DQ352" s="172"/>
      <c r="DR352" s="172"/>
      <c r="DS352" s="172"/>
      <c r="DT352" s="172"/>
      <c r="DU352" s="172"/>
      <c r="DV352" s="54"/>
      <c r="DW352" s="172"/>
      <c r="DX352" s="172"/>
      <c r="DY352" s="172">
        <v>1</v>
      </c>
      <c r="DZ352" s="172">
        <v>1</v>
      </c>
      <c r="EA352" s="172"/>
      <c r="EB352" s="173"/>
    </row>
    <row r="353" spans="1:132" ht="20.100000000000001" hidden="1" customHeight="1" x14ac:dyDescent="0.3">
      <c r="A353" s="25" t="s">
        <v>2152</v>
      </c>
      <c r="B353" s="40" t="s">
        <v>126</v>
      </c>
      <c r="C353" s="26">
        <v>82831</v>
      </c>
      <c r="D353" s="71" t="s">
        <v>2158</v>
      </c>
      <c r="E353" s="26" t="s">
        <v>108</v>
      </c>
      <c r="F353" s="26" t="s">
        <v>114</v>
      </c>
      <c r="G353" s="26" t="s">
        <v>615</v>
      </c>
      <c r="H353" s="26" t="s">
        <v>405</v>
      </c>
      <c r="I353" s="25" t="s">
        <v>129</v>
      </c>
      <c r="J353" s="25" t="s">
        <v>2159</v>
      </c>
      <c r="K353" s="163"/>
      <c r="L353" s="163"/>
      <c r="M353" s="163"/>
      <c r="N353" s="163"/>
      <c r="O353" s="163"/>
      <c r="P353" s="163"/>
      <c r="Q353" s="163"/>
      <c r="R353" s="163"/>
      <c r="S353" s="172"/>
      <c r="T353" s="172"/>
      <c r="U353" s="172"/>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54"/>
      <c r="DC353" s="172"/>
      <c r="DD353" s="172"/>
      <c r="DE353" s="172"/>
      <c r="DF353" s="172"/>
      <c r="DG353" s="172"/>
      <c r="DH353" s="172"/>
      <c r="DI353" s="172"/>
      <c r="DJ353" s="172"/>
      <c r="DK353" s="172"/>
      <c r="DL353" s="172"/>
      <c r="DM353" s="172"/>
      <c r="DN353" s="172"/>
      <c r="DO353" s="172"/>
      <c r="DP353" s="172"/>
      <c r="DQ353" s="172"/>
      <c r="DR353" s="172"/>
      <c r="DS353" s="172"/>
      <c r="DT353" s="172"/>
      <c r="DU353" s="172"/>
      <c r="DV353" s="54"/>
      <c r="DW353" s="172"/>
      <c r="DX353" s="172"/>
      <c r="DY353" s="172">
        <v>0</v>
      </c>
      <c r="DZ353" s="172">
        <v>0</v>
      </c>
      <c r="EA353" s="172"/>
      <c r="EB353" s="173"/>
    </row>
    <row r="354" spans="1:132" ht="20.100000000000001" hidden="1" customHeight="1" x14ac:dyDescent="0.3">
      <c r="A354" s="25" t="s">
        <v>2152</v>
      </c>
      <c r="B354" s="40" t="s">
        <v>106</v>
      </c>
      <c r="C354" s="26">
        <v>82836</v>
      </c>
      <c r="D354" s="25" t="s">
        <v>2160</v>
      </c>
      <c r="E354" s="26" t="s">
        <v>108</v>
      </c>
      <c r="F354" s="26" t="s">
        <v>121</v>
      </c>
      <c r="G354" s="26" t="s">
        <v>446</v>
      </c>
      <c r="H354" s="26" t="s">
        <v>449</v>
      </c>
      <c r="I354" s="25" t="s">
        <v>174</v>
      </c>
      <c r="J354" s="25" t="s">
        <v>2161</v>
      </c>
      <c r="K354" s="163"/>
      <c r="L354" s="163"/>
      <c r="M354" s="163"/>
      <c r="N354" s="163"/>
      <c r="O354" s="163"/>
      <c r="P354" s="163"/>
      <c r="Q354" s="163"/>
      <c r="R354" s="163"/>
      <c r="S354" s="172"/>
      <c r="T354" s="172"/>
      <c r="U354" s="172"/>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54"/>
      <c r="DC354" s="172"/>
      <c r="DD354" s="172"/>
      <c r="DE354" s="172"/>
      <c r="DF354" s="172"/>
      <c r="DG354" s="172"/>
      <c r="DH354" s="172"/>
      <c r="DI354" s="172"/>
      <c r="DJ354" s="172"/>
      <c r="DK354" s="172"/>
      <c r="DL354" s="172"/>
      <c r="DM354" s="172"/>
      <c r="DN354" s="172"/>
      <c r="DO354" s="172"/>
      <c r="DP354" s="172"/>
      <c r="DQ354" s="172"/>
      <c r="DR354" s="172"/>
      <c r="DS354" s="172"/>
      <c r="DT354" s="172"/>
      <c r="DU354" s="172"/>
      <c r="DV354" s="54"/>
      <c r="DW354" s="172"/>
      <c r="DX354" s="172"/>
      <c r="DY354" s="172">
        <v>0</v>
      </c>
      <c r="DZ354" s="172">
        <v>0</v>
      </c>
      <c r="EA354" s="172"/>
      <c r="EB354" s="173"/>
    </row>
    <row r="355" spans="1:132" ht="20.100000000000001" customHeight="1" x14ac:dyDescent="0.3">
      <c r="A355" s="25" t="s">
        <v>2152</v>
      </c>
      <c r="B355" s="40" t="s">
        <v>106</v>
      </c>
      <c r="C355" s="26">
        <v>82865</v>
      </c>
      <c r="D355" s="25" t="s">
        <v>2162</v>
      </c>
      <c r="E355" s="26" t="s">
        <v>113</v>
      </c>
      <c r="F355" s="26" t="s">
        <v>109</v>
      </c>
      <c r="G355" s="26" t="s">
        <v>567</v>
      </c>
      <c r="H355" s="26" t="s">
        <v>449</v>
      </c>
      <c r="I355" s="25" t="s">
        <v>163</v>
      </c>
      <c r="J355" s="25" t="s">
        <v>2163</v>
      </c>
      <c r="K355" s="118" t="s">
        <v>2164</v>
      </c>
      <c r="L355" s="163"/>
      <c r="M355" s="163"/>
      <c r="N355" s="163"/>
      <c r="O355" s="163"/>
      <c r="P355" s="163"/>
      <c r="Q355" s="25" t="s">
        <v>2165</v>
      </c>
      <c r="R355" s="25" t="s">
        <v>2166</v>
      </c>
      <c r="S355" s="172"/>
      <c r="T355" s="172">
        <v>1</v>
      </c>
      <c r="U355" s="172"/>
      <c r="V355" s="172"/>
      <c r="W355" s="172"/>
      <c r="X355" s="172"/>
      <c r="Y355" s="172">
        <v>1</v>
      </c>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v>1</v>
      </c>
      <c r="DA355" s="172"/>
      <c r="DB355" s="54"/>
      <c r="DC355" s="172"/>
      <c r="DD355" s="172"/>
      <c r="DE355" s="172"/>
      <c r="DF355" s="172"/>
      <c r="DG355" s="172"/>
      <c r="DH355" s="172"/>
      <c r="DI355" s="172"/>
      <c r="DJ355" s="172"/>
      <c r="DK355" s="172">
        <v>1</v>
      </c>
      <c r="DL355" s="172"/>
      <c r="DM355" s="172"/>
      <c r="DN355" s="172"/>
      <c r="DO355" s="172">
        <v>1</v>
      </c>
      <c r="DP355" s="172"/>
      <c r="DQ355" s="172"/>
      <c r="DR355" s="172"/>
      <c r="DS355" s="172"/>
      <c r="DT355" s="172">
        <v>1</v>
      </c>
      <c r="DU355" s="172"/>
      <c r="DV355" s="54"/>
      <c r="DW355" s="172"/>
      <c r="DX355" s="172"/>
      <c r="DY355" s="172" t="s">
        <v>519</v>
      </c>
      <c r="DZ355" s="172">
        <v>1</v>
      </c>
      <c r="EA355" s="172"/>
      <c r="EB355" s="173" t="s">
        <v>2167</v>
      </c>
    </row>
    <row r="356" spans="1:132" ht="20.100000000000001" hidden="1" customHeight="1" x14ac:dyDescent="0.3">
      <c r="A356" s="25" t="s">
        <v>2152</v>
      </c>
      <c r="B356" s="40" t="s">
        <v>126</v>
      </c>
      <c r="C356" s="26">
        <v>82867</v>
      </c>
      <c r="D356" s="71" t="s">
        <v>2168</v>
      </c>
      <c r="E356" s="26" t="s">
        <v>108</v>
      </c>
      <c r="F356" s="26" t="s">
        <v>114</v>
      </c>
      <c r="G356" s="26" t="s">
        <v>128</v>
      </c>
      <c r="H356" s="26" t="s">
        <v>405</v>
      </c>
      <c r="I356" s="25" t="s">
        <v>326</v>
      </c>
      <c r="J356" s="25" t="s">
        <v>2169</v>
      </c>
      <c r="K356" s="163"/>
      <c r="L356" s="163"/>
      <c r="M356" s="163"/>
      <c r="N356" s="163"/>
      <c r="O356" s="163"/>
      <c r="P356" s="163"/>
      <c r="Q356" s="163"/>
      <c r="R356" s="163"/>
      <c r="S356" s="172"/>
      <c r="T356" s="172"/>
      <c r="U356" s="172"/>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54"/>
      <c r="DC356" s="172"/>
      <c r="DD356" s="172"/>
      <c r="DE356" s="172"/>
      <c r="DF356" s="172"/>
      <c r="DG356" s="172"/>
      <c r="DH356" s="172"/>
      <c r="DI356" s="172"/>
      <c r="DJ356" s="172"/>
      <c r="DK356" s="172"/>
      <c r="DL356" s="172"/>
      <c r="DM356" s="172"/>
      <c r="DN356" s="172"/>
      <c r="DO356" s="172"/>
      <c r="DP356" s="172"/>
      <c r="DQ356" s="172"/>
      <c r="DR356" s="172"/>
      <c r="DS356" s="172"/>
      <c r="DT356" s="172"/>
      <c r="DU356" s="172"/>
      <c r="DV356" s="54"/>
      <c r="DW356" s="172"/>
      <c r="DX356" s="172"/>
      <c r="DY356" s="172">
        <v>0</v>
      </c>
      <c r="DZ356" s="172">
        <v>0</v>
      </c>
      <c r="EA356" s="172"/>
      <c r="EB356" s="173"/>
    </row>
    <row r="357" spans="1:132" ht="20.100000000000001" customHeight="1" x14ac:dyDescent="0.3">
      <c r="A357" s="25" t="s">
        <v>2152</v>
      </c>
      <c r="B357" s="40" t="s">
        <v>126</v>
      </c>
      <c r="C357" s="26">
        <v>82896</v>
      </c>
      <c r="D357" s="25" t="s">
        <v>2170</v>
      </c>
      <c r="E357" s="26" t="s">
        <v>108</v>
      </c>
      <c r="F357" s="26" t="s">
        <v>114</v>
      </c>
      <c r="G357" s="26" t="s">
        <v>128</v>
      </c>
      <c r="H357" s="26" t="s">
        <v>438</v>
      </c>
      <c r="I357" s="25" t="s">
        <v>1757</v>
      </c>
      <c r="J357" s="25" t="s">
        <v>2171</v>
      </c>
      <c r="K357" s="25"/>
      <c r="L357" s="25"/>
      <c r="M357" s="25"/>
      <c r="N357" s="25" t="s">
        <v>2172</v>
      </c>
      <c r="O357" s="163"/>
      <c r="P357" s="163"/>
      <c r="Q357" s="25" t="s">
        <v>2173</v>
      </c>
      <c r="R357" s="25"/>
      <c r="S357" s="172"/>
      <c r="T357" s="172"/>
      <c r="U357" s="172"/>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v>1</v>
      </c>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c r="CY357" s="172"/>
      <c r="CZ357" s="172"/>
      <c r="DA357" s="172"/>
      <c r="DB357" s="54"/>
      <c r="DC357" s="172"/>
      <c r="DD357" s="172"/>
      <c r="DE357" s="172"/>
      <c r="DF357" s="172"/>
      <c r="DG357" s="172"/>
      <c r="DH357" s="172"/>
      <c r="DI357" s="172"/>
      <c r="DJ357" s="172"/>
      <c r="DK357" s="172"/>
      <c r="DL357" s="172"/>
      <c r="DM357" s="172"/>
      <c r="DN357" s="172"/>
      <c r="DO357" s="172"/>
      <c r="DP357" s="172"/>
      <c r="DQ357" s="172"/>
      <c r="DR357" s="172"/>
      <c r="DS357" s="172"/>
      <c r="DT357" s="172"/>
      <c r="DU357" s="172"/>
      <c r="DV357" s="54"/>
      <c r="DW357" s="172"/>
      <c r="DX357" s="172"/>
      <c r="DY357" s="172">
        <v>1</v>
      </c>
      <c r="DZ357" s="172">
        <v>1</v>
      </c>
      <c r="EA357" s="172"/>
      <c r="EB357" s="173" t="s">
        <v>2174</v>
      </c>
    </row>
    <row r="358" spans="1:132" ht="20.100000000000001" customHeight="1" x14ac:dyDescent="0.3">
      <c r="A358" s="25" t="s">
        <v>2152</v>
      </c>
      <c r="B358" s="40" t="s">
        <v>187</v>
      </c>
      <c r="C358" s="26">
        <v>82932</v>
      </c>
      <c r="D358" s="25" t="s">
        <v>2175</v>
      </c>
      <c r="E358" s="26" t="s">
        <v>108</v>
      </c>
      <c r="F358" s="26" t="s">
        <v>121</v>
      </c>
      <c r="G358" s="26" t="s">
        <v>344</v>
      </c>
      <c r="H358" s="26" t="s">
        <v>385</v>
      </c>
      <c r="I358" s="25" t="s">
        <v>834</v>
      </c>
      <c r="J358" s="25" t="s">
        <v>2176</v>
      </c>
      <c r="K358" s="25"/>
      <c r="L358" s="25" t="s">
        <v>2177</v>
      </c>
      <c r="M358" s="163"/>
      <c r="N358" s="163"/>
      <c r="O358" s="163"/>
      <c r="P358" s="163"/>
      <c r="Q358" s="25"/>
      <c r="R358" s="25" t="s">
        <v>2178</v>
      </c>
      <c r="S358" s="172"/>
      <c r="T358" s="172"/>
      <c r="U358" s="172"/>
      <c r="V358" s="172"/>
      <c r="W358" s="172"/>
      <c r="X358" s="172"/>
      <c r="Y358" s="172"/>
      <c r="Z358" s="172"/>
      <c r="AA358" s="172"/>
      <c r="AB358" s="172"/>
      <c r="AC358" s="172"/>
      <c r="AD358" s="172"/>
      <c r="AE358" s="172"/>
      <c r="AF358" s="172"/>
      <c r="AG358" s="172">
        <v>1</v>
      </c>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v>1</v>
      </c>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c r="CY358" s="172"/>
      <c r="CZ358" s="172"/>
      <c r="DA358" s="172"/>
      <c r="DB358" s="54"/>
      <c r="DC358" s="172"/>
      <c r="DD358" s="172"/>
      <c r="DE358" s="172"/>
      <c r="DF358" s="172"/>
      <c r="DG358" s="172"/>
      <c r="DH358" s="172"/>
      <c r="DI358" s="172"/>
      <c r="DJ358" s="172"/>
      <c r="DK358" s="172"/>
      <c r="DL358" s="172"/>
      <c r="DM358" s="172"/>
      <c r="DN358" s="172"/>
      <c r="DO358" s="172"/>
      <c r="DP358" s="172"/>
      <c r="DQ358" s="172"/>
      <c r="DR358" s="172"/>
      <c r="DS358" s="172"/>
      <c r="DT358" s="172"/>
      <c r="DU358" s="172"/>
      <c r="DV358" s="54"/>
      <c r="DW358" s="172"/>
      <c r="DX358" s="172"/>
      <c r="DY358" s="172">
        <v>1</v>
      </c>
      <c r="DZ358" s="172">
        <v>1</v>
      </c>
      <c r="EA358" s="172"/>
      <c r="EB358" s="173"/>
    </row>
    <row r="359" spans="1:132" ht="20.100000000000001" customHeight="1" x14ac:dyDescent="0.3">
      <c r="A359" s="25" t="s">
        <v>2152</v>
      </c>
      <c r="B359" s="40" t="s">
        <v>143</v>
      </c>
      <c r="C359" s="26">
        <v>83017</v>
      </c>
      <c r="D359" s="25" t="s">
        <v>2179</v>
      </c>
      <c r="E359" s="26" t="s">
        <v>108</v>
      </c>
      <c r="F359" s="26" t="s">
        <v>109</v>
      </c>
      <c r="G359" s="26" t="s">
        <v>567</v>
      </c>
      <c r="H359" s="26" t="s">
        <v>449</v>
      </c>
      <c r="I359" s="25" t="s">
        <v>178</v>
      </c>
      <c r="J359" s="25" t="s">
        <v>2180</v>
      </c>
      <c r="K359" s="25"/>
      <c r="L359" s="25" t="s">
        <v>2181</v>
      </c>
      <c r="M359" s="163"/>
      <c r="N359" s="174" t="s">
        <v>2183</v>
      </c>
      <c r="O359" s="163"/>
      <c r="P359" s="163"/>
      <c r="Q359" s="25" t="s">
        <v>2184</v>
      </c>
      <c r="R359" s="25" t="s">
        <v>2185</v>
      </c>
      <c r="S359" s="172"/>
      <c r="T359" s="172">
        <v>1</v>
      </c>
      <c r="U359" s="172"/>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c r="CY359" s="172"/>
      <c r="CZ359" s="172"/>
      <c r="DA359" s="172"/>
      <c r="DB359" s="54"/>
      <c r="DC359" s="172"/>
      <c r="DD359" s="172"/>
      <c r="DE359" s="172"/>
      <c r="DF359" s="172"/>
      <c r="DG359" s="172"/>
      <c r="DH359" s="172"/>
      <c r="DI359" s="172"/>
      <c r="DJ359" s="172"/>
      <c r="DK359" s="172"/>
      <c r="DL359" s="172"/>
      <c r="DM359" s="172"/>
      <c r="DN359" s="172"/>
      <c r="DO359" s="172"/>
      <c r="DP359" s="172"/>
      <c r="DQ359" s="172"/>
      <c r="DR359" s="172"/>
      <c r="DS359" s="172"/>
      <c r="DT359" s="172"/>
      <c r="DU359" s="172"/>
      <c r="DV359" s="54"/>
      <c r="DW359" s="172"/>
      <c r="DX359" s="172"/>
      <c r="DY359" s="172">
        <v>1</v>
      </c>
      <c r="DZ359" s="172">
        <v>1</v>
      </c>
      <c r="EA359" s="172"/>
      <c r="EB359" s="173" t="s">
        <v>2182</v>
      </c>
    </row>
    <row r="360" spans="1:132" ht="20.100000000000001" hidden="1" customHeight="1" x14ac:dyDescent="0.3">
      <c r="A360" s="25" t="s">
        <v>2152</v>
      </c>
      <c r="B360" s="40" t="s">
        <v>106</v>
      </c>
      <c r="C360" s="26">
        <v>83120</v>
      </c>
      <c r="D360" s="71" t="s">
        <v>300</v>
      </c>
      <c r="E360" s="26" t="s">
        <v>108</v>
      </c>
      <c r="F360" s="26" t="s">
        <v>109</v>
      </c>
      <c r="G360" s="26" t="s">
        <v>554</v>
      </c>
      <c r="H360" s="26" t="s">
        <v>438</v>
      </c>
      <c r="I360" s="25" t="s">
        <v>1517</v>
      </c>
      <c r="J360" s="25" t="s">
        <v>2186</v>
      </c>
      <c r="K360" s="163"/>
      <c r="L360" s="163"/>
      <c r="M360" s="163"/>
      <c r="N360" s="163"/>
      <c r="O360" s="163"/>
      <c r="P360" s="163"/>
      <c r="Q360" s="163"/>
      <c r="R360" s="163"/>
      <c r="S360" s="172"/>
      <c r="T360" s="172"/>
      <c r="U360" s="172"/>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c r="CY360" s="172"/>
      <c r="CZ360" s="172"/>
      <c r="DA360" s="172"/>
      <c r="DB360" s="54"/>
      <c r="DC360" s="172"/>
      <c r="DD360" s="172"/>
      <c r="DE360" s="172"/>
      <c r="DF360" s="172"/>
      <c r="DG360" s="172"/>
      <c r="DH360" s="172"/>
      <c r="DI360" s="172"/>
      <c r="DJ360" s="172"/>
      <c r="DK360" s="172"/>
      <c r="DL360" s="172"/>
      <c r="DM360" s="172"/>
      <c r="DN360" s="172"/>
      <c r="DO360" s="172"/>
      <c r="DP360" s="172"/>
      <c r="DQ360" s="172"/>
      <c r="DR360" s="172"/>
      <c r="DS360" s="172"/>
      <c r="DT360" s="172"/>
      <c r="DU360" s="172"/>
      <c r="DV360" s="54"/>
      <c r="DW360" s="172"/>
      <c r="DX360" s="172"/>
      <c r="DY360" s="172">
        <v>0</v>
      </c>
      <c r="DZ360" s="172">
        <v>0</v>
      </c>
      <c r="EA360" s="172"/>
      <c r="EB360" s="173"/>
    </row>
    <row r="361" spans="1:132" ht="20.100000000000001" customHeight="1" x14ac:dyDescent="0.3">
      <c r="A361" s="25" t="s">
        <v>2187</v>
      </c>
      <c r="B361" s="40" t="s">
        <v>143</v>
      </c>
      <c r="C361" s="26">
        <v>82337</v>
      </c>
      <c r="D361" s="25" t="s">
        <v>2188</v>
      </c>
      <c r="E361" s="26" t="s">
        <v>293</v>
      </c>
      <c r="F361" s="26" t="s">
        <v>109</v>
      </c>
      <c r="G361" s="26" t="s">
        <v>554</v>
      </c>
      <c r="H361" s="26" t="s">
        <v>415</v>
      </c>
      <c r="I361" s="25" t="s">
        <v>215</v>
      </c>
      <c r="J361" s="25" t="s">
        <v>2189</v>
      </c>
      <c r="K361" s="118" t="s">
        <v>2190</v>
      </c>
      <c r="L361" s="163"/>
      <c r="M361" s="163"/>
      <c r="N361" s="163"/>
      <c r="O361" s="163"/>
      <c r="P361" s="25" t="s">
        <v>2191</v>
      </c>
      <c r="Q361" s="25" t="s">
        <v>2192</v>
      </c>
      <c r="R361" s="25" t="s">
        <v>2193</v>
      </c>
      <c r="S361" s="172"/>
      <c r="T361" s="172"/>
      <c r="U361" s="172"/>
      <c r="V361" s="172"/>
      <c r="W361" s="172"/>
      <c r="X361" s="172"/>
      <c r="Y361" s="172"/>
      <c r="Z361" s="172"/>
      <c r="AA361" s="172"/>
      <c r="AB361" s="172"/>
      <c r="AC361" s="172"/>
      <c r="AD361" s="172"/>
      <c r="AE361" s="172"/>
      <c r="AF361" s="172"/>
      <c r="AG361" s="172">
        <v>1</v>
      </c>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v>1</v>
      </c>
      <c r="BS361" s="172"/>
      <c r="BT361" s="172"/>
      <c r="BU361" s="172"/>
      <c r="BV361" s="172"/>
      <c r="BW361" s="172"/>
      <c r="BX361" s="172"/>
      <c r="BY361" s="172"/>
      <c r="BZ361" s="172"/>
      <c r="CA361" s="172"/>
      <c r="CB361" s="172"/>
      <c r="CC361" s="172">
        <v>1</v>
      </c>
      <c r="CD361" s="172"/>
      <c r="CE361" s="172"/>
      <c r="CF361" s="172"/>
      <c r="CG361" s="172"/>
      <c r="CH361" s="172"/>
      <c r="CI361" s="172"/>
      <c r="CJ361" s="172"/>
      <c r="CK361" s="172"/>
      <c r="CL361" s="172"/>
      <c r="CM361" s="172"/>
      <c r="CN361" s="172"/>
      <c r="CO361" s="172"/>
      <c r="CP361" s="172"/>
      <c r="CQ361" s="172"/>
      <c r="CR361" s="172"/>
      <c r="CS361" s="172"/>
      <c r="CT361" s="172"/>
      <c r="CU361" s="172"/>
      <c r="CV361" s="172"/>
      <c r="CW361" s="172"/>
      <c r="CX361" s="172"/>
      <c r="CY361" s="172"/>
      <c r="CZ361" s="172"/>
      <c r="DA361" s="172"/>
      <c r="DB361" s="54"/>
      <c r="DC361" s="172"/>
      <c r="DD361" s="172"/>
      <c r="DE361" s="172"/>
      <c r="DF361" s="172"/>
      <c r="DG361" s="172"/>
      <c r="DH361" s="172"/>
      <c r="DI361" s="172"/>
      <c r="DJ361" s="172"/>
      <c r="DK361" s="172"/>
      <c r="DL361" s="172"/>
      <c r="DM361" s="172"/>
      <c r="DN361" s="172"/>
      <c r="DO361" s="172"/>
      <c r="DP361" s="172"/>
      <c r="DQ361" s="172"/>
      <c r="DR361" s="172"/>
      <c r="DS361" s="172"/>
      <c r="DT361" s="172"/>
      <c r="DU361" s="172"/>
      <c r="DV361" s="54"/>
      <c r="DW361" s="172"/>
      <c r="DX361" s="172"/>
      <c r="DY361" s="172">
        <v>1</v>
      </c>
      <c r="DZ361" s="172">
        <v>1</v>
      </c>
      <c r="EA361" s="172"/>
      <c r="EB361" s="173"/>
    </row>
    <row r="362" spans="1:132" ht="20.100000000000001" hidden="1" customHeight="1" x14ac:dyDescent="0.3">
      <c r="A362" s="25" t="s">
        <v>2187</v>
      </c>
      <c r="B362" s="40" t="s">
        <v>126</v>
      </c>
      <c r="C362" s="26">
        <v>82995</v>
      </c>
      <c r="D362" s="71" t="s">
        <v>2194</v>
      </c>
      <c r="E362" s="26" t="s">
        <v>108</v>
      </c>
      <c r="F362" s="26" t="s">
        <v>114</v>
      </c>
      <c r="G362" s="26" t="s">
        <v>128</v>
      </c>
      <c r="H362" s="26" t="s">
        <v>516</v>
      </c>
      <c r="I362" s="25" t="s">
        <v>2195</v>
      </c>
      <c r="J362" s="25" t="s">
        <v>2196</v>
      </c>
      <c r="K362" s="163"/>
      <c r="L362" s="163"/>
      <c r="M362" s="163"/>
      <c r="N362" s="163"/>
      <c r="O362" s="163"/>
      <c r="P362" s="163"/>
      <c r="Q362" s="163"/>
      <c r="R362" s="163"/>
      <c r="S362" s="172"/>
      <c r="T362" s="172"/>
      <c r="U362" s="172"/>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c r="CW362" s="172"/>
      <c r="CX362" s="172"/>
      <c r="CY362" s="172"/>
      <c r="CZ362" s="172"/>
      <c r="DA362" s="172"/>
      <c r="DB362" s="54"/>
      <c r="DC362" s="172"/>
      <c r="DD362" s="172"/>
      <c r="DE362" s="172"/>
      <c r="DF362" s="172"/>
      <c r="DG362" s="172"/>
      <c r="DH362" s="172"/>
      <c r="DI362" s="172"/>
      <c r="DJ362" s="172"/>
      <c r="DK362" s="172"/>
      <c r="DL362" s="172"/>
      <c r="DM362" s="172"/>
      <c r="DN362" s="172"/>
      <c r="DO362" s="172"/>
      <c r="DP362" s="172"/>
      <c r="DQ362" s="172"/>
      <c r="DR362" s="172"/>
      <c r="DS362" s="172"/>
      <c r="DT362" s="172"/>
      <c r="DU362" s="172"/>
      <c r="DV362" s="54"/>
      <c r="DW362" s="172"/>
      <c r="DX362" s="172"/>
      <c r="DY362" s="172">
        <v>0</v>
      </c>
      <c r="DZ362" s="172">
        <v>0</v>
      </c>
      <c r="EA362" s="172"/>
      <c r="EB362" s="173"/>
    </row>
    <row r="363" spans="1:132" ht="20.100000000000001" hidden="1" customHeight="1" x14ac:dyDescent="0.3">
      <c r="A363" s="25" t="s">
        <v>2187</v>
      </c>
      <c r="B363" s="40" t="s">
        <v>106</v>
      </c>
      <c r="C363" s="26">
        <v>83033</v>
      </c>
      <c r="D363" s="25" t="s">
        <v>2197</v>
      </c>
      <c r="E363" s="26" t="s">
        <v>113</v>
      </c>
      <c r="F363" s="26" t="s">
        <v>109</v>
      </c>
      <c r="G363" s="26" t="s">
        <v>554</v>
      </c>
      <c r="H363" s="26" t="s">
        <v>449</v>
      </c>
      <c r="I363" s="25" t="s">
        <v>643</v>
      </c>
      <c r="J363" s="25" t="s">
        <v>2198</v>
      </c>
      <c r="K363" s="163"/>
      <c r="L363" s="163"/>
      <c r="M363" s="163"/>
      <c r="N363" s="163"/>
      <c r="O363" s="163"/>
      <c r="P363" s="163"/>
      <c r="Q363" s="163"/>
      <c r="R363" s="163"/>
      <c r="S363" s="172"/>
      <c r="T363" s="172"/>
      <c r="U363" s="172"/>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c r="CW363" s="172"/>
      <c r="CX363" s="172"/>
      <c r="CY363" s="172"/>
      <c r="CZ363" s="172"/>
      <c r="DA363" s="172"/>
      <c r="DB363" s="54"/>
      <c r="DC363" s="172"/>
      <c r="DD363" s="172"/>
      <c r="DE363" s="172"/>
      <c r="DF363" s="172"/>
      <c r="DG363" s="172"/>
      <c r="DH363" s="172"/>
      <c r="DI363" s="172"/>
      <c r="DJ363" s="172"/>
      <c r="DK363" s="172"/>
      <c r="DL363" s="172"/>
      <c r="DM363" s="172"/>
      <c r="DN363" s="172"/>
      <c r="DO363" s="172"/>
      <c r="DP363" s="172"/>
      <c r="DQ363" s="172"/>
      <c r="DR363" s="172"/>
      <c r="DS363" s="172"/>
      <c r="DT363" s="172"/>
      <c r="DU363" s="172"/>
      <c r="DV363" s="54"/>
      <c r="DW363" s="172"/>
      <c r="DX363" s="172"/>
      <c r="DY363" s="172">
        <v>0</v>
      </c>
      <c r="DZ363" s="172">
        <v>0</v>
      </c>
      <c r="EA363" s="172"/>
      <c r="EB363" s="173"/>
    </row>
    <row r="364" spans="1:132" ht="20.100000000000001" customHeight="1" x14ac:dyDescent="0.3">
      <c r="A364" s="25" t="s">
        <v>2187</v>
      </c>
      <c r="B364" s="40" t="s">
        <v>106</v>
      </c>
      <c r="C364" s="26">
        <v>83214</v>
      </c>
      <c r="D364" s="25" t="s">
        <v>2199</v>
      </c>
      <c r="E364" s="26" t="s">
        <v>108</v>
      </c>
      <c r="F364" s="26" t="s">
        <v>109</v>
      </c>
      <c r="G364" s="26" t="s">
        <v>1128</v>
      </c>
      <c r="H364" s="26" t="s">
        <v>3</v>
      </c>
      <c r="I364" s="25" t="s">
        <v>195</v>
      </c>
      <c r="J364" s="25" t="s">
        <v>2200</v>
      </c>
      <c r="K364" s="174"/>
      <c r="L364" s="174"/>
      <c r="M364" s="174"/>
      <c r="N364" s="174"/>
      <c r="O364" s="174"/>
      <c r="P364" s="174"/>
      <c r="Q364" s="25"/>
      <c r="R364" s="25" t="s">
        <v>2201</v>
      </c>
      <c r="S364" s="172"/>
      <c r="T364" s="172"/>
      <c r="U364" s="172"/>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c r="CW364" s="172"/>
      <c r="CX364" s="172"/>
      <c r="CY364" s="172"/>
      <c r="CZ364" s="172"/>
      <c r="DA364" s="172"/>
      <c r="DB364" s="54"/>
      <c r="DC364" s="172"/>
      <c r="DD364" s="172"/>
      <c r="DE364" s="172"/>
      <c r="DF364" s="172"/>
      <c r="DG364" s="172"/>
      <c r="DH364" s="172"/>
      <c r="DI364" s="172"/>
      <c r="DJ364" s="172"/>
      <c r="DK364" s="172"/>
      <c r="DL364" s="172"/>
      <c r="DM364" s="172"/>
      <c r="DN364" s="172"/>
      <c r="DO364" s="172"/>
      <c r="DP364" s="172"/>
      <c r="DQ364" s="172"/>
      <c r="DR364" s="172"/>
      <c r="DS364" s="172"/>
      <c r="DT364" s="172"/>
      <c r="DU364" s="172"/>
      <c r="DV364" s="54"/>
      <c r="DW364" s="172"/>
      <c r="DX364" s="172"/>
      <c r="DY364" s="172" t="s">
        <v>519</v>
      </c>
      <c r="DZ364" s="172">
        <v>1</v>
      </c>
      <c r="EA364" s="172"/>
      <c r="EB364" s="173"/>
    </row>
    <row r="365" spans="1:132" ht="20.100000000000001" customHeight="1" x14ac:dyDescent="0.3">
      <c r="A365" s="25" t="s">
        <v>2187</v>
      </c>
      <c r="B365" s="40" t="s">
        <v>187</v>
      </c>
      <c r="C365" s="26">
        <v>83229</v>
      </c>
      <c r="D365" s="25" t="s">
        <v>2202</v>
      </c>
      <c r="E365" s="26" t="s">
        <v>108</v>
      </c>
      <c r="F365" s="26" t="s">
        <v>121</v>
      </c>
      <c r="G365" s="26" t="s">
        <v>1048</v>
      </c>
      <c r="H365" s="26" t="s">
        <v>449</v>
      </c>
      <c r="I365" s="25" t="s">
        <v>834</v>
      </c>
      <c r="J365" s="25" t="s">
        <v>2203</v>
      </c>
      <c r="K365" s="174"/>
      <c r="L365" s="174"/>
      <c r="M365" s="174"/>
      <c r="N365" s="174"/>
      <c r="O365" s="174"/>
      <c r="P365" s="174"/>
      <c r="Q365" s="25"/>
      <c r="R365" s="25" t="s">
        <v>2204</v>
      </c>
      <c r="S365" s="172"/>
      <c r="T365" s="172"/>
      <c r="U365" s="172"/>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c r="CW365" s="172"/>
      <c r="CX365" s="172"/>
      <c r="CY365" s="172"/>
      <c r="CZ365" s="172"/>
      <c r="DA365" s="172"/>
      <c r="DB365" s="54"/>
      <c r="DC365" s="172"/>
      <c r="DD365" s="172"/>
      <c r="DE365" s="172"/>
      <c r="DF365" s="172"/>
      <c r="DG365" s="172"/>
      <c r="DH365" s="172"/>
      <c r="DI365" s="172"/>
      <c r="DJ365" s="172"/>
      <c r="DK365" s="172"/>
      <c r="DL365" s="172"/>
      <c r="DM365" s="172"/>
      <c r="DN365" s="172"/>
      <c r="DO365" s="172"/>
      <c r="DP365" s="172"/>
      <c r="DQ365" s="172"/>
      <c r="DR365" s="172"/>
      <c r="DS365" s="172"/>
      <c r="DT365" s="172"/>
      <c r="DU365" s="172"/>
      <c r="DV365" s="54"/>
      <c r="DW365" s="172"/>
      <c r="DX365" s="172"/>
      <c r="DY365" s="172" t="s">
        <v>519</v>
      </c>
      <c r="DZ365" s="172">
        <v>1</v>
      </c>
      <c r="EA365" s="172"/>
      <c r="EB365" s="173"/>
    </row>
    <row r="366" spans="1:132" ht="20.100000000000001" customHeight="1" x14ac:dyDescent="0.3">
      <c r="A366" s="25" t="s">
        <v>2205</v>
      </c>
      <c r="B366" s="40" t="s">
        <v>126</v>
      </c>
      <c r="C366" s="26">
        <v>82236</v>
      </c>
      <c r="D366" s="25" t="s">
        <v>2206</v>
      </c>
      <c r="E366" s="26" t="s">
        <v>108</v>
      </c>
      <c r="F366" s="26" t="s">
        <v>114</v>
      </c>
      <c r="G366" s="26" t="s">
        <v>2207</v>
      </c>
      <c r="H366" s="26" t="s">
        <v>476</v>
      </c>
      <c r="I366" s="25" t="s">
        <v>129</v>
      </c>
      <c r="J366" s="25" t="s">
        <v>2208</v>
      </c>
      <c r="K366" s="25"/>
      <c r="L366" s="25" t="s">
        <v>2209</v>
      </c>
      <c r="M366" s="174"/>
      <c r="N366" s="174"/>
      <c r="O366" s="174"/>
      <c r="P366" s="174"/>
      <c r="Q366" s="25" t="s">
        <v>2210</v>
      </c>
      <c r="R366" s="25"/>
      <c r="S366" s="172"/>
      <c r="T366" s="172"/>
      <c r="U366" s="172"/>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v>1</v>
      </c>
      <c r="AY366" s="172"/>
      <c r="AZ366" s="172"/>
      <c r="BA366" s="172"/>
      <c r="BB366" s="172"/>
      <c r="BC366" s="172"/>
      <c r="BD366" s="172"/>
      <c r="BE366" s="172"/>
      <c r="BF366" s="172"/>
      <c r="BG366" s="172"/>
      <c r="BH366" s="172"/>
      <c r="BI366" s="172"/>
      <c r="BJ366" s="172"/>
      <c r="BK366" s="172"/>
      <c r="BL366" s="172"/>
      <c r="BM366" s="172"/>
      <c r="BN366" s="172"/>
      <c r="BO366" s="172">
        <v>1</v>
      </c>
      <c r="BP366" s="172"/>
      <c r="BQ366" s="172"/>
      <c r="BR366" s="172"/>
      <c r="BS366" s="172"/>
      <c r="BT366" s="172"/>
      <c r="BU366" s="172"/>
      <c r="BV366" s="172">
        <v>1</v>
      </c>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54"/>
      <c r="DC366" s="172"/>
      <c r="DD366" s="172"/>
      <c r="DE366" s="172"/>
      <c r="DF366" s="172"/>
      <c r="DG366" s="172"/>
      <c r="DH366" s="172"/>
      <c r="DI366" s="172"/>
      <c r="DJ366" s="172"/>
      <c r="DK366" s="172"/>
      <c r="DL366" s="172"/>
      <c r="DM366" s="172"/>
      <c r="DN366" s="172"/>
      <c r="DO366" s="172"/>
      <c r="DP366" s="172"/>
      <c r="DQ366" s="172"/>
      <c r="DR366" s="172"/>
      <c r="DS366" s="172"/>
      <c r="DT366" s="172"/>
      <c r="DU366" s="172"/>
      <c r="DV366" s="54"/>
      <c r="DW366" s="172"/>
      <c r="DX366" s="172"/>
      <c r="DY366" s="172">
        <v>1</v>
      </c>
      <c r="DZ366" s="172">
        <v>1</v>
      </c>
      <c r="EA366" s="172"/>
      <c r="EB366" s="173" t="s">
        <v>2211</v>
      </c>
    </row>
    <row r="367" spans="1:132" ht="20.100000000000001" hidden="1" customHeight="1" x14ac:dyDescent="0.3">
      <c r="A367" s="25" t="s">
        <v>2205</v>
      </c>
      <c r="B367" s="40" t="s">
        <v>152</v>
      </c>
      <c r="C367" s="26">
        <v>82549</v>
      </c>
      <c r="D367" s="71" t="s">
        <v>2212</v>
      </c>
      <c r="E367" s="26" t="s">
        <v>113</v>
      </c>
      <c r="F367" s="26" t="s">
        <v>109</v>
      </c>
      <c r="G367" s="26" t="s">
        <v>554</v>
      </c>
      <c r="H367" s="26" t="s">
        <v>438</v>
      </c>
      <c r="I367" s="25" t="s">
        <v>315</v>
      </c>
      <c r="J367" s="25" t="s">
        <v>2213</v>
      </c>
      <c r="K367" s="174"/>
      <c r="L367" s="174"/>
      <c r="M367" s="174"/>
      <c r="N367" s="174"/>
      <c r="O367" s="174"/>
      <c r="P367" s="174"/>
      <c r="Q367" s="174"/>
      <c r="R367" s="174"/>
      <c r="S367" s="172"/>
      <c r="T367" s="172"/>
      <c r="U367" s="172"/>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54"/>
      <c r="DC367" s="172"/>
      <c r="DD367" s="172"/>
      <c r="DE367" s="172"/>
      <c r="DF367" s="172"/>
      <c r="DG367" s="172"/>
      <c r="DH367" s="172"/>
      <c r="DI367" s="172"/>
      <c r="DJ367" s="172"/>
      <c r="DK367" s="172"/>
      <c r="DL367" s="172"/>
      <c r="DM367" s="172"/>
      <c r="DN367" s="172"/>
      <c r="DO367" s="172"/>
      <c r="DP367" s="172"/>
      <c r="DQ367" s="172"/>
      <c r="DR367" s="172"/>
      <c r="DS367" s="172"/>
      <c r="DT367" s="172"/>
      <c r="DU367" s="172"/>
      <c r="DV367" s="54"/>
      <c r="DW367" s="172"/>
      <c r="DX367" s="172"/>
      <c r="DY367" s="172">
        <v>0</v>
      </c>
      <c r="DZ367" s="172">
        <v>0</v>
      </c>
      <c r="EA367" s="172"/>
      <c r="EB367" s="173"/>
    </row>
    <row r="368" spans="1:132" ht="20.100000000000001" hidden="1" customHeight="1" x14ac:dyDescent="0.3">
      <c r="A368" s="25" t="s">
        <v>2205</v>
      </c>
      <c r="B368" s="40" t="s">
        <v>126</v>
      </c>
      <c r="C368" s="26">
        <v>82670</v>
      </c>
      <c r="D368" s="71" t="s">
        <v>2214</v>
      </c>
      <c r="E368" s="26" t="s">
        <v>108</v>
      </c>
      <c r="F368" s="26" t="s">
        <v>114</v>
      </c>
      <c r="G368" s="26" t="s">
        <v>128</v>
      </c>
      <c r="H368" s="26" t="s">
        <v>449</v>
      </c>
      <c r="I368" s="25" t="s">
        <v>275</v>
      </c>
      <c r="J368" s="25" t="s">
        <v>2215</v>
      </c>
      <c r="K368" s="174"/>
      <c r="L368" s="174"/>
      <c r="M368" s="174"/>
      <c r="N368" s="174"/>
      <c r="O368" s="174"/>
      <c r="P368" s="174"/>
      <c r="Q368" s="174"/>
      <c r="R368" s="174"/>
      <c r="S368" s="172"/>
      <c r="T368" s="172"/>
      <c r="U368" s="172"/>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54"/>
      <c r="DC368" s="172"/>
      <c r="DD368" s="172"/>
      <c r="DE368" s="172"/>
      <c r="DF368" s="172"/>
      <c r="DG368" s="172"/>
      <c r="DH368" s="172"/>
      <c r="DI368" s="172"/>
      <c r="DJ368" s="172"/>
      <c r="DK368" s="172"/>
      <c r="DL368" s="172"/>
      <c r="DM368" s="172"/>
      <c r="DN368" s="172"/>
      <c r="DO368" s="172"/>
      <c r="DP368" s="172"/>
      <c r="DQ368" s="172"/>
      <c r="DR368" s="172"/>
      <c r="DS368" s="172"/>
      <c r="DT368" s="172"/>
      <c r="DU368" s="172"/>
      <c r="DV368" s="54"/>
      <c r="DW368" s="172"/>
      <c r="DX368" s="172"/>
      <c r="DY368" s="172">
        <v>0</v>
      </c>
      <c r="DZ368" s="172">
        <v>0</v>
      </c>
      <c r="EA368" s="172"/>
      <c r="EB368" s="173"/>
    </row>
    <row r="369" spans="1:132" ht="20.100000000000001" customHeight="1" x14ac:dyDescent="0.3">
      <c r="A369" s="25" t="s">
        <v>2216</v>
      </c>
      <c r="B369" s="26" t="s">
        <v>187</v>
      </c>
      <c r="C369" s="26">
        <v>82314</v>
      </c>
      <c r="D369" s="25" t="s">
        <v>2217</v>
      </c>
      <c r="E369" s="26" t="s">
        <v>108</v>
      </c>
      <c r="F369" s="26" t="s">
        <v>121</v>
      </c>
      <c r="G369" s="26" t="s">
        <v>344</v>
      </c>
      <c r="H369" s="26" t="s">
        <v>415</v>
      </c>
      <c r="I369" s="25" t="s">
        <v>1210</v>
      </c>
      <c r="J369" s="25" t="s">
        <v>2218</v>
      </c>
      <c r="K369" s="25"/>
      <c r="L369" s="25" t="s">
        <v>2219</v>
      </c>
      <c r="M369" s="25" t="s">
        <v>2220</v>
      </c>
      <c r="N369" s="25" t="s">
        <v>2221</v>
      </c>
      <c r="O369" s="174"/>
      <c r="P369" s="174"/>
      <c r="Q369" s="174"/>
      <c r="R369" s="174"/>
      <c r="S369" s="172"/>
      <c r="T369" s="172">
        <v>1</v>
      </c>
      <c r="U369" s="172"/>
      <c r="V369" s="172">
        <v>1</v>
      </c>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v>1</v>
      </c>
      <c r="AX369" s="172"/>
      <c r="AY369" s="172"/>
      <c r="AZ369" s="172"/>
      <c r="BA369" s="172"/>
      <c r="BB369" s="172">
        <v>1</v>
      </c>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c r="CW369" s="172"/>
      <c r="CX369" s="172"/>
      <c r="CY369" s="172"/>
      <c r="CZ369" s="172"/>
      <c r="DA369" s="172"/>
      <c r="DB369" s="54">
        <v>1</v>
      </c>
      <c r="DC369" s="172"/>
      <c r="DD369" s="172"/>
      <c r="DE369" s="172"/>
      <c r="DF369" s="172"/>
      <c r="DG369" s="172"/>
      <c r="DH369" s="172"/>
      <c r="DI369" s="172"/>
      <c r="DJ369" s="172"/>
      <c r="DK369" s="172"/>
      <c r="DL369" s="172"/>
      <c r="DM369" s="172"/>
      <c r="DN369" s="172"/>
      <c r="DO369" s="172"/>
      <c r="DP369" s="172"/>
      <c r="DQ369" s="172"/>
      <c r="DR369" s="172"/>
      <c r="DS369" s="172"/>
      <c r="DT369" s="172"/>
      <c r="DU369" s="172"/>
      <c r="DV369" s="54"/>
      <c r="DW369" s="172"/>
      <c r="DX369" s="172"/>
      <c r="DY369" s="172">
        <v>1</v>
      </c>
      <c r="DZ369" s="172">
        <v>0</v>
      </c>
      <c r="EA369" s="172"/>
      <c r="EB369" s="173" t="s">
        <v>2222</v>
      </c>
    </row>
    <row r="370" spans="1:132" ht="20.100000000000001" hidden="1" customHeight="1" x14ac:dyDescent="0.3">
      <c r="A370" s="25" t="s">
        <v>2216</v>
      </c>
      <c r="B370" s="26" t="s">
        <v>126</v>
      </c>
      <c r="C370" s="26">
        <v>82728</v>
      </c>
      <c r="D370" s="71" t="s">
        <v>2223</v>
      </c>
      <c r="E370" s="26" t="s">
        <v>108</v>
      </c>
      <c r="F370" s="26" t="s">
        <v>114</v>
      </c>
      <c r="G370" s="26" t="s">
        <v>615</v>
      </c>
      <c r="H370" s="26" t="s">
        <v>438</v>
      </c>
      <c r="I370" s="25" t="s">
        <v>2195</v>
      </c>
      <c r="J370" s="25" t="s">
        <v>2224</v>
      </c>
      <c r="K370" s="174"/>
      <c r="L370" s="174"/>
      <c r="M370" s="174"/>
      <c r="N370" s="174"/>
      <c r="O370" s="174"/>
      <c r="P370" s="174"/>
      <c r="Q370" s="174"/>
      <c r="R370" s="174"/>
      <c r="S370" s="172"/>
      <c r="T370" s="172"/>
      <c r="U370" s="172"/>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c r="CX370" s="172"/>
      <c r="CY370" s="172"/>
      <c r="CZ370" s="172"/>
      <c r="DA370" s="172"/>
      <c r="DB370" s="54"/>
      <c r="DC370" s="172"/>
      <c r="DD370" s="172"/>
      <c r="DE370" s="172"/>
      <c r="DF370" s="172"/>
      <c r="DG370" s="172"/>
      <c r="DH370" s="172"/>
      <c r="DI370" s="172"/>
      <c r="DJ370" s="172"/>
      <c r="DK370" s="172"/>
      <c r="DL370" s="172"/>
      <c r="DM370" s="172"/>
      <c r="DN370" s="172"/>
      <c r="DO370" s="172"/>
      <c r="DP370" s="172"/>
      <c r="DQ370" s="172"/>
      <c r="DR370" s="172"/>
      <c r="DS370" s="172"/>
      <c r="DT370" s="172"/>
      <c r="DU370" s="172"/>
      <c r="DV370" s="54"/>
      <c r="DW370" s="172"/>
      <c r="DX370" s="172"/>
      <c r="DY370" s="172">
        <v>0</v>
      </c>
      <c r="DZ370" s="172">
        <v>0</v>
      </c>
      <c r="EA370" s="172"/>
      <c r="EB370" s="173"/>
    </row>
    <row r="371" spans="1:132" ht="20.100000000000001" hidden="1" customHeight="1" x14ac:dyDescent="0.3">
      <c r="A371" s="25" t="s">
        <v>2216</v>
      </c>
      <c r="B371" s="26" t="s">
        <v>187</v>
      </c>
      <c r="C371" s="26">
        <v>82945</v>
      </c>
      <c r="D371" s="71" t="s">
        <v>2225</v>
      </c>
      <c r="E371" s="26" t="s">
        <v>108</v>
      </c>
      <c r="F371" s="26" t="s">
        <v>121</v>
      </c>
      <c r="G371" s="26" t="s">
        <v>344</v>
      </c>
      <c r="H371" s="26" t="s">
        <v>3</v>
      </c>
      <c r="I371" s="25" t="s">
        <v>834</v>
      </c>
      <c r="J371" s="25" t="s">
        <v>2226</v>
      </c>
      <c r="K371" s="174"/>
      <c r="L371" s="174"/>
      <c r="M371" s="174"/>
      <c r="N371" s="174"/>
      <c r="O371" s="174"/>
      <c r="P371" s="174"/>
      <c r="Q371" s="174"/>
      <c r="R371" s="174"/>
      <c r="S371" s="172"/>
      <c r="T371" s="172"/>
      <c r="U371" s="172"/>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c r="CX371" s="172"/>
      <c r="CY371" s="172"/>
      <c r="CZ371" s="172"/>
      <c r="DA371" s="172"/>
      <c r="DB371" s="54"/>
      <c r="DC371" s="172"/>
      <c r="DD371" s="172"/>
      <c r="DE371" s="172"/>
      <c r="DF371" s="172"/>
      <c r="DG371" s="172"/>
      <c r="DH371" s="172"/>
      <c r="DI371" s="172"/>
      <c r="DJ371" s="172"/>
      <c r="DK371" s="172"/>
      <c r="DL371" s="172"/>
      <c r="DM371" s="172"/>
      <c r="DN371" s="172"/>
      <c r="DO371" s="172"/>
      <c r="DP371" s="172"/>
      <c r="DQ371" s="172"/>
      <c r="DR371" s="172"/>
      <c r="DS371" s="172"/>
      <c r="DT371" s="172"/>
      <c r="DU371" s="172"/>
      <c r="DV371" s="54"/>
      <c r="DW371" s="172"/>
      <c r="DX371" s="172"/>
      <c r="DY371" s="172">
        <v>0</v>
      </c>
      <c r="DZ371" s="172">
        <v>0</v>
      </c>
      <c r="EA371" s="172"/>
      <c r="EB371" s="173"/>
    </row>
    <row r="372" spans="1:132" ht="20.100000000000001" hidden="1" customHeight="1" x14ac:dyDescent="0.3">
      <c r="A372" s="25" t="s">
        <v>2216</v>
      </c>
      <c r="B372" s="26" t="s">
        <v>187</v>
      </c>
      <c r="C372" s="26">
        <v>83411</v>
      </c>
      <c r="D372" s="71" t="s">
        <v>2227</v>
      </c>
      <c r="E372" s="26" t="s">
        <v>113</v>
      </c>
      <c r="F372" s="26" t="s">
        <v>121</v>
      </c>
      <c r="G372" s="26" t="s">
        <v>344</v>
      </c>
      <c r="H372" s="26" t="s">
        <v>449</v>
      </c>
      <c r="I372" s="25" t="s">
        <v>1210</v>
      </c>
      <c r="J372" s="25" t="s">
        <v>2228</v>
      </c>
      <c r="K372" s="174"/>
      <c r="L372" s="174"/>
      <c r="M372" s="174"/>
      <c r="N372" s="174"/>
      <c r="O372" s="174"/>
      <c r="P372" s="174"/>
      <c r="Q372" s="174"/>
      <c r="R372" s="174"/>
      <c r="S372" s="172"/>
      <c r="T372" s="172"/>
      <c r="U372" s="172"/>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c r="CX372" s="172"/>
      <c r="CY372" s="172"/>
      <c r="CZ372" s="172"/>
      <c r="DA372" s="172"/>
      <c r="DB372" s="54"/>
      <c r="DC372" s="172"/>
      <c r="DD372" s="172"/>
      <c r="DE372" s="172"/>
      <c r="DF372" s="172"/>
      <c r="DG372" s="172"/>
      <c r="DH372" s="172"/>
      <c r="DI372" s="172"/>
      <c r="DJ372" s="172"/>
      <c r="DK372" s="172"/>
      <c r="DL372" s="172"/>
      <c r="DM372" s="172"/>
      <c r="DN372" s="172"/>
      <c r="DO372" s="172"/>
      <c r="DP372" s="172"/>
      <c r="DQ372" s="172"/>
      <c r="DR372" s="172"/>
      <c r="DS372" s="172"/>
      <c r="DT372" s="172"/>
      <c r="DU372" s="172"/>
      <c r="DV372" s="54"/>
      <c r="DW372" s="172"/>
      <c r="DX372" s="172"/>
      <c r="DY372" s="172">
        <v>0</v>
      </c>
      <c r="DZ372" s="172">
        <v>0</v>
      </c>
      <c r="EA372" s="172"/>
      <c r="EB372" s="173"/>
    </row>
    <row r="373" spans="1:132" ht="20.100000000000001" customHeight="1" x14ac:dyDescent="0.3">
      <c r="A373" s="178"/>
      <c r="B373" s="178"/>
      <c r="C373" s="178"/>
      <c r="D373" s="178"/>
      <c r="E373" s="179"/>
      <c r="F373" s="178"/>
      <c r="G373" s="178"/>
      <c r="H373" s="178"/>
      <c r="I373" s="179"/>
      <c r="J373" s="174"/>
      <c r="K373" s="174"/>
      <c r="L373" s="174"/>
      <c r="M373" s="174"/>
      <c r="N373" s="174"/>
      <c r="O373" s="174"/>
      <c r="P373" s="174"/>
      <c r="Q373" s="174"/>
      <c r="R373" s="174"/>
      <c r="S373" s="172"/>
      <c r="T373" s="172"/>
      <c r="U373" s="172"/>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c r="CT373" s="172"/>
      <c r="CU373" s="172"/>
      <c r="CV373" s="172"/>
      <c r="CW373" s="172"/>
      <c r="CX373" s="172"/>
      <c r="CY373" s="172"/>
      <c r="CZ373" s="172"/>
      <c r="DA373" s="172"/>
      <c r="DB373" s="54"/>
      <c r="DC373" s="172"/>
      <c r="DD373" s="172"/>
      <c r="DE373" s="172"/>
      <c r="DF373" s="172"/>
      <c r="DG373" s="172"/>
      <c r="DH373" s="172"/>
      <c r="DI373" s="172"/>
      <c r="DJ373" s="172"/>
      <c r="DK373" s="172"/>
      <c r="DL373" s="172"/>
      <c r="DM373" s="172"/>
      <c r="DN373" s="172"/>
      <c r="DO373" s="172"/>
      <c r="DP373" s="172"/>
      <c r="DQ373" s="172"/>
      <c r="DR373" s="172"/>
      <c r="DS373" s="172"/>
      <c r="DT373" s="172"/>
      <c r="DU373" s="172"/>
      <c r="DV373" s="54"/>
      <c r="DW373" s="172"/>
      <c r="DX373" s="172"/>
      <c r="DY373" s="172"/>
      <c r="DZ373" s="172"/>
      <c r="EA373" s="172"/>
      <c r="EB373" s="173"/>
    </row>
    <row r="374" spans="1:132" ht="20.100000000000001" customHeight="1" x14ac:dyDescent="0.3">
      <c r="A374" s="178"/>
      <c r="B374" s="178"/>
      <c r="C374" s="178"/>
      <c r="D374" s="178"/>
      <c r="E374" s="179"/>
      <c r="F374" s="178"/>
      <c r="G374" s="178"/>
      <c r="H374" s="178"/>
      <c r="I374" s="179"/>
      <c r="J374" s="174"/>
      <c r="K374" s="174"/>
      <c r="L374" s="174"/>
      <c r="M374" s="174"/>
      <c r="N374" s="174"/>
      <c r="O374" s="174"/>
      <c r="P374" s="174"/>
      <c r="Q374" s="174"/>
      <c r="R374" s="174"/>
      <c r="S374" s="172"/>
      <c r="T374" s="172"/>
      <c r="U374" s="172"/>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c r="CU374" s="172"/>
      <c r="CV374" s="172"/>
      <c r="CW374" s="172"/>
      <c r="CX374" s="172"/>
      <c r="CY374" s="172"/>
      <c r="CZ374" s="172"/>
      <c r="DA374" s="172"/>
      <c r="DB374" s="54"/>
      <c r="DC374" s="172"/>
      <c r="DD374" s="172"/>
      <c r="DE374" s="172"/>
      <c r="DF374" s="172"/>
      <c r="DG374" s="172"/>
      <c r="DH374" s="172"/>
      <c r="DI374" s="172"/>
      <c r="DJ374" s="172"/>
      <c r="DK374" s="172"/>
      <c r="DL374" s="172"/>
      <c r="DM374" s="172"/>
      <c r="DN374" s="172"/>
      <c r="DO374" s="172"/>
      <c r="DP374" s="172"/>
      <c r="DQ374" s="172"/>
      <c r="DR374" s="172"/>
      <c r="DS374" s="172"/>
      <c r="DT374" s="172"/>
      <c r="DU374" s="172"/>
      <c r="DV374" s="54"/>
      <c r="DW374" s="172"/>
      <c r="DX374" s="172"/>
      <c r="DY374" s="172"/>
      <c r="DZ374" s="172"/>
      <c r="EA374" s="172"/>
      <c r="EB374" s="173"/>
    </row>
    <row r="375" spans="1:132" ht="20.100000000000001" customHeight="1" x14ac:dyDescent="0.3">
      <c r="A375" s="178"/>
      <c r="B375" s="178"/>
      <c r="C375" s="178"/>
      <c r="D375" s="178"/>
      <c r="E375" s="179"/>
      <c r="F375" s="178"/>
      <c r="G375" s="178"/>
      <c r="H375" s="178"/>
      <c r="I375" s="179"/>
      <c r="J375" s="174"/>
      <c r="K375" s="174"/>
      <c r="L375" s="174"/>
      <c r="M375" s="174"/>
      <c r="N375" s="174"/>
      <c r="O375" s="174"/>
      <c r="P375" s="174"/>
      <c r="Q375" s="174"/>
      <c r="R375" s="174"/>
      <c r="S375" s="172"/>
      <c r="T375" s="172"/>
      <c r="U375" s="172"/>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54"/>
      <c r="DC375" s="172"/>
      <c r="DD375" s="172"/>
      <c r="DE375" s="172"/>
      <c r="DF375" s="172"/>
      <c r="DG375" s="172"/>
      <c r="DH375" s="172"/>
      <c r="DI375" s="172"/>
      <c r="DJ375" s="172"/>
      <c r="DK375" s="172"/>
      <c r="DL375" s="172"/>
      <c r="DM375" s="172"/>
      <c r="DN375" s="172"/>
      <c r="DO375" s="172"/>
      <c r="DP375" s="172"/>
      <c r="DQ375" s="172"/>
      <c r="DR375" s="172"/>
      <c r="DS375" s="172"/>
      <c r="DT375" s="172"/>
      <c r="DU375" s="172"/>
      <c r="DV375" s="54"/>
      <c r="DW375" s="172"/>
      <c r="DX375" s="172"/>
      <c r="DY375" s="172"/>
      <c r="DZ375" s="172"/>
      <c r="EA375" s="172"/>
      <c r="EB375" s="173"/>
    </row>
    <row r="376" spans="1:132" ht="20.100000000000001" customHeight="1" x14ac:dyDescent="0.3">
      <c r="A376" s="178"/>
      <c r="B376" s="178"/>
      <c r="C376" s="178"/>
      <c r="D376" s="178"/>
      <c r="E376" s="179"/>
      <c r="F376" s="178"/>
      <c r="G376" s="178"/>
      <c r="H376" s="178"/>
      <c r="I376" s="179"/>
      <c r="J376" s="174"/>
      <c r="K376" s="174"/>
      <c r="L376" s="174"/>
      <c r="M376" s="174"/>
      <c r="N376" s="174"/>
      <c r="O376" s="174"/>
      <c r="P376" s="174"/>
      <c r="Q376" s="174"/>
      <c r="R376" s="174"/>
      <c r="S376" s="172"/>
      <c r="T376" s="172"/>
      <c r="U376" s="172"/>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54"/>
      <c r="DC376" s="172"/>
      <c r="DD376" s="172"/>
      <c r="DE376" s="172"/>
      <c r="DF376" s="172"/>
      <c r="DG376" s="172"/>
      <c r="DH376" s="172"/>
      <c r="DI376" s="172"/>
      <c r="DJ376" s="172"/>
      <c r="DK376" s="172"/>
      <c r="DL376" s="172"/>
      <c r="DM376" s="172"/>
      <c r="DN376" s="172"/>
      <c r="DO376" s="172"/>
      <c r="DP376" s="172"/>
      <c r="DQ376" s="172"/>
      <c r="DR376" s="172"/>
      <c r="DS376" s="172"/>
      <c r="DT376" s="172"/>
      <c r="DU376" s="172"/>
      <c r="DV376" s="54"/>
      <c r="DW376" s="172"/>
      <c r="DX376" s="172"/>
      <c r="DY376" s="172"/>
      <c r="DZ376" s="172"/>
      <c r="EA376" s="172"/>
      <c r="EB376" s="173"/>
    </row>
    <row r="377" spans="1:132" ht="20.100000000000001" customHeight="1" x14ac:dyDescent="0.3">
      <c r="A377" s="178"/>
      <c r="B377" s="178"/>
      <c r="C377" s="178"/>
      <c r="D377" s="178"/>
      <c r="E377" s="179"/>
      <c r="F377" s="178"/>
      <c r="G377" s="178"/>
      <c r="H377" s="178"/>
      <c r="I377" s="179"/>
      <c r="J377" s="174"/>
      <c r="K377" s="174"/>
      <c r="L377" s="174"/>
      <c r="M377" s="174"/>
      <c r="N377" s="174"/>
      <c r="O377" s="174"/>
      <c r="P377" s="174"/>
      <c r="Q377" s="174"/>
      <c r="R377" s="174"/>
      <c r="S377" s="172"/>
      <c r="T377" s="172"/>
      <c r="U377" s="172"/>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54"/>
      <c r="DC377" s="172"/>
      <c r="DD377" s="172"/>
      <c r="DE377" s="172"/>
      <c r="DF377" s="172"/>
      <c r="DG377" s="172"/>
      <c r="DH377" s="172"/>
      <c r="DI377" s="172"/>
      <c r="DJ377" s="172"/>
      <c r="DK377" s="172"/>
      <c r="DL377" s="172"/>
      <c r="DM377" s="172"/>
      <c r="DN377" s="172"/>
      <c r="DO377" s="172"/>
      <c r="DP377" s="172"/>
      <c r="DQ377" s="172"/>
      <c r="DR377" s="172"/>
      <c r="DS377" s="172"/>
      <c r="DT377" s="172"/>
      <c r="DU377" s="172"/>
      <c r="DV377" s="54"/>
      <c r="DW377" s="172"/>
      <c r="DX377" s="172"/>
      <c r="DY377" s="172"/>
      <c r="DZ377" s="172"/>
      <c r="EA377" s="172"/>
      <c r="EB377" s="173"/>
    </row>
    <row r="378" spans="1:132" ht="20.100000000000001" customHeight="1" x14ac:dyDescent="0.3">
      <c r="A378" s="178"/>
      <c r="B378" s="178"/>
      <c r="C378" s="178"/>
      <c r="D378" s="178"/>
      <c r="E378" s="179"/>
      <c r="F378" s="178"/>
      <c r="G378" s="178"/>
      <c r="H378" s="178"/>
      <c r="I378" s="179"/>
      <c r="J378" s="174"/>
      <c r="K378" s="174"/>
      <c r="L378" s="174"/>
      <c r="M378" s="174"/>
      <c r="N378" s="174"/>
      <c r="O378" s="174"/>
      <c r="P378" s="174"/>
      <c r="Q378" s="174"/>
      <c r="R378" s="174"/>
      <c r="S378" s="172"/>
      <c r="T378" s="172"/>
      <c r="U378" s="172"/>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54"/>
      <c r="DC378" s="172"/>
      <c r="DD378" s="172"/>
      <c r="DE378" s="172"/>
      <c r="DF378" s="172"/>
      <c r="DG378" s="172"/>
      <c r="DH378" s="172"/>
      <c r="DI378" s="172"/>
      <c r="DJ378" s="172"/>
      <c r="DK378" s="172"/>
      <c r="DL378" s="172"/>
      <c r="DM378" s="172"/>
      <c r="DN378" s="172"/>
      <c r="DO378" s="172"/>
      <c r="DP378" s="172"/>
      <c r="DQ378" s="172"/>
      <c r="DR378" s="172"/>
      <c r="DS378" s="172"/>
      <c r="DT378" s="172"/>
      <c r="DU378" s="172"/>
      <c r="DV378" s="54"/>
      <c r="DW378" s="172"/>
      <c r="DX378" s="172"/>
      <c r="DY378" s="172"/>
      <c r="DZ378" s="172"/>
      <c r="EA378" s="172"/>
      <c r="EB378" s="173"/>
    </row>
    <row r="379" spans="1:132" ht="20.100000000000001" customHeight="1" x14ac:dyDescent="0.3">
      <c r="A379" s="178"/>
      <c r="B379" s="178"/>
      <c r="C379" s="178"/>
      <c r="D379" s="178"/>
      <c r="E379" s="179"/>
      <c r="F379" s="178"/>
      <c r="G379" s="178"/>
      <c r="H379" s="178"/>
      <c r="I379" s="179"/>
      <c r="J379" s="174"/>
      <c r="K379" s="174"/>
      <c r="L379" s="174"/>
      <c r="M379" s="174"/>
      <c r="N379" s="174"/>
      <c r="O379" s="174"/>
      <c r="P379" s="174"/>
      <c r="Q379" s="174"/>
      <c r="R379" s="174"/>
      <c r="S379" s="172"/>
      <c r="T379" s="172"/>
      <c r="U379" s="172"/>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c r="CU379" s="172"/>
      <c r="CV379" s="172"/>
      <c r="CW379" s="172"/>
      <c r="CX379" s="172"/>
      <c r="CY379" s="172"/>
      <c r="CZ379" s="172"/>
      <c r="DA379" s="172"/>
      <c r="DB379" s="54"/>
      <c r="DC379" s="172"/>
      <c r="DD379" s="172"/>
      <c r="DE379" s="172"/>
      <c r="DF379" s="172"/>
      <c r="DG379" s="172"/>
      <c r="DH379" s="172"/>
      <c r="DI379" s="172"/>
      <c r="DJ379" s="172"/>
      <c r="DK379" s="172"/>
      <c r="DL379" s="172"/>
      <c r="DM379" s="172"/>
      <c r="DN379" s="172"/>
      <c r="DO379" s="172"/>
      <c r="DP379" s="172"/>
      <c r="DQ379" s="172"/>
      <c r="DR379" s="172"/>
      <c r="DS379" s="172"/>
      <c r="DT379" s="172"/>
      <c r="DU379" s="172"/>
      <c r="DV379" s="54"/>
      <c r="DW379" s="172"/>
      <c r="DX379" s="172"/>
      <c r="DY379" s="172"/>
      <c r="DZ379" s="172"/>
      <c r="EA379" s="172"/>
      <c r="EB379" s="173"/>
    </row>
    <row r="380" spans="1:132" ht="20.100000000000001" customHeight="1" x14ac:dyDescent="0.3">
      <c r="A380" s="178"/>
      <c r="B380" s="178"/>
      <c r="C380" s="178"/>
      <c r="D380" s="178"/>
      <c r="E380" s="179"/>
      <c r="F380" s="178"/>
      <c r="G380" s="178"/>
      <c r="H380" s="178"/>
      <c r="I380" s="179"/>
      <c r="J380" s="174"/>
      <c r="K380" s="174"/>
      <c r="L380" s="174"/>
      <c r="M380" s="174"/>
      <c r="N380" s="174"/>
      <c r="O380" s="174"/>
      <c r="P380" s="174"/>
      <c r="Q380" s="174"/>
      <c r="R380" s="174"/>
      <c r="S380" s="172"/>
      <c r="T380" s="172"/>
      <c r="U380" s="172"/>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54"/>
      <c r="DC380" s="172"/>
      <c r="DD380" s="172"/>
      <c r="DE380" s="172"/>
      <c r="DF380" s="172"/>
      <c r="DG380" s="172"/>
      <c r="DH380" s="172"/>
      <c r="DI380" s="172"/>
      <c r="DJ380" s="172"/>
      <c r="DK380" s="172"/>
      <c r="DL380" s="172"/>
      <c r="DM380" s="172"/>
      <c r="DN380" s="172"/>
      <c r="DO380" s="172"/>
      <c r="DP380" s="172"/>
      <c r="DQ380" s="172"/>
      <c r="DR380" s="172"/>
      <c r="DS380" s="172"/>
      <c r="DT380" s="172"/>
      <c r="DU380" s="172"/>
      <c r="DV380" s="54"/>
      <c r="DW380" s="172"/>
      <c r="DX380" s="172"/>
      <c r="DY380" s="172"/>
      <c r="DZ380" s="172"/>
      <c r="EA380" s="172"/>
      <c r="EB380" s="173"/>
    </row>
    <row r="381" spans="1:132" ht="20.100000000000001" customHeight="1" x14ac:dyDescent="0.3">
      <c r="A381" s="178"/>
      <c r="B381" s="178"/>
      <c r="C381" s="178"/>
      <c r="D381" s="178"/>
      <c r="E381" s="179"/>
      <c r="F381" s="178"/>
      <c r="G381" s="178"/>
      <c r="H381" s="178"/>
      <c r="I381" s="179"/>
      <c r="J381" s="174"/>
      <c r="K381" s="174"/>
      <c r="L381" s="174"/>
      <c r="M381" s="174"/>
      <c r="N381" s="174"/>
      <c r="O381" s="174"/>
      <c r="P381" s="174"/>
      <c r="Q381" s="174"/>
      <c r="R381" s="174"/>
      <c r="S381" s="172"/>
      <c r="T381" s="172"/>
      <c r="U381" s="172"/>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54"/>
      <c r="DC381" s="172"/>
      <c r="DD381" s="172"/>
      <c r="DE381" s="172"/>
      <c r="DF381" s="172"/>
      <c r="DG381" s="172"/>
      <c r="DH381" s="172"/>
      <c r="DI381" s="172"/>
      <c r="DJ381" s="172"/>
      <c r="DK381" s="172"/>
      <c r="DL381" s="172"/>
      <c r="DM381" s="172"/>
      <c r="DN381" s="172"/>
      <c r="DO381" s="172"/>
      <c r="DP381" s="172"/>
      <c r="DQ381" s="172"/>
      <c r="DR381" s="172"/>
      <c r="DS381" s="172"/>
      <c r="DT381" s="172"/>
      <c r="DU381" s="172"/>
      <c r="DV381" s="54"/>
      <c r="DW381" s="172"/>
      <c r="DX381" s="172"/>
      <c r="DY381" s="172"/>
      <c r="DZ381" s="172"/>
      <c r="EA381" s="172"/>
      <c r="EB381" s="173"/>
    </row>
    <row r="382" spans="1:132" ht="20.100000000000001" customHeight="1" x14ac:dyDescent="0.3">
      <c r="A382" s="178"/>
      <c r="B382" s="178"/>
      <c r="C382" s="178"/>
      <c r="D382" s="178"/>
      <c r="E382" s="179"/>
      <c r="F382" s="178"/>
      <c r="G382" s="178"/>
      <c r="H382" s="178"/>
      <c r="I382" s="179"/>
      <c r="J382" s="174"/>
      <c r="K382" s="174"/>
      <c r="L382" s="174"/>
      <c r="M382" s="174"/>
      <c r="N382" s="174"/>
      <c r="O382" s="174"/>
      <c r="P382" s="174"/>
      <c r="Q382" s="174"/>
      <c r="R382" s="174"/>
      <c r="S382" s="172"/>
      <c r="T382" s="172"/>
      <c r="U382" s="172"/>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54"/>
      <c r="DC382" s="172"/>
      <c r="DD382" s="172"/>
      <c r="DE382" s="172"/>
      <c r="DF382" s="172"/>
      <c r="DG382" s="172"/>
      <c r="DH382" s="172"/>
      <c r="DI382" s="172"/>
      <c r="DJ382" s="172"/>
      <c r="DK382" s="172"/>
      <c r="DL382" s="172"/>
      <c r="DM382" s="172"/>
      <c r="DN382" s="172"/>
      <c r="DO382" s="172"/>
      <c r="DP382" s="172"/>
      <c r="DQ382" s="172"/>
      <c r="DR382" s="172"/>
      <c r="DS382" s="172"/>
      <c r="DT382" s="172"/>
      <c r="DU382" s="172"/>
      <c r="DV382" s="54"/>
      <c r="DW382" s="172"/>
      <c r="DX382" s="172"/>
      <c r="DY382" s="172"/>
      <c r="DZ382" s="172"/>
      <c r="EA382" s="172"/>
      <c r="EB382" s="173"/>
    </row>
    <row r="383" spans="1:132" ht="20.100000000000001" customHeight="1" x14ac:dyDescent="0.3">
      <c r="A383" s="178"/>
      <c r="B383" s="178"/>
      <c r="C383" s="178"/>
      <c r="D383" s="178"/>
      <c r="E383" s="179"/>
      <c r="F383" s="178"/>
      <c r="G383" s="178"/>
      <c r="H383" s="178"/>
      <c r="I383" s="179"/>
      <c r="J383" s="174"/>
      <c r="K383" s="174"/>
      <c r="L383" s="174"/>
      <c r="M383" s="174"/>
      <c r="N383" s="174"/>
      <c r="O383" s="174"/>
      <c r="P383" s="174"/>
      <c r="Q383" s="174"/>
      <c r="R383" s="174"/>
      <c r="S383" s="172"/>
      <c r="T383" s="172"/>
      <c r="U383" s="172"/>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54"/>
      <c r="DC383" s="172"/>
      <c r="DD383" s="172"/>
      <c r="DE383" s="172"/>
      <c r="DF383" s="172"/>
      <c r="DG383" s="172"/>
      <c r="DH383" s="172"/>
      <c r="DI383" s="172"/>
      <c r="DJ383" s="172"/>
      <c r="DK383" s="172"/>
      <c r="DL383" s="172"/>
      <c r="DM383" s="172"/>
      <c r="DN383" s="172"/>
      <c r="DO383" s="172"/>
      <c r="DP383" s="172"/>
      <c r="DQ383" s="172"/>
      <c r="DR383" s="172"/>
      <c r="DS383" s="172"/>
      <c r="DT383" s="172"/>
      <c r="DU383" s="172"/>
      <c r="DV383" s="54"/>
      <c r="DW383" s="172"/>
      <c r="DX383" s="172"/>
      <c r="DY383" s="172"/>
      <c r="DZ383" s="172"/>
      <c r="EA383" s="172"/>
      <c r="EB383" s="173"/>
    </row>
    <row r="384" spans="1:132" ht="20.100000000000001" customHeight="1" x14ac:dyDescent="0.3">
      <c r="A384" s="178"/>
      <c r="B384" s="178"/>
      <c r="C384" s="178"/>
      <c r="D384" s="178"/>
      <c r="E384" s="179"/>
      <c r="F384" s="178"/>
      <c r="G384" s="178"/>
      <c r="H384" s="178"/>
      <c r="I384" s="179"/>
      <c r="J384" s="174"/>
      <c r="K384" s="174"/>
      <c r="L384" s="174"/>
      <c r="M384" s="174"/>
      <c r="N384" s="174"/>
      <c r="O384" s="174"/>
      <c r="P384" s="174"/>
      <c r="Q384" s="174"/>
      <c r="R384" s="174"/>
      <c r="S384" s="172"/>
      <c r="T384" s="172"/>
      <c r="U384" s="172"/>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54"/>
      <c r="DC384" s="172"/>
      <c r="DD384" s="172"/>
      <c r="DE384" s="172"/>
      <c r="DF384" s="172"/>
      <c r="DG384" s="172"/>
      <c r="DH384" s="172"/>
      <c r="DI384" s="172"/>
      <c r="DJ384" s="172"/>
      <c r="DK384" s="172"/>
      <c r="DL384" s="172"/>
      <c r="DM384" s="172"/>
      <c r="DN384" s="172"/>
      <c r="DO384" s="172"/>
      <c r="DP384" s="172"/>
      <c r="DQ384" s="172"/>
      <c r="DR384" s="172"/>
      <c r="DS384" s="172"/>
      <c r="DT384" s="172"/>
      <c r="DU384" s="172"/>
      <c r="DV384" s="54"/>
      <c r="DW384" s="172"/>
      <c r="DX384" s="172"/>
      <c r="DY384" s="172"/>
      <c r="DZ384" s="172"/>
      <c r="EA384" s="172"/>
      <c r="EB384" s="173"/>
    </row>
    <row r="385" spans="1:132" ht="20.100000000000001" customHeight="1" x14ac:dyDescent="0.3">
      <c r="A385" s="178"/>
      <c r="B385" s="178"/>
      <c r="C385" s="178"/>
      <c r="D385" s="178"/>
      <c r="E385" s="179"/>
      <c r="F385" s="178"/>
      <c r="G385" s="178"/>
      <c r="H385" s="178"/>
      <c r="I385" s="179"/>
      <c r="J385" s="174"/>
      <c r="K385" s="174"/>
      <c r="L385" s="174"/>
      <c r="M385" s="174"/>
      <c r="N385" s="174"/>
      <c r="O385" s="174"/>
      <c r="P385" s="174"/>
      <c r="Q385" s="174"/>
      <c r="R385" s="174"/>
      <c r="S385" s="172"/>
      <c r="T385" s="172"/>
      <c r="U385" s="172"/>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54"/>
      <c r="DC385" s="172"/>
      <c r="DD385" s="172"/>
      <c r="DE385" s="172"/>
      <c r="DF385" s="172"/>
      <c r="DG385" s="172"/>
      <c r="DH385" s="172"/>
      <c r="DI385" s="172"/>
      <c r="DJ385" s="172"/>
      <c r="DK385" s="172"/>
      <c r="DL385" s="172"/>
      <c r="DM385" s="172"/>
      <c r="DN385" s="172"/>
      <c r="DO385" s="172"/>
      <c r="DP385" s="172"/>
      <c r="DQ385" s="172"/>
      <c r="DR385" s="172"/>
      <c r="DS385" s="172"/>
      <c r="DT385" s="172"/>
      <c r="DU385" s="172"/>
      <c r="DV385" s="54"/>
      <c r="DW385" s="172"/>
      <c r="DX385" s="172"/>
      <c r="DY385" s="172"/>
      <c r="DZ385" s="172"/>
      <c r="EA385" s="172"/>
      <c r="EB385" s="173"/>
    </row>
    <row r="386" spans="1:132" ht="20.100000000000001" customHeight="1" x14ac:dyDescent="0.3">
      <c r="A386" s="178"/>
      <c r="B386" s="178"/>
      <c r="C386" s="178"/>
      <c r="D386" s="178"/>
      <c r="E386" s="179"/>
      <c r="F386" s="178"/>
      <c r="G386" s="178"/>
      <c r="H386" s="178"/>
      <c r="I386" s="179"/>
      <c r="J386" s="174"/>
      <c r="K386" s="174"/>
      <c r="L386" s="174"/>
      <c r="M386" s="174"/>
      <c r="N386" s="174"/>
      <c r="O386" s="174"/>
      <c r="P386" s="174"/>
      <c r="Q386" s="174"/>
      <c r="R386" s="174"/>
      <c r="S386" s="172"/>
      <c r="T386" s="172"/>
      <c r="U386" s="172"/>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54"/>
      <c r="DC386" s="172"/>
      <c r="DD386" s="172"/>
      <c r="DE386" s="172"/>
      <c r="DF386" s="172"/>
      <c r="DG386" s="172"/>
      <c r="DH386" s="172"/>
      <c r="DI386" s="172"/>
      <c r="DJ386" s="172"/>
      <c r="DK386" s="172"/>
      <c r="DL386" s="172"/>
      <c r="DM386" s="172"/>
      <c r="DN386" s="172"/>
      <c r="DO386" s="172"/>
      <c r="DP386" s="172"/>
      <c r="DQ386" s="172"/>
      <c r="DR386" s="172"/>
      <c r="DS386" s="172"/>
      <c r="DT386" s="172"/>
      <c r="DU386" s="172"/>
      <c r="DV386" s="54"/>
      <c r="DW386" s="172"/>
      <c r="DX386" s="172"/>
      <c r="DY386" s="172"/>
      <c r="DZ386" s="172"/>
      <c r="EA386" s="172"/>
      <c r="EB386" s="173"/>
    </row>
    <row r="387" spans="1:132" ht="20.100000000000001" customHeight="1" x14ac:dyDescent="0.3">
      <c r="A387" s="178"/>
      <c r="B387" s="178"/>
      <c r="C387" s="178"/>
      <c r="D387" s="178"/>
      <c r="E387" s="179"/>
      <c r="F387" s="178"/>
      <c r="G387" s="178"/>
      <c r="H387" s="178"/>
      <c r="I387" s="179"/>
      <c r="J387" s="174"/>
      <c r="K387" s="174"/>
      <c r="L387" s="174"/>
      <c r="M387" s="174"/>
      <c r="N387" s="174"/>
      <c r="O387" s="174"/>
      <c r="P387" s="174"/>
      <c r="Q387" s="174"/>
      <c r="R387" s="174"/>
      <c r="S387" s="172"/>
      <c r="T387" s="172"/>
      <c r="U387" s="172"/>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54"/>
      <c r="DC387" s="172"/>
      <c r="DD387" s="172"/>
      <c r="DE387" s="172"/>
      <c r="DF387" s="172"/>
      <c r="DG387" s="172"/>
      <c r="DH387" s="172"/>
      <c r="DI387" s="172"/>
      <c r="DJ387" s="172"/>
      <c r="DK387" s="172"/>
      <c r="DL387" s="172"/>
      <c r="DM387" s="172"/>
      <c r="DN387" s="172"/>
      <c r="DO387" s="172"/>
      <c r="DP387" s="172"/>
      <c r="DQ387" s="172"/>
      <c r="DR387" s="172"/>
      <c r="DS387" s="172"/>
      <c r="DT387" s="172"/>
      <c r="DU387" s="172"/>
      <c r="DV387" s="54"/>
      <c r="DW387" s="172"/>
      <c r="DX387" s="172"/>
      <c r="DY387" s="172"/>
      <c r="DZ387" s="172"/>
      <c r="EA387" s="172"/>
      <c r="EB387" s="173"/>
    </row>
    <row r="388" spans="1:132" ht="20.100000000000001" customHeight="1" x14ac:dyDescent="0.3">
      <c r="A388" s="178"/>
      <c r="B388" s="178"/>
      <c r="C388" s="178"/>
      <c r="D388" s="178"/>
      <c r="E388" s="179"/>
      <c r="F388" s="178"/>
      <c r="G388" s="178"/>
      <c r="H388" s="178"/>
      <c r="I388" s="179"/>
      <c r="J388" s="174"/>
      <c r="K388" s="174"/>
      <c r="L388" s="174"/>
      <c r="M388" s="174"/>
      <c r="N388" s="174"/>
      <c r="O388" s="174"/>
      <c r="P388" s="174"/>
      <c r="Q388" s="174"/>
      <c r="R388" s="174"/>
      <c r="S388" s="172"/>
      <c r="T388" s="172"/>
      <c r="U388" s="172"/>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54"/>
      <c r="DC388" s="172"/>
      <c r="DD388" s="172"/>
      <c r="DE388" s="172"/>
      <c r="DF388" s="172"/>
      <c r="DG388" s="172"/>
      <c r="DH388" s="172"/>
      <c r="DI388" s="172"/>
      <c r="DJ388" s="172"/>
      <c r="DK388" s="172"/>
      <c r="DL388" s="172"/>
      <c r="DM388" s="172"/>
      <c r="DN388" s="172"/>
      <c r="DO388" s="172"/>
      <c r="DP388" s="172"/>
      <c r="DQ388" s="172"/>
      <c r="DR388" s="172"/>
      <c r="DS388" s="172"/>
      <c r="DT388" s="172"/>
      <c r="DU388" s="172"/>
      <c r="DV388" s="54"/>
      <c r="DW388" s="172"/>
      <c r="DX388" s="172"/>
      <c r="DY388" s="172"/>
      <c r="DZ388" s="172"/>
      <c r="EA388" s="172"/>
      <c r="EB388" s="173"/>
    </row>
    <row r="389" spans="1:132" ht="20.100000000000001" customHeight="1" x14ac:dyDescent="0.3">
      <c r="A389" s="178"/>
      <c r="B389" s="178"/>
      <c r="C389" s="178"/>
      <c r="D389" s="178"/>
      <c r="E389" s="179"/>
      <c r="F389" s="178"/>
      <c r="G389" s="178"/>
      <c r="H389" s="178"/>
      <c r="I389" s="179"/>
      <c r="J389" s="174"/>
      <c r="K389" s="174"/>
      <c r="L389" s="174"/>
      <c r="M389" s="174"/>
      <c r="N389" s="174"/>
      <c r="O389" s="174"/>
      <c r="P389" s="174"/>
      <c r="Q389" s="174"/>
      <c r="R389" s="174"/>
      <c r="S389" s="172"/>
      <c r="T389" s="172"/>
      <c r="U389" s="172"/>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54"/>
      <c r="DC389" s="172"/>
      <c r="DD389" s="172"/>
      <c r="DE389" s="172"/>
      <c r="DF389" s="172"/>
      <c r="DG389" s="172"/>
      <c r="DH389" s="172"/>
      <c r="DI389" s="172"/>
      <c r="DJ389" s="172"/>
      <c r="DK389" s="172"/>
      <c r="DL389" s="172"/>
      <c r="DM389" s="172"/>
      <c r="DN389" s="172"/>
      <c r="DO389" s="172"/>
      <c r="DP389" s="172"/>
      <c r="DQ389" s="172"/>
      <c r="DR389" s="172"/>
      <c r="DS389" s="172"/>
      <c r="DT389" s="172"/>
      <c r="DU389" s="172"/>
      <c r="DV389" s="54"/>
      <c r="DW389" s="172"/>
      <c r="DX389" s="172"/>
      <c r="DY389" s="172"/>
      <c r="DZ389" s="172"/>
      <c r="EA389" s="172"/>
      <c r="EB389" s="173"/>
    </row>
    <row r="390" spans="1:132" ht="20.100000000000001" customHeight="1" x14ac:dyDescent="0.3">
      <c r="A390" s="178"/>
      <c r="B390" s="178"/>
      <c r="C390" s="178"/>
      <c r="D390" s="178"/>
      <c r="E390" s="179"/>
      <c r="F390" s="178"/>
      <c r="G390" s="178"/>
      <c r="H390" s="178"/>
      <c r="I390" s="179"/>
      <c r="J390" s="174"/>
      <c r="K390" s="174"/>
      <c r="L390" s="174"/>
      <c r="M390" s="174"/>
      <c r="N390" s="174"/>
      <c r="O390" s="174"/>
      <c r="P390" s="174"/>
      <c r="Q390" s="174"/>
      <c r="R390" s="174"/>
      <c r="S390" s="172"/>
      <c r="T390" s="172"/>
      <c r="U390" s="172"/>
      <c r="V390" s="172"/>
      <c r="W390" s="172"/>
      <c r="X390" s="172"/>
      <c r="Y390" s="172"/>
      <c r="Z390" s="172"/>
      <c r="AA390" s="172"/>
      <c r="AB390" s="172"/>
      <c r="AC390" s="172"/>
      <c r="AD390" s="172"/>
      <c r="AE390" s="172"/>
      <c r="AF390" s="172"/>
      <c r="AG390" s="172"/>
      <c r="AH390" s="172"/>
      <c r="AI390" s="172"/>
      <c r="AJ390" s="172"/>
      <c r="AK390" s="172"/>
      <c r="AL390" s="172"/>
      <c r="AM390" s="172"/>
      <c r="AN390" s="172"/>
      <c r="AO390" s="172"/>
      <c r="AP390" s="172"/>
      <c r="AQ390" s="172"/>
      <c r="AR390" s="172"/>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172"/>
      <c r="BS390" s="172"/>
      <c r="BT390" s="172"/>
      <c r="BU390" s="172"/>
      <c r="BV390" s="172"/>
      <c r="BW390" s="172"/>
      <c r="BX390" s="172"/>
      <c r="BY390" s="172"/>
      <c r="BZ390" s="172"/>
      <c r="CA390" s="172"/>
      <c r="CB390" s="172"/>
      <c r="CC390" s="172"/>
      <c r="CD390" s="172"/>
      <c r="CE390" s="172"/>
      <c r="CF390" s="172"/>
      <c r="CG390" s="172"/>
      <c r="CH390" s="172"/>
      <c r="CI390" s="172"/>
      <c r="CJ390" s="172"/>
      <c r="CK390" s="172"/>
      <c r="CL390" s="172"/>
      <c r="CM390" s="172"/>
      <c r="CN390" s="172"/>
      <c r="CO390" s="172"/>
      <c r="CP390" s="172"/>
      <c r="CQ390" s="172"/>
      <c r="CR390" s="172"/>
      <c r="CS390" s="172"/>
      <c r="CT390" s="172"/>
      <c r="CU390" s="172"/>
      <c r="CV390" s="172"/>
      <c r="CW390" s="172"/>
      <c r="CX390" s="172"/>
      <c r="CY390" s="172"/>
      <c r="CZ390" s="172"/>
      <c r="DA390" s="172"/>
      <c r="DB390" s="54"/>
      <c r="DC390" s="172"/>
      <c r="DD390" s="172"/>
      <c r="DE390" s="172"/>
      <c r="DF390" s="172"/>
      <c r="DG390" s="172"/>
      <c r="DH390" s="172"/>
      <c r="DI390" s="172"/>
      <c r="DJ390" s="172"/>
      <c r="DK390" s="172"/>
      <c r="DL390" s="172"/>
      <c r="DM390" s="172"/>
      <c r="DN390" s="172"/>
      <c r="DO390" s="172"/>
      <c r="DP390" s="172"/>
      <c r="DQ390" s="172"/>
      <c r="DR390" s="172"/>
      <c r="DS390" s="172"/>
      <c r="DT390" s="172"/>
      <c r="DU390" s="172"/>
      <c r="DV390" s="54"/>
      <c r="DW390" s="172"/>
      <c r="DX390" s="172"/>
      <c r="DY390" s="172"/>
      <c r="DZ390" s="172"/>
      <c r="EA390" s="172"/>
      <c r="EB390" s="173"/>
    </row>
    <row r="391" spans="1:132" ht="20.100000000000001" customHeight="1" x14ac:dyDescent="0.3">
      <c r="A391" s="178"/>
      <c r="B391" s="178"/>
      <c r="C391" s="178"/>
      <c r="D391" s="178"/>
      <c r="E391" s="179"/>
      <c r="F391" s="178"/>
      <c r="G391" s="178"/>
      <c r="H391" s="178"/>
      <c r="I391" s="179"/>
      <c r="J391" s="174"/>
      <c r="K391" s="174"/>
      <c r="L391" s="174"/>
      <c r="M391" s="174"/>
      <c r="N391" s="174"/>
      <c r="O391" s="174"/>
      <c r="P391" s="174"/>
      <c r="Q391" s="174"/>
      <c r="R391" s="174"/>
      <c r="S391" s="172"/>
      <c r="T391" s="172"/>
      <c r="U391" s="172"/>
      <c r="V391" s="172"/>
      <c r="W391" s="172"/>
      <c r="X391" s="172"/>
      <c r="Y391" s="172"/>
      <c r="Z391" s="172"/>
      <c r="AA391" s="172"/>
      <c r="AB391" s="172"/>
      <c r="AC391" s="172"/>
      <c r="AD391" s="172"/>
      <c r="AE391" s="172"/>
      <c r="AF391" s="172"/>
      <c r="AG391" s="172"/>
      <c r="AH391" s="172"/>
      <c r="AI391" s="172"/>
      <c r="AJ391" s="172"/>
      <c r="AK391" s="172"/>
      <c r="AL391" s="172"/>
      <c r="AM391" s="172"/>
      <c r="AN391" s="172"/>
      <c r="AO391" s="172"/>
      <c r="AP391" s="172"/>
      <c r="AQ391" s="172"/>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172"/>
      <c r="BS391" s="172"/>
      <c r="BT391" s="172"/>
      <c r="BU391" s="172"/>
      <c r="BV391" s="172"/>
      <c r="BW391" s="172"/>
      <c r="BX391" s="172"/>
      <c r="BY391" s="172"/>
      <c r="BZ391" s="172"/>
      <c r="CA391" s="172"/>
      <c r="CB391" s="172"/>
      <c r="CC391" s="172"/>
      <c r="CD391" s="172"/>
      <c r="CE391" s="172"/>
      <c r="CF391" s="172"/>
      <c r="CG391" s="172"/>
      <c r="CH391" s="172"/>
      <c r="CI391" s="172"/>
      <c r="CJ391" s="172"/>
      <c r="CK391" s="172"/>
      <c r="CL391" s="172"/>
      <c r="CM391" s="172"/>
      <c r="CN391" s="172"/>
      <c r="CO391" s="172"/>
      <c r="CP391" s="172"/>
      <c r="CQ391" s="172"/>
      <c r="CR391" s="172"/>
      <c r="CS391" s="172"/>
      <c r="CT391" s="172"/>
      <c r="CU391" s="172"/>
      <c r="CV391" s="172"/>
      <c r="CW391" s="172"/>
      <c r="CX391" s="172"/>
      <c r="CY391" s="172"/>
      <c r="CZ391" s="172"/>
      <c r="DA391" s="172"/>
      <c r="DB391" s="54"/>
      <c r="DC391" s="172"/>
      <c r="DD391" s="172"/>
      <c r="DE391" s="172"/>
      <c r="DF391" s="172"/>
      <c r="DG391" s="172"/>
      <c r="DH391" s="172"/>
      <c r="DI391" s="172"/>
      <c r="DJ391" s="172"/>
      <c r="DK391" s="172"/>
      <c r="DL391" s="172"/>
      <c r="DM391" s="172"/>
      <c r="DN391" s="172"/>
      <c r="DO391" s="172"/>
      <c r="DP391" s="172"/>
      <c r="DQ391" s="172"/>
      <c r="DR391" s="172"/>
      <c r="DS391" s="172"/>
      <c r="DT391" s="172"/>
      <c r="DU391" s="172"/>
      <c r="DV391" s="54"/>
      <c r="DW391" s="172"/>
      <c r="DX391" s="172"/>
      <c r="DY391" s="172"/>
      <c r="DZ391" s="172"/>
      <c r="EA391" s="172"/>
      <c r="EB391" s="173"/>
    </row>
    <row r="392" spans="1:132" ht="20.100000000000001" customHeight="1" x14ac:dyDescent="0.3">
      <c r="A392" s="178"/>
      <c r="B392" s="178"/>
      <c r="C392" s="178"/>
      <c r="D392" s="178"/>
      <c r="E392" s="179"/>
      <c r="F392" s="178"/>
      <c r="G392" s="178"/>
      <c r="H392" s="178"/>
      <c r="I392" s="179"/>
      <c r="J392" s="174"/>
      <c r="K392" s="174"/>
      <c r="L392" s="174"/>
      <c r="M392" s="174"/>
      <c r="N392" s="174"/>
      <c r="O392" s="174"/>
      <c r="P392" s="174"/>
      <c r="Q392" s="174"/>
      <c r="R392" s="174"/>
      <c r="S392" s="172"/>
      <c r="T392" s="172"/>
      <c r="U392" s="172"/>
      <c r="V392" s="172"/>
      <c r="W392" s="172"/>
      <c r="X392" s="172"/>
      <c r="Y392" s="172"/>
      <c r="Z392" s="172"/>
      <c r="AA392" s="172"/>
      <c r="AB392" s="172"/>
      <c r="AC392" s="172"/>
      <c r="AD392" s="172"/>
      <c r="AE392" s="172"/>
      <c r="AF392" s="172"/>
      <c r="AG392" s="172"/>
      <c r="AH392" s="172"/>
      <c r="AI392" s="172"/>
      <c r="AJ392" s="172"/>
      <c r="AK392" s="172"/>
      <c r="AL392" s="172"/>
      <c r="AM392" s="172"/>
      <c r="AN392" s="172"/>
      <c r="AO392" s="172"/>
      <c r="AP392" s="172"/>
      <c r="AQ392" s="172"/>
      <c r="AR392" s="172"/>
      <c r="AS392" s="172"/>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172"/>
      <c r="BS392" s="172"/>
      <c r="BT392" s="172"/>
      <c r="BU392" s="172"/>
      <c r="BV392" s="172"/>
      <c r="BW392" s="172"/>
      <c r="BX392" s="172"/>
      <c r="BY392" s="172"/>
      <c r="BZ392" s="172"/>
      <c r="CA392" s="172"/>
      <c r="CB392" s="172"/>
      <c r="CC392" s="172"/>
      <c r="CD392" s="172"/>
      <c r="CE392" s="172"/>
      <c r="CF392" s="172"/>
      <c r="CG392" s="172"/>
      <c r="CH392" s="172"/>
      <c r="CI392" s="172"/>
      <c r="CJ392" s="172"/>
      <c r="CK392" s="172"/>
      <c r="CL392" s="172"/>
      <c r="CM392" s="172"/>
      <c r="CN392" s="172"/>
      <c r="CO392" s="172"/>
      <c r="CP392" s="172"/>
      <c r="CQ392" s="172"/>
      <c r="CR392" s="172"/>
      <c r="CS392" s="172"/>
      <c r="CT392" s="172"/>
      <c r="CU392" s="172"/>
      <c r="CV392" s="172"/>
      <c r="CW392" s="172"/>
      <c r="CX392" s="172"/>
      <c r="CY392" s="172"/>
      <c r="CZ392" s="172"/>
      <c r="DA392" s="172"/>
      <c r="DB392" s="54"/>
      <c r="DC392" s="172"/>
      <c r="DD392" s="172"/>
      <c r="DE392" s="172"/>
      <c r="DF392" s="172"/>
      <c r="DG392" s="172"/>
      <c r="DH392" s="172"/>
      <c r="DI392" s="172"/>
      <c r="DJ392" s="172"/>
      <c r="DK392" s="172"/>
      <c r="DL392" s="172"/>
      <c r="DM392" s="172"/>
      <c r="DN392" s="172"/>
      <c r="DO392" s="172"/>
      <c r="DP392" s="172"/>
      <c r="DQ392" s="172"/>
      <c r="DR392" s="172"/>
      <c r="DS392" s="172"/>
      <c r="DT392" s="172"/>
      <c r="DU392" s="172"/>
      <c r="DV392" s="54"/>
      <c r="DW392" s="172"/>
      <c r="DX392" s="172"/>
      <c r="DY392" s="172"/>
      <c r="DZ392" s="172"/>
      <c r="EA392" s="172"/>
      <c r="EB392" s="173"/>
    </row>
    <row r="393" spans="1:132" ht="20.100000000000001" customHeight="1" x14ac:dyDescent="0.3">
      <c r="A393" s="178"/>
      <c r="B393" s="178"/>
      <c r="C393" s="178"/>
      <c r="D393" s="178"/>
      <c r="E393" s="179"/>
      <c r="F393" s="178"/>
      <c r="G393" s="178"/>
      <c r="H393" s="178"/>
      <c r="I393" s="179"/>
      <c r="J393" s="174"/>
      <c r="K393" s="174"/>
      <c r="L393" s="174"/>
      <c r="M393" s="174"/>
      <c r="N393" s="174"/>
      <c r="O393" s="174"/>
      <c r="P393" s="174"/>
      <c r="Q393" s="174"/>
      <c r="R393" s="174"/>
      <c r="S393" s="172"/>
      <c r="T393" s="172"/>
      <c r="U393" s="172"/>
      <c r="V393" s="172"/>
      <c r="W393" s="172"/>
      <c r="X393" s="172"/>
      <c r="Y393" s="172"/>
      <c r="Z393" s="172"/>
      <c r="AA393" s="172"/>
      <c r="AB393" s="172"/>
      <c r="AC393" s="172"/>
      <c r="AD393" s="172"/>
      <c r="AE393" s="172"/>
      <c r="AF393" s="172"/>
      <c r="AG393" s="172"/>
      <c r="AH393" s="172"/>
      <c r="AI393" s="172"/>
      <c r="AJ393" s="172"/>
      <c r="AK393" s="172"/>
      <c r="AL393" s="172"/>
      <c r="AM393" s="172"/>
      <c r="AN393" s="172"/>
      <c r="AO393" s="172"/>
      <c r="AP393" s="172"/>
      <c r="AQ393" s="172"/>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172"/>
      <c r="BS393" s="172"/>
      <c r="BT393" s="172"/>
      <c r="BU393" s="172"/>
      <c r="BV393" s="172"/>
      <c r="BW393" s="172"/>
      <c r="BX393" s="172"/>
      <c r="BY393" s="172"/>
      <c r="BZ393" s="172"/>
      <c r="CA393" s="172"/>
      <c r="CB393" s="172"/>
      <c r="CC393" s="172"/>
      <c r="CD393" s="172"/>
      <c r="CE393" s="172"/>
      <c r="CF393" s="172"/>
      <c r="CG393" s="172"/>
      <c r="CH393" s="172"/>
      <c r="CI393" s="172"/>
      <c r="CJ393" s="172"/>
      <c r="CK393" s="172"/>
      <c r="CL393" s="172"/>
      <c r="CM393" s="172"/>
      <c r="CN393" s="172"/>
      <c r="CO393" s="172"/>
      <c r="CP393" s="172"/>
      <c r="CQ393" s="172"/>
      <c r="CR393" s="172"/>
      <c r="CS393" s="172"/>
      <c r="CT393" s="172"/>
      <c r="CU393" s="172"/>
      <c r="CV393" s="172"/>
      <c r="CW393" s="172"/>
      <c r="CX393" s="172"/>
      <c r="CY393" s="172"/>
      <c r="CZ393" s="172"/>
      <c r="DA393" s="172"/>
      <c r="DB393" s="54"/>
      <c r="DC393" s="172"/>
      <c r="DD393" s="172"/>
      <c r="DE393" s="172"/>
      <c r="DF393" s="172"/>
      <c r="DG393" s="172"/>
      <c r="DH393" s="172"/>
      <c r="DI393" s="172"/>
      <c r="DJ393" s="172"/>
      <c r="DK393" s="172"/>
      <c r="DL393" s="172"/>
      <c r="DM393" s="172"/>
      <c r="DN393" s="172"/>
      <c r="DO393" s="172"/>
      <c r="DP393" s="172"/>
      <c r="DQ393" s="172"/>
      <c r="DR393" s="172"/>
      <c r="DS393" s="172"/>
      <c r="DT393" s="172"/>
      <c r="DU393" s="172"/>
      <c r="DV393" s="54"/>
      <c r="DW393" s="172"/>
      <c r="DX393" s="172"/>
      <c r="DY393" s="172"/>
      <c r="DZ393" s="172"/>
      <c r="EA393" s="172"/>
      <c r="EB393" s="173"/>
    </row>
    <row r="394" spans="1:132" ht="20.100000000000001" customHeight="1" x14ac:dyDescent="0.3">
      <c r="A394" s="178"/>
      <c r="B394" s="178"/>
      <c r="C394" s="178"/>
      <c r="D394" s="178"/>
      <c r="E394" s="179"/>
      <c r="F394" s="178"/>
      <c r="G394" s="178"/>
      <c r="H394" s="178"/>
      <c r="I394" s="179"/>
      <c r="J394" s="174"/>
      <c r="K394" s="174"/>
      <c r="L394" s="174"/>
      <c r="M394" s="174"/>
      <c r="N394" s="174"/>
      <c r="O394" s="174"/>
      <c r="P394" s="174"/>
      <c r="Q394" s="174"/>
      <c r="R394" s="174"/>
      <c r="S394" s="172"/>
      <c r="T394" s="172"/>
      <c r="U394" s="172"/>
      <c r="V394" s="172"/>
      <c r="W394" s="172"/>
      <c r="X394" s="172"/>
      <c r="Y394" s="172"/>
      <c r="Z394" s="172"/>
      <c r="AA394" s="172"/>
      <c r="AB394" s="172"/>
      <c r="AC394" s="172"/>
      <c r="AD394" s="172"/>
      <c r="AE394" s="172"/>
      <c r="AF394" s="172"/>
      <c r="AG394" s="172"/>
      <c r="AH394" s="172"/>
      <c r="AI394" s="172"/>
      <c r="AJ394" s="172"/>
      <c r="AK394" s="172"/>
      <c r="AL394" s="172"/>
      <c r="AM394" s="172"/>
      <c r="AN394" s="172"/>
      <c r="AO394" s="172"/>
      <c r="AP394" s="172"/>
      <c r="AQ394" s="172"/>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172"/>
      <c r="BS394" s="172"/>
      <c r="BT394" s="172"/>
      <c r="BU394" s="172"/>
      <c r="BV394" s="172"/>
      <c r="BW394" s="172"/>
      <c r="BX394" s="172"/>
      <c r="BY394" s="172"/>
      <c r="BZ394" s="172"/>
      <c r="CA394" s="172"/>
      <c r="CB394" s="172"/>
      <c r="CC394" s="172"/>
      <c r="CD394" s="172"/>
      <c r="CE394" s="172"/>
      <c r="CF394" s="172"/>
      <c r="CG394" s="172"/>
      <c r="CH394" s="172"/>
      <c r="CI394" s="172"/>
      <c r="CJ394" s="172"/>
      <c r="CK394" s="172"/>
      <c r="CL394" s="172"/>
      <c r="CM394" s="172"/>
      <c r="CN394" s="172"/>
      <c r="CO394" s="172"/>
      <c r="CP394" s="172"/>
      <c r="CQ394" s="172"/>
      <c r="CR394" s="172"/>
      <c r="CS394" s="172"/>
      <c r="CT394" s="172"/>
      <c r="CU394" s="172"/>
      <c r="CV394" s="172"/>
      <c r="CW394" s="172"/>
      <c r="CX394" s="172"/>
      <c r="CY394" s="172"/>
      <c r="CZ394" s="172"/>
      <c r="DA394" s="172"/>
      <c r="DB394" s="54"/>
      <c r="DC394" s="172"/>
      <c r="DD394" s="172"/>
      <c r="DE394" s="172"/>
      <c r="DF394" s="172"/>
      <c r="DG394" s="172"/>
      <c r="DH394" s="172"/>
      <c r="DI394" s="172"/>
      <c r="DJ394" s="172"/>
      <c r="DK394" s="172"/>
      <c r="DL394" s="172"/>
      <c r="DM394" s="172"/>
      <c r="DN394" s="172"/>
      <c r="DO394" s="172"/>
      <c r="DP394" s="172"/>
      <c r="DQ394" s="172"/>
      <c r="DR394" s="172"/>
      <c r="DS394" s="172"/>
      <c r="DT394" s="172"/>
      <c r="DU394" s="172"/>
      <c r="DV394" s="54"/>
      <c r="DW394" s="172"/>
      <c r="DX394" s="172"/>
      <c r="DY394" s="172"/>
      <c r="DZ394" s="172"/>
      <c r="EA394" s="172"/>
      <c r="EB394" s="173"/>
    </row>
    <row r="395" spans="1:132" ht="20.100000000000001" customHeight="1" x14ac:dyDescent="0.3">
      <c r="A395" s="178"/>
      <c r="B395" s="178"/>
      <c r="C395" s="178"/>
      <c r="D395" s="178"/>
      <c r="E395" s="179"/>
      <c r="F395" s="178"/>
      <c r="G395" s="178"/>
      <c r="H395" s="178"/>
      <c r="I395" s="179"/>
      <c r="J395" s="174"/>
      <c r="K395" s="174"/>
      <c r="L395" s="174"/>
      <c r="M395" s="174"/>
      <c r="N395" s="174"/>
      <c r="O395" s="174"/>
      <c r="P395" s="174"/>
      <c r="Q395" s="174"/>
      <c r="R395" s="174"/>
      <c r="S395" s="172"/>
      <c r="T395" s="172"/>
      <c r="U395" s="172"/>
      <c r="V395" s="172"/>
      <c r="W395" s="172"/>
      <c r="X395" s="172"/>
      <c r="Y395" s="172"/>
      <c r="Z395" s="172"/>
      <c r="AA395" s="172"/>
      <c r="AB395" s="172"/>
      <c r="AC395" s="172"/>
      <c r="AD395" s="172"/>
      <c r="AE395" s="172"/>
      <c r="AF395" s="172"/>
      <c r="AG395" s="172"/>
      <c r="AH395" s="172"/>
      <c r="AI395" s="172"/>
      <c r="AJ395" s="172"/>
      <c r="AK395" s="172"/>
      <c r="AL395" s="172"/>
      <c r="AM395" s="172"/>
      <c r="AN395" s="172"/>
      <c r="AO395" s="172"/>
      <c r="AP395" s="172"/>
      <c r="AQ395" s="172"/>
      <c r="AR395" s="172"/>
      <c r="AS395" s="172"/>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172"/>
      <c r="BS395" s="172"/>
      <c r="BT395" s="172"/>
      <c r="BU395" s="172"/>
      <c r="BV395" s="172"/>
      <c r="BW395" s="172"/>
      <c r="BX395" s="172"/>
      <c r="BY395" s="172"/>
      <c r="BZ395" s="172"/>
      <c r="CA395" s="172"/>
      <c r="CB395" s="172"/>
      <c r="CC395" s="172"/>
      <c r="CD395" s="172"/>
      <c r="CE395" s="172"/>
      <c r="CF395" s="172"/>
      <c r="CG395" s="172"/>
      <c r="CH395" s="172"/>
      <c r="CI395" s="172"/>
      <c r="CJ395" s="172"/>
      <c r="CK395" s="172"/>
      <c r="CL395" s="172"/>
      <c r="CM395" s="172"/>
      <c r="CN395" s="172"/>
      <c r="CO395" s="172"/>
      <c r="CP395" s="172"/>
      <c r="CQ395" s="172"/>
      <c r="CR395" s="172"/>
      <c r="CS395" s="172"/>
      <c r="CT395" s="172"/>
      <c r="CU395" s="172"/>
      <c r="CV395" s="172"/>
      <c r="CW395" s="172"/>
      <c r="CX395" s="172"/>
      <c r="CY395" s="172"/>
      <c r="CZ395" s="172"/>
      <c r="DA395" s="172"/>
      <c r="DB395" s="54"/>
      <c r="DC395" s="172"/>
      <c r="DD395" s="172"/>
      <c r="DE395" s="172"/>
      <c r="DF395" s="172"/>
      <c r="DG395" s="172"/>
      <c r="DH395" s="172"/>
      <c r="DI395" s="172"/>
      <c r="DJ395" s="172"/>
      <c r="DK395" s="172"/>
      <c r="DL395" s="172"/>
      <c r="DM395" s="172"/>
      <c r="DN395" s="172"/>
      <c r="DO395" s="172"/>
      <c r="DP395" s="172"/>
      <c r="DQ395" s="172"/>
      <c r="DR395" s="172"/>
      <c r="DS395" s="172"/>
      <c r="DT395" s="172"/>
      <c r="DU395" s="172"/>
      <c r="DV395" s="54"/>
      <c r="DW395" s="172"/>
      <c r="DX395" s="172"/>
      <c r="DY395" s="172"/>
      <c r="DZ395" s="172"/>
      <c r="EA395" s="172"/>
      <c r="EB395" s="173"/>
    </row>
    <row r="396" spans="1:132" ht="20.100000000000001" customHeight="1" x14ac:dyDescent="0.3">
      <c r="A396" s="178"/>
      <c r="B396" s="178"/>
      <c r="C396" s="178"/>
      <c r="D396" s="178"/>
      <c r="E396" s="179"/>
      <c r="F396" s="178"/>
      <c r="G396" s="178"/>
      <c r="H396" s="178"/>
      <c r="I396" s="179"/>
      <c r="J396" s="174"/>
      <c r="K396" s="174"/>
      <c r="L396" s="174"/>
      <c r="M396" s="174"/>
      <c r="N396" s="174"/>
      <c r="O396" s="174"/>
      <c r="P396" s="174"/>
      <c r="Q396" s="174"/>
      <c r="R396" s="174"/>
      <c r="S396" s="172"/>
      <c r="T396" s="172"/>
      <c r="U396" s="172"/>
      <c r="V396" s="172"/>
      <c r="W396" s="172"/>
      <c r="X396" s="172"/>
      <c r="Y396" s="172"/>
      <c r="Z396" s="172"/>
      <c r="AA396" s="172"/>
      <c r="AB396" s="172"/>
      <c r="AC396" s="172"/>
      <c r="AD396" s="172"/>
      <c r="AE396" s="172"/>
      <c r="AF396" s="172"/>
      <c r="AG396" s="172"/>
      <c r="AH396" s="172"/>
      <c r="AI396" s="172"/>
      <c r="AJ396" s="172"/>
      <c r="AK396" s="172"/>
      <c r="AL396" s="172"/>
      <c r="AM396" s="172"/>
      <c r="AN396" s="172"/>
      <c r="AO396" s="172"/>
      <c r="AP396" s="172"/>
      <c r="AQ396" s="172"/>
      <c r="AR396" s="172"/>
      <c r="AS396" s="172"/>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172"/>
      <c r="BS396" s="172"/>
      <c r="BT396" s="172"/>
      <c r="BU396" s="172"/>
      <c r="BV396" s="172"/>
      <c r="BW396" s="172"/>
      <c r="BX396" s="172"/>
      <c r="BY396" s="172"/>
      <c r="BZ396" s="172"/>
      <c r="CA396" s="172"/>
      <c r="CB396" s="172"/>
      <c r="CC396" s="172"/>
      <c r="CD396" s="172"/>
      <c r="CE396" s="172"/>
      <c r="CF396" s="172"/>
      <c r="CG396" s="172"/>
      <c r="CH396" s="172"/>
      <c r="CI396" s="172"/>
      <c r="CJ396" s="172"/>
      <c r="CK396" s="172"/>
      <c r="CL396" s="172"/>
      <c r="CM396" s="172"/>
      <c r="CN396" s="172"/>
      <c r="CO396" s="172"/>
      <c r="CP396" s="172"/>
      <c r="CQ396" s="172"/>
      <c r="CR396" s="172"/>
      <c r="CS396" s="172"/>
      <c r="CT396" s="172"/>
      <c r="CU396" s="172"/>
      <c r="CV396" s="172"/>
      <c r="CW396" s="172"/>
      <c r="CX396" s="172"/>
      <c r="CY396" s="172"/>
      <c r="CZ396" s="172"/>
      <c r="DA396" s="172"/>
      <c r="DB396" s="54"/>
      <c r="DC396" s="172"/>
      <c r="DD396" s="172"/>
      <c r="DE396" s="172"/>
      <c r="DF396" s="172"/>
      <c r="DG396" s="172"/>
      <c r="DH396" s="172"/>
      <c r="DI396" s="172"/>
      <c r="DJ396" s="172"/>
      <c r="DK396" s="172"/>
      <c r="DL396" s="172"/>
      <c r="DM396" s="172"/>
      <c r="DN396" s="172"/>
      <c r="DO396" s="172"/>
      <c r="DP396" s="172"/>
      <c r="DQ396" s="172"/>
      <c r="DR396" s="172"/>
      <c r="DS396" s="172"/>
      <c r="DT396" s="172"/>
      <c r="DU396" s="172"/>
      <c r="DV396" s="54"/>
      <c r="DW396" s="172"/>
      <c r="DX396" s="172"/>
      <c r="DY396" s="172"/>
      <c r="DZ396" s="172"/>
      <c r="EA396" s="172"/>
      <c r="EB396" s="173"/>
    </row>
    <row r="397" spans="1:132" ht="20.100000000000001" customHeight="1" x14ac:dyDescent="0.3">
      <c r="A397" s="178"/>
      <c r="B397" s="178"/>
      <c r="C397" s="178"/>
      <c r="D397" s="178"/>
      <c r="E397" s="179"/>
      <c r="F397" s="178"/>
      <c r="G397" s="178"/>
      <c r="H397" s="178"/>
      <c r="I397" s="179"/>
      <c r="J397" s="174"/>
      <c r="K397" s="174"/>
      <c r="L397" s="174"/>
      <c r="M397" s="174"/>
      <c r="N397" s="174"/>
      <c r="O397" s="174"/>
      <c r="P397" s="174"/>
      <c r="Q397" s="174"/>
      <c r="R397" s="174"/>
      <c r="S397" s="172"/>
      <c r="T397" s="172"/>
      <c r="U397" s="172"/>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c r="CZ397" s="172"/>
      <c r="DA397" s="172"/>
      <c r="DB397" s="54"/>
      <c r="DC397" s="172"/>
      <c r="DD397" s="172"/>
      <c r="DE397" s="172"/>
      <c r="DF397" s="172"/>
      <c r="DG397" s="172"/>
      <c r="DH397" s="172"/>
      <c r="DI397" s="172"/>
      <c r="DJ397" s="172"/>
      <c r="DK397" s="172"/>
      <c r="DL397" s="172"/>
      <c r="DM397" s="172"/>
      <c r="DN397" s="172"/>
      <c r="DO397" s="172"/>
      <c r="DP397" s="172"/>
      <c r="DQ397" s="172"/>
      <c r="DR397" s="172"/>
      <c r="DS397" s="172"/>
      <c r="DT397" s="172"/>
      <c r="DU397" s="172"/>
      <c r="DV397" s="54"/>
      <c r="DW397" s="172"/>
      <c r="DX397" s="172"/>
      <c r="DY397" s="172"/>
      <c r="DZ397" s="172"/>
      <c r="EA397" s="172"/>
      <c r="EB397" s="173"/>
    </row>
    <row r="398" spans="1:132" ht="20.100000000000001" customHeight="1" x14ac:dyDescent="0.3">
      <c r="A398" s="178"/>
      <c r="B398" s="178"/>
      <c r="C398" s="178"/>
      <c r="D398" s="178"/>
      <c r="E398" s="179"/>
      <c r="F398" s="178"/>
      <c r="G398" s="178"/>
      <c r="H398" s="178"/>
      <c r="I398" s="179"/>
      <c r="J398" s="174"/>
      <c r="K398" s="174"/>
      <c r="L398" s="174"/>
      <c r="M398" s="174"/>
      <c r="N398" s="174"/>
      <c r="O398" s="174"/>
      <c r="P398" s="174"/>
      <c r="Q398" s="174"/>
      <c r="R398" s="174"/>
      <c r="S398" s="172"/>
      <c r="T398" s="172"/>
      <c r="U398" s="172"/>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c r="DA398" s="172"/>
      <c r="DB398" s="54"/>
      <c r="DC398" s="172"/>
      <c r="DD398" s="172"/>
      <c r="DE398" s="172"/>
      <c r="DF398" s="172"/>
      <c r="DG398" s="172"/>
      <c r="DH398" s="172"/>
      <c r="DI398" s="172"/>
      <c r="DJ398" s="172"/>
      <c r="DK398" s="172"/>
      <c r="DL398" s="172"/>
      <c r="DM398" s="172"/>
      <c r="DN398" s="172"/>
      <c r="DO398" s="172"/>
      <c r="DP398" s="172"/>
      <c r="DQ398" s="172"/>
      <c r="DR398" s="172"/>
      <c r="DS398" s="172"/>
      <c r="DT398" s="172"/>
      <c r="DU398" s="172"/>
      <c r="DV398" s="54"/>
      <c r="DW398" s="172"/>
      <c r="DX398" s="172"/>
      <c r="DY398" s="172"/>
      <c r="DZ398" s="172"/>
      <c r="EA398" s="172"/>
      <c r="EB398" s="173"/>
    </row>
    <row r="399" spans="1:132" ht="20.100000000000001" customHeight="1" x14ac:dyDescent="0.3">
      <c r="A399" s="178"/>
      <c r="B399" s="178"/>
      <c r="C399" s="178"/>
      <c r="D399" s="178"/>
      <c r="E399" s="179"/>
      <c r="F399" s="178"/>
      <c r="G399" s="178"/>
      <c r="H399" s="178"/>
      <c r="I399" s="179"/>
      <c r="J399" s="174"/>
      <c r="K399" s="174"/>
      <c r="L399" s="174"/>
      <c r="M399" s="174"/>
      <c r="N399" s="174"/>
      <c r="O399" s="174"/>
      <c r="P399" s="174"/>
      <c r="Q399" s="174"/>
      <c r="R399" s="174"/>
      <c r="S399" s="172"/>
      <c r="T399" s="172"/>
      <c r="U399" s="172"/>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c r="DA399" s="172"/>
      <c r="DB399" s="54"/>
      <c r="DC399" s="172"/>
      <c r="DD399" s="172"/>
      <c r="DE399" s="172"/>
      <c r="DF399" s="172"/>
      <c r="DG399" s="172"/>
      <c r="DH399" s="172"/>
      <c r="DI399" s="172"/>
      <c r="DJ399" s="172"/>
      <c r="DK399" s="172"/>
      <c r="DL399" s="172"/>
      <c r="DM399" s="172"/>
      <c r="DN399" s="172"/>
      <c r="DO399" s="172"/>
      <c r="DP399" s="172"/>
      <c r="DQ399" s="172"/>
      <c r="DR399" s="172"/>
      <c r="DS399" s="172"/>
      <c r="DT399" s="172"/>
      <c r="DU399" s="172"/>
      <c r="DV399" s="54"/>
      <c r="DW399" s="172"/>
      <c r="DX399" s="172"/>
      <c r="DY399" s="172"/>
      <c r="DZ399" s="172"/>
      <c r="EA399" s="172"/>
      <c r="EB399" s="173"/>
    </row>
    <row r="400" spans="1:132" ht="20.100000000000001" customHeight="1" x14ac:dyDescent="0.3">
      <c r="A400" s="178"/>
      <c r="B400" s="178"/>
      <c r="C400" s="178"/>
      <c r="D400" s="178"/>
      <c r="E400" s="179"/>
      <c r="F400" s="178"/>
      <c r="G400" s="178"/>
      <c r="H400" s="178"/>
      <c r="I400" s="179"/>
      <c r="J400" s="174"/>
      <c r="K400" s="174"/>
      <c r="L400" s="174"/>
      <c r="M400" s="174"/>
      <c r="N400" s="174"/>
      <c r="O400" s="174"/>
      <c r="P400" s="174"/>
      <c r="Q400" s="174"/>
      <c r="R400" s="174"/>
      <c r="S400" s="172"/>
      <c r="T400" s="172"/>
      <c r="U400" s="172"/>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c r="DA400" s="172"/>
      <c r="DB400" s="54"/>
      <c r="DC400" s="172"/>
      <c r="DD400" s="172"/>
      <c r="DE400" s="172"/>
      <c r="DF400" s="172"/>
      <c r="DG400" s="172"/>
      <c r="DH400" s="172"/>
      <c r="DI400" s="172"/>
      <c r="DJ400" s="172"/>
      <c r="DK400" s="172"/>
      <c r="DL400" s="172"/>
      <c r="DM400" s="172"/>
      <c r="DN400" s="172"/>
      <c r="DO400" s="172"/>
      <c r="DP400" s="172"/>
      <c r="DQ400" s="172"/>
      <c r="DR400" s="172"/>
      <c r="DS400" s="172"/>
      <c r="DT400" s="172"/>
      <c r="DU400" s="172"/>
      <c r="DV400" s="54"/>
      <c r="DW400" s="172"/>
      <c r="DX400" s="172"/>
      <c r="DY400" s="172"/>
      <c r="DZ400" s="172"/>
      <c r="EA400" s="172"/>
      <c r="EB400" s="173"/>
    </row>
    <row r="401" spans="1:132" ht="20.100000000000001" customHeight="1" x14ac:dyDescent="0.3">
      <c r="A401" s="178"/>
      <c r="B401" s="178"/>
      <c r="C401" s="178"/>
      <c r="D401" s="178"/>
      <c r="E401" s="179"/>
      <c r="F401" s="178"/>
      <c r="G401" s="178"/>
      <c r="H401" s="178"/>
      <c r="I401" s="179"/>
      <c r="J401" s="174"/>
      <c r="K401" s="174"/>
      <c r="L401" s="174"/>
      <c r="M401" s="174"/>
      <c r="N401" s="174"/>
      <c r="O401" s="174"/>
      <c r="P401" s="174"/>
      <c r="Q401" s="174"/>
      <c r="R401" s="174"/>
      <c r="S401" s="172"/>
      <c r="T401" s="172"/>
      <c r="U401" s="172"/>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c r="DA401" s="172"/>
      <c r="DB401" s="54"/>
      <c r="DC401" s="172"/>
      <c r="DD401" s="172"/>
      <c r="DE401" s="172"/>
      <c r="DF401" s="172"/>
      <c r="DG401" s="172"/>
      <c r="DH401" s="172"/>
      <c r="DI401" s="172"/>
      <c r="DJ401" s="172"/>
      <c r="DK401" s="172"/>
      <c r="DL401" s="172"/>
      <c r="DM401" s="172"/>
      <c r="DN401" s="172"/>
      <c r="DO401" s="172"/>
      <c r="DP401" s="172"/>
      <c r="DQ401" s="172"/>
      <c r="DR401" s="172"/>
      <c r="DS401" s="172"/>
      <c r="DT401" s="172"/>
      <c r="DU401" s="172"/>
      <c r="DV401" s="54"/>
      <c r="DW401" s="172"/>
      <c r="DX401" s="172"/>
      <c r="DY401" s="172"/>
      <c r="DZ401" s="172"/>
      <c r="EA401" s="172"/>
      <c r="EB401" s="173"/>
    </row>
    <row r="402" spans="1:132" ht="20.100000000000001" customHeight="1" x14ac:dyDescent="0.3">
      <c r="A402" s="178"/>
      <c r="B402" s="178"/>
      <c r="C402" s="178"/>
      <c r="D402" s="178"/>
      <c r="E402" s="179"/>
      <c r="F402" s="178"/>
      <c r="G402" s="178"/>
      <c r="H402" s="178"/>
      <c r="I402" s="179"/>
      <c r="J402" s="174"/>
      <c r="K402" s="174"/>
      <c r="L402" s="174"/>
      <c r="M402" s="174"/>
      <c r="N402" s="174"/>
      <c r="O402" s="174"/>
      <c r="P402" s="174"/>
      <c r="Q402" s="174"/>
      <c r="R402" s="174"/>
      <c r="S402" s="172"/>
      <c r="T402" s="172"/>
      <c r="U402" s="172"/>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54"/>
      <c r="DC402" s="172"/>
      <c r="DD402" s="172"/>
      <c r="DE402" s="172"/>
      <c r="DF402" s="172"/>
      <c r="DG402" s="172"/>
      <c r="DH402" s="172"/>
      <c r="DI402" s="172"/>
      <c r="DJ402" s="172"/>
      <c r="DK402" s="172"/>
      <c r="DL402" s="172"/>
      <c r="DM402" s="172"/>
      <c r="DN402" s="172"/>
      <c r="DO402" s="172"/>
      <c r="DP402" s="172"/>
      <c r="DQ402" s="172"/>
      <c r="DR402" s="172"/>
      <c r="DS402" s="172"/>
      <c r="DT402" s="172"/>
      <c r="DU402" s="172"/>
      <c r="DV402" s="54"/>
      <c r="DW402" s="172"/>
      <c r="DX402" s="172"/>
      <c r="DY402" s="172"/>
      <c r="DZ402" s="172"/>
      <c r="EA402" s="172"/>
      <c r="EB402" s="173"/>
    </row>
    <row r="403" spans="1:132" ht="20.100000000000001" customHeight="1" x14ac:dyDescent="0.3">
      <c r="A403" s="178"/>
      <c r="B403" s="178"/>
      <c r="C403" s="178"/>
      <c r="D403" s="178"/>
      <c r="E403" s="179"/>
      <c r="F403" s="178"/>
      <c r="G403" s="178"/>
      <c r="H403" s="178"/>
      <c r="I403" s="179"/>
      <c r="J403" s="174"/>
      <c r="K403" s="174"/>
      <c r="L403" s="174"/>
      <c r="M403" s="174"/>
      <c r="N403" s="174"/>
      <c r="O403" s="174"/>
      <c r="P403" s="174"/>
      <c r="Q403" s="174"/>
      <c r="R403" s="174"/>
      <c r="S403" s="172"/>
      <c r="T403" s="172"/>
      <c r="U403" s="172"/>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54"/>
      <c r="DC403" s="172"/>
      <c r="DD403" s="172"/>
      <c r="DE403" s="172"/>
      <c r="DF403" s="172"/>
      <c r="DG403" s="172"/>
      <c r="DH403" s="172"/>
      <c r="DI403" s="172"/>
      <c r="DJ403" s="172"/>
      <c r="DK403" s="172"/>
      <c r="DL403" s="172"/>
      <c r="DM403" s="172"/>
      <c r="DN403" s="172"/>
      <c r="DO403" s="172"/>
      <c r="DP403" s="172"/>
      <c r="DQ403" s="172"/>
      <c r="DR403" s="172"/>
      <c r="DS403" s="172"/>
      <c r="DT403" s="172"/>
      <c r="DU403" s="172"/>
      <c r="DV403" s="54"/>
      <c r="DW403" s="172"/>
      <c r="DX403" s="172"/>
      <c r="DY403" s="172"/>
      <c r="DZ403" s="172"/>
      <c r="EA403" s="172"/>
      <c r="EB403" s="173"/>
    </row>
    <row r="404" spans="1:132" ht="20.100000000000001" customHeight="1" x14ac:dyDescent="0.3">
      <c r="A404" s="178"/>
      <c r="B404" s="178"/>
      <c r="C404" s="178"/>
      <c r="D404" s="178"/>
      <c r="E404" s="179"/>
      <c r="F404" s="178"/>
      <c r="G404" s="178"/>
      <c r="H404" s="178"/>
      <c r="I404" s="179"/>
      <c r="J404" s="174"/>
      <c r="K404" s="174"/>
      <c r="L404" s="174"/>
      <c r="M404" s="174"/>
      <c r="N404" s="174"/>
      <c r="O404" s="174"/>
      <c r="P404" s="174"/>
      <c r="Q404" s="174"/>
      <c r="R404" s="174"/>
      <c r="S404" s="172"/>
      <c r="T404" s="172"/>
      <c r="U404" s="172"/>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54"/>
      <c r="DC404" s="172"/>
      <c r="DD404" s="172"/>
      <c r="DE404" s="172"/>
      <c r="DF404" s="172"/>
      <c r="DG404" s="172"/>
      <c r="DH404" s="172"/>
      <c r="DI404" s="172"/>
      <c r="DJ404" s="172"/>
      <c r="DK404" s="172"/>
      <c r="DL404" s="172"/>
      <c r="DM404" s="172"/>
      <c r="DN404" s="172"/>
      <c r="DO404" s="172"/>
      <c r="DP404" s="172"/>
      <c r="DQ404" s="172"/>
      <c r="DR404" s="172"/>
      <c r="DS404" s="172"/>
      <c r="DT404" s="172"/>
      <c r="DU404" s="172"/>
      <c r="DV404" s="54"/>
      <c r="DW404" s="172"/>
      <c r="DX404" s="172"/>
      <c r="DY404" s="172"/>
      <c r="DZ404" s="172"/>
      <c r="EA404" s="172"/>
      <c r="EB404" s="173"/>
    </row>
    <row r="405" spans="1:132" ht="20.100000000000001" customHeight="1" x14ac:dyDescent="0.3">
      <c r="A405" s="178"/>
      <c r="B405" s="178"/>
      <c r="C405" s="178"/>
      <c r="D405" s="178"/>
      <c r="E405" s="179"/>
      <c r="F405" s="178"/>
      <c r="G405" s="178"/>
      <c r="H405" s="178"/>
      <c r="I405" s="179"/>
      <c r="J405" s="174"/>
      <c r="K405" s="174"/>
      <c r="L405" s="174"/>
      <c r="M405" s="174"/>
      <c r="N405" s="174"/>
      <c r="O405" s="174"/>
      <c r="P405" s="174"/>
      <c r="Q405" s="174"/>
      <c r="R405" s="174"/>
      <c r="S405" s="172"/>
      <c r="T405" s="172"/>
      <c r="U405" s="172"/>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54"/>
      <c r="DC405" s="172"/>
      <c r="DD405" s="172"/>
      <c r="DE405" s="172"/>
      <c r="DF405" s="172"/>
      <c r="DG405" s="172"/>
      <c r="DH405" s="172"/>
      <c r="DI405" s="172"/>
      <c r="DJ405" s="172"/>
      <c r="DK405" s="172"/>
      <c r="DL405" s="172"/>
      <c r="DM405" s="172"/>
      <c r="DN405" s="172"/>
      <c r="DO405" s="172"/>
      <c r="DP405" s="172"/>
      <c r="DQ405" s="172"/>
      <c r="DR405" s="172"/>
      <c r="DS405" s="172"/>
      <c r="DT405" s="172"/>
      <c r="DU405" s="172"/>
      <c r="DV405" s="54"/>
      <c r="DW405" s="172"/>
      <c r="DX405" s="172"/>
      <c r="DY405" s="172"/>
      <c r="DZ405" s="172"/>
      <c r="EA405" s="172"/>
      <c r="EB405" s="173"/>
    </row>
    <row r="406" spans="1:132" ht="20.100000000000001" customHeight="1" x14ac:dyDescent="0.3">
      <c r="A406" s="178"/>
      <c r="B406" s="178"/>
      <c r="C406" s="178"/>
      <c r="D406" s="178"/>
      <c r="E406" s="179"/>
      <c r="F406" s="178"/>
      <c r="G406" s="178"/>
      <c r="H406" s="178"/>
      <c r="I406" s="179"/>
      <c r="J406" s="174"/>
      <c r="K406" s="174"/>
      <c r="L406" s="174"/>
      <c r="M406" s="174"/>
      <c r="N406" s="174"/>
      <c r="O406" s="174"/>
      <c r="P406" s="174"/>
      <c r="Q406" s="174"/>
      <c r="R406" s="174"/>
      <c r="S406" s="172"/>
      <c r="T406" s="172"/>
      <c r="U406" s="172"/>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54"/>
      <c r="DC406" s="172"/>
      <c r="DD406" s="172"/>
      <c r="DE406" s="172"/>
      <c r="DF406" s="172"/>
      <c r="DG406" s="172"/>
      <c r="DH406" s="172"/>
      <c r="DI406" s="172"/>
      <c r="DJ406" s="172"/>
      <c r="DK406" s="172"/>
      <c r="DL406" s="172"/>
      <c r="DM406" s="172"/>
      <c r="DN406" s="172"/>
      <c r="DO406" s="172"/>
      <c r="DP406" s="172"/>
      <c r="DQ406" s="172"/>
      <c r="DR406" s="172"/>
      <c r="DS406" s="172"/>
      <c r="DT406" s="172"/>
      <c r="DU406" s="172"/>
      <c r="DV406" s="54"/>
      <c r="DW406" s="172"/>
      <c r="DX406" s="172"/>
      <c r="DY406" s="172"/>
      <c r="DZ406" s="172"/>
      <c r="EA406" s="172"/>
      <c r="EB406" s="173"/>
    </row>
    <row r="407" spans="1:132" ht="20.100000000000001" customHeight="1" x14ac:dyDescent="0.3">
      <c r="A407" s="178"/>
      <c r="B407" s="178"/>
      <c r="C407" s="178"/>
      <c r="D407" s="178"/>
      <c r="E407" s="179"/>
      <c r="F407" s="178"/>
      <c r="G407" s="178"/>
      <c r="H407" s="178"/>
      <c r="I407" s="179"/>
      <c r="J407" s="174"/>
      <c r="K407" s="174"/>
      <c r="L407" s="174"/>
      <c r="M407" s="174"/>
      <c r="N407" s="174"/>
      <c r="O407" s="174"/>
      <c r="P407" s="174"/>
      <c r="Q407" s="174"/>
      <c r="R407" s="174"/>
      <c r="S407" s="172"/>
      <c r="T407" s="172"/>
      <c r="U407" s="172"/>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54"/>
      <c r="DC407" s="172"/>
      <c r="DD407" s="172"/>
      <c r="DE407" s="172"/>
      <c r="DF407" s="172"/>
      <c r="DG407" s="172"/>
      <c r="DH407" s="172"/>
      <c r="DI407" s="172"/>
      <c r="DJ407" s="172"/>
      <c r="DK407" s="172"/>
      <c r="DL407" s="172"/>
      <c r="DM407" s="172"/>
      <c r="DN407" s="172"/>
      <c r="DO407" s="172"/>
      <c r="DP407" s="172"/>
      <c r="DQ407" s="172"/>
      <c r="DR407" s="172"/>
      <c r="DS407" s="172"/>
      <c r="DT407" s="172"/>
      <c r="DU407" s="172"/>
      <c r="DV407" s="54"/>
      <c r="DW407" s="172"/>
      <c r="DX407" s="172"/>
      <c r="DY407" s="172"/>
      <c r="DZ407" s="172"/>
      <c r="EA407" s="172"/>
      <c r="EB407" s="173"/>
    </row>
    <row r="408" spans="1:132" ht="20.100000000000001" customHeight="1" x14ac:dyDescent="0.3">
      <c r="A408" s="178"/>
      <c r="B408" s="178"/>
      <c r="C408" s="178"/>
      <c r="D408" s="178"/>
      <c r="E408" s="179"/>
      <c r="F408" s="178"/>
      <c r="G408" s="178"/>
      <c r="H408" s="178"/>
      <c r="I408" s="179"/>
      <c r="J408" s="174"/>
      <c r="K408" s="174"/>
      <c r="L408" s="174"/>
      <c r="M408" s="174"/>
      <c r="N408" s="174"/>
      <c r="O408" s="174"/>
      <c r="P408" s="174"/>
      <c r="Q408" s="174"/>
      <c r="R408" s="174"/>
      <c r="S408" s="172"/>
      <c r="T408" s="172"/>
      <c r="U408" s="172"/>
      <c r="V408" s="172"/>
      <c r="W408" s="172"/>
      <c r="X408" s="172"/>
      <c r="Y408" s="172"/>
      <c r="Z408" s="172"/>
      <c r="AA408" s="172"/>
      <c r="AB408" s="172"/>
      <c r="AC408" s="172"/>
      <c r="AD408" s="172"/>
      <c r="AE408" s="172"/>
      <c r="AF408" s="172"/>
      <c r="AG408" s="172"/>
      <c r="AH408" s="172"/>
      <c r="AI408" s="172"/>
      <c r="AJ408" s="172"/>
      <c r="AK408" s="172"/>
      <c r="AL408" s="172"/>
      <c r="AM408" s="172"/>
      <c r="AN408" s="172"/>
      <c r="AO408" s="172"/>
      <c r="AP408" s="172"/>
      <c r="AQ408" s="172"/>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172"/>
      <c r="BS408" s="172"/>
      <c r="BT408" s="172"/>
      <c r="BU408" s="172"/>
      <c r="BV408" s="172"/>
      <c r="BW408" s="172"/>
      <c r="BX408" s="172"/>
      <c r="BY408" s="172"/>
      <c r="BZ408" s="172"/>
      <c r="CA408" s="172"/>
      <c r="CB408" s="172"/>
      <c r="CC408" s="172"/>
      <c r="CD408" s="172"/>
      <c r="CE408" s="172"/>
      <c r="CF408" s="172"/>
      <c r="CG408" s="172"/>
      <c r="CH408" s="172"/>
      <c r="CI408" s="172"/>
      <c r="CJ408" s="172"/>
      <c r="CK408" s="172"/>
      <c r="CL408" s="172"/>
      <c r="CM408" s="172"/>
      <c r="CN408" s="172"/>
      <c r="CO408" s="172"/>
      <c r="CP408" s="172"/>
      <c r="CQ408" s="172"/>
      <c r="CR408" s="172"/>
      <c r="CS408" s="172"/>
      <c r="CT408" s="172"/>
      <c r="CU408" s="172"/>
      <c r="CV408" s="172"/>
      <c r="CW408" s="172"/>
      <c r="CX408" s="172"/>
      <c r="CY408" s="172"/>
      <c r="CZ408" s="172"/>
      <c r="DA408" s="172"/>
      <c r="DB408" s="54"/>
      <c r="DC408" s="172"/>
      <c r="DD408" s="172"/>
      <c r="DE408" s="172"/>
      <c r="DF408" s="172"/>
      <c r="DG408" s="172"/>
      <c r="DH408" s="172"/>
      <c r="DI408" s="172"/>
      <c r="DJ408" s="172"/>
      <c r="DK408" s="172"/>
      <c r="DL408" s="172"/>
      <c r="DM408" s="172"/>
      <c r="DN408" s="172"/>
      <c r="DO408" s="172"/>
      <c r="DP408" s="172"/>
      <c r="DQ408" s="172"/>
      <c r="DR408" s="172"/>
      <c r="DS408" s="172"/>
      <c r="DT408" s="172"/>
      <c r="DU408" s="172"/>
      <c r="DV408" s="54"/>
      <c r="DW408" s="172"/>
      <c r="DX408" s="172"/>
      <c r="DY408" s="172"/>
      <c r="DZ408" s="172"/>
      <c r="EA408" s="172"/>
      <c r="EB408" s="173"/>
    </row>
    <row r="409" spans="1:132" ht="20.100000000000001" customHeight="1" x14ac:dyDescent="0.3">
      <c r="A409" s="178"/>
      <c r="B409" s="178"/>
      <c r="C409" s="178"/>
      <c r="D409" s="178"/>
      <c r="E409" s="179"/>
      <c r="F409" s="178"/>
      <c r="G409" s="178"/>
      <c r="H409" s="178"/>
      <c r="I409" s="179"/>
      <c r="J409" s="174"/>
      <c r="K409" s="174"/>
      <c r="L409" s="174"/>
      <c r="M409" s="174"/>
      <c r="N409" s="174"/>
      <c r="O409" s="174"/>
      <c r="P409" s="174"/>
      <c r="Q409" s="174"/>
      <c r="R409" s="174"/>
      <c r="S409" s="172"/>
      <c r="T409" s="172"/>
      <c r="U409" s="172"/>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54"/>
      <c r="DC409" s="172"/>
      <c r="DD409" s="172"/>
      <c r="DE409" s="172"/>
      <c r="DF409" s="172"/>
      <c r="DG409" s="172"/>
      <c r="DH409" s="172"/>
      <c r="DI409" s="172"/>
      <c r="DJ409" s="172"/>
      <c r="DK409" s="172"/>
      <c r="DL409" s="172"/>
      <c r="DM409" s="172"/>
      <c r="DN409" s="172"/>
      <c r="DO409" s="172"/>
      <c r="DP409" s="172"/>
      <c r="DQ409" s="172"/>
      <c r="DR409" s="172"/>
      <c r="DS409" s="172"/>
      <c r="DT409" s="172"/>
      <c r="DU409" s="172"/>
      <c r="DV409" s="54"/>
      <c r="DW409" s="172"/>
      <c r="DX409" s="172"/>
      <c r="DY409" s="172"/>
      <c r="DZ409" s="172"/>
      <c r="EA409" s="172"/>
      <c r="EB409" s="173"/>
    </row>
    <row r="410" spans="1:132" ht="20.100000000000001" customHeight="1" x14ac:dyDescent="0.3">
      <c r="A410" s="178"/>
      <c r="B410" s="178"/>
      <c r="C410" s="178"/>
      <c r="D410" s="178"/>
      <c r="E410" s="179"/>
      <c r="F410" s="178"/>
      <c r="G410" s="178"/>
      <c r="H410" s="178"/>
      <c r="I410" s="179"/>
      <c r="J410" s="174"/>
      <c r="K410" s="174"/>
      <c r="L410" s="174"/>
      <c r="M410" s="174"/>
      <c r="N410" s="174"/>
      <c r="O410" s="174"/>
      <c r="P410" s="174"/>
      <c r="Q410" s="174"/>
      <c r="R410" s="174"/>
      <c r="S410" s="172"/>
      <c r="T410" s="172"/>
      <c r="U410" s="172"/>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54"/>
      <c r="DC410" s="172"/>
      <c r="DD410" s="172"/>
      <c r="DE410" s="172"/>
      <c r="DF410" s="172"/>
      <c r="DG410" s="172"/>
      <c r="DH410" s="172"/>
      <c r="DI410" s="172"/>
      <c r="DJ410" s="172"/>
      <c r="DK410" s="172"/>
      <c r="DL410" s="172"/>
      <c r="DM410" s="172"/>
      <c r="DN410" s="172"/>
      <c r="DO410" s="172"/>
      <c r="DP410" s="172"/>
      <c r="DQ410" s="172"/>
      <c r="DR410" s="172"/>
      <c r="DS410" s="172"/>
      <c r="DT410" s="172"/>
      <c r="DU410" s="172"/>
      <c r="DV410" s="54"/>
      <c r="DW410" s="172"/>
      <c r="DX410" s="172"/>
      <c r="DY410" s="172"/>
      <c r="DZ410" s="172"/>
      <c r="EA410" s="172"/>
      <c r="EB410" s="173"/>
    </row>
    <row r="411" spans="1:132" ht="20.100000000000001" customHeight="1" x14ac:dyDescent="0.3">
      <c r="A411" s="178"/>
      <c r="B411" s="178"/>
      <c r="C411" s="178"/>
      <c r="D411" s="178"/>
      <c r="E411" s="179"/>
      <c r="F411" s="178"/>
      <c r="G411" s="178"/>
      <c r="H411" s="178"/>
      <c r="I411" s="179"/>
      <c r="J411" s="174"/>
      <c r="K411" s="174"/>
      <c r="L411" s="174"/>
      <c r="M411" s="174"/>
      <c r="N411" s="174"/>
      <c r="O411" s="174"/>
      <c r="P411" s="174"/>
      <c r="Q411" s="174"/>
      <c r="R411" s="174"/>
      <c r="S411" s="172"/>
      <c r="T411" s="172"/>
      <c r="U411" s="172"/>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54"/>
      <c r="DC411" s="172"/>
      <c r="DD411" s="172"/>
      <c r="DE411" s="172"/>
      <c r="DF411" s="172"/>
      <c r="DG411" s="172"/>
      <c r="DH411" s="172"/>
      <c r="DI411" s="172"/>
      <c r="DJ411" s="172"/>
      <c r="DK411" s="172"/>
      <c r="DL411" s="172"/>
      <c r="DM411" s="172"/>
      <c r="DN411" s="172"/>
      <c r="DO411" s="172"/>
      <c r="DP411" s="172"/>
      <c r="DQ411" s="172"/>
      <c r="DR411" s="172"/>
      <c r="DS411" s="172"/>
      <c r="DT411" s="172"/>
      <c r="DU411" s="172"/>
      <c r="DV411" s="54"/>
      <c r="DW411" s="172"/>
      <c r="DX411" s="172"/>
      <c r="DY411" s="172"/>
      <c r="DZ411" s="172"/>
      <c r="EA411" s="172"/>
      <c r="EB411" s="173"/>
    </row>
    <row r="412" spans="1:132" x14ac:dyDescent="0.3">
      <c r="A412" s="178"/>
      <c r="B412" s="178"/>
      <c r="C412" s="178"/>
      <c r="D412" s="178"/>
      <c r="E412" s="179"/>
      <c r="F412" s="178"/>
      <c r="G412" s="178"/>
      <c r="H412" s="178"/>
      <c r="I412" s="179"/>
      <c r="J412" s="174"/>
      <c r="K412" s="174"/>
      <c r="L412" s="174"/>
      <c r="M412" s="174"/>
      <c r="N412" s="174"/>
      <c r="O412" s="174"/>
      <c r="P412" s="174"/>
      <c r="Q412" s="174"/>
      <c r="R412" s="174"/>
      <c r="S412" s="172"/>
      <c r="T412" s="172"/>
      <c r="U412" s="172"/>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54"/>
      <c r="DC412" s="172"/>
      <c r="DD412" s="172"/>
      <c r="DE412" s="172"/>
      <c r="DF412" s="172"/>
      <c r="DG412" s="172"/>
      <c r="DH412" s="172"/>
      <c r="DI412" s="172"/>
      <c r="DJ412" s="172"/>
      <c r="DK412" s="172"/>
      <c r="DL412" s="172"/>
      <c r="DM412" s="172"/>
      <c r="DN412" s="172"/>
      <c r="DO412" s="172"/>
      <c r="DP412" s="172"/>
      <c r="DQ412" s="172"/>
      <c r="DR412" s="172"/>
      <c r="DS412" s="172"/>
      <c r="DT412" s="172"/>
      <c r="DU412" s="172"/>
      <c r="DV412" s="54"/>
      <c r="DW412" s="172"/>
      <c r="DX412" s="172"/>
      <c r="DY412" s="172"/>
      <c r="DZ412" s="172"/>
      <c r="EA412" s="172"/>
      <c r="EB412" s="173"/>
    </row>
    <row r="413" spans="1:132" x14ac:dyDescent="0.3">
      <c r="A413" s="178"/>
      <c r="B413" s="178"/>
      <c r="C413" s="178"/>
      <c r="D413" s="178"/>
      <c r="E413" s="179"/>
      <c r="F413" s="178"/>
      <c r="G413" s="178"/>
      <c r="H413" s="178"/>
      <c r="I413" s="179"/>
      <c r="J413" s="174"/>
      <c r="K413" s="174"/>
      <c r="L413" s="174"/>
      <c r="M413" s="174"/>
      <c r="N413" s="174"/>
      <c r="O413" s="174"/>
      <c r="P413" s="174"/>
      <c r="Q413" s="174"/>
      <c r="R413" s="174"/>
      <c r="S413" s="172"/>
      <c r="T413" s="172"/>
      <c r="U413" s="172"/>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54"/>
      <c r="DC413" s="172"/>
      <c r="DD413" s="172"/>
      <c r="DE413" s="172"/>
      <c r="DF413" s="172"/>
      <c r="DG413" s="172"/>
      <c r="DH413" s="172"/>
      <c r="DI413" s="172"/>
      <c r="DJ413" s="172"/>
      <c r="DK413" s="172"/>
      <c r="DL413" s="172"/>
      <c r="DM413" s="172"/>
      <c r="DN413" s="172"/>
      <c r="DO413" s="172"/>
      <c r="DP413" s="172"/>
      <c r="DQ413" s="172"/>
      <c r="DR413" s="172"/>
      <c r="DS413" s="172"/>
      <c r="DT413" s="172"/>
      <c r="DU413" s="172"/>
      <c r="DV413" s="54"/>
      <c r="DW413" s="172"/>
      <c r="DX413" s="172"/>
      <c r="DY413" s="172"/>
      <c r="DZ413" s="172"/>
      <c r="EA413" s="172"/>
      <c r="EB413" s="173"/>
    </row>
    <row r="414" spans="1:132" x14ac:dyDescent="0.3">
      <c r="A414" s="178"/>
      <c r="B414" s="178"/>
      <c r="C414" s="178"/>
      <c r="D414" s="178"/>
      <c r="E414" s="179"/>
      <c r="F414" s="178"/>
      <c r="G414" s="178"/>
      <c r="H414" s="178"/>
      <c r="I414" s="179"/>
      <c r="J414" s="174"/>
      <c r="K414" s="174"/>
      <c r="L414" s="174"/>
      <c r="M414" s="174"/>
      <c r="N414" s="174"/>
      <c r="O414" s="174"/>
      <c r="P414" s="174"/>
      <c r="Q414" s="174"/>
      <c r="R414" s="174"/>
      <c r="S414" s="172"/>
      <c r="T414" s="172"/>
      <c r="U414" s="172"/>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54"/>
      <c r="DC414" s="172"/>
      <c r="DD414" s="172"/>
      <c r="DE414" s="172"/>
      <c r="DF414" s="172"/>
      <c r="DG414" s="172"/>
      <c r="DH414" s="172"/>
      <c r="DI414" s="172"/>
      <c r="DJ414" s="172"/>
      <c r="DK414" s="172"/>
      <c r="DL414" s="172"/>
      <c r="DM414" s="172"/>
      <c r="DN414" s="172"/>
      <c r="DO414" s="172"/>
      <c r="DP414" s="172"/>
      <c r="DQ414" s="172"/>
      <c r="DR414" s="172"/>
      <c r="DS414" s="172"/>
      <c r="DT414" s="172"/>
      <c r="DU414" s="172"/>
      <c r="DV414" s="54"/>
      <c r="DW414" s="172"/>
      <c r="DX414" s="172"/>
      <c r="DY414" s="172"/>
      <c r="DZ414" s="172"/>
      <c r="EA414" s="172"/>
      <c r="EB414" s="173"/>
    </row>
    <row r="415" spans="1:132" x14ac:dyDescent="0.3">
      <c r="A415" s="178"/>
      <c r="B415" s="178"/>
      <c r="C415" s="178"/>
      <c r="D415" s="178"/>
      <c r="E415" s="179"/>
      <c r="F415" s="178"/>
      <c r="G415" s="178"/>
      <c r="H415" s="178"/>
      <c r="I415" s="179"/>
      <c r="J415" s="174"/>
      <c r="K415" s="174"/>
      <c r="L415" s="174"/>
      <c r="M415" s="174"/>
      <c r="N415" s="174"/>
      <c r="O415" s="174"/>
      <c r="P415" s="174"/>
      <c r="Q415" s="174"/>
      <c r="R415" s="174"/>
      <c r="S415" s="172"/>
      <c r="T415" s="172"/>
      <c r="U415" s="172"/>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54"/>
      <c r="DC415" s="172"/>
      <c r="DD415" s="172"/>
      <c r="DE415" s="172"/>
      <c r="DF415" s="172"/>
      <c r="DG415" s="172"/>
      <c r="DH415" s="172"/>
      <c r="DI415" s="172"/>
      <c r="DJ415" s="172"/>
      <c r="DK415" s="172"/>
      <c r="DL415" s="172"/>
      <c r="DM415" s="172"/>
      <c r="DN415" s="172"/>
      <c r="DO415" s="172"/>
      <c r="DP415" s="172"/>
      <c r="DQ415" s="172"/>
      <c r="DR415" s="172"/>
      <c r="DS415" s="172"/>
      <c r="DT415" s="172"/>
      <c r="DU415" s="172"/>
      <c r="DV415" s="54"/>
      <c r="DW415" s="172"/>
      <c r="DX415" s="172"/>
      <c r="DY415" s="172"/>
      <c r="DZ415" s="172"/>
      <c r="EA415" s="172"/>
      <c r="EB415" s="173"/>
    </row>
    <row r="416" spans="1:132" x14ac:dyDescent="0.3">
      <c r="A416" s="178"/>
      <c r="B416" s="178"/>
      <c r="C416" s="178"/>
      <c r="D416" s="178"/>
      <c r="E416" s="179"/>
      <c r="F416" s="178"/>
      <c r="G416" s="178"/>
      <c r="H416" s="178"/>
      <c r="I416" s="179"/>
      <c r="J416" s="174"/>
      <c r="K416" s="174"/>
      <c r="L416" s="174"/>
      <c r="M416" s="174"/>
      <c r="N416" s="174"/>
      <c r="O416" s="174"/>
      <c r="P416" s="174"/>
      <c r="Q416" s="174"/>
      <c r="R416" s="174"/>
      <c r="S416" s="172"/>
      <c r="T416" s="172"/>
      <c r="U416" s="172"/>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54"/>
      <c r="DC416" s="172"/>
      <c r="DD416" s="172"/>
      <c r="DE416" s="172"/>
      <c r="DF416" s="172"/>
      <c r="DG416" s="172"/>
      <c r="DH416" s="172"/>
      <c r="DI416" s="172"/>
      <c r="DJ416" s="172"/>
      <c r="DK416" s="172"/>
      <c r="DL416" s="172"/>
      <c r="DM416" s="172"/>
      <c r="DN416" s="172"/>
      <c r="DO416" s="172"/>
      <c r="DP416" s="172"/>
      <c r="DQ416" s="172"/>
      <c r="DR416" s="172"/>
      <c r="DS416" s="172"/>
      <c r="DT416" s="172"/>
      <c r="DU416" s="172"/>
      <c r="DV416" s="54"/>
      <c r="DW416" s="172"/>
      <c r="DX416" s="172"/>
      <c r="DY416" s="172"/>
      <c r="DZ416" s="172"/>
      <c r="EA416" s="172"/>
      <c r="EB416" s="173"/>
    </row>
    <row r="417" spans="1:132" x14ac:dyDescent="0.3">
      <c r="A417" s="178"/>
      <c r="B417" s="178"/>
      <c r="C417" s="178"/>
      <c r="D417" s="178"/>
      <c r="E417" s="179"/>
      <c r="F417" s="178"/>
      <c r="G417" s="178"/>
      <c r="H417" s="178"/>
      <c r="I417" s="179"/>
      <c r="J417" s="174"/>
      <c r="K417" s="174"/>
      <c r="L417" s="174"/>
      <c r="M417" s="174"/>
      <c r="N417" s="174"/>
      <c r="O417" s="174"/>
      <c r="P417" s="174"/>
      <c r="Q417" s="174"/>
      <c r="R417" s="174"/>
      <c r="S417" s="172"/>
      <c r="T417" s="172"/>
      <c r="U417" s="172"/>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54"/>
      <c r="DC417" s="172"/>
      <c r="DD417" s="172"/>
      <c r="DE417" s="172"/>
      <c r="DF417" s="172"/>
      <c r="DG417" s="172"/>
      <c r="DH417" s="172"/>
      <c r="DI417" s="172"/>
      <c r="DJ417" s="172"/>
      <c r="DK417" s="172"/>
      <c r="DL417" s="172"/>
      <c r="DM417" s="172"/>
      <c r="DN417" s="172"/>
      <c r="DO417" s="172"/>
      <c r="DP417" s="172"/>
      <c r="DQ417" s="172"/>
      <c r="DR417" s="172"/>
      <c r="DS417" s="172"/>
      <c r="DT417" s="172"/>
      <c r="DU417" s="172"/>
      <c r="DV417" s="54"/>
      <c r="DW417" s="172"/>
      <c r="DX417" s="172"/>
      <c r="DY417" s="172"/>
      <c r="DZ417" s="172"/>
      <c r="EA417" s="172"/>
      <c r="EB417" s="173"/>
    </row>
    <row r="418" spans="1:132" x14ac:dyDescent="0.3">
      <c r="A418" s="178"/>
      <c r="B418" s="178"/>
      <c r="C418" s="178"/>
      <c r="D418" s="178"/>
      <c r="E418" s="179"/>
      <c r="F418" s="178"/>
      <c r="G418" s="178"/>
      <c r="H418" s="178"/>
      <c r="I418" s="179"/>
      <c r="J418" s="174"/>
      <c r="K418" s="174"/>
      <c r="L418" s="174"/>
      <c r="M418" s="174"/>
      <c r="N418" s="174"/>
      <c r="O418" s="174"/>
      <c r="P418" s="174"/>
      <c r="Q418" s="174"/>
      <c r="R418" s="174"/>
      <c r="S418" s="172"/>
      <c r="T418" s="172"/>
      <c r="U418" s="172"/>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c r="DA418" s="172"/>
      <c r="DB418" s="54"/>
      <c r="DC418" s="172"/>
      <c r="DD418" s="172"/>
      <c r="DE418" s="172"/>
      <c r="DF418" s="172"/>
      <c r="DG418" s="172"/>
      <c r="DH418" s="172"/>
      <c r="DI418" s="172"/>
      <c r="DJ418" s="172"/>
      <c r="DK418" s="172"/>
      <c r="DL418" s="172"/>
      <c r="DM418" s="172"/>
      <c r="DN418" s="172"/>
      <c r="DO418" s="172"/>
      <c r="DP418" s="172"/>
      <c r="DQ418" s="172"/>
      <c r="DR418" s="172"/>
      <c r="DS418" s="172"/>
      <c r="DT418" s="172"/>
      <c r="DU418" s="172"/>
      <c r="DV418" s="54"/>
      <c r="DW418" s="172"/>
      <c r="DX418" s="172"/>
      <c r="DY418" s="172"/>
      <c r="DZ418" s="172"/>
      <c r="EA418" s="172"/>
      <c r="EB418" s="173"/>
    </row>
    <row r="419" spans="1:132" x14ac:dyDescent="0.3">
      <c r="A419" s="178"/>
      <c r="B419" s="178"/>
      <c r="C419" s="178"/>
      <c r="D419" s="178"/>
      <c r="E419" s="179"/>
      <c r="F419" s="178"/>
      <c r="G419" s="178"/>
      <c r="H419" s="178"/>
      <c r="I419" s="179"/>
      <c r="J419" s="174"/>
      <c r="K419" s="174"/>
      <c r="L419" s="174"/>
      <c r="M419" s="174"/>
      <c r="N419" s="174"/>
      <c r="O419" s="174"/>
      <c r="P419" s="174"/>
      <c r="Q419" s="174"/>
      <c r="R419" s="174"/>
      <c r="S419" s="172"/>
      <c r="T419" s="172"/>
      <c r="U419" s="172"/>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c r="DA419" s="172"/>
      <c r="DB419" s="54"/>
      <c r="DC419" s="172"/>
      <c r="DD419" s="172"/>
      <c r="DE419" s="172"/>
      <c r="DF419" s="172"/>
      <c r="DG419" s="172"/>
      <c r="DH419" s="172"/>
      <c r="DI419" s="172"/>
      <c r="DJ419" s="172"/>
      <c r="DK419" s="172"/>
      <c r="DL419" s="172"/>
      <c r="DM419" s="172"/>
      <c r="DN419" s="172"/>
      <c r="DO419" s="172"/>
      <c r="DP419" s="172"/>
      <c r="DQ419" s="172"/>
      <c r="DR419" s="172"/>
      <c r="DS419" s="172"/>
      <c r="DT419" s="172"/>
      <c r="DU419" s="172"/>
      <c r="DV419" s="54"/>
      <c r="DW419" s="172"/>
      <c r="DX419" s="172"/>
      <c r="DY419" s="172"/>
      <c r="DZ419" s="172"/>
      <c r="EA419" s="172"/>
      <c r="EB419" s="173"/>
    </row>
    <row r="420" spans="1:132" x14ac:dyDescent="0.3">
      <c r="A420" s="178"/>
      <c r="B420" s="178"/>
      <c r="C420" s="178"/>
      <c r="D420" s="178"/>
      <c r="E420" s="179"/>
      <c r="F420" s="178"/>
      <c r="G420" s="178"/>
      <c r="H420" s="178"/>
      <c r="I420" s="179"/>
      <c r="J420" s="174"/>
      <c r="K420" s="174"/>
      <c r="L420" s="174"/>
      <c r="M420" s="174"/>
      <c r="N420" s="174"/>
      <c r="O420" s="174"/>
      <c r="P420" s="174"/>
      <c r="Q420" s="174"/>
      <c r="R420" s="174"/>
      <c r="S420" s="172"/>
      <c r="T420" s="172"/>
      <c r="U420" s="172"/>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c r="DA420" s="172"/>
      <c r="DB420" s="54"/>
      <c r="DC420" s="172"/>
      <c r="DD420" s="172"/>
      <c r="DE420" s="172"/>
      <c r="DF420" s="172"/>
      <c r="DG420" s="172"/>
      <c r="DH420" s="172"/>
      <c r="DI420" s="172"/>
      <c r="DJ420" s="172"/>
      <c r="DK420" s="172"/>
      <c r="DL420" s="172"/>
      <c r="DM420" s="172"/>
      <c r="DN420" s="172"/>
      <c r="DO420" s="172"/>
      <c r="DP420" s="172"/>
      <c r="DQ420" s="172"/>
      <c r="DR420" s="172"/>
      <c r="DS420" s="172"/>
      <c r="DT420" s="172"/>
      <c r="DU420" s="172"/>
      <c r="DV420" s="54"/>
      <c r="DW420" s="172"/>
      <c r="DX420" s="172"/>
      <c r="DY420" s="172"/>
      <c r="DZ420" s="172"/>
      <c r="EA420" s="172"/>
      <c r="EB420" s="173"/>
    </row>
    <row r="421" spans="1:132" x14ac:dyDescent="0.3">
      <c r="A421" s="178"/>
      <c r="B421" s="178"/>
      <c r="C421" s="178"/>
      <c r="D421" s="178"/>
      <c r="E421" s="179"/>
      <c r="F421" s="178"/>
      <c r="G421" s="178"/>
      <c r="H421" s="178"/>
      <c r="I421" s="179"/>
      <c r="J421" s="174"/>
      <c r="K421" s="174"/>
      <c r="L421" s="174"/>
      <c r="M421" s="174"/>
      <c r="N421" s="174"/>
      <c r="O421" s="174"/>
      <c r="P421" s="174"/>
      <c r="Q421" s="174"/>
      <c r="R421" s="174"/>
      <c r="S421" s="172"/>
      <c r="T421" s="172"/>
      <c r="U421" s="172"/>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c r="DA421" s="172"/>
      <c r="DB421" s="54"/>
      <c r="DC421" s="172"/>
      <c r="DD421" s="172"/>
      <c r="DE421" s="172"/>
      <c r="DF421" s="172"/>
      <c r="DG421" s="172"/>
      <c r="DH421" s="172"/>
      <c r="DI421" s="172"/>
      <c r="DJ421" s="172"/>
      <c r="DK421" s="172"/>
      <c r="DL421" s="172"/>
      <c r="DM421" s="172"/>
      <c r="DN421" s="172"/>
      <c r="DO421" s="172"/>
      <c r="DP421" s="172"/>
      <c r="DQ421" s="172"/>
      <c r="DR421" s="172"/>
      <c r="DS421" s="172"/>
      <c r="DT421" s="172"/>
      <c r="DU421" s="172"/>
      <c r="DV421" s="54"/>
      <c r="DW421" s="172"/>
      <c r="DX421" s="172"/>
      <c r="DY421" s="172"/>
      <c r="DZ421" s="172"/>
      <c r="EA421" s="172"/>
      <c r="EB421" s="173"/>
    </row>
    <row r="422" spans="1:132" x14ac:dyDescent="0.3">
      <c r="A422" s="172"/>
      <c r="B422" s="172"/>
      <c r="C422" s="172"/>
      <c r="D422" s="172"/>
      <c r="E422" s="180"/>
      <c r="F422" s="172"/>
      <c r="G422" s="172"/>
      <c r="H422" s="172"/>
      <c r="I422" s="180"/>
      <c r="J422" s="173"/>
      <c r="K422" s="173"/>
      <c r="L422" s="173"/>
      <c r="M422" s="173"/>
      <c r="N422" s="173"/>
      <c r="O422" s="173"/>
      <c r="P422" s="173"/>
      <c r="Q422" s="173"/>
      <c r="R422" s="173"/>
      <c r="S422" s="172"/>
      <c r="T422" s="172"/>
      <c r="U422" s="172"/>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c r="DA422" s="172"/>
      <c r="DB422" s="54"/>
      <c r="DC422" s="172"/>
      <c r="DD422" s="172"/>
      <c r="DE422" s="172"/>
      <c r="DF422" s="172"/>
      <c r="DG422" s="172"/>
      <c r="DH422" s="172"/>
      <c r="DI422" s="172"/>
      <c r="DJ422" s="172"/>
      <c r="DK422" s="172"/>
      <c r="DL422" s="172"/>
      <c r="DM422" s="172"/>
      <c r="DN422" s="172"/>
      <c r="DO422" s="172"/>
      <c r="DP422" s="172"/>
      <c r="DQ422" s="172"/>
      <c r="DR422" s="172"/>
      <c r="DS422" s="172"/>
      <c r="DT422" s="172"/>
      <c r="DU422" s="172"/>
      <c r="DV422" s="54"/>
      <c r="DW422" s="172"/>
      <c r="DX422" s="172"/>
      <c r="DY422" s="172"/>
      <c r="DZ422" s="172"/>
      <c r="EA422" s="172"/>
      <c r="EB422" s="173"/>
    </row>
    <row r="423" spans="1:132" x14ac:dyDescent="0.3">
      <c r="A423" s="172"/>
      <c r="B423" s="172"/>
      <c r="C423" s="172"/>
      <c r="D423" s="172"/>
      <c r="E423" s="180"/>
      <c r="F423" s="172"/>
      <c r="G423" s="172"/>
      <c r="H423" s="172"/>
      <c r="I423" s="180"/>
      <c r="J423" s="173"/>
      <c r="K423" s="173"/>
      <c r="L423" s="173"/>
      <c r="M423" s="173"/>
      <c r="N423" s="173"/>
      <c r="O423" s="173"/>
      <c r="P423" s="173"/>
      <c r="Q423" s="173"/>
      <c r="R423" s="173"/>
      <c r="S423" s="172"/>
      <c r="T423" s="172"/>
      <c r="U423" s="172"/>
      <c r="V423" s="172"/>
      <c r="W423" s="172"/>
      <c r="X423" s="172"/>
      <c r="Y423" s="172"/>
      <c r="Z423" s="172"/>
      <c r="AA423" s="172"/>
      <c r="AB423" s="172"/>
      <c r="AC423" s="172"/>
      <c r="AD423" s="172"/>
      <c r="AE423" s="172"/>
      <c r="AF423" s="172"/>
      <c r="AG423" s="172"/>
      <c r="AH423" s="172"/>
      <c r="AI423" s="172"/>
      <c r="AJ423" s="172"/>
      <c r="AK423" s="172"/>
      <c r="AL423" s="172"/>
      <c r="AM423" s="172"/>
      <c r="AN423" s="172"/>
      <c r="AO423" s="172"/>
      <c r="AP423" s="172"/>
      <c r="AQ423" s="172"/>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172"/>
      <c r="BS423" s="172"/>
      <c r="BT423" s="172"/>
      <c r="BU423" s="172"/>
      <c r="BV423" s="172"/>
      <c r="BW423" s="172"/>
      <c r="BX423" s="172"/>
      <c r="BY423" s="172"/>
      <c r="BZ423" s="172"/>
      <c r="CA423" s="172"/>
      <c r="CB423" s="172"/>
      <c r="CC423" s="172"/>
      <c r="CD423" s="172"/>
      <c r="CE423" s="172"/>
      <c r="CF423" s="172"/>
      <c r="CG423" s="172"/>
      <c r="CH423" s="172"/>
      <c r="CI423" s="172"/>
      <c r="CJ423" s="172"/>
      <c r="CK423" s="172"/>
      <c r="CL423" s="172"/>
      <c r="CM423" s="172"/>
      <c r="CN423" s="172"/>
      <c r="CO423" s="172"/>
      <c r="CP423" s="172"/>
      <c r="CQ423" s="172"/>
      <c r="CR423" s="172"/>
      <c r="CS423" s="172"/>
      <c r="CT423" s="172"/>
      <c r="CU423" s="172"/>
      <c r="CV423" s="172"/>
      <c r="CW423" s="172"/>
      <c r="CX423" s="172"/>
      <c r="CY423" s="172"/>
      <c r="CZ423" s="172"/>
      <c r="DA423" s="172"/>
      <c r="DB423" s="54"/>
      <c r="DC423" s="172"/>
      <c r="DD423" s="172"/>
      <c r="DE423" s="172"/>
      <c r="DF423" s="172"/>
      <c r="DG423" s="172"/>
      <c r="DH423" s="172"/>
      <c r="DI423" s="172"/>
      <c r="DJ423" s="172"/>
      <c r="DK423" s="172"/>
      <c r="DL423" s="172"/>
      <c r="DM423" s="172"/>
      <c r="DN423" s="172"/>
      <c r="DO423" s="172"/>
      <c r="DP423" s="172"/>
      <c r="DQ423" s="172"/>
      <c r="DR423" s="172"/>
      <c r="DS423" s="172"/>
      <c r="DT423" s="172"/>
      <c r="DU423" s="172"/>
      <c r="DV423" s="54"/>
      <c r="DW423" s="172"/>
      <c r="DX423" s="172"/>
      <c r="DY423" s="172"/>
      <c r="DZ423" s="172"/>
      <c r="EA423" s="172"/>
      <c r="EB423" s="173"/>
    </row>
    <row r="424" spans="1:132" x14ac:dyDescent="0.3">
      <c r="A424" s="172"/>
      <c r="B424" s="172"/>
      <c r="C424" s="172"/>
      <c r="D424" s="172"/>
      <c r="E424" s="180"/>
      <c r="F424" s="172"/>
      <c r="G424" s="172"/>
      <c r="H424" s="172"/>
      <c r="I424" s="180"/>
      <c r="J424" s="173"/>
      <c r="K424" s="173"/>
      <c r="L424" s="173"/>
      <c r="M424" s="173"/>
      <c r="N424" s="173"/>
      <c r="O424" s="173"/>
      <c r="P424" s="173"/>
      <c r="Q424" s="173"/>
      <c r="R424" s="173"/>
      <c r="S424" s="172"/>
      <c r="T424" s="172"/>
      <c r="U424" s="172"/>
      <c r="V424" s="172"/>
      <c r="W424" s="172"/>
      <c r="X424" s="172"/>
      <c r="Y424" s="172"/>
      <c r="Z424" s="172"/>
      <c r="AA424" s="172"/>
      <c r="AB424" s="172"/>
      <c r="AC424" s="172"/>
      <c r="AD424" s="172"/>
      <c r="AE424" s="172"/>
      <c r="AF424" s="172"/>
      <c r="AG424" s="172"/>
      <c r="AH424" s="172"/>
      <c r="AI424" s="172"/>
      <c r="AJ424" s="172"/>
      <c r="AK424" s="172"/>
      <c r="AL424" s="172"/>
      <c r="AM424" s="172"/>
      <c r="AN424" s="172"/>
      <c r="AO424" s="172"/>
      <c r="AP424" s="172"/>
      <c r="AQ424" s="172"/>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172"/>
      <c r="BS424" s="172"/>
      <c r="BT424" s="172"/>
      <c r="BU424" s="172"/>
      <c r="BV424" s="172"/>
      <c r="BW424" s="172"/>
      <c r="BX424" s="172"/>
      <c r="BY424" s="172"/>
      <c r="BZ424" s="172"/>
      <c r="CA424" s="172"/>
      <c r="CB424" s="172"/>
      <c r="CC424" s="172"/>
      <c r="CD424" s="172"/>
      <c r="CE424" s="172"/>
      <c r="CF424" s="172"/>
      <c r="CG424" s="172"/>
      <c r="CH424" s="172"/>
      <c r="CI424" s="172"/>
      <c r="CJ424" s="172"/>
      <c r="CK424" s="172"/>
      <c r="CL424" s="172"/>
      <c r="CM424" s="172"/>
      <c r="CN424" s="172"/>
      <c r="CO424" s="172"/>
      <c r="CP424" s="172"/>
      <c r="CQ424" s="172"/>
      <c r="CR424" s="172"/>
      <c r="CS424" s="172"/>
      <c r="CT424" s="172"/>
      <c r="CU424" s="172"/>
      <c r="CV424" s="172"/>
      <c r="CW424" s="172"/>
      <c r="CX424" s="172"/>
      <c r="CY424" s="172"/>
      <c r="CZ424" s="172"/>
      <c r="DA424" s="172"/>
      <c r="DB424" s="54"/>
      <c r="DC424" s="172"/>
      <c r="DD424" s="172"/>
      <c r="DE424" s="172"/>
      <c r="DF424" s="172"/>
      <c r="DG424" s="172"/>
      <c r="DH424" s="172"/>
      <c r="DI424" s="172"/>
      <c r="DJ424" s="172"/>
      <c r="DK424" s="172"/>
      <c r="DL424" s="172"/>
      <c r="DM424" s="172"/>
      <c r="DN424" s="172"/>
      <c r="DO424" s="172"/>
      <c r="DP424" s="172"/>
      <c r="DQ424" s="172"/>
      <c r="DR424" s="172"/>
      <c r="DS424" s="172"/>
      <c r="DT424" s="172"/>
      <c r="DU424" s="172"/>
      <c r="DV424" s="54"/>
      <c r="DW424" s="172"/>
      <c r="DX424" s="172"/>
      <c r="DY424" s="172"/>
      <c r="DZ424" s="172"/>
      <c r="EA424" s="172"/>
      <c r="EB424" s="173"/>
    </row>
    <row r="425" spans="1:132" x14ac:dyDescent="0.3">
      <c r="A425" s="172"/>
      <c r="B425" s="172"/>
      <c r="C425" s="172"/>
      <c r="D425" s="172"/>
      <c r="E425" s="180"/>
      <c r="F425" s="172"/>
      <c r="G425" s="172"/>
      <c r="H425" s="172"/>
      <c r="I425" s="180"/>
      <c r="J425" s="173"/>
      <c r="K425" s="173"/>
      <c r="L425" s="173"/>
      <c r="M425" s="173"/>
      <c r="N425" s="173"/>
      <c r="O425" s="173"/>
      <c r="P425" s="173"/>
      <c r="Q425" s="173"/>
      <c r="R425" s="173"/>
      <c r="S425" s="172"/>
      <c r="T425" s="172"/>
      <c r="U425" s="172"/>
      <c r="V425" s="172"/>
      <c r="W425" s="172"/>
      <c r="X425" s="172"/>
      <c r="Y425" s="172"/>
      <c r="Z425" s="172"/>
      <c r="AA425" s="172"/>
      <c r="AB425" s="172"/>
      <c r="AC425" s="172"/>
      <c r="AD425" s="172"/>
      <c r="AE425" s="172"/>
      <c r="AF425" s="172"/>
      <c r="AG425" s="172"/>
      <c r="AH425" s="172"/>
      <c r="AI425" s="172"/>
      <c r="AJ425" s="172"/>
      <c r="AK425" s="172"/>
      <c r="AL425" s="172"/>
      <c r="AM425" s="172"/>
      <c r="AN425" s="172"/>
      <c r="AO425" s="172"/>
      <c r="AP425" s="172"/>
      <c r="AQ425" s="172"/>
      <c r="AR425" s="172"/>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172"/>
      <c r="BS425" s="172"/>
      <c r="BT425" s="172"/>
      <c r="BU425" s="172"/>
      <c r="BV425" s="172"/>
      <c r="BW425" s="172"/>
      <c r="BX425" s="172"/>
      <c r="BY425" s="172"/>
      <c r="BZ425" s="172"/>
      <c r="CA425" s="172"/>
      <c r="CB425" s="172"/>
      <c r="CC425" s="172"/>
      <c r="CD425" s="172"/>
      <c r="CE425" s="172"/>
      <c r="CF425" s="172"/>
      <c r="CG425" s="172"/>
      <c r="CH425" s="172"/>
      <c r="CI425" s="172"/>
      <c r="CJ425" s="172"/>
      <c r="CK425" s="172"/>
      <c r="CL425" s="172"/>
      <c r="CM425" s="172"/>
      <c r="CN425" s="172"/>
      <c r="CO425" s="172"/>
      <c r="CP425" s="172"/>
      <c r="CQ425" s="172"/>
      <c r="CR425" s="172"/>
      <c r="CS425" s="172"/>
      <c r="CT425" s="172"/>
      <c r="CU425" s="172"/>
      <c r="CV425" s="172"/>
      <c r="CW425" s="172"/>
      <c r="CX425" s="172"/>
      <c r="CY425" s="172"/>
      <c r="CZ425" s="172"/>
      <c r="DA425" s="172"/>
      <c r="DB425" s="54"/>
      <c r="DC425" s="172"/>
      <c r="DD425" s="172"/>
      <c r="DE425" s="172"/>
      <c r="DF425" s="172"/>
      <c r="DG425" s="172"/>
      <c r="DH425" s="172"/>
      <c r="DI425" s="172"/>
      <c r="DJ425" s="172"/>
      <c r="DK425" s="172"/>
      <c r="DL425" s="172"/>
      <c r="DM425" s="172"/>
      <c r="DN425" s="172"/>
      <c r="DO425" s="172"/>
      <c r="DP425" s="172"/>
      <c r="DQ425" s="172"/>
      <c r="DR425" s="172"/>
      <c r="DS425" s="172"/>
      <c r="DT425" s="172"/>
      <c r="DU425" s="172"/>
      <c r="DV425" s="54"/>
      <c r="DW425" s="172"/>
      <c r="DX425" s="172"/>
      <c r="DY425" s="172"/>
      <c r="DZ425" s="172"/>
      <c r="EA425" s="172"/>
      <c r="EB425" s="173"/>
    </row>
    <row r="426" spans="1:132" x14ac:dyDescent="0.3">
      <c r="A426" s="172"/>
      <c r="B426" s="172"/>
      <c r="C426" s="172"/>
      <c r="D426" s="172"/>
      <c r="E426" s="180"/>
      <c r="F426" s="172"/>
      <c r="G426" s="172"/>
      <c r="H426" s="172"/>
      <c r="I426" s="180"/>
      <c r="J426" s="173"/>
      <c r="K426" s="173"/>
      <c r="L426" s="173"/>
      <c r="M426" s="173"/>
      <c r="N426" s="173"/>
      <c r="O426" s="173"/>
      <c r="P426" s="173"/>
      <c r="Q426" s="173"/>
      <c r="R426" s="173"/>
      <c r="S426" s="172"/>
      <c r="T426" s="172"/>
      <c r="U426" s="172"/>
      <c r="V426" s="172"/>
      <c r="W426" s="172"/>
      <c r="X426" s="172"/>
      <c r="Y426" s="172"/>
      <c r="Z426" s="172"/>
      <c r="AA426" s="172"/>
      <c r="AB426" s="172"/>
      <c r="AC426" s="172"/>
      <c r="AD426" s="172"/>
      <c r="AE426" s="172"/>
      <c r="AF426" s="172"/>
      <c r="AG426" s="172"/>
      <c r="AH426" s="172"/>
      <c r="AI426" s="172"/>
      <c r="AJ426" s="172"/>
      <c r="AK426" s="172"/>
      <c r="AL426" s="172"/>
      <c r="AM426" s="172"/>
      <c r="AN426" s="172"/>
      <c r="AO426" s="172"/>
      <c r="AP426" s="172"/>
      <c r="AQ426" s="172"/>
      <c r="AR426" s="172"/>
      <c r="AS426" s="172"/>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172"/>
      <c r="BS426" s="172"/>
      <c r="BT426" s="172"/>
      <c r="BU426" s="172"/>
      <c r="BV426" s="172"/>
      <c r="BW426" s="172"/>
      <c r="BX426" s="172"/>
      <c r="BY426" s="172"/>
      <c r="BZ426" s="172"/>
      <c r="CA426" s="172"/>
      <c r="CB426" s="172"/>
      <c r="CC426" s="172"/>
      <c r="CD426" s="172"/>
      <c r="CE426" s="172"/>
      <c r="CF426" s="172"/>
      <c r="CG426" s="172"/>
      <c r="CH426" s="172"/>
      <c r="CI426" s="172"/>
      <c r="CJ426" s="172"/>
      <c r="CK426" s="172"/>
      <c r="CL426" s="172"/>
      <c r="CM426" s="172"/>
      <c r="CN426" s="172"/>
      <c r="CO426" s="172"/>
      <c r="CP426" s="172"/>
      <c r="CQ426" s="172"/>
      <c r="CR426" s="172"/>
      <c r="CS426" s="172"/>
      <c r="CT426" s="172"/>
      <c r="CU426" s="172"/>
      <c r="CV426" s="172"/>
      <c r="CW426" s="172"/>
      <c r="CX426" s="172"/>
      <c r="CY426" s="172"/>
      <c r="CZ426" s="172"/>
      <c r="DA426" s="172"/>
      <c r="DB426" s="54"/>
      <c r="DC426" s="172"/>
      <c r="DD426" s="172"/>
      <c r="DE426" s="172"/>
      <c r="DF426" s="172"/>
      <c r="DG426" s="172"/>
      <c r="DH426" s="172"/>
      <c r="DI426" s="172"/>
      <c r="DJ426" s="172"/>
      <c r="DK426" s="172"/>
      <c r="DL426" s="172"/>
      <c r="DM426" s="172"/>
      <c r="DN426" s="172"/>
      <c r="DO426" s="172"/>
      <c r="DP426" s="172"/>
      <c r="DQ426" s="172"/>
      <c r="DR426" s="172"/>
      <c r="DS426" s="172"/>
      <c r="DT426" s="172"/>
      <c r="DU426" s="172"/>
      <c r="DV426" s="54"/>
      <c r="DW426" s="172"/>
      <c r="DX426" s="172"/>
      <c r="DY426" s="172"/>
      <c r="DZ426" s="172"/>
      <c r="EA426" s="172"/>
      <c r="EB426" s="173"/>
    </row>
    <row r="427" spans="1:132" x14ac:dyDescent="0.3">
      <c r="A427" s="172"/>
      <c r="B427" s="172"/>
      <c r="C427" s="172"/>
      <c r="D427" s="172"/>
      <c r="E427" s="180"/>
      <c r="F427" s="172"/>
      <c r="G427" s="172"/>
      <c r="H427" s="172"/>
      <c r="I427" s="180"/>
      <c r="J427" s="173"/>
      <c r="K427" s="173"/>
      <c r="L427" s="173"/>
      <c r="M427" s="173"/>
      <c r="N427" s="173"/>
      <c r="O427" s="173"/>
      <c r="P427" s="173"/>
      <c r="Q427" s="173"/>
      <c r="R427" s="173"/>
      <c r="S427" s="172"/>
      <c r="T427" s="172"/>
      <c r="U427" s="172"/>
      <c r="V427" s="172"/>
      <c r="W427" s="172"/>
      <c r="X427" s="172"/>
      <c r="Y427" s="172"/>
      <c r="Z427" s="172"/>
      <c r="AA427" s="172"/>
      <c r="AB427" s="172"/>
      <c r="AC427" s="172"/>
      <c r="AD427" s="172"/>
      <c r="AE427" s="172"/>
      <c r="AF427" s="172"/>
      <c r="AG427" s="172"/>
      <c r="AH427" s="172"/>
      <c r="AI427" s="172"/>
      <c r="AJ427" s="172"/>
      <c r="AK427" s="172"/>
      <c r="AL427" s="172"/>
      <c r="AM427" s="172"/>
      <c r="AN427" s="172"/>
      <c r="AO427" s="172"/>
      <c r="AP427" s="172"/>
      <c r="AQ427" s="172"/>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172"/>
      <c r="BS427" s="172"/>
      <c r="BT427" s="172"/>
      <c r="BU427" s="172"/>
      <c r="BV427" s="172"/>
      <c r="BW427" s="172"/>
      <c r="BX427" s="172"/>
      <c r="BY427" s="172"/>
      <c r="BZ427" s="172"/>
      <c r="CA427" s="172"/>
      <c r="CB427" s="172"/>
      <c r="CC427" s="172"/>
      <c r="CD427" s="172"/>
      <c r="CE427" s="172"/>
      <c r="CF427" s="172"/>
      <c r="CG427" s="172"/>
      <c r="CH427" s="172"/>
      <c r="CI427" s="172"/>
      <c r="CJ427" s="172"/>
      <c r="CK427" s="172"/>
      <c r="CL427" s="172"/>
      <c r="CM427" s="172"/>
      <c r="CN427" s="172"/>
      <c r="CO427" s="172"/>
      <c r="CP427" s="172"/>
      <c r="CQ427" s="172"/>
      <c r="CR427" s="172"/>
      <c r="CS427" s="172"/>
      <c r="CT427" s="172"/>
      <c r="CU427" s="172"/>
      <c r="CV427" s="172"/>
      <c r="CW427" s="172"/>
      <c r="CX427" s="172"/>
      <c r="CY427" s="172"/>
      <c r="CZ427" s="172"/>
      <c r="DA427" s="172"/>
      <c r="DB427" s="54"/>
      <c r="DC427" s="172"/>
      <c r="DD427" s="172"/>
      <c r="DE427" s="172"/>
      <c r="DF427" s="172"/>
      <c r="DG427" s="172"/>
      <c r="DH427" s="172"/>
      <c r="DI427" s="172"/>
      <c r="DJ427" s="172"/>
      <c r="DK427" s="172"/>
      <c r="DL427" s="172"/>
      <c r="DM427" s="172"/>
      <c r="DN427" s="172"/>
      <c r="DO427" s="172"/>
      <c r="DP427" s="172"/>
      <c r="DQ427" s="172"/>
      <c r="DR427" s="172"/>
      <c r="DS427" s="172"/>
      <c r="DT427" s="172"/>
      <c r="DU427" s="172"/>
      <c r="DV427" s="54"/>
      <c r="DW427" s="172"/>
      <c r="DX427" s="172"/>
      <c r="DY427" s="172"/>
      <c r="DZ427" s="172"/>
      <c r="EA427" s="172"/>
      <c r="EB427" s="173"/>
    </row>
    <row r="428" spans="1:132" x14ac:dyDescent="0.3">
      <c r="A428" s="172"/>
      <c r="B428" s="172"/>
      <c r="C428" s="172"/>
      <c r="D428" s="172"/>
      <c r="E428" s="180"/>
      <c r="F428" s="172"/>
      <c r="G428" s="172"/>
      <c r="H428" s="172"/>
      <c r="I428" s="180"/>
      <c r="J428" s="173"/>
      <c r="K428" s="173"/>
      <c r="L428" s="173"/>
      <c r="M428" s="173"/>
      <c r="N428" s="173"/>
      <c r="O428" s="173"/>
      <c r="P428" s="173"/>
      <c r="Q428" s="173"/>
      <c r="R428" s="173"/>
      <c r="S428" s="172"/>
      <c r="T428" s="172"/>
      <c r="U428" s="172"/>
      <c r="V428" s="172"/>
      <c r="W428" s="172"/>
      <c r="X428" s="172"/>
      <c r="Y428" s="172"/>
      <c r="Z428" s="172"/>
      <c r="AA428" s="172"/>
      <c r="AB428" s="172"/>
      <c r="AC428" s="172"/>
      <c r="AD428" s="172"/>
      <c r="AE428" s="172"/>
      <c r="AF428" s="172"/>
      <c r="AG428" s="172"/>
      <c r="AH428" s="172"/>
      <c r="AI428" s="172"/>
      <c r="AJ428" s="172"/>
      <c r="AK428" s="172"/>
      <c r="AL428" s="172"/>
      <c r="AM428" s="172"/>
      <c r="AN428" s="172"/>
      <c r="AO428" s="172"/>
      <c r="AP428" s="172"/>
      <c r="AQ428" s="172"/>
      <c r="AR428" s="172"/>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172"/>
      <c r="BS428" s="172"/>
      <c r="BT428" s="172"/>
      <c r="BU428" s="172"/>
      <c r="BV428" s="172"/>
      <c r="BW428" s="172"/>
      <c r="BX428" s="172"/>
      <c r="BY428" s="172"/>
      <c r="BZ428" s="172"/>
      <c r="CA428" s="172"/>
      <c r="CB428" s="172"/>
      <c r="CC428" s="172"/>
      <c r="CD428" s="172"/>
      <c r="CE428" s="172"/>
      <c r="CF428" s="172"/>
      <c r="CG428" s="172"/>
      <c r="CH428" s="172"/>
      <c r="CI428" s="172"/>
      <c r="CJ428" s="172"/>
      <c r="CK428" s="172"/>
      <c r="CL428" s="172"/>
      <c r="CM428" s="172"/>
      <c r="CN428" s="172"/>
      <c r="CO428" s="172"/>
      <c r="CP428" s="172"/>
      <c r="CQ428" s="172"/>
      <c r="CR428" s="172"/>
      <c r="CS428" s="172"/>
      <c r="CT428" s="172"/>
      <c r="CU428" s="172"/>
      <c r="CV428" s="172"/>
      <c r="CW428" s="172"/>
      <c r="CX428" s="172"/>
      <c r="CY428" s="172"/>
      <c r="CZ428" s="172"/>
      <c r="DA428" s="172"/>
      <c r="DB428" s="54"/>
      <c r="DC428" s="172"/>
      <c r="DD428" s="172"/>
      <c r="DE428" s="172"/>
      <c r="DF428" s="172"/>
      <c r="DG428" s="172"/>
      <c r="DH428" s="172"/>
      <c r="DI428" s="172"/>
      <c r="DJ428" s="172"/>
      <c r="DK428" s="172"/>
      <c r="DL428" s="172"/>
      <c r="DM428" s="172"/>
      <c r="DN428" s="172"/>
      <c r="DO428" s="172"/>
      <c r="DP428" s="172"/>
      <c r="DQ428" s="172"/>
      <c r="DR428" s="172"/>
      <c r="DS428" s="172"/>
      <c r="DT428" s="172"/>
      <c r="DU428" s="172"/>
      <c r="DV428" s="54"/>
      <c r="DW428" s="172"/>
      <c r="DX428" s="172"/>
      <c r="DY428" s="172"/>
      <c r="DZ428" s="172"/>
      <c r="EA428" s="172"/>
      <c r="EB428" s="173"/>
    </row>
    <row r="429" spans="1:132" x14ac:dyDescent="0.3">
      <c r="A429" s="172"/>
      <c r="B429" s="172"/>
      <c r="C429" s="172"/>
      <c r="D429" s="172"/>
      <c r="E429" s="180"/>
      <c r="F429" s="172"/>
      <c r="G429" s="172"/>
      <c r="H429" s="172"/>
      <c r="I429" s="180"/>
      <c r="J429" s="173"/>
      <c r="K429" s="173"/>
      <c r="L429" s="173"/>
      <c r="M429" s="173"/>
      <c r="N429" s="173"/>
      <c r="O429" s="173"/>
      <c r="P429" s="173"/>
      <c r="Q429" s="173"/>
      <c r="R429" s="173"/>
      <c r="S429" s="172"/>
      <c r="T429" s="172"/>
      <c r="U429" s="172"/>
      <c r="V429" s="172"/>
      <c r="W429" s="172"/>
      <c r="X429" s="172"/>
      <c r="Y429" s="172"/>
      <c r="Z429" s="172"/>
      <c r="AA429" s="172"/>
      <c r="AB429" s="172"/>
      <c r="AC429" s="172"/>
      <c r="AD429" s="172"/>
      <c r="AE429" s="172"/>
      <c r="AF429" s="172"/>
      <c r="AG429" s="172"/>
      <c r="AH429" s="172"/>
      <c r="AI429" s="172"/>
      <c r="AJ429" s="172"/>
      <c r="AK429" s="172"/>
      <c r="AL429" s="172"/>
      <c r="AM429" s="172"/>
      <c r="AN429" s="172"/>
      <c r="AO429" s="172"/>
      <c r="AP429" s="172"/>
      <c r="AQ429" s="172"/>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172"/>
      <c r="BS429" s="172"/>
      <c r="BT429" s="172"/>
      <c r="BU429" s="172"/>
      <c r="BV429" s="172"/>
      <c r="BW429" s="172"/>
      <c r="BX429" s="172"/>
      <c r="BY429" s="172"/>
      <c r="BZ429" s="172"/>
      <c r="CA429" s="172"/>
      <c r="CB429" s="172"/>
      <c r="CC429" s="172"/>
      <c r="CD429" s="172"/>
      <c r="CE429" s="172"/>
      <c r="CF429" s="172"/>
      <c r="CG429" s="172"/>
      <c r="CH429" s="172"/>
      <c r="CI429" s="172"/>
      <c r="CJ429" s="172"/>
      <c r="CK429" s="172"/>
      <c r="CL429" s="172"/>
      <c r="CM429" s="172"/>
      <c r="CN429" s="172"/>
      <c r="CO429" s="172"/>
      <c r="CP429" s="172"/>
      <c r="CQ429" s="172"/>
      <c r="CR429" s="172"/>
      <c r="CS429" s="172"/>
      <c r="CT429" s="172"/>
      <c r="CU429" s="172"/>
      <c r="CV429" s="172"/>
      <c r="CW429" s="172"/>
      <c r="CX429" s="172"/>
      <c r="CY429" s="172"/>
      <c r="CZ429" s="172"/>
      <c r="DA429" s="172"/>
      <c r="DB429" s="54"/>
      <c r="DC429" s="172"/>
      <c r="DD429" s="172"/>
      <c r="DE429" s="172"/>
      <c r="DF429" s="172"/>
      <c r="DG429" s="172"/>
      <c r="DH429" s="172"/>
      <c r="DI429" s="172"/>
      <c r="DJ429" s="172"/>
      <c r="DK429" s="172"/>
      <c r="DL429" s="172"/>
      <c r="DM429" s="172"/>
      <c r="DN429" s="172"/>
      <c r="DO429" s="172"/>
      <c r="DP429" s="172"/>
      <c r="DQ429" s="172"/>
      <c r="DR429" s="172"/>
      <c r="DS429" s="172"/>
      <c r="DT429" s="172"/>
      <c r="DU429" s="172"/>
      <c r="DV429" s="54"/>
      <c r="DW429" s="172"/>
      <c r="DX429" s="172"/>
      <c r="DY429" s="172"/>
      <c r="DZ429" s="172"/>
      <c r="EA429" s="172"/>
      <c r="EB429" s="173"/>
    </row>
    <row r="430" spans="1:132" x14ac:dyDescent="0.3">
      <c r="A430" s="172"/>
      <c r="B430" s="172"/>
      <c r="C430" s="172"/>
      <c r="D430" s="172"/>
      <c r="E430" s="180"/>
      <c r="F430" s="172"/>
      <c r="G430" s="172"/>
      <c r="H430" s="172"/>
      <c r="I430" s="180"/>
      <c r="J430" s="173"/>
      <c r="K430" s="173"/>
      <c r="L430" s="173"/>
      <c r="M430" s="173"/>
      <c r="N430" s="173"/>
      <c r="O430" s="173"/>
      <c r="P430" s="173"/>
      <c r="Q430" s="173"/>
      <c r="R430" s="173"/>
      <c r="S430" s="172"/>
      <c r="T430" s="172"/>
      <c r="U430" s="172"/>
      <c r="V430" s="172"/>
      <c r="W430" s="172"/>
      <c r="X430" s="172"/>
      <c r="Y430" s="172"/>
      <c r="Z430" s="172"/>
      <c r="AA430" s="172"/>
      <c r="AB430" s="172"/>
      <c r="AC430" s="172"/>
      <c r="AD430" s="172"/>
      <c r="AE430" s="172"/>
      <c r="AF430" s="172"/>
      <c r="AG430" s="172"/>
      <c r="AH430" s="172"/>
      <c r="AI430" s="172"/>
      <c r="AJ430" s="172"/>
      <c r="AK430" s="172"/>
      <c r="AL430" s="172"/>
      <c r="AM430" s="172"/>
      <c r="AN430" s="172"/>
      <c r="AO430" s="172"/>
      <c r="AP430" s="172"/>
      <c r="AQ430" s="172"/>
      <c r="AR430" s="172"/>
      <c r="AS430" s="172"/>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172"/>
      <c r="BS430" s="172"/>
      <c r="BT430" s="172"/>
      <c r="BU430" s="172"/>
      <c r="BV430" s="172"/>
      <c r="BW430" s="172"/>
      <c r="BX430" s="172"/>
      <c r="BY430" s="172"/>
      <c r="BZ430" s="172"/>
      <c r="CA430" s="172"/>
      <c r="CB430" s="172"/>
      <c r="CC430" s="172"/>
      <c r="CD430" s="172"/>
      <c r="CE430" s="172"/>
      <c r="CF430" s="172"/>
      <c r="CG430" s="172"/>
      <c r="CH430" s="172"/>
      <c r="CI430" s="172"/>
      <c r="CJ430" s="172"/>
      <c r="CK430" s="172"/>
      <c r="CL430" s="172"/>
      <c r="CM430" s="172"/>
      <c r="CN430" s="172"/>
      <c r="CO430" s="172"/>
      <c r="CP430" s="172"/>
      <c r="CQ430" s="172"/>
      <c r="CR430" s="172"/>
      <c r="CS430" s="172"/>
      <c r="CT430" s="172"/>
      <c r="CU430" s="172"/>
      <c r="CV430" s="172"/>
      <c r="CW430" s="172"/>
      <c r="CX430" s="172"/>
      <c r="CY430" s="172"/>
      <c r="CZ430" s="172"/>
      <c r="DA430" s="172"/>
      <c r="DB430" s="54"/>
      <c r="DC430" s="172"/>
      <c r="DD430" s="172"/>
      <c r="DE430" s="172"/>
      <c r="DF430" s="172"/>
      <c r="DG430" s="172"/>
      <c r="DH430" s="172"/>
      <c r="DI430" s="172"/>
      <c r="DJ430" s="172"/>
      <c r="DK430" s="172"/>
      <c r="DL430" s="172"/>
      <c r="DM430" s="172"/>
      <c r="DN430" s="172"/>
      <c r="DO430" s="172"/>
      <c r="DP430" s="172"/>
      <c r="DQ430" s="172"/>
      <c r="DR430" s="172"/>
      <c r="DS430" s="172"/>
      <c r="DT430" s="172"/>
      <c r="DU430" s="172"/>
      <c r="DV430" s="54"/>
      <c r="DW430" s="172"/>
      <c r="DX430" s="172"/>
      <c r="DY430" s="172"/>
      <c r="DZ430" s="172"/>
      <c r="EA430" s="172"/>
      <c r="EB430" s="173"/>
    </row>
    <row r="431" spans="1:132" x14ac:dyDescent="0.3">
      <c r="A431" s="172"/>
      <c r="B431" s="172"/>
      <c r="C431" s="172"/>
      <c r="D431" s="172"/>
      <c r="E431" s="180"/>
      <c r="F431" s="172"/>
      <c r="G431" s="172"/>
      <c r="H431" s="172"/>
      <c r="I431" s="180"/>
      <c r="J431" s="173"/>
      <c r="K431" s="173"/>
      <c r="L431" s="173"/>
      <c r="M431" s="173"/>
      <c r="N431" s="173"/>
      <c r="O431" s="173"/>
      <c r="P431" s="173"/>
      <c r="Q431" s="173"/>
      <c r="R431" s="173"/>
      <c r="S431" s="172"/>
      <c r="T431" s="172"/>
      <c r="U431" s="172"/>
      <c r="V431" s="172"/>
      <c r="W431" s="172"/>
      <c r="X431" s="172"/>
      <c r="Y431" s="172"/>
      <c r="Z431" s="172"/>
      <c r="AA431" s="172"/>
      <c r="AB431" s="172"/>
      <c r="AC431" s="172"/>
      <c r="AD431" s="172"/>
      <c r="AE431" s="172"/>
      <c r="AF431" s="172"/>
      <c r="AG431" s="172"/>
      <c r="AH431" s="172"/>
      <c r="AI431" s="172"/>
      <c r="AJ431" s="172"/>
      <c r="AK431" s="172"/>
      <c r="AL431" s="172"/>
      <c r="AM431" s="172"/>
      <c r="AN431" s="172"/>
      <c r="AO431" s="172"/>
      <c r="AP431" s="172"/>
      <c r="AQ431" s="172"/>
      <c r="AR431" s="172"/>
      <c r="AS431" s="172"/>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172"/>
      <c r="BS431" s="172"/>
      <c r="BT431" s="172"/>
      <c r="BU431" s="172"/>
      <c r="BV431" s="172"/>
      <c r="BW431" s="172"/>
      <c r="BX431" s="172"/>
      <c r="BY431" s="172"/>
      <c r="BZ431" s="172"/>
      <c r="CA431" s="172"/>
      <c r="CB431" s="172"/>
      <c r="CC431" s="172"/>
      <c r="CD431" s="172"/>
      <c r="CE431" s="172"/>
      <c r="CF431" s="172"/>
      <c r="CG431" s="172"/>
      <c r="CH431" s="172"/>
      <c r="CI431" s="172"/>
      <c r="CJ431" s="172"/>
      <c r="CK431" s="172"/>
      <c r="CL431" s="172"/>
      <c r="CM431" s="172"/>
      <c r="CN431" s="172"/>
      <c r="CO431" s="172"/>
      <c r="CP431" s="172"/>
      <c r="CQ431" s="172"/>
      <c r="CR431" s="172"/>
      <c r="CS431" s="172"/>
      <c r="CT431" s="172"/>
      <c r="CU431" s="172"/>
      <c r="CV431" s="172"/>
      <c r="CW431" s="172"/>
      <c r="CX431" s="172"/>
      <c r="CY431" s="172"/>
      <c r="CZ431" s="172"/>
      <c r="DA431" s="172"/>
      <c r="DB431" s="54"/>
      <c r="DC431" s="172"/>
      <c r="DD431" s="172"/>
      <c r="DE431" s="172"/>
      <c r="DF431" s="172"/>
      <c r="DG431" s="172"/>
      <c r="DH431" s="172"/>
      <c r="DI431" s="172"/>
      <c r="DJ431" s="172"/>
      <c r="DK431" s="172"/>
      <c r="DL431" s="172"/>
      <c r="DM431" s="172"/>
      <c r="DN431" s="172"/>
      <c r="DO431" s="172"/>
      <c r="DP431" s="172"/>
      <c r="DQ431" s="172"/>
      <c r="DR431" s="172"/>
      <c r="DS431" s="172"/>
      <c r="DT431" s="172"/>
      <c r="DU431" s="172"/>
      <c r="DV431" s="54"/>
      <c r="DW431" s="172"/>
      <c r="DX431" s="172"/>
      <c r="DY431" s="172"/>
      <c r="DZ431" s="172"/>
      <c r="EA431" s="172"/>
      <c r="EB431" s="173"/>
    </row>
    <row r="432" spans="1:132" x14ac:dyDescent="0.3">
      <c r="A432" s="172"/>
      <c r="B432" s="172"/>
      <c r="C432" s="172"/>
      <c r="D432" s="172"/>
      <c r="E432" s="180"/>
      <c r="F432" s="172"/>
      <c r="G432" s="172"/>
      <c r="H432" s="172"/>
      <c r="I432" s="180"/>
      <c r="J432" s="173"/>
      <c r="K432" s="173"/>
      <c r="L432" s="173"/>
      <c r="M432" s="173"/>
      <c r="N432" s="173"/>
      <c r="O432" s="173"/>
      <c r="P432" s="173"/>
      <c r="Q432" s="173"/>
      <c r="R432" s="173"/>
      <c r="S432" s="172"/>
      <c r="T432" s="172"/>
      <c r="U432" s="172"/>
      <c r="V432" s="172"/>
      <c r="W432" s="172"/>
      <c r="X432" s="172"/>
      <c r="Y432" s="172"/>
      <c r="Z432" s="172"/>
      <c r="AA432" s="172"/>
      <c r="AB432" s="172"/>
      <c r="AC432" s="172"/>
      <c r="AD432" s="172"/>
      <c r="AE432" s="172"/>
      <c r="AF432" s="172"/>
      <c r="AG432" s="172"/>
      <c r="AH432" s="172"/>
      <c r="AI432" s="172"/>
      <c r="AJ432" s="172"/>
      <c r="AK432" s="172"/>
      <c r="AL432" s="172"/>
      <c r="AM432" s="172"/>
      <c r="AN432" s="172"/>
      <c r="AO432" s="172"/>
      <c r="AP432" s="172"/>
      <c r="AQ432" s="172"/>
      <c r="AR432" s="172"/>
      <c r="AS432" s="172"/>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172"/>
      <c r="BS432" s="172"/>
      <c r="BT432" s="172"/>
      <c r="BU432" s="172"/>
      <c r="BV432" s="172"/>
      <c r="BW432" s="172"/>
      <c r="BX432" s="172"/>
      <c r="BY432" s="172"/>
      <c r="BZ432" s="172"/>
      <c r="CA432" s="172"/>
      <c r="CB432" s="172"/>
      <c r="CC432" s="172"/>
      <c r="CD432" s="172"/>
      <c r="CE432" s="172"/>
      <c r="CF432" s="172"/>
      <c r="CG432" s="172"/>
      <c r="CH432" s="172"/>
      <c r="CI432" s="172"/>
      <c r="CJ432" s="172"/>
      <c r="CK432" s="172"/>
      <c r="CL432" s="172"/>
      <c r="CM432" s="172"/>
      <c r="CN432" s="172"/>
      <c r="CO432" s="172"/>
      <c r="CP432" s="172"/>
      <c r="CQ432" s="172"/>
      <c r="CR432" s="172"/>
      <c r="CS432" s="172"/>
      <c r="CT432" s="172"/>
      <c r="CU432" s="172"/>
      <c r="CV432" s="172"/>
      <c r="CW432" s="172"/>
      <c r="CX432" s="172"/>
      <c r="CY432" s="172"/>
      <c r="CZ432" s="172"/>
      <c r="DA432" s="172"/>
      <c r="DB432" s="54"/>
      <c r="DC432" s="172"/>
      <c r="DD432" s="172"/>
      <c r="DE432" s="172"/>
      <c r="DF432" s="172"/>
      <c r="DG432" s="172"/>
      <c r="DH432" s="172"/>
      <c r="DI432" s="172"/>
      <c r="DJ432" s="172"/>
      <c r="DK432" s="172"/>
      <c r="DL432" s="172"/>
      <c r="DM432" s="172"/>
      <c r="DN432" s="172"/>
      <c r="DO432" s="172"/>
      <c r="DP432" s="172"/>
      <c r="DQ432" s="172"/>
      <c r="DR432" s="172"/>
      <c r="DS432" s="172"/>
      <c r="DT432" s="172"/>
      <c r="DU432" s="172"/>
      <c r="DV432" s="54"/>
      <c r="DW432" s="172"/>
      <c r="DX432" s="172"/>
      <c r="DY432" s="172"/>
      <c r="DZ432" s="172"/>
      <c r="EA432" s="172"/>
      <c r="EB432" s="173"/>
    </row>
    <row r="433" spans="1:132" x14ac:dyDescent="0.3">
      <c r="A433" s="172"/>
      <c r="B433" s="172"/>
      <c r="C433" s="172"/>
      <c r="D433" s="172"/>
      <c r="E433" s="180"/>
      <c r="F433" s="172"/>
      <c r="G433" s="172"/>
      <c r="H433" s="172"/>
      <c r="I433" s="180"/>
      <c r="J433" s="173"/>
      <c r="K433" s="173"/>
      <c r="L433" s="173"/>
      <c r="M433" s="173"/>
      <c r="N433" s="173"/>
      <c r="O433" s="173"/>
      <c r="P433" s="173"/>
      <c r="Q433" s="173"/>
      <c r="R433" s="173"/>
      <c r="S433" s="172"/>
      <c r="T433" s="172"/>
      <c r="U433" s="172"/>
      <c r="V433" s="172"/>
      <c r="W433" s="172"/>
      <c r="X433" s="172"/>
      <c r="Y433" s="172"/>
      <c r="Z433" s="172"/>
      <c r="AA433" s="172"/>
      <c r="AB433" s="172"/>
      <c r="AC433" s="172"/>
      <c r="AD433" s="172"/>
      <c r="AE433" s="172"/>
      <c r="AF433" s="172"/>
      <c r="AG433" s="172"/>
      <c r="AH433" s="172"/>
      <c r="AI433" s="172"/>
      <c r="AJ433" s="172"/>
      <c r="AK433" s="172"/>
      <c r="AL433" s="172"/>
      <c r="AM433" s="172"/>
      <c r="AN433" s="172"/>
      <c r="AO433" s="172"/>
      <c r="AP433" s="172"/>
      <c r="AQ433" s="172"/>
      <c r="AR433" s="172"/>
      <c r="AS433" s="172"/>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172"/>
      <c r="BS433" s="172"/>
      <c r="BT433" s="172"/>
      <c r="BU433" s="172"/>
      <c r="BV433" s="172"/>
      <c r="BW433" s="172"/>
      <c r="BX433" s="172"/>
      <c r="BY433" s="172"/>
      <c r="BZ433" s="172"/>
      <c r="CA433" s="172"/>
      <c r="CB433" s="172"/>
      <c r="CC433" s="172"/>
      <c r="CD433" s="172"/>
      <c r="CE433" s="172"/>
      <c r="CF433" s="172"/>
      <c r="CG433" s="172"/>
      <c r="CH433" s="172"/>
      <c r="CI433" s="172"/>
      <c r="CJ433" s="172"/>
      <c r="CK433" s="172"/>
      <c r="CL433" s="172"/>
      <c r="CM433" s="172"/>
      <c r="CN433" s="172"/>
      <c r="CO433" s="172"/>
      <c r="CP433" s="172"/>
      <c r="CQ433" s="172"/>
      <c r="CR433" s="172"/>
      <c r="CS433" s="172"/>
      <c r="CT433" s="172"/>
      <c r="CU433" s="172"/>
      <c r="CV433" s="172"/>
      <c r="CW433" s="172"/>
      <c r="CX433" s="172"/>
      <c r="CY433" s="172"/>
      <c r="CZ433" s="172"/>
      <c r="DA433" s="172"/>
      <c r="DB433" s="54"/>
      <c r="DC433" s="172"/>
      <c r="DD433" s="172"/>
      <c r="DE433" s="172"/>
      <c r="DF433" s="172"/>
      <c r="DG433" s="172"/>
      <c r="DH433" s="172"/>
      <c r="DI433" s="172"/>
      <c r="DJ433" s="172"/>
      <c r="DK433" s="172"/>
      <c r="DL433" s="172"/>
      <c r="DM433" s="172"/>
      <c r="DN433" s="172"/>
      <c r="DO433" s="172"/>
      <c r="DP433" s="172"/>
      <c r="DQ433" s="172"/>
      <c r="DR433" s="172"/>
      <c r="DS433" s="172"/>
      <c r="DT433" s="172"/>
      <c r="DU433" s="172"/>
      <c r="DV433" s="54"/>
      <c r="DW433" s="172"/>
      <c r="DX433" s="172"/>
      <c r="DY433" s="172"/>
      <c r="DZ433" s="172"/>
      <c r="EA433" s="172"/>
      <c r="EB433" s="173"/>
    </row>
    <row r="434" spans="1:132" x14ac:dyDescent="0.3">
      <c r="A434" s="172"/>
      <c r="B434" s="172"/>
      <c r="C434" s="172"/>
      <c r="D434" s="172"/>
      <c r="E434" s="180"/>
      <c r="F434" s="172"/>
      <c r="G434" s="172"/>
      <c r="H434" s="172"/>
      <c r="I434" s="180"/>
      <c r="J434" s="173"/>
      <c r="K434" s="173"/>
      <c r="L434" s="173"/>
      <c r="M434" s="173"/>
      <c r="N434" s="173"/>
      <c r="O434" s="173"/>
      <c r="P434" s="173"/>
      <c r="Q434" s="173"/>
      <c r="R434" s="173"/>
      <c r="S434" s="172"/>
      <c r="T434" s="172"/>
      <c r="U434" s="172"/>
      <c r="V434" s="172"/>
      <c r="W434" s="172"/>
      <c r="X434" s="172"/>
      <c r="Y434" s="172"/>
      <c r="Z434" s="172"/>
      <c r="AA434" s="172"/>
      <c r="AB434" s="172"/>
      <c r="AC434" s="172"/>
      <c r="AD434" s="172"/>
      <c r="AE434" s="172"/>
      <c r="AF434" s="172"/>
      <c r="AG434" s="172"/>
      <c r="AH434" s="172"/>
      <c r="AI434" s="172"/>
      <c r="AJ434" s="172"/>
      <c r="AK434" s="172"/>
      <c r="AL434" s="172"/>
      <c r="AM434" s="172"/>
      <c r="AN434" s="172"/>
      <c r="AO434" s="172"/>
      <c r="AP434" s="172"/>
      <c r="AQ434" s="172"/>
      <c r="AR434" s="172"/>
      <c r="AS434" s="172"/>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172"/>
      <c r="BS434" s="172"/>
      <c r="BT434" s="172"/>
      <c r="BU434" s="172"/>
      <c r="BV434" s="172"/>
      <c r="BW434" s="172"/>
      <c r="BX434" s="172"/>
      <c r="BY434" s="172"/>
      <c r="BZ434" s="172"/>
      <c r="CA434" s="172"/>
      <c r="CB434" s="172"/>
      <c r="CC434" s="172"/>
      <c r="CD434" s="172"/>
      <c r="CE434" s="172"/>
      <c r="CF434" s="172"/>
      <c r="CG434" s="172"/>
      <c r="CH434" s="172"/>
      <c r="CI434" s="172"/>
      <c r="CJ434" s="172"/>
      <c r="CK434" s="172"/>
      <c r="CL434" s="172"/>
      <c r="CM434" s="172"/>
      <c r="CN434" s="172"/>
      <c r="CO434" s="172"/>
      <c r="CP434" s="172"/>
      <c r="CQ434" s="172"/>
      <c r="CR434" s="172"/>
      <c r="CS434" s="172"/>
      <c r="CT434" s="172"/>
      <c r="CU434" s="172"/>
      <c r="CV434" s="172"/>
      <c r="CW434" s="172"/>
      <c r="CX434" s="172"/>
      <c r="CY434" s="172"/>
      <c r="CZ434" s="172"/>
      <c r="DA434" s="172"/>
      <c r="DB434" s="54"/>
      <c r="DC434" s="172"/>
      <c r="DD434" s="172"/>
      <c r="DE434" s="172"/>
      <c r="DF434" s="172"/>
      <c r="DG434" s="172"/>
      <c r="DH434" s="172"/>
      <c r="DI434" s="172"/>
      <c r="DJ434" s="172"/>
      <c r="DK434" s="172"/>
      <c r="DL434" s="172"/>
      <c r="DM434" s="172"/>
      <c r="DN434" s="172"/>
      <c r="DO434" s="172"/>
      <c r="DP434" s="172"/>
      <c r="DQ434" s="172"/>
      <c r="DR434" s="172"/>
      <c r="DS434" s="172"/>
      <c r="DT434" s="172"/>
      <c r="DU434" s="172"/>
      <c r="DV434" s="54"/>
      <c r="DW434" s="172"/>
      <c r="DX434" s="172"/>
      <c r="DY434" s="172"/>
      <c r="DZ434" s="172"/>
      <c r="EA434" s="172"/>
      <c r="EB434" s="173"/>
    </row>
    <row r="435" spans="1:132" x14ac:dyDescent="0.3">
      <c r="A435" s="172"/>
      <c r="B435" s="172"/>
      <c r="C435" s="172"/>
      <c r="D435" s="172"/>
      <c r="E435" s="180"/>
      <c r="F435" s="172"/>
      <c r="G435" s="172"/>
      <c r="H435" s="172"/>
      <c r="I435" s="180"/>
      <c r="J435" s="173"/>
      <c r="K435" s="173"/>
      <c r="L435" s="173"/>
      <c r="M435" s="173"/>
      <c r="N435" s="173"/>
      <c r="O435" s="173"/>
      <c r="P435" s="173"/>
      <c r="Q435" s="173"/>
      <c r="R435" s="173"/>
      <c r="S435" s="172"/>
      <c r="T435" s="172"/>
      <c r="U435" s="172"/>
      <c r="V435" s="172"/>
      <c r="W435" s="172"/>
      <c r="X435" s="172"/>
      <c r="Y435" s="172"/>
      <c r="Z435" s="172"/>
      <c r="AA435" s="172"/>
      <c r="AB435" s="172"/>
      <c r="AC435" s="172"/>
      <c r="AD435" s="172"/>
      <c r="AE435" s="172"/>
      <c r="AF435" s="172"/>
      <c r="AG435" s="172"/>
      <c r="AH435" s="172"/>
      <c r="AI435" s="172"/>
      <c r="AJ435" s="172"/>
      <c r="AK435" s="172"/>
      <c r="AL435" s="172"/>
      <c r="AM435" s="172"/>
      <c r="AN435" s="172"/>
      <c r="AO435" s="172"/>
      <c r="AP435" s="172"/>
      <c r="AQ435" s="172"/>
      <c r="AR435" s="172"/>
      <c r="AS435" s="172"/>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172"/>
      <c r="BS435" s="172"/>
      <c r="BT435" s="172"/>
      <c r="BU435" s="172"/>
      <c r="BV435" s="172"/>
      <c r="BW435" s="172"/>
      <c r="BX435" s="172"/>
      <c r="BY435" s="172"/>
      <c r="BZ435" s="172"/>
      <c r="CA435" s="172"/>
      <c r="CB435" s="172"/>
      <c r="CC435" s="172"/>
      <c r="CD435" s="172"/>
      <c r="CE435" s="172"/>
      <c r="CF435" s="172"/>
      <c r="CG435" s="172"/>
      <c r="CH435" s="172"/>
      <c r="CI435" s="172"/>
      <c r="CJ435" s="172"/>
      <c r="CK435" s="172"/>
      <c r="CL435" s="172"/>
      <c r="CM435" s="172"/>
      <c r="CN435" s="172"/>
      <c r="CO435" s="172"/>
      <c r="CP435" s="172"/>
      <c r="CQ435" s="172"/>
      <c r="CR435" s="172"/>
      <c r="CS435" s="172"/>
      <c r="CT435" s="172"/>
      <c r="CU435" s="172"/>
      <c r="CV435" s="172"/>
      <c r="CW435" s="172"/>
      <c r="CX435" s="172"/>
      <c r="CY435" s="172"/>
      <c r="CZ435" s="172"/>
      <c r="DA435" s="172"/>
      <c r="DB435" s="54"/>
      <c r="DC435" s="172"/>
      <c r="DD435" s="172"/>
      <c r="DE435" s="172"/>
      <c r="DF435" s="172"/>
      <c r="DG435" s="172"/>
      <c r="DH435" s="172"/>
      <c r="DI435" s="172"/>
      <c r="DJ435" s="172"/>
      <c r="DK435" s="172"/>
      <c r="DL435" s="172"/>
      <c r="DM435" s="172"/>
      <c r="DN435" s="172"/>
      <c r="DO435" s="172"/>
      <c r="DP435" s="172"/>
      <c r="DQ435" s="172"/>
      <c r="DR435" s="172"/>
      <c r="DS435" s="172"/>
      <c r="DT435" s="172"/>
      <c r="DU435" s="172"/>
      <c r="DV435" s="54"/>
      <c r="DW435" s="172"/>
      <c r="DX435" s="172"/>
      <c r="DY435" s="172"/>
      <c r="DZ435" s="172"/>
      <c r="EA435" s="172"/>
      <c r="EB435" s="173"/>
    </row>
    <row r="436" spans="1:132" x14ac:dyDescent="0.3">
      <c r="A436" s="172"/>
      <c r="B436" s="172"/>
      <c r="C436" s="172"/>
      <c r="D436" s="172"/>
      <c r="E436" s="180"/>
      <c r="F436" s="172"/>
      <c r="G436" s="172"/>
      <c r="H436" s="172"/>
      <c r="I436" s="180"/>
      <c r="J436" s="173"/>
      <c r="K436" s="173"/>
      <c r="L436" s="173"/>
      <c r="M436" s="173"/>
      <c r="N436" s="173"/>
      <c r="O436" s="173"/>
      <c r="P436" s="173"/>
      <c r="Q436" s="173"/>
      <c r="R436" s="173"/>
      <c r="S436" s="172"/>
      <c r="T436" s="172"/>
      <c r="U436" s="172"/>
      <c r="V436" s="172"/>
      <c r="W436" s="172"/>
      <c r="X436" s="172"/>
      <c r="Y436" s="172"/>
      <c r="Z436" s="172"/>
      <c r="AA436" s="172"/>
      <c r="AB436" s="172"/>
      <c r="AC436" s="172"/>
      <c r="AD436" s="172"/>
      <c r="AE436" s="172"/>
      <c r="AF436" s="172"/>
      <c r="AG436" s="172"/>
      <c r="AH436" s="172"/>
      <c r="AI436" s="172"/>
      <c r="AJ436" s="172"/>
      <c r="AK436" s="172"/>
      <c r="AL436" s="172"/>
      <c r="AM436" s="172"/>
      <c r="AN436" s="172"/>
      <c r="AO436" s="172"/>
      <c r="AP436" s="172"/>
      <c r="AQ436" s="172"/>
      <c r="AR436" s="172"/>
      <c r="AS436" s="172"/>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172"/>
      <c r="BS436" s="172"/>
      <c r="BT436" s="172"/>
      <c r="BU436" s="172"/>
      <c r="BV436" s="172"/>
      <c r="BW436" s="172"/>
      <c r="BX436" s="172"/>
      <c r="BY436" s="172"/>
      <c r="BZ436" s="172"/>
      <c r="CA436" s="172"/>
      <c r="CB436" s="172"/>
      <c r="CC436" s="172"/>
      <c r="CD436" s="172"/>
      <c r="CE436" s="172"/>
      <c r="CF436" s="172"/>
      <c r="CG436" s="172"/>
      <c r="CH436" s="172"/>
      <c r="CI436" s="172"/>
      <c r="CJ436" s="172"/>
      <c r="CK436" s="172"/>
      <c r="CL436" s="172"/>
      <c r="CM436" s="172"/>
      <c r="CN436" s="172"/>
      <c r="CO436" s="172"/>
      <c r="CP436" s="172"/>
      <c r="CQ436" s="172"/>
      <c r="CR436" s="172"/>
      <c r="CS436" s="172"/>
      <c r="CT436" s="172"/>
      <c r="CU436" s="172"/>
      <c r="CV436" s="172"/>
      <c r="CW436" s="172"/>
      <c r="CX436" s="172"/>
      <c r="CY436" s="172"/>
      <c r="CZ436" s="172"/>
      <c r="DA436" s="172"/>
      <c r="DB436" s="54"/>
      <c r="DC436" s="172"/>
      <c r="DD436" s="172"/>
      <c r="DE436" s="172"/>
      <c r="DF436" s="172"/>
      <c r="DG436" s="172"/>
      <c r="DH436" s="172"/>
      <c r="DI436" s="172"/>
      <c r="DJ436" s="172"/>
      <c r="DK436" s="172"/>
      <c r="DL436" s="172"/>
      <c r="DM436" s="172"/>
      <c r="DN436" s="172"/>
      <c r="DO436" s="172"/>
      <c r="DP436" s="172"/>
      <c r="DQ436" s="172"/>
      <c r="DR436" s="172"/>
      <c r="DS436" s="172"/>
      <c r="DT436" s="172"/>
      <c r="DU436" s="172"/>
      <c r="DV436" s="54"/>
      <c r="DW436" s="172"/>
      <c r="DX436" s="172"/>
      <c r="DY436" s="172"/>
      <c r="DZ436" s="172"/>
      <c r="EA436" s="172"/>
      <c r="EB436" s="173"/>
    </row>
    <row r="437" spans="1:132" x14ac:dyDescent="0.3">
      <c r="A437" s="172"/>
      <c r="B437" s="172"/>
      <c r="C437" s="172"/>
      <c r="D437" s="172"/>
      <c r="E437" s="180"/>
      <c r="F437" s="172"/>
      <c r="G437" s="172"/>
      <c r="H437" s="172"/>
      <c r="I437" s="180"/>
      <c r="J437" s="173"/>
      <c r="K437" s="173"/>
      <c r="L437" s="173"/>
      <c r="M437" s="173"/>
      <c r="N437" s="173"/>
      <c r="O437" s="173"/>
      <c r="P437" s="173"/>
      <c r="Q437" s="173"/>
      <c r="R437" s="173"/>
      <c r="S437" s="172"/>
      <c r="T437" s="172"/>
      <c r="U437" s="172"/>
      <c r="V437" s="172"/>
      <c r="W437" s="172"/>
      <c r="X437" s="172"/>
      <c r="Y437" s="172"/>
      <c r="Z437" s="172"/>
      <c r="AA437" s="172"/>
      <c r="AB437" s="172"/>
      <c r="AC437" s="172"/>
      <c r="AD437" s="172"/>
      <c r="AE437" s="172"/>
      <c r="AF437" s="172"/>
      <c r="AG437" s="172"/>
      <c r="AH437" s="172"/>
      <c r="AI437" s="172"/>
      <c r="AJ437" s="172"/>
      <c r="AK437" s="172"/>
      <c r="AL437" s="172"/>
      <c r="AM437" s="172"/>
      <c r="AN437" s="172"/>
      <c r="AO437" s="172"/>
      <c r="AP437" s="172"/>
      <c r="AQ437" s="172"/>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172"/>
      <c r="BS437" s="172"/>
      <c r="BT437" s="172"/>
      <c r="BU437" s="172"/>
      <c r="BV437" s="172"/>
      <c r="BW437" s="172"/>
      <c r="BX437" s="172"/>
      <c r="BY437" s="172"/>
      <c r="BZ437" s="172"/>
      <c r="CA437" s="172"/>
      <c r="CB437" s="172"/>
      <c r="CC437" s="172"/>
      <c r="CD437" s="172"/>
      <c r="CE437" s="172"/>
      <c r="CF437" s="172"/>
      <c r="CG437" s="172"/>
      <c r="CH437" s="172"/>
      <c r="CI437" s="172"/>
      <c r="CJ437" s="172"/>
      <c r="CK437" s="172"/>
      <c r="CL437" s="172"/>
      <c r="CM437" s="172"/>
      <c r="CN437" s="172"/>
      <c r="CO437" s="172"/>
      <c r="CP437" s="172"/>
      <c r="CQ437" s="172"/>
      <c r="CR437" s="172"/>
      <c r="CS437" s="172"/>
      <c r="CT437" s="172"/>
      <c r="CU437" s="172"/>
      <c r="CV437" s="172"/>
      <c r="CW437" s="172"/>
      <c r="CX437" s="172"/>
      <c r="CY437" s="172"/>
      <c r="CZ437" s="172"/>
      <c r="DA437" s="172"/>
      <c r="DB437" s="54"/>
      <c r="DC437" s="172"/>
      <c r="DD437" s="172"/>
      <c r="DE437" s="172"/>
      <c r="DF437" s="172"/>
      <c r="DG437" s="172"/>
      <c r="DH437" s="172"/>
      <c r="DI437" s="172"/>
      <c r="DJ437" s="172"/>
      <c r="DK437" s="172"/>
      <c r="DL437" s="172"/>
      <c r="DM437" s="172"/>
      <c r="DN437" s="172"/>
      <c r="DO437" s="172"/>
      <c r="DP437" s="172"/>
      <c r="DQ437" s="172"/>
      <c r="DR437" s="172"/>
      <c r="DS437" s="172"/>
      <c r="DT437" s="172"/>
      <c r="DU437" s="172"/>
      <c r="DV437" s="54"/>
      <c r="DW437" s="172"/>
      <c r="DX437" s="172"/>
      <c r="DY437" s="172"/>
      <c r="DZ437" s="172"/>
      <c r="EA437" s="172"/>
      <c r="EB437" s="173"/>
    </row>
    <row r="438" spans="1:132" x14ac:dyDescent="0.3">
      <c r="A438" s="172"/>
      <c r="B438" s="172"/>
      <c r="C438" s="172"/>
      <c r="D438" s="172"/>
      <c r="E438" s="180"/>
      <c r="F438" s="172"/>
      <c r="G438" s="172"/>
      <c r="H438" s="172"/>
      <c r="I438" s="180"/>
      <c r="J438" s="173"/>
      <c r="K438" s="173"/>
      <c r="L438" s="173"/>
      <c r="M438" s="173"/>
      <c r="N438" s="173"/>
      <c r="O438" s="173"/>
      <c r="P438" s="173"/>
      <c r="Q438" s="173"/>
      <c r="R438" s="173"/>
      <c r="S438" s="172"/>
      <c r="T438" s="172"/>
      <c r="U438" s="172"/>
      <c r="V438" s="172"/>
      <c r="W438" s="172"/>
      <c r="X438" s="172"/>
      <c r="Y438" s="172"/>
      <c r="Z438" s="172"/>
      <c r="AA438" s="172"/>
      <c r="AB438" s="172"/>
      <c r="AC438" s="172"/>
      <c r="AD438" s="172"/>
      <c r="AE438" s="172"/>
      <c r="AF438" s="172"/>
      <c r="AG438" s="172"/>
      <c r="AH438" s="172"/>
      <c r="AI438" s="172"/>
      <c r="AJ438" s="172"/>
      <c r="AK438" s="172"/>
      <c r="AL438" s="172"/>
      <c r="AM438" s="172"/>
      <c r="AN438" s="172"/>
      <c r="AO438" s="172"/>
      <c r="AP438" s="172"/>
      <c r="AQ438" s="172"/>
      <c r="AR438" s="172"/>
      <c r="AS438" s="172"/>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172"/>
      <c r="BS438" s="172"/>
      <c r="BT438" s="172"/>
      <c r="BU438" s="172"/>
      <c r="BV438" s="172"/>
      <c r="BW438" s="172"/>
      <c r="BX438" s="172"/>
      <c r="BY438" s="172"/>
      <c r="BZ438" s="172"/>
      <c r="CA438" s="172"/>
      <c r="CB438" s="172"/>
      <c r="CC438" s="172"/>
      <c r="CD438" s="172"/>
      <c r="CE438" s="172"/>
      <c r="CF438" s="172"/>
      <c r="CG438" s="172"/>
      <c r="CH438" s="172"/>
      <c r="CI438" s="172"/>
      <c r="CJ438" s="172"/>
      <c r="CK438" s="172"/>
      <c r="CL438" s="172"/>
      <c r="CM438" s="172"/>
      <c r="CN438" s="172"/>
      <c r="CO438" s="172"/>
      <c r="CP438" s="172"/>
      <c r="CQ438" s="172"/>
      <c r="CR438" s="172"/>
      <c r="CS438" s="172"/>
      <c r="CT438" s="172"/>
      <c r="CU438" s="172"/>
      <c r="CV438" s="172"/>
      <c r="CW438" s="172"/>
      <c r="CX438" s="172"/>
      <c r="CY438" s="172"/>
      <c r="CZ438" s="172"/>
      <c r="DA438" s="172"/>
      <c r="DB438" s="54"/>
      <c r="DC438" s="172"/>
      <c r="DD438" s="172"/>
      <c r="DE438" s="172"/>
      <c r="DF438" s="172"/>
      <c r="DG438" s="172"/>
      <c r="DH438" s="172"/>
      <c r="DI438" s="172"/>
      <c r="DJ438" s="172"/>
      <c r="DK438" s="172"/>
      <c r="DL438" s="172"/>
      <c r="DM438" s="172"/>
      <c r="DN438" s="172"/>
      <c r="DO438" s="172"/>
      <c r="DP438" s="172"/>
      <c r="DQ438" s="172"/>
      <c r="DR438" s="172"/>
      <c r="DS438" s="172"/>
      <c r="DT438" s="172"/>
      <c r="DU438" s="172"/>
      <c r="DV438" s="54"/>
      <c r="DW438" s="172"/>
      <c r="DX438" s="172"/>
      <c r="DY438" s="172"/>
      <c r="DZ438" s="172"/>
      <c r="EA438" s="172"/>
      <c r="EB438" s="173"/>
    </row>
    <row r="439" spans="1:132" x14ac:dyDescent="0.3">
      <c r="S439" s="172"/>
      <c r="T439" s="172"/>
      <c r="U439" s="172"/>
      <c r="V439" s="172"/>
      <c r="W439" s="172"/>
      <c r="X439" s="172"/>
      <c r="Y439" s="172"/>
      <c r="Z439" s="172"/>
      <c r="AA439" s="172"/>
      <c r="AB439" s="172"/>
      <c r="AC439" s="172"/>
      <c r="AD439" s="172"/>
      <c r="AE439" s="172"/>
      <c r="AF439" s="172"/>
      <c r="AG439" s="172"/>
      <c r="AH439" s="172"/>
      <c r="AI439" s="172"/>
      <c r="AJ439" s="172"/>
      <c r="AK439" s="172"/>
      <c r="AL439" s="172"/>
      <c r="AM439" s="172"/>
      <c r="AN439" s="172"/>
      <c r="AO439" s="172"/>
      <c r="AP439" s="172"/>
      <c r="AQ439" s="172"/>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172"/>
      <c r="BS439" s="172"/>
      <c r="BT439" s="172"/>
      <c r="BU439" s="172"/>
      <c r="BV439" s="172"/>
      <c r="BW439" s="172"/>
      <c r="BX439" s="172"/>
      <c r="BY439" s="172"/>
      <c r="BZ439" s="172"/>
      <c r="CA439" s="172"/>
      <c r="CB439" s="172"/>
      <c r="CC439" s="172"/>
      <c r="CD439" s="172"/>
      <c r="CE439" s="172"/>
      <c r="CF439" s="172"/>
      <c r="CG439" s="172"/>
      <c r="CH439" s="172"/>
      <c r="CI439" s="172"/>
      <c r="CJ439" s="172"/>
      <c r="CK439" s="172"/>
      <c r="CL439" s="172"/>
      <c r="CM439" s="172"/>
      <c r="CN439" s="172"/>
      <c r="CO439" s="172"/>
      <c r="CP439" s="172"/>
      <c r="CQ439" s="172"/>
      <c r="CR439" s="172"/>
      <c r="CS439" s="172"/>
      <c r="CT439" s="172"/>
      <c r="CU439" s="172"/>
      <c r="CV439" s="172"/>
      <c r="CW439" s="172"/>
      <c r="CX439" s="172"/>
      <c r="CY439" s="172"/>
      <c r="CZ439" s="172"/>
      <c r="DA439" s="172"/>
      <c r="DB439" s="54"/>
      <c r="DC439" s="172"/>
      <c r="DD439" s="172"/>
      <c r="DE439" s="172"/>
      <c r="DF439" s="172"/>
      <c r="DG439" s="172"/>
      <c r="DH439" s="172"/>
      <c r="DI439" s="172"/>
      <c r="DJ439" s="172"/>
      <c r="DK439" s="172"/>
      <c r="DL439" s="172"/>
      <c r="DM439" s="172"/>
      <c r="DN439" s="172"/>
      <c r="DO439" s="172"/>
      <c r="DP439" s="172"/>
      <c r="DQ439" s="172"/>
      <c r="DR439" s="172"/>
      <c r="DS439" s="172"/>
      <c r="DT439" s="172"/>
      <c r="DU439" s="172"/>
      <c r="DV439" s="54"/>
      <c r="DW439" s="172"/>
      <c r="DX439" s="172"/>
      <c r="DY439" s="172"/>
      <c r="DZ439" s="172"/>
      <c r="EA439" s="172"/>
      <c r="EB439" s="173"/>
    </row>
    <row r="440" spans="1:132" x14ac:dyDescent="0.3">
      <c r="S440" s="172"/>
      <c r="T440" s="172"/>
      <c r="U440" s="172"/>
      <c r="V440" s="172"/>
      <c r="W440" s="172"/>
      <c r="X440" s="172"/>
      <c r="Y440" s="172"/>
      <c r="Z440" s="172"/>
      <c r="AA440" s="172"/>
      <c r="AB440" s="172"/>
      <c r="AC440" s="172"/>
      <c r="AD440" s="172"/>
      <c r="AE440" s="172"/>
      <c r="AF440" s="172"/>
      <c r="AG440" s="172"/>
      <c r="AH440" s="172"/>
      <c r="AI440" s="172"/>
      <c r="AJ440" s="172"/>
      <c r="AK440" s="172"/>
      <c r="AL440" s="172"/>
      <c r="AM440" s="172"/>
      <c r="AN440" s="172"/>
      <c r="AO440" s="172"/>
      <c r="AP440" s="172"/>
      <c r="AQ440" s="172"/>
      <c r="AR440" s="172"/>
      <c r="AS440" s="172"/>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172"/>
      <c r="BS440" s="172"/>
      <c r="BT440" s="172"/>
      <c r="BU440" s="172"/>
      <c r="BV440" s="172"/>
      <c r="BW440" s="172"/>
      <c r="BX440" s="172"/>
      <c r="BY440" s="172"/>
      <c r="BZ440" s="172"/>
      <c r="CA440" s="172"/>
      <c r="CB440" s="172"/>
      <c r="CC440" s="172"/>
      <c r="CD440" s="172"/>
      <c r="CE440" s="172"/>
      <c r="CF440" s="172"/>
      <c r="CG440" s="172"/>
      <c r="CH440" s="172"/>
      <c r="CI440" s="172"/>
      <c r="CJ440" s="172"/>
      <c r="CK440" s="172"/>
      <c r="CL440" s="172"/>
      <c r="CM440" s="172"/>
      <c r="CN440" s="172"/>
      <c r="CO440" s="172"/>
      <c r="CP440" s="172"/>
      <c r="CQ440" s="172"/>
      <c r="CR440" s="172"/>
      <c r="CS440" s="172"/>
      <c r="CT440" s="172"/>
      <c r="CU440" s="172"/>
      <c r="CV440" s="172"/>
      <c r="CW440" s="172"/>
      <c r="CX440" s="172"/>
      <c r="CY440" s="172"/>
      <c r="CZ440" s="172"/>
      <c r="DA440" s="172"/>
      <c r="DB440" s="54"/>
      <c r="DC440" s="172"/>
      <c r="DD440" s="172"/>
      <c r="DE440" s="172"/>
      <c r="DF440" s="172"/>
      <c r="DG440" s="172"/>
      <c r="DH440" s="172"/>
      <c r="DI440" s="172"/>
      <c r="DJ440" s="172"/>
      <c r="DK440" s="172"/>
      <c r="DL440" s="172"/>
      <c r="DM440" s="172"/>
      <c r="DN440" s="172"/>
      <c r="DO440" s="172"/>
      <c r="DP440" s="172"/>
      <c r="DQ440" s="172"/>
      <c r="DR440" s="172"/>
      <c r="DS440" s="172"/>
      <c r="DT440" s="172"/>
      <c r="DU440" s="172"/>
      <c r="DV440" s="54"/>
      <c r="DW440" s="172"/>
      <c r="DX440" s="172"/>
      <c r="DY440" s="172"/>
      <c r="DZ440" s="172"/>
      <c r="EA440" s="172"/>
      <c r="EB440" s="173"/>
    </row>
    <row r="441" spans="1:132" x14ac:dyDescent="0.3">
      <c r="S441" s="172"/>
      <c r="T441" s="172"/>
      <c r="U441" s="172"/>
      <c r="V441" s="172"/>
      <c r="W441" s="172"/>
      <c r="X441" s="172"/>
      <c r="Y441" s="172"/>
      <c r="Z441" s="172"/>
      <c r="AA441" s="172"/>
      <c r="AB441" s="172"/>
      <c r="AC441" s="172"/>
      <c r="AD441" s="172"/>
      <c r="AE441" s="172"/>
      <c r="AF441" s="172"/>
      <c r="AG441" s="172"/>
      <c r="AH441" s="172"/>
      <c r="AI441" s="172"/>
      <c r="AJ441" s="172"/>
      <c r="AK441" s="172"/>
      <c r="AL441" s="172"/>
      <c r="AM441" s="172"/>
      <c r="AN441" s="172"/>
      <c r="AO441" s="172"/>
      <c r="AP441" s="172"/>
      <c r="AQ441" s="172"/>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172"/>
      <c r="BS441" s="172"/>
      <c r="BT441" s="172"/>
      <c r="BU441" s="172"/>
      <c r="BV441" s="172"/>
      <c r="BW441" s="172"/>
      <c r="BX441" s="172"/>
      <c r="BY441" s="172"/>
      <c r="BZ441" s="172"/>
      <c r="CA441" s="172"/>
      <c r="CB441" s="172"/>
      <c r="CC441" s="172"/>
      <c r="CD441" s="172"/>
      <c r="CE441" s="172"/>
      <c r="CF441" s="172"/>
      <c r="CG441" s="172"/>
      <c r="CH441" s="172"/>
      <c r="CI441" s="172"/>
      <c r="CJ441" s="172"/>
      <c r="CK441" s="172"/>
      <c r="CL441" s="172"/>
      <c r="CM441" s="172"/>
      <c r="CN441" s="172"/>
      <c r="CO441" s="172"/>
      <c r="CP441" s="172"/>
      <c r="CQ441" s="172"/>
      <c r="CR441" s="172"/>
      <c r="CS441" s="172"/>
      <c r="CT441" s="172"/>
      <c r="CU441" s="172"/>
      <c r="CV441" s="172"/>
      <c r="CW441" s="172"/>
      <c r="CX441" s="172"/>
      <c r="CY441" s="172"/>
      <c r="CZ441" s="172"/>
      <c r="DA441" s="172"/>
      <c r="DB441" s="54"/>
      <c r="DC441" s="172"/>
      <c r="DD441" s="172"/>
      <c r="DE441" s="172"/>
      <c r="DF441" s="172"/>
      <c r="DG441" s="172"/>
      <c r="DH441" s="172"/>
      <c r="DI441" s="172"/>
      <c r="DJ441" s="172"/>
      <c r="DK441" s="172"/>
      <c r="DL441" s="172"/>
      <c r="DM441" s="172"/>
      <c r="DN441" s="172"/>
      <c r="DO441" s="172"/>
      <c r="DP441" s="172"/>
      <c r="DQ441" s="172"/>
      <c r="DR441" s="172"/>
      <c r="DS441" s="172"/>
      <c r="DT441" s="172"/>
      <c r="DU441" s="172"/>
      <c r="DV441" s="54"/>
      <c r="DW441" s="172"/>
      <c r="DX441" s="172"/>
      <c r="DY441" s="172"/>
      <c r="DZ441" s="172"/>
      <c r="EA441" s="172"/>
      <c r="EB441" s="173"/>
    </row>
    <row r="442" spans="1:132" x14ac:dyDescent="0.3">
      <c r="S442" s="172"/>
      <c r="T442" s="172"/>
      <c r="U442" s="172"/>
      <c r="V442" s="172"/>
      <c r="W442" s="172"/>
      <c r="X442" s="172"/>
      <c r="Y442" s="172"/>
      <c r="Z442" s="172"/>
      <c r="AA442" s="172"/>
      <c r="AB442" s="172"/>
      <c r="AC442" s="172"/>
      <c r="AD442" s="172"/>
      <c r="AE442" s="172"/>
      <c r="AF442" s="172"/>
      <c r="AG442" s="172"/>
      <c r="AH442" s="172"/>
      <c r="AI442" s="172"/>
      <c r="AJ442" s="172"/>
      <c r="AK442" s="172"/>
      <c r="AL442" s="172"/>
      <c r="AM442" s="172"/>
      <c r="AN442" s="172"/>
      <c r="AO442" s="172"/>
      <c r="AP442" s="172"/>
      <c r="AQ442" s="172"/>
      <c r="AR442" s="172"/>
      <c r="AS442" s="172"/>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172"/>
      <c r="BS442" s="172"/>
      <c r="BT442" s="172"/>
      <c r="BU442" s="172"/>
      <c r="BV442" s="172"/>
      <c r="BW442" s="172"/>
      <c r="BX442" s="172"/>
      <c r="BY442" s="172"/>
      <c r="BZ442" s="172"/>
      <c r="CA442" s="172"/>
      <c r="CB442" s="172"/>
      <c r="CC442" s="172"/>
      <c r="CD442" s="172"/>
      <c r="CE442" s="172"/>
      <c r="CF442" s="172"/>
      <c r="CG442" s="172"/>
      <c r="CH442" s="172"/>
      <c r="CI442" s="172"/>
      <c r="CJ442" s="172"/>
      <c r="CK442" s="172"/>
      <c r="CL442" s="172"/>
      <c r="CM442" s="172"/>
      <c r="CN442" s="172"/>
      <c r="CO442" s="172"/>
      <c r="CP442" s="172"/>
      <c r="CQ442" s="172"/>
      <c r="CR442" s="172"/>
      <c r="CS442" s="172"/>
      <c r="CT442" s="172"/>
      <c r="CU442" s="172"/>
      <c r="CV442" s="172"/>
      <c r="CW442" s="172"/>
      <c r="CX442" s="172"/>
      <c r="CY442" s="172"/>
      <c r="CZ442" s="172"/>
      <c r="DA442" s="172"/>
      <c r="DB442" s="54"/>
      <c r="DC442" s="172"/>
      <c r="DD442" s="172"/>
      <c r="DE442" s="172"/>
      <c r="DF442" s="172"/>
      <c r="DG442" s="172"/>
      <c r="DH442" s="172"/>
      <c r="DI442" s="172"/>
      <c r="DJ442" s="172"/>
      <c r="DK442" s="172"/>
      <c r="DL442" s="172"/>
      <c r="DM442" s="172"/>
      <c r="DN442" s="172"/>
      <c r="DO442" s="172"/>
      <c r="DP442" s="172"/>
      <c r="DQ442" s="172"/>
      <c r="DR442" s="172"/>
      <c r="DS442" s="172"/>
      <c r="DT442" s="172"/>
      <c r="DU442" s="172"/>
      <c r="DV442" s="54"/>
      <c r="DW442" s="172"/>
      <c r="DX442" s="172"/>
      <c r="DY442" s="172"/>
      <c r="DZ442" s="172"/>
      <c r="EA442" s="172"/>
      <c r="EB442" s="173"/>
    </row>
    <row r="443" spans="1:132" x14ac:dyDescent="0.3">
      <c r="S443" s="172"/>
      <c r="T443" s="172"/>
      <c r="U443" s="172"/>
      <c r="V443" s="172"/>
      <c r="W443" s="172"/>
      <c r="X443" s="172"/>
      <c r="Y443" s="172"/>
      <c r="Z443" s="172"/>
      <c r="AA443" s="172"/>
      <c r="AB443" s="172"/>
      <c r="AC443" s="172"/>
      <c r="AD443" s="172"/>
      <c r="AE443" s="172"/>
      <c r="AF443" s="172"/>
      <c r="AG443" s="172"/>
      <c r="AH443" s="172"/>
      <c r="AI443" s="172"/>
      <c r="AJ443" s="172"/>
      <c r="AK443" s="172"/>
      <c r="AL443" s="172"/>
      <c r="AM443" s="172"/>
      <c r="AN443" s="172"/>
      <c r="AO443" s="172"/>
      <c r="AP443" s="172"/>
      <c r="AQ443" s="172"/>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172"/>
      <c r="BS443" s="172"/>
      <c r="BT443" s="172"/>
      <c r="BU443" s="172"/>
      <c r="BV443" s="172"/>
      <c r="BW443" s="172"/>
      <c r="BX443" s="172"/>
      <c r="BY443" s="172"/>
      <c r="BZ443" s="172"/>
      <c r="CA443" s="172"/>
      <c r="CB443" s="172"/>
      <c r="CC443" s="172"/>
      <c r="CD443" s="172"/>
      <c r="CE443" s="172"/>
      <c r="CF443" s="172"/>
      <c r="CG443" s="172"/>
      <c r="CH443" s="172"/>
      <c r="CI443" s="172"/>
      <c r="CJ443" s="172"/>
      <c r="CK443" s="172"/>
      <c r="CL443" s="172"/>
      <c r="CM443" s="172"/>
      <c r="CN443" s="172"/>
      <c r="CO443" s="172"/>
      <c r="CP443" s="172"/>
      <c r="CQ443" s="172"/>
      <c r="CR443" s="172"/>
      <c r="CS443" s="172"/>
      <c r="CT443" s="172"/>
      <c r="CU443" s="172"/>
      <c r="CV443" s="172"/>
      <c r="CW443" s="172"/>
      <c r="CX443" s="172"/>
      <c r="CY443" s="172"/>
      <c r="CZ443" s="172"/>
      <c r="DA443" s="172"/>
      <c r="DB443" s="54"/>
      <c r="DC443" s="172"/>
      <c r="DD443" s="172"/>
      <c r="DE443" s="172"/>
      <c r="DF443" s="172"/>
      <c r="DG443" s="172"/>
      <c r="DH443" s="172"/>
      <c r="DI443" s="172"/>
      <c r="DJ443" s="172"/>
      <c r="DK443" s="172"/>
      <c r="DL443" s="172"/>
      <c r="DM443" s="172"/>
      <c r="DN443" s="172"/>
      <c r="DO443" s="172"/>
      <c r="DP443" s="172"/>
      <c r="DQ443" s="172"/>
      <c r="DR443" s="172"/>
      <c r="DS443" s="172"/>
      <c r="DT443" s="172"/>
      <c r="DU443" s="172"/>
      <c r="DV443" s="54"/>
      <c r="DW443" s="172"/>
      <c r="DX443" s="172"/>
      <c r="DY443" s="172"/>
      <c r="DZ443" s="172"/>
      <c r="EA443" s="172"/>
      <c r="EB443" s="173"/>
    </row>
    <row r="444" spans="1:132" x14ac:dyDescent="0.3">
      <c r="S444" s="172"/>
      <c r="T444" s="172"/>
      <c r="U444" s="172"/>
      <c r="V444" s="172"/>
      <c r="W444" s="172"/>
      <c r="X444" s="172"/>
      <c r="Y444" s="172"/>
      <c r="Z444" s="172"/>
      <c r="AA444" s="172"/>
      <c r="AB444" s="172"/>
      <c r="AC444" s="172"/>
      <c r="AD444" s="172"/>
      <c r="AE444" s="172"/>
      <c r="AF444" s="172"/>
      <c r="AG444" s="172"/>
      <c r="AH444" s="172"/>
      <c r="AI444" s="172"/>
      <c r="AJ444" s="172"/>
      <c r="AK444" s="172"/>
      <c r="AL444" s="172"/>
      <c r="AM444" s="172"/>
      <c r="AN444" s="172"/>
      <c r="AO444" s="172"/>
      <c r="AP444" s="172"/>
      <c r="AQ444" s="172"/>
      <c r="AR444" s="172"/>
      <c r="AS444" s="172"/>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172"/>
      <c r="BS444" s="172"/>
      <c r="BT444" s="172"/>
      <c r="BU444" s="172"/>
      <c r="BV444" s="172"/>
      <c r="BW444" s="172"/>
      <c r="BX444" s="172"/>
      <c r="BY444" s="172"/>
      <c r="BZ444" s="172"/>
      <c r="CA444" s="172"/>
      <c r="CB444" s="172"/>
      <c r="CC444" s="172"/>
      <c r="CD444" s="172"/>
      <c r="CE444" s="172"/>
      <c r="CF444" s="172"/>
      <c r="CG444" s="172"/>
      <c r="CH444" s="172"/>
      <c r="CI444" s="172"/>
      <c r="CJ444" s="172"/>
      <c r="CK444" s="172"/>
      <c r="CL444" s="172"/>
      <c r="CM444" s="172"/>
      <c r="CN444" s="172"/>
      <c r="CO444" s="172"/>
      <c r="CP444" s="172"/>
      <c r="CQ444" s="172"/>
      <c r="CR444" s="172"/>
      <c r="CS444" s="172"/>
      <c r="CT444" s="172"/>
      <c r="CU444" s="172"/>
      <c r="CV444" s="172"/>
      <c r="CW444" s="172"/>
      <c r="CX444" s="172"/>
      <c r="CY444" s="172"/>
      <c r="CZ444" s="172"/>
      <c r="DA444" s="172"/>
      <c r="DB444" s="54"/>
      <c r="DC444" s="172"/>
      <c r="DD444" s="172"/>
      <c r="DE444" s="172"/>
      <c r="DF444" s="172"/>
      <c r="DG444" s="172"/>
      <c r="DH444" s="172"/>
      <c r="DI444" s="172"/>
      <c r="DJ444" s="172"/>
      <c r="DK444" s="172"/>
      <c r="DL444" s="172"/>
      <c r="DM444" s="172"/>
      <c r="DN444" s="172"/>
      <c r="DO444" s="172"/>
      <c r="DP444" s="172"/>
      <c r="DQ444" s="172"/>
      <c r="DR444" s="172"/>
      <c r="DS444" s="172"/>
      <c r="DT444" s="172"/>
      <c r="DU444" s="172"/>
      <c r="DV444" s="54"/>
      <c r="DW444" s="172"/>
      <c r="DX444" s="172"/>
      <c r="DY444" s="172"/>
      <c r="DZ444" s="172"/>
      <c r="EA444" s="172"/>
      <c r="EB444" s="173"/>
    </row>
    <row r="445" spans="1:132" x14ac:dyDescent="0.3">
      <c r="S445" s="172"/>
      <c r="T445" s="172"/>
      <c r="U445" s="172"/>
      <c r="V445" s="172"/>
      <c r="W445" s="172"/>
      <c r="X445" s="172"/>
      <c r="Y445" s="172"/>
      <c r="Z445" s="172"/>
      <c r="AA445" s="172"/>
      <c r="AB445" s="172"/>
      <c r="AC445" s="172"/>
      <c r="AD445" s="172"/>
      <c r="AE445" s="172"/>
      <c r="AF445" s="172"/>
      <c r="AG445" s="172"/>
      <c r="AH445" s="172"/>
      <c r="AI445" s="172"/>
      <c r="AJ445" s="172"/>
      <c r="AK445" s="172"/>
      <c r="AL445" s="172"/>
      <c r="AM445" s="172"/>
      <c r="AN445" s="172"/>
      <c r="AO445" s="172"/>
      <c r="AP445" s="172"/>
      <c r="AQ445" s="172"/>
      <c r="AR445" s="172"/>
      <c r="AS445" s="172"/>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172"/>
      <c r="BS445" s="172"/>
      <c r="BT445" s="172"/>
      <c r="BU445" s="172"/>
      <c r="BV445" s="172"/>
      <c r="BW445" s="172"/>
      <c r="BX445" s="172"/>
      <c r="BY445" s="172"/>
      <c r="BZ445" s="172"/>
      <c r="CA445" s="172"/>
      <c r="CB445" s="172"/>
      <c r="CC445" s="172"/>
      <c r="CD445" s="172"/>
      <c r="CE445" s="172"/>
      <c r="CF445" s="172"/>
      <c r="CG445" s="172"/>
      <c r="CH445" s="172"/>
      <c r="CI445" s="172"/>
      <c r="CJ445" s="172"/>
      <c r="CK445" s="172"/>
      <c r="CL445" s="172"/>
      <c r="CM445" s="172"/>
      <c r="CN445" s="172"/>
      <c r="CO445" s="172"/>
      <c r="CP445" s="172"/>
      <c r="CQ445" s="172"/>
      <c r="CR445" s="172"/>
      <c r="CS445" s="172"/>
      <c r="CT445" s="172"/>
      <c r="CU445" s="172"/>
      <c r="CV445" s="172"/>
      <c r="CW445" s="172"/>
      <c r="CX445" s="172"/>
      <c r="CY445" s="172"/>
      <c r="CZ445" s="172"/>
      <c r="DA445" s="172"/>
      <c r="DB445" s="54"/>
      <c r="DC445" s="172"/>
      <c r="DD445" s="172"/>
      <c r="DE445" s="172"/>
      <c r="DF445" s="172"/>
      <c r="DG445" s="172"/>
      <c r="DH445" s="172"/>
      <c r="DI445" s="172"/>
      <c r="DJ445" s="172"/>
      <c r="DK445" s="172"/>
      <c r="DL445" s="172"/>
      <c r="DM445" s="172"/>
      <c r="DN445" s="172"/>
      <c r="DO445" s="172"/>
      <c r="DP445" s="172"/>
      <c r="DQ445" s="172"/>
      <c r="DR445" s="172"/>
      <c r="DS445" s="172"/>
      <c r="DT445" s="172"/>
      <c r="DU445" s="172"/>
      <c r="DV445" s="54"/>
      <c r="DW445" s="172"/>
      <c r="DX445" s="172"/>
      <c r="DY445" s="172"/>
      <c r="DZ445" s="172"/>
      <c r="EA445" s="172"/>
      <c r="EB445" s="173"/>
    </row>
    <row r="446" spans="1:132" x14ac:dyDescent="0.3">
      <c r="S446" s="172"/>
      <c r="T446" s="172"/>
      <c r="U446" s="172"/>
      <c r="V446" s="172"/>
      <c r="W446" s="172"/>
      <c r="X446" s="172"/>
      <c r="Y446" s="172"/>
      <c r="Z446" s="172"/>
      <c r="AA446" s="172"/>
      <c r="AB446" s="172"/>
      <c r="AC446" s="172"/>
      <c r="AD446" s="172"/>
      <c r="AE446" s="172"/>
      <c r="AF446" s="172"/>
      <c r="AG446" s="172"/>
      <c r="AH446" s="172"/>
      <c r="AI446" s="172"/>
      <c r="AJ446" s="172"/>
      <c r="AK446" s="172"/>
      <c r="AL446" s="172"/>
      <c r="AM446" s="172"/>
      <c r="AN446" s="172"/>
      <c r="AO446" s="172"/>
      <c r="AP446" s="172"/>
      <c r="AQ446" s="172"/>
      <c r="AR446" s="172"/>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172"/>
      <c r="BS446" s="172"/>
      <c r="BT446" s="172"/>
      <c r="BU446" s="172"/>
      <c r="BV446" s="172"/>
      <c r="BW446" s="172"/>
      <c r="BX446" s="172"/>
      <c r="BY446" s="172"/>
      <c r="BZ446" s="172"/>
      <c r="CA446" s="172"/>
      <c r="CB446" s="172"/>
      <c r="CC446" s="172"/>
      <c r="CD446" s="172"/>
      <c r="CE446" s="172"/>
      <c r="CF446" s="172"/>
      <c r="CG446" s="172"/>
      <c r="CH446" s="172"/>
      <c r="CI446" s="172"/>
      <c r="CJ446" s="172"/>
      <c r="CK446" s="172"/>
      <c r="CL446" s="172"/>
      <c r="CM446" s="172"/>
      <c r="CN446" s="172"/>
      <c r="CO446" s="172"/>
      <c r="CP446" s="172"/>
      <c r="CQ446" s="172"/>
      <c r="CR446" s="172"/>
      <c r="CS446" s="172"/>
      <c r="CT446" s="172"/>
      <c r="CU446" s="172"/>
      <c r="CV446" s="172"/>
      <c r="CW446" s="172"/>
      <c r="CX446" s="172"/>
      <c r="CY446" s="172"/>
      <c r="CZ446" s="172"/>
      <c r="DA446" s="172"/>
      <c r="DB446" s="54"/>
      <c r="DC446" s="172"/>
      <c r="DD446" s="172"/>
      <c r="DE446" s="172"/>
      <c r="DF446" s="172"/>
      <c r="DG446" s="172"/>
      <c r="DH446" s="172"/>
      <c r="DI446" s="172"/>
      <c r="DJ446" s="172"/>
      <c r="DK446" s="172"/>
      <c r="DL446" s="172"/>
      <c r="DM446" s="172"/>
      <c r="DN446" s="172"/>
      <c r="DO446" s="172"/>
      <c r="DP446" s="172"/>
      <c r="DQ446" s="172"/>
      <c r="DR446" s="172"/>
      <c r="DS446" s="172"/>
      <c r="DT446" s="172"/>
      <c r="DU446" s="172"/>
      <c r="DV446" s="54"/>
      <c r="DW446" s="172"/>
      <c r="DX446" s="172"/>
      <c r="DY446" s="172"/>
      <c r="DZ446" s="172"/>
      <c r="EA446" s="172"/>
      <c r="EB446" s="173"/>
    </row>
    <row r="447" spans="1:132" x14ac:dyDescent="0.3">
      <c r="S447" s="172"/>
      <c r="T447" s="172"/>
      <c r="U447" s="172"/>
      <c r="V447" s="172"/>
      <c r="W447" s="172"/>
      <c r="X447" s="172"/>
      <c r="Y447" s="172"/>
      <c r="Z447" s="172"/>
      <c r="AA447" s="172"/>
      <c r="AB447" s="172"/>
      <c r="AC447" s="172"/>
      <c r="AD447" s="172"/>
      <c r="AE447" s="172"/>
      <c r="AF447" s="172"/>
      <c r="AG447" s="172"/>
      <c r="AH447" s="172"/>
      <c r="AI447" s="172"/>
      <c r="AJ447" s="172"/>
      <c r="AK447" s="172"/>
      <c r="AL447" s="172"/>
      <c r="AM447" s="172"/>
      <c r="AN447" s="172"/>
      <c r="AO447" s="172"/>
      <c r="AP447" s="172"/>
      <c r="AQ447" s="172"/>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172"/>
      <c r="BS447" s="172"/>
      <c r="BT447" s="172"/>
      <c r="BU447" s="172"/>
      <c r="BV447" s="172"/>
      <c r="BW447" s="172"/>
      <c r="BX447" s="172"/>
      <c r="BY447" s="172"/>
      <c r="BZ447" s="172"/>
      <c r="CA447" s="172"/>
      <c r="CB447" s="172"/>
      <c r="CC447" s="172"/>
      <c r="CD447" s="172"/>
      <c r="CE447" s="172"/>
      <c r="CF447" s="172"/>
      <c r="CG447" s="172"/>
      <c r="CH447" s="172"/>
      <c r="CI447" s="172"/>
      <c r="CJ447" s="172"/>
      <c r="CK447" s="172"/>
      <c r="CL447" s="172"/>
      <c r="CM447" s="172"/>
      <c r="CN447" s="172"/>
      <c r="CO447" s="172"/>
      <c r="CP447" s="172"/>
      <c r="CQ447" s="172"/>
      <c r="CR447" s="172"/>
      <c r="CS447" s="172"/>
      <c r="CT447" s="172"/>
      <c r="CU447" s="172"/>
      <c r="CV447" s="172"/>
      <c r="CW447" s="172"/>
      <c r="CX447" s="172"/>
      <c r="CY447" s="172"/>
      <c r="CZ447" s="172"/>
      <c r="DA447" s="172"/>
      <c r="DB447" s="54"/>
      <c r="DC447" s="172"/>
      <c r="DD447" s="172"/>
      <c r="DE447" s="172"/>
      <c r="DF447" s="172"/>
      <c r="DG447" s="172"/>
      <c r="DH447" s="172"/>
      <c r="DI447" s="172"/>
      <c r="DJ447" s="172"/>
      <c r="DK447" s="172"/>
      <c r="DL447" s="172"/>
      <c r="DM447" s="172"/>
      <c r="DN447" s="172"/>
      <c r="DO447" s="172"/>
      <c r="DP447" s="172"/>
      <c r="DQ447" s="172"/>
      <c r="DR447" s="172"/>
      <c r="DS447" s="172"/>
      <c r="DT447" s="172"/>
      <c r="DU447" s="172"/>
      <c r="DV447" s="54"/>
      <c r="DW447" s="172"/>
      <c r="DX447" s="172"/>
      <c r="DY447" s="172"/>
      <c r="DZ447" s="172"/>
      <c r="EA447" s="172"/>
      <c r="EB447" s="173"/>
    </row>
    <row r="448" spans="1:132" x14ac:dyDescent="0.3">
      <c r="S448" s="172"/>
      <c r="T448" s="172"/>
      <c r="U448" s="172"/>
      <c r="V448" s="172"/>
      <c r="W448" s="172"/>
      <c r="X448" s="172"/>
      <c r="Y448" s="172"/>
      <c r="Z448" s="172"/>
      <c r="AA448" s="172"/>
      <c r="AB448" s="172"/>
      <c r="AC448" s="172"/>
      <c r="AD448" s="172"/>
      <c r="AE448" s="172"/>
      <c r="AF448" s="172"/>
      <c r="AG448" s="172"/>
      <c r="AH448" s="172"/>
      <c r="AI448" s="172"/>
      <c r="AJ448" s="172"/>
      <c r="AK448" s="172"/>
      <c r="AL448" s="172"/>
      <c r="AM448" s="172"/>
      <c r="AN448" s="172"/>
      <c r="AO448" s="172"/>
      <c r="AP448" s="172"/>
      <c r="AQ448" s="172"/>
      <c r="AR448" s="172"/>
      <c r="AS448" s="172"/>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172"/>
      <c r="BS448" s="172"/>
      <c r="BT448" s="172"/>
      <c r="BU448" s="172"/>
      <c r="BV448" s="172"/>
      <c r="BW448" s="172"/>
      <c r="BX448" s="172"/>
      <c r="BY448" s="172"/>
      <c r="BZ448" s="172"/>
      <c r="CA448" s="172"/>
      <c r="CB448" s="172"/>
      <c r="CC448" s="172"/>
      <c r="CD448" s="172"/>
      <c r="CE448" s="172"/>
      <c r="CF448" s="172"/>
      <c r="CG448" s="172"/>
      <c r="CH448" s="172"/>
      <c r="CI448" s="172"/>
      <c r="CJ448" s="172"/>
      <c r="CK448" s="172"/>
      <c r="CL448" s="172"/>
      <c r="CM448" s="172"/>
      <c r="CN448" s="172"/>
      <c r="CO448" s="172"/>
      <c r="CP448" s="172"/>
      <c r="CQ448" s="172"/>
      <c r="CR448" s="172"/>
      <c r="CS448" s="172"/>
      <c r="CT448" s="172"/>
      <c r="CU448" s="172"/>
      <c r="CV448" s="172"/>
      <c r="CW448" s="172"/>
      <c r="CX448" s="172"/>
      <c r="CY448" s="172"/>
      <c r="CZ448" s="172"/>
      <c r="DA448" s="172"/>
      <c r="DB448" s="54"/>
      <c r="DC448" s="172"/>
      <c r="DD448" s="172"/>
      <c r="DE448" s="172"/>
      <c r="DF448" s="172"/>
      <c r="DG448" s="172"/>
      <c r="DH448" s="172"/>
      <c r="DI448" s="172"/>
      <c r="DJ448" s="172"/>
      <c r="DK448" s="172"/>
      <c r="DL448" s="172"/>
      <c r="DM448" s="172"/>
      <c r="DN448" s="172"/>
      <c r="DO448" s="172"/>
      <c r="DP448" s="172"/>
      <c r="DQ448" s="172"/>
      <c r="DR448" s="172"/>
      <c r="DS448" s="172"/>
      <c r="DT448" s="172"/>
      <c r="DU448" s="172"/>
      <c r="DV448" s="54"/>
      <c r="DW448" s="172"/>
      <c r="DX448" s="172"/>
      <c r="DY448" s="172"/>
      <c r="DZ448" s="172"/>
      <c r="EA448" s="172"/>
      <c r="EB448" s="173"/>
    </row>
    <row r="449" spans="19:132" x14ac:dyDescent="0.3">
      <c r="S449" s="172"/>
      <c r="T449" s="172"/>
      <c r="U449" s="172"/>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172"/>
      <c r="BS449" s="172"/>
      <c r="BT449" s="172"/>
      <c r="BU449" s="172"/>
      <c r="BV449" s="172"/>
      <c r="BW449" s="172"/>
      <c r="BX449" s="172"/>
      <c r="BY449" s="172"/>
      <c r="BZ449" s="172"/>
      <c r="CA449" s="172"/>
      <c r="CB449" s="172"/>
      <c r="CC449" s="172"/>
      <c r="CD449" s="172"/>
      <c r="CE449" s="172"/>
      <c r="CF449" s="172"/>
      <c r="CG449" s="172"/>
      <c r="CH449" s="172"/>
      <c r="CI449" s="172"/>
      <c r="CJ449" s="172"/>
      <c r="CK449" s="172"/>
      <c r="CL449" s="172"/>
      <c r="CM449" s="172"/>
      <c r="CN449" s="172"/>
      <c r="CO449" s="172"/>
      <c r="CP449" s="172"/>
      <c r="CQ449" s="172"/>
      <c r="CR449" s="172"/>
      <c r="CS449" s="172"/>
      <c r="CT449" s="172"/>
      <c r="CU449" s="172"/>
      <c r="CV449" s="172"/>
      <c r="CW449" s="172"/>
      <c r="CX449" s="172"/>
      <c r="CY449" s="172"/>
      <c r="CZ449" s="172"/>
      <c r="DA449" s="172"/>
      <c r="DB449" s="54"/>
      <c r="DC449" s="172"/>
      <c r="DD449" s="172"/>
      <c r="DE449" s="172"/>
      <c r="DF449" s="172"/>
      <c r="DG449" s="172"/>
      <c r="DH449" s="172"/>
      <c r="DI449" s="172"/>
      <c r="DJ449" s="172"/>
      <c r="DK449" s="172"/>
      <c r="DL449" s="172"/>
      <c r="DM449" s="172"/>
      <c r="DN449" s="172"/>
      <c r="DO449" s="172"/>
      <c r="DP449" s="172"/>
      <c r="DQ449" s="172"/>
      <c r="DR449" s="172"/>
      <c r="DS449" s="172"/>
      <c r="DT449" s="172"/>
      <c r="DU449" s="172"/>
      <c r="DV449" s="54"/>
      <c r="DW449" s="172"/>
      <c r="DX449" s="172"/>
      <c r="DY449" s="172"/>
      <c r="DZ449" s="172"/>
      <c r="EA449" s="172"/>
      <c r="EB449" s="173"/>
    </row>
    <row r="450" spans="19:132" x14ac:dyDescent="0.3">
      <c r="S450" s="172"/>
      <c r="T450" s="172"/>
      <c r="U450" s="172"/>
      <c r="V450" s="172"/>
      <c r="W450" s="172"/>
      <c r="X450" s="172"/>
      <c r="Y450" s="172"/>
      <c r="Z450" s="172"/>
      <c r="AA450" s="172"/>
      <c r="AB450" s="172"/>
      <c r="AC450" s="172"/>
      <c r="AD450" s="172"/>
      <c r="AE450" s="172"/>
      <c r="AF450" s="172"/>
      <c r="AG450" s="172"/>
      <c r="AH450" s="172"/>
      <c r="AI450" s="172"/>
      <c r="AJ450" s="172"/>
      <c r="AK450" s="172"/>
      <c r="AL450" s="172"/>
      <c r="AM450" s="172"/>
      <c r="AN450" s="172"/>
      <c r="AO450" s="172"/>
      <c r="AP450" s="172"/>
      <c r="AQ450" s="172"/>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172"/>
      <c r="BS450" s="172"/>
      <c r="BT450" s="172"/>
      <c r="BU450" s="172"/>
      <c r="BV450" s="172"/>
      <c r="BW450" s="172"/>
      <c r="BX450" s="172"/>
      <c r="BY450" s="172"/>
      <c r="BZ450" s="172"/>
      <c r="CA450" s="172"/>
      <c r="CB450" s="172"/>
      <c r="CC450" s="172"/>
      <c r="CD450" s="172"/>
      <c r="CE450" s="172"/>
      <c r="CF450" s="172"/>
      <c r="CG450" s="172"/>
      <c r="CH450" s="172"/>
      <c r="CI450" s="172"/>
      <c r="CJ450" s="172"/>
      <c r="CK450" s="172"/>
      <c r="CL450" s="172"/>
      <c r="CM450" s="172"/>
      <c r="CN450" s="172"/>
      <c r="CO450" s="172"/>
      <c r="CP450" s="172"/>
      <c r="CQ450" s="172"/>
      <c r="CR450" s="172"/>
      <c r="CS450" s="172"/>
      <c r="CT450" s="172"/>
      <c r="CU450" s="172"/>
      <c r="CV450" s="172"/>
      <c r="CW450" s="172"/>
      <c r="CX450" s="172"/>
      <c r="CY450" s="172"/>
      <c r="CZ450" s="172"/>
      <c r="DA450" s="172"/>
      <c r="DB450" s="54"/>
      <c r="DC450" s="172"/>
      <c r="DD450" s="172"/>
      <c r="DE450" s="172"/>
      <c r="DF450" s="172"/>
      <c r="DG450" s="172"/>
      <c r="DH450" s="172"/>
      <c r="DI450" s="172"/>
      <c r="DJ450" s="172"/>
      <c r="DK450" s="172"/>
      <c r="DL450" s="172"/>
      <c r="DM450" s="172"/>
      <c r="DN450" s="172"/>
      <c r="DO450" s="172"/>
      <c r="DP450" s="172"/>
      <c r="DQ450" s="172"/>
      <c r="DR450" s="172"/>
      <c r="DS450" s="172"/>
      <c r="DT450" s="172"/>
      <c r="DU450" s="172"/>
      <c r="DV450" s="54"/>
      <c r="DW450" s="172"/>
      <c r="DX450" s="172"/>
      <c r="DY450" s="172"/>
      <c r="DZ450" s="172"/>
      <c r="EA450" s="172"/>
      <c r="EB450" s="173"/>
    </row>
    <row r="451" spans="19:132" x14ac:dyDescent="0.3">
      <c r="S451" s="172"/>
      <c r="T451" s="172"/>
      <c r="U451" s="172"/>
      <c r="V451" s="172"/>
      <c r="W451" s="172"/>
      <c r="X451" s="172"/>
      <c r="Y451" s="172"/>
      <c r="Z451" s="172"/>
      <c r="AA451" s="172"/>
      <c r="AB451" s="172"/>
      <c r="AC451" s="172"/>
      <c r="AD451" s="172"/>
      <c r="AE451" s="172"/>
      <c r="AF451" s="172"/>
      <c r="AG451" s="172"/>
      <c r="AH451" s="172"/>
      <c r="AI451" s="172"/>
      <c r="AJ451" s="172"/>
      <c r="AK451" s="172"/>
      <c r="AL451" s="172"/>
      <c r="AM451" s="172"/>
      <c r="AN451" s="172"/>
      <c r="AO451" s="172"/>
      <c r="AP451" s="172"/>
      <c r="AQ451" s="172"/>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172"/>
      <c r="BS451" s="172"/>
      <c r="BT451" s="172"/>
      <c r="BU451" s="172"/>
      <c r="BV451" s="172"/>
      <c r="BW451" s="172"/>
      <c r="BX451" s="172"/>
      <c r="BY451" s="172"/>
      <c r="BZ451" s="172"/>
      <c r="CA451" s="172"/>
      <c r="CB451" s="172"/>
      <c r="CC451" s="172"/>
      <c r="CD451" s="172"/>
      <c r="CE451" s="172"/>
      <c r="CF451" s="172"/>
      <c r="CG451" s="172"/>
      <c r="CH451" s="172"/>
      <c r="CI451" s="172"/>
      <c r="CJ451" s="172"/>
      <c r="CK451" s="172"/>
      <c r="CL451" s="172"/>
      <c r="CM451" s="172"/>
      <c r="CN451" s="172"/>
      <c r="CO451" s="172"/>
      <c r="CP451" s="172"/>
      <c r="CQ451" s="172"/>
      <c r="CR451" s="172"/>
      <c r="CS451" s="172"/>
      <c r="CT451" s="172"/>
      <c r="CU451" s="172"/>
      <c r="CV451" s="172"/>
      <c r="CW451" s="172"/>
      <c r="CX451" s="172"/>
      <c r="CY451" s="172"/>
      <c r="CZ451" s="172"/>
      <c r="DA451" s="172"/>
      <c r="DB451" s="54"/>
      <c r="DC451" s="172"/>
      <c r="DD451" s="172"/>
      <c r="DE451" s="172"/>
      <c r="DF451" s="172"/>
      <c r="DG451" s="172"/>
      <c r="DH451" s="172"/>
      <c r="DI451" s="172"/>
      <c r="DJ451" s="172"/>
      <c r="DK451" s="172"/>
      <c r="DL451" s="172"/>
      <c r="DM451" s="172"/>
      <c r="DN451" s="172"/>
      <c r="DO451" s="172"/>
      <c r="DP451" s="172"/>
      <c r="DQ451" s="172"/>
      <c r="DR451" s="172"/>
      <c r="DS451" s="172"/>
      <c r="DT451" s="172"/>
      <c r="DU451" s="172"/>
      <c r="DV451" s="54"/>
      <c r="DW451" s="172"/>
      <c r="DX451" s="172"/>
      <c r="DY451" s="172"/>
      <c r="DZ451" s="172"/>
      <c r="EA451" s="172"/>
      <c r="EB451" s="173"/>
    </row>
    <row r="452" spans="19:132" x14ac:dyDescent="0.3">
      <c r="S452" s="172"/>
      <c r="T452" s="172"/>
      <c r="U452" s="172"/>
      <c r="V452" s="172"/>
      <c r="W452" s="172"/>
      <c r="X452" s="172"/>
      <c r="Y452" s="172"/>
      <c r="Z452" s="172"/>
      <c r="AA452" s="172"/>
      <c r="AB452" s="172"/>
      <c r="AC452" s="172"/>
      <c r="AD452" s="172"/>
      <c r="AE452" s="172"/>
      <c r="AF452" s="172"/>
      <c r="AG452" s="172"/>
      <c r="AH452" s="172"/>
      <c r="AI452" s="172"/>
      <c r="AJ452" s="172"/>
      <c r="AK452" s="172"/>
      <c r="AL452" s="172"/>
      <c r="AM452" s="172"/>
      <c r="AN452" s="172"/>
      <c r="AO452" s="172"/>
      <c r="AP452" s="172"/>
      <c r="AQ452" s="172"/>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172"/>
      <c r="BS452" s="172"/>
      <c r="BT452" s="172"/>
      <c r="BU452" s="172"/>
      <c r="BV452" s="172"/>
      <c r="BW452" s="172"/>
      <c r="BX452" s="172"/>
      <c r="BY452" s="172"/>
      <c r="BZ452" s="172"/>
      <c r="CA452" s="172"/>
      <c r="CB452" s="172"/>
      <c r="CC452" s="172"/>
      <c r="CD452" s="172"/>
      <c r="CE452" s="172"/>
      <c r="CF452" s="172"/>
      <c r="CG452" s="172"/>
      <c r="CH452" s="172"/>
      <c r="CI452" s="172"/>
      <c r="CJ452" s="172"/>
      <c r="CK452" s="172"/>
      <c r="CL452" s="172"/>
      <c r="CM452" s="172"/>
      <c r="CN452" s="172"/>
      <c r="CO452" s="172"/>
      <c r="CP452" s="172"/>
      <c r="CQ452" s="172"/>
      <c r="CR452" s="172"/>
      <c r="CS452" s="172"/>
      <c r="CT452" s="172"/>
      <c r="CU452" s="172"/>
      <c r="CV452" s="172"/>
      <c r="CW452" s="172"/>
      <c r="CX452" s="172"/>
      <c r="CY452" s="172"/>
      <c r="CZ452" s="172"/>
      <c r="DA452" s="172"/>
      <c r="DB452" s="54"/>
      <c r="DC452" s="172"/>
      <c r="DD452" s="172"/>
      <c r="DE452" s="172"/>
      <c r="DF452" s="172"/>
      <c r="DG452" s="172"/>
      <c r="DH452" s="172"/>
      <c r="DI452" s="172"/>
      <c r="DJ452" s="172"/>
      <c r="DK452" s="172"/>
      <c r="DL452" s="172"/>
      <c r="DM452" s="172"/>
      <c r="DN452" s="172"/>
      <c r="DO452" s="172"/>
      <c r="DP452" s="172"/>
      <c r="DQ452" s="172"/>
      <c r="DR452" s="172"/>
      <c r="DS452" s="172"/>
      <c r="DT452" s="172"/>
      <c r="DU452" s="172"/>
      <c r="DV452" s="54"/>
      <c r="DW452" s="172"/>
      <c r="DX452" s="172"/>
      <c r="DY452" s="172"/>
      <c r="DZ452" s="172"/>
      <c r="EA452" s="172"/>
      <c r="EB452" s="173"/>
    </row>
    <row r="453" spans="19:132" x14ac:dyDescent="0.3">
      <c r="S453" s="172"/>
      <c r="T453" s="172"/>
      <c r="U453" s="172"/>
      <c r="V453" s="172"/>
      <c r="W453" s="172"/>
      <c r="X453" s="172"/>
      <c r="Y453" s="172"/>
      <c r="Z453" s="172"/>
      <c r="AA453" s="172"/>
      <c r="AB453" s="172"/>
      <c r="AC453" s="172"/>
      <c r="AD453" s="172"/>
      <c r="AE453" s="172"/>
      <c r="AF453" s="172"/>
      <c r="AG453" s="172"/>
      <c r="AH453" s="172"/>
      <c r="AI453" s="172"/>
      <c r="AJ453" s="172"/>
      <c r="AK453" s="172"/>
      <c r="AL453" s="172"/>
      <c r="AM453" s="172"/>
      <c r="AN453" s="172"/>
      <c r="AO453" s="172"/>
      <c r="AP453" s="172"/>
      <c r="AQ453" s="172"/>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172"/>
      <c r="BS453" s="172"/>
      <c r="BT453" s="172"/>
      <c r="BU453" s="172"/>
      <c r="BV453" s="172"/>
      <c r="BW453" s="172"/>
      <c r="BX453" s="172"/>
      <c r="BY453" s="172"/>
      <c r="BZ453" s="172"/>
      <c r="CA453" s="172"/>
      <c r="CB453" s="172"/>
      <c r="CC453" s="172"/>
      <c r="CD453" s="172"/>
      <c r="CE453" s="172"/>
      <c r="CF453" s="172"/>
      <c r="CG453" s="172"/>
      <c r="CH453" s="172"/>
      <c r="CI453" s="172"/>
      <c r="CJ453" s="172"/>
      <c r="CK453" s="172"/>
      <c r="CL453" s="172"/>
      <c r="CM453" s="172"/>
      <c r="CN453" s="172"/>
      <c r="CO453" s="172"/>
      <c r="CP453" s="172"/>
      <c r="CQ453" s="172"/>
      <c r="CR453" s="172"/>
      <c r="CS453" s="172"/>
      <c r="CT453" s="172"/>
      <c r="CU453" s="172"/>
      <c r="CV453" s="172"/>
      <c r="CW453" s="172"/>
      <c r="CX453" s="172"/>
      <c r="CY453" s="172"/>
      <c r="CZ453" s="172"/>
      <c r="DA453" s="172"/>
      <c r="DB453" s="54"/>
      <c r="DC453" s="172"/>
      <c r="DD453" s="172"/>
      <c r="DE453" s="172"/>
      <c r="DF453" s="172"/>
      <c r="DG453" s="172"/>
      <c r="DH453" s="172"/>
      <c r="DI453" s="172"/>
      <c r="DJ453" s="172"/>
      <c r="DK453" s="172"/>
      <c r="DL453" s="172"/>
      <c r="DM453" s="172"/>
      <c r="DN453" s="172"/>
      <c r="DO453" s="172"/>
      <c r="DP453" s="172"/>
      <c r="DQ453" s="172"/>
      <c r="DR453" s="172"/>
      <c r="DS453" s="172"/>
      <c r="DT453" s="172"/>
      <c r="DU453" s="172"/>
      <c r="DV453" s="54"/>
      <c r="DW453" s="172"/>
      <c r="DX453" s="172"/>
      <c r="DY453" s="172"/>
      <c r="DZ453" s="172"/>
      <c r="EA453" s="172"/>
      <c r="EB453" s="173"/>
    </row>
    <row r="454" spans="19:132" x14ac:dyDescent="0.3">
      <c r="DY454" s="49"/>
      <c r="DZ454" s="49"/>
      <c r="EA454" s="49"/>
    </row>
    <row r="455" spans="19:132" x14ac:dyDescent="0.3">
      <c r="DY455" s="49"/>
      <c r="DZ455" s="49"/>
      <c r="EA455" s="49"/>
    </row>
    <row r="456" spans="19:132" x14ac:dyDescent="0.3">
      <c r="DY456" s="49"/>
      <c r="DZ456" s="49"/>
      <c r="EA456" s="49"/>
    </row>
    <row r="457" spans="19:132" x14ac:dyDescent="0.3">
      <c r="DY457" s="49"/>
      <c r="DZ457" s="49"/>
      <c r="EA457" s="49"/>
    </row>
    <row r="458" spans="19:132" x14ac:dyDescent="0.3">
      <c r="DY458" s="49"/>
      <c r="DZ458" s="49"/>
      <c r="EA458" s="49"/>
    </row>
    <row r="459" spans="19:132" x14ac:dyDescent="0.3">
      <c r="DY459" s="49"/>
      <c r="DZ459" s="49"/>
      <c r="EA459" s="49"/>
    </row>
    <row r="460" spans="19:132" x14ac:dyDescent="0.3">
      <c r="DY460" s="49"/>
      <c r="DZ460" s="49"/>
      <c r="EA460" s="49"/>
    </row>
    <row r="461" spans="19:132" x14ac:dyDescent="0.3">
      <c r="DY461" s="49"/>
      <c r="DZ461" s="49"/>
      <c r="EA461" s="49"/>
    </row>
    <row r="462" spans="19:132" x14ac:dyDescent="0.3">
      <c r="DY462" s="49"/>
      <c r="DZ462" s="49"/>
      <c r="EA462" s="49"/>
    </row>
    <row r="463" spans="19:132" x14ac:dyDescent="0.3">
      <c r="DY463" s="49"/>
      <c r="DZ463" s="49"/>
      <c r="EA463" s="49"/>
    </row>
    <row r="464" spans="19:132" x14ac:dyDescent="0.3">
      <c r="DY464" s="49"/>
      <c r="DZ464" s="49"/>
      <c r="EA464" s="49"/>
    </row>
    <row r="465" spans="1:175" x14ac:dyDescent="0.3">
      <c r="DY465" s="49"/>
      <c r="DZ465" s="49"/>
      <c r="EA465" s="49"/>
    </row>
    <row r="466" spans="1:175" x14ac:dyDescent="0.3">
      <c r="DY466" s="49"/>
      <c r="DZ466" s="49"/>
      <c r="EA466" s="49"/>
    </row>
    <row r="467" spans="1:175" x14ac:dyDescent="0.3">
      <c r="DY467" s="49"/>
      <c r="DZ467" s="49"/>
      <c r="EA467" s="49"/>
    </row>
    <row r="468" spans="1:175" s="48" customFormat="1" x14ac:dyDescent="0.3">
      <c r="A468"/>
      <c r="B468"/>
      <c r="C468"/>
      <c r="D468"/>
      <c r="E468" s="24"/>
      <c r="F468"/>
      <c r="G468"/>
      <c r="H468"/>
      <c r="I468" s="24"/>
      <c r="J468" s="31"/>
      <c r="K468" s="31"/>
      <c r="L468" s="31"/>
      <c r="M468" s="31"/>
      <c r="N468" s="31"/>
      <c r="O468" s="31"/>
      <c r="P468" s="31"/>
      <c r="Q468" s="31"/>
      <c r="R468" s="31"/>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s="53"/>
      <c r="DC468"/>
      <c r="DD468"/>
      <c r="DE468"/>
      <c r="DF468"/>
      <c r="DG468"/>
      <c r="DH468"/>
      <c r="DI468"/>
      <c r="DJ468"/>
      <c r="DK468"/>
      <c r="DL468"/>
      <c r="DM468"/>
      <c r="DN468"/>
      <c r="DO468"/>
      <c r="DP468"/>
      <c r="DQ468"/>
      <c r="DR468"/>
      <c r="DS468"/>
      <c r="DT468"/>
      <c r="DU468"/>
      <c r="DV468" s="53"/>
      <c r="DW468"/>
      <c r="DX468"/>
      <c r="DY468" s="49"/>
      <c r="DZ468" s="49"/>
      <c r="EA468" s="49"/>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row>
    <row r="469" spans="1:175" s="48" customFormat="1" x14ac:dyDescent="0.3">
      <c r="A469"/>
      <c r="B469"/>
      <c r="C469"/>
      <c r="D469"/>
      <c r="E469" s="24"/>
      <c r="F469"/>
      <c r="G469"/>
      <c r="H469"/>
      <c r="I469" s="24"/>
      <c r="J469" s="31"/>
      <c r="K469" s="31"/>
      <c r="L469" s="31"/>
      <c r="M469" s="31"/>
      <c r="N469" s="31"/>
      <c r="O469" s="31"/>
      <c r="P469" s="31"/>
      <c r="Q469" s="31"/>
      <c r="R469" s="31"/>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s="53"/>
      <c r="DC469"/>
      <c r="DD469"/>
      <c r="DE469"/>
      <c r="DF469"/>
      <c r="DG469"/>
      <c r="DH469"/>
      <c r="DI469"/>
      <c r="DJ469"/>
      <c r="DK469"/>
      <c r="DL469"/>
      <c r="DM469"/>
      <c r="DN469"/>
      <c r="DO469"/>
      <c r="DP469"/>
      <c r="DQ469"/>
      <c r="DR469"/>
      <c r="DS469"/>
      <c r="DT469"/>
      <c r="DU469"/>
      <c r="DV469" s="53"/>
      <c r="DW469"/>
      <c r="DX469"/>
      <c r="DY469" s="49"/>
      <c r="DZ469" s="49"/>
      <c r="EA469" s="4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row>
    <row r="470" spans="1:175" s="48" customFormat="1" x14ac:dyDescent="0.3">
      <c r="A470"/>
      <c r="B470"/>
      <c r="C470"/>
      <c r="D470"/>
      <c r="E470" s="24"/>
      <c r="F470"/>
      <c r="G470"/>
      <c r="H470"/>
      <c r="I470" s="24"/>
      <c r="J470" s="31"/>
      <c r="K470" s="31"/>
      <c r="L470" s="31"/>
      <c r="M470" s="31"/>
      <c r="N470" s="31"/>
      <c r="O470" s="31"/>
      <c r="P470" s="31"/>
      <c r="Q470" s="31"/>
      <c r="R470" s="31"/>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s="53"/>
      <c r="DC470"/>
      <c r="DD470"/>
      <c r="DE470"/>
      <c r="DF470"/>
      <c r="DG470"/>
      <c r="DH470"/>
      <c r="DI470"/>
      <c r="DJ470"/>
      <c r="DK470"/>
      <c r="DL470"/>
      <c r="DM470"/>
      <c r="DN470"/>
      <c r="DO470"/>
      <c r="DP470"/>
      <c r="DQ470"/>
      <c r="DR470"/>
      <c r="DS470"/>
      <c r="DT470"/>
      <c r="DU470"/>
      <c r="DV470" s="53"/>
      <c r="DW470"/>
      <c r="DX470"/>
      <c r="DY470" s="49"/>
      <c r="DZ470" s="49"/>
      <c r="EA470" s="49"/>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row>
    <row r="471" spans="1:175" s="48" customFormat="1" x14ac:dyDescent="0.3">
      <c r="A471"/>
      <c r="B471"/>
      <c r="C471"/>
      <c r="D471"/>
      <c r="E471" s="24"/>
      <c r="F471"/>
      <c r="G471"/>
      <c r="H471"/>
      <c r="I471" s="24"/>
      <c r="J471" s="31"/>
      <c r="K471" s="31"/>
      <c r="L471" s="31"/>
      <c r="M471" s="31"/>
      <c r="N471" s="31"/>
      <c r="O471" s="31"/>
      <c r="P471" s="31"/>
      <c r="Q471" s="31"/>
      <c r="R471" s="3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s="53"/>
      <c r="DC471"/>
      <c r="DD471"/>
      <c r="DE471"/>
      <c r="DF471"/>
      <c r="DG471"/>
      <c r="DH471"/>
      <c r="DI471"/>
      <c r="DJ471"/>
      <c r="DK471"/>
      <c r="DL471"/>
      <c r="DM471"/>
      <c r="DN471"/>
      <c r="DO471"/>
      <c r="DP471"/>
      <c r="DQ471"/>
      <c r="DR471"/>
      <c r="DS471"/>
      <c r="DT471"/>
      <c r="DU471"/>
      <c r="DV471" s="53"/>
      <c r="DW471"/>
      <c r="DX471"/>
      <c r="DY471" s="49"/>
      <c r="DZ471" s="49"/>
      <c r="EA471" s="49"/>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row>
    <row r="472" spans="1:175" s="48" customFormat="1" x14ac:dyDescent="0.3">
      <c r="A472"/>
      <c r="B472"/>
      <c r="C472"/>
      <c r="D472"/>
      <c r="E472" s="24"/>
      <c r="F472"/>
      <c r="G472"/>
      <c r="H472"/>
      <c r="I472" s="24"/>
      <c r="J472" s="31"/>
      <c r="K472" s="31"/>
      <c r="L472" s="31"/>
      <c r="M472" s="31"/>
      <c r="N472" s="31"/>
      <c r="O472" s="31"/>
      <c r="P472" s="31"/>
      <c r="Q472" s="31"/>
      <c r="R472" s="31"/>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s="53"/>
      <c r="DC472"/>
      <c r="DD472"/>
      <c r="DE472"/>
      <c r="DF472"/>
      <c r="DG472"/>
      <c r="DH472"/>
      <c r="DI472"/>
      <c r="DJ472"/>
      <c r="DK472"/>
      <c r="DL472"/>
      <c r="DM472"/>
      <c r="DN472"/>
      <c r="DO472"/>
      <c r="DP472"/>
      <c r="DQ472"/>
      <c r="DR472"/>
      <c r="DS472"/>
      <c r="DT472"/>
      <c r="DU472"/>
      <c r="DV472" s="53"/>
      <c r="DW472"/>
      <c r="DX472"/>
      <c r="DY472" s="49"/>
      <c r="DZ472" s="49"/>
      <c r="EA472" s="49"/>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row>
    <row r="473" spans="1:175" s="48" customFormat="1" x14ac:dyDescent="0.3">
      <c r="A473"/>
      <c r="B473"/>
      <c r="C473"/>
      <c r="D473"/>
      <c r="E473" s="24"/>
      <c r="F473"/>
      <c r="G473"/>
      <c r="H473"/>
      <c r="I473" s="24"/>
      <c r="J473" s="31"/>
      <c r="K473" s="31"/>
      <c r="L473" s="31"/>
      <c r="M473" s="31"/>
      <c r="N473" s="31"/>
      <c r="O473" s="31"/>
      <c r="P473" s="31"/>
      <c r="Q473" s="31"/>
      <c r="R473" s="31"/>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s="53"/>
      <c r="DC473"/>
      <c r="DD473"/>
      <c r="DE473"/>
      <c r="DF473"/>
      <c r="DG473"/>
      <c r="DH473"/>
      <c r="DI473"/>
      <c r="DJ473"/>
      <c r="DK473"/>
      <c r="DL473"/>
      <c r="DM473"/>
      <c r="DN473"/>
      <c r="DO473"/>
      <c r="DP473"/>
      <c r="DQ473"/>
      <c r="DR473"/>
      <c r="DS473"/>
      <c r="DT473"/>
      <c r="DU473"/>
      <c r="DV473" s="53"/>
      <c r="DW473"/>
      <c r="DX473"/>
      <c r="DY473" s="49"/>
      <c r="DZ473" s="49"/>
      <c r="EA473" s="49"/>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row>
    <row r="474" spans="1:175" s="48" customFormat="1" x14ac:dyDescent="0.3">
      <c r="A474"/>
      <c r="B474"/>
      <c r="C474"/>
      <c r="D474"/>
      <c r="E474" s="24"/>
      <c r="F474"/>
      <c r="G474"/>
      <c r="H474"/>
      <c r="I474" s="24"/>
      <c r="J474" s="31"/>
      <c r="K474" s="31"/>
      <c r="L474" s="31"/>
      <c r="M474" s="31"/>
      <c r="N474" s="31"/>
      <c r="O474" s="31"/>
      <c r="P474" s="31"/>
      <c r="Q474" s="31"/>
      <c r="R474" s="31"/>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s="53"/>
      <c r="DC474"/>
      <c r="DD474"/>
      <c r="DE474"/>
      <c r="DF474"/>
      <c r="DG474"/>
      <c r="DH474"/>
      <c r="DI474"/>
      <c r="DJ474"/>
      <c r="DK474"/>
      <c r="DL474"/>
      <c r="DM474"/>
      <c r="DN474"/>
      <c r="DO474"/>
      <c r="DP474"/>
      <c r="DQ474"/>
      <c r="DR474"/>
      <c r="DS474"/>
      <c r="DT474"/>
      <c r="DU474"/>
      <c r="DV474" s="53"/>
      <c r="DW474"/>
      <c r="DX474"/>
      <c r="DY474" s="49"/>
      <c r="DZ474" s="49"/>
      <c r="EA474" s="49"/>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row>
    <row r="475" spans="1:175" s="48" customFormat="1" x14ac:dyDescent="0.3">
      <c r="A475"/>
      <c r="B475"/>
      <c r="C475"/>
      <c r="D475"/>
      <c r="E475" s="24"/>
      <c r="F475"/>
      <c r="G475"/>
      <c r="H475"/>
      <c r="I475" s="24"/>
      <c r="J475" s="31"/>
      <c r="K475" s="31"/>
      <c r="L475" s="31"/>
      <c r="M475" s="31"/>
      <c r="N475" s="31"/>
      <c r="O475" s="31"/>
      <c r="P475" s="31"/>
      <c r="Q475" s="31"/>
      <c r="R475" s="31"/>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s="53"/>
      <c r="DC475"/>
      <c r="DD475"/>
      <c r="DE475"/>
      <c r="DF475"/>
      <c r="DG475"/>
      <c r="DH475"/>
      <c r="DI475"/>
      <c r="DJ475"/>
      <c r="DK475"/>
      <c r="DL475"/>
      <c r="DM475"/>
      <c r="DN475"/>
      <c r="DO475"/>
      <c r="DP475"/>
      <c r="DQ475"/>
      <c r="DR475"/>
      <c r="DS475"/>
      <c r="DT475"/>
      <c r="DU475"/>
      <c r="DV475" s="53"/>
      <c r="DW475"/>
      <c r="DX475"/>
      <c r="DY475" s="49"/>
      <c r="DZ475" s="49"/>
      <c r="EA475" s="49"/>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row>
    <row r="476" spans="1:175" s="48" customFormat="1" x14ac:dyDescent="0.3">
      <c r="A476"/>
      <c r="B476"/>
      <c r="C476"/>
      <c r="D476"/>
      <c r="E476" s="24"/>
      <c r="F476"/>
      <c r="G476"/>
      <c r="H476"/>
      <c r="I476" s="24"/>
      <c r="J476" s="31"/>
      <c r="K476" s="31"/>
      <c r="L476" s="31"/>
      <c r="M476" s="31"/>
      <c r="N476" s="31"/>
      <c r="O476" s="31"/>
      <c r="P476" s="31"/>
      <c r="Q476" s="31"/>
      <c r="R476" s="31"/>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s="53"/>
      <c r="DC476"/>
      <c r="DD476"/>
      <c r="DE476"/>
      <c r="DF476"/>
      <c r="DG476"/>
      <c r="DH476"/>
      <c r="DI476"/>
      <c r="DJ476"/>
      <c r="DK476"/>
      <c r="DL476"/>
      <c r="DM476"/>
      <c r="DN476"/>
      <c r="DO476"/>
      <c r="DP476"/>
      <c r="DQ476"/>
      <c r="DR476"/>
      <c r="DS476"/>
      <c r="DT476"/>
      <c r="DU476"/>
      <c r="DV476" s="53"/>
      <c r="DW476"/>
      <c r="DX476"/>
      <c r="DY476" s="49"/>
      <c r="DZ476" s="49"/>
      <c r="EA476" s="49"/>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row>
    <row r="477" spans="1:175" s="48" customFormat="1" x14ac:dyDescent="0.3">
      <c r="A477"/>
      <c r="B477"/>
      <c r="C477"/>
      <c r="D477"/>
      <c r="E477" s="24"/>
      <c r="F477"/>
      <c r="G477"/>
      <c r="H477"/>
      <c r="I477" s="24"/>
      <c r="J477" s="31"/>
      <c r="K477" s="31"/>
      <c r="L477" s="31"/>
      <c r="M477" s="31"/>
      <c r="N477" s="31"/>
      <c r="O477" s="31"/>
      <c r="P477" s="31"/>
      <c r="Q477" s="31"/>
      <c r="R477" s="31"/>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s="53"/>
      <c r="DC477"/>
      <c r="DD477"/>
      <c r="DE477"/>
      <c r="DF477"/>
      <c r="DG477"/>
      <c r="DH477"/>
      <c r="DI477"/>
      <c r="DJ477"/>
      <c r="DK477"/>
      <c r="DL477"/>
      <c r="DM477"/>
      <c r="DN477"/>
      <c r="DO477"/>
      <c r="DP477"/>
      <c r="DQ477"/>
      <c r="DR477"/>
      <c r="DS477"/>
      <c r="DT477"/>
      <c r="DU477"/>
      <c r="DV477" s="53"/>
      <c r="DW477"/>
      <c r="DX477"/>
      <c r="DY477" s="49"/>
      <c r="DZ477" s="49"/>
      <c r="EA477" s="49"/>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row>
    <row r="478" spans="1:175" s="48" customFormat="1" x14ac:dyDescent="0.3">
      <c r="A478"/>
      <c r="B478"/>
      <c r="C478"/>
      <c r="D478"/>
      <c r="E478" s="24"/>
      <c r="F478"/>
      <c r="G478"/>
      <c r="H478"/>
      <c r="I478" s="24"/>
      <c r="J478" s="31"/>
      <c r="K478" s="31"/>
      <c r="L478" s="31"/>
      <c r="M478" s="31"/>
      <c r="N478" s="31"/>
      <c r="O478" s="31"/>
      <c r="P478" s="31"/>
      <c r="Q478" s="31"/>
      <c r="R478" s="31"/>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s="53"/>
      <c r="DC478"/>
      <c r="DD478"/>
      <c r="DE478"/>
      <c r="DF478"/>
      <c r="DG478"/>
      <c r="DH478"/>
      <c r="DI478"/>
      <c r="DJ478"/>
      <c r="DK478"/>
      <c r="DL478"/>
      <c r="DM478"/>
      <c r="DN478"/>
      <c r="DO478"/>
      <c r="DP478"/>
      <c r="DQ478"/>
      <c r="DR478"/>
      <c r="DS478"/>
      <c r="DT478"/>
      <c r="DU478"/>
      <c r="DV478" s="53"/>
      <c r="DW478"/>
      <c r="DX478"/>
      <c r="DY478" s="49"/>
      <c r="DZ478" s="49"/>
      <c r="EA478" s="49"/>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row>
    <row r="479" spans="1:175" s="48" customFormat="1" x14ac:dyDescent="0.3">
      <c r="A479"/>
      <c r="B479"/>
      <c r="C479"/>
      <c r="D479"/>
      <c r="E479" s="24"/>
      <c r="F479"/>
      <c r="G479"/>
      <c r="H479"/>
      <c r="I479" s="24"/>
      <c r="J479" s="31"/>
      <c r="K479" s="31"/>
      <c r="L479" s="31"/>
      <c r="M479" s="31"/>
      <c r="N479" s="31"/>
      <c r="O479" s="31"/>
      <c r="P479" s="31"/>
      <c r="Q479" s="31"/>
      <c r="R479" s="31"/>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s="53"/>
      <c r="DC479"/>
      <c r="DD479"/>
      <c r="DE479"/>
      <c r="DF479"/>
      <c r="DG479"/>
      <c r="DH479"/>
      <c r="DI479"/>
      <c r="DJ479"/>
      <c r="DK479"/>
      <c r="DL479"/>
      <c r="DM479"/>
      <c r="DN479"/>
      <c r="DO479"/>
      <c r="DP479"/>
      <c r="DQ479"/>
      <c r="DR479"/>
      <c r="DS479"/>
      <c r="DT479"/>
      <c r="DU479"/>
      <c r="DV479" s="53"/>
      <c r="DW479"/>
      <c r="DX479"/>
      <c r="DY479" s="49"/>
      <c r="DZ479" s="49"/>
      <c r="EA479" s="4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row>
    <row r="480" spans="1:175" s="48" customFormat="1" x14ac:dyDescent="0.3">
      <c r="A480"/>
      <c r="B480"/>
      <c r="C480"/>
      <c r="D480"/>
      <c r="E480" s="24"/>
      <c r="F480"/>
      <c r="G480"/>
      <c r="H480"/>
      <c r="I480" s="24"/>
      <c r="J480" s="31"/>
      <c r="K480" s="31"/>
      <c r="L480" s="31"/>
      <c r="M480" s="31"/>
      <c r="N480" s="31"/>
      <c r="O480" s="31"/>
      <c r="P480" s="31"/>
      <c r="Q480" s="31"/>
      <c r="R480" s="31"/>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s="53"/>
      <c r="DC480"/>
      <c r="DD480"/>
      <c r="DE480"/>
      <c r="DF480"/>
      <c r="DG480"/>
      <c r="DH480"/>
      <c r="DI480"/>
      <c r="DJ480"/>
      <c r="DK480"/>
      <c r="DL480"/>
      <c r="DM480"/>
      <c r="DN480"/>
      <c r="DO480"/>
      <c r="DP480"/>
      <c r="DQ480"/>
      <c r="DR480"/>
      <c r="DS480"/>
      <c r="DT480"/>
      <c r="DU480"/>
      <c r="DV480" s="53"/>
      <c r="DW480"/>
      <c r="DX480"/>
      <c r="DY480" s="49"/>
      <c r="DZ480" s="49"/>
      <c r="EA480" s="49"/>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row>
    <row r="481" spans="1:175" s="48" customFormat="1" x14ac:dyDescent="0.3">
      <c r="A481"/>
      <c r="B481"/>
      <c r="C481"/>
      <c r="D481"/>
      <c r="E481" s="24"/>
      <c r="F481"/>
      <c r="G481"/>
      <c r="H481"/>
      <c r="I481" s="24"/>
      <c r="J481" s="31"/>
      <c r="K481" s="31"/>
      <c r="L481" s="31"/>
      <c r="M481" s="31"/>
      <c r="N481" s="31"/>
      <c r="O481" s="31"/>
      <c r="P481" s="31"/>
      <c r="Q481" s="31"/>
      <c r="R481" s="3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s="53"/>
      <c r="DC481"/>
      <c r="DD481"/>
      <c r="DE481"/>
      <c r="DF481"/>
      <c r="DG481"/>
      <c r="DH481"/>
      <c r="DI481"/>
      <c r="DJ481"/>
      <c r="DK481"/>
      <c r="DL481"/>
      <c r="DM481"/>
      <c r="DN481"/>
      <c r="DO481"/>
      <c r="DP481"/>
      <c r="DQ481"/>
      <c r="DR481"/>
      <c r="DS481"/>
      <c r="DT481"/>
      <c r="DU481"/>
      <c r="DV481" s="53"/>
      <c r="DW481"/>
      <c r="DX481"/>
      <c r="DY481" s="49"/>
      <c r="DZ481" s="49"/>
      <c r="EA481" s="49"/>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row>
    <row r="482" spans="1:175" s="48" customFormat="1" x14ac:dyDescent="0.3">
      <c r="A482"/>
      <c r="B482"/>
      <c r="C482"/>
      <c r="D482"/>
      <c r="E482" s="24"/>
      <c r="F482"/>
      <c r="G482"/>
      <c r="H482"/>
      <c r="I482" s="24"/>
      <c r="J482" s="31"/>
      <c r="K482" s="31"/>
      <c r="L482" s="31"/>
      <c r="M482" s="31"/>
      <c r="N482" s="31"/>
      <c r="O482" s="31"/>
      <c r="P482" s="31"/>
      <c r="Q482" s="31"/>
      <c r="R482" s="31"/>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s="53"/>
      <c r="DC482"/>
      <c r="DD482"/>
      <c r="DE482"/>
      <c r="DF482"/>
      <c r="DG482"/>
      <c r="DH482"/>
      <c r="DI482"/>
      <c r="DJ482"/>
      <c r="DK482"/>
      <c r="DL482"/>
      <c r="DM482"/>
      <c r="DN482"/>
      <c r="DO482"/>
      <c r="DP482"/>
      <c r="DQ482"/>
      <c r="DR482"/>
      <c r="DS482"/>
      <c r="DT482"/>
      <c r="DU482"/>
      <c r="DV482" s="53"/>
      <c r="DW482"/>
      <c r="DX482"/>
      <c r="DY482" s="49"/>
      <c r="DZ482" s="49"/>
      <c r="EA482" s="49"/>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row>
    <row r="483" spans="1:175" s="48" customFormat="1" x14ac:dyDescent="0.3">
      <c r="A483"/>
      <c r="B483"/>
      <c r="C483"/>
      <c r="D483"/>
      <c r="E483" s="24"/>
      <c r="F483"/>
      <c r="G483"/>
      <c r="H483"/>
      <c r="I483" s="24"/>
      <c r="J483" s="31"/>
      <c r="K483" s="31"/>
      <c r="L483" s="31"/>
      <c r="M483" s="31"/>
      <c r="N483" s="31"/>
      <c r="O483" s="31"/>
      <c r="P483" s="31"/>
      <c r="Q483" s="31"/>
      <c r="R483" s="31"/>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s="53"/>
      <c r="DC483"/>
      <c r="DD483"/>
      <c r="DE483"/>
      <c r="DF483"/>
      <c r="DG483"/>
      <c r="DH483"/>
      <c r="DI483"/>
      <c r="DJ483"/>
      <c r="DK483"/>
      <c r="DL483"/>
      <c r="DM483"/>
      <c r="DN483"/>
      <c r="DO483"/>
      <c r="DP483"/>
      <c r="DQ483"/>
      <c r="DR483"/>
      <c r="DS483"/>
      <c r="DT483"/>
      <c r="DU483"/>
      <c r="DV483" s="53"/>
      <c r="DW483"/>
      <c r="DX483"/>
      <c r="DY483" s="49"/>
      <c r="DZ483" s="49"/>
      <c r="EA483" s="49"/>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row>
    <row r="484" spans="1:175" s="48" customFormat="1" x14ac:dyDescent="0.3">
      <c r="A484"/>
      <c r="B484"/>
      <c r="C484"/>
      <c r="D484"/>
      <c r="E484" s="24"/>
      <c r="F484"/>
      <c r="G484"/>
      <c r="H484"/>
      <c r="I484" s="24"/>
      <c r="J484" s="31"/>
      <c r="K484" s="31"/>
      <c r="L484" s="31"/>
      <c r="M484" s="31"/>
      <c r="N484" s="31"/>
      <c r="O484" s="31"/>
      <c r="P484" s="31"/>
      <c r="Q484" s="31"/>
      <c r="R484" s="31"/>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s="53"/>
      <c r="DC484"/>
      <c r="DD484"/>
      <c r="DE484"/>
      <c r="DF484"/>
      <c r="DG484"/>
      <c r="DH484"/>
      <c r="DI484"/>
      <c r="DJ484"/>
      <c r="DK484"/>
      <c r="DL484"/>
      <c r="DM484"/>
      <c r="DN484"/>
      <c r="DO484"/>
      <c r="DP484"/>
      <c r="DQ484"/>
      <c r="DR484"/>
      <c r="DS484"/>
      <c r="DT484"/>
      <c r="DU484"/>
      <c r="DV484" s="53"/>
      <c r="DW484"/>
      <c r="DX484"/>
      <c r="DY484" s="49"/>
      <c r="DZ484" s="49"/>
      <c r="EA484" s="49"/>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row>
    <row r="485" spans="1:175" s="48" customFormat="1" x14ac:dyDescent="0.3">
      <c r="A485"/>
      <c r="B485"/>
      <c r="C485"/>
      <c r="D485"/>
      <c r="E485" s="24"/>
      <c r="F485"/>
      <c r="G485"/>
      <c r="H485"/>
      <c r="I485" s="24"/>
      <c r="J485" s="31"/>
      <c r="K485" s="31"/>
      <c r="L485" s="31"/>
      <c r="M485" s="31"/>
      <c r="N485" s="31"/>
      <c r="O485" s="31"/>
      <c r="P485" s="31"/>
      <c r="Q485" s="31"/>
      <c r="R485" s="31"/>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s="53"/>
      <c r="DC485"/>
      <c r="DD485"/>
      <c r="DE485"/>
      <c r="DF485"/>
      <c r="DG485"/>
      <c r="DH485"/>
      <c r="DI485"/>
      <c r="DJ485"/>
      <c r="DK485"/>
      <c r="DL485"/>
      <c r="DM485"/>
      <c r="DN485"/>
      <c r="DO485"/>
      <c r="DP485"/>
      <c r="DQ485"/>
      <c r="DR485"/>
      <c r="DS485"/>
      <c r="DT485"/>
      <c r="DU485"/>
      <c r="DV485" s="53"/>
      <c r="DW485"/>
      <c r="DX485"/>
      <c r="DY485" s="49"/>
      <c r="DZ485" s="49"/>
      <c r="EA485" s="49"/>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row>
    <row r="486" spans="1:175" s="48" customFormat="1" x14ac:dyDescent="0.3">
      <c r="A486"/>
      <c r="B486"/>
      <c r="C486"/>
      <c r="D486"/>
      <c r="E486" s="24"/>
      <c r="F486"/>
      <c r="G486"/>
      <c r="H486"/>
      <c r="I486" s="24"/>
      <c r="J486" s="31"/>
      <c r="K486" s="31"/>
      <c r="L486" s="31"/>
      <c r="M486" s="31"/>
      <c r="N486" s="31"/>
      <c r="O486" s="31"/>
      <c r="P486" s="31"/>
      <c r="Q486" s="31"/>
      <c r="R486" s="31"/>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s="53"/>
      <c r="DC486"/>
      <c r="DD486"/>
      <c r="DE486"/>
      <c r="DF486"/>
      <c r="DG486"/>
      <c r="DH486"/>
      <c r="DI486"/>
      <c r="DJ486"/>
      <c r="DK486"/>
      <c r="DL486"/>
      <c r="DM486"/>
      <c r="DN486"/>
      <c r="DO486"/>
      <c r="DP486"/>
      <c r="DQ486"/>
      <c r="DR486"/>
      <c r="DS486"/>
      <c r="DT486"/>
      <c r="DU486"/>
      <c r="DV486" s="53"/>
      <c r="DW486"/>
      <c r="DX486"/>
      <c r="DY486" s="49"/>
      <c r="DZ486" s="49"/>
      <c r="EA486" s="49"/>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row>
    <row r="487" spans="1:175" s="48" customFormat="1" x14ac:dyDescent="0.3">
      <c r="A487"/>
      <c r="B487"/>
      <c r="C487"/>
      <c r="D487"/>
      <c r="E487" s="24"/>
      <c r="F487"/>
      <c r="G487"/>
      <c r="H487"/>
      <c r="I487" s="24"/>
      <c r="J487" s="31"/>
      <c r="K487" s="31"/>
      <c r="L487" s="31"/>
      <c r="M487" s="31"/>
      <c r="N487" s="31"/>
      <c r="O487" s="31"/>
      <c r="P487" s="31"/>
      <c r="Q487" s="31"/>
      <c r="R487" s="31"/>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s="53"/>
      <c r="DC487"/>
      <c r="DD487"/>
      <c r="DE487"/>
      <c r="DF487"/>
      <c r="DG487"/>
      <c r="DH487"/>
      <c r="DI487"/>
      <c r="DJ487"/>
      <c r="DK487"/>
      <c r="DL487"/>
      <c r="DM487"/>
      <c r="DN487"/>
      <c r="DO487"/>
      <c r="DP487"/>
      <c r="DQ487"/>
      <c r="DR487"/>
      <c r="DS487"/>
      <c r="DT487"/>
      <c r="DU487"/>
      <c r="DV487" s="53"/>
      <c r="DW487"/>
      <c r="DX487"/>
      <c r="DY487" s="49"/>
      <c r="DZ487" s="49"/>
      <c r="EA487" s="49"/>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row>
    <row r="488" spans="1:175" s="48" customFormat="1" x14ac:dyDescent="0.3">
      <c r="A488"/>
      <c r="B488"/>
      <c r="C488"/>
      <c r="D488"/>
      <c r="E488" s="24"/>
      <c r="F488"/>
      <c r="G488"/>
      <c r="H488"/>
      <c r="I488" s="24"/>
      <c r="J488" s="31"/>
      <c r="K488" s="31"/>
      <c r="L488" s="31"/>
      <c r="M488" s="31"/>
      <c r="N488" s="31"/>
      <c r="O488" s="31"/>
      <c r="P488" s="31"/>
      <c r="Q488" s="31"/>
      <c r="R488" s="31"/>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s="53"/>
      <c r="DC488"/>
      <c r="DD488"/>
      <c r="DE488"/>
      <c r="DF488"/>
      <c r="DG488"/>
      <c r="DH488"/>
      <c r="DI488"/>
      <c r="DJ488"/>
      <c r="DK488"/>
      <c r="DL488"/>
      <c r="DM488"/>
      <c r="DN488"/>
      <c r="DO488"/>
      <c r="DP488"/>
      <c r="DQ488"/>
      <c r="DR488"/>
      <c r="DS488"/>
      <c r="DT488"/>
      <c r="DU488"/>
      <c r="DV488" s="53"/>
      <c r="DW488"/>
      <c r="DX488"/>
      <c r="DY488" s="49"/>
      <c r="DZ488" s="49"/>
      <c r="EA488" s="49"/>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row>
    <row r="489" spans="1:175" s="48" customFormat="1" x14ac:dyDescent="0.3">
      <c r="A489"/>
      <c r="B489"/>
      <c r="C489"/>
      <c r="D489"/>
      <c r="E489" s="24"/>
      <c r="F489"/>
      <c r="G489"/>
      <c r="H489"/>
      <c r="I489" s="24"/>
      <c r="J489" s="31"/>
      <c r="K489" s="31"/>
      <c r="L489" s="31"/>
      <c r="M489" s="31"/>
      <c r="N489" s="31"/>
      <c r="O489" s="31"/>
      <c r="P489" s="31"/>
      <c r="Q489" s="31"/>
      <c r="R489" s="31"/>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s="53"/>
      <c r="DC489"/>
      <c r="DD489"/>
      <c r="DE489"/>
      <c r="DF489"/>
      <c r="DG489"/>
      <c r="DH489"/>
      <c r="DI489"/>
      <c r="DJ489"/>
      <c r="DK489"/>
      <c r="DL489"/>
      <c r="DM489"/>
      <c r="DN489"/>
      <c r="DO489"/>
      <c r="DP489"/>
      <c r="DQ489"/>
      <c r="DR489"/>
      <c r="DS489"/>
      <c r="DT489"/>
      <c r="DU489"/>
      <c r="DV489" s="53"/>
      <c r="DW489"/>
      <c r="DX489"/>
      <c r="DY489" s="49"/>
      <c r="DZ489" s="49"/>
      <c r="EA489" s="4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row>
    <row r="490" spans="1:175" s="48" customFormat="1" x14ac:dyDescent="0.3">
      <c r="A490"/>
      <c r="B490"/>
      <c r="C490"/>
      <c r="D490"/>
      <c r="E490" s="24"/>
      <c r="F490"/>
      <c r="G490"/>
      <c r="H490"/>
      <c r="I490" s="24"/>
      <c r="J490" s="31"/>
      <c r="K490" s="31"/>
      <c r="L490" s="31"/>
      <c r="M490" s="31"/>
      <c r="N490" s="31"/>
      <c r="O490" s="31"/>
      <c r="P490" s="31"/>
      <c r="Q490" s="31"/>
      <c r="R490" s="31"/>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s="53"/>
      <c r="DC490"/>
      <c r="DD490"/>
      <c r="DE490"/>
      <c r="DF490"/>
      <c r="DG490"/>
      <c r="DH490"/>
      <c r="DI490"/>
      <c r="DJ490"/>
      <c r="DK490"/>
      <c r="DL490"/>
      <c r="DM490"/>
      <c r="DN490"/>
      <c r="DO490"/>
      <c r="DP490"/>
      <c r="DQ490"/>
      <c r="DR490"/>
      <c r="DS490"/>
      <c r="DT490"/>
      <c r="DU490"/>
      <c r="DV490" s="53"/>
      <c r="DW490"/>
      <c r="DX490"/>
      <c r="DY490" s="49"/>
      <c r="DZ490" s="49"/>
      <c r="EA490" s="49"/>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row>
    <row r="491" spans="1:175" s="48" customFormat="1" x14ac:dyDescent="0.3">
      <c r="A491"/>
      <c r="B491"/>
      <c r="C491"/>
      <c r="D491"/>
      <c r="E491" s="24"/>
      <c r="F491"/>
      <c r="G491"/>
      <c r="H491"/>
      <c r="I491" s="24"/>
      <c r="J491" s="31"/>
      <c r="K491" s="31"/>
      <c r="L491" s="31"/>
      <c r="M491" s="31"/>
      <c r="N491" s="31"/>
      <c r="O491" s="31"/>
      <c r="P491" s="31"/>
      <c r="Q491" s="31"/>
      <c r="R491" s="3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s="53"/>
      <c r="DC491"/>
      <c r="DD491"/>
      <c r="DE491"/>
      <c r="DF491"/>
      <c r="DG491"/>
      <c r="DH491"/>
      <c r="DI491"/>
      <c r="DJ491"/>
      <c r="DK491"/>
      <c r="DL491"/>
      <c r="DM491"/>
      <c r="DN491"/>
      <c r="DO491"/>
      <c r="DP491"/>
      <c r="DQ491"/>
      <c r="DR491"/>
      <c r="DS491"/>
      <c r="DT491"/>
      <c r="DU491"/>
      <c r="DV491" s="53"/>
      <c r="DW491"/>
      <c r="DX491"/>
      <c r="DY491" s="49"/>
      <c r="DZ491" s="49"/>
      <c r="EA491" s="49"/>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row>
    <row r="492" spans="1:175" s="48" customFormat="1" x14ac:dyDescent="0.3">
      <c r="A492"/>
      <c r="B492"/>
      <c r="C492"/>
      <c r="D492"/>
      <c r="E492" s="24"/>
      <c r="F492"/>
      <c r="G492"/>
      <c r="H492"/>
      <c r="I492" s="24"/>
      <c r="J492" s="31"/>
      <c r="K492" s="31"/>
      <c r="L492" s="31"/>
      <c r="M492" s="31"/>
      <c r="N492" s="31"/>
      <c r="O492" s="31"/>
      <c r="P492" s="31"/>
      <c r="Q492" s="31"/>
      <c r="R492" s="31"/>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s="53"/>
      <c r="DC492"/>
      <c r="DD492"/>
      <c r="DE492"/>
      <c r="DF492"/>
      <c r="DG492"/>
      <c r="DH492"/>
      <c r="DI492"/>
      <c r="DJ492"/>
      <c r="DK492"/>
      <c r="DL492"/>
      <c r="DM492"/>
      <c r="DN492"/>
      <c r="DO492"/>
      <c r="DP492"/>
      <c r="DQ492"/>
      <c r="DR492"/>
      <c r="DS492"/>
      <c r="DT492"/>
      <c r="DU492"/>
      <c r="DV492" s="53"/>
      <c r="DW492"/>
      <c r="DX492"/>
      <c r="DY492" s="49"/>
      <c r="DZ492" s="49"/>
      <c r="EA492" s="49"/>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row>
    <row r="493" spans="1:175" s="48" customFormat="1" x14ac:dyDescent="0.3">
      <c r="A493"/>
      <c r="B493"/>
      <c r="C493"/>
      <c r="D493"/>
      <c r="E493" s="24"/>
      <c r="F493"/>
      <c r="G493"/>
      <c r="H493"/>
      <c r="I493" s="24"/>
      <c r="J493" s="31"/>
      <c r="K493" s="31"/>
      <c r="L493" s="31"/>
      <c r="M493" s="31"/>
      <c r="N493" s="31"/>
      <c r="O493" s="31"/>
      <c r="P493" s="31"/>
      <c r="Q493" s="31"/>
      <c r="R493" s="31"/>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s="53"/>
      <c r="DC493"/>
      <c r="DD493"/>
      <c r="DE493"/>
      <c r="DF493"/>
      <c r="DG493"/>
      <c r="DH493"/>
      <c r="DI493"/>
      <c r="DJ493"/>
      <c r="DK493"/>
      <c r="DL493"/>
      <c r="DM493"/>
      <c r="DN493"/>
      <c r="DO493"/>
      <c r="DP493"/>
      <c r="DQ493"/>
      <c r="DR493"/>
      <c r="DS493"/>
      <c r="DT493"/>
      <c r="DU493"/>
      <c r="DV493" s="53"/>
      <c r="DW493"/>
      <c r="DX493"/>
      <c r="DY493" s="49"/>
      <c r="DZ493" s="49"/>
      <c r="EA493" s="49"/>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row>
    <row r="494" spans="1:175" s="48" customFormat="1" x14ac:dyDescent="0.3">
      <c r="A494"/>
      <c r="B494"/>
      <c r="C494"/>
      <c r="D494"/>
      <c r="E494" s="24"/>
      <c r="F494"/>
      <c r="G494"/>
      <c r="H494"/>
      <c r="I494" s="24"/>
      <c r="J494" s="31"/>
      <c r="K494" s="31"/>
      <c r="L494" s="31"/>
      <c r="M494" s="31"/>
      <c r="N494" s="31"/>
      <c r="O494" s="31"/>
      <c r="P494" s="31"/>
      <c r="Q494" s="31"/>
      <c r="R494" s="31"/>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s="53"/>
      <c r="DC494"/>
      <c r="DD494"/>
      <c r="DE494"/>
      <c r="DF494"/>
      <c r="DG494"/>
      <c r="DH494"/>
      <c r="DI494"/>
      <c r="DJ494"/>
      <c r="DK494"/>
      <c r="DL494"/>
      <c r="DM494"/>
      <c r="DN494"/>
      <c r="DO494"/>
      <c r="DP494"/>
      <c r="DQ494"/>
      <c r="DR494"/>
      <c r="DS494"/>
      <c r="DT494"/>
      <c r="DU494"/>
      <c r="DV494" s="53"/>
      <c r="DW494"/>
      <c r="DX494"/>
      <c r="DY494" s="49"/>
      <c r="DZ494" s="49"/>
      <c r="EA494" s="49"/>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row>
    <row r="495" spans="1:175" s="48" customFormat="1" x14ac:dyDescent="0.3">
      <c r="A495"/>
      <c r="B495"/>
      <c r="C495"/>
      <c r="D495"/>
      <c r="E495" s="24"/>
      <c r="F495"/>
      <c r="G495"/>
      <c r="H495"/>
      <c r="I495" s="24"/>
      <c r="J495" s="31"/>
      <c r="K495" s="31"/>
      <c r="L495" s="31"/>
      <c r="M495" s="31"/>
      <c r="N495" s="31"/>
      <c r="O495" s="31"/>
      <c r="P495" s="31"/>
      <c r="Q495" s="31"/>
      <c r="R495" s="31"/>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s="53"/>
      <c r="DC495"/>
      <c r="DD495"/>
      <c r="DE495"/>
      <c r="DF495"/>
      <c r="DG495"/>
      <c r="DH495"/>
      <c r="DI495"/>
      <c r="DJ495"/>
      <c r="DK495"/>
      <c r="DL495"/>
      <c r="DM495"/>
      <c r="DN495"/>
      <c r="DO495"/>
      <c r="DP495"/>
      <c r="DQ495"/>
      <c r="DR495"/>
      <c r="DS495"/>
      <c r="DT495"/>
      <c r="DU495"/>
      <c r="DV495" s="53"/>
      <c r="DW495"/>
      <c r="DX495"/>
      <c r="DY495" s="49"/>
      <c r="DZ495" s="49"/>
      <c r="EA495" s="49"/>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row>
    <row r="496" spans="1:175" s="48" customFormat="1" x14ac:dyDescent="0.3">
      <c r="A496"/>
      <c r="B496"/>
      <c r="C496"/>
      <c r="D496"/>
      <c r="E496" s="24"/>
      <c r="F496"/>
      <c r="G496"/>
      <c r="H496"/>
      <c r="I496" s="24"/>
      <c r="J496" s="31"/>
      <c r="K496" s="31"/>
      <c r="L496" s="31"/>
      <c r="M496" s="31"/>
      <c r="N496" s="31"/>
      <c r="O496" s="31"/>
      <c r="P496" s="31"/>
      <c r="Q496" s="31"/>
      <c r="R496" s="31"/>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s="53"/>
      <c r="DC496"/>
      <c r="DD496"/>
      <c r="DE496"/>
      <c r="DF496"/>
      <c r="DG496"/>
      <c r="DH496"/>
      <c r="DI496"/>
      <c r="DJ496"/>
      <c r="DK496"/>
      <c r="DL496"/>
      <c r="DM496"/>
      <c r="DN496"/>
      <c r="DO496"/>
      <c r="DP496"/>
      <c r="DQ496"/>
      <c r="DR496"/>
      <c r="DS496"/>
      <c r="DT496"/>
      <c r="DU496"/>
      <c r="DV496" s="53"/>
      <c r="DW496"/>
      <c r="DX496"/>
      <c r="DY496" s="49"/>
      <c r="DZ496" s="49"/>
      <c r="EA496" s="49"/>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row>
    <row r="497" spans="1:175" s="48" customFormat="1" x14ac:dyDescent="0.3">
      <c r="A497"/>
      <c r="B497"/>
      <c r="C497"/>
      <c r="D497"/>
      <c r="E497" s="24"/>
      <c r="F497"/>
      <c r="G497"/>
      <c r="H497"/>
      <c r="I497" s="24"/>
      <c r="J497" s="31"/>
      <c r="K497" s="31"/>
      <c r="L497" s="31"/>
      <c r="M497" s="31"/>
      <c r="N497" s="31"/>
      <c r="O497" s="31"/>
      <c r="P497" s="31"/>
      <c r="Q497" s="31"/>
      <c r="R497" s="31"/>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s="53"/>
      <c r="DC497"/>
      <c r="DD497"/>
      <c r="DE497"/>
      <c r="DF497"/>
      <c r="DG497"/>
      <c r="DH497"/>
      <c r="DI497"/>
      <c r="DJ497"/>
      <c r="DK497"/>
      <c r="DL497"/>
      <c r="DM497"/>
      <c r="DN497"/>
      <c r="DO497"/>
      <c r="DP497"/>
      <c r="DQ497"/>
      <c r="DR497"/>
      <c r="DS497"/>
      <c r="DT497"/>
      <c r="DU497"/>
      <c r="DV497" s="53"/>
      <c r="DW497"/>
      <c r="DX497"/>
      <c r="DY497" s="49"/>
      <c r="DZ497" s="49"/>
      <c r="EA497" s="49"/>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row>
    <row r="498" spans="1:175" s="48" customFormat="1" x14ac:dyDescent="0.3">
      <c r="A498"/>
      <c r="B498"/>
      <c r="C498"/>
      <c r="D498"/>
      <c r="E498" s="24"/>
      <c r="F498"/>
      <c r="G498"/>
      <c r="H498"/>
      <c r="I498" s="24"/>
      <c r="J498" s="31"/>
      <c r="K498" s="31"/>
      <c r="L498" s="31"/>
      <c r="M498" s="31"/>
      <c r="N498" s="31"/>
      <c r="O498" s="31"/>
      <c r="P498" s="31"/>
      <c r="Q498" s="31"/>
      <c r="R498" s="31"/>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s="53"/>
      <c r="DC498"/>
      <c r="DD498"/>
      <c r="DE498"/>
      <c r="DF498"/>
      <c r="DG498"/>
      <c r="DH498"/>
      <c r="DI498"/>
      <c r="DJ498"/>
      <c r="DK498"/>
      <c r="DL498"/>
      <c r="DM498"/>
      <c r="DN498"/>
      <c r="DO498"/>
      <c r="DP498"/>
      <c r="DQ498"/>
      <c r="DR498"/>
      <c r="DS498"/>
      <c r="DT498"/>
      <c r="DU498"/>
      <c r="DV498" s="53"/>
      <c r="DW498"/>
      <c r="DX498"/>
      <c r="DY498" s="49"/>
      <c r="DZ498" s="49"/>
      <c r="EA498" s="49"/>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row>
    <row r="499" spans="1:175" s="48" customFormat="1" x14ac:dyDescent="0.3">
      <c r="A499"/>
      <c r="B499"/>
      <c r="C499"/>
      <c r="D499"/>
      <c r="E499" s="24"/>
      <c r="F499"/>
      <c r="G499"/>
      <c r="H499"/>
      <c r="I499" s="24"/>
      <c r="J499" s="31"/>
      <c r="K499" s="31"/>
      <c r="L499" s="31"/>
      <c r="M499" s="31"/>
      <c r="N499" s="31"/>
      <c r="O499" s="31"/>
      <c r="P499" s="31"/>
      <c r="Q499" s="31"/>
      <c r="R499" s="31"/>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s="53"/>
      <c r="DC499"/>
      <c r="DD499"/>
      <c r="DE499"/>
      <c r="DF499"/>
      <c r="DG499"/>
      <c r="DH499"/>
      <c r="DI499"/>
      <c r="DJ499"/>
      <c r="DK499"/>
      <c r="DL499"/>
      <c r="DM499"/>
      <c r="DN499"/>
      <c r="DO499"/>
      <c r="DP499"/>
      <c r="DQ499"/>
      <c r="DR499"/>
      <c r="DS499"/>
      <c r="DT499"/>
      <c r="DU499"/>
      <c r="DV499" s="53"/>
      <c r="DW499"/>
      <c r="DX499"/>
      <c r="DY499" s="49"/>
      <c r="DZ499" s="49"/>
      <c r="EA499" s="4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row>
    <row r="500" spans="1:175" s="48" customFormat="1" x14ac:dyDescent="0.3">
      <c r="A500"/>
      <c r="B500"/>
      <c r="C500"/>
      <c r="D500"/>
      <c r="E500" s="24"/>
      <c r="F500"/>
      <c r="G500"/>
      <c r="H500"/>
      <c r="I500" s="24"/>
      <c r="J500" s="31"/>
      <c r="K500" s="31"/>
      <c r="L500" s="31"/>
      <c r="M500" s="31"/>
      <c r="N500" s="31"/>
      <c r="O500" s="31"/>
      <c r="P500" s="31"/>
      <c r="Q500" s="31"/>
      <c r="R500" s="31"/>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s="53"/>
      <c r="DC500"/>
      <c r="DD500"/>
      <c r="DE500"/>
      <c r="DF500"/>
      <c r="DG500"/>
      <c r="DH500"/>
      <c r="DI500"/>
      <c r="DJ500"/>
      <c r="DK500"/>
      <c r="DL500"/>
      <c r="DM500"/>
      <c r="DN500"/>
      <c r="DO500"/>
      <c r="DP500"/>
      <c r="DQ500"/>
      <c r="DR500"/>
      <c r="DS500"/>
      <c r="DT500"/>
      <c r="DU500"/>
      <c r="DV500" s="53"/>
      <c r="DW500"/>
      <c r="DX500"/>
      <c r="DY500" s="49"/>
      <c r="DZ500" s="49"/>
      <c r="EA500" s="49"/>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row>
    <row r="501" spans="1:175" s="48" customFormat="1" x14ac:dyDescent="0.3">
      <c r="A501"/>
      <c r="B501"/>
      <c r="C501"/>
      <c r="D501"/>
      <c r="E501" s="24"/>
      <c r="F501"/>
      <c r="G501"/>
      <c r="H501"/>
      <c r="I501" s="24"/>
      <c r="J501" s="31"/>
      <c r="K501" s="31"/>
      <c r="L501" s="31"/>
      <c r="M501" s="31"/>
      <c r="N501" s="31"/>
      <c r="O501" s="31"/>
      <c r="P501" s="31"/>
      <c r="Q501" s="31"/>
      <c r="R501" s="3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s="53"/>
      <c r="DC501"/>
      <c r="DD501"/>
      <c r="DE501"/>
      <c r="DF501"/>
      <c r="DG501"/>
      <c r="DH501"/>
      <c r="DI501"/>
      <c r="DJ501"/>
      <c r="DK501"/>
      <c r="DL501"/>
      <c r="DM501"/>
      <c r="DN501"/>
      <c r="DO501"/>
      <c r="DP501"/>
      <c r="DQ501"/>
      <c r="DR501"/>
      <c r="DS501"/>
      <c r="DT501"/>
      <c r="DU501"/>
      <c r="DV501" s="53"/>
      <c r="DW501"/>
      <c r="DX501"/>
      <c r="DY501" s="49"/>
      <c r="DZ501" s="49"/>
      <c r="EA501" s="49"/>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row>
    <row r="502" spans="1:175" s="48" customFormat="1" x14ac:dyDescent="0.3">
      <c r="A502"/>
      <c r="B502"/>
      <c r="C502"/>
      <c r="D502"/>
      <c r="E502" s="24"/>
      <c r="F502"/>
      <c r="G502"/>
      <c r="H502"/>
      <c r="I502" s="24"/>
      <c r="J502" s="31"/>
      <c r="K502" s="31"/>
      <c r="L502" s="31"/>
      <c r="M502" s="31"/>
      <c r="N502" s="31"/>
      <c r="O502" s="31"/>
      <c r="P502" s="31"/>
      <c r="Q502" s="31"/>
      <c r="R502" s="31"/>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s="53"/>
      <c r="DC502"/>
      <c r="DD502"/>
      <c r="DE502"/>
      <c r="DF502"/>
      <c r="DG502"/>
      <c r="DH502"/>
      <c r="DI502"/>
      <c r="DJ502"/>
      <c r="DK502"/>
      <c r="DL502"/>
      <c r="DM502"/>
      <c r="DN502"/>
      <c r="DO502"/>
      <c r="DP502"/>
      <c r="DQ502"/>
      <c r="DR502"/>
      <c r="DS502"/>
      <c r="DT502"/>
      <c r="DU502"/>
      <c r="DV502" s="53"/>
      <c r="DW502"/>
      <c r="DX502"/>
      <c r="DY502" s="49"/>
      <c r="DZ502" s="49"/>
      <c r="EA502" s="49"/>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row>
    <row r="503" spans="1:175" s="48" customFormat="1" x14ac:dyDescent="0.3">
      <c r="A503"/>
      <c r="B503"/>
      <c r="C503"/>
      <c r="D503"/>
      <c r="E503" s="24"/>
      <c r="F503"/>
      <c r="G503"/>
      <c r="H503"/>
      <c r="I503" s="24"/>
      <c r="J503" s="31"/>
      <c r="K503" s="31"/>
      <c r="L503" s="31"/>
      <c r="M503" s="31"/>
      <c r="N503" s="31"/>
      <c r="O503" s="31"/>
      <c r="P503" s="31"/>
      <c r="Q503" s="31"/>
      <c r="R503" s="31"/>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s="53"/>
      <c r="DC503"/>
      <c r="DD503"/>
      <c r="DE503"/>
      <c r="DF503"/>
      <c r="DG503"/>
      <c r="DH503"/>
      <c r="DI503"/>
      <c r="DJ503"/>
      <c r="DK503"/>
      <c r="DL503"/>
      <c r="DM503"/>
      <c r="DN503"/>
      <c r="DO503"/>
      <c r="DP503"/>
      <c r="DQ503"/>
      <c r="DR503"/>
      <c r="DS503"/>
      <c r="DT503"/>
      <c r="DU503"/>
      <c r="DV503" s="53"/>
      <c r="DW503"/>
      <c r="DX503"/>
      <c r="DY503" s="49"/>
      <c r="DZ503" s="49"/>
      <c r="EA503" s="49"/>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row>
    <row r="504" spans="1:175" s="48" customFormat="1" x14ac:dyDescent="0.3">
      <c r="A504"/>
      <c r="B504"/>
      <c r="C504"/>
      <c r="D504"/>
      <c r="E504" s="24"/>
      <c r="F504"/>
      <c r="G504"/>
      <c r="H504"/>
      <c r="I504" s="24"/>
      <c r="J504" s="31"/>
      <c r="K504" s="31"/>
      <c r="L504" s="31"/>
      <c r="M504" s="31"/>
      <c r="N504" s="31"/>
      <c r="O504" s="31"/>
      <c r="P504" s="31"/>
      <c r="Q504" s="31"/>
      <c r="R504" s="31"/>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s="53"/>
      <c r="DC504"/>
      <c r="DD504"/>
      <c r="DE504"/>
      <c r="DF504"/>
      <c r="DG504"/>
      <c r="DH504"/>
      <c r="DI504"/>
      <c r="DJ504"/>
      <c r="DK504"/>
      <c r="DL504"/>
      <c r="DM504"/>
      <c r="DN504"/>
      <c r="DO504"/>
      <c r="DP504"/>
      <c r="DQ504"/>
      <c r="DR504"/>
      <c r="DS504"/>
      <c r="DT504"/>
      <c r="DU504"/>
      <c r="DV504" s="53"/>
      <c r="DW504"/>
      <c r="DX504"/>
      <c r="DY504" s="49"/>
      <c r="DZ504" s="49"/>
      <c r="EA504" s="49"/>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row>
    <row r="505" spans="1:175" s="48" customFormat="1" x14ac:dyDescent="0.3">
      <c r="A505"/>
      <c r="B505"/>
      <c r="C505"/>
      <c r="D505"/>
      <c r="E505" s="24"/>
      <c r="F505"/>
      <c r="G505"/>
      <c r="H505"/>
      <c r="I505" s="24"/>
      <c r="J505" s="31"/>
      <c r="K505" s="31"/>
      <c r="L505" s="31"/>
      <c r="M505" s="31"/>
      <c r="N505" s="31"/>
      <c r="O505" s="31"/>
      <c r="P505" s="31"/>
      <c r="Q505" s="31"/>
      <c r="R505" s="31"/>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s="53"/>
      <c r="DC505"/>
      <c r="DD505"/>
      <c r="DE505"/>
      <c r="DF505"/>
      <c r="DG505"/>
      <c r="DH505"/>
      <c r="DI505"/>
      <c r="DJ505"/>
      <c r="DK505"/>
      <c r="DL505"/>
      <c r="DM505"/>
      <c r="DN505"/>
      <c r="DO505"/>
      <c r="DP505"/>
      <c r="DQ505"/>
      <c r="DR505"/>
      <c r="DS505"/>
      <c r="DT505"/>
      <c r="DU505"/>
      <c r="DV505" s="53"/>
      <c r="DW505"/>
      <c r="DX505"/>
      <c r="DY505" s="49"/>
      <c r="DZ505" s="49"/>
      <c r="EA505" s="49"/>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row>
    <row r="506" spans="1:175" s="48" customFormat="1" x14ac:dyDescent="0.3">
      <c r="A506"/>
      <c r="B506"/>
      <c r="C506"/>
      <c r="D506"/>
      <c r="E506" s="24"/>
      <c r="F506"/>
      <c r="G506"/>
      <c r="H506"/>
      <c r="I506" s="24"/>
      <c r="J506" s="31"/>
      <c r="K506" s="31"/>
      <c r="L506" s="31"/>
      <c r="M506" s="31"/>
      <c r="N506" s="31"/>
      <c r="O506" s="31"/>
      <c r="P506" s="31"/>
      <c r="Q506" s="31"/>
      <c r="R506" s="31"/>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s="53"/>
      <c r="DC506"/>
      <c r="DD506"/>
      <c r="DE506"/>
      <c r="DF506"/>
      <c r="DG506"/>
      <c r="DH506"/>
      <c r="DI506"/>
      <c r="DJ506"/>
      <c r="DK506"/>
      <c r="DL506"/>
      <c r="DM506"/>
      <c r="DN506"/>
      <c r="DO506"/>
      <c r="DP506"/>
      <c r="DQ506"/>
      <c r="DR506"/>
      <c r="DS506"/>
      <c r="DT506"/>
      <c r="DU506"/>
      <c r="DV506" s="53"/>
      <c r="DW506"/>
      <c r="DX506"/>
      <c r="DY506" s="49"/>
      <c r="DZ506" s="49"/>
      <c r="EA506" s="49"/>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row>
    <row r="507" spans="1:175" s="48" customFormat="1" x14ac:dyDescent="0.3">
      <c r="A507"/>
      <c r="B507"/>
      <c r="C507"/>
      <c r="D507"/>
      <c r="E507" s="24"/>
      <c r="F507"/>
      <c r="G507"/>
      <c r="H507"/>
      <c r="I507" s="24"/>
      <c r="J507" s="31"/>
      <c r="K507" s="31"/>
      <c r="L507" s="31"/>
      <c r="M507" s="31"/>
      <c r="N507" s="31"/>
      <c r="O507" s="31"/>
      <c r="P507" s="31"/>
      <c r="Q507" s="31"/>
      <c r="R507" s="31"/>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s="53"/>
      <c r="DC507"/>
      <c r="DD507"/>
      <c r="DE507"/>
      <c r="DF507"/>
      <c r="DG507"/>
      <c r="DH507"/>
      <c r="DI507"/>
      <c r="DJ507"/>
      <c r="DK507"/>
      <c r="DL507"/>
      <c r="DM507"/>
      <c r="DN507"/>
      <c r="DO507"/>
      <c r="DP507"/>
      <c r="DQ507"/>
      <c r="DR507"/>
      <c r="DS507"/>
      <c r="DT507"/>
      <c r="DU507"/>
      <c r="DV507" s="53"/>
      <c r="DW507"/>
      <c r="DX507"/>
      <c r="DY507" s="49"/>
      <c r="DZ507" s="49"/>
      <c r="EA507" s="49"/>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row>
    <row r="508" spans="1:175" s="48" customFormat="1" x14ac:dyDescent="0.3">
      <c r="A508"/>
      <c r="B508"/>
      <c r="C508"/>
      <c r="D508"/>
      <c r="E508" s="24"/>
      <c r="F508"/>
      <c r="G508"/>
      <c r="H508"/>
      <c r="I508" s="24"/>
      <c r="J508" s="31"/>
      <c r="K508" s="31"/>
      <c r="L508" s="31"/>
      <c r="M508" s="31"/>
      <c r="N508" s="31"/>
      <c r="O508" s="31"/>
      <c r="P508" s="31"/>
      <c r="Q508" s="31"/>
      <c r="R508" s="31"/>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s="53"/>
      <c r="DC508"/>
      <c r="DD508"/>
      <c r="DE508"/>
      <c r="DF508"/>
      <c r="DG508"/>
      <c r="DH508"/>
      <c r="DI508"/>
      <c r="DJ508"/>
      <c r="DK508"/>
      <c r="DL508"/>
      <c r="DM508"/>
      <c r="DN508"/>
      <c r="DO508"/>
      <c r="DP508"/>
      <c r="DQ508"/>
      <c r="DR508"/>
      <c r="DS508"/>
      <c r="DT508"/>
      <c r="DU508"/>
      <c r="DV508" s="53"/>
      <c r="DW508"/>
      <c r="DX508"/>
      <c r="DY508" s="49"/>
      <c r="DZ508" s="49"/>
      <c r="EA508" s="49"/>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row>
    <row r="509" spans="1:175" s="48" customFormat="1" x14ac:dyDescent="0.3">
      <c r="A509"/>
      <c r="B509"/>
      <c r="C509"/>
      <c r="D509"/>
      <c r="E509" s="24"/>
      <c r="F509"/>
      <c r="G509"/>
      <c r="H509"/>
      <c r="I509" s="24"/>
      <c r="J509" s="31"/>
      <c r="K509" s="31"/>
      <c r="L509" s="31"/>
      <c r="M509" s="31"/>
      <c r="N509" s="31"/>
      <c r="O509" s="31"/>
      <c r="P509" s="31"/>
      <c r="Q509" s="31"/>
      <c r="R509" s="31"/>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s="53"/>
      <c r="DC509"/>
      <c r="DD509"/>
      <c r="DE509"/>
      <c r="DF509"/>
      <c r="DG509"/>
      <c r="DH509"/>
      <c r="DI509"/>
      <c r="DJ509"/>
      <c r="DK509"/>
      <c r="DL509"/>
      <c r="DM509"/>
      <c r="DN509"/>
      <c r="DO509"/>
      <c r="DP509"/>
      <c r="DQ509"/>
      <c r="DR509"/>
      <c r="DS509"/>
      <c r="DT509"/>
      <c r="DU509"/>
      <c r="DV509" s="53"/>
      <c r="DW509"/>
      <c r="DX509"/>
      <c r="DY509" s="49"/>
      <c r="DZ509" s="49"/>
      <c r="EA509" s="4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row>
    <row r="510" spans="1:175" s="48" customFormat="1" x14ac:dyDescent="0.3">
      <c r="A510"/>
      <c r="B510"/>
      <c r="C510"/>
      <c r="D510"/>
      <c r="E510" s="24"/>
      <c r="F510"/>
      <c r="G510"/>
      <c r="H510"/>
      <c r="I510" s="24"/>
      <c r="J510" s="31"/>
      <c r="K510" s="31"/>
      <c r="L510" s="31"/>
      <c r="M510" s="31"/>
      <c r="N510" s="31"/>
      <c r="O510" s="31"/>
      <c r="P510" s="31"/>
      <c r="Q510" s="31"/>
      <c r="R510" s="31"/>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s="53"/>
      <c r="DC510"/>
      <c r="DD510"/>
      <c r="DE510"/>
      <c r="DF510"/>
      <c r="DG510"/>
      <c r="DH510"/>
      <c r="DI510"/>
      <c r="DJ510"/>
      <c r="DK510"/>
      <c r="DL510"/>
      <c r="DM510"/>
      <c r="DN510"/>
      <c r="DO510"/>
      <c r="DP510"/>
      <c r="DQ510"/>
      <c r="DR510"/>
      <c r="DS510"/>
      <c r="DT510"/>
      <c r="DU510"/>
      <c r="DV510" s="53"/>
      <c r="DW510"/>
      <c r="DX510"/>
      <c r="DY510" s="49"/>
      <c r="DZ510" s="49"/>
      <c r="EA510" s="49"/>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row>
    <row r="511" spans="1:175" s="48" customFormat="1" x14ac:dyDescent="0.3">
      <c r="A511"/>
      <c r="B511"/>
      <c r="C511"/>
      <c r="D511"/>
      <c r="E511" s="24"/>
      <c r="F511"/>
      <c r="G511"/>
      <c r="H511"/>
      <c r="I511" s="24"/>
      <c r="J511" s="31"/>
      <c r="K511" s="31"/>
      <c r="L511" s="31"/>
      <c r="M511" s="31"/>
      <c r="N511" s="31"/>
      <c r="O511" s="31"/>
      <c r="P511" s="31"/>
      <c r="Q511" s="31"/>
      <c r="R511" s="3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s="53"/>
      <c r="DC511"/>
      <c r="DD511"/>
      <c r="DE511"/>
      <c r="DF511"/>
      <c r="DG511"/>
      <c r="DH511"/>
      <c r="DI511"/>
      <c r="DJ511"/>
      <c r="DK511"/>
      <c r="DL511"/>
      <c r="DM511"/>
      <c r="DN511"/>
      <c r="DO511"/>
      <c r="DP511"/>
      <c r="DQ511"/>
      <c r="DR511"/>
      <c r="DS511"/>
      <c r="DT511"/>
      <c r="DU511"/>
      <c r="DV511" s="53"/>
      <c r="DW511"/>
      <c r="DX511"/>
      <c r="DY511" s="49"/>
      <c r="DZ511" s="49"/>
      <c r="EA511" s="49"/>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row>
    <row r="512" spans="1:175" s="48" customFormat="1" x14ac:dyDescent="0.3">
      <c r="A512"/>
      <c r="B512"/>
      <c r="C512"/>
      <c r="D512"/>
      <c r="E512" s="24"/>
      <c r="F512"/>
      <c r="G512"/>
      <c r="H512"/>
      <c r="I512" s="24"/>
      <c r="J512" s="31"/>
      <c r="K512" s="31"/>
      <c r="L512" s="31"/>
      <c r="M512" s="31"/>
      <c r="N512" s="31"/>
      <c r="O512" s="31"/>
      <c r="P512" s="31"/>
      <c r="Q512" s="31"/>
      <c r="R512" s="31"/>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s="53"/>
      <c r="DC512"/>
      <c r="DD512"/>
      <c r="DE512"/>
      <c r="DF512"/>
      <c r="DG512"/>
      <c r="DH512"/>
      <c r="DI512"/>
      <c r="DJ512"/>
      <c r="DK512"/>
      <c r="DL512"/>
      <c r="DM512"/>
      <c r="DN512"/>
      <c r="DO512"/>
      <c r="DP512"/>
      <c r="DQ512"/>
      <c r="DR512"/>
      <c r="DS512"/>
      <c r="DT512"/>
      <c r="DU512"/>
      <c r="DV512" s="53"/>
      <c r="DW512"/>
      <c r="DX512"/>
      <c r="DY512" s="49"/>
      <c r="DZ512" s="49"/>
      <c r="EA512" s="49"/>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row>
    <row r="513" spans="1:175" s="48" customFormat="1" x14ac:dyDescent="0.3">
      <c r="A513"/>
      <c r="B513"/>
      <c r="C513"/>
      <c r="D513"/>
      <c r="E513" s="24"/>
      <c r="F513"/>
      <c r="G513"/>
      <c r="H513"/>
      <c r="I513" s="24"/>
      <c r="J513" s="31"/>
      <c r="K513" s="31"/>
      <c r="L513" s="31"/>
      <c r="M513" s="31"/>
      <c r="N513" s="31"/>
      <c r="O513" s="31"/>
      <c r="P513" s="31"/>
      <c r="Q513" s="31"/>
      <c r="R513" s="31"/>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s="53"/>
      <c r="DC513"/>
      <c r="DD513"/>
      <c r="DE513"/>
      <c r="DF513"/>
      <c r="DG513"/>
      <c r="DH513"/>
      <c r="DI513"/>
      <c r="DJ513"/>
      <c r="DK513"/>
      <c r="DL513"/>
      <c r="DM513"/>
      <c r="DN513"/>
      <c r="DO513"/>
      <c r="DP513"/>
      <c r="DQ513"/>
      <c r="DR513"/>
      <c r="DS513"/>
      <c r="DT513"/>
      <c r="DU513"/>
      <c r="DV513" s="53"/>
      <c r="DW513"/>
      <c r="DX513"/>
      <c r="DY513" s="49"/>
      <c r="DZ513" s="49"/>
      <c r="EA513" s="49"/>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row>
    <row r="514" spans="1:175" s="48" customFormat="1" x14ac:dyDescent="0.3">
      <c r="A514"/>
      <c r="B514"/>
      <c r="C514"/>
      <c r="D514"/>
      <c r="E514" s="24"/>
      <c r="F514"/>
      <c r="G514"/>
      <c r="H514"/>
      <c r="I514" s="24"/>
      <c r="J514" s="31"/>
      <c r="K514" s="31"/>
      <c r="L514" s="31"/>
      <c r="M514" s="31"/>
      <c r="N514" s="31"/>
      <c r="O514" s="31"/>
      <c r="P514" s="31"/>
      <c r="Q514" s="31"/>
      <c r="R514" s="31"/>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s="53"/>
      <c r="DC514"/>
      <c r="DD514"/>
      <c r="DE514"/>
      <c r="DF514"/>
      <c r="DG514"/>
      <c r="DH514"/>
      <c r="DI514"/>
      <c r="DJ514"/>
      <c r="DK514"/>
      <c r="DL514"/>
      <c r="DM514"/>
      <c r="DN514"/>
      <c r="DO514"/>
      <c r="DP514"/>
      <c r="DQ514"/>
      <c r="DR514"/>
      <c r="DS514"/>
      <c r="DT514"/>
      <c r="DU514"/>
      <c r="DV514" s="53"/>
      <c r="DW514"/>
      <c r="DX514"/>
      <c r="DY514" s="49"/>
      <c r="DZ514" s="49"/>
      <c r="EA514" s="49"/>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row>
    <row r="515" spans="1:175" s="48" customFormat="1" x14ac:dyDescent="0.3">
      <c r="A515"/>
      <c r="B515"/>
      <c r="C515"/>
      <c r="D515"/>
      <c r="E515" s="24"/>
      <c r="F515"/>
      <c r="G515"/>
      <c r="H515"/>
      <c r="I515" s="24"/>
      <c r="J515" s="31"/>
      <c r="K515" s="31"/>
      <c r="L515" s="31"/>
      <c r="M515" s="31"/>
      <c r="N515" s="31"/>
      <c r="O515" s="31"/>
      <c r="P515" s="31"/>
      <c r="Q515" s="31"/>
      <c r="R515" s="31"/>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s="53"/>
      <c r="DC515"/>
      <c r="DD515"/>
      <c r="DE515"/>
      <c r="DF515"/>
      <c r="DG515"/>
      <c r="DH515"/>
      <c r="DI515"/>
      <c r="DJ515"/>
      <c r="DK515"/>
      <c r="DL515"/>
      <c r="DM515"/>
      <c r="DN515"/>
      <c r="DO515"/>
      <c r="DP515"/>
      <c r="DQ515"/>
      <c r="DR515"/>
      <c r="DS515"/>
      <c r="DT515"/>
      <c r="DU515"/>
      <c r="DV515" s="53"/>
      <c r="DW515"/>
      <c r="DX515"/>
      <c r="DY515" s="49"/>
      <c r="DZ515" s="49"/>
      <c r="EA515" s="49"/>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row>
    <row r="516" spans="1:175" s="48" customFormat="1" x14ac:dyDescent="0.3">
      <c r="A516"/>
      <c r="B516"/>
      <c r="C516"/>
      <c r="D516"/>
      <c r="E516" s="24"/>
      <c r="F516"/>
      <c r="G516"/>
      <c r="H516"/>
      <c r="I516" s="24"/>
      <c r="J516" s="31"/>
      <c r="K516" s="31"/>
      <c r="L516" s="31"/>
      <c r="M516" s="31"/>
      <c r="N516" s="31"/>
      <c r="O516" s="31"/>
      <c r="P516" s="31"/>
      <c r="Q516" s="31"/>
      <c r="R516" s="31"/>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s="53"/>
      <c r="DC516"/>
      <c r="DD516"/>
      <c r="DE516"/>
      <c r="DF516"/>
      <c r="DG516"/>
      <c r="DH516"/>
      <c r="DI516"/>
      <c r="DJ516"/>
      <c r="DK516"/>
      <c r="DL516"/>
      <c r="DM516"/>
      <c r="DN516"/>
      <c r="DO516"/>
      <c r="DP516"/>
      <c r="DQ516"/>
      <c r="DR516"/>
      <c r="DS516"/>
      <c r="DT516"/>
      <c r="DU516"/>
      <c r="DV516" s="53"/>
      <c r="DW516"/>
      <c r="DX516"/>
      <c r="DY516" s="49"/>
      <c r="DZ516" s="49"/>
      <c r="EA516" s="49"/>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row>
    <row r="517" spans="1:175" s="48" customFormat="1" x14ac:dyDescent="0.3">
      <c r="A517"/>
      <c r="B517"/>
      <c r="C517"/>
      <c r="D517"/>
      <c r="E517" s="24"/>
      <c r="F517"/>
      <c r="G517"/>
      <c r="H517"/>
      <c r="I517" s="24"/>
      <c r="J517" s="31"/>
      <c r="K517" s="31"/>
      <c r="L517" s="31"/>
      <c r="M517" s="31"/>
      <c r="N517" s="31"/>
      <c r="O517" s="31"/>
      <c r="P517" s="31"/>
      <c r="Q517" s="31"/>
      <c r="R517" s="31"/>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s="53"/>
      <c r="DC517"/>
      <c r="DD517"/>
      <c r="DE517"/>
      <c r="DF517"/>
      <c r="DG517"/>
      <c r="DH517"/>
      <c r="DI517"/>
      <c r="DJ517"/>
      <c r="DK517"/>
      <c r="DL517"/>
      <c r="DM517"/>
      <c r="DN517"/>
      <c r="DO517"/>
      <c r="DP517"/>
      <c r="DQ517"/>
      <c r="DR517"/>
      <c r="DS517"/>
      <c r="DT517"/>
      <c r="DU517"/>
      <c r="DV517" s="53"/>
      <c r="DW517"/>
      <c r="DX517"/>
      <c r="DY517" s="49"/>
      <c r="DZ517" s="49"/>
      <c r="EA517" s="49"/>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row>
    <row r="518" spans="1:175" s="48" customFormat="1" x14ac:dyDescent="0.3">
      <c r="A518"/>
      <c r="B518"/>
      <c r="C518"/>
      <c r="D518"/>
      <c r="E518" s="24"/>
      <c r="F518"/>
      <c r="G518"/>
      <c r="H518"/>
      <c r="I518" s="24"/>
      <c r="J518" s="31"/>
      <c r="K518" s="31"/>
      <c r="L518" s="31"/>
      <c r="M518" s="31"/>
      <c r="N518" s="31"/>
      <c r="O518" s="31"/>
      <c r="P518" s="31"/>
      <c r="Q518" s="31"/>
      <c r="R518" s="31"/>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s="53"/>
      <c r="DC518"/>
      <c r="DD518"/>
      <c r="DE518"/>
      <c r="DF518"/>
      <c r="DG518"/>
      <c r="DH518"/>
      <c r="DI518"/>
      <c r="DJ518"/>
      <c r="DK518"/>
      <c r="DL518"/>
      <c r="DM518"/>
      <c r="DN518"/>
      <c r="DO518"/>
      <c r="DP518"/>
      <c r="DQ518"/>
      <c r="DR518"/>
      <c r="DS518"/>
      <c r="DT518"/>
      <c r="DU518"/>
      <c r="DV518" s="53"/>
      <c r="DW518"/>
      <c r="DX518"/>
      <c r="DY518" s="49"/>
      <c r="DZ518" s="49"/>
      <c r="EA518" s="49"/>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row>
    <row r="519" spans="1:175" s="48" customFormat="1" x14ac:dyDescent="0.3">
      <c r="A519"/>
      <c r="B519"/>
      <c r="C519"/>
      <c r="D519"/>
      <c r="E519" s="24"/>
      <c r="F519"/>
      <c r="G519"/>
      <c r="H519"/>
      <c r="I519" s="24"/>
      <c r="J519" s="31"/>
      <c r="K519" s="31"/>
      <c r="L519" s="31"/>
      <c r="M519" s="31"/>
      <c r="N519" s="31"/>
      <c r="O519" s="31"/>
      <c r="P519" s="31"/>
      <c r="Q519" s="31"/>
      <c r="R519" s="31"/>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s="53"/>
      <c r="DC519"/>
      <c r="DD519"/>
      <c r="DE519"/>
      <c r="DF519"/>
      <c r="DG519"/>
      <c r="DH519"/>
      <c r="DI519"/>
      <c r="DJ519"/>
      <c r="DK519"/>
      <c r="DL519"/>
      <c r="DM519"/>
      <c r="DN519"/>
      <c r="DO519"/>
      <c r="DP519"/>
      <c r="DQ519"/>
      <c r="DR519"/>
      <c r="DS519"/>
      <c r="DT519"/>
      <c r="DU519"/>
      <c r="DV519" s="53"/>
      <c r="DW519"/>
      <c r="DX519"/>
      <c r="DY519" s="49"/>
      <c r="DZ519" s="49"/>
      <c r="EA519" s="4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row>
    <row r="520" spans="1:175" s="48" customFormat="1" x14ac:dyDescent="0.3">
      <c r="A520"/>
      <c r="B520"/>
      <c r="C520"/>
      <c r="D520"/>
      <c r="E520" s="24"/>
      <c r="F520"/>
      <c r="G520"/>
      <c r="H520"/>
      <c r="I520" s="24"/>
      <c r="J520" s="31"/>
      <c r="K520" s="31"/>
      <c r="L520" s="31"/>
      <c r="M520" s="31"/>
      <c r="N520" s="31"/>
      <c r="O520" s="31"/>
      <c r="P520" s="31"/>
      <c r="Q520" s="31"/>
      <c r="R520" s="31"/>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s="53"/>
      <c r="DC520"/>
      <c r="DD520"/>
      <c r="DE520"/>
      <c r="DF520"/>
      <c r="DG520"/>
      <c r="DH520"/>
      <c r="DI520"/>
      <c r="DJ520"/>
      <c r="DK520"/>
      <c r="DL520"/>
      <c r="DM520"/>
      <c r="DN520"/>
      <c r="DO520"/>
      <c r="DP520"/>
      <c r="DQ520"/>
      <c r="DR520"/>
      <c r="DS520"/>
      <c r="DT520"/>
      <c r="DU520"/>
      <c r="DV520" s="53"/>
      <c r="DW520"/>
      <c r="DX520"/>
      <c r="DY520" s="49"/>
      <c r="DZ520" s="49"/>
      <c r="EA520" s="49"/>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row>
    <row r="521" spans="1:175" s="48" customFormat="1" x14ac:dyDescent="0.3">
      <c r="A521"/>
      <c r="B521"/>
      <c r="C521"/>
      <c r="D521"/>
      <c r="E521" s="24"/>
      <c r="F521"/>
      <c r="G521"/>
      <c r="H521"/>
      <c r="I521" s="24"/>
      <c r="J521" s="31"/>
      <c r="K521" s="31"/>
      <c r="L521" s="31"/>
      <c r="M521" s="31"/>
      <c r="N521" s="31"/>
      <c r="O521" s="31"/>
      <c r="P521" s="31"/>
      <c r="Q521" s="31"/>
      <c r="R521" s="3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s="53"/>
      <c r="DC521"/>
      <c r="DD521"/>
      <c r="DE521"/>
      <c r="DF521"/>
      <c r="DG521"/>
      <c r="DH521"/>
      <c r="DI521"/>
      <c r="DJ521"/>
      <c r="DK521"/>
      <c r="DL521"/>
      <c r="DM521"/>
      <c r="DN521"/>
      <c r="DO521"/>
      <c r="DP521"/>
      <c r="DQ521"/>
      <c r="DR521"/>
      <c r="DS521"/>
      <c r="DT521"/>
      <c r="DU521"/>
      <c r="DV521" s="53"/>
      <c r="DW521"/>
      <c r="DX521"/>
      <c r="DY521" s="49"/>
      <c r="DZ521" s="49"/>
      <c r="EA521" s="49"/>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row>
    <row r="522" spans="1:175" s="48" customFormat="1" x14ac:dyDescent="0.3">
      <c r="A522"/>
      <c r="B522"/>
      <c r="C522"/>
      <c r="D522"/>
      <c r="E522" s="24"/>
      <c r="F522"/>
      <c r="G522"/>
      <c r="H522"/>
      <c r="I522" s="24"/>
      <c r="J522" s="31"/>
      <c r="K522" s="31"/>
      <c r="L522" s="31"/>
      <c r="M522" s="31"/>
      <c r="N522" s="31"/>
      <c r="O522" s="31"/>
      <c r="P522" s="31"/>
      <c r="Q522" s="31"/>
      <c r="R522" s="31"/>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s="53"/>
      <c r="DC522"/>
      <c r="DD522"/>
      <c r="DE522"/>
      <c r="DF522"/>
      <c r="DG522"/>
      <c r="DH522"/>
      <c r="DI522"/>
      <c r="DJ522"/>
      <c r="DK522"/>
      <c r="DL522"/>
      <c r="DM522"/>
      <c r="DN522"/>
      <c r="DO522"/>
      <c r="DP522"/>
      <c r="DQ522"/>
      <c r="DR522"/>
      <c r="DS522"/>
      <c r="DT522"/>
      <c r="DU522"/>
      <c r="DV522" s="53"/>
      <c r="DW522"/>
      <c r="DX522"/>
      <c r="DY522" s="49"/>
      <c r="DZ522" s="49"/>
      <c r="EA522" s="49"/>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row>
    <row r="523" spans="1:175" s="48" customFormat="1" x14ac:dyDescent="0.3">
      <c r="A523"/>
      <c r="B523"/>
      <c r="C523"/>
      <c r="D523"/>
      <c r="E523" s="24"/>
      <c r="F523"/>
      <c r="G523"/>
      <c r="H523"/>
      <c r="I523" s="24"/>
      <c r="J523" s="31"/>
      <c r="K523" s="31"/>
      <c r="L523" s="31"/>
      <c r="M523" s="31"/>
      <c r="N523" s="31"/>
      <c r="O523" s="31"/>
      <c r="P523" s="31"/>
      <c r="Q523" s="31"/>
      <c r="R523" s="31"/>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s="53"/>
      <c r="DC523"/>
      <c r="DD523"/>
      <c r="DE523"/>
      <c r="DF523"/>
      <c r="DG523"/>
      <c r="DH523"/>
      <c r="DI523"/>
      <c r="DJ523"/>
      <c r="DK523"/>
      <c r="DL523"/>
      <c r="DM523"/>
      <c r="DN523"/>
      <c r="DO523"/>
      <c r="DP523"/>
      <c r="DQ523"/>
      <c r="DR523"/>
      <c r="DS523"/>
      <c r="DT523"/>
      <c r="DU523"/>
      <c r="DV523" s="53"/>
      <c r="DW523"/>
      <c r="DX523"/>
      <c r="DY523" s="49"/>
      <c r="DZ523" s="49"/>
      <c r="EA523" s="49"/>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row>
    <row r="524" spans="1:175" s="48" customFormat="1" x14ac:dyDescent="0.3">
      <c r="A524"/>
      <c r="B524"/>
      <c r="C524"/>
      <c r="D524"/>
      <c r="E524" s="24"/>
      <c r="F524"/>
      <c r="G524"/>
      <c r="H524"/>
      <c r="I524" s="24"/>
      <c r="J524" s="31"/>
      <c r="K524" s="31"/>
      <c r="L524" s="31"/>
      <c r="M524" s="31"/>
      <c r="N524" s="31"/>
      <c r="O524" s="31"/>
      <c r="P524" s="31"/>
      <c r="Q524" s="31"/>
      <c r="R524" s="31"/>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s="53"/>
      <c r="DC524"/>
      <c r="DD524"/>
      <c r="DE524"/>
      <c r="DF524"/>
      <c r="DG524"/>
      <c r="DH524"/>
      <c r="DI524"/>
      <c r="DJ524"/>
      <c r="DK524"/>
      <c r="DL524"/>
      <c r="DM524"/>
      <c r="DN524"/>
      <c r="DO524"/>
      <c r="DP524"/>
      <c r="DQ524"/>
      <c r="DR524"/>
      <c r="DS524"/>
      <c r="DT524"/>
      <c r="DU524"/>
      <c r="DV524" s="53"/>
      <c r="DW524"/>
      <c r="DX524"/>
      <c r="DY524" s="49"/>
      <c r="DZ524" s="49"/>
      <c r="EA524" s="49"/>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row>
    <row r="525" spans="1:175" s="48" customFormat="1" x14ac:dyDescent="0.3">
      <c r="A525"/>
      <c r="B525"/>
      <c r="C525"/>
      <c r="D525"/>
      <c r="E525" s="24"/>
      <c r="F525"/>
      <c r="G525"/>
      <c r="H525"/>
      <c r="I525" s="24"/>
      <c r="J525" s="31"/>
      <c r="K525" s="31"/>
      <c r="L525" s="31"/>
      <c r="M525" s="31"/>
      <c r="N525" s="31"/>
      <c r="O525" s="31"/>
      <c r="P525" s="31"/>
      <c r="Q525" s="31"/>
      <c r="R525" s="31"/>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s="53"/>
      <c r="DC525"/>
      <c r="DD525"/>
      <c r="DE525"/>
      <c r="DF525"/>
      <c r="DG525"/>
      <c r="DH525"/>
      <c r="DI525"/>
      <c r="DJ525"/>
      <c r="DK525"/>
      <c r="DL525"/>
      <c r="DM525"/>
      <c r="DN525"/>
      <c r="DO525"/>
      <c r="DP525"/>
      <c r="DQ525"/>
      <c r="DR525"/>
      <c r="DS525"/>
      <c r="DT525"/>
      <c r="DU525"/>
      <c r="DV525" s="53"/>
      <c r="DW525"/>
      <c r="DX525"/>
      <c r="DY525" s="49"/>
      <c r="DZ525" s="49"/>
      <c r="EA525" s="49"/>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row>
    <row r="526" spans="1:175" s="48" customFormat="1" x14ac:dyDescent="0.3">
      <c r="A526"/>
      <c r="B526"/>
      <c r="C526"/>
      <c r="D526"/>
      <c r="E526" s="24"/>
      <c r="F526"/>
      <c r="G526"/>
      <c r="H526"/>
      <c r="I526" s="24"/>
      <c r="J526" s="31"/>
      <c r="K526" s="31"/>
      <c r="L526" s="31"/>
      <c r="M526" s="31"/>
      <c r="N526" s="31"/>
      <c r="O526" s="31"/>
      <c r="P526" s="31"/>
      <c r="Q526" s="31"/>
      <c r="R526" s="31"/>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s="53"/>
      <c r="DC526"/>
      <c r="DD526"/>
      <c r="DE526"/>
      <c r="DF526"/>
      <c r="DG526"/>
      <c r="DH526"/>
      <c r="DI526"/>
      <c r="DJ526"/>
      <c r="DK526"/>
      <c r="DL526"/>
      <c r="DM526"/>
      <c r="DN526"/>
      <c r="DO526"/>
      <c r="DP526"/>
      <c r="DQ526"/>
      <c r="DR526"/>
      <c r="DS526"/>
      <c r="DT526"/>
      <c r="DU526"/>
      <c r="DV526" s="53"/>
      <c r="DW526"/>
      <c r="DX526"/>
      <c r="DY526" s="49"/>
      <c r="DZ526" s="49"/>
      <c r="EA526" s="49"/>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row>
    <row r="527" spans="1:175" s="48" customFormat="1" x14ac:dyDescent="0.3">
      <c r="A527"/>
      <c r="B527"/>
      <c r="C527"/>
      <c r="D527"/>
      <c r="E527" s="24"/>
      <c r="F527"/>
      <c r="G527"/>
      <c r="H527"/>
      <c r="I527" s="24"/>
      <c r="J527" s="31"/>
      <c r="K527" s="31"/>
      <c r="L527" s="31"/>
      <c r="M527" s="31"/>
      <c r="N527" s="31"/>
      <c r="O527" s="31"/>
      <c r="P527" s="31"/>
      <c r="Q527" s="31"/>
      <c r="R527" s="31"/>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s="53"/>
      <c r="DC527"/>
      <c r="DD527"/>
      <c r="DE527"/>
      <c r="DF527"/>
      <c r="DG527"/>
      <c r="DH527"/>
      <c r="DI527"/>
      <c r="DJ527"/>
      <c r="DK527"/>
      <c r="DL527"/>
      <c r="DM527"/>
      <c r="DN527"/>
      <c r="DO527"/>
      <c r="DP527"/>
      <c r="DQ527"/>
      <c r="DR527"/>
      <c r="DS527"/>
      <c r="DT527"/>
      <c r="DU527"/>
      <c r="DV527" s="53"/>
      <c r="DW527"/>
      <c r="DX527"/>
      <c r="DY527" s="49"/>
      <c r="DZ527" s="49"/>
      <c r="EA527" s="49"/>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row>
    <row r="528" spans="1:175" s="48" customFormat="1" x14ac:dyDescent="0.3">
      <c r="A528"/>
      <c r="B528"/>
      <c r="C528"/>
      <c r="D528"/>
      <c r="E528" s="24"/>
      <c r="F528"/>
      <c r="G528"/>
      <c r="H528"/>
      <c r="I528" s="24"/>
      <c r="J528" s="31"/>
      <c r="K528" s="31"/>
      <c r="L528" s="31"/>
      <c r="M528" s="31"/>
      <c r="N528" s="31"/>
      <c r="O528" s="31"/>
      <c r="P528" s="31"/>
      <c r="Q528" s="31"/>
      <c r="R528" s="31"/>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s="53"/>
      <c r="DC528"/>
      <c r="DD528"/>
      <c r="DE528"/>
      <c r="DF528"/>
      <c r="DG528"/>
      <c r="DH528"/>
      <c r="DI528"/>
      <c r="DJ528"/>
      <c r="DK528"/>
      <c r="DL528"/>
      <c r="DM528"/>
      <c r="DN528"/>
      <c r="DO528"/>
      <c r="DP528"/>
      <c r="DQ528"/>
      <c r="DR528"/>
      <c r="DS528"/>
      <c r="DT528"/>
      <c r="DU528"/>
      <c r="DV528" s="53"/>
      <c r="DW528"/>
      <c r="DX528"/>
      <c r="DY528" s="49"/>
      <c r="DZ528" s="49"/>
      <c r="EA528" s="49"/>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row>
    <row r="529" spans="1:175" s="48" customFormat="1" x14ac:dyDescent="0.3">
      <c r="A529"/>
      <c r="B529"/>
      <c r="C529"/>
      <c r="D529"/>
      <c r="E529" s="24"/>
      <c r="F529"/>
      <c r="G529"/>
      <c r="H529"/>
      <c r="I529" s="24"/>
      <c r="J529" s="31"/>
      <c r="K529" s="31"/>
      <c r="L529" s="31"/>
      <c r="M529" s="31"/>
      <c r="N529" s="31"/>
      <c r="O529" s="31"/>
      <c r="P529" s="31"/>
      <c r="Q529" s="31"/>
      <c r="R529" s="31"/>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s="53"/>
      <c r="DC529"/>
      <c r="DD529"/>
      <c r="DE529"/>
      <c r="DF529"/>
      <c r="DG529"/>
      <c r="DH529"/>
      <c r="DI529"/>
      <c r="DJ529"/>
      <c r="DK529"/>
      <c r="DL529"/>
      <c r="DM529"/>
      <c r="DN529"/>
      <c r="DO529"/>
      <c r="DP529"/>
      <c r="DQ529"/>
      <c r="DR529"/>
      <c r="DS529"/>
      <c r="DT529"/>
      <c r="DU529"/>
      <c r="DV529" s="53"/>
      <c r="DW529"/>
      <c r="DX529"/>
      <c r="DY529" s="49"/>
      <c r="DZ529" s="49"/>
      <c r="EA529" s="4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row>
    <row r="530" spans="1:175" s="48" customFormat="1" x14ac:dyDescent="0.3">
      <c r="A530"/>
      <c r="B530"/>
      <c r="C530"/>
      <c r="D530"/>
      <c r="E530" s="24"/>
      <c r="F530"/>
      <c r="G530"/>
      <c r="H530"/>
      <c r="I530" s="24"/>
      <c r="J530" s="31"/>
      <c r="K530" s="31"/>
      <c r="L530" s="31"/>
      <c r="M530" s="31"/>
      <c r="N530" s="31"/>
      <c r="O530" s="31"/>
      <c r="P530" s="31"/>
      <c r="Q530" s="31"/>
      <c r="R530" s="31"/>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s="53"/>
      <c r="DC530"/>
      <c r="DD530"/>
      <c r="DE530"/>
      <c r="DF530"/>
      <c r="DG530"/>
      <c r="DH530"/>
      <c r="DI530"/>
      <c r="DJ530"/>
      <c r="DK530"/>
      <c r="DL530"/>
      <c r="DM530"/>
      <c r="DN530"/>
      <c r="DO530"/>
      <c r="DP530"/>
      <c r="DQ530"/>
      <c r="DR530"/>
      <c r="DS530"/>
      <c r="DT530"/>
      <c r="DU530"/>
      <c r="DV530" s="53"/>
      <c r="DW530"/>
      <c r="DX530"/>
      <c r="DY530" s="49"/>
      <c r="DZ530" s="49"/>
      <c r="EA530" s="49"/>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row>
    <row r="531" spans="1:175" s="48" customFormat="1" x14ac:dyDescent="0.3">
      <c r="A531"/>
      <c r="B531"/>
      <c r="C531"/>
      <c r="D531"/>
      <c r="E531" s="24"/>
      <c r="F531"/>
      <c r="G531"/>
      <c r="H531"/>
      <c r="I531" s="24"/>
      <c r="J531" s="31"/>
      <c r="K531" s="31"/>
      <c r="L531" s="31"/>
      <c r="M531" s="31"/>
      <c r="N531" s="31"/>
      <c r="O531" s="31"/>
      <c r="P531" s="31"/>
      <c r="Q531" s="31"/>
      <c r="R531" s="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s="53"/>
      <c r="DC531"/>
      <c r="DD531"/>
      <c r="DE531"/>
      <c r="DF531"/>
      <c r="DG531"/>
      <c r="DH531"/>
      <c r="DI531"/>
      <c r="DJ531"/>
      <c r="DK531"/>
      <c r="DL531"/>
      <c r="DM531"/>
      <c r="DN531"/>
      <c r="DO531"/>
      <c r="DP531"/>
      <c r="DQ531"/>
      <c r="DR531"/>
      <c r="DS531"/>
      <c r="DT531"/>
      <c r="DU531"/>
      <c r="DV531" s="53"/>
      <c r="DW531"/>
      <c r="DX531"/>
      <c r="DY531" s="49"/>
      <c r="DZ531" s="49"/>
      <c r="EA531" s="49"/>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row>
    <row r="532" spans="1:175" s="48" customFormat="1" x14ac:dyDescent="0.3">
      <c r="A532"/>
      <c r="B532"/>
      <c r="C532"/>
      <c r="D532"/>
      <c r="E532" s="24"/>
      <c r="F532"/>
      <c r="G532"/>
      <c r="H532"/>
      <c r="I532" s="24"/>
      <c r="J532" s="31"/>
      <c r="K532" s="31"/>
      <c r="L532" s="31"/>
      <c r="M532" s="31"/>
      <c r="N532" s="31"/>
      <c r="O532" s="31"/>
      <c r="P532" s="31"/>
      <c r="Q532" s="31"/>
      <c r="R532" s="31"/>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s="53"/>
      <c r="DC532"/>
      <c r="DD532"/>
      <c r="DE532"/>
      <c r="DF532"/>
      <c r="DG532"/>
      <c r="DH532"/>
      <c r="DI532"/>
      <c r="DJ532"/>
      <c r="DK532"/>
      <c r="DL532"/>
      <c r="DM532"/>
      <c r="DN532"/>
      <c r="DO532"/>
      <c r="DP532"/>
      <c r="DQ532"/>
      <c r="DR532"/>
      <c r="DS532"/>
      <c r="DT532"/>
      <c r="DU532"/>
      <c r="DV532" s="53"/>
      <c r="DW532"/>
      <c r="DX532"/>
      <c r="DY532" s="49"/>
      <c r="DZ532" s="49"/>
      <c r="EA532" s="49"/>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row>
    <row r="533" spans="1:175" s="48" customFormat="1" x14ac:dyDescent="0.3">
      <c r="A533"/>
      <c r="B533"/>
      <c r="C533"/>
      <c r="D533"/>
      <c r="E533" s="24"/>
      <c r="F533"/>
      <c r="G533"/>
      <c r="H533"/>
      <c r="I533" s="24"/>
      <c r="J533" s="31"/>
      <c r="K533" s="31"/>
      <c r="L533" s="31"/>
      <c r="M533" s="31"/>
      <c r="N533" s="31"/>
      <c r="O533" s="31"/>
      <c r="P533" s="31"/>
      <c r="Q533" s="31"/>
      <c r="R533" s="31"/>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s="53"/>
      <c r="DC533"/>
      <c r="DD533"/>
      <c r="DE533"/>
      <c r="DF533"/>
      <c r="DG533"/>
      <c r="DH533"/>
      <c r="DI533"/>
      <c r="DJ533"/>
      <c r="DK533"/>
      <c r="DL533"/>
      <c r="DM533"/>
      <c r="DN533"/>
      <c r="DO533"/>
      <c r="DP533"/>
      <c r="DQ533"/>
      <c r="DR533"/>
      <c r="DS533"/>
      <c r="DT533"/>
      <c r="DU533"/>
      <c r="DV533" s="53"/>
      <c r="DW533"/>
      <c r="DX533"/>
      <c r="DY533" s="49"/>
      <c r="DZ533" s="49"/>
      <c r="EA533" s="49"/>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row>
    <row r="534" spans="1:175" s="48" customFormat="1" x14ac:dyDescent="0.3">
      <c r="A534"/>
      <c r="B534"/>
      <c r="C534"/>
      <c r="D534"/>
      <c r="E534" s="24"/>
      <c r="F534"/>
      <c r="G534"/>
      <c r="H534"/>
      <c r="I534" s="24"/>
      <c r="J534" s="31"/>
      <c r="K534" s="31"/>
      <c r="L534" s="31"/>
      <c r="M534" s="31"/>
      <c r="N534" s="31"/>
      <c r="O534" s="31"/>
      <c r="P534" s="31"/>
      <c r="Q534" s="31"/>
      <c r="R534" s="31"/>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s="53"/>
      <c r="DC534"/>
      <c r="DD534"/>
      <c r="DE534"/>
      <c r="DF534"/>
      <c r="DG534"/>
      <c r="DH534"/>
      <c r="DI534"/>
      <c r="DJ534"/>
      <c r="DK534"/>
      <c r="DL534"/>
      <c r="DM534"/>
      <c r="DN534"/>
      <c r="DO534"/>
      <c r="DP534"/>
      <c r="DQ534"/>
      <c r="DR534"/>
      <c r="DS534"/>
      <c r="DT534"/>
      <c r="DU534"/>
      <c r="DV534" s="53"/>
      <c r="DW534"/>
      <c r="DX534"/>
      <c r="DY534" s="49"/>
      <c r="DZ534" s="49"/>
      <c r="EA534" s="49"/>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row>
    <row r="535" spans="1:175" s="48" customFormat="1" x14ac:dyDescent="0.3">
      <c r="A535"/>
      <c r="B535"/>
      <c r="C535"/>
      <c r="D535"/>
      <c r="E535" s="24"/>
      <c r="F535"/>
      <c r="G535"/>
      <c r="H535"/>
      <c r="I535" s="24"/>
      <c r="J535" s="31"/>
      <c r="K535" s="31"/>
      <c r="L535" s="31"/>
      <c r="M535" s="31"/>
      <c r="N535" s="31"/>
      <c r="O535" s="31"/>
      <c r="P535" s="31"/>
      <c r="Q535" s="31"/>
      <c r="R535" s="31"/>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s="53"/>
      <c r="DC535"/>
      <c r="DD535"/>
      <c r="DE535"/>
      <c r="DF535"/>
      <c r="DG535"/>
      <c r="DH535"/>
      <c r="DI535"/>
      <c r="DJ535"/>
      <c r="DK535"/>
      <c r="DL535"/>
      <c r="DM535"/>
      <c r="DN535"/>
      <c r="DO535"/>
      <c r="DP535"/>
      <c r="DQ535"/>
      <c r="DR535"/>
      <c r="DS535"/>
      <c r="DT535"/>
      <c r="DU535"/>
      <c r="DV535" s="53"/>
      <c r="DW535"/>
      <c r="DX535"/>
      <c r="DY535" s="49"/>
      <c r="DZ535" s="49"/>
      <c r="EA535" s="49"/>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row>
    <row r="536" spans="1:175" s="48" customFormat="1" x14ac:dyDescent="0.3">
      <c r="A536"/>
      <c r="B536"/>
      <c r="C536"/>
      <c r="D536"/>
      <c r="E536" s="24"/>
      <c r="F536"/>
      <c r="G536"/>
      <c r="H536"/>
      <c r="I536" s="24"/>
      <c r="J536" s="31"/>
      <c r="K536" s="31"/>
      <c r="L536" s="31"/>
      <c r="M536" s="31"/>
      <c r="N536" s="31"/>
      <c r="O536" s="31"/>
      <c r="P536" s="31"/>
      <c r="Q536" s="31"/>
      <c r="R536" s="31"/>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s="53"/>
      <c r="DC536"/>
      <c r="DD536"/>
      <c r="DE536"/>
      <c r="DF536"/>
      <c r="DG536"/>
      <c r="DH536"/>
      <c r="DI536"/>
      <c r="DJ536"/>
      <c r="DK536"/>
      <c r="DL536"/>
      <c r="DM536"/>
      <c r="DN536"/>
      <c r="DO536"/>
      <c r="DP536"/>
      <c r="DQ536"/>
      <c r="DR536"/>
      <c r="DS536"/>
      <c r="DT536"/>
      <c r="DU536"/>
      <c r="DV536" s="53"/>
      <c r="DW536"/>
      <c r="DX536"/>
      <c r="DY536" s="49"/>
      <c r="DZ536" s="49"/>
      <c r="EA536" s="49"/>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row>
    <row r="537" spans="1:175" s="48" customFormat="1" x14ac:dyDescent="0.3">
      <c r="A537"/>
      <c r="B537"/>
      <c r="C537"/>
      <c r="D537"/>
      <c r="E537" s="24"/>
      <c r="F537"/>
      <c r="G537"/>
      <c r="H537"/>
      <c r="I537" s="24"/>
      <c r="J537" s="31"/>
      <c r="K537" s="31"/>
      <c r="L537" s="31"/>
      <c r="M537" s="31"/>
      <c r="N537" s="31"/>
      <c r="O537" s="31"/>
      <c r="P537" s="31"/>
      <c r="Q537" s="31"/>
      <c r="R537" s="31"/>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s="53"/>
      <c r="DC537"/>
      <c r="DD537"/>
      <c r="DE537"/>
      <c r="DF537"/>
      <c r="DG537"/>
      <c r="DH537"/>
      <c r="DI537"/>
      <c r="DJ537"/>
      <c r="DK537"/>
      <c r="DL537"/>
      <c r="DM537"/>
      <c r="DN537"/>
      <c r="DO537"/>
      <c r="DP537"/>
      <c r="DQ537"/>
      <c r="DR537"/>
      <c r="DS537"/>
      <c r="DT537"/>
      <c r="DU537"/>
      <c r="DV537" s="53"/>
      <c r="DW537"/>
      <c r="DX537"/>
      <c r="DY537" s="49"/>
      <c r="DZ537" s="49"/>
      <c r="EA537" s="49"/>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row>
    <row r="538" spans="1:175" s="48" customFormat="1" x14ac:dyDescent="0.3">
      <c r="A538"/>
      <c r="B538"/>
      <c r="C538"/>
      <c r="D538"/>
      <c r="E538" s="24"/>
      <c r="F538"/>
      <c r="G538"/>
      <c r="H538"/>
      <c r="I538" s="24"/>
      <c r="J538" s="31"/>
      <c r="K538" s="31"/>
      <c r="L538" s="31"/>
      <c r="M538" s="31"/>
      <c r="N538" s="31"/>
      <c r="O538" s="31"/>
      <c r="P538" s="31"/>
      <c r="Q538" s="31"/>
      <c r="R538" s="31"/>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s="53"/>
      <c r="DC538"/>
      <c r="DD538"/>
      <c r="DE538"/>
      <c r="DF538"/>
      <c r="DG538"/>
      <c r="DH538"/>
      <c r="DI538"/>
      <c r="DJ538"/>
      <c r="DK538"/>
      <c r="DL538"/>
      <c r="DM538"/>
      <c r="DN538"/>
      <c r="DO538"/>
      <c r="DP538"/>
      <c r="DQ538"/>
      <c r="DR538"/>
      <c r="DS538"/>
      <c r="DT538"/>
      <c r="DU538"/>
      <c r="DV538" s="53"/>
      <c r="DW538"/>
      <c r="DX538"/>
      <c r="DY538" s="49"/>
      <c r="DZ538" s="49"/>
      <c r="EA538" s="49"/>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row>
    <row r="539" spans="1:175" s="48" customFormat="1" x14ac:dyDescent="0.3">
      <c r="A539"/>
      <c r="B539"/>
      <c r="C539"/>
      <c r="D539"/>
      <c r="E539" s="24"/>
      <c r="F539"/>
      <c r="G539"/>
      <c r="H539"/>
      <c r="I539" s="24"/>
      <c r="J539" s="31"/>
      <c r="K539" s="31"/>
      <c r="L539" s="31"/>
      <c r="M539" s="31"/>
      <c r="N539" s="31"/>
      <c r="O539" s="31"/>
      <c r="P539" s="31"/>
      <c r="Q539" s="31"/>
      <c r="R539" s="31"/>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s="53"/>
      <c r="DC539"/>
      <c r="DD539"/>
      <c r="DE539"/>
      <c r="DF539"/>
      <c r="DG539"/>
      <c r="DH539"/>
      <c r="DI539"/>
      <c r="DJ539"/>
      <c r="DK539"/>
      <c r="DL539"/>
      <c r="DM539"/>
      <c r="DN539"/>
      <c r="DO539"/>
      <c r="DP539"/>
      <c r="DQ539"/>
      <c r="DR539"/>
      <c r="DS539"/>
      <c r="DT539"/>
      <c r="DU539"/>
      <c r="DV539" s="53"/>
      <c r="DW539"/>
      <c r="DX539"/>
      <c r="DY539" s="49"/>
      <c r="DZ539" s="49"/>
      <c r="EA539" s="4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row>
    <row r="540" spans="1:175" s="48" customFormat="1" x14ac:dyDescent="0.3">
      <c r="A540"/>
      <c r="B540"/>
      <c r="C540"/>
      <c r="D540"/>
      <c r="E540" s="24"/>
      <c r="F540"/>
      <c r="G540"/>
      <c r="H540"/>
      <c r="I540" s="24"/>
      <c r="J540" s="31"/>
      <c r="K540" s="31"/>
      <c r="L540" s="31"/>
      <c r="M540" s="31"/>
      <c r="N540" s="31"/>
      <c r="O540" s="31"/>
      <c r="P540" s="31"/>
      <c r="Q540" s="31"/>
      <c r="R540" s="31"/>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s="53"/>
      <c r="DC540"/>
      <c r="DD540"/>
      <c r="DE540"/>
      <c r="DF540"/>
      <c r="DG540"/>
      <c r="DH540"/>
      <c r="DI540"/>
      <c r="DJ540"/>
      <c r="DK540"/>
      <c r="DL540"/>
      <c r="DM540"/>
      <c r="DN540"/>
      <c r="DO540"/>
      <c r="DP540"/>
      <c r="DQ540"/>
      <c r="DR540"/>
      <c r="DS540"/>
      <c r="DT540"/>
      <c r="DU540"/>
      <c r="DV540" s="53"/>
      <c r="DW540"/>
      <c r="DX540"/>
      <c r="DY540" s="49"/>
      <c r="DZ540" s="49"/>
      <c r="EA540" s="49"/>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row>
    <row r="541" spans="1:175" s="48" customFormat="1" x14ac:dyDescent="0.3">
      <c r="A541"/>
      <c r="B541"/>
      <c r="C541"/>
      <c r="D541"/>
      <c r="E541" s="24"/>
      <c r="F541"/>
      <c r="G541"/>
      <c r="H541"/>
      <c r="I541" s="24"/>
      <c r="J541" s="31"/>
      <c r="K541" s="31"/>
      <c r="L541" s="31"/>
      <c r="M541" s="31"/>
      <c r="N541" s="31"/>
      <c r="O541" s="31"/>
      <c r="P541" s="31"/>
      <c r="Q541" s="31"/>
      <c r="R541" s="3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s="53"/>
      <c r="DC541"/>
      <c r="DD541"/>
      <c r="DE541"/>
      <c r="DF541"/>
      <c r="DG541"/>
      <c r="DH541"/>
      <c r="DI541"/>
      <c r="DJ541"/>
      <c r="DK541"/>
      <c r="DL541"/>
      <c r="DM541"/>
      <c r="DN541"/>
      <c r="DO541"/>
      <c r="DP541"/>
      <c r="DQ541"/>
      <c r="DR541"/>
      <c r="DS541"/>
      <c r="DT541"/>
      <c r="DU541"/>
      <c r="DV541" s="53"/>
      <c r="DW541"/>
      <c r="DX541"/>
      <c r="DY541" s="49"/>
      <c r="DZ541" s="49"/>
      <c r="EA541" s="49"/>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row>
    <row r="542" spans="1:175" s="48" customFormat="1" x14ac:dyDescent="0.3">
      <c r="A542"/>
      <c r="B542"/>
      <c r="C542"/>
      <c r="D542"/>
      <c r="E542" s="24"/>
      <c r="F542"/>
      <c r="G542"/>
      <c r="H542"/>
      <c r="I542" s="24"/>
      <c r="J542" s="31"/>
      <c r="K542" s="31"/>
      <c r="L542" s="31"/>
      <c r="M542" s="31"/>
      <c r="N542" s="31"/>
      <c r="O542" s="31"/>
      <c r="P542" s="31"/>
      <c r="Q542" s="31"/>
      <c r="R542" s="31"/>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s="53"/>
      <c r="DC542"/>
      <c r="DD542"/>
      <c r="DE542"/>
      <c r="DF542"/>
      <c r="DG542"/>
      <c r="DH542"/>
      <c r="DI542"/>
      <c r="DJ542"/>
      <c r="DK542"/>
      <c r="DL542"/>
      <c r="DM542"/>
      <c r="DN542"/>
      <c r="DO542"/>
      <c r="DP542"/>
      <c r="DQ542"/>
      <c r="DR542"/>
      <c r="DS542"/>
      <c r="DT542"/>
      <c r="DU542"/>
      <c r="DV542" s="53"/>
      <c r="DW542"/>
      <c r="DX542"/>
      <c r="DY542" s="49"/>
      <c r="DZ542" s="49"/>
      <c r="EA542" s="49"/>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row>
    <row r="543" spans="1:175" s="48" customFormat="1" x14ac:dyDescent="0.3">
      <c r="A543"/>
      <c r="B543"/>
      <c r="C543"/>
      <c r="D543"/>
      <c r="E543" s="24"/>
      <c r="F543"/>
      <c r="G543"/>
      <c r="H543"/>
      <c r="I543" s="24"/>
      <c r="J543" s="31"/>
      <c r="K543" s="31"/>
      <c r="L543" s="31"/>
      <c r="M543" s="31"/>
      <c r="N543" s="31"/>
      <c r="O543" s="31"/>
      <c r="P543" s="31"/>
      <c r="Q543" s="31"/>
      <c r="R543" s="31"/>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s="53"/>
      <c r="DC543"/>
      <c r="DD543"/>
      <c r="DE543"/>
      <c r="DF543"/>
      <c r="DG543"/>
      <c r="DH543"/>
      <c r="DI543"/>
      <c r="DJ543"/>
      <c r="DK543"/>
      <c r="DL543"/>
      <c r="DM543"/>
      <c r="DN543"/>
      <c r="DO543"/>
      <c r="DP543"/>
      <c r="DQ543"/>
      <c r="DR543"/>
      <c r="DS543"/>
      <c r="DT543"/>
      <c r="DU543"/>
      <c r="DV543" s="53"/>
      <c r="DW543"/>
      <c r="DX543"/>
      <c r="DY543" s="49"/>
      <c r="DZ543" s="49"/>
      <c r="EA543" s="49"/>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row>
    <row r="544" spans="1:175" s="48" customFormat="1" x14ac:dyDescent="0.3">
      <c r="A544"/>
      <c r="B544"/>
      <c r="C544"/>
      <c r="D544"/>
      <c r="E544" s="24"/>
      <c r="F544"/>
      <c r="G544"/>
      <c r="H544"/>
      <c r="I544" s="24"/>
      <c r="J544" s="31"/>
      <c r="K544" s="31"/>
      <c r="L544" s="31"/>
      <c r="M544" s="31"/>
      <c r="N544" s="31"/>
      <c r="O544" s="31"/>
      <c r="P544" s="31"/>
      <c r="Q544" s="31"/>
      <c r="R544" s="31"/>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s="53"/>
      <c r="DC544"/>
      <c r="DD544"/>
      <c r="DE544"/>
      <c r="DF544"/>
      <c r="DG544"/>
      <c r="DH544"/>
      <c r="DI544"/>
      <c r="DJ544"/>
      <c r="DK544"/>
      <c r="DL544"/>
      <c r="DM544"/>
      <c r="DN544"/>
      <c r="DO544"/>
      <c r="DP544"/>
      <c r="DQ544"/>
      <c r="DR544"/>
      <c r="DS544"/>
      <c r="DT544"/>
      <c r="DU544"/>
      <c r="DV544" s="53"/>
      <c r="DW544"/>
      <c r="DX544"/>
      <c r="DY544" s="49"/>
      <c r="DZ544" s="49"/>
      <c r="EA544" s="49"/>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row>
    <row r="545" spans="1:175" s="48" customFormat="1" x14ac:dyDescent="0.3">
      <c r="A545"/>
      <c r="B545"/>
      <c r="C545"/>
      <c r="D545"/>
      <c r="E545" s="24"/>
      <c r="F545"/>
      <c r="G545"/>
      <c r="H545"/>
      <c r="I545" s="24"/>
      <c r="J545" s="31"/>
      <c r="K545" s="31"/>
      <c r="L545" s="31"/>
      <c r="M545" s="31"/>
      <c r="N545" s="31"/>
      <c r="O545" s="31"/>
      <c r="P545" s="31"/>
      <c r="Q545" s="31"/>
      <c r="R545" s="31"/>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s="53"/>
      <c r="DC545"/>
      <c r="DD545"/>
      <c r="DE545"/>
      <c r="DF545"/>
      <c r="DG545"/>
      <c r="DH545"/>
      <c r="DI545"/>
      <c r="DJ545"/>
      <c r="DK545"/>
      <c r="DL545"/>
      <c r="DM545"/>
      <c r="DN545"/>
      <c r="DO545"/>
      <c r="DP545"/>
      <c r="DQ545"/>
      <c r="DR545"/>
      <c r="DS545"/>
      <c r="DT545"/>
      <c r="DU545"/>
      <c r="DV545" s="53"/>
      <c r="DW545"/>
      <c r="DX545"/>
      <c r="DY545" s="49"/>
      <c r="DZ545" s="49"/>
      <c r="EA545" s="49"/>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row>
    <row r="546" spans="1:175" s="48" customFormat="1" x14ac:dyDescent="0.3">
      <c r="A546"/>
      <c r="B546"/>
      <c r="C546"/>
      <c r="D546"/>
      <c r="E546" s="24"/>
      <c r="F546"/>
      <c r="G546"/>
      <c r="H546"/>
      <c r="I546" s="24"/>
      <c r="J546" s="31"/>
      <c r="K546" s="31"/>
      <c r="L546" s="31"/>
      <c r="M546" s="31"/>
      <c r="N546" s="31"/>
      <c r="O546" s="31"/>
      <c r="P546" s="31"/>
      <c r="Q546" s="31"/>
      <c r="R546" s="31"/>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s="53"/>
      <c r="DC546"/>
      <c r="DD546"/>
      <c r="DE546"/>
      <c r="DF546"/>
      <c r="DG546"/>
      <c r="DH546"/>
      <c r="DI546"/>
      <c r="DJ546"/>
      <c r="DK546"/>
      <c r="DL546"/>
      <c r="DM546"/>
      <c r="DN546"/>
      <c r="DO546"/>
      <c r="DP546"/>
      <c r="DQ546"/>
      <c r="DR546"/>
      <c r="DS546"/>
      <c r="DT546"/>
      <c r="DU546"/>
      <c r="DV546" s="53"/>
      <c r="DW546"/>
      <c r="DX546"/>
      <c r="DY546" s="49"/>
      <c r="DZ546" s="49"/>
      <c r="EA546" s="49"/>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row>
    <row r="547" spans="1:175" s="48" customFormat="1" x14ac:dyDescent="0.3">
      <c r="A547"/>
      <c r="B547"/>
      <c r="C547"/>
      <c r="D547"/>
      <c r="E547" s="24"/>
      <c r="F547"/>
      <c r="G547"/>
      <c r="H547"/>
      <c r="I547" s="24"/>
      <c r="J547" s="31"/>
      <c r="K547" s="31"/>
      <c r="L547" s="31"/>
      <c r="M547" s="31"/>
      <c r="N547" s="31"/>
      <c r="O547" s="31"/>
      <c r="P547" s="31"/>
      <c r="Q547" s="31"/>
      <c r="R547" s="31"/>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s="53"/>
      <c r="DC547"/>
      <c r="DD547"/>
      <c r="DE547"/>
      <c r="DF547"/>
      <c r="DG547"/>
      <c r="DH547"/>
      <c r="DI547"/>
      <c r="DJ547"/>
      <c r="DK547"/>
      <c r="DL547"/>
      <c r="DM547"/>
      <c r="DN547"/>
      <c r="DO547"/>
      <c r="DP547"/>
      <c r="DQ547"/>
      <c r="DR547"/>
      <c r="DS547"/>
      <c r="DT547"/>
      <c r="DU547"/>
      <c r="DV547" s="53"/>
      <c r="DW547"/>
      <c r="DX547"/>
      <c r="DY547" s="49"/>
      <c r="DZ547" s="49"/>
      <c r="EA547" s="49"/>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row>
    <row r="548" spans="1:175" s="48" customFormat="1" x14ac:dyDescent="0.3">
      <c r="A548"/>
      <c r="B548"/>
      <c r="C548"/>
      <c r="D548"/>
      <c r="E548" s="24"/>
      <c r="F548"/>
      <c r="G548"/>
      <c r="H548"/>
      <c r="I548" s="24"/>
      <c r="J548" s="31"/>
      <c r="K548" s="31"/>
      <c r="L548" s="31"/>
      <c r="M548" s="31"/>
      <c r="N548" s="31"/>
      <c r="O548" s="31"/>
      <c r="P548" s="31"/>
      <c r="Q548" s="31"/>
      <c r="R548" s="31"/>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s="53"/>
      <c r="DC548"/>
      <c r="DD548"/>
      <c r="DE548"/>
      <c r="DF548"/>
      <c r="DG548"/>
      <c r="DH548"/>
      <c r="DI548"/>
      <c r="DJ548"/>
      <c r="DK548"/>
      <c r="DL548"/>
      <c r="DM548"/>
      <c r="DN548"/>
      <c r="DO548"/>
      <c r="DP548"/>
      <c r="DQ548"/>
      <c r="DR548"/>
      <c r="DS548"/>
      <c r="DT548"/>
      <c r="DU548"/>
      <c r="DV548" s="53"/>
      <c r="DW548"/>
      <c r="DX548"/>
      <c r="DY548" s="49"/>
      <c r="DZ548" s="49"/>
      <c r="EA548" s="49"/>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row>
    <row r="549" spans="1:175" s="48" customFormat="1" x14ac:dyDescent="0.3">
      <c r="A549"/>
      <c r="B549"/>
      <c r="C549"/>
      <c r="D549"/>
      <c r="E549" s="24"/>
      <c r="F549"/>
      <c r="G549"/>
      <c r="H549"/>
      <c r="I549" s="24"/>
      <c r="J549" s="31"/>
      <c r="K549" s="31"/>
      <c r="L549" s="31"/>
      <c r="M549" s="31"/>
      <c r="N549" s="31"/>
      <c r="O549" s="31"/>
      <c r="P549" s="31"/>
      <c r="Q549" s="31"/>
      <c r="R549" s="31"/>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s="53"/>
      <c r="DC549"/>
      <c r="DD549"/>
      <c r="DE549"/>
      <c r="DF549"/>
      <c r="DG549"/>
      <c r="DH549"/>
      <c r="DI549"/>
      <c r="DJ549"/>
      <c r="DK549"/>
      <c r="DL549"/>
      <c r="DM549"/>
      <c r="DN549"/>
      <c r="DO549"/>
      <c r="DP549"/>
      <c r="DQ549"/>
      <c r="DR549"/>
      <c r="DS549"/>
      <c r="DT549"/>
      <c r="DU549"/>
      <c r="DV549" s="53"/>
      <c r="DW549"/>
      <c r="DX549"/>
      <c r="DY549" s="49"/>
      <c r="DZ549" s="49"/>
      <c r="EA549" s="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row>
    <row r="550" spans="1:175" s="48" customFormat="1" x14ac:dyDescent="0.3">
      <c r="A550"/>
      <c r="B550"/>
      <c r="C550"/>
      <c r="D550"/>
      <c r="E550" s="24"/>
      <c r="F550"/>
      <c r="G550"/>
      <c r="H550"/>
      <c r="I550" s="24"/>
      <c r="J550" s="31"/>
      <c r="K550" s="31"/>
      <c r="L550" s="31"/>
      <c r="M550" s="31"/>
      <c r="N550" s="31"/>
      <c r="O550" s="31"/>
      <c r="P550" s="31"/>
      <c r="Q550" s="31"/>
      <c r="R550" s="31"/>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s="53"/>
      <c r="DC550"/>
      <c r="DD550"/>
      <c r="DE550"/>
      <c r="DF550"/>
      <c r="DG550"/>
      <c r="DH550"/>
      <c r="DI550"/>
      <c r="DJ550"/>
      <c r="DK550"/>
      <c r="DL550"/>
      <c r="DM550"/>
      <c r="DN550"/>
      <c r="DO550"/>
      <c r="DP550"/>
      <c r="DQ550"/>
      <c r="DR550"/>
      <c r="DS550"/>
      <c r="DT550"/>
      <c r="DU550"/>
      <c r="DV550" s="53"/>
      <c r="DW550"/>
      <c r="DX550"/>
      <c r="DY550" s="49"/>
      <c r="DZ550" s="49"/>
      <c r="EA550" s="49"/>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row>
    <row r="551" spans="1:175" s="48" customFormat="1" x14ac:dyDescent="0.3">
      <c r="A551"/>
      <c r="B551"/>
      <c r="C551"/>
      <c r="D551"/>
      <c r="E551" s="24"/>
      <c r="F551"/>
      <c r="G551"/>
      <c r="H551"/>
      <c r="I551" s="24"/>
      <c r="J551" s="31"/>
      <c r="K551" s="31"/>
      <c r="L551" s="31"/>
      <c r="M551" s="31"/>
      <c r="N551" s="31"/>
      <c r="O551" s="31"/>
      <c r="P551" s="31"/>
      <c r="Q551" s="31"/>
      <c r="R551" s="3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s="53"/>
      <c r="DC551"/>
      <c r="DD551"/>
      <c r="DE551"/>
      <c r="DF551"/>
      <c r="DG551"/>
      <c r="DH551"/>
      <c r="DI551"/>
      <c r="DJ551"/>
      <c r="DK551"/>
      <c r="DL551"/>
      <c r="DM551"/>
      <c r="DN551"/>
      <c r="DO551"/>
      <c r="DP551"/>
      <c r="DQ551"/>
      <c r="DR551"/>
      <c r="DS551"/>
      <c r="DT551"/>
      <c r="DU551"/>
      <c r="DV551" s="53"/>
      <c r="DW551"/>
      <c r="DX551"/>
      <c r="DY551" s="49"/>
      <c r="DZ551" s="49"/>
      <c r="EA551" s="49"/>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row>
    <row r="552" spans="1:175" s="48" customFormat="1" x14ac:dyDescent="0.3">
      <c r="A552"/>
      <c r="B552"/>
      <c r="C552"/>
      <c r="D552"/>
      <c r="E552" s="24"/>
      <c r="F552"/>
      <c r="G552"/>
      <c r="H552"/>
      <c r="I552" s="24"/>
      <c r="J552" s="31"/>
      <c r="K552" s="31"/>
      <c r="L552" s="31"/>
      <c r="M552" s="31"/>
      <c r="N552" s="31"/>
      <c r="O552" s="31"/>
      <c r="P552" s="31"/>
      <c r="Q552" s="31"/>
      <c r="R552" s="31"/>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s="53"/>
      <c r="DC552"/>
      <c r="DD552"/>
      <c r="DE552"/>
      <c r="DF552"/>
      <c r="DG552"/>
      <c r="DH552"/>
      <c r="DI552"/>
      <c r="DJ552"/>
      <c r="DK552"/>
      <c r="DL552"/>
      <c r="DM552"/>
      <c r="DN552"/>
      <c r="DO552"/>
      <c r="DP552"/>
      <c r="DQ552"/>
      <c r="DR552"/>
      <c r="DS552"/>
      <c r="DT552"/>
      <c r="DU552"/>
      <c r="DV552" s="53"/>
      <c r="DW552"/>
      <c r="DX552"/>
      <c r="DY552" s="49"/>
      <c r="DZ552" s="49"/>
      <c r="EA552" s="49"/>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row>
    <row r="553" spans="1:175" s="48" customFormat="1" x14ac:dyDescent="0.3">
      <c r="A553"/>
      <c r="B553"/>
      <c r="C553"/>
      <c r="D553"/>
      <c r="E553" s="24"/>
      <c r="F553"/>
      <c r="G553"/>
      <c r="H553"/>
      <c r="I553" s="24"/>
      <c r="J553" s="31"/>
      <c r="K553" s="31"/>
      <c r="L553" s="31"/>
      <c r="M553" s="31"/>
      <c r="N553" s="31"/>
      <c r="O553" s="31"/>
      <c r="P553" s="31"/>
      <c r="Q553" s="31"/>
      <c r="R553" s="31"/>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s="53"/>
      <c r="DC553"/>
      <c r="DD553"/>
      <c r="DE553"/>
      <c r="DF553"/>
      <c r="DG553"/>
      <c r="DH553"/>
      <c r="DI553"/>
      <c r="DJ553"/>
      <c r="DK553"/>
      <c r="DL553"/>
      <c r="DM553"/>
      <c r="DN553"/>
      <c r="DO553"/>
      <c r="DP553"/>
      <c r="DQ553"/>
      <c r="DR553"/>
      <c r="DS553"/>
      <c r="DT553"/>
      <c r="DU553"/>
      <c r="DV553" s="53"/>
      <c r="DW553"/>
      <c r="DX553"/>
      <c r="DY553" s="49"/>
      <c r="DZ553" s="49"/>
      <c r="EA553" s="49"/>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row>
    <row r="554" spans="1:175" s="48" customFormat="1" x14ac:dyDescent="0.3">
      <c r="A554"/>
      <c r="B554"/>
      <c r="C554"/>
      <c r="D554"/>
      <c r="E554" s="24"/>
      <c r="F554"/>
      <c r="G554"/>
      <c r="H554"/>
      <c r="I554" s="24"/>
      <c r="J554" s="31"/>
      <c r="K554" s="31"/>
      <c r="L554" s="31"/>
      <c r="M554" s="31"/>
      <c r="N554" s="31"/>
      <c r="O554" s="31"/>
      <c r="P554" s="31"/>
      <c r="Q554" s="31"/>
      <c r="R554" s="31"/>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s="53"/>
      <c r="DC554"/>
      <c r="DD554"/>
      <c r="DE554"/>
      <c r="DF554"/>
      <c r="DG554"/>
      <c r="DH554"/>
      <c r="DI554"/>
      <c r="DJ554"/>
      <c r="DK554"/>
      <c r="DL554"/>
      <c r="DM554"/>
      <c r="DN554"/>
      <c r="DO554"/>
      <c r="DP554"/>
      <c r="DQ554"/>
      <c r="DR554"/>
      <c r="DS554"/>
      <c r="DT554"/>
      <c r="DU554"/>
      <c r="DV554" s="53"/>
      <c r="DW554"/>
      <c r="DX554"/>
      <c r="DY554" s="49"/>
      <c r="DZ554" s="49"/>
      <c r="EA554" s="49"/>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row>
    <row r="555" spans="1:175" s="48" customFormat="1" x14ac:dyDescent="0.3">
      <c r="A555"/>
      <c r="B555"/>
      <c r="C555"/>
      <c r="D555"/>
      <c r="E555" s="24"/>
      <c r="F555"/>
      <c r="G555"/>
      <c r="H555"/>
      <c r="I555" s="24"/>
      <c r="J555" s="31"/>
      <c r="K555" s="31"/>
      <c r="L555" s="31"/>
      <c r="M555" s="31"/>
      <c r="N555" s="31"/>
      <c r="O555" s="31"/>
      <c r="P555" s="31"/>
      <c r="Q555" s="31"/>
      <c r="R555" s="31"/>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s="53"/>
      <c r="DC555"/>
      <c r="DD555"/>
      <c r="DE555"/>
      <c r="DF555"/>
      <c r="DG555"/>
      <c r="DH555"/>
      <c r="DI555"/>
      <c r="DJ555"/>
      <c r="DK555"/>
      <c r="DL555"/>
      <c r="DM555"/>
      <c r="DN555"/>
      <c r="DO555"/>
      <c r="DP555"/>
      <c r="DQ555"/>
      <c r="DR555"/>
      <c r="DS555"/>
      <c r="DT555"/>
      <c r="DU555"/>
      <c r="DV555" s="53"/>
      <c r="DW555"/>
      <c r="DX555"/>
      <c r="DY555" s="49"/>
      <c r="DZ555" s="49"/>
      <c r="EA555" s="49"/>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row>
    <row r="556" spans="1:175" s="48" customFormat="1" x14ac:dyDescent="0.3">
      <c r="A556"/>
      <c r="B556"/>
      <c r="C556"/>
      <c r="D556"/>
      <c r="E556" s="24"/>
      <c r="F556"/>
      <c r="G556"/>
      <c r="H556"/>
      <c r="I556" s="24"/>
      <c r="J556" s="31"/>
      <c r="K556" s="31"/>
      <c r="L556" s="31"/>
      <c r="M556" s="31"/>
      <c r="N556" s="31"/>
      <c r="O556" s="31"/>
      <c r="P556" s="31"/>
      <c r="Q556" s="31"/>
      <c r="R556" s="31"/>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s="53"/>
      <c r="DC556"/>
      <c r="DD556"/>
      <c r="DE556"/>
      <c r="DF556"/>
      <c r="DG556"/>
      <c r="DH556"/>
      <c r="DI556"/>
      <c r="DJ556"/>
      <c r="DK556"/>
      <c r="DL556"/>
      <c r="DM556"/>
      <c r="DN556"/>
      <c r="DO556"/>
      <c r="DP556"/>
      <c r="DQ556"/>
      <c r="DR556"/>
      <c r="DS556"/>
      <c r="DT556"/>
      <c r="DU556"/>
      <c r="DV556" s="53"/>
      <c r="DW556"/>
      <c r="DX556"/>
      <c r="DY556" s="49"/>
      <c r="DZ556" s="49"/>
      <c r="EA556" s="49"/>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row>
    <row r="557" spans="1:175" s="48" customFormat="1" x14ac:dyDescent="0.3">
      <c r="A557"/>
      <c r="B557"/>
      <c r="C557"/>
      <c r="D557"/>
      <c r="E557" s="24"/>
      <c r="F557"/>
      <c r="G557"/>
      <c r="H557"/>
      <c r="I557" s="24"/>
      <c r="J557" s="31"/>
      <c r="K557" s="31"/>
      <c r="L557" s="31"/>
      <c r="M557" s="31"/>
      <c r="N557" s="31"/>
      <c r="O557" s="31"/>
      <c r="P557" s="31"/>
      <c r="Q557" s="31"/>
      <c r="R557" s="31"/>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s="53"/>
      <c r="DC557"/>
      <c r="DD557"/>
      <c r="DE557"/>
      <c r="DF557"/>
      <c r="DG557"/>
      <c r="DH557"/>
      <c r="DI557"/>
      <c r="DJ557"/>
      <c r="DK557"/>
      <c r="DL557"/>
      <c r="DM557"/>
      <c r="DN557"/>
      <c r="DO557"/>
      <c r="DP557"/>
      <c r="DQ557"/>
      <c r="DR557"/>
      <c r="DS557"/>
      <c r="DT557"/>
      <c r="DU557"/>
      <c r="DV557" s="53"/>
      <c r="DW557"/>
      <c r="DX557"/>
      <c r="DY557" s="49"/>
      <c r="DZ557" s="49"/>
      <c r="EA557" s="49"/>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row>
    <row r="558" spans="1:175" s="48" customFormat="1" x14ac:dyDescent="0.3">
      <c r="A558"/>
      <c r="B558"/>
      <c r="C558"/>
      <c r="D558"/>
      <c r="E558" s="24"/>
      <c r="F558"/>
      <c r="G558"/>
      <c r="H558"/>
      <c r="I558" s="24"/>
      <c r="J558" s="31"/>
      <c r="K558" s="31"/>
      <c r="L558" s="31"/>
      <c r="M558" s="31"/>
      <c r="N558" s="31"/>
      <c r="O558" s="31"/>
      <c r="P558" s="31"/>
      <c r="Q558" s="31"/>
      <c r="R558" s="31"/>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s="53"/>
      <c r="DC558"/>
      <c r="DD558"/>
      <c r="DE558"/>
      <c r="DF558"/>
      <c r="DG558"/>
      <c r="DH558"/>
      <c r="DI558"/>
      <c r="DJ558"/>
      <c r="DK558"/>
      <c r="DL558"/>
      <c r="DM558"/>
      <c r="DN558"/>
      <c r="DO558"/>
      <c r="DP558"/>
      <c r="DQ558"/>
      <c r="DR558"/>
      <c r="DS558"/>
      <c r="DT558"/>
      <c r="DU558"/>
      <c r="DV558" s="53"/>
      <c r="DW558"/>
      <c r="DX558"/>
      <c r="DY558" s="49"/>
      <c r="DZ558" s="49"/>
      <c r="EA558" s="49"/>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row>
    <row r="559" spans="1:175" s="48" customFormat="1" x14ac:dyDescent="0.3">
      <c r="A559"/>
      <c r="B559"/>
      <c r="C559"/>
      <c r="D559"/>
      <c r="E559" s="24"/>
      <c r="F559"/>
      <c r="G559"/>
      <c r="H559"/>
      <c r="I559" s="24"/>
      <c r="J559" s="31"/>
      <c r="K559" s="31"/>
      <c r="L559" s="31"/>
      <c r="M559" s="31"/>
      <c r="N559" s="31"/>
      <c r="O559" s="31"/>
      <c r="P559" s="31"/>
      <c r="Q559" s="31"/>
      <c r="R559" s="31"/>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s="53"/>
      <c r="DC559"/>
      <c r="DD559"/>
      <c r="DE559"/>
      <c r="DF559"/>
      <c r="DG559"/>
      <c r="DH559"/>
      <c r="DI559"/>
      <c r="DJ559"/>
      <c r="DK559"/>
      <c r="DL559"/>
      <c r="DM559"/>
      <c r="DN559"/>
      <c r="DO559"/>
      <c r="DP559"/>
      <c r="DQ559"/>
      <c r="DR559"/>
      <c r="DS559"/>
      <c r="DT559"/>
      <c r="DU559"/>
      <c r="DV559" s="53"/>
      <c r="DW559"/>
      <c r="DX559"/>
      <c r="DY559" s="49"/>
      <c r="DZ559" s="49"/>
      <c r="EA559" s="4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row>
    <row r="560" spans="1:175" s="48" customFormat="1" x14ac:dyDescent="0.3">
      <c r="A560"/>
      <c r="B560"/>
      <c r="C560"/>
      <c r="D560"/>
      <c r="E560" s="24"/>
      <c r="F560"/>
      <c r="G560"/>
      <c r="H560"/>
      <c r="I560" s="24"/>
      <c r="J560" s="31"/>
      <c r="K560" s="31"/>
      <c r="L560" s="31"/>
      <c r="M560" s="31"/>
      <c r="N560" s="31"/>
      <c r="O560" s="31"/>
      <c r="P560" s="31"/>
      <c r="Q560" s="31"/>
      <c r="R560" s="31"/>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s="53"/>
      <c r="DC560"/>
      <c r="DD560"/>
      <c r="DE560"/>
      <c r="DF560"/>
      <c r="DG560"/>
      <c r="DH560"/>
      <c r="DI560"/>
      <c r="DJ560"/>
      <c r="DK560"/>
      <c r="DL560"/>
      <c r="DM560"/>
      <c r="DN560"/>
      <c r="DO560"/>
      <c r="DP560"/>
      <c r="DQ560"/>
      <c r="DR560"/>
      <c r="DS560"/>
      <c r="DT560"/>
      <c r="DU560"/>
      <c r="DV560" s="53"/>
      <c r="DW560"/>
      <c r="DX560"/>
      <c r="DY560" s="49"/>
      <c r="DZ560" s="49"/>
      <c r="EA560" s="49"/>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row>
    <row r="561" spans="1:175" s="48" customFormat="1" x14ac:dyDescent="0.3">
      <c r="A561"/>
      <c r="B561"/>
      <c r="C561"/>
      <c r="D561"/>
      <c r="E561" s="24"/>
      <c r="F561"/>
      <c r="G561"/>
      <c r="H561"/>
      <c r="I561" s="24"/>
      <c r="J561" s="31"/>
      <c r="K561" s="31"/>
      <c r="L561" s="31"/>
      <c r="M561" s="31"/>
      <c r="N561" s="31"/>
      <c r="O561" s="31"/>
      <c r="P561" s="31"/>
      <c r="Q561" s="31"/>
      <c r="R561" s="3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s="53"/>
      <c r="DC561"/>
      <c r="DD561"/>
      <c r="DE561"/>
      <c r="DF561"/>
      <c r="DG561"/>
      <c r="DH561"/>
      <c r="DI561"/>
      <c r="DJ561"/>
      <c r="DK561"/>
      <c r="DL561"/>
      <c r="DM561"/>
      <c r="DN561"/>
      <c r="DO561"/>
      <c r="DP561"/>
      <c r="DQ561"/>
      <c r="DR561"/>
      <c r="DS561"/>
      <c r="DT561"/>
      <c r="DU561"/>
      <c r="DV561" s="53"/>
      <c r="DW561"/>
      <c r="DX561"/>
      <c r="DY561" s="49"/>
      <c r="DZ561" s="49"/>
      <c r="EA561" s="49"/>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row>
    <row r="562" spans="1:175" s="48" customFormat="1" x14ac:dyDescent="0.3">
      <c r="A562"/>
      <c r="B562"/>
      <c r="C562"/>
      <c r="D562"/>
      <c r="E562" s="24"/>
      <c r="F562"/>
      <c r="G562"/>
      <c r="H562"/>
      <c r="I562" s="24"/>
      <c r="J562" s="31"/>
      <c r="K562" s="31"/>
      <c r="L562" s="31"/>
      <c r="M562" s="31"/>
      <c r="N562" s="31"/>
      <c r="O562" s="31"/>
      <c r="P562" s="31"/>
      <c r="Q562" s="31"/>
      <c r="R562" s="31"/>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s="53"/>
      <c r="DC562"/>
      <c r="DD562"/>
      <c r="DE562"/>
      <c r="DF562"/>
      <c r="DG562"/>
      <c r="DH562"/>
      <c r="DI562"/>
      <c r="DJ562"/>
      <c r="DK562"/>
      <c r="DL562"/>
      <c r="DM562"/>
      <c r="DN562"/>
      <c r="DO562"/>
      <c r="DP562"/>
      <c r="DQ562"/>
      <c r="DR562"/>
      <c r="DS562"/>
      <c r="DT562"/>
      <c r="DU562"/>
      <c r="DV562" s="53"/>
      <c r="DW562"/>
      <c r="DX562"/>
      <c r="DY562" s="49"/>
      <c r="DZ562" s="49"/>
      <c r="EA562" s="49"/>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row>
    <row r="563" spans="1:175" s="48" customFormat="1" x14ac:dyDescent="0.3">
      <c r="A563"/>
      <c r="B563"/>
      <c r="C563"/>
      <c r="D563"/>
      <c r="E563" s="24"/>
      <c r="F563"/>
      <c r="G563"/>
      <c r="H563"/>
      <c r="I563" s="24"/>
      <c r="J563" s="31"/>
      <c r="K563" s="31"/>
      <c r="L563" s="31"/>
      <c r="M563" s="31"/>
      <c r="N563" s="31"/>
      <c r="O563" s="31"/>
      <c r="P563" s="31"/>
      <c r="Q563" s="31"/>
      <c r="R563" s="31"/>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s="53"/>
      <c r="DC563"/>
      <c r="DD563"/>
      <c r="DE563"/>
      <c r="DF563"/>
      <c r="DG563"/>
      <c r="DH563"/>
      <c r="DI563"/>
      <c r="DJ563"/>
      <c r="DK563"/>
      <c r="DL563"/>
      <c r="DM563"/>
      <c r="DN563"/>
      <c r="DO563"/>
      <c r="DP563"/>
      <c r="DQ563"/>
      <c r="DR563"/>
      <c r="DS563"/>
      <c r="DT563"/>
      <c r="DU563"/>
      <c r="DV563" s="53"/>
      <c r="DW563"/>
      <c r="DX563"/>
      <c r="DY563" s="49"/>
      <c r="DZ563" s="49"/>
      <c r="EA563" s="49"/>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row>
    <row r="564" spans="1:175" s="48" customFormat="1" x14ac:dyDescent="0.3">
      <c r="A564"/>
      <c r="B564"/>
      <c r="C564"/>
      <c r="D564"/>
      <c r="E564" s="24"/>
      <c r="F564"/>
      <c r="G564"/>
      <c r="H564"/>
      <c r="I564" s="24"/>
      <c r="J564" s="31"/>
      <c r="K564" s="31"/>
      <c r="L564" s="31"/>
      <c r="M564" s="31"/>
      <c r="N564" s="31"/>
      <c r="O564" s="31"/>
      <c r="P564" s="31"/>
      <c r="Q564" s="31"/>
      <c r="R564" s="31"/>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s="53"/>
      <c r="DC564"/>
      <c r="DD564"/>
      <c r="DE564"/>
      <c r="DF564"/>
      <c r="DG564"/>
      <c r="DH564"/>
      <c r="DI564"/>
      <c r="DJ564"/>
      <c r="DK564"/>
      <c r="DL564"/>
      <c r="DM564"/>
      <c r="DN564"/>
      <c r="DO564"/>
      <c r="DP564"/>
      <c r="DQ564"/>
      <c r="DR564"/>
      <c r="DS564"/>
      <c r="DT564"/>
      <c r="DU564"/>
      <c r="DV564" s="53"/>
      <c r="DW564"/>
      <c r="DX564"/>
      <c r="DY564" s="49"/>
      <c r="DZ564" s="49"/>
      <c r="EA564" s="49"/>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row>
    <row r="565" spans="1:175" s="48" customFormat="1" x14ac:dyDescent="0.3">
      <c r="A565"/>
      <c r="B565"/>
      <c r="C565"/>
      <c r="D565"/>
      <c r="E565" s="24"/>
      <c r="F565"/>
      <c r="G565"/>
      <c r="H565"/>
      <c r="I565" s="24"/>
      <c r="J565" s="31"/>
      <c r="K565" s="31"/>
      <c r="L565" s="31"/>
      <c r="M565" s="31"/>
      <c r="N565" s="31"/>
      <c r="O565" s="31"/>
      <c r="P565" s="31"/>
      <c r="Q565" s="31"/>
      <c r="R565" s="31"/>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s="53"/>
      <c r="DC565"/>
      <c r="DD565"/>
      <c r="DE565"/>
      <c r="DF565"/>
      <c r="DG565"/>
      <c r="DH565"/>
      <c r="DI565"/>
      <c r="DJ565"/>
      <c r="DK565"/>
      <c r="DL565"/>
      <c r="DM565"/>
      <c r="DN565"/>
      <c r="DO565"/>
      <c r="DP565"/>
      <c r="DQ565"/>
      <c r="DR565"/>
      <c r="DS565"/>
      <c r="DT565"/>
      <c r="DU565"/>
      <c r="DV565" s="53"/>
      <c r="DW565"/>
      <c r="DX565"/>
      <c r="DY565" s="49"/>
      <c r="DZ565" s="49"/>
      <c r="EA565" s="49"/>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row>
    <row r="566" spans="1:175" s="48" customFormat="1" x14ac:dyDescent="0.3">
      <c r="A566"/>
      <c r="B566"/>
      <c r="C566"/>
      <c r="D566"/>
      <c r="E566" s="24"/>
      <c r="F566"/>
      <c r="G566"/>
      <c r="H566"/>
      <c r="I566" s="24"/>
      <c r="J566" s="31"/>
      <c r="K566" s="31"/>
      <c r="L566" s="31"/>
      <c r="M566" s="31"/>
      <c r="N566" s="31"/>
      <c r="O566" s="31"/>
      <c r="P566" s="31"/>
      <c r="Q566" s="31"/>
      <c r="R566" s="31"/>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s="53"/>
      <c r="DC566"/>
      <c r="DD566"/>
      <c r="DE566"/>
      <c r="DF566"/>
      <c r="DG566"/>
      <c r="DH566"/>
      <c r="DI566"/>
      <c r="DJ566"/>
      <c r="DK566"/>
      <c r="DL566"/>
      <c r="DM566"/>
      <c r="DN566"/>
      <c r="DO566"/>
      <c r="DP566"/>
      <c r="DQ566"/>
      <c r="DR566"/>
      <c r="DS566"/>
      <c r="DT566"/>
      <c r="DU566"/>
      <c r="DV566" s="53"/>
      <c r="DW566"/>
      <c r="DX566"/>
      <c r="DY566" s="49"/>
      <c r="DZ566" s="49"/>
      <c r="EA566" s="49"/>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row>
    <row r="567" spans="1:175" s="48" customFormat="1" x14ac:dyDescent="0.3">
      <c r="A567"/>
      <c r="B567"/>
      <c r="C567"/>
      <c r="D567"/>
      <c r="E567" s="24"/>
      <c r="F567"/>
      <c r="G567"/>
      <c r="H567"/>
      <c r="I567" s="24"/>
      <c r="J567" s="31"/>
      <c r="K567" s="31"/>
      <c r="L567" s="31"/>
      <c r="M567" s="31"/>
      <c r="N567" s="31"/>
      <c r="O567" s="31"/>
      <c r="P567" s="31"/>
      <c r="Q567" s="31"/>
      <c r="R567" s="31"/>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s="53"/>
      <c r="DC567"/>
      <c r="DD567"/>
      <c r="DE567"/>
      <c r="DF567"/>
      <c r="DG567"/>
      <c r="DH567"/>
      <c r="DI567"/>
      <c r="DJ567"/>
      <c r="DK567"/>
      <c r="DL567"/>
      <c r="DM567"/>
      <c r="DN567"/>
      <c r="DO567"/>
      <c r="DP567"/>
      <c r="DQ567"/>
      <c r="DR567"/>
      <c r="DS567"/>
      <c r="DT567"/>
      <c r="DU567"/>
      <c r="DV567" s="53"/>
      <c r="DW567"/>
      <c r="DX567"/>
      <c r="DY567" s="49"/>
      <c r="DZ567" s="49"/>
      <c r="EA567" s="49"/>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row>
    <row r="568" spans="1:175" s="48" customFormat="1" x14ac:dyDescent="0.3">
      <c r="A568"/>
      <c r="B568"/>
      <c r="C568"/>
      <c r="D568"/>
      <c r="E568" s="24"/>
      <c r="F568"/>
      <c r="G568"/>
      <c r="H568"/>
      <c r="I568" s="24"/>
      <c r="J568" s="31"/>
      <c r="K568" s="31"/>
      <c r="L568" s="31"/>
      <c r="M568" s="31"/>
      <c r="N568" s="31"/>
      <c r="O568" s="31"/>
      <c r="P568" s="31"/>
      <c r="Q568" s="31"/>
      <c r="R568" s="31"/>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s="53"/>
      <c r="DC568"/>
      <c r="DD568"/>
      <c r="DE568"/>
      <c r="DF568"/>
      <c r="DG568"/>
      <c r="DH568"/>
      <c r="DI568"/>
      <c r="DJ568"/>
      <c r="DK568"/>
      <c r="DL568"/>
      <c r="DM568"/>
      <c r="DN568"/>
      <c r="DO568"/>
      <c r="DP568"/>
      <c r="DQ568"/>
      <c r="DR568"/>
      <c r="DS568"/>
      <c r="DT568"/>
      <c r="DU568"/>
      <c r="DV568" s="53"/>
      <c r="DW568"/>
      <c r="DX568"/>
      <c r="DY568" s="49"/>
      <c r="DZ568" s="49"/>
      <c r="EA568" s="49"/>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row>
    <row r="569" spans="1:175" s="48" customFormat="1" x14ac:dyDescent="0.3">
      <c r="A569"/>
      <c r="B569"/>
      <c r="C569"/>
      <c r="D569"/>
      <c r="E569" s="24"/>
      <c r="F569"/>
      <c r="G569"/>
      <c r="H569"/>
      <c r="I569" s="24"/>
      <c r="J569" s="31"/>
      <c r="K569" s="31"/>
      <c r="L569" s="31"/>
      <c r="M569" s="31"/>
      <c r="N569" s="31"/>
      <c r="O569" s="31"/>
      <c r="P569" s="31"/>
      <c r="Q569" s="31"/>
      <c r="R569" s="31"/>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s="53"/>
      <c r="DC569"/>
      <c r="DD569"/>
      <c r="DE569"/>
      <c r="DF569"/>
      <c r="DG569"/>
      <c r="DH569"/>
      <c r="DI569"/>
      <c r="DJ569"/>
      <c r="DK569"/>
      <c r="DL569"/>
      <c r="DM569"/>
      <c r="DN569"/>
      <c r="DO569"/>
      <c r="DP569"/>
      <c r="DQ569"/>
      <c r="DR569"/>
      <c r="DS569"/>
      <c r="DT569"/>
      <c r="DU569"/>
      <c r="DV569" s="53"/>
      <c r="DW569"/>
      <c r="DX569"/>
      <c r="DY569" s="49"/>
      <c r="DZ569" s="49"/>
      <c r="EA569" s="4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row>
    <row r="570" spans="1:175" s="48" customFormat="1" x14ac:dyDescent="0.3">
      <c r="A570"/>
      <c r="B570"/>
      <c r="C570"/>
      <c r="D570"/>
      <c r="E570" s="24"/>
      <c r="F570"/>
      <c r="G570"/>
      <c r="H570"/>
      <c r="I570" s="24"/>
      <c r="J570" s="31"/>
      <c r="K570" s="31"/>
      <c r="L570" s="31"/>
      <c r="M570" s="31"/>
      <c r="N570" s="31"/>
      <c r="O570" s="31"/>
      <c r="P570" s="31"/>
      <c r="Q570" s="31"/>
      <c r="R570" s="31"/>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s="53"/>
      <c r="DC570"/>
      <c r="DD570"/>
      <c r="DE570"/>
      <c r="DF570"/>
      <c r="DG570"/>
      <c r="DH570"/>
      <c r="DI570"/>
      <c r="DJ570"/>
      <c r="DK570"/>
      <c r="DL570"/>
      <c r="DM570"/>
      <c r="DN570"/>
      <c r="DO570"/>
      <c r="DP570"/>
      <c r="DQ570"/>
      <c r="DR570"/>
      <c r="DS570"/>
      <c r="DT570"/>
      <c r="DU570"/>
      <c r="DV570" s="53"/>
      <c r="DW570"/>
      <c r="DX570"/>
      <c r="DY570" s="49"/>
      <c r="DZ570" s="49"/>
      <c r="EA570" s="49"/>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row>
    <row r="571" spans="1:175" s="48" customFormat="1" x14ac:dyDescent="0.3">
      <c r="A571"/>
      <c r="B571"/>
      <c r="C571"/>
      <c r="D571"/>
      <c r="E571" s="24"/>
      <c r="F571"/>
      <c r="G571"/>
      <c r="H571"/>
      <c r="I571" s="24"/>
      <c r="J571" s="31"/>
      <c r="K571" s="31"/>
      <c r="L571" s="31"/>
      <c r="M571" s="31"/>
      <c r="N571" s="31"/>
      <c r="O571" s="31"/>
      <c r="P571" s="31"/>
      <c r="Q571" s="31"/>
      <c r="R571" s="3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s="53"/>
      <c r="DC571"/>
      <c r="DD571"/>
      <c r="DE571"/>
      <c r="DF571"/>
      <c r="DG571"/>
      <c r="DH571"/>
      <c r="DI571"/>
      <c r="DJ571"/>
      <c r="DK571"/>
      <c r="DL571"/>
      <c r="DM571"/>
      <c r="DN571"/>
      <c r="DO571"/>
      <c r="DP571"/>
      <c r="DQ571"/>
      <c r="DR571"/>
      <c r="DS571"/>
      <c r="DT571"/>
      <c r="DU571"/>
      <c r="DV571" s="53"/>
      <c r="DW571"/>
      <c r="DX571"/>
      <c r="DY571" s="49"/>
      <c r="DZ571" s="49"/>
      <c r="EA571" s="49"/>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row>
    <row r="572" spans="1:175" s="48" customFormat="1" x14ac:dyDescent="0.3">
      <c r="A572"/>
      <c r="B572"/>
      <c r="C572"/>
      <c r="D572"/>
      <c r="E572" s="24"/>
      <c r="F572"/>
      <c r="G572"/>
      <c r="H572"/>
      <c r="I572" s="24"/>
      <c r="J572" s="31"/>
      <c r="K572" s="31"/>
      <c r="L572" s="31"/>
      <c r="M572" s="31"/>
      <c r="N572" s="31"/>
      <c r="O572" s="31"/>
      <c r="P572" s="31"/>
      <c r="Q572" s="31"/>
      <c r="R572" s="31"/>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s="53"/>
      <c r="DC572"/>
      <c r="DD572"/>
      <c r="DE572"/>
      <c r="DF572"/>
      <c r="DG572"/>
      <c r="DH572"/>
      <c r="DI572"/>
      <c r="DJ572"/>
      <c r="DK572"/>
      <c r="DL572"/>
      <c r="DM572"/>
      <c r="DN572"/>
      <c r="DO572"/>
      <c r="DP572"/>
      <c r="DQ572"/>
      <c r="DR572"/>
      <c r="DS572"/>
      <c r="DT572"/>
      <c r="DU572"/>
      <c r="DV572" s="53"/>
      <c r="DW572"/>
      <c r="DX572"/>
      <c r="DY572" s="49"/>
      <c r="DZ572" s="49"/>
      <c r="EA572" s="49"/>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row>
    <row r="573" spans="1:175" s="48" customFormat="1" x14ac:dyDescent="0.3">
      <c r="A573"/>
      <c r="B573"/>
      <c r="C573"/>
      <c r="D573"/>
      <c r="E573" s="24"/>
      <c r="F573"/>
      <c r="G573"/>
      <c r="H573"/>
      <c r="I573" s="24"/>
      <c r="J573" s="31"/>
      <c r="K573" s="31"/>
      <c r="L573" s="31"/>
      <c r="M573" s="31"/>
      <c r="N573" s="31"/>
      <c r="O573" s="31"/>
      <c r="P573" s="31"/>
      <c r="Q573" s="31"/>
      <c r="R573" s="31"/>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s="53"/>
      <c r="DC573"/>
      <c r="DD573"/>
      <c r="DE573"/>
      <c r="DF573"/>
      <c r="DG573"/>
      <c r="DH573"/>
      <c r="DI573"/>
      <c r="DJ573"/>
      <c r="DK573"/>
      <c r="DL573"/>
      <c r="DM573"/>
      <c r="DN573"/>
      <c r="DO573"/>
      <c r="DP573"/>
      <c r="DQ573"/>
      <c r="DR573"/>
      <c r="DS573"/>
      <c r="DT573"/>
      <c r="DU573"/>
      <c r="DV573" s="53"/>
      <c r="DW573"/>
      <c r="DX573"/>
      <c r="DY573" s="49"/>
      <c r="DZ573" s="49"/>
      <c r="EA573" s="49"/>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row>
    <row r="574" spans="1:175" s="48" customFormat="1" x14ac:dyDescent="0.3">
      <c r="A574"/>
      <c r="B574"/>
      <c r="C574"/>
      <c r="D574"/>
      <c r="E574" s="24"/>
      <c r="F574"/>
      <c r="G574"/>
      <c r="H574"/>
      <c r="I574" s="24"/>
      <c r="J574" s="31"/>
      <c r="K574" s="31"/>
      <c r="L574" s="31"/>
      <c r="M574" s="31"/>
      <c r="N574" s="31"/>
      <c r="O574" s="31"/>
      <c r="P574" s="31"/>
      <c r="Q574" s="31"/>
      <c r="R574" s="31"/>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s="53"/>
      <c r="DC574"/>
      <c r="DD574"/>
      <c r="DE574"/>
      <c r="DF574"/>
      <c r="DG574"/>
      <c r="DH574"/>
      <c r="DI574"/>
      <c r="DJ574"/>
      <c r="DK574"/>
      <c r="DL574"/>
      <c r="DM574"/>
      <c r="DN574"/>
      <c r="DO574"/>
      <c r="DP574"/>
      <c r="DQ574"/>
      <c r="DR574"/>
      <c r="DS574"/>
      <c r="DT574"/>
      <c r="DU574"/>
      <c r="DV574" s="53"/>
      <c r="DW574"/>
      <c r="DX574"/>
      <c r="DY574" s="49"/>
      <c r="DZ574" s="49"/>
      <c r="EA574" s="49"/>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row>
    <row r="575" spans="1:175" s="48" customFormat="1" x14ac:dyDescent="0.3">
      <c r="A575"/>
      <c r="B575"/>
      <c r="C575"/>
      <c r="D575"/>
      <c r="E575" s="24"/>
      <c r="F575"/>
      <c r="G575"/>
      <c r="H575"/>
      <c r="I575" s="24"/>
      <c r="J575" s="31"/>
      <c r="K575" s="31"/>
      <c r="L575" s="31"/>
      <c r="M575" s="31"/>
      <c r="N575" s="31"/>
      <c r="O575" s="31"/>
      <c r="P575" s="31"/>
      <c r="Q575" s="31"/>
      <c r="R575" s="31"/>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s="53"/>
      <c r="DC575"/>
      <c r="DD575"/>
      <c r="DE575"/>
      <c r="DF575"/>
      <c r="DG575"/>
      <c r="DH575"/>
      <c r="DI575"/>
      <c r="DJ575"/>
      <c r="DK575"/>
      <c r="DL575"/>
      <c r="DM575"/>
      <c r="DN575"/>
      <c r="DO575"/>
      <c r="DP575"/>
      <c r="DQ575"/>
      <c r="DR575"/>
      <c r="DS575"/>
      <c r="DT575"/>
      <c r="DU575"/>
      <c r="DV575" s="53"/>
      <c r="DW575"/>
      <c r="DX575"/>
      <c r="DY575" s="49"/>
      <c r="DZ575" s="49"/>
      <c r="EA575" s="49"/>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row>
    <row r="576" spans="1:175" s="48" customFormat="1" x14ac:dyDescent="0.3">
      <c r="A576"/>
      <c r="B576"/>
      <c r="C576"/>
      <c r="D576"/>
      <c r="E576" s="24"/>
      <c r="F576"/>
      <c r="G576"/>
      <c r="H576"/>
      <c r="I576" s="24"/>
      <c r="J576" s="31"/>
      <c r="K576" s="31"/>
      <c r="L576" s="31"/>
      <c r="M576" s="31"/>
      <c r="N576" s="31"/>
      <c r="O576" s="31"/>
      <c r="P576" s="31"/>
      <c r="Q576" s="31"/>
      <c r="R576" s="31"/>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s="53"/>
      <c r="DC576"/>
      <c r="DD576"/>
      <c r="DE576"/>
      <c r="DF576"/>
      <c r="DG576"/>
      <c r="DH576"/>
      <c r="DI576"/>
      <c r="DJ576"/>
      <c r="DK576"/>
      <c r="DL576"/>
      <c r="DM576"/>
      <c r="DN576"/>
      <c r="DO576"/>
      <c r="DP576"/>
      <c r="DQ576"/>
      <c r="DR576"/>
      <c r="DS576"/>
      <c r="DT576"/>
      <c r="DU576"/>
      <c r="DV576" s="53"/>
      <c r="DW576"/>
      <c r="DX576"/>
      <c r="DY576" s="49"/>
      <c r="DZ576" s="49"/>
      <c r="EA576" s="49"/>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row>
    <row r="577" spans="1:175" s="48" customFormat="1" x14ac:dyDescent="0.3">
      <c r="A577"/>
      <c r="B577"/>
      <c r="C577"/>
      <c r="D577"/>
      <c r="E577" s="24"/>
      <c r="F577"/>
      <c r="G577"/>
      <c r="H577"/>
      <c r="I577" s="24"/>
      <c r="J577" s="31"/>
      <c r="K577" s="31"/>
      <c r="L577" s="31"/>
      <c r="M577" s="31"/>
      <c r="N577" s="31"/>
      <c r="O577" s="31"/>
      <c r="P577" s="31"/>
      <c r="Q577" s="31"/>
      <c r="R577" s="31"/>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s="53"/>
      <c r="DC577"/>
      <c r="DD577"/>
      <c r="DE577"/>
      <c r="DF577"/>
      <c r="DG577"/>
      <c r="DH577"/>
      <c r="DI577"/>
      <c r="DJ577"/>
      <c r="DK577"/>
      <c r="DL577"/>
      <c r="DM577"/>
      <c r="DN577"/>
      <c r="DO577"/>
      <c r="DP577"/>
      <c r="DQ577"/>
      <c r="DR577"/>
      <c r="DS577"/>
      <c r="DT577"/>
      <c r="DU577"/>
      <c r="DV577" s="53"/>
      <c r="DW577"/>
      <c r="DX577"/>
      <c r="DY577" s="49"/>
      <c r="DZ577" s="49"/>
      <c r="EA577" s="49"/>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row>
    <row r="578" spans="1:175" s="48" customFormat="1" x14ac:dyDescent="0.3">
      <c r="A578"/>
      <c r="B578"/>
      <c r="C578"/>
      <c r="D578"/>
      <c r="E578" s="24"/>
      <c r="F578"/>
      <c r="G578"/>
      <c r="H578"/>
      <c r="I578" s="24"/>
      <c r="J578" s="31"/>
      <c r="K578" s="31"/>
      <c r="L578" s="31"/>
      <c r="M578" s="31"/>
      <c r="N578" s="31"/>
      <c r="O578" s="31"/>
      <c r="P578" s="31"/>
      <c r="Q578" s="31"/>
      <c r="R578" s="31"/>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s="53"/>
      <c r="DC578"/>
      <c r="DD578"/>
      <c r="DE578"/>
      <c r="DF578"/>
      <c r="DG578"/>
      <c r="DH578"/>
      <c r="DI578"/>
      <c r="DJ578"/>
      <c r="DK578"/>
      <c r="DL578"/>
      <c r="DM578"/>
      <c r="DN578"/>
      <c r="DO578"/>
      <c r="DP578"/>
      <c r="DQ578"/>
      <c r="DR578"/>
      <c r="DS578"/>
      <c r="DT578"/>
      <c r="DU578"/>
      <c r="DV578" s="53"/>
      <c r="DW578"/>
      <c r="DX578"/>
      <c r="DY578" s="49"/>
      <c r="DZ578" s="49"/>
      <c r="EA578" s="49"/>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row>
    <row r="579" spans="1:175" s="48" customFormat="1" x14ac:dyDescent="0.3">
      <c r="A579"/>
      <c r="B579"/>
      <c r="C579"/>
      <c r="D579"/>
      <c r="E579" s="24"/>
      <c r="F579"/>
      <c r="G579"/>
      <c r="H579"/>
      <c r="I579" s="24"/>
      <c r="J579" s="31"/>
      <c r="K579" s="31"/>
      <c r="L579" s="31"/>
      <c r="M579" s="31"/>
      <c r="N579" s="31"/>
      <c r="O579" s="31"/>
      <c r="P579" s="31"/>
      <c r="Q579" s="31"/>
      <c r="R579" s="31"/>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s="53"/>
      <c r="DC579"/>
      <c r="DD579"/>
      <c r="DE579"/>
      <c r="DF579"/>
      <c r="DG579"/>
      <c r="DH579"/>
      <c r="DI579"/>
      <c r="DJ579"/>
      <c r="DK579"/>
      <c r="DL579"/>
      <c r="DM579"/>
      <c r="DN579"/>
      <c r="DO579"/>
      <c r="DP579"/>
      <c r="DQ579"/>
      <c r="DR579"/>
      <c r="DS579"/>
      <c r="DT579"/>
      <c r="DU579"/>
      <c r="DV579" s="53"/>
      <c r="DW579"/>
      <c r="DX579"/>
      <c r="DY579" s="49"/>
      <c r="DZ579" s="49"/>
      <c r="EA579" s="4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row>
    <row r="580" spans="1:175" s="48" customFormat="1" x14ac:dyDescent="0.3">
      <c r="A580"/>
      <c r="B580"/>
      <c r="C580"/>
      <c r="D580"/>
      <c r="E580" s="24"/>
      <c r="F580"/>
      <c r="G580"/>
      <c r="H580"/>
      <c r="I580" s="24"/>
      <c r="J580" s="31"/>
      <c r="K580" s="31"/>
      <c r="L580" s="31"/>
      <c r="M580" s="31"/>
      <c r="N580" s="31"/>
      <c r="O580" s="31"/>
      <c r="P580" s="31"/>
      <c r="Q580" s="31"/>
      <c r="R580" s="31"/>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s="53"/>
      <c r="DC580"/>
      <c r="DD580"/>
      <c r="DE580"/>
      <c r="DF580"/>
      <c r="DG580"/>
      <c r="DH580"/>
      <c r="DI580"/>
      <c r="DJ580"/>
      <c r="DK580"/>
      <c r="DL580"/>
      <c r="DM580"/>
      <c r="DN580"/>
      <c r="DO580"/>
      <c r="DP580"/>
      <c r="DQ580"/>
      <c r="DR580"/>
      <c r="DS580"/>
      <c r="DT580"/>
      <c r="DU580"/>
      <c r="DV580" s="53"/>
      <c r="DW580"/>
      <c r="DX580"/>
      <c r="DY580" s="49"/>
      <c r="DZ580" s="49"/>
      <c r="EA580" s="49"/>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row>
    <row r="581" spans="1:175" s="48" customFormat="1" x14ac:dyDescent="0.3">
      <c r="A581"/>
      <c r="B581"/>
      <c r="C581"/>
      <c r="D581"/>
      <c r="E581" s="24"/>
      <c r="F581"/>
      <c r="G581"/>
      <c r="H581"/>
      <c r="I581" s="24"/>
      <c r="J581" s="31"/>
      <c r="K581" s="31"/>
      <c r="L581" s="31"/>
      <c r="M581" s="31"/>
      <c r="N581" s="31"/>
      <c r="O581" s="31"/>
      <c r="P581" s="31"/>
      <c r="Q581" s="31"/>
      <c r="R581" s="3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s="53"/>
      <c r="DC581"/>
      <c r="DD581"/>
      <c r="DE581"/>
      <c r="DF581"/>
      <c r="DG581"/>
      <c r="DH581"/>
      <c r="DI581"/>
      <c r="DJ581"/>
      <c r="DK581"/>
      <c r="DL581"/>
      <c r="DM581"/>
      <c r="DN581"/>
      <c r="DO581"/>
      <c r="DP581"/>
      <c r="DQ581"/>
      <c r="DR581"/>
      <c r="DS581"/>
      <c r="DT581"/>
      <c r="DU581"/>
      <c r="DV581" s="53"/>
      <c r="DW581"/>
      <c r="DX581"/>
      <c r="DY581" s="49"/>
      <c r="DZ581" s="49"/>
      <c r="EA581" s="49"/>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row>
    <row r="582" spans="1:175" s="48" customFormat="1" x14ac:dyDescent="0.3">
      <c r="A582"/>
      <c r="B582"/>
      <c r="C582"/>
      <c r="D582"/>
      <c r="E582" s="24"/>
      <c r="F582"/>
      <c r="G582"/>
      <c r="H582"/>
      <c r="I582" s="24"/>
      <c r="J582" s="31"/>
      <c r="K582" s="31"/>
      <c r="L582" s="31"/>
      <c r="M582" s="31"/>
      <c r="N582" s="31"/>
      <c r="O582" s="31"/>
      <c r="P582" s="31"/>
      <c r="Q582" s="31"/>
      <c r="R582" s="31"/>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s="53"/>
      <c r="DC582"/>
      <c r="DD582"/>
      <c r="DE582"/>
      <c r="DF582"/>
      <c r="DG582"/>
      <c r="DH582"/>
      <c r="DI582"/>
      <c r="DJ582"/>
      <c r="DK582"/>
      <c r="DL582"/>
      <c r="DM582"/>
      <c r="DN582"/>
      <c r="DO582"/>
      <c r="DP582"/>
      <c r="DQ582"/>
      <c r="DR582"/>
      <c r="DS582"/>
      <c r="DT582"/>
      <c r="DU582"/>
      <c r="DV582" s="53"/>
      <c r="DW582"/>
      <c r="DX582"/>
      <c r="DY582" s="49"/>
      <c r="DZ582" s="49"/>
      <c r="EA582" s="49"/>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row>
    <row r="583" spans="1:175" s="48" customFormat="1" x14ac:dyDescent="0.3">
      <c r="A583"/>
      <c r="B583"/>
      <c r="C583"/>
      <c r="D583"/>
      <c r="E583" s="24"/>
      <c r="F583"/>
      <c r="G583"/>
      <c r="H583"/>
      <c r="I583" s="24"/>
      <c r="J583" s="31"/>
      <c r="K583" s="31"/>
      <c r="L583" s="31"/>
      <c r="M583" s="31"/>
      <c r="N583" s="31"/>
      <c r="O583" s="31"/>
      <c r="P583" s="31"/>
      <c r="Q583" s="31"/>
      <c r="R583" s="31"/>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s="53"/>
      <c r="DC583"/>
      <c r="DD583"/>
      <c r="DE583"/>
      <c r="DF583"/>
      <c r="DG583"/>
      <c r="DH583"/>
      <c r="DI583"/>
      <c r="DJ583"/>
      <c r="DK583"/>
      <c r="DL583"/>
      <c r="DM583"/>
      <c r="DN583"/>
      <c r="DO583"/>
      <c r="DP583"/>
      <c r="DQ583"/>
      <c r="DR583"/>
      <c r="DS583"/>
      <c r="DT583"/>
      <c r="DU583"/>
      <c r="DV583" s="53"/>
      <c r="DW583"/>
      <c r="DX583"/>
      <c r="DY583" s="49"/>
      <c r="DZ583" s="49"/>
      <c r="EA583" s="49"/>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row>
    <row r="584" spans="1:175" s="48" customFormat="1" x14ac:dyDescent="0.3">
      <c r="A584"/>
      <c r="B584"/>
      <c r="C584"/>
      <c r="D584"/>
      <c r="E584" s="24"/>
      <c r="F584"/>
      <c r="G584"/>
      <c r="H584"/>
      <c r="I584" s="24"/>
      <c r="J584" s="31"/>
      <c r="K584" s="31"/>
      <c r="L584" s="31"/>
      <c r="M584" s="31"/>
      <c r="N584" s="31"/>
      <c r="O584" s="31"/>
      <c r="P584" s="31"/>
      <c r="Q584" s="31"/>
      <c r="R584" s="31"/>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s="53"/>
      <c r="DC584"/>
      <c r="DD584"/>
      <c r="DE584"/>
      <c r="DF584"/>
      <c r="DG584"/>
      <c r="DH584"/>
      <c r="DI584"/>
      <c r="DJ584"/>
      <c r="DK584"/>
      <c r="DL584"/>
      <c r="DM584"/>
      <c r="DN584"/>
      <c r="DO584"/>
      <c r="DP584"/>
      <c r="DQ584"/>
      <c r="DR584"/>
      <c r="DS584"/>
      <c r="DT584"/>
      <c r="DU584"/>
      <c r="DV584" s="53"/>
      <c r="DW584"/>
      <c r="DX584"/>
      <c r="DY584" s="49"/>
      <c r="DZ584" s="49"/>
      <c r="EA584" s="49"/>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row>
    <row r="585" spans="1:175" s="48" customFormat="1" x14ac:dyDescent="0.3">
      <c r="A585"/>
      <c r="B585"/>
      <c r="C585"/>
      <c r="D585"/>
      <c r="E585" s="24"/>
      <c r="F585"/>
      <c r="G585"/>
      <c r="H585"/>
      <c r="I585" s="24"/>
      <c r="J585" s="31"/>
      <c r="K585" s="31"/>
      <c r="L585" s="31"/>
      <c r="M585" s="31"/>
      <c r="N585" s="31"/>
      <c r="O585" s="31"/>
      <c r="P585" s="31"/>
      <c r="Q585" s="31"/>
      <c r="R585" s="31"/>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s="53"/>
      <c r="DC585"/>
      <c r="DD585"/>
      <c r="DE585"/>
      <c r="DF585"/>
      <c r="DG585"/>
      <c r="DH585"/>
      <c r="DI585"/>
      <c r="DJ585"/>
      <c r="DK585"/>
      <c r="DL585"/>
      <c r="DM585"/>
      <c r="DN585"/>
      <c r="DO585"/>
      <c r="DP585"/>
      <c r="DQ585"/>
      <c r="DR585"/>
      <c r="DS585"/>
      <c r="DT585"/>
      <c r="DU585"/>
      <c r="DV585" s="53"/>
      <c r="DW585"/>
      <c r="DX585"/>
      <c r="DY585" s="49"/>
      <c r="DZ585" s="49"/>
      <c r="EA585" s="49"/>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row>
    <row r="586" spans="1:175" s="48" customFormat="1" x14ac:dyDescent="0.3">
      <c r="A586"/>
      <c r="B586"/>
      <c r="C586"/>
      <c r="D586"/>
      <c r="E586" s="24"/>
      <c r="F586"/>
      <c r="G586"/>
      <c r="H586"/>
      <c r="I586" s="24"/>
      <c r="J586" s="31"/>
      <c r="K586" s="31"/>
      <c r="L586" s="31"/>
      <c r="M586" s="31"/>
      <c r="N586" s="31"/>
      <c r="O586" s="31"/>
      <c r="P586" s="31"/>
      <c r="Q586" s="31"/>
      <c r="R586" s="31"/>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s="53"/>
      <c r="DC586"/>
      <c r="DD586"/>
      <c r="DE586"/>
      <c r="DF586"/>
      <c r="DG586"/>
      <c r="DH586"/>
      <c r="DI586"/>
      <c r="DJ586"/>
      <c r="DK586"/>
      <c r="DL586"/>
      <c r="DM586"/>
      <c r="DN586"/>
      <c r="DO586"/>
      <c r="DP586"/>
      <c r="DQ586"/>
      <c r="DR586"/>
      <c r="DS586"/>
      <c r="DT586"/>
      <c r="DU586"/>
      <c r="DV586" s="53"/>
      <c r="DW586"/>
      <c r="DX586"/>
      <c r="DY586" s="49"/>
      <c r="DZ586" s="49"/>
      <c r="EA586" s="49"/>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row>
    <row r="587" spans="1:175" s="48" customFormat="1" x14ac:dyDescent="0.3">
      <c r="A587"/>
      <c r="B587"/>
      <c r="C587"/>
      <c r="D587"/>
      <c r="E587" s="24"/>
      <c r="F587"/>
      <c r="G587"/>
      <c r="H587"/>
      <c r="I587" s="24"/>
      <c r="J587" s="31"/>
      <c r="K587" s="31"/>
      <c r="L587" s="31"/>
      <c r="M587" s="31"/>
      <c r="N587" s="31"/>
      <c r="O587" s="31"/>
      <c r="P587" s="31"/>
      <c r="Q587" s="31"/>
      <c r="R587" s="31"/>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s="53"/>
      <c r="DC587"/>
      <c r="DD587"/>
      <c r="DE587"/>
      <c r="DF587"/>
      <c r="DG587"/>
      <c r="DH587"/>
      <c r="DI587"/>
      <c r="DJ587"/>
      <c r="DK587"/>
      <c r="DL587"/>
      <c r="DM587"/>
      <c r="DN587"/>
      <c r="DO587"/>
      <c r="DP587"/>
      <c r="DQ587"/>
      <c r="DR587"/>
      <c r="DS587"/>
      <c r="DT587"/>
      <c r="DU587"/>
      <c r="DV587" s="53"/>
      <c r="DW587"/>
      <c r="DX587"/>
      <c r="DY587" s="49"/>
      <c r="DZ587" s="49"/>
      <c r="EA587" s="49"/>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row>
    <row r="588" spans="1:175" s="48" customFormat="1" x14ac:dyDescent="0.3">
      <c r="A588"/>
      <c r="B588"/>
      <c r="C588"/>
      <c r="D588"/>
      <c r="E588" s="24"/>
      <c r="F588"/>
      <c r="G588"/>
      <c r="H588"/>
      <c r="I588" s="24"/>
      <c r="J588" s="31"/>
      <c r="K588" s="31"/>
      <c r="L588" s="31"/>
      <c r="M588" s="31"/>
      <c r="N588" s="31"/>
      <c r="O588" s="31"/>
      <c r="P588" s="31"/>
      <c r="Q588" s="31"/>
      <c r="R588" s="31"/>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s="53"/>
      <c r="DC588"/>
      <c r="DD588"/>
      <c r="DE588"/>
      <c r="DF588"/>
      <c r="DG588"/>
      <c r="DH588"/>
      <c r="DI588"/>
      <c r="DJ588"/>
      <c r="DK588"/>
      <c r="DL588"/>
      <c r="DM588"/>
      <c r="DN588"/>
      <c r="DO588"/>
      <c r="DP588"/>
      <c r="DQ588"/>
      <c r="DR588"/>
      <c r="DS588"/>
      <c r="DT588"/>
      <c r="DU588"/>
      <c r="DV588" s="53"/>
      <c r="DW588"/>
      <c r="DX588"/>
      <c r="DY588" s="49"/>
      <c r="DZ588" s="49"/>
      <c r="EA588" s="49"/>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row>
    <row r="589" spans="1:175" s="48" customFormat="1" x14ac:dyDescent="0.3">
      <c r="A589"/>
      <c r="B589"/>
      <c r="C589"/>
      <c r="D589"/>
      <c r="E589" s="24"/>
      <c r="F589"/>
      <c r="G589"/>
      <c r="H589"/>
      <c r="I589" s="24"/>
      <c r="J589" s="31"/>
      <c r="K589" s="31"/>
      <c r="L589" s="31"/>
      <c r="M589" s="31"/>
      <c r="N589" s="31"/>
      <c r="O589" s="31"/>
      <c r="P589" s="31"/>
      <c r="Q589" s="31"/>
      <c r="R589" s="31"/>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s="53"/>
      <c r="DC589"/>
      <c r="DD589"/>
      <c r="DE589"/>
      <c r="DF589"/>
      <c r="DG589"/>
      <c r="DH589"/>
      <c r="DI589"/>
      <c r="DJ589"/>
      <c r="DK589"/>
      <c r="DL589"/>
      <c r="DM589"/>
      <c r="DN589"/>
      <c r="DO589"/>
      <c r="DP589"/>
      <c r="DQ589"/>
      <c r="DR589"/>
      <c r="DS589"/>
      <c r="DT589"/>
      <c r="DU589"/>
      <c r="DV589" s="53"/>
      <c r="DW589"/>
      <c r="DX589"/>
      <c r="DY589" s="49"/>
      <c r="DZ589" s="49"/>
      <c r="EA589" s="4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row>
  </sheetData>
  <autoFilter ref="A9:FS372">
    <filterColumn colId="128">
      <filters>
        <filter val="1"/>
        <filter val="x"/>
      </filters>
    </filterColumn>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7"/>
  <sheetViews>
    <sheetView workbookViewId="0"/>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89" t="s">
        <v>0</v>
      </c>
      <c r="D2" s="390"/>
      <c r="E2" s="390"/>
      <c r="F2" s="390"/>
      <c r="G2" s="390"/>
      <c r="H2" s="390"/>
      <c r="I2" s="390"/>
      <c r="J2" s="390"/>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91" t="s">
        <v>2134</v>
      </c>
      <c r="D3" s="390"/>
      <c r="E3" s="390"/>
      <c r="F3" s="390"/>
      <c r="G3" s="390"/>
      <c r="H3" s="390"/>
      <c r="I3" s="390"/>
      <c r="J3" s="390"/>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91" t="s">
        <v>1</v>
      </c>
      <c r="D4" s="390"/>
      <c r="E4" s="390"/>
      <c r="F4" s="390"/>
      <c r="G4" s="390"/>
      <c r="H4" s="390"/>
      <c r="I4" s="390"/>
      <c r="J4" s="390"/>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91" t="s">
        <v>2</v>
      </c>
      <c r="D5" s="390"/>
      <c r="E5" s="390"/>
      <c r="F5" s="390"/>
      <c r="G5" s="390"/>
      <c r="H5" s="390"/>
      <c r="I5" s="390"/>
      <c r="J5" s="390"/>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91" t="s">
        <v>77</v>
      </c>
      <c r="D6" s="390"/>
      <c r="E6" s="390"/>
      <c r="F6" s="390"/>
      <c r="G6" s="390"/>
      <c r="H6" s="390"/>
      <c r="I6" s="390"/>
      <c r="J6" s="390"/>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86"/>
      <c r="D7" s="386"/>
      <c r="E7" s="386"/>
      <c r="F7" s="386"/>
      <c r="G7" s="386"/>
      <c r="H7" s="386"/>
      <c r="I7" s="386"/>
      <c r="J7" s="386"/>
      <c r="K7" s="29"/>
      <c r="L7" s="29"/>
      <c r="M7" s="29"/>
      <c r="N7" s="29"/>
      <c r="O7" s="29"/>
      <c r="P7" s="29"/>
      <c r="Q7" s="29"/>
      <c r="R7" s="29"/>
      <c r="S7" s="177"/>
      <c r="T7" s="392" t="s">
        <v>103</v>
      </c>
      <c r="U7" s="392"/>
      <c r="V7" s="392"/>
      <c r="W7" s="392"/>
      <c r="X7" s="392"/>
      <c r="Y7" s="392"/>
      <c r="Z7" s="392"/>
      <c r="AA7" s="392"/>
      <c r="AB7" s="392"/>
      <c r="AC7" s="392"/>
      <c r="AD7" s="392"/>
      <c r="AE7" s="392"/>
      <c r="AF7" s="392"/>
      <c r="AG7" s="392"/>
      <c r="AH7" s="392"/>
      <c r="AI7" s="392"/>
      <c r="AJ7" s="392"/>
      <c r="AK7" s="392"/>
      <c r="AL7" s="392"/>
      <c r="AM7" s="392"/>
      <c r="AN7" s="392"/>
      <c r="AO7" s="392"/>
      <c r="AP7" s="392"/>
      <c r="AQ7" s="392"/>
      <c r="AR7" s="392"/>
      <c r="AS7" s="392"/>
      <c r="AT7" s="392"/>
      <c r="AU7" s="392"/>
      <c r="AV7" s="392"/>
      <c r="AW7" s="392"/>
      <c r="AX7" s="392"/>
      <c r="AY7" s="392"/>
      <c r="AZ7" s="392"/>
      <c r="BA7" s="392"/>
      <c r="BB7" s="392"/>
      <c r="BC7" s="392"/>
      <c r="BD7" s="392"/>
      <c r="BE7" s="392"/>
      <c r="BF7" s="392"/>
      <c r="BG7" s="392"/>
      <c r="BH7" s="392"/>
      <c r="BI7" s="392"/>
      <c r="BJ7" s="392"/>
      <c r="BK7" s="392"/>
      <c r="BL7" s="392"/>
      <c r="BM7" s="392"/>
      <c r="BN7" s="392"/>
      <c r="BO7" s="392"/>
      <c r="BP7" s="392"/>
      <c r="BQ7" s="392"/>
      <c r="BR7" s="392"/>
      <c r="BS7" s="392"/>
      <c r="BT7" s="392"/>
      <c r="BU7" s="392"/>
      <c r="BV7" s="392"/>
      <c r="BW7" s="392"/>
      <c r="BX7" s="392"/>
      <c r="BY7" s="392"/>
      <c r="BZ7" s="392"/>
      <c r="CA7" s="392"/>
      <c r="CB7" s="392"/>
      <c r="CC7" s="392"/>
      <c r="CD7" s="392"/>
      <c r="CE7" s="392"/>
      <c r="CF7" s="392"/>
      <c r="CG7" s="392"/>
      <c r="CH7" s="392"/>
      <c r="CI7" s="392"/>
      <c r="CJ7" s="392"/>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85" t="s">
        <v>88</v>
      </c>
      <c r="DF8" s="385"/>
      <c r="DG8" s="385"/>
      <c r="DH8" s="385"/>
      <c r="DI8" s="38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SUM(T11:T129)</f>
        <v>5</v>
      </c>
      <c r="U10" s="177">
        <f t="shared" si="0"/>
        <v>2</v>
      </c>
      <c r="V10" s="177">
        <f t="shared" si="0"/>
        <v>3</v>
      </c>
      <c r="W10" s="177">
        <f t="shared" si="0"/>
        <v>2</v>
      </c>
      <c r="X10" s="177">
        <f t="shared" si="0"/>
        <v>0</v>
      </c>
      <c r="Y10" s="177">
        <f t="shared" si="0"/>
        <v>3</v>
      </c>
      <c r="Z10" s="177">
        <f t="shared" si="0"/>
        <v>0</v>
      </c>
      <c r="AA10" s="177">
        <f t="shared" si="0"/>
        <v>8</v>
      </c>
      <c r="AB10" s="177">
        <f t="shared" si="0"/>
        <v>1</v>
      </c>
      <c r="AC10" s="177">
        <f t="shared" si="0"/>
        <v>0</v>
      </c>
      <c r="AD10" s="177">
        <f t="shared" si="0"/>
        <v>5</v>
      </c>
      <c r="AE10" s="177">
        <f t="shared" si="0"/>
        <v>2</v>
      </c>
      <c r="AF10" s="177">
        <f t="shared" si="0"/>
        <v>0</v>
      </c>
      <c r="AG10" s="177">
        <f t="shared" si="0"/>
        <v>9</v>
      </c>
      <c r="AH10" s="177">
        <f t="shared" si="0"/>
        <v>0</v>
      </c>
      <c r="AI10" s="177">
        <f t="shared" si="0"/>
        <v>0</v>
      </c>
      <c r="AJ10" s="177">
        <f t="shared" si="0"/>
        <v>5</v>
      </c>
      <c r="AK10" s="177">
        <f t="shared" si="0"/>
        <v>0</v>
      </c>
      <c r="AL10" s="177">
        <f t="shared" si="0"/>
        <v>0</v>
      </c>
      <c r="AM10" s="177">
        <f t="shared" si="0"/>
        <v>1</v>
      </c>
      <c r="AN10" s="177">
        <f t="shared" si="0"/>
        <v>3</v>
      </c>
      <c r="AO10" s="177">
        <f t="shared" si="0"/>
        <v>0</v>
      </c>
      <c r="AP10" s="177">
        <f t="shared" si="0"/>
        <v>1</v>
      </c>
      <c r="AQ10" s="177">
        <f t="shared" si="0"/>
        <v>0</v>
      </c>
      <c r="AR10" s="177">
        <f t="shared" si="0"/>
        <v>0</v>
      </c>
      <c r="AS10" s="177">
        <f t="shared" si="0"/>
        <v>3</v>
      </c>
      <c r="AT10" s="177">
        <f t="shared" si="0"/>
        <v>4</v>
      </c>
      <c r="AU10" s="177">
        <f t="shared" si="0"/>
        <v>2</v>
      </c>
      <c r="AV10" s="177">
        <f t="shared" si="0"/>
        <v>0</v>
      </c>
      <c r="AW10" s="177">
        <f t="shared" si="0"/>
        <v>0</v>
      </c>
      <c r="AX10" s="177">
        <f t="shared" si="0"/>
        <v>10</v>
      </c>
      <c r="AY10" s="177">
        <f t="shared" si="0"/>
        <v>1</v>
      </c>
      <c r="AZ10" s="177">
        <f t="shared" ref="AZ10:CE10" si="1">SUM(AZ11:AZ129)</f>
        <v>0</v>
      </c>
      <c r="BA10" s="177">
        <f t="shared" si="1"/>
        <v>0</v>
      </c>
      <c r="BB10" s="177">
        <f t="shared" si="1"/>
        <v>3</v>
      </c>
      <c r="BC10" s="177">
        <f t="shared" si="1"/>
        <v>2</v>
      </c>
      <c r="BD10" s="177">
        <f t="shared" si="1"/>
        <v>0</v>
      </c>
      <c r="BE10" s="177">
        <f t="shared" si="1"/>
        <v>0</v>
      </c>
      <c r="BF10" s="177">
        <f t="shared" si="1"/>
        <v>0</v>
      </c>
      <c r="BG10" s="177">
        <f t="shared" si="1"/>
        <v>3</v>
      </c>
      <c r="BH10" s="177">
        <f t="shared" si="1"/>
        <v>1</v>
      </c>
      <c r="BI10" s="177">
        <f t="shared" si="1"/>
        <v>0</v>
      </c>
      <c r="BJ10" s="177">
        <f t="shared" si="1"/>
        <v>0</v>
      </c>
      <c r="BK10" s="177">
        <f t="shared" si="1"/>
        <v>0</v>
      </c>
      <c r="BL10" s="177">
        <f t="shared" si="1"/>
        <v>0</v>
      </c>
      <c r="BM10" s="177">
        <f t="shared" si="1"/>
        <v>0</v>
      </c>
      <c r="BN10" s="177">
        <f t="shared" si="1"/>
        <v>0</v>
      </c>
      <c r="BO10" s="177">
        <f t="shared" si="1"/>
        <v>0</v>
      </c>
      <c r="BP10" s="177">
        <f t="shared" si="1"/>
        <v>0</v>
      </c>
      <c r="BQ10" s="177">
        <f t="shared" si="1"/>
        <v>9</v>
      </c>
      <c r="BR10" s="177">
        <f t="shared" si="1"/>
        <v>4</v>
      </c>
      <c r="BS10" s="177">
        <f t="shared" si="1"/>
        <v>1</v>
      </c>
      <c r="BT10" s="177">
        <f t="shared" si="1"/>
        <v>0</v>
      </c>
      <c r="BU10" s="177">
        <f t="shared" si="1"/>
        <v>0</v>
      </c>
      <c r="BV10" s="177">
        <f t="shared" si="1"/>
        <v>4</v>
      </c>
      <c r="BW10" s="177">
        <f t="shared" si="1"/>
        <v>0</v>
      </c>
      <c r="BX10" s="177">
        <f t="shared" si="1"/>
        <v>0</v>
      </c>
      <c r="BY10" s="177">
        <f t="shared" si="1"/>
        <v>1</v>
      </c>
      <c r="BZ10" s="177">
        <f t="shared" si="1"/>
        <v>0</v>
      </c>
      <c r="CA10" s="177">
        <f t="shared" si="1"/>
        <v>0</v>
      </c>
      <c r="CB10" s="177">
        <f t="shared" si="1"/>
        <v>0</v>
      </c>
      <c r="CC10" s="177">
        <f t="shared" si="1"/>
        <v>2</v>
      </c>
      <c r="CD10" s="177">
        <f t="shared" si="1"/>
        <v>1</v>
      </c>
      <c r="CE10" s="177">
        <f t="shared" si="1"/>
        <v>0</v>
      </c>
      <c r="CF10" s="177">
        <f t="shared" ref="CF10:DK10" si="2">SUM(CF11:CF129)</f>
        <v>4</v>
      </c>
      <c r="CG10" s="177">
        <f t="shared" si="2"/>
        <v>0</v>
      </c>
      <c r="CH10" s="177">
        <f t="shared" si="2"/>
        <v>4</v>
      </c>
      <c r="CI10" s="177">
        <f t="shared" si="2"/>
        <v>0</v>
      </c>
      <c r="CJ10" s="177">
        <f t="shared" si="2"/>
        <v>2</v>
      </c>
      <c r="CK10" s="177">
        <f t="shared" si="2"/>
        <v>8</v>
      </c>
      <c r="CL10" s="177">
        <f t="shared" si="2"/>
        <v>0</v>
      </c>
      <c r="CM10" s="177">
        <f t="shared" si="2"/>
        <v>0</v>
      </c>
      <c r="CN10" s="177">
        <f t="shared" si="2"/>
        <v>0</v>
      </c>
      <c r="CO10" s="177">
        <f t="shared" si="2"/>
        <v>0</v>
      </c>
      <c r="CP10" s="177">
        <f t="shared" si="2"/>
        <v>2</v>
      </c>
      <c r="CQ10" s="177">
        <f t="shared" si="2"/>
        <v>1</v>
      </c>
      <c r="CR10" s="177">
        <f t="shared" si="2"/>
        <v>2</v>
      </c>
      <c r="CS10" s="177">
        <f t="shared" si="2"/>
        <v>0</v>
      </c>
      <c r="CT10" s="177">
        <f t="shared" si="2"/>
        <v>0</v>
      </c>
      <c r="CU10" s="177">
        <f t="shared" si="2"/>
        <v>0</v>
      </c>
      <c r="CV10" s="177">
        <f t="shared" si="2"/>
        <v>2</v>
      </c>
      <c r="CW10" s="177">
        <f t="shared" si="2"/>
        <v>0</v>
      </c>
      <c r="CX10" s="177">
        <f t="shared" si="2"/>
        <v>0</v>
      </c>
      <c r="CY10" s="177">
        <f t="shared" si="2"/>
        <v>1</v>
      </c>
      <c r="CZ10" s="177">
        <f t="shared" si="2"/>
        <v>0</v>
      </c>
      <c r="DA10" s="177">
        <f t="shared" si="2"/>
        <v>0</v>
      </c>
      <c r="DB10" s="177">
        <f t="shared" si="2"/>
        <v>0</v>
      </c>
      <c r="DC10" s="177">
        <f t="shared" si="2"/>
        <v>0</v>
      </c>
      <c r="DD10" s="177">
        <f t="shared" si="2"/>
        <v>0</v>
      </c>
      <c r="DE10" s="177">
        <f t="shared" si="2"/>
        <v>2</v>
      </c>
      <c r="DF10" s="177">
        <f t="shared" si="2"/>
        <v>2</v>
      </c>
      <c r="DG10" s="177">
        <f t="shared" si="2"/>
        <v>0</v>
      </c>
      <c r="DH10" s="177">
        <f t="shared" si="2"/>
        <v>0</v>
      </c>
      <c r="DI10" s="177">
        <f t="shared" si="2"/>
        <v>0</v>
      </c>
      <c r="DJ10" s="177">
        <f t="shared" si="2"/>
        <v>3</v>
      </c>
      <c r="DK10" s="177">
        <f t="shared" si="2"/>
        <v>2</v>
      </c>
      <c r="DL10" s="177">
        <f t="shared" ref="DL10:EA10" si="3">SUM(DL11:DL129)</f>
        <v>4</v>
      </c>
      <c r="DM10" s="177">
        <f t="shared" si="3"/>
        <v>0</v>
      </c>
      <c r="DN10" s="177">
        <f t="shared" si="3"/>
        <v>0</v>
      </c>
      <c r="DO10" s="177">
        <f t="shared" si="3"/>
        <v>8</v>
      </c>
      <c r="DP10" s="177">
        <f t="shared" si="3"/>
        <v>1</v>
      </c>
      <c r="DQ10" s="177">
        <f t="shared" si="3"/>
        <v>0</v>
      </c>
      <c r="DR10" s="177">
        <f t="shared" si="3"/>
        <v>0</v>
      </c>
      <c r="DS10" s="177">
        <f t="shared" si="3"/>
        <v>0</v>
      </c>
      <c r="DT10" s="177">
        <f t="shared" si="3"/>
        <v>0</v>
      </c>
      <c r="DU10" s="177">
        <f t="shared" si="3"/>
        <v>3</v>
      </c>
      <c r="DV10" s="177">
        <f t="shared" si="3"/>
        <v>0</v>
      </c>
      <c r="DW10" s="177">
        <f t="shared" si="3"/>
        <v>0</v>
      </c>
      <c r="DX10" s="177">
        <f t="shared" si="3"/>
        <v>0</v>
      </c>
      <c r="DY10" s="177">
        <f t="shared" si="3"/>
        <v>34</v>
      </c>
      <c r="DZ10" s="177">
        <f t="shared" si="3"/>
        <v>28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733</v>
      </c>
      <c r="B11" s="40" t="s">
        <v>126</v>
      </c>
      <c r="C11" s="26">
        <v>80282</v>
      </c>
      <c r="D11" s="71" t="s">
        <v>754</v>
      </c>
      <c r="E11" s="114" t="s">
        <v>108</v>
      </c>
      <c r="F11" s="114" t="s">
        <v>114</v>
      </c>
      <c r="G11" s="114" t="s">
        <v>128</v>
      </c>
      <c r="H11" s="114" t="s">
        <v>385</v>
      </c>
      <c r="I11" s="103" t="s">
        <v>326</v>
      </c>
      <c r="J11" s="103" t="s">
        <v>755</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774</v>
      </c>
      <c r="B12" s="40" t="s">
        <v>106</v>
      </c>
      <c r="C12" s="26">
        <v>78650</v>
      </c>
      <c r="D12" s="25" t="s">
        <v>775</v>
      </c>
      <c r="E12" s="26" t="s">
        <v>108</v>
      </c>
      <c r="F12" s="26" t="s">
        <v>114</v>
      </c>
      <c r="G12" s="26" t="s">
        <v>547</v>
      </c>
      <c r="H12" s="26" t="s">
        <v>385</v>
      </c>
      <c r="I12" s="25" t="s">
        <v>163</v>
      </c>
      <c r="J12" s="25" t="s">
        <v>776</v>
      </c>
      <c r="K12" s="25"/>
      <c r="L12" s="45" t="s">
        <v>44</v>
      </c>
      <c r="M12" s="37" t="s">
        <v>777</v>
      </c>
      <c r="N12" s="37" t="s">
        <v>778</v>
      </c>
      <c r="O12" s="37"/>
      <c r="P12" s="22" t="s">
        <v>779</v>
      </c>
      <c r="Q12" s="25" t="s">
        <v>780</v>
      </c>
      <c r="R12" s="22" t="s">
        <v>781</v>
      </c>
      <c r="S12" s="108"/>
      <c r="T12" s="52"/>
      <c r="U12" s="52"/>
      <c r="V12" s="52"/>
      <c r="W12" s="52"/>
      <c r="X12" s="52"/>
      <c r="Y12" s="52"/>
      <c r="Z12" s="52"/>
      <c r="AA12" s="98"/>
      <c r="AB12" s="52"/>
      <c r="AC12" s="52"/>
      <c r="AD12" s="52"/>
      <c r="AE12" s="52"/>
      <c r="AF12" s="52"/>
      <c r="AG12" s="52">
        <v>1</v>
      </c>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v>1</v>
      </c>
      <c r="CK12" s="52">
        <v>1</v>
      </c>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v>1</v>
      </c>
      <c r="DK12" s="52"/>
      <c r="DL12" s="52">
        <v>1</v>
      </c>
      <c r="DM12" s="52"/>
      <c r="DN12" s="52"/>
      <c r="DO12" s="52"/>
      <c r="DP12" s="52"/>
      <c r="DQ12" s="52"/>
      <c r="DR12" s="98"/>
      <c r="DS12" s="52"/>
      <c r="DT12" s="52"/>
      <c r="DU12" s="52"/>
      <c r="DV12" s="52"/>
      <c r="DW12" s="52"/>
      <c r="DX12" s="52"/>
      <c r="DY12" s="99">
        <v>1</v>
      </c>
      <c r="DZ12" s="99">
        <v>1</v>
      </c>
      <c r="EA12" s="52"/>
      <c r="EB12" s="29" t="s">
        <v>782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72" t="s">
        <v>824</v>
      </c>
      <c r="B13" s="80" t="s">
        <v>126</v>
      </c>
      <c r="C13" s="73">
        <v>80060</v>
      </c>
      <c r="D13" s="72" t="s">
        <v>251</v>
      </c>
      <c r="E13" s="73" t="s">
        <v>108</v>
      </c>
      <c r="F13" s="73" t="s">
        <v>114</v>
      </c>
      <c r="G13" s="73" t="s">
        <v>252</v>
      </c>
      <c r="H13" s="73" t="s">
        <v>385</v>
      </c>
      <c r="I13" s="72" t="s">
        <v>129</v>
      </c>
      <c r="J13" s="72" t="s">
        <v>830</v>
      </c>
      <c r="K13" s="72"/>
      <c r="L13" s="72" t="s">
        <v>831</v>
      </c>
      <c r="M13" s="25"/>
      <c r="N13" s="25"/>
      <c r="O13" s="37"/>
      <c r="P13" s="22"/>
      <c r="Q13" s="25"/>
      <c r="R13" s="22"/>
      <c r="S13" s="108"/>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98"/>
      <c r="BW13" s="52"/>
      <c r="BX13" s="52"/>
      <c r="BY13" s="52"/>
      <c r="BZ13" s="52"/>
      <c r="CA13" s="52"/>
      <c r="CB13" s="52"/>
      <c r="CC13" s="52"/>
      <c r="CD13" s="52"/>
      <c r="CE13" s="52"/>
      <c r="CF13" s="52">
        <v>1</v>
      </c>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98"/>
      <c r="DS13" s="52"/>
      <c r="DT13" s="52"/>
      <c r="DU13" s="52"/>
      <c r="DV13" s="52"/>
      <c r="DW13" s="52"/>
      <c r="DX13" s="52"/>
      <c r="DY13" s="99">
        <v>1</v>
      </c>
      <c r="DZ13" s="99">
        <v>0</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3" customFormat="1" ht="20.100000000000001" customHeight="1" x14ac:dyDescent="0.3">
      <c r="A14" s="25" t="s">
        <v>879</v>
      </c>
      <c r="B14" s="40" t="s">
        <v>152</v>
      </c>
      <c r="C14" s="26">
        <v>78765</v>
      </c>
      <c r="D14" s="71" t="s">
        <v>893</v>
      </c>
      <c r="E14" s="26" t="s">
        <v>108</v>
      </c>
      <c r="F14" s="26" t="s">
        <v>109</v>
      </c>
      <c r="G14" s="26" t="s">
        <v>154</v>
      </c>
      <c r="H14" s="26" t="s">
        <v>385</v>
      </c>
      <c r="I14" s="25" t="s">
        <v>155</v>
      </c>
      <c r="J14" s="25" t="s">
        <v>894</v>
      </c>
      <c r="K14" s="118" t="s">
        <v>895</v>
      </c>
      <c r="L14" s="22"/>
      <c r="M14" s="22"/>
      <c r="N14" s="22"/>
      <c r="O14" s="22"/>
      <c r="P14" s="22"/>
      <c r="Q14" s="22"/>
      <c r="R14" s="22"/>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9"/>
      <c r="DL14" s="19"/>
      <c r="DM14" s="19"/>
      <c r="DN14" s="177"/>
      <c r="DO14" s="177"/>
      <c r="DP14" s="177"/>
      <c r="DQ14" s="177"/>
      <c r="DR14" s="177"/>
      <c r="DS14" s="177"/>
      <c r="DT14" s="177"/>
      <c r="DU14" s="177"/>
      <c r="DV14" s="177"/>
      <c r="DW14" s="177"/>
      <c r="DX14" s="177"/>
      <c r="DY14" s="177">
        <v>0</v>
      </c>
      <c r="DZ14" s="177">
        <v>0</v>
      </c>
      <c r="EA14" s="177"/>
      <c r="EB14" s="29"/>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4" customFormat="1" ht="20.100000000000001" customHeight="1" x14ac:dyDescent="0.2">
      <c r="A15" s="25" t="s">
        <v>946</v>
      </c>
      <c r="B15" s="40" t="s">
        <v>143</v>
      </c>
      <c r="C15" s="26">
        <v>79896</v>
      </c>
      <c r="D15" s="25" t="s">
        <v>958</v>
      </c>
      <c r="E15" s="26" t="s">
        <v>108</v>
      </c>
      <c r="F15" s="26" t="s">
        <v>109</v>
      </c>
      <c r="G15" s="26" t="s">
        <v>177</v>
      </c>
      <c r="H15" s="26" t="s">
        <v>385</v>
      </c>
      <c r="I15" s="25" t="s">
        <v>215</v>
      </c>
      <c r="J15" s="25" t="s">
        <v>959</v>
      </c>
      <c r="K15" s="30"/>
      <c r="L15" s="27" t="s">
        <v>960</v>
      </c>
      <c r="M15" s="30"/>
      <c r="N15" s="30"/>
      <c r="O15" s="30"/>
      <c r="P15" s="30"/>
      <c r="Q15" s="27" t="s">
        <v>961</v>
      </c>
      <c r="R15" s="30" t="s">
        <v>962</v>
      </c>
      <c r="AS15" s="54">
        <v>1</v>
      </c>
      <c r="AU15" s="54">
        <v>1</v>
      </c>
      <c r="BQ15" s="54">
        <v>1</v>
      </c>
      <c r="BV15" s="54">
        <v>1</v>
      </c>
      <c r="CJ15" s="58"/>
      <c r="DE15" s="54">
        <v>1</v>
      </c>
      <c r="DO15" s="54">
        <v>1</v>
      </c>
      <c r="DP15" s="58"/>
      <c r="DY15" s="54">
        <v>1</v>
      </c>
      <c r="DZ15" s="54">
        <v>1</v>
      </c>
      <c r="EB15" s="59"/>
    </row>
    <row r="16" spans="1:175" s="54" customFormat="1" ht="20.100000000000001" customHeight="1" x14ac:dyDescent="0.2">
      <c r="A16" s="25" t="s">
        <v>946</v>
      </c>
      <c r="B16" s="40" t="s">
        <v>126</v>
      </c>
      <c r="C16" s="26">
        <v>81640</v>
      </c>
      <c r="D16" s="25" t="s">
        <v>965</v>
      </c>
      <c r="E16" s="26" t="s">
        <v>108</v>
      </c>
      <c r="F16" s="26" t="s">
        <v>114</v>
      </c>
      <c r="G16" s="26" t="s">
        <v>583</v>
      </c>
      <c r="H16" s="26" t="s">
        <v>385</v>
      </c>
      <c r="I16" s="25" t="s">
        <v>129</v>
      </c>
      <c r="J16" s="25" t="s">
        <v>966</v>
      </c>
      <c r="K16" s="25"/>
      <c r="L16" s="25" t="s">
        <v>967</v>
      </c>
      <c r="M16" s="25" t="s">
        <v>968</v>
      </c>
      <c r="N16" s="25" t="s">
        <v>969</v>
      </c>
      <c r="O16" s="30"/>
      <c r="P16" s="30"/>
      <c r="Q16" s="30"/>
      <c r="R16" s="30"/>
      <c r="CF16" s="54">
        <v>1</v>
      </c>
      <c r="DY16" s="54">
        <v>1</v>
      </c>
      <c r="DZ16" s="54">
        <v>0</v>
      </c>
      <c r="EB16" s="59" t="s">
        <v>970</v>
      </c>
    </row>
    <row r="17" spans="1:157" s="54" customFormat="1" ht="20.100000000000001" customHeight="1" x14ac:dyDescent="0.2">
      <c r="A17" s="25" t="s">
        <v>946</v>
      </c>
      <c r="B17" s="40" t="s">
        <v>187</v>
      </c>
      <c r="C17" s="26">
        <v>80288</v>
      </c>
      <c r="D17" s="25" t="s">
        <v>974</v>
      </c>
      <c r="E17" s="26" t="s">
        <v>108</v>
      </c>
      <c r="F17" s="26" t="s">
        <v>121</v>
      </c>
      <c r="G17" s="26" t="s">
        <v>3</v>
      </c>
      <c r="H17" s="26" t="s">
        <v>385</v>
      </c>
      <c r="I17" s="25" t="s">
        <v>975</v>
      </c>
      <c r="J17" s="25" t="s">
        <v>976</v>
      </c>
      <c r="K17" s="25"/>
      <c r="L17" s="25" t="s">
        <v>977</v>
      </c>
      <c r="M17" s="25" t="s">
        <v>978</v>
      </c>
      <c r="N17" s="25" t="s">
        <v>979</v>
      </c>
      <c r="O17" s="30"/>
      <c r="P17" s="30"/>
      <c r="Q17" s="30"/>
      <c r="R17" s="30"/>
      <c r="V17" s="54">
        <v>1</v>
      </c>
      <c r="AA17" s="54">
        <v>1</v>
      </c>
      <c r="DY17" s="54">
        <v>1</v>
      </c>
      <c r="DZ17" s="54">
        <v>0</v>
      </c>
      <c r="EB17" s="59"/>
    </row>
    <row r="18" spans="1:157" s="60" customFormat="1" ht="20.100000000000001" customHeight="1" x14ac:dyDescent="0.2">
      <c r="A18" s="72" t="s">
        <v>1003</v>
      </c>
      <c r="B18" s="80" t="s">
        <v>106</v>
      </c>
      <c r="C18" s="73">
        <v>82006</v>
      </c>
      <c r="D18" s="72" t="s">
        <v>1013</v>
      </c>
      <c r="E18" s="73" t="s">
        <v>108</v>
      </c>
      <c r="F18" s="73" t="s">
        <v>114</v>
      </c>
      <c r="G18" s="73" t="s">
        <v>703</v>
      </c>
      <c r="H18" s="73" t="s">
        <v>385</v>
      </c>
      <c r="I18" s="72" t="s">
        <v>502</v>
      </c>
      <c r="J18" s="72" t="s">
        <v>1014</v>
      </c>
      <c r="K18" s="30"/>
      <c r="L18" s="30"/>
      <c r="M18" s="30"/>
      <c r="N18" s="30"/>
      <c r="O18" s="30"/>
      <c r="P18" s="30"/>
      <c r="Q18" s="30" t="s">
        <v>1015</v>
      </c>
      <c r="R18" s="30" t="s">
        <v>1016</v>
      </c>
      <c r="DY18" s="122" t="s">
        <v>519</v>
      </c>
      <c r="DZ18" s="122">
        <v>1</v>
      </c>
      <c r="EB18" s="59"/>
    </row>
    <row r="19" spans="1:157" s="60" customFormat="1" ht="20.100000000000001" customHeight="1" x14ac:dyDescent="0.2">
      <c r="A19" s="25" t="s">
        <v>1022</v>
      </c>
      <c r="B19" s="40" t="s">
        <v>126</v>
      </c>
      <c r="C19" s="26">
        <v>82116</v>
      </c>
      <c r="D19" s="71" t="s">
        <v>1038</v>
      </c>
      <c r="E19" s="26" t="s">
        <v>108</v>
      </c>
      <c r="F19" s="26" t="s">
        <v>114</v>
      </c>
      <c r="G19" s="26" t="s">
        <v>128</v>
      </c>
      <c r="H19" s="26" t="s">
        <v>385</v>
      </c>
      <c r="I19" s="25" t="s">
        <v>326</v>
      </c>
      <c r="J19" s="25" t="s">
        <v>1039</v>
      </c>
      <c r="K19" s="30"/>
      <c r="L19" s="30"/>
      <c r="M19" s="30"/>
      <c r="N19" s="30"/>
      <c r="O19" s="30"/>
      <c r="P19" s="30"/>
      <c r="Q19" s="30"/>
      <c r="R19" s="30"/>
      <c r="AA19" s="47"/>
      <c r="AG19" s="47"/>
      <c r="BA19" s="47"/>
      <c r="BP19" s="47"/>
      <c r="BV19" s="47"/>
      <c r="CC19" s="47"/>
      <c r="CD19" s="47"/>
      <c r="DY19" s="122">
        <v>0</v>
      </c>
      <c r="DZ19" s="122">
        <v>0</v>
      </c>
      <c r="EB19" s="59"/>
    </row>
    <row r="20" spans="1:157" s="60" customFormat="1" ht="20.100000000000001" customHeight="1" x14ac:dyDescent="0.2">
      <c r="A20" s="25" t="s">
        <v>1059</v>
      </c>
      <c r="B20" s="40" t="s">
        <v>143</v>
      </c>
      <c r="C20" s="26">
        <v>80463</v>
      </c>
      <c r="D20" s="25" t="s">
        <v>1079</v>
      </c>
      <c r="E20" s="26" t="s">
        <v>293</v>
      </c>
      <c r="F20" s="26" t="s">
        <v>109</v>
      </c>
      <c r="G20" s="26" t="s">
        <v>554</v>
      </c>
      <c r="H20" s="26" t="s">
        <v>385</v>
      </c>
      <c r="I20" s="25" t="s">
        <v>178</v>
      </c>
      <c r="J20" s="25" t="s">
        <v>1080</v>
      </c>
      <c r="K20" s="25"/>
      <c r="L20" s="45" t="s">
        <v>1081</v>
      </c>
      <c r="M20" s="30"/>
      <c r="N20" s="30"/>
      <c r="O20" s="30"/>
      <c r="P20" s="30" t="s">
        <v>1083</v>
      </c>
      <c r="Q20" s="131" t="s">
        <v>1084</v>
      </c>
      <c r="R20" s="30" t="s">
        <v>1085</v>
      </c>
      <c r="AE20" s="60">
        <v>1</v>
      </c>
      <c r="AG20" s="60">
        <v>1</v>
      </c>
      <c r="AJ20" s="60">
        <v>1</v>
      </c>
      <c r="AT20" s="60">
        <v>1</v>
      </c>
      <c r="AX20" s="60">
        <v>1</v>
      </c>
      <c r="BC20" s="60">
        <v>1</v>
      </c>
      <c r="BH20" s="60">
        <v>1</v>
      </c>
      <c r="BQ20" s="60">
        <v>1</v>
      </c>
      <c r="CK20" s="60">
        <v>1</v>
      </c>
      <c r="CP20" s="60">
        <v>1</v>
      </c>
      <c r="DP20" s="60">
        <v>1</v>
      </c>
      <c r="DU20" s="60">
        <v>1</v>
      </c>
      <c r="DY20" s="122">
        <v>1</v>
      </c>
      <c r="DZ20" s="122">
        <v>1</v>
      </c>
      <c r="EB20" s="59" t="s">
        <v>1082</v>
      </c>
    </row>
    <row r="21" spans="1:157" s="60" customFormat="1" ht="20.100000000000001" customHeight="1" x14ac:dyDescent="0.2">
      <c r="A21" s="72" t="s">
        <v>1099</v>
      </c>
      <c r="B21" s="80" t="s">
        <v>106</v>
      </c>
      <c r="C21" s="73">
        <v>81698</v>
      </c>
      <c r="D21" s="72" t="s">
        <v>1108</v>
      </c>
      <c r="E21" s="73" t="s">
        <v>108</v>
      </c>
      <c r="F21" s="73" t="s">
        <v>109</v>
      </c>
      <c r="G21" s="73" t="s">
        <v>117</v>
      </c>
      <c r="H21" s="73" t="s">
        <v>385</v>
      </c>
      <c r="I21" s="72" t="s">
        <v>110</v>
      </c>
      <c r="J21" s="72" t="s">
        <v>1109</v>
      </c>
      <c r="K21" s="74" t="s">
        <v>1110</v>
      </c>
      <c r="L21" s="72" t="s">
        <v>1111</v>
      </c>
      <c r="M21" s="72" t="s">
        <v>1112</v>
      </c>
      <c r="N21" s="72" t="s">
        <v>1113</v>
      </c>
      <c r="O21" s="30"/>
      <c r="P21" s="30"/>
      <c r="Q21" s="30"/>
      <c r="R21" s="30"/>
      <c r="AD21" s="60">
        <v>1</v>
      </c>
      <c r="DJ21" s="60">
        <v>1</v>
      </c>
      <c r="DY21" s="124">
        <v>1</v>
      </c>
      <c r="DZ21" s="124">
        <v>0</v>
      </c>
      <c r="EB21" s="59"/>
    </row>
    <row r="22" spans="1:157" s="60" customFormat="1" ht="20.100000000000001" customHeight="1" x14ac:dyDescent="0.2">
      <c r="A22" s="25" t="s">
        <v>1123</v>
      </c>
      <c r="B22" s="40" t="s">
        <v>106</v>
      </c>
      <c r="C22" s="26">
        <v>80335</v>
      </c>
      <c r="D22" s="25" t="s">
        <v>1124</v>
      </c>
      <c r="E22" s="26" t="s">
        <v>113</v>
      </c>
      <c r="F22" s="26" t="s">
        <v>109</v>
      </c>
      <c r="G22" s="26" t="s">
        <v>554</v>
      </c>
      <c r="H22" s="26" t="s">
        <v>385</v>
      </c>
      <c r="I22" s="25" t="s">
        <v>123</v>
      </c>
      <c r="J22" s="25" t="s">
        <v>1125</v>
      </c>
      <c r="K22" s="45" t="s">
        <v>1126</v>
      </c>
      <c r="L22" s="30"/>
      <c r="M22" s="30"/>
      <c r="N22" s="30"/>
      <c r="O22" s="30"/>
      <c r="P22" s="30"/>
      <c r="Q22" s="30"/>
      <c r="R22" s="30"/>
      <c r="DY22" s="124">
        <v>0</v>
      </c>
      <c r="DZ22" s="124">
        <v>0</v>
      </c>
      <c r="EB22" s="59"/>
    </row>
    <row r="23" spans="1:157" s="61" customFormat="1" ht="20.100000000000001" customHeight="1" x14ac:dyDescent="0.2">
      <c r="A23" s="25" t="s">
        <v>1173</v>
      </c>
      <c r="B23" s="26" t="s">
        <v>152</v>
      </c>
      <c r="C23" s="26">
        <v>81625</v>
      </c>
      <c r="D23" s="25" t="s">
        <v>1189</v>
      </c>
      <c r="E23" s="26" t="s">
        <v>108</v>
      </c>
      <c r="F23" s="26" t="s">
        <v>109</v>
      </c>
      <c r="G23" s="26" t="s">
        <v>554</v>
      </c>
      <c r="H23" s="26" t="s">
        <v>385</v>
      </c>
      <c r="I23" s="25" t="s">
        <v>155</v>
      </c>
      <c r="J23" s="25" t="s">
        <v>1190</v>
      </c>
      <c r="K23" s="118" t="s">
        <v>1191</v>
      </c>
      <c r="L23" s="45" t="s">
        <v>1192</v>
      </c>
      <c r="M23" s="25"/>
      <c r="N23" s="25" t="s">
        <v>1193</v>
      </c>
      <c r="O23" s="30"/>
      <c r="P23" s="30"/>
      <c r="Q23" s="27"/>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v>1</v>
      </c>
      <c r="AY23" s="60"/>
      <c r="AZ23" s="60"/>
      <c r="BA23" s="60"/>
      <c r="BB23" s="60"/>
      <c r="BC23" s="60"/>
      <c r="BD23" s="60"/>
      <c r="BE23" s="60"/>
      <c r="BF23" s="60"/>
      <c r="BG23" s="60"/>
      <c r="BH23" s="60"/>
      <c r="BI23" s="60"/>
      <c r="BJ23" s="60"/>
      <c r="BK23" s="60"/>
      <c r="BL23" s="60"/>
      <c r="BM23" s="60"/>
      <c r="BN23" s="60"/>
      <c r="BO23" s="60"/>
      <c r="BP23" s="60"/>
      <c r="BQ23" s="60">
        <v>1</v>
      </c>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1</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x14ac:dyDescent="0.2">
      <c r="A24" s="25" t="s">
        <v>1173</v>
      </c>
      <c r="B24" s="26" t="s">
        <v>126</v>
      </c>
      <c r="C24" s="26">
        <v>81723</v>
      </c>
      <c r="D24" s="71" t="s">
        <v>1199</v>
      </c>
      <c r="E24" s="26" t="s">
        <v>108</v>
      </c>
      <c r="F24" s="26" t="s">
        <v>114</v>
      </c>
      <c r="G24" s="26" t="s">
        <v>583</v>
      </c>
      <c r="H24" s="26" t="s">
        <v>385</v>
      </c>
      <c r="I24" s="25" t="s">
        <v>326</v>
      </c>
      <c r="J24" s="25" t="s">
        <v>1200</v>
      </c>
      <c r="K24" s="30"/>
      <c r="L24" s="30"/>
      <c r="M24" s="30"/>
      <c r="N24" s="30"/>
      <c r="O24" s="30"/>
      <c r="P24" s="30"/>
      <c r="Q24" s="30"/>
      <c r="R24" s="3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47"/>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0</v>
      </c>
      <c r="DZ24" s="124">
        <v>0</v>
      </c>
      <c r="EA24" s="60"/>
      <c r="EB24" s="59"/>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x14ac:dyDescent="0.2">
      <c r="A25" s="25" t="s">
        <v>1203</v>
      </c>
      <c r="B25" s="26" t="s">
        <v>187</v>
      </c>
      <c r="C25" s="26">
        <v>81858</v>
      </c>
      <c r="D25" s="25" t="s">
        <v>1209</v>
      </c>
      <c r="E25" s="26" t="s">
        <v>108</v>
      </c>
      <c r="F25" s="26" t="s">
        <v>121</v>
      </c>
      <c r="G25" s="26" t="s">
        <v>835</v>
      </c>
      <c r="H25" s="26" t="s">
        <v>385</v>
      </c>
      <c r="I25" s="25" t="s">
        <v>1210</v>
      </c>
      <c r="J25" s="25" t="s">
        <v>1211</v>
      </c>
      <c r="K25" s="25"/>
      <c r="L25" s="25" t="s">
        <v>1212</v>
      </c>
      <c r="M25" s="25" t="s">
        <v>1213</v>
      </c>
      <c r="N25" s="25" t="s">
        <v>1214</v>
      </c>
      <c r="O25" s="30"/>
      <c r="P25" s="30"/>
      <c r="Q25" s="25" t="s">
        <v>1216</v>
      </c>
      <c r="R25" s="25" t="s">
        <v>1217</v>
      </c>
      <c r="S25" s="60"/>
      <c r="T25" s="60">
        <v>1</v>
      </c>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v>1</v>
      </c>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v>1</v>
      </c>
      <c r="DG25" s="60"/>
      <c r="DH25" s="60"/>
      <c r="DI25" s="60"/>
      <c r="DJ25" s="60"/>
      <c r="DK25" s="60"/>
      <c r="DL25" s="60"/>
      <c r="DM25" s="60"/>
      <c r="DN25" s="60"/>
      <c r="DO25" s="60"/>
      <c r="DP25" s="60"/>
      <c r="DQ25" s="60"/>
      <c r="DR25" s="60"/>
      <c r="DS25" s="60"/>
      <c r="DT25" s="60"/>
      <c r="DU25" s="60"/>
      <c r="DV25" s="60"/>
      <c r="DW25" s="60"/>
      <c r="DX25" s="60"/>
      <c r="DY25" s="124">
        <v>1</v>
      </c>
      <c r="DZ25" s="124">
        <v>1</v>
      </c>
      <c r="EA25" s="60"/>
      <c r="EB25" s="59" t="s">
        <v>1215</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1" customFormat="1" ht="20.100000000000001" customHeight="1" x14ac:dyDescent="0.2">
      <c r="A26" s="25" t="s">
        <v>1221</v>
      </c>
      <c r="B26" s="40" t="s">
        <v>187</v>
      </c>
      <c r="C26" s="26">
        <v>82140</v>
      </c>
      <c r="D26" s="25" t="s">
        <v>1228</v>
      </c>
      <c r="E26" s="26" t="s">
        <v>108</v>
      </c>
      <c r="F26" s="26" t="s">
        <v>121</v>
      </c>
      <c r="G26" s="26" t="s">
        <v>344</v>
      </c>
      <c r="H26" s="26" t="s">
        <v>385</v>
      </c>
      <c r="I26" s="25" t="s">
        <v>1321</v>
      </c>
      <c r="J26" s="25" t="s">
        <v>1229</v>
      </c>
      <c r="K26" s="25"/>
      <c r="L26" s="25" t="s">
        <v>1230</v>
      </c>
      <c r="M26" s="30"/>
      <c r="N26" s="30"/>
      <c r="O26" s="30"/>
      <c r="P26" s="30"/>
      <c r="Q26" s="30"/>
      <c r="R26" s="30" t="s">
        <v>1232</v>
      </c>
      <c r="S26" s="60"/>
      <c r="T26" s="60"/>
      <c r="U26" s="60"/>
      <c r="V26" s="60"/>
      <c r="W26" s="60"/>
      <c r="X26" s="60"/>
      <c r="Y26" s="60"/>
      <c r="Z26" s="60"/>
      <c r="AA26" s="60">
        <v>1</v>
      </c>
      <c r="AB26" s="60"/>
      <c r="AC26" s="60"/>
      <c r="AD26" s="60"/>
      <c r="AE26" s="60"/>
      <c r="AF26" s="60"/>
      <c r="AG26" s="60"/>
      <c r="AH26" s="60"/>
      <c r="AI26" s="60"/>
      <c r="AJ26" s="60"/>
      <c r="AK26" s="60"/>
      <c r="AL26" s="60"/>
      <c r="AM26" s="60"/>
      <c r="AN26" s="60"/>
      <c r="AO26" s="60"/>
      <c r="AP26" s="60"/>
      <c r="AQ26" s="60"/>
      <c r="AR26" s="60"/>
      <c r="AS26" s="60"/>
      <c r="AT26" s="60">
        <v>1</v>
      </c>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v>1</v>
      </c>
      <c r="DM26" s="60"/>
      <c r="DN26" s="60"/>
      <c r="DO26" s="60">
        <v>1</v>
      </c>
      <c r="DP26" s="60"/>
      <c r="DQ26" s="60"/>
      <c r="DR26" s="60"/>
      <c r="DS26" s="60"/>
      <c r="DT26" s="60"/>
      <c r="DU26" s="60"/>
      <c r="DV26" s="60"/>
      <c r="DW26" s="60"/>
      <c r="DX26" s="60"/>
      <c r="DY26" s="124">
        <v>1</v>
      </c>
      <c r="DZ26" s="124">
        <v>1</v>
      </c>
      <c r="EA26" s="60"/>
      <c r="EB26" s="59" t="s">
        <v>1231</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57" s="61" customFormat="1" ht="20.100000000000001" customHeight="1" x14ac:dyDescent="0.2">
      <c r="A27" s="25" t="s">
        <v>1249</v>
      </c>
      <c r="B27" s="40" t="s">
        <v>143</v>
      </c>
      <c r="C27" s="26">
        <v>81735</v>
      </c>
      <c r="D27" s="25" t="s">
        <v>1270</v>
      </c>
      <c r="E27" s="26" t="s">
        <v>108</v>
      </c>
      <c r="F27" s="26" t="s">
        <v>109</v>
      </c>
      <c r="G27" s="26" t="s">
        <v>567</v>
      </c>
      <c r="H27" s="26" t="s">
        <v>385</v>
      </c>
      <c r="I27" s="25" t="s">
        <v>228</v>
      </c>
      <c r="J27" s="25" t="s">
        <v>1271</v>
      </c>
      <c r="K27" s="25"/>
      <c r="L27" s="45" t="s">
        <v>1272</v>
      </c>
      <c r="M27" s="30"/>
      <c r="N27" s="30" t="s">
        <v>1273</v>
      </c>
      <c r="O27" s="30"/>
      <c r="P27" s="30"/>
      <c r="Q27" s="30" t="s">
        <v>1274</v>
      </c>
      <c r="R27" s="30" t="s">
        <v>1275</v>
      </c>
      <c r="S27" s="60"/>
      <c r="T27" s="60">
        <v>1</v>
      </c>
      <c r="U27" s="60"/>
      <c r="V27" s="60"/>
      <c r="W27" s="60"/>
      <c r="X27" s="60"/>
      <c r="Y27" s="60">
        <v>1</v>
      </c>
      <c r="Z27" s="60"/>
      <c r="AA27" s="60"/>
      <c r="AB27" s="60"/>
      <c r="AC27" s="60"/>
      <c r="AD27" s="60">
        <v>1</v>
      </c>
      <c r="AE27" s="60"/>
      <c r="AF27" s="60"/>
      <c r="AG27" s="60"/>
      <c r="AH27" s="60"/>
      <c r="AI27" s="60"/>
      <c r="AJ27" s="60"/>
      <c r="AK27" s="60"/>
      <c r="AL27" s="60"/>
      <c r="AM27" s="60"/>
      <c r="AN27" s="60"/>
      <c r="AO27" s="60"/>
      <c r="AP27" s="60"/>
      <c r="AQ27" s="60"/>
      <c r="AR27" s="60"/>
      <c r="AS27" s="60"/>
      <c r="AT27" s="60"/>
      <c r="AU27" s="60"/>
      <c r="AV27" s="60"/>
      <c r="AW27" s="60"/>
      <c r="AX27" s="60">
        <v>1</v>
      </c>
      <c r="AY27" s="60"/>
      <c r="AZ27" s="60"/>
      <c r="BA27" s="60"/>
      <c r="BB27" s="60"/>
      <c r="BC27" s="60"/>
      <c r="BD27" s="60"/>
      <c r="BE27" s="60"/>
      <c r="BF27" s="60"/>
      <c r="BG27" s="60">
        <v>1</v>
      </c>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v>1</v>
      </c>
      <c r="CL27" s="60"/>
      <c r="CM27" s="60"/>
      <c r="CN27" s="60"/>
      <c r="CO27" s="60"/>
      <c r="CP27" s="60"/>
      <c r="CQ27" s="60"/>
      <c r="CR27" s="60">
        <v>1</v>
      </c>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124">
        <v>1</v>
      </c>
      <c r="DZ27" s="124">
        <v>1</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57" s="61" customFormat="1" ht="20.100000000000001" customHeight="1" x14ac:dyDescent="0.2">
      <c r="A28" s="25" t="s">
        <v>1286</v>
      </c>
      <c r="B28" s="40" t="s">
        <v>126</v>
      </c>
      <c r="C28" s="26">
        <v>80405</v>
      </c>
      <c r="D28" s="71" t="s">
        <v>1287</v>
      </c>
      <c r="E28" s="26" t="s">
        <v>108</v>
      </c>
      <c r="F28" s="26" t="s">
        <v>114</v>
      </c>
      <c r="G28" s="26" t="s">
        <v>615</v>
      </c>
      <c r="H28" s="26" t="s">
        <v>385</v>
      </c>
      <c r="I28" s="25" t="s">
        <v>275</v>
      </c>
      <c r="J28" s="25" t="s">
        <v>659</v>
      </c>
      <c r="K28" s="25"/>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57" s="61" customFormat="1" ht="20.100000000000001" customHeight="1" x14ac:dyDescent="0.2">
      <c r="A29" s="25" t="s">
        <v>1173</v>
      </c>
      <c r="B29" s="26" t="s">
        <v>152</v>
      </c>
      <c r="C29" s="26">
        <v>81625</v>
      </c>
      <c r="D29" s="25" t="s">
        <v>1189</v>
      </c>
      <c r="E29" s="26" t="s">
        <v>108</v>
      </c>
      <c r="F29" s="26" t="s">
        <v>109</v>
      </c>
      <c r="G29" s="26" t="s">
        <v>554</v>
      </c>
      <c r="H29" s="26" t="s">
        <v>385</v>
      </c>
      <c r="I29" s="25" t="s">
        <v>155</v>
      </c>
      <c r="J29" s="25" t="s">
        <v>1190</v>
      </c>
      <c r="K29" s="118" t="s">
        <v>1191</v>
      </c>
      <c r="L29" s="25" t="s">
        <v>1192</v>
      </c>
      <c r="M29" s="25"/>
      <c r="N29" s="25" t="s">
        <v>1193</v>
      </c>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v>1</v>
      </c>
      <c r="AY29" s="60"/>
      <c r="AZ29" s="60"/>
      <c r="BA29" s="60"/>
      <c r="BB29" s="60"/>
      <c r="BC29" s="60"/>
      <c r="BD29" s="60"/>
      <c r="BE29" s="60"/>
      <c r="BF29" s="60"/>
      <c r="BG29" s="60"/>
      <c r="BH29" s="60"/>
      <c r="BI29" s="60"/>
      <c r="BJ29" s="60"/>
      <c r="BK29" s="60"/>
      <c r="BL29" s="60"/>
      <c r="BM29" s="60"/>
      <c r="BN29" s="60"/>
      <c r="BO29" s="60"/>
      <c r="BP29" s="60"/>
      <c r="BQ29" s="60">
        <v>1</v>
      </c>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1</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57" s="61" customFormat="1" ht="20.100000000000001" customHeight="1" x14ac:dyDescent="0.2">
      <c r="A30" s="25" t="s">
        <v>1173</v>
      </c>
      <c r="B30" s="26" t="s">
        <v>126</v>
      </c>
      <c r="C30" s="26">
        <v>81723</v>
      </c>
      <c r="D30" s="71" t="s">
        <v>1199</v>
      </c>
      <c r="E30" s="26" t="s">
        <v>108</v>
      </c>
      <c r="F30" s="26" t="s">
        <v>114</v>
      </c>
      <c r="G30" s="26" t="s">
        <v>583</v>
      </c>
      <c r="H30" s="26" t="s">
        <v>385</v>
      </c>
      <c r="I30" s="25" t="s">
        <v>326</v>
      </c>
      <c r="J30" s="25" t="s">
        <v>1200</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47"/>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57" s="61" customFormat="1" ht="20.100000000000001" customHeight="1" x14ac:dyDescent="0.2">
      <c r="A31" s="25" t="s">
        <v>1203</v>
      </c>
      <c r="B31" s="26" t="s">
        <v>187</v>
      </c>
      <c r="C31" s="26">
        <v>81858</v>
      </c>
      <c r="D31" s="25" t="s">
        <v>1209</v>
      </c>
      <c r="E31" s="26" t="s">
        <v>108</v>
      </c>
      <c r="F31" s="26" t="s">
        <v>121</v>
      </c>
      <c r="G31" s="26" t="s">
        <v>835</v>
      </c>
      <c r="H31" s="26" t="s">
        <v>385</v>
      </c>
      <c r="I31" s="25" t="s">
        <v>1210</v>
      </c>
      <c r="J31" s="25" t="s">
        <v>1211</v>
      </c>
      <c r="K31" s="25"/>
      <c r="L31" s="25" t="s">
        <v>1212</v>
      </c>
      <c r="M31" s="25" t="s">
        <v>1213</v>
      </c>
      <c r="N31" s="25" t="s">
        <v>1214</v>
      </c>
      <c r="O31" s="30"/>
      <c r="P31" s="30"/>
      <c r="Q31" s="25" t="s">
        <v>1216</v>
      </c>
      <c r="R31" s="25" t="s">
        <v>1217</v>
      </c>
      <c r="S31" s="60"/>
      <c r="T31" s="60">
        <v>1</v>
      </c>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v>1</v>
      </c>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1</v>
      </c>
      <c r="EA31" s="60"/>
      <c r="EB31" s="59" t="s">
        <v>1215</v>
      </c>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57" s="61" customFormat="1" ht="20.100000000000001" customHeight="1" x14ac:dyDescent="0.2">
      <c r="A32" s="25" t="s">
        <v>1221</v>
      </c>
      <c r="B32" s="40" t="s">
        <v>187</v>
      </c>
      <c r="C32" s="26">
        <v>82140</v>
      </c>
      <c r="D32" s="25" t="s">
        <v>1228</v>
      </c>
      <c r="E32" s="26" t="s">
        <v>108</v>
      </c>
      <c r="F32" s="26" t="s">
        <v>121</v>
      </c>
      <c r="G32" s="26" t="s">
        <v>344</v>
      </c>
      <c r="H32" s="26" t="s">
        <v>385</v>
      </c>
      <c r="I32" s="25" t="s">
        <v>834</v>
      </c>
      <c r="J32" s="25" t="s">
        <v>1229</v>
      </c>
      <c r="K32" s="25"/>
      <c r="L32" s="25" t="s">
        <v>1230</v>
      </c>
      <c r="M32" s="30"/>
      <c r="N32" s="30"/>
      <c r="O32" s="30"/>
      <c r="P32" s="30"/>
      <c r="Q32" s="30"/>
      <c r="R32" s="30" t="s">
        <v>1232</v>
      </c>
      <c r="S32" s="60"/>
      <c r="T32" s="60"/>
      <c r="U32" s="60"/>
      <c r="V32" s="60"/>
      <c r="W32" s="60"/>
      <c r="X32" s="60"/>
      <c r="Y32" s="60"/>
      <c r="Z32" s="60"/>
      <c r="AA32" s="60">
        <v>1</v>
      </c>
      <c r="AB32" s="60"/>
      <c r="AC32" s="60"/>
      <c r="AD32" s="60"/>
      <c r="AE32" s="60"/>
      <c r="AF32" s="60"/>
      <c r="AG32" s="60"/>
      <c r="AH32" s="60"/>
      <c r="AI32" s="60"/>
      <c r="AJ32" s="60"/>
      <c r="AK32" s="60"/>
      <c r="AL32" s="60"/>
      <c r="AM32" s="60"/>
      <c r="AN32" s="60"/>
      <c r="AO32" s="60"/>
      <c r="AP32" s="60"/>
      <c r="AQ32" s="60"/>
      <c r="AR32" s="60"/>
      <c r="AS32" s="60"/>
      <c r="AT32" s="60">
        <v>1</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v>1</v>
      </c>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v>1</v>
      </c>
      <c r="DM32" s="60"/>
      <c r="DN32" s="60"/>
      <c r="DO32" s="60">
        <v>1</v>
      </c>
      <c r="DP32" s="60"/>
      <c r="DQ32" s="60"/>
      <c r="DR32" s="60"/>
      <c r="DS32" s="60"/>
      <c r="DT32" s="60"/>
      <c r="DU32" s="60"/>
      <c r="DV32" s="60"/>
      <c r="DW32" s="60"/>
      <c r="DX32" s="60"/>
      <c r="DY32" s="124">
        <v>1</v>
      </c>
      <c r="DZ32" s="124">
        <v>1</v>
      </c>
      <c r="EA32" s="60"/>
      <c r="EB32" s="59" t="s">
        <v>1231</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x14ac:dyDescent="0.2">
      <c r="A33" s="25" t="s">
        <v>1249</v>
      </c>
      <c r="B33" s="40" t="s">
        <v>143</v>
      </c>
      <c r="C33" s="26">
        <v>81735</v>
      </c>
      <c r="D33" s="25" t="s">
        <v>1270</v>
      </c>
      <c r="E33" s="26" t="s">
        <v>108</v>
      </c>
      <c r="F33" s="26" t="s">
        <v>109</v>
      </c>
      <c r="G33" s="26" t="s">
        <v>567</v>
      </c>
      <c r="H33" s="26" t="s">
        <v>385</v>
      </c>
      <c r="I33" s="25" t="s">
        <v>228</v>
      </c>
      <c r="J33" s="25" t="s">
        <v>1271</v>
      </c>
      <c r="K33" s="25"/>
      <c r="L33" s="25" t="s">
        <v>1272</v>
      </c>
      <c r="M33" s="30"/>
      <c r="N33" s="30" t="s">
        <v>1273</v>
      </c>
      <c r="O33" s="30"/>
      <c r="P33" s="30"/>
      <c r="Q33" s="30" t="s">
        <v>1274</v>
      </c>
      <c r="R33" s="30" t="s">
        <v>1275</v>
      </c>
      <c r="S33" s="60"/>
      <c r="T33" s="60">
        <v>1</v>
      </c>
      <c r="U33" s="60"/>
      <c r="V33" s="60"/>
      <c r="W33" s="60"/>
      <c r="X33" s="60"/>
      <c r="Y33" s="60">
        <v>1</v>
      </c>
      <c r="Z33" s="60"/>
      <c r="AA33" s="60"/>
      <c r="AB33" s="60"/>
      <c r="AC33" s="60"/>
      <c r="AD33" s="60">
        <v>1</v>
      </c>
      <c r="AE33" s="60"/>
      <c r="AF33" s="60"/>
      <c r="AG33" s="60"/>
      <c r="AH33" s="60"/>
      <c r="AI33" s="60"/>
      <c r="AJ33" s="60"/>
      <c r="AK33" s="60"/>
      <c r="AL33" s="60"/>
      <c r="AM33" s="60"/>
      <c r="AN33" s="60"/>
      <c r="AO33" s="60"/>
      <c r="AP33" s="60"/>
      <c r="AQ33" s="60"/>
      <c r="AR33" s="60"/>
      <c r="AS33" s="60"/>
      <c r="AT33" s="60"/>
      <c r="AU33" s="60"/>
      <c r="AV33" s="60"/>
      <c r="AW33" s="60"/>
      <c r="AX33" s="60">
        <v>1</v>
      </c>
      <c r="AY33" s="60"/>
      <c r="AZ33" s="60"/>
      <c r="BA33" s="60"/>
      <c r="BB33" s="60"/>
      <c r="BC33" s="60"/>
      <c r="BD33" s="60"/>
      <c r="BE33" s="60"/>
      <c r="BF33" s="60"/>
      <c r="BG33" s="60">
        <v>1</v>
      </c>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v>1</v>
      </c>
      <c r="CL33" s="60"/>
      <c r="CM33" s="60"/>
      <c r="CN33" s="60"/>
      <c r="CO33" s="60"/>
      <c r="CP33" s="60"/>
      <c r="CQ33" s="60"/>
      <c r="CR33" s="60">
        <v>1</v>
      </c>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1</v>
      </c>
      <c r="DZ33" s="124">
        <v>1</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x14ac:dyDescent="0.3">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1398</v>
      </c>
      <c r="B35" s="40" t="s">
        <v>126</v>
      </c>
      <c r="C35" s="26">
        <v>78023</v>
      </c>
      <c r="D35" s="25" t="s">
        <v>1399</v>
      </c>
      <c r="E35" s="26" t="s">
        <v>293</v>
      </c>
      <c r="F35" s="26" t="s">
        <v>114</v>
      </c>
      <c r="G35" s="26" t="s">
        <v>128</v>
      </c>
      <c r="H35" s="26" t="s">
        <v>385</v>
      </c>
      <c r="I35" s="25" t="s">
        <v>129</v>
      </c>
      <c r="J35" s="25" t="s">
        <v>1400</v>
      </c>
      <c r="K35" s="25"/>
      <c r="L35" s="25" t="s">
        <v>1401</v>
      </c>
      <c r="M35" s="130"/>
      <c r="N35" s="130"/>
      <c r="O35" s="130"/>
      <c r="P35" s="130"/>
      <c r="Q35" s="130" t="s">
        <v>1402</v>
      </c>
      <c r="R35" s="130"/>
      <c r="S35" s="65"/>
      <c r="T35" s="65"/>
      <c r="U35" s="65"/>
      <c r="V35" s="65"/>
      <c r="W35" s="65"/>
      <c r="X35" s="65"/>
      <c r="Y35" s="65"/>
      <c r="Z35" s="65"/>
      <c r="AA35" s="65"/>
      <c r="AB35" s="65">
        <v>1</v>
      </c>
      <c r="AC35" s="65"/>
      <c r="AD35" s="65"/>
      <c r="AE35" s="65">
        <v>1</v>
      </c>
      <c r="AF35" s="65"/>
      <c r="AG35" s="65">
        <v>1</v>
      </c>
      <c r="AH35" s="65"/>
      <c r="AI35" s="65"/>
      <c r="AJ35" s="65">
        <v>1</v>
      </c>
      <c r="AK35" s="65"/>
      <c r="AL35" s="65"/>
      <c r="AM35" s="65"/>
      <c r="AN35" s="65"/>
      <c r="AO35" s="65"/>
      <c r="AP35" s="65"/>
      <c r="AQ35" s="65"/>
      <c r="AR35" s="65"/>
      <c r="AS35" s="65"/>
      <c r="AT35" s="65"/>
      <c r="AU35" s="65"/>
      <c r="AV35" s="65"/>
      <c r="AW35" s="65"/>
      <c r="AX35" s="65">
        <v>1</v>
      </c>
      <c r="AY35" s="65"/>
      <c r="AZ35" s="65"/>
      <c r="BA35" s="65"/>
      <c r="BB35" s="65"/>
      <c r="BC35" s="65"/>
      <c r="BD35" s="65"/>
      <c r="BE35" s="65"/>
      <c r="BF35" s="65"/>
      <c r="BG35" s="65"/>
      <c r="BH35" s="65"/>
      <c r="BI35" s="65"/>
      <c r="BJ35" s="65"/>
      <c r="BK35" s="65"/>
      <c r="BL35" s="65"/>
      <c r="BM35" s="65"/>
      <c r="BN35" s="65"/>
      <c r="BO35" s="65"/>
      <c r="BP35" s="65"/>
      <c r="BQ35" s="65">
        <v>1</v>
      </c>
      <c r="BR35" s="65">
        <v>1</v>
      </c>
      <c r="BS35" s="65">
        <v>1</v>
      </c>
      <c r="BT35" s="65"/>
      <c r="BU35" s="65"/>
      <c r="BV35" s="65">
        <v>1</v>
      </c>
      <c r="BW35" s="65"/>
      <c r="BX35" s="65"/>
      <c r="BY35" s="65"/>
      <c r="BZ35" s="65"/>
      <c r="CA35" s="65"/>
      <c r="CB35" s="65"/>
      <c r="CC35" s="65"/>
      <c r="CD35" s="65"/>
      <c r="CE35" s="65"/>
      <c r="CF35" s="65"/>
      <c r="CG35" s="65"/>
      <c r="CH35" s="65"/>
      <c r="CI35" s="65"/>
      <c r="CJ35" s="65"/>
      <c r="CK35" s="65"/>
      <c r="CL35" s="65"/>
      <c r="CM35" s="65"/>
      <c r="CN35" s="65"/>
      <c r="CO35" s="65"/>
      <c r="CP35" s="65">
        <v>1</v>
      </c>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v>1</v>
      </c>
      <c r="DP35" s="65"/>
      <c r="DQ35" s="65"/>
      <c r="DR35" s="65"/>
      <c r="DS35" s="65"/>
      <c r="DT35" s="65"/>
      <c r="DU35" s="65">
        <v>1</v>
      </c>
      <c r="DV35" s="65"/>
      <c r="DW35" s="65"/>
      <c r="DX35" s="65"/>
      <c r="DY35" s="128">
        <v>1</v>
      </c>
      <c r="DZ35" s="128">
        <v>1</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72" t="s">
        <v>1398</v>
      </c>
      <c r="B36" s="80" t="s">
        <v>126</v>
      </c>
      <c r="C36" s="73">
        <v>81920</v>
      </c>
      <c r="D36" s="72" t="s">
        <v>1414</v>
      </c>
      <c r="E36" s="73" t="s">
        <v>108</v>
      </c>
      <c r="F36" s="73" t="s">
        <v>114</v>
      </c>
      <c r="G36" s="73" t="s">
        <v>128</v>
      </c>
      <c r="H36" s="73" t="s">
        <v>385</v>
      </c>
      <c r="I36" s="72" t="s">
        <v>319</v>
      </c>
      <c r="J36" s="72" t="s">
        <v>1415</v>
      </c>
      <c r="K36" s="130"/>
      <c r="L36" s="130"/>
      <c r="M36" s="130"/>
      <c r="N36" s="130"/>
      <c r="O36" s="130"/>
      <c r="P36" s="130"/>
      <c r="Q36" s="72" t="s">
        <v>1416</v>
      </c>
      <c r="R36" s="72" t="s">
        <v>1417</v>
      </c>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v>1</v>
      </c>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t="s">
        <v>519</v>
      </c>
      <c r="DZ36" s="65">
        <v>1</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1449</v>
      </c>
      <c r="B37" s="26" t="s">
        <v>187</v>
      </c>
      <c r="C37" s="26">
        <v>81872</v>
      </c>
      <c r="D37" s="150" t="s">
        <v>1472</v>
      </c>
      <c r="E37" s="73" t="s">
        <v>108</v>
      </c>
      <c r="F37" s="73" t="s">
        <v>121</v>
      </c>
      <c r="G37" s="73" t="s">
        <v>1048</v>
      </c>
      <c r="H37" s="73" t="s">
        <v>385</v>
      </c>
      <c r="I37" s="72" t="s">
        <v>834</v>
      </c>
      <c r="J37" s="72" t="s">
        <v>1473</v>
      </c>
      <c r="K37" s="130"/>
      <c r="L37" s="130" t="s">
        <v>1738</v>
      </c>
      <c r="M37" s="130"/>
      <c r="N37" s="130" t="s">
        <v>1739</v>
      </c>
      <c r="O37" s="130"/>
      <c r="P37" s="130" t="s">
        <v>1737</v>
      </c>
      <c r="Q37" s="130"/>
      <c r="R37" s="149" t="s">
        <v>1736</v>
      </c>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1</v>
      </c>
      <c r="DZ37" s="65">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25" t="s">
        <v>1498</v>
      </c>
      <c r="B38" s="26" t="s">
        <v>106</v>
      </c>
      <c r="C38" s="26">
        <v>82566</v>
      </c>
      <c r="D38" s="150" t="s">
        <v>1499</v>
      </c>
      <c r="E38" s="73" t="s">
        <v>108</v>
      </c>
      <c r="F38" s="73" t="s">
        <v>121</v>
      </c>
      <c r="G38" s="73" t="s">
        <v>446</v>
      </c>
      <c r="H38" s="73" t="s">
        <v>385</v>
      </c>
      <c r="I38" s="72" t="s">
        <v>174</v>
      </c>
      <c r="J38" s="72" t="s">
        <v>1500</v>
      </c>
      <c r="K38" s="130"/>
      <c r="L38" s="130" t="s">
        <v>1743</v>
      </c>
      <c r="M38" s="130"/>
      <c r="N38" s="153" t="s">
        <v>1742</v>
      </c>
      <c r="O38" s="152" t="s">
        <v>1740</v>
      </c>
      <c r="P38" s="149" t="s">
        <v>1741</v>
      </c>
      <c r="Q38" s="130"/>
      <c r="R38" s="130"/>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v>0</v>
      </c>
      <c r="DZ38" s="65">
        <v>0</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x14ac:dyDescent="0.3">
      <c r="A39" s="72" t="s">
        <v>1519</v>
      </c>
      <c r="B39" s="80" t="s">
        <v>106</v>
      </c>
      <c r="C39" s="73">
        <v>78416</v>
      </c>
      <c r="D39" s="72" t="s">
        <v>1526</v>
      </c>
      <c r="E39" s="73" t="s">
        <v>108</v>
      </c>
      <c r="F39" s="73" t="s">
        <v>109</v>
      </c>
      <c r="G39" s="73" t="s">
        <v>554</v>
      </c>
      <c r="H39" s="73" t="s">
        <v>385</v>
      </c>
      <c r="I39" s="72" t="s">
        <v>110</v>
      </c>
      <c r="J39" s="72" t="s">
        <v>1527</v>
      </c>
      <c r="K39" s="78" t="s">
        <v>1528</v>
      </c>
      <c r="L39" s="72" t="s">
        <v>1529</v>
      </c>
      <c r="M39" s="72" t="s">
        <v>1530</v>
      </c>
      <c r="N39" s="72" t="s">
        <v>1531</v>
      </c>
      <c r="O39" s="130"/>
      <c r="P39" s="130"/>
      <c r="Q39" s="72" t="s">
        <v>1532</v>
      </c>
      <c r="R39" s="72"/>
      <c r="S39" s="65"/>
      <c r="T39" s="65"/>
      <c r="U39" s="65">
        <v>1</v>
      </c>
      <c r="V39" s="65">
        <v>1</v>
      </c>
      <c r="W39" s="65"/>
      <c r="X39" s="65"/>
      <c r="Y39" s="65"/>
      <c r="Z39" s="65"/>
      <c r="AA39" s="65"/>
      <c r="AB39" s="65"/>
      <c r="AC39" s="65"/>
      <c r="AD39" s="65"/>
      <c r="AE39" s="65"/>
      <c r="AF39" s="65"/>
      <c r="AG39" s="65"/>
      <c r="AH39" s="65"/>
      <c r="AI39" s="65"/>
      <c r="AJ39" s="65">
        <v>1</v>
      </c>
      <c r="AK39" s="65"/>
      <c r="AL39" s="65"/>
      <c r="AM39" s="65">
        <v>1</v>
      </c>
      <c r="AN39" s="65">
        <v>1</v>
      </c>
      <c r="AO39" s="65"/>
      <c r="AP39" s="65"/>
      <c r="AQ39" s="65"/>
      <c r="AR39" s="65"/>
      <c r="AS39" s="65">
        <v>1</v>
      </c>
      <c r="AT39" s="65"/>
      <c r="AU39" s="65">
        <v>1</v>
      </c>
      <c r="AV39" s="65"/>
      <c r="AW39" s="65"/>
      <c r="AX39" s="65"/>
      <c r="AY39" s="65"/>
      <c r="AZ39" s="65"/>
      <c r="BA39" s="65"/>
      <c r="BB39" s="65"/>
      <c r="BC39" s="65">
        <v>1</v>
      </c>
      <c r="BD39" s="65"/>
      <c r="BE39" s="65"/>
      <c r="BF39" s="65"/>
      <c r="BG39" s="65">
        <v>1</v>
      </c>
      <c r="BH39" s="65"/>
      <c r="BI39" s="65"/>
      <c r="BJ39" s="65"/>
      <c r="BK39" s="65"/>
      <c r="BL39" s="65"/>
      <c r="BM39" s="65"/>
      <c r="BN39" s="65"/>
      <c r="BO39" s="65"/>
      <c r="BP39" s="65"/>
      <c r="BQ39" s="65"/>
      <c r="BR39" s="65"/>
      <c r="BS39" s="65"/>
      <c r="BT39" s="65"/>
      <c r="BU39" s="65"/>
      <c r="BV39" s="65"/>
      <c r="BW39" s="65"/>
      <c r="BX39" s="65"/>
      <c r="BY39" s="65">
        <v>1</v>
      </c>
      <c r="BZ39" s="65"/>
      <c r="CA39" s="65"/>
      <c r="CB39" s="65"/>
      <c r="CC39" s="65"/>
      <c r="CD39" s="65"/>
      <c r="CE39" s="65"/>
      <c r="CF39" s="65"/>
      <c r="CG39" s="65"/>
      <c r="CH39" s="65">
        <v>1</v>
      </c>
      <c r="CI39" s="65"/>
      <c r="CJ39" s="65">
        <v>1</v>
      </c>
      <c r="CK39" s="65">
        <v>1</v>
      </c>
      <c r="CL39" s="65"/>
      <c r="CM39" s="65"/>
      <c r="CN39" s="65"/>
      <c r="CO39" s="65"/>
      <c r="CP39" s="65"/>
      <c r="CQ39" s="65"/>
      <c r="CR39" s="65"/>
      <c r="CS39" s="65"/>
      <c r="CT39" s="65"/>
      <c r="CU39" s="65"/>
      <c r="CV39" s="65">
        <v>1</v>
      </c>
      <c r="CW39" s="65"/>
      <c r="CX39" s="65"/>
      <c r="CY39" s="65"/>
      <c r="CZ39" s="65"/>
      <c r="DA39" s="65"/>
      <c r="DB39" s="65"/>
      <c r="DC39" s="65"/>
      <c r="DD39" s="65"/>
      <c r="DE39" s="65"/>
      <c r="DF39" s="65"/>
      <c r="DG39" s="65"/>
      <c r="DH39" s="65"/>
      <c r="DI39" s="65"/>
      <c r="DJ39" s="65"/>
      <c r="DK39" s="65"/>
      <c r="DL39" s="65"/>
      <c r="DM39" s="65"/>
      <c r="DN39" s="65"/>
      <c r="DO39" s="65">
        <v>1</v>
      </c>
      <c r="DP39" s="65"/>
      <c r="DQ39" s="65"/>
      <c r="DR39" s="65"/>
      <c r="DS39" s="65"/>
      <c r="DT39" s="65"/>
      <c r="DU39" s="65"/>
      <c r="DV39" s="65"/>
      <c r="DW39" s="65"/>
      <c r="DX39" s="65"/>
      <c r="DY39" s="65">
        <v>1</v>
      </c>
      <c r="DZ39" s="65">
        <v>1</v>
      </c>
      <c r="EA39" s="65"/>
      <c r="EB39" s="63" t="s">
        <v>1745</v>
      </c>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x14ac:dyDescent="0.3">
      <c r="A40" s="25" t="s">
        <v>1519</v>
      </c>
      <c r="B40" s="40" t="s">
        <v>106</v>
      </c>
      <c r="C40" s="26">
        <v>82174</v>
      </c>
      <c r="D40" s="71" t="s">
        <v>1556</v>
      </c>
      <c r="E40" s="26" t="s">
        <v>108</v>
      </c>
      <c r="F40" s="26" t="s">
        <v>121</v>
      </c>
      <c r="G40" s="26" t="s">
        <v>344</v>
      </c>
      <c r="H40" s="26" t="s">
        <v>385</v>
      </c>
      <c r="I40" s="25" t="s">
        <v>1517</v>
      </c>
      <c r="J40" s="25" t="s">
        <v>1557</v>
      </c>
      <c r="K40" s="43" t="s">
        <v>1558</v>
      </c>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25" t="s">
        <v>1519</v>
      </c>
      <c r="B41" s="40" t="s">
        <v>187</v>
      </c>
      <c r="C41" s="26">
        <v>82625</v>
      </c>
      <c r="D41" s="25" t="s">
        <v>1570</v>
      </c>
      <c r="E41" s="26"/>
      <c r="F41" s="26" t="s">
        <v>121</v>
      </c>
      <c r="G41" s="26" t="s">
        <v>344</v>
      </c>
      <c r="H41" s="26" t="s">
        <v>385</v>
      </c>
      <c r="I41" s="25" t="s">
        <v>975</v>
      </c>
      <c r="J41" s="25" t="s">
        <v>1571</v>
      </c>
      <c r="K41" s="134"/>
      <c r="L41" s="134"/>
      <c r="M41" s="134"/>
      <c r="N41" s="134"/>
      <c r="O41" s="134"/>
      <c r="P41" s="134"/>
      <c r="Q41" s="134"/>
      <c r="R41" s="25" t="s">
        <v>1572</v>
      </c>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c r="DV41" s="65"/>
      <c r="DW41" s="49"/>
      <c r="DX41" s="49"/>
      <c r="DY41" s="49" t="s">
        <v>519</v>
      </c>
      <c r="DZ41" s="49">
        <v>1</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x14ac:dyDescent="0.3">
      <c r="A42" s="72" t="s">
        <v>1615</v>
      </c>
      <c r="B42" s="80" t="s">
        <v>126</v>
      </c>
      <c r="C42" s="73">
        <v>80260</v>
      </c>
      <c r="D42" s="72" t="s">
        <v>1616</v>
      </c>
      <c r="E42" s="73" t="s">
        <v>293</v>
      </c>
      <c r="F42" s="73" t="s">
        <v>114</v>
      </c>
      <c r="G42" s="73" t="s">
        <v>128</v>
      </c>
      <c r="H42" s="73" t="s">
        <v>385</v>
      </c>
      <c r="I42" s="72" t="s">
        <v>129</v>
      </c>
      <c r="J42" s="72" t="s">
        <v>1617</v>
      </c>
      <c r="K42" s="72"/>
      <c r="L42" s="72" t="s">
        <v>1618</v>
      </c>
      <c r="M42" s="72" t="s">
        <v>1619</v>
      </c>
      <c r="N42" s="72" t="s">
        <v>1620</v>
      </c>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v>1</v>
      </c>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v>1</v>
      </c>
      <c r="DV42" s="65"/>
      <c r="DW42" s="49"/>
      <c r="DX42" s="49"/>
      <c r="DY42" s="49">
        <v>1</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s="145" customFormat="1" ht="20.100000000000001" customHeight="1" x14ac:dyDescent="0.3">
      <c r="A43" s="25" t="s">
        <v>1684</v>
      </c>
      <c r="B43" s="146" t="s">
        <v>187</v>
      </c>
      <c r="C43" s="26">
        <v>82366</v>
      </c>
      <c r="D43" s="25" t="s">
        <v>1692</v>
      </c>
      <c r="E43" s="26" t="s">
        <v>108</v>
      </c>
      <c r="F43" s="26" t="s">
        <v>344</v>
      </c>
      <c r="G43" s="26" t="s">
        <v>121</v>
      </c>
      <c r="H43" s="26" t="s">
        <v>385</v>
      </c>
      <c r="I43" s="25" t="s">
        <v>1210</v>
      </c>
      <c r="J43" s="25" t="s">
        <v>1693</v>
      </c>
      <c r="K43" s="43"/>
      <c r="L43" s="25" t="s">
        <v>1694</v>
      </c>
      <c r="M43" s="25"/>
      <c r="N43" s="25"/>
      <c r="O43" s="25"/>
      <c r="P43" s="25"/>
      <c r="Q43" s="25" t="s">
        <v>1695</v>
      </c>
      <c r="R43" s="25" t="s">
        <v>1696</v>
      </c>
      <c r="S43" s="143"/>
      <c r="T43" s="144"/>
      <c r="W43" s="145">
        <v>1</v>
      </c>
      <c r="Y43" s="145">
        <v>1</v>
      </c>
      <c r="AX43" s="145">
        <v>1</v>
      </c>
      <c r="AY43" s="145">
        <v>1</v>
      </c>
      <c r="BB43" s="145">
        <v>1</v>
      </c>
      <c r="BR43" s="145">
        <v>1</v>
      </c>
      <c r="CC43" s="145">
        <v>1</v>
      </c>
      <c r="DY43" s="145">
        <v>1</v>
      </c>
      <c r="DZ43" s="145">
        <v>1</v>
      </c>
    </row>
    <row r="44" spans="1:157" s="159" customFormat="1" ht="20.100000000000001" customHeight="1" x14ac:dyDescent="0.3">
      <c r="A44" s="25" t="s">
        <v>1755</v>
      </c>
      <c r="B44" s="40" t="s">
        <v>126</v>
      </c>
      <c r="C44" s="26">
        <v>81875</v>
      </c>
      <c r="D44" s="25" t="s">
        <v>1761</v>
      </c>
      <c r="E44" s="26" t="s">
        <v>108</v>
      </c>
      <c r="F44" s="26" t="s">
        <v>114</v>
      </c>
      <c r="G44" s="162"/>
      <c r="H44" s="26" t="s">
        <v>385</v>
      </c>
      <c r="I44" s="25" t="s">
        <v>275</v>
      </c>
      <c r="J44" s="25" t="s">
        <v>1762</v>
      </c>
      <c r="K44" s="25"/>
      <c r="L44" s="25"/>
      <c r="M44" s="25"/>
      <c r="N44" s="25"/>
      <c r="O44" s="25"/>
      <c r="P44" s="25"/>
      <c r="Q44" s="87" t="s">
        <v>1763</v>
      </c>
      <c r="R44" s="130"/>
      <c r="S44" s="158"/>
      <c r="T44" s="166"/>
      <c r="U44" s="166"/>
      <c r="V44" s="166"/>
      <c r="W44" s="166"/>
      <c r="X44" s="166"/>
      <c r="Y44" s="166"/>
      <c r="Z44" s="166"/>
      <c r="AA44" s="166">
        <v>1</v>
      </c>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v>1</v>
      </c>
      <c r="DM44" s="166"/>
      <c r="DN44" s="166"/>
      <c r="DO44" s="166"/>
      <c r="DP44" s="166"/>
      <c r="DQ44" s="166"/>
      <c r="DR44" s="166"/>
      <c r="DS44" s="166"/>
      <c r="DT44" s="166"/>
      <c r="DU44" s="166"/>
      <c r="DV44" s="164"/>
      <c r="DW44" s="166"/>
      <c r="DX44" s="166"/>
      <c r="DY44" s="166" t="s">
        <v>519</v>
      </c>
      <c r="DZ44" s="166">
        <v>1</v>
      </c>
      <c r="EA44" s="166"/>
      <c r="EB44" s="167" t="s">
        <v>1764</v>
      </c>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x14ac:dyDescent="0.3">
      <c r="A45" s="72" t="s">
        <v>1797</v>
      </c>
      <c r="B45" s="80" t="s">
        <v>187</v>
      </c>
      <c r="C45" s="73">
        <v>82298</v>
      </c>
      <c r="D45" s="72" t="s">
        <v>1798</v>
      </c>
      <c r="E45" s="73"/>
      <c r="F45" s="73" t="s">
        <v>121</v>
      </c>
      <c r="G45" s="162"/>
      <c r="H45" s="73" t="s">
        <v>385</v>
      </c>
      <c r="I45" s="72" t="s">
        <v>1210</v>
      </c>
      <c r="J45" s="72" t="s">
        <v>1799</v>
      </c>
      <c r="K45" s="74"/>
      <c r="L45" s="72" t="s">
        <v>1800</v>
      </c>
      <c r="M45" s="72" t="s">
        <v>1801</v>
      </c>
      <c r="N45" s="72" t="s">
        <v>1802</v>
      </c>
      <c r="O45" s="134"/>
      <c r="P45" s="134"/>
      <c r="Q45" s="72" t="s">
        <v>1803</v>
      </c>
      <c r="R45" s="72" t="s">
        <v>1804</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v>1</v>
      </c>
      <c r="CI45" s="166"/>
      <c r="CJ45" s="166"/>
      <c r="CK45" s="166"/>
      <c r="CL45" s="166"/>
      <c r="CM45" s="166"/>
      <c r="CN45" s="166"/>
      <c r="CO45" s="166"/>
      <c r="CP45" s="166"/>
      <c r="CQ45" s="166"/>
      <c r="CR45" s="166"/>
      <c r="CS45" s="166"/>
      <c r="CT45" s="166"/>
      <c r="CU45" s="166"/>
      <c r="CV45" s="166"/>
      <c r="CW45" s="166"/>
      <c r="CX45" s="166"/>
      <c r="CY45" s="166"/>
      <c r="CZ45" s="166"/>
      <c r="DA45" s="166"/>
      <c r="DB45" s="164"/>
      <c r="DC45" s="166"/>
      <c r="DD45" s="166"/>
      <c r="DE45" s="166"/>
      <c r="DF45" s="166"/>
      <c r="DG45" s="166"/>
      <c r="DH45" s="166"/>
      <c r="DI45" s="166"/>
      <c r="DJ45" s="166"/>
      <c r="DK45" s="166">
        <v>1</v>
      </c>
      <c r="DL45" s="166"/>
      <c r="DM45" s="166"/>
      <c r="DN45" s="166"/>
      <c r="DO45" s="166">
        <v>1</v>
      </c>
      <c r="DP45" s="166"/>
      <c r="DQ45" s="166"/>
      <c r="DR45" s="166"/>
      <c r="DS45" s="166"/>
      <c r="DT45" s="166"/>
      <c r="DU45" s="166"/>
      <c r="DV45" s="164"/>
      <c r="DW45" s="166"/>
      <c r="DX45" s="166"/>
      <c r="DY45" s="166">
        <v>1</v>
      </c>
      <c r="DZ45" s="166">
        <v>1</v>
      </c>
      <c r="EA45" s="166"/>
      <c r="EB45" s="167" t="s">
        <v>1805</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ht="20.100000000000001" customHeight="1" x14ac:dyDescent="0.3">
      <c r="A46" s="72" t="s">
        <v>1833</v>
      </c>
      <c r="B46" s="80" t="s">
        <v>187</v>
      </c>
      <c r="C46" s="73">
        <v>82568</v>
      </c>
      <c r="D46" s="72" t="s">
        <v>1875</v>
      </c>
      <c r="E46" s="73" t="s">
        <v>108</v>
      </c>
      <c r="F46" s="73" t="s">
        <v>121</v>
      </c>
      <c r="G46" s="73" t="s">
        <v>344</v>
      </c>
      <c r="H46" s="73" t="s">
        <v>385</v>
      </c>
      <c r="I46" s="72" t="s">
        <v>834</v>
      </c>
      <c r="J46" s="72" t="s">
        <v>1876</v>
      </c>
      <c r="K46" s="163"/>
      <c r="L46" s="163"/>
      <c r="M46" s="163"/>
      <c r="N46" s="163"/>
      <c r="O46" s="163"/>
      <c r="P46" s="163"/>
      <c r="Q46" s="163"/>
      <c r="R46" s="163"/>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v>1</v>
      </c>
      <c r="DZ46" s="172">
        <v>0</v>
      </c>
      <c r="EA46" s="170"/>
      <c r="EB46" s="173"/>
    </row>
    <row r="47" spans="1:157" ht="20.100000000000001" customHeight="1" x14ac:dyDescent="0.3">
      <c r="A47" s="72" t="s">
        <v>1916</v>
      </c>
      <c r="B47" s="73" t="s">
        <v>106</v>
      </c>
      <c r="C47" s="73">
        <v>82427</v>
      </c>
      <c r="D47" s="72" t="s">
        <v>1920</v>
      </c>
      <c r="E47" s="73" t="s">
        <v>108</v>
      </c>
      <c r="F47" s="73" t="s">
        <v>121</v>
      </c>
      <c r="G47" s="73" t="s">
        <v>344</v>
      </c>
      <c r="H47" s="73" t="s">
        <v>385</v>
      </c>
      <c r="I47" s="72" t="s">
        <v>174</v>
      </c>
      <c r="J47" s="72" t="s">
        <v>1921</v>
      </c>
      <c r="K47" s="78" t="s">
        <v>1922</v>
      </c>
      <c r="L47" s="72" t="s">
        <v>1923</v>
      </c>
      <c r="M47" s="163"/>
      <c r="N47" s="72" t="s">
        <v>1924</v>
      </c>
      <c r="O47" s="72"/>
      <c r="P47" s="72"/>
      <c r="Q47" s="72"/>
      <c r="R47" s="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v>1</v>
      </c>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v>1</v>
      </c>
      <c r="DP47" s="172"/>
      <c r="DQ47" s="172"/>
      <c r="DR47" s="172"/>
      <c r="DS47" s="172"/>
      <c r="DT47" s="172"/>
      <c r="DU47" s="172"/>
      <c r="DV47" s="54"/>
      <c r="DW47" s="172"/>
      <c r="DX47" s="172"/>
      <c r="DY47" s="172">
        <v>1</v>
      </c>
      <c r="DZ47" s="172">
        <v>0</v>
      </c>
      <c r="EA47" s="170"/>
      <c r="EB47" s="173"/>
    </row>
    <row r="48" spans="1:157" ht="20.100000000000001" customHeight="1" x14ac:dyDescent="0.3">
      <c r="A48" s="25" t="s">
        <v>1916</v>
      </c>
      <c r="B48" s="26" t="s">
        <v>187</v>
      </c>
      <c r="C48" s="26">
        <v>82475</v>
      </c>
      <c r="D48" s="25" t="s">
        <v>1925</v>
      </c>
      <c r="E48" s="26" t="s">
        <v>108</v>
      </c>
      <c r="F48" s="26" t="s">
        <v>121</v>
      </c>
      <c r="G48" s="26" t="s">
        <v>344</v>
      </c>
      <c r="H48" s="26" t="s">
        <v>385</v>
      </c>
      <c r="I48" s="25" t="s">
        <v>834</v>
      </c>
      <c r="J48" s="25" t="s">
        <v>1876</v>
      </c>
      <c r="K48" s="25"/>
      <c r="L48" s="25" t="s">
        <v>1926</v>
      </c>
      <c r="M48" s="163"/>
      <c r="N48" s="163"/>
      <c r="O48" s="163"/>
      <c r="P48" s="163"/>
      <c r="Q48" s="25"/>
      <c r="R48" s="25" t="s">
        <v>1927</v>
      </c>
      <c r="T48" s="172"/>
      <c r="U48" s="172"/>
      <c r="V48" s="172"/>
      <c r="W48" s="172"/>
      <c r="X48" s="172"/>
      <c r="Y48" s="172"/>
      <c r="Z48" s="172"/>
      <c r="AA48" s="172"/>
      <c r="AB48" s="172"/>
      <c r="AC48" s="172"/>
      <c r="AD48" s="172"/>
      <c r="AE48" s="172"/>
      <c r="AF48" s="172"/>
      <c r="AG48" s="172">
        <v>1</v>
      </c>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v>1</v>
      </c>
      <c r="DZ48" s="172">
        <v>1</v>
      </c>
      <c r="EA48" s="170"/>
      <c r="EB48" s="173"/>
    </row>
    <row r="49" spans="1:132" s="172" customFormat="1" ht="20.100000000000001" customHeight="1" x14ac:dyDescent="0.2">
      <c r="A49" s="25" t="s">
        <v>1974</v>
      </c>
      <c r="B49" s="40" t="s">
        <v>126</v>
      </c>
      <c r="C49" s="26">
        <v>81954</v>
      </c>
      <c r="D49" s="25" t="s">
        <v>2016</v>
      </c>
      <c r="E49" s="26" t="s">
        <v>108</v>
      </c>
      <c r="F49" s="26" t="s">
        <v>114</v>
      </c>
      <c r="G49" s="26" t="s">
        <v>128</v>
      </c>
      <c r="H49" s="26" t="s">
        <v>385</v>
      </c>
      <c r="I49" s="25" t="s">
        <v>1757</v>
      </c>
      <c r="J49" s="25" t="s">
        <v>2017</v>
      </c>
      <c r="K49" s="25"/>
      <c r="L49" s="25" t="s">
        <v>2018</v>
      </c>
      <c r="M49" s="174"/>
      <c r="N49" s="174"/>
      <c r="O49" s="174"/>
      <c r="P49" s="174"/>
      <c r="Q49" s="119" t="s">
        <v>2019</v>
      </c>
      <c r="R49" s="174"/>
      <c r="AD49" s="172">
        <v>1</v>
      </c>
      <c r="AJ49" s="172">
        <v>1</v>
      </c>
      <c r="AN49" s="172">
        <v>1</v>
      </c>
      <c r="CC49" s="172">
        <v>1</v>
      </c>
      <c r="CK49" s="172">
        <v>1</v>
      </c>
      <c r="DB49" s="54"/>
      <c r="DV49" s="54"/>
      <c r="DY49" s="172">
        <v>1</v>
      </c>
      <c r="DZ49" s="172">
        <v>1</v>
      </c>
      <c r="EB49" s="173"/>
    </row>
    <row r="50" spans="1:132" s="172" customFormat="1" ht="20.100000000000001" customHeight="1" x14ac:dyDescent="0.2">
      <c r="A50" s="25" t="s">
        <v>2029</v>
      </c>
      <c r="B50" s="40" t="s">
        <v>143</v>
      </c>
      <c r="C50" s="26">
        <v>83150</v>
      </c>
      <c r="D50" s="71" t="s">
        <v>2056</v>
      </c>
      <c r="E50" s="73"/>
      <c r="F50" s="73" t="s">
        <v>109</v>
      </c>
      <c r="G50" s="73" t="s">
        <v>177</v>
      </c>
      <c r="H50" s="73" t="s">
        <v>385</v>
      </c>
      <c r="I50" s="72" t="s">
        <v>178</v>
      </c>
      <c r="J50" s="72" t="s">
        <v>2057</v>
      </c>
      <c r="K50" s="174"/>
      <c r="L50" s="174"/>
      <c r="M50" s="174"/>
      <c r="N50" s="174"/>
      <c r="O50" s="174"/>
      <c r="P50" s="174"/>
      <c r="Q50" s="174"/>
      <c r="R50" s="174"/>
      <c r="DB50" s="54"/>
      <c r="DV50" s="54"/>
      <c r="DY50" s="172">
        <v>0</v>
      </c>
      <c r="DZ50" s="172">
        <v>0</v>
      </c>
      <c r="EB50" s="173"/>
    </row>
    <row r="51" spans="1:132" s="172" customFormat="1" ht="20.100000000000001" customHeight="1" x14ac:dyDescent="0.2">
      <c r="A51" s="25" t="s">
        <v>2029</v>
      </c>
      <c r="B51" s="40" t="s">
        <v>143</v>
      </c>
      <c r="C51" s="26">
        <v>82801</v>
      </c>
      <c r="D51" s="25" t="s">
        <v>2058</v>
      </c>
      <c r="E51" s="26"/>
      <c r="F51" s="26" t="s">
        <v>109</v>
      </c>
      <c r="G51" s="26" t="s">
        <v>177</v>
      </c>
      <c r="H51" s="26" t="s">
        <v>385</v>
      </c>
      <c r="I51" s="25" t="s">
        <v>215</v>
      </c>
      <c r="J51" s="25" t="s">
        <v>2059</v>
      </c>
      <c r="K51" s="45" t="s">
        <v>2060</v>
      </c>
      <c r="L51" s="25" t="s">
        <v>2061</v>
      </c>
      <c r="M51" s="25" t="s">
        <v>2062</v>
      </c>
      <c r="N51" s="174"/>
      <c r="O51" s="174"/>
      <c r="P51" s="174"/>
      <c r="Q51" s="25" t="s">
        <v>2063</v>
      </c>
      <c r="R51" s="25" t="s">
        <v>2064</v>
      </c>
      <c r="T51" s="172">
        <v>1</v>
      </c>
      <c r="AA51" s="172">
        <v>1</v>
      </c>
      <c r="AG51" s="172">
        <v>1</v>
      </c>
      <c r="AP51" s="172">
        <v>1</v>
      </c>
      <c r="BR51" s="172">
        <v>1</v>
      </c>
      <c r="CV51" s="172">
        <v>1</v>
      </c>
      <c r="DB51" s="54"/>
      <c r="DV51" s="54"/>
      <c r="DY51" s="172">
        <v>1</v>
      </c>
      <c r="DZ51" s="172">
        <v>1</v>
      </c>
      <c r="EB51" s="173" t="s">
        <v>2065</v>
      </c>
    </row>
    <row r="52" spans="1:132" s="172" customFormat="1" ht="20.100000000000001" customHeight="1" x14ac:dyDescent="0.2">
      <c r="A52" s="25" t="s">
        <v>2029</v>
      </c>
      <c r="B52" s="40" t="s">
        <v>126</v>
      </c>
      <c r="C52" s="26">
        <v>83011</v>
      </c>
      <c r="D52" s="25" t="s">
        <v>2073</v>
      </c>
      <c r="E52" s="26"/>
      <c r="F52" s="26" t="s">
        <v>114</v>
      </c>
      <c r="G52" s="26" t="s">
        <v>128</v>
      </c>
      <c r="H52" s="26" t="s">
        <v>385</v>
      </c>
      <c r="I52" s="25" t="s">
        <v>319</v>
      </c>
      <c r="J52" s="25" t="s">
        <v>2074</v>
      </c>
      <c r="K52" s="25"/>
      <c r="L52" s="25" t="s">
        <v>2075</v>
      </c>
      <c r="M52" s="174"/>
      <c r="N52" s="174"/>
      <c r="O52" s="174"/>
      <c r="P52" s="174"/>
      <c r="Q52" s="174"/>
      <c r="R52" s="174"/>
      <c r="DB52" s="54"/>
      <c r="DK52" s="172">
        <v>1</v>
      </c>
      <c r="DO52" s="172">
        <v>1</v>
      </c>
      <c r="DV52" s="54"/>
      <c r="DY52" s="172">
        <v>1</v>
      </c>
      <c r="DZ52" s="172">
        <v>1</v>
      </c>
      <c r="EB52" s="173" t="s">
        <v>2076</v>
      </c>
    </row>
    <row r="53" spans="1:132" s="172" customFormat="1" ht="20.100000000000001" customHeight="1" x14ac:dyDescent="0.2">
      <c r="A53" s="25" t="s">
        <v>2077</v>
      </c>
      <c r="B53" s="26" t="s">
        <v>106</v>
      </c>
      <c r="C53" s="26">
        <v>83218</v>
      </c>
      <c r="D53" s="25" t="s">
        <v>2078</v>
      </c>
      <c r="E53" s="26" t="s">
        <v>108</v>
      </c>
      <c r="F53" s="26" t="s">
        <v>109</v>
      </c>
      <c r="G53" s="26" t="s">
        <v>117</v>
      </c>
      <c r="H53" s="26" t="s">
        <v>385</v>
      </c>
      <c r="I53" s="25" t="s">
        <v>643</v>
      </c>
      <c r="J53" s="25" t="s">
        <v>2079</v>
      </c>
      <c r="K53" s="174"/>
      <c r="L53" s="174"/>
      <c r="M53" s="174"/>
      <c r="N53" s="174"/>
      <c r="O53" s="174"/>
      <c r="P53" s="174"/>
      <c r="Q53" s="25" t="s">
        <v>2080</v>
      </c>
      <c r="R53" s="25" t="s">
        <v>2081</v>
      </c>
      <c r="AA53" s="172">
        <v>1</v>
      </c>
      <c r="DB53" s="54"/>
      <c r="DV53" s="54"/>
      <c r="DY53" s="172">
        <v>0</v>
      </c>
      <c r="DZ53" s="172">
        <v>1</v>
      </c>
      <c r="EB53" s="173"/>
    </row>
    <row r="54" spans="1:132" s="172" customFormat="1" ht="20.100000000000001" customHeight="1" x14ac:dyDescent="0.2">
      <c r="A54" s="72" t="s">
        <v>2077</v>
      </c>
      <c r="B54" s="73" t="s">
        <v>106</v>
      </c>
      <c r="C54" s="73">
        <v>82399</v>
      </c>
      <c r="D54" s="72" t="s">
        <v>2091</v>
      </c>
      <c r="E54" s="73" t="s">
        <v>108</v>
      </c>
      <c r="F54" s="73" t="s">
        <v>109</v>
      </c>
      <c r="G54" s="73" t="s">
        <v>139</v>
      </c>
      <c r="H54" s="73" t="s">
        <v>385</v>
      </c>
      <c r="I54" s="72" t="s">
        <v>163</v>
      </c>
      <c r="J54" s="72" t="s">
        <v>2092</v>
      </c>
      <c r="K54" s="72"/>
      <c r="L54" s="72" t="s">
        <v>2093</v>
      </c>
      <c r="M54" s="174"/>
      <c r="N54" s="174"/>
      <c r="O54" s="174"/>
      <c r="P54" s="174"/>
      <c r="Q54" s="72" t="s">
        <v>2094</v>
      </c>
      <c r="R54" s="72" t="s">
        <v>2095</v>
      </c>
      <c r="W54" s="172">
        <v>1</v>
      </c>
      <c r="CH54" s="172">
        <v>1</v>
      </c>
      <c r="CQ54" s="172">
        <v>1</v>
      </c>
      <c r="DB54" s="54"/>
      <c r="DF54" s="172">
        <v>1</v>
      </c>
      <c r="DV54" s="54"/>
      <c r="DY54" s="172">
        <v>1</v>
      </c>
      <c r="DZ54" s="172">
        <v>1</v>
      </c>
      <c r="EB54" s="173" t="s">
        <v>2096</v>
      </c>
    </row>
    <row r="55" spans="1:132" s="172" customFormat="1" ht="20.100000000000001" customHeight="1" x14ac:dyDescent="0.2">
      <c r="A55" s="25" t="s">
        <v>2077</v>
      </c>
      <c r="B55" s="26" t="s">
        <v>143</v>
      </c>
      <c r="C55" s="26">
        <v>82799</v>
      </c>
      <c r="D55" s="25" t="s">
        <v>2097</v>
      </c>
      <c r="E55" s="26"/>
      <c r="F55" s="26" t="s">
        <v>109</v>
      </c>
      <c r="G55" s="26" t="s">
        <v>177</v>
      </c>
      <c r="H55" s="26" t="s">
        <v>385</v>
      </c>
      <c r="I55" s="25" t="s">
        <v>178</v>
      </c>
      <c r="J55" s="25" t="s">
        <v>2098</v>
      </c>
      <c r="K55" s="25"/>
      <c r="L55" s="25" t="s">
        <v>2099</v>
      </c>
      <c r="M55" s="174"/>
      <c r="N55" s="174"/>
      <c r="O55" s="174"/>
      <c r="P55" s="174"/>
      <c r="Q55" s="25" t="s">
        <v>2100</v>
      </c>
      <c r="R55" s="25" t="s">
        <v>2101</v>
      </c>
      <c r="AX55" s="172">
        <v>1</v>
      </c>
      <c r="BQ55" s="172">
        <v>1</v>
      </c>
      <c r="BV55" s="172">
        <v>1</v>
      </c>
      <c r="DB55" s="54"/>
      <c r="DV55" s="54"/>
      <c r="DY55" s="172">
        <v>1</v>
      </c>
      <c r="DZ55" s="172">
        <v>1</v>
      </c>
      <c r="EB55" s="173"/>
    </row>
    <row r="56" spans="1:132" s="172" customFormat="1" ht="20.100000000000001" customHeight="1" x14ac:dyDescent="0.2">
      <c r="A56" s="25" t="s">
        <v>2109</v>
      </c>
      <c r="B56" s="26" t="s">
        <v>126</v>
      </c>
      <c r="C56" s="26">
        <v>82743</v>
      </c>
      <c r="D56" s="25" t="s">
        <v>2115</v>
      </c>
      <c r="E56" s="26"/>
      <c r="F56" s="26" t="s">
        <v>114</v>
      </c>
      <c r="G56" s="26" t="s">
        <v>615</v>
      </c>
      <c r="H56" s="26" t="s">
        <v>385</v>
      </c>
      <c r="I56" s="25" t="s">
        <v>275</v>
      </c>
      <c r="J56" s="25" t="s">
        <v>2116</v>
      </c>
      <c r="K56" s="25"/>
      <c r="L56" s="25" t="s">
        <v>2117</v>
      </c>
      <c r="M56" s="25" t="s">
        <v>2118</v>
      </c>
      <c r="N56" s="25" t="s">
        <v>2119</v>
      </c>
      <c r="O56" s="174"/>
      <c r="P56" s="174"/>
      <c r="Q56" s="174"/>
      <c r="R56" s="174"/>
      <c r="CY56" s="172">
        <v>1</v>
      </c>
      <c r="DB56" s="54"/>
      <c r="DV56" s="54"/>
      <c r="DY56" s="172">
        <v>1</v>
      </c>
      <c r="DZ56" s="172">
        <v>0</v>
      </c>
      <c r="EB56" s="173" t="s">
        <v>1965</v>
      </c>
    </row>
    <row r="57" spans="1:132" s="172" customFormat="1" ht="20.100000000000001" customHeight="1" x14ac:dyDescent="0.2">
      <c r="A57" s="25" t="s">
        <v>2109</v>
      </c>
      <c r="B57" s="26" t="s">
        <v>187</v>
      </c>
      <c r="C57" s="26">
        <v>82488</v>
      </c>
      <c r="D57" s="25" t="s">
        <v>2123</v>
      </c>
      <c r="E57" s="26"/>
      <c r="F57" s="26" t="s">
        <v>121</v>
      </c>
      <c r="G57" s="26" t="s">
        <v>344</v>
      </c>
      <c r="H57" s="26" t="s">
        <v>385</v>
      </c>
      <c r="I57" s="25" t="s">
        <v>834</v>
      </c>
      <c r="J57" s="25" t="s">
        <v>2124</v>
      </c>
      <c r="K57" s="25"/>
      <c r="L57" s="25" t="s">
        <v>2125</v>
      </c>
      <c r="M57" s="25" t="s">
        <v>2126</v>
      </c>
      <c r="N57" s="25" t="s">
        <v>2127</v>
      </c>
      <c r="O57" s="174"/>
      <c r="P57" s="174"/>
      <c r="Q57" s="25"/>
      <c r="R57" s="25" t="s">
        <v>2128</v>
      </c>
      <c r="U57" s="172">
        <v>1</v>
      </c>
      <c r="AA57" s="172">
        <v>1</v>
      </c>
      <c r="AG57" s="172">
        <v>1</v>
      </c>
      <c r="AN57" s="172">
        <v>1</v>
      </c>
      <c r="DB57" s="54"/>
      <c r="DV57" s="54"/>
      <c r="DY57" s="172">
        <v>1</v>
      </c>
      <c r="DZ57" s="172">
        <v>1</v>
      </c>
      <c r="EB57" s="173" t="s">
        <v>2129</v>
      </c>
    </row>
    <row r="58" spans="1:132" ht="20.100000000000001" customHeight="1" x14ac:dyDescent="0.3">
      <c r="A58" s="25" t="s">
        <v>2135</v>
      </c>
      <c r="B58" s="40" t="s">
        <v>126</v>
      </c>
      <c r="C58" s="26">
        <v>80405</v>
      </c>
      <c r="D58" s="25" t="s">
        <v>1287</v>
      </c>
      <c r="E58" s="26" t="s">
        <v>108</v>
      </c>
      <c r="F58" s="26" t="s">
        <v>114</v>
      </c>
      <c r="G58" s="26" t="s">
        <v>615</v>
      </c>
      <c r="H58" s="26" t="s">
        <v>385</v>
      </c>
      <c r="I58" s="25" t="s">
        <v>1757</v>
      </c>
      <c r="J58" s="25" t="s">
        <v>659</v>
      </c>
      <c r="K58" s="25"/>
      <c r="L58" s="25" t="s">
        <v>2136</v>
      </c>
      <c r="M58" s="163"/>
      <c r="N58" s="163"/>
      <c r="O58" s="163"/>
      <c r="P58" s="163"/>
      <c r="Q58" s="87" t="s">
        <v>2137</v>
      </c>
      <c r="R58" s="25"/>
      <c r="S58" s="172"/>
      <c r="T58" s="172"/>
      <c r="U58" s="172"/>
      <c r="V58" s="172">
        <v>1</v>
      </c>
      <c r="W58" s="172"/>
      <c r="X58" s="172"/>
      <c r="Y58" s="172"/>
      <c r="Z58" s="172"/>
      <c r="AA58" s="172">
        <v>1</v>
      </c>
      <c r="AB58" s="172"/>
      <c r="AC58" s="172"/>
      <c r="AD58" s="172">
        <v>1</v>
      </c>
      <c r="AE58" s="172"/>
      <c r="AF58" s="172"/>
      <c r="AG58" s="172">
        <v>1</v>
      </c>
      <c r="AH58" s="172"/>
      <c r="AI58" s="172"/>
      <c r="AJ58" s="172">
        <v>1</v>
      </c>
      <c r="AK58" s="172"/>
      <c r="AL58" s="172"/>
      <c r="AM58" s="172"/>
      <c r="AN58" s="172"/>
      <c r="AO58" s="172"/>
      <c r="AP58" s="172"/>
      <c r="AQ58" s="172"/>
      <c r="AR58" s="172"/>
      <c r="AS58" s="172"/>
      <c r="AT58" s="172">
        <v>1</v>
      </c>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v>1</v>
      </c>
      <c r="BS58" s="172"/>
      <c r="BT58" s="172"/>
      <c r="BU58" s="172"/>
      <c r="BV58" s="172"/>
      <c r="BW58" s="172"/>
      <c r="BX58" s="172"/>
      <c r="BY58" s="172"/>
      <c r="BZ58" s="172"/>
      <c r="CA58" s="172"/>
      <c r="CB58" s="172"/>
      <c r="CC58" s="172"/>
      <c r="CD58" s="172">
        <v>1</v>
      </c>
      <c r="CE58" s="172"/>
      <c r="CF58" s="172">
        <v>1</v>
      </c>
      <c r="CG58" s="172"/>
      <c r="CH58" s="172">
        <v>1</v>
      </c>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v>1</v>
      </c>
      <c r="DF58" s="172"/>
      <c r="DG58" s="172"/>
      <c r="DH58" s="172"/>
      <c r="DI58" s="172"/>
      <c r="DJ58" s="172">
        <v>1</v>
      </c>
      <c r="DK58" s="172"/>
      <c r="DL58" s="172"/>
      <c r="DM58" s="172"/>
      <c r="DN58" s="172"/>
      <c r="DO58" s="172"/>
      <c r="DP58" s="172"/>
      <c r="DQ58" s="172"/>
      <c r="DR58" s="172"/>
      <c r="DS58" s="172"/>
      <c r="DT58" s="172"/>
      <c r="DU58" s="172"/>
      <c r="DV58" s="54"/>
      <c r="DW58" s="172"/>
      <c r="DX58" s="172"/>
      <c r="DY58" s="172">
        <v>1</v>
      </c>
      <c r="DZ58" s="172">
        <v>1</v>
      </c>
      <c r="EA58" s="172"/>
      <c r="EB58" s="173" t="s">
        <v>2138</v>
      </c>
    </row>
    <row r="59" spans="1:132" ht="20.100000000000001" customHeight="1" x14ac:dyDescent="0.3">
      <c r="A59" s="25" t="s">
        <v>2135</v>
      </c>
      <c r="B59" s="40" t="s">
        <v>152</v>
      </c>
      <c r="C59" s="26">
        <v>82456</v>
      </c>
      <c r="D59" s="25" t="s">
        <v>2139</v>
      </c>
      <c r="E59" s="26" t="s">
        <v>108</v>
      </c>
      <c r="F59" s="26" t="s">
        <v>109</v>
      </c>
      <c r="G59" s="26" t="s">
        <v>554</v>
      </c>
      <c r="H59" s="26" t="s">
        <v>385</v>
      </c>
      <c r="I59" s="25" t="s">
        <v>155</v>
      </c>
      <c r="J59" s="25" t="s">
        <v>2140</v>
      </c>
      <c r="K59" s="25"/>
      <c r="L59" s="25" t="s">
        <v>2141</v>
      </c>
      <c r="M59" s="25" t="s">
        <v>2142</v>
      </c>
      <c r="N59" s="25" t="s">
        <v>166</v>
      </c>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v>1</v>
      </c>
      <c r="AT59" s="172"/>
      <c r="AU59" s="172"/>
      <c r="AV59" s="172"/>
      <c r="AW59" s="172"/>
      <c r="AX59" s="172">
        <v>1</v>
      </c>
      <c r="AY59" s="172"/>
      <c r="AZ59" s="172"/>
      <c r="BA59" s="172"/>
      <c r="BB59" s="172"/>
      <c r="BC59" s="172"/>
      <c r="BD59" s="172"/>
      <c r="BE59" s="172"/>
      <c r="BF59" s="172"/>
      <c r="BG59" s="172"/>
      <c r="BH59" s="172"/>
      <c r="BI59" s="172"/>
      <c r="BJ59" s="172"/>
      <c r="BK59" s="172"/>
      <c r="BL59" s="172"/>
      <c r="BM59" s="172"/>
      <c r="BN59" s="172"/>
      <c r="BO59" s="172"/>
      <c r="BP59" s="172"/>
      <c r="BQ59" s="172">
        <v>1</v>
      </c>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1</v>
      </c>
      <c r="DZ59" s="172">
        <v>0</v>
      </c>
      <c r="EA59" s="172"/>
      <c r="EB59" s="173"/>
    </row>
    <row r="60" spans="1:132" ht="20.100000000000001" customHeight="1" x14ac:dyDescent="0.3">
      <c r="A60" s="25" t="s">
        <v>2135</v>
      </c>
      <c r="B60" s="40" t="s">
        <v>106</v>
      </c>
      <c r="C60" s="26">
        <v>83194</v>
      </c>
      <c r="D60" s="71" t="s">
        <v>2150</v>
      </c>
      <c r="E60" s="26" t="s">
        <v>108</v>
      </c>
      <c r="F60" s="26" t="s">
        <v>109</v>
      </c>
      <c r="G60" s="26" t="s">
        <v>539</v>
      </c>
      <c r="H60" s="26" t="s">
        <v>385</v>
      </c>
      <c r="I60" s="25" t="s">
        <v>123</v>
      </c>
      <c r="J60" s="25" t="s">
        <v>2151</v>
      </c>
      <c r="K60" s="163"/>
      <c r="L60" s="163"/>
      <c r="M60" s="163"/>
      <c r="N60" s="163"/>
      <c r="O60" s="163"/>
      <c r="P60" s="163"/>
      <c r="Q60" s="163"/>
      <c r="R60" s="163"/>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x14ac:dyDescent="0.3">
      <c r="A61" s="25" t="s">
        <v>2152</v>
      </c>
      <c r="B61" s="40" t="s">
        <v>187</v>
      </c>
      <c r="C61" s="26">
        <v>82932</v>
      </c>
      <c r="D61" s="25" t="s">
        <v>2175</v>
      </c>
      <c r="E61" s="26" t="s">
        <v>108</v>
      </c>
      <c r="F61" s="26" t="s">
        <v>121</v>
      </c>
      <c r="G61" s="26" t="s">
        <v>344</v>
      </c>
      <c r="H61" s="26" t="s">
        <v>385</v>
      </c>
      <c r="I61" s="25" t="s">
        <v>834</v>
      </c>
      <c r="J61" s="25" t="s">
        <v>2176</v>
      </c>
      <c r="K61" s="25"/>
      <c r="L61" s="25" t="s">
        <v>2177</v>
      </c>
      <c r="M61" s="163"/>
      <c r="N61" s="163"/>
      <c r="O61" s="163"/>
      <c r="P61" s="163"/>
      <c r="Q61" s="25"/>
      <c r="R61" s="25" t="s">
        <v>2178</v>
      </c>
      <c r="S61" s="172"/>
      <c r="T61" s="172"/>
      <c r="U61" s="172"/>
      <c r="V61" s="172"/>
      <c r="W61" s="172"/>
      <c r="X61" s="172"/>
      <c r="Y61" s="172"/>
      <c r="Z61" s="172"/>
      <c r="AA61" s="172"/>
      <c r="AB61" s="172"/>
      <c r="AC61" s="172"/>
      <c r="AD61" s="172"/>
      <c r="AE61" s="172"/>
      <c r="AF61" s="172"/>
      <c r="AG61" s="172">
        <v>1</v>
      </c>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v>1</v>
      </c>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1</v>
      </c>
      <c r="DZ61" s="172">
        <v>1</v>
      </c>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x14ac:dyDescent="0.3">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x14ac:dyDescent="0.3">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x14ac:dyDescent="0.3">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x14ac:dyDescent="0.3">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x14ac:dyDescent="0.3">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x14ac:dyDescent="0.3">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x14ac:dyDescent="0.3">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x14ac:dyDescent="0.3">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x14ac:dyDescent="0.3">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x14ac:dyDescent="0.3">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x14ac:dyDescent="0.3">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x14ac:dyDescent="0.3">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x14ac:dyDescent="0.3">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x14ac:dyDescent="0.3">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x14ac:dyDescent="0.3">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x14ac:dyDescent="0.3">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x14ac:dyDescent="0.3">
      <c r="DY142" s="49"/>
      <c r="DZ142" s="49"/>
      <c r="EA142" s="49"/>
    </row>
    <row r="143" spans="19:132" x14ac:dyDescent="0.3">
      <c r="DY143" s="49"/>
      <c r="DZ143" s="49"/>
      <c r="EA143" s="49"/>
    </row>
    <row r="144" spans="19:132" x14ac:dyDescent="0.3">
      <c r="DY144" s="49"/>
      <c r="DZ144" s="49"/>
      <c r="EA144" s="49"/>
    </row>
    <row r="145" spans="1:175" x14ac:dyDescent="0.3">
      <c r="DY145" s="49"/>
      <c r="DZ145" s="49"/>
      <c r="EA145" s="49"/>
    </row>
    <row r="146" spans="1:175" x14ac:dyDescent="0.3">
      <c r="DY146" s="49"/>
      <c r="DZ146" s="49"/>
      <c r="EA146" s="49"/>
    </row>
    <row r="147" spans="1:175" x14ac:dyDescent="0.3">
      <c r="DY147" s="49"/>
      <c r="DZ147" s="49"/>
      <c r="EA147" s="49"/>
    </row>
    <row r="148" spans="1:175" x14ac:dyDescent="0.3">
      <c r="DY148" s="49"/>
      <c r="DZ148" s="49"/>
      <c r="EA148" s="49"/>
    </row>
    <row r="149" spans="1:175" x14ac:dyDescent="0.3">
      <c r="DY149" s="49"/>
      <c r="DZ149" s="49"/>
      <c r="EA149" s="49"/>
    </row>
    <row r="150" spans="1:175" x14ac:dyDescent="0.3">
      <c r="DY150" s="49"/>
      <c r="DZ150" s="49"/>
      <c r="EA150" s="49"/>
    </row>
    <row r="151" spans="1:175" x14ac:dyDescent="0.3">
      <c r="DY151" s="49"/>
      <c r="DZ151" s="49"/>
      <c r="EA151" s="49"/>
    </row>
    <row r="152" spans="1:175" x14ac:dyDescent="0.3">
      <c r="DY152" s="49"/>
      <c r="DZ152" s="49"/>
      <c r="EA152" s="49"/>
    </row>
    <row r="153" spans="1:175" x14ac:dyDescent="0.3">
      <c r="DY153" s="49"/>
      <c r="DZ153" s="49"/>
      <c r="EA153" s="49"/>
    </row>
    <row r="154" spans="1:175" x14ac:dyDescent="0.3">
      <c r="DY154" s="49"/>
      <c r="DZ154" s="49"/>
      <c r="EA154" s="49"/>
    </row>
    <row r="155" spans="1:175" x14ac:dyDescent="0.3">
      <c r="DY155" s="49"/>
      <c r="DZ155" s="49"/>
      <c r="EA155" s="49"/>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x14ac:dyDescent="0.3">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x14ac:dyDescent="0.3">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x14ac:dyDescent="0.3">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x14ac:dyDescent="0.3">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x14ac:dyDescent="0.3">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x14ac:dyDescent="0.3">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x14ac:dyDescent="0.3">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x14ac:dyDescent="0.3">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x14ac:dyDescent="0.3">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x14ac:dyDescent="0.3">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x14ac:dyDescent="0.3">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x14ac:dyDescent="0.3">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x14ac:dyDescent="0.3">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8"/>
  <sheetViews>
    <sheetView workbookViewId="0"/>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89" t="s">
        <v>0</v>
      </c>
      <c r="D2" s="390"/>
      <c r="E2" s="390"/>
      <c r="F2" s="390"/>
      <c r="G2" s="390"/>
      <c r="H2" s="390"/>
      <c r="I2" s="390"/>
      <c r="J2" s="390"/>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91" t="s">
        <v>2134</v>
      </c>
      <c r="D3" s="390"/>
      <c r="E3" s="390"/>
      <c r="F3" s="390"/>
      <c r="G3" s="390"/>
      <c r="H3" s="390"/>
      <c r="I3" s="390"/>
      <c r="J3" s="390"/>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91" t="s">
        <v>1</v>
      </c>
      <c r="D4" s="390"/>
      <c r="E4" s="390"/>
      <c r="F4" s="390"/>
      <c r="G4" s="390"/>
      <c r="H4" s="390"/>
      <c r="I4" s="390"/>
      <c r="J4" s="390"/>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91" t="s">
        <v>2</v>
      </c>
      <c r="D5" s="390"/>
      <c r="E5" s="390"/>
      <c r="F5" s="390"/>
      <c r="G5" s="390"/>
      <c r="H5" s="390"/>
      <c r="I5" s="390"/>
      <c r="J5" s="390"/>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91" t="s">
        <v>77</v>
      </c>
      <c r="D6" s="390"/>
      <c r="E6" s="390"/>
      <c r="F6" s="390"/>
      <c r="G6" s="390"/>
      <c r="H6" s="390"/>
      <c r="I6" s="390"/>
      <c r="J6" s="390"/>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86"/>
      <c r="D7" s="386"/>
      <c r="E7" s="386"/>
      <c r="F7" s="386"/>
      <c r="G7" s="386"/>
      <c r="H7" s="386"/>
      <c r="I7" s="386"/>
      <c r="J7" s="386"/>
      <c r="K7" s="29"/>
      <c r="L7" s="29"/>
      <c r="M7" s="29"/>
      <c r="N7" s="29"/>
      <c r="O7" s="29"/>
      <c r="P7" s="29"/>
      <c r="Q7" s="29"/>
      <c r="R7" s="29"/>
      <c r="S7" s="177"/>
      <c r="T7" s="392" t="s">
        <v>103</v>
      </c>
      <c r="U7" s="392"/>
      <c r="V7" s="392"/>
      <c r="W7" s="392"/>
      <c r="X7" s="392"/>
      <c r="Y7" s="392"/>
      <c r="Z7" s="392"/>
      <c r="AA7" s="392"/>
      <c r="AB7" s="392"/>
      <c r="AC7" s="392"/>
      <c r="AD7" s="392"/>
      <c r="AE7" s="392"/>
      <c r="AF7" s="392"/>
      <c r="AG7" s="392"/>
      <c r="AH7" s="392"/>
      <c r="AI7" s="392"/>
      <c r="AJ7" s="392"/>
      <c r="AK7" s="392"/>
      <c r="AL7" s="392"/>
      <c r="AM7" s="392"/>
      <c r="AN7" s="392"/>
      <c r="AO7" s="392"/>
      <c r="AP7" s="392"/>
      <c r="AQ7" s="392"/>
      <c r="AR7" s="392"/>
      <c r="AS7" s="392"/>
      <c r="AT7" s="392"/>
      <c r="AU7" s="392"/>
      <c r="AV7" s="392"/>
      <c r="AW7" s="392"/>
      <c r="AX7" s="392"/>
      <c r="AY7" s="392"/>
      <c r="AZ7" s="392"/>
      <c r="BA7" s="392"/>
      <c r="BB7" s="392"/>
      <c r="BC7" s="392"/>
      <c r="BD7" s="392"/>
      <c r="BE7" s="392"/>
      <c r="BF7" s="392"/>
      <c r="BG7" s="392"/>
      <c r="BH7" s="392"/>
      <c r="BI7" s="392"/>
      <c r="BJ7" s="392"/>
      <c r="BK7" s="392"/>
      <c r="BL7" s="392"/>
      <c r="BM7" s="392"/>
      <c r="BN7" s="392"/>
      <c r="BO7" s="392"/>
      <c r="BP7" s="392"/>
      <c r="BQ7" s="392"/>
      <c r="BR7" s="392"/>
      <c r="BS7" s="392"/>
      <c r="BT7" s="392"/>
      <c r="BU7" s="392"/>
      <c r="BV7" s="392"/>
      <c r="BW7" s="392"/>
      <c r="BX7" s="392"/>
      <c r="BY7" s="392"/>
      <c r="BZ7" s="392"/>
      <c r="CA7" s="392"/>
      <c r="CB7" s="392"/>
      <c r="CC7" s="392"/>
      <c r="CD7" s="392"/>
      <c r="CE7" s="392"/>
      <c r="CF7" s="392"/>
      <c r="CG7" s="392"/>
      <c r="CH7" s="392"/>
      <c r="CI7" s="392"/>
      <c r="CJ7" s="392"/>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85" t="s">
        <v>88</v>
      </c>
      <c r="DF8" s="385"/>
      <c r="DG8" s="385"/>
      <c r="DH8" s="385"/>
      <c r="DI8" s="38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SUM(T11:T130)</f>
        <v>3</v>
      </c>
      <c r="U10" s="177">
        <f t="shared" si="0"/>
        <v>0</v>
      </c>
      <c r="V10" s="177">
        <f t="shared" si="0"/>
        <v>1</v>
      </c>
      <c r="W10" s="177">
        <f t="shared" si="0"/>
        <v>3</v>
      </c>
      <c r="X10" s="177">
        <f t="shared" si="0"/>
        <v>0</v>
      </c>
      <c r="Y10" s="177">
        <f t="shared" si="0"/>
        <v>3</v>
      </c>
      <c r="Z10" s="177">
        <f t="shared" si="0"/>
        <v>0</v>
      </c>
      <c r="AA10" s="177">
        <f t="shared" si="0"/>
        <v>5</v>
      </c>
      <c r="AB10" s="177">
        <f t="shared" si="0"/>
        <v>0</v>
      </c>
      <c r="AC10" s="177">
        <f t="shared" si="0"/>
        <v>0</v>
      </c>
      <c r="AD10" s="177">
        <f t="shared" si="0"/>
        <v>1</v>
      </c>
      <c r="AE10" s="177">
        <f t="shared" si="0"/>
        <v>4</v>
      </c>
      <c r="AF10" s="177">
        <f t="shared" si="0"/>
        <v>1</v>
      </c>
      <c r="AG10" s="177">
        <f t="shared" si="0"/>
        <v>6</v>
      </c>
      <c r="AH10" s="177">
        <f t="shared" si="0"/>
        <v>0</v>
      </c>
      <c r="AI10" s="177">
        <f t="shared" si="0"/>
        <v>1</v>
      </c>
      <c r="AJ10" s="177">
        <f t="shared" si="0"/>
        <v>4</v>
      </c>
      <c r="AK10" s="177">
        <f t="shared" si="0"/>
        <v>0</v>
      </c>
      <c r="AL10" s="177">
        <f t="shared" si="0"/>
        <v>0</v>
      </c>
      <c r="AM10" s="177">
        <f t="shared" si="0"/>
        <v>3</v>
      </c>
      <c r="AN10" s="177">
        <f t="shared" si="0"/>
        <v>1</v>
      </c>
      <c r="AO10" s="177">
        <f t="shared" si="0"/>
        <v>0</v>
      </c>
      <c r="AP10" s="177">
        <f t="shared" si="0"/>
        <v>0</v>
      </c>
      <c r="AQ10" s="177">
        <f t="shared" si="0"/>
        <v>0</v>
      </c>
      <c r="AR10" s="177">
        <f t="shared" si="0"/>
        <v>0</v>
      </c>
      <c r="AS10" s="177">
        <f t="shared" si="0"/>
        <v>1</v>
      </c>
      <c r="AT10" s="177">
        <f t="shared" si="0"/>
        <v>3</v>
      </c>
      <c r="AU10" s="177">
        <f t="shared" si="0"/>
        <v>4</v>
      </c>
      <c r="AV10" s="177">
        <f t="shared" si="0"/>
        <v>1</v>
      </c>
      <c r="AW10" s="177">
        <f t="shared" si="0"/>
        <v>0</v>
      </c>
      <c r="AX10" s="177">
        <f t="shared" si="0"/>
        <v>8</v>
      </c>
      <c r="AY10" s="177">
        <f t="shared" si="0"/>
        <v>0</v>
      </c>
      <c r="AZ10" s="177">
        <f t="shared" ref="AZ10:CE10" si="1">SUM(AZ11:AZ130)</f>
        <v>1</v>
      </c>
      <c r="BA10" s="177">
        <f t="shared" si="1"/>
        <v>4</v>
      </c>
      <c r="BB10" s="177">
        <f t="shared" si="1"/>
        <v>3</v>
      </c>
      <c r="BC10" s="177">
        <f t="shared" si="1"/>
        <v>1</v>
      </c>
      <c r="BD10" s="177">
        <f t="shared" si="1"/>
        <v>0</v>
      </c>
      <c r="BE10" s="177">
        <f t="shared" si="1"/>
        <v>0</v>
      </c>
      <c r="BF10" s="177">
        <f t="shared" si="1"/>
        <v>1</v>
      </c>
      <c r="BG10" s="177">
        <f t="shared" si="1"/>
        <v>4</v>
      </c>
      <c r="BH10" s="177">
        <f t="shared" si="1"/>
        <v>1</v>
      </c>
      <c r="BI10" s="177">
        <f t="shared" si="1"/>
        <v>0</v>
      </c>
      <c r="BJ10" s="177">
        <f t="shared" si="1"/>
        <v>0</v>
      </c>
      <c r="BK10" s="177">
        <f t="shared" si="1"/>
        <v>0</v>
      </c>
      <c r="BL10" s="177">
        <f t="shared" si="1"/>
        <v>2</v>
      </c>
      <c r="BM10" s="177">
        <f t="shared" si="1"/>
        <v>0</v>
      </c>
      <c r="BN10" s="177">
        <f t="shared" si="1"/>
        <v>0</v>
      </c>
      <c r="BO10" s="177">
        <f t="shared" si="1"/>
        <v>4</v>
      </c>
      <c r="BP10" s="177">
        <f t="shared" si="1"/>
        <v>3</v>
      </c>
      <c r="BQ10" s="177">
        <f t="shared" si="1"/>
        <v>5</v>
      </c>
      <c r="BR10" s="177">
        <f t="shared" si="1"/>
        <v>3</v>
      </c>
      <c r="BS10" s="177">
        <f t="shared" si="1"/>
        <v>1</v>
      </c>
      <c r="BT10" s="177">
        <f t="shared" si="1"/>
        <v>0</v>
      </c>
      <c r="BU10" s="177">
        <f t="shared" si="1"/>
        <v>0</v>
      </c>
      <c r="BV10" s="177">
        <f t="shared" si="1"/>
        <v>3</v>
      </c>
      <c r="BW10" s="177">
        <f t="shared" si="1"/>
        <v>1</v>
      </c>
      <c r="BX10" s="177">
        <f t="shared" si="1"/>
        <v>0</v>
      </c>
      <c r="BY10" s="177">
        <f t="shared" si="1"/>
        <v>0</v>
      </c>
      <c r="BZ10" s="177">
        <f t="shared" si="1"/>
        <v>0</v>
      </c>
      <c r="CA10" s="177">
        <f t="shared" si="1"/>
        <v>1</v>
      </c>
      <c r="CB10" s="177">
        <f t="shared" si="1"/>
        <v>0</v>
      </c>
      <c r="CC10" s="177">
        <f t="shared" si="1"/>
        <v>5</v>
      </c>
      <c r="CD10" s="177">
        <f t="shared" si="1"/>
        <v>1</v>
      </c>
      <c r="CE10" s="177">
        <f t="shared" si="1"/>
        <v>0</v>
      </c>
      <c r="CF10" s="177">
        <f t="shared" ref="CF10:DK10" si="2">SUM(CF11:CF130)</f>
        <v>3</v>
      </c>
      <c r="CG10" s="177">
        <f t="shared" si="2"/>
        <v>0</v>
      </c>
      <c r="CH10" s="177">
        <f t="shared" si="2"/>
        <v>1</v>
      </c>
      <c r="CI10" s="177">
        <f t="shared" si="2"/>
        <v>0</v>
      </c>
      <c r="CJ10" s="177">
        <f t="shared" si="2"/>
        <v>2</v>
      </c>
      <c r="CK10" s="177">
        <f t="shared" si="2"/>
        <v>5</v>
      </c>
      <c r="CL10" s="177">
        <f t="shared" si="2"/>
        <v>0</v>
      </c>
      <c r="CM10" s="177">
        <f t="shared" si="2"/>
        <v>0</v>
      </c>
      <c r="CN10" s="177">
        <f t="shared" si="2"/>
        <v>1</v>
      </c>
      <c r="CO10" s="177">
        <f t="shared" si="2"/>
        <v>1</v>
      </c>
      <c r="CP10" s="177">
        <f t="shared" si="2"/>
        <v>4</v>
      </c>
      <c r="CQ10" s="177">
        <f t="shared" si="2"/>
        <v>0</v>
      </c>
      <c r="CR10" s="177">
        <f t="shared" si="2"/>
        <v>0</v>
      </c>
      <c r="CS10" s="177">
        <f t="shared" si="2"/>
        <v>0</v>
      </c>
      <c r="CT10" s="177">
        <f t="shared" si="2"/>
        <v>0</v>
      </c>
      <c r="CU10" s="177">
        <f t="shared" si="2"/>
        <v>0</v>
      </c>
      <c r="CV10" s="177">
        <f t="shared" si="2"/>
        <v>3</v>
      </c>
      <c r="CW10" s="177">
        <f t="shared" si="2"/>
        <v>0</v>
      </c>
      <c r="CX10" s="177">
        <f t="shared" si="2"/>
        <v>0</v>
      </c>
      <c r="CY10" s="177">
        <f t="shared" si="2"/>
        <v>0</v>
      </c>
      <c r="CZ10" s="177">
        <f t="shared" si="2"/>
        <v>4</v>
      </c>
      <c r="DA10" s="177">
        <f t="shared" si="2"/>
        <v>1</v>
      </c>
      <c r="DB10" s="177">
        <f t="shared" si="2"/>
        <v>0</v>
      </c>
      <c r="DC10" s="177">
        <f t="shared" si="2"/>
        <v>0</v>
      </c>
      <c r="DD10" s="177">
        <f t="shared" si="2"/>
        <v>0</v>
      </c>
      <c r="DE10" s="177">
        <f t="shared" si="2"/>
        <v>4</v>
      </c>
      <c r="DF10" s="177">
        <f t="shared" si="2"/>
        <v>1</v>
      </c>
      <c r="DG10" s="177">
        <f t="shared" si="2"/>
        <v>0</v>
      </c>
      <c r="DH10" s="177">
        <f t="shared" si="2"/>
        <v>0</v>
      </c>
      <c r="DI10" s="177">
        <f t="shared" si="2"/>
        <v>1</v>
      </c>
      <c r="DJ10" s="177">
        <f t="shared" si="2"/>
        <v>1</v>
      </c>
      <c r="DK10" s="177">
        <f t="shared" si="2"/>
        <v>5</v>
      </c>
      <c r="DL10" s="177">
        <f t="shared" ref="DL10:EA10" si="3">SUM(DL11:DL130)</f>
        <v>2</v>
      </c>
      <c r="DM10" s="177">
        <f t="shared" si="3"/>
        <v>0</v>
      </c>
      <c r="DN10" s="177">
        <f t="shared" si="3"/>
        <v>0</v>
      </c>
      <c r="DO10" s="177">
        <f t="shared" si="3"/>
        <v>3</v>
      </c>
      <c r="DP10" s="177">
        <f t="shared" si="3"/>
        <v>2</v>
      </c>
      <c r="DQ10" s="177">
        <f t="shared" si="3"/>
        <v>1</v>
      </c>
      <c r="DR10" s="177">
        <f t="shared" si="3"/>
        <v>0</v>
      </c>
      <c r="DS10" s="177">
        <f t="shared" si="3"/>
        <v>0</v>
      </c>
      <c r="DT10" s="177">
        <f t="shared" si="3"/>
        <v>1</v>
      </c>
      <c r="DU10" s="177">
        <f t="shared" si="3"/>
        <v>0</v>
      </c>
      <c r="DV10" s="177">
        <f t="shared" si="3"/>
        <v>3</v>
      </c>
      <c r="DW10" s="177">
        <f t="shared" si="3"/>
        <v>3</v>
      </c>
      <c r="DX10" s="177">
        <f t="shared" si="3"/>
        <v>0</v>
      </c>
      <c r="DY10" s="177">
        <f t="shared" si="3"/>
        <v>20</v>
      </c>
      <c r="DZ10" s="177">
        <f t="shared" si="3"/>
        <v>23</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756</v>
      </c>
      <c r="B11" s="40" t="s">
        <v>152</v>
      </c>
      <c r="C11" s="26">
        <v>78694</v>
      </c>
      <c r="D11" s="25" t="s">
        <v>763</v>
      </c>
      <c r="E11" s="26" t="s">
        <v>108</v>
      </c>
      <c r="F11" s="26" t="s">
        <v>723</v>
      </c>
      <c r="G11" s="26" t="s">
        <v>154</v>
      </c>
      <c r="H11" s="26" t="s">
        <v>438</v>
      </c>
      <c r="I11" s="25" t="s">
        <v>262</v>
      </c>
      <c r="J11" s="25" t="s">
        <v>764</v>
      </c>
      <c r="K11" s="25"/>
      <c r="L11" s="45" t="s">
        <v>765</v>
      </c>
      <c r="M11" s="37"/>
      <c r="N11" s="37"/>
      <c r="O11" s="37"/>
      <c r="P11" s="22"/>
      <c r="Q11" s="45" t="s">
        <v>766</v>
      </c>
      <c r="R11" s="22"/>
      <c r="S11" s="108"/>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52">
        <v>1</v>
      </c>
      <c r="AY11" s="52"/>
      <c r="AZ11" s="52"/>
      <c r="BA11" s="52"/>
      <c r="BB11" s="52"/>
      <c r="BC11" s="98"/>
      <c r="BD11" s="52"/>
      <c r="BE11" s="52"/>
      <c r="BF11" s="52"/>
      <c r="BG11" s="52"/>
      <c r="BH11" s="52"/>
      <c r="BI11" s="52"/>
      <c r="BJ11" s="52"/>
      <c r="BK11" s="52"/>
      <c r="BL11" s="52"/>
      <c r="BM11" s="52"/>
      <c r="BN11" s="52"/>
      <c r="BO11" s="52"/>
      <c r="BP11" s="52">
        <v>1</v>
      </c>
      <c r="BQ11" s="52">
        <v>1</v>
      </c>
      <c r="BR11" s="52"/>
      <c r="BS11" s="52"/>
      <c r="BT11" s="52"/>
      <c r="BU11" s="52"/>
      <c r="BV11" s="52">
        <v>1</v>
      </c>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797</v>
      </c>
      <c r="B12" s="40" t="s">
        <v>126</v>
      </c>
      <c r="C12" s="26">
        <v>78286</v>
      </c>
      <c r="D12" s="71" t="s">
        <v>157</v>
      </c>
      <c r="E12" s="73" t="s">
        <v>113</v>
      </c>
      <c r="F12" s="73" t="s">
        <v>114</v>
      </c>
      <c r="G12" s="73" t="s">
        <v>128</v>
      </c>
      <c r="H12" s="73" t="s">
        <v>438</v>
      </c>
      <c r="I12" s="72" t="s">
        <v>275</v>
      </c>
      <c r="J12" s="72" t="s">
        <v>822</v>
      </c>
      <c r="K12" s="72" t="s">
        <v>823</v>
      </c>
      <c r="L12" s="25"/>
      <c r="M12" s="25"/>
      <c r="N12" s="25"/>
      <c r="O12" s="37"/>
      <c r="P12" s="22"/>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0</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3" customFormat="1" ht="20.100000000000001" customHeight="1" x14ac:dyDescent="0.3">
      <c r="A13" s="25" t="s">
        <v>824</v>
      </c>
      <c r="B13" s="40" t="s">
        <v>126</v>
      </c>
      <c r="C13" s="26">
        <v>81881</v>
      </c>
      <c r="D13" s="71" t="s">
        <v>832</v>
      </c>
      <c r="E13" s="26" t="s">
        <v>108</v>
      </c>
      <c r="F13" s="26" t="s">
        <v>114</v>
      </c>
      <c r="G13" s="26" t="s">
        <v>615</v>
      </c>
      <c r="H13" s="26" t="s">
        <v>438</v>
      </c>
      <c r="I13" s="25" t="s">
        <v>158</v>
      </c>
      <c r="J13" s="25" t="s">
        <v>833</v>
      </c>
      <c r="K13" s="23"/>
      <c r="L13" s="23"/>
      <c r="M13" s="22"/>
      <c r="N13" s="23"/>
      <c r="O13" s="23"/>
      <c r="P13" s="22"/>
      <c r="Q13" s="22"/>
      <c r="R13" s="22"/>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v>0</v>
      </c>
      <c r="DZ13" s="177">
        <v>0</v>
      </c>
      <c r="EA13" s="177"/>
      <c r="EB13" s="29"/>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row>
    <row r="14" spans="1:175" s="53" customFormat="1" ht="20.100000000000001" customHeight="1" x14ac:dyDescent="0.3">
      <c r="A14" s="72" t="s">
        <v>836</v>
      </c>
      <c r="B14" s="80" t="s">
        <v>106</v>
      </c>
      <c r="C14" s="73">
        <v>80074</v>
      </c>
      <c r="D14" s="72" t="s">
        <v>853</v>
      </c>
      <c r="E14" s="73" t="s">
        <v>113</v>
      </c>
      <c r="F14" s="73" t="s">
        <v>114</v>
      </c>
      <c r="G14" s="73" t="s">
        <v>547</v>
      </c>
      <c r="H14" s="73" t="s">
        <v>438</v>
      </c>
      <c r="I14" s="72" t="s">
        <v>643</v>
      </c>
      <c r="J14" s="72" t="s">
        <v>854</v>
      </c>
      <c r="K14" s="113" t="s">
        <v>855</v>
      </c>
      <c r="L14" s="113" t="s">
        <v>855</v>
      </c>
      <c r="M14" s="72" t="s">
        <v>856</v>
      </c>
      <c r="N14" s="22" t="s">
        <v>857</v>
      </c>
      <c r="O14" s="22"/>
      <c r="P14" s="22"/>
      <c r="Q14" s="75" t="s">
        <v>858</v>
      </c>
      <c r="R14" s="22" t="s">
        <v>859</v>
      </c>
      <c r="S14" s="177"/>
      <c r="T14" s="177"/>
      <c r="U14" s="177"/>
      <c r="V14" s="177">
        <v>1</v>
      </c>
      <c r="W14" s="177"/>
      <c r="X14" s="177"/>
      <c r="Y14" s="177"/>
      <c r="Z14" s="177"/>
      <c r="AA14" s="177"/>
      <c r="AB14" s="177"/>
      <c r="AC14" s="177"/>
      <c r="AD14" s="177"/>
      <c r="AE14" s="177">
        <v>1</v>
      </c>
      <c r="AF14" s="177"/>
      <c r="AG14" s="177"/>
      <c r="AH14" s="177"/>
      <c r="AI14" s="177"/>
      <c r="AJ14" s="177"/>
      <c r="AK14" s="177"/>
      <c r="AL14" s="177"/>
      <c r="AM14" s="177"/>
      <c r="AN14" s="177"/>
      <c r="AO14" s="177"/>
      <c r="AP14" s="177"/>
      <c r="AQ14" s="177"/>
      <c r="AR14" s="177"/>
      <c r="AS14" s="177"/>
      <c r="AT14" s="177">
        <v>1</v>
      </c>
      <c r="AU14" s="177"/>
      <c r="AV14" s="177"/>
      <c r="AW14" s="177"/>
      <c r="AX14" s="177"/>
      <c r="AY14" s="177"/>
      <c r="AZ14" s="177"/>
      <c r="BA14" s="177"/>
      <c r="BB14" s="177"/>
      <c r="BC14" s="177"/>
      <c r="BD14" s="177"/>
      <c r="BE14" s="177"/>
      <c r="BF14" s="177"/>
      <c r="BG14" s="177">
        <v>1</v>
      </c>
      <c r="BH14" s="177"/>
      <c r="BI14" s="177"/>
      <c r="BJ14" s="177"/>
      <c r="BK14" s="177"/>
      <c r="BL14" s="177">
        <v>1</v>
      </c>
      <c r="BM14" s="177"/>
      <c r="BN14" s="177"/>
      <c r="BO14" s="177">
        <v>1</v>
      </c>
      <c r="BP14" s="177">
        <v>1</v>
      </c>
      <c r="BQ14" s="177"/>
      <c r="BR14" s="177"/>
      <c r="BS14" s="177">
        <v>1</v>
      </c>
      <c r="BT14" s="177"/>
      <c r="BU14" s="177"/>
      <c r="BV14" s="177"/>
      <c r="BW14" s="177"/>
      <c r="BX14" s="177"/>
      <c r="BY14" s="177"/>
      <c r="BZ14" s="177"/>
      <c r="CA14" s="177">
        <v>1</v>
      </c>
      <c r="CB14" s="177"/>
      <c r="CC14" s="177">
        <v>1</v>
      </c>
      <c r="CD14" s="177"/>
      <c r="CE14" s="177"/>
      <c r="CF14" s="177"/>
      <c r="CG14" s="177"/>
      <c r="CH14" s="177"/>
      <c r="CI14" s="177"/>
      <c r="CJ14" s="177"/>
      <c r="CK14" s="177">
        <v>1</v>
      </c>
      <c r="CL14" s="177"/>
      <c r="CM14" s="177"/>
      <c r="CN14" s="177"/>
      <c r="CO14" s="177"/>
      <c r="CP14" s="177"/>
      <c r="CQ14" s="177"/>
      <c r="CR14" s="177"/>
      <c r="CS14" s="177"/>
      <c r="CT14" s="177"/>
      <c r="CU14" s="177"/>
      <c r="CV14" s="177"/>
      <c r="CW14" s="177"/>
      <c r="CX14" s="177"/>
      <c r="CY14" s="177"/>
      <c r="CZ14" s="177">
        <v>1</v>
      </c>
      <c r="DA14" s="177">
        <v>1</v>
      </c>
      <c r="DB14" s="177"/>
      <c r="DC14" s="177"/>
      <c r="DD14" s="177"/>
      <c r="DE14" s="177">
        <v>1</v>
      </c>
      <c r="DF14" s="177">
        <v>1</v>
      </c>
      <c r="DG14" s="177"/>
      <c r="DH14" s="177"/>
      <c r="DI14" s="177"/>
      <c r="DJ14" s="177"/>
      <c r="DK14" s="177"/>
      <c r="DL14" s="177"/>
      <c r="DM14" s="177"/>
      <c r="DN14" s="177"/>
      <c r="DO14" s="177"/>
      <c r="DP14" s="177"/>
      <c r="DQ14" s="177"/>
      <c r="DR14" s="177"/>
      <c r="DS14" s="177"/>
      <c r="DT14" s="177"/>
      <c r="DU14" s="177"/>
      <c r="DV14" s="177"/>
      <c r="DW14" s="177">
        <v>1</v>
      </c>
      <c r="DX14" s="177"/>
      <c r="DY14" s="177">
        <v>1</v>
      </c>
      <c r="DZ14" s="177">
        <v>1</v>
      </c>
      <c r="EA14" s="177"/>
      <c r="EB14" s="29" t="s">
        <v>860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3" customFormat="1" ht="20.100000000000001" customHeight="1" x14ac:dyDescent="0.3">
      <c r="A15" s="72" t="s">
        <v>836</v>
      </c>
      <c r="B15" s="80" t="s">
        <v>143</v>
      </c>
      <c r="C15" s="73">
        <v>77871</v>
      </c>
      <c r="D15" s="72" t="s">
        <v>869</v>
      </c>
      <c r="E15" s="73" t="s">
        <v>113</v>
      </c>
      <c r="F15" s="73" t="s">
        <v>109</v>
      </c>
      <c r="G15" s="73" t="s">
        <v>870</v>
      </c>
      <c r="H15" s="73" t="s">
        <v>438</v>
      </c>
      <c r="I15" s="72" t="s">
        <v>215</v>
      </c>
      <c r="J15" s="72" t="s">
        <v>871</v>
      </c>
      <c r="K15" s="83"/>
      <c r="L15" s="74" t="s">
        <v>872</v>
      </c>
      <c r="M15" s="75" t="s">
        <v>873</v>
      </c>
      <c r="N15" s="22" t="s">
        <v>874</v>
      </c>
      <c r="O15" s="22"/>
      <c r="P15" s="22"/>
      <c r="Q15" s="75" t="s">
        <v>875</v>
      </c>
      <c r="R15" s="22" t="s">
        <v>876</v>
      </c>
      <c r="S15" s="177"/>
      <c r="T15" s="177">
        <v>1</v>
      </c>
      <c r="U15" s="177"/>
      <c r="V15" s="177"/>
      <c r="W15" s="177"/>
      <c r="X15" s="177"/>
      <c r="Y15" s="177"/>
      <c r="Z15" s="177"/>
      <c r="AA15" s="177"/>
      <c r="AB15" s="177"/>
      <c r="AC15" s="177"/>
      <c r="AD15" s="177">
        <v>1</v>
      </c>
      <c r="AE15" s="177">
        <v>1</v>
      </c>
      <c r="AF15" s="177">
        <v>1</v>
      </c>
      <c r="AG15" s="177">
        <v>1</v>
      </c>
      <c r="AH15" s="177"/>
      <c r="AI15" s="177"/>
      <c r="AJ15" s="177"/>
      <c r="AK15" s="177"/>
      <c r="AL15" s="177"/>
      <c r="AM15" s="177"/>
      <c r="AN15" s="177"/>
      <c r="AO15" s="177"/>
      <c r="AP15" s="177"/>
      <c r="AQ15" s="177"/>
      <c r="AR15" s="177"/>
      <c r="AS15" s="177"/>
      <c r="AT15" s="177"/>
      <c r="AU15" s="177">
        <v>1</v>
      </c>
      <c r="AV15" s="177">
        <v>1</v>
      </c>
      <c r="AW15" s="177"/>
      <c r="AX15" s="177">
        <v>1</v>
      </c>
      <c r="AY15" s="177"/>
      <c r="AZ15" s="177"/>
      <c r="BA15" s="177">
        <v>1</v>
      </c>
      <c r="BB15" s="177">
        <v>1</v>
      </c>
      <c r="BC15" s="177"/>
      <c r="BD15" s="177"/>
      <c r="BE15" s="177"/>
      <c r="BF15" s="177"/>
      <c r="BG15" s="177">
        <v>1</v>
      </c>
      <c r="BH15" s="177">
        <v>1</v>
      </c>
      <c r="BI15" s="177"/>
      <c r="BJ15" s="177"/>
      <c r="BK15" s="177"/>
      <c r="BL15" s="177"/>
      <c r="BM15" s="177"/>
      <c r="BN15" s="177"/>
      <c r="BO15" s="177">
        <v>1</v>
      </c>
      <c r="BP15" s="177"/>
      <c r="BQ15" s="177"/>
      <c r="BR15" s="177"/>
      <c r="BS15" s="177"/>
      <c r="BT15" s="177"/>
      <c r="BU15" s="177"/>
      <c r="BV15" s="177">
        <v>1</v>
      </c>
      <c r="BW15" s="177"/>
      <c r="BX15" s="177"/>
      <c r="BY15" s="177"/>
      <c r="BZ15" s="177"/>
      <c r="CA15" s="177"/>
      <c r="CB15" s="177"/>
      <c r="CC15" s="177">
        <v>1</v>
      </c>
      <c r="CD15" s="177"/>
      <c r="CE15" s="177"/>
      <c r="CF15" s="177"/>
      <c r="CG15" s="177"/>
      <c r="CH15" s="177">
        <v>1</v>
      </c>
      <c r="CI15" s="177"/>
      <c r="CJ15" s="177"/>
      <c r="CK15" s="177">
        <v>1</v>
      </c>
      <c r="CL15" s="177"/>
      <c r="CM15" s="177"/>
      <c r="CN15" s="177"/>
      <c r="CO15" s="177"/>
      <c r="CP15" s="177"/>
      <c r="CQ15" s="177"/>
      <c r="CR15" s="177"/>
      <c r="CS15" s="177"/>
      <c r="CT15" s="177"/>
      <c r="CU15" s="177"/>
      <c r="CV15" s="177"/>
      <c r="CW15" s="177"/>
      <c r="CX15" s="177"/>
      <c r="CY15" s="177"/>
      <c r="CZ15" s="177">
        <v>1</v>
      </c>
      <c r="DA15" s="177"/>
      <c r="DB15" s="177"/>
      <c r="DC15" s="177"/>
      <c r="DD15" s="177"/>
      <c r="DE15" s="177">
        <v>1</v>
      </c>
      <c r="DF15" s="177"/>
      <c r="DG15" s="177"/>
      <c r="DH15" s="177"/>
      <c r="DI15" s="177"/>
      <c r="DJ15" s="177"/>
      <c r="DK15" s="177">
        <v>1</v>
      </c>
      <c r="DL15" s="177"/>
      <c r="DM15" s="177"/>
      <c r="DN15" s="177"/>
      <c r="DO15" s="177"/>
      <c r="DP15" s="177"/>
      <c r="DQ15" s="177"/>
      <c r="DR15" s="177"/>
      <c r="DS15" s="177"/>
      <c r="DT15" s="177"/>
      <c r="DU15" s="177"/>
      <c r="DV15" s="177"/>
      <c r="DW15" s="177"/>
      <c r="DX15" s="177"/>
      <c r="DY15" s="177">
        <v>1</v>
      </c>
      <c r="DZ15" s="177">
        <v>1</v>
      </c>
      <c r="EA15" s="177"/>
      <c r="EB15" s="29"/>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row>
    <row r="16" spans="1:175" s="53" customFormat="1" ht="20.100000000000001" customHeight="1" x14ac:dyDescent="0.3">
      <c r="A16" s="25" t="s">
        <v>879</v>
      </c>
      <c r="B16" s="40" t="s">
        <v>126</v>
      </c>
      <c r="C16" s="26">
        <v>81944</v>
      </c>
      <c r="D16" s="71" t="s">
        <v>903</v>
      </c>
      <c r="E16" s="26" t="s">
        <v>113</v>
      </c>
      <c r="F16" s="26" t="s">
        <v>114</v>
      </c>
      <c r="G16" s="26" t="s">
        <v>128</v>
      </c>
      <c r="H16" s="26" t="s">
        <v>438</v>
      </c>
      <c r="I16" s="25" t="s">
        <v>129</v>
      </c>
      <c r="J16" s="25" t="s">
        <v>904</v>
      </c>
      <c r="K16" s="22"/>
      <c r="L16" s="22"/>
      <c r="M16" s="22"/>
      <c r="N16" s="22"/>
      <c r="O16" s="22"/>
      <c r="P16" s="22"/>
      <c r="Q16" s="22"/>
      <c r="R16" s="22"/>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1"/>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v>0</v>
      </c>
      <c r="DZ16" s="177">
        <v>0</v>
      </c>
      <c r="EA16" s="177"/>
      <c r="EB16" s="29"/>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x14ac:dyDescent="0.3">
      <c r="A17" s="72" t="s">
        <v>905</v>
      </c>
      <c r="B17" s="80" t="s">
        <v>143</v>
      </c>
      <c r="C17" s="73">
        <v>80152</v>
      </c>
      <c r="D17" s="72" t="s">
        <v>906</v>
      </c>
      <c r="E17" s="73" t="s">
        <v>113</v>
      </c>
      <c r="F17" s="73" t="s">
        <v>109</v>
      </c>
      <c r="G17" s="73" t="s">
        <v>154</v>
      </c>
      <c r="H17" s="73" t="s">
        <v>438</v>
      </c>
      <c r="I17" s="72" t="s">
        <v>178</v>
      </c>
      <c r="J17" s="72" t="s">
        <v>907</v>
      </c>
      <c r="K17" s="113" t="s">
        <v>908</v>
      </c>
      <c r="L17" s="74" t="s">
        <v>909</v>
      </c>
      <c r="M17" s="22" t="s">
        <v>910</v>
      </c>
      <c r="N17" s="22" t="s">
        <v>911</v>
      </c>
      <c r="O17" s="22"/>
      <c r="P17" s="22"/>
      <c r="Q17" s="131" t="s">
        <v>912</v>
      </c>
      <c r="R17" s="22"/>
      <c r="S17" s="177"/>
      <c r="T17" s="177"/>
      <c r="U17" s="177"/>
      <c r="V17" s="177"/>
      <c r="W17" s="177"/>
      <c r="X17" s="177"/>
      <c r="Y17" s="177">
        <v>1</v>
      </c>
      <c r="Z17" s="177"/>
      <c r="AA17" s="177"/>
      <c r="AB17" s="177"/>
      <c r="AC17" s="177"/>
      <c r="AD17" s="177"/>
      <c r="AE17" s="177"/>
      <c r="AF17" s="177"/>
      <c r="AG17" s="177"/>
      <c r="AH17" s="177"/>
      <c r="AI17" s="11"/>
      <c r="AJ17" s="28"/>
      <c r="AK17" s="177"/>
      <c r="AL17" s="177"/>
      <c r="AM17" s="177"/>
      <c r="AN17" s="177"/>
      <c r="AO17" s="177"/>
      <c r="AP17" s="177"/>
      <c r="AQ17" s="28"/>
      <c r="AR17" s="177"/>
      <c r="AS17" s="177">
        <v>1</v>
      </c>
      <c r="AT17" s="177"/>
      <c r="AU17" s="177"/>
      <c r="AV17" s="177"/>
      <c r="AW17" s="177"/>
      <c r="AX17" s="177">
        <v>1</v>
      </c>
      <c r="AY17" s="177"/>
      <c r="AZ17" s="177"/>
      <c r="BA17" s="177">
        <v>1</v>
      </c>
      <c r="BB17" s="177"/>
      <c r="BC17" s="28"/>
      <c r="BD17" s="177"/>
      <c r="BE17" s="177"/>
      <c r="BF17" s="177"/>
      <c r="BG17" s="177"/>
      <c r="BH17" s="177"/>
      <c r="BI17" s="177"/>
      <c r="BJ17" s="177"/>
      <c r="BK17" s="177"/>
      <c r="BL17" s="177">
        <v>1</v>
      </c>
      <c r="BM17" s="177"/>
      <c r="BN17" s="177"/>
      <c r="BO17" s="177"/>
      <c r="BP17" s="177"/>
      <c r="BQ17" s="177">
        <v>1</v>
      </c>
      <c r="BR17" s="177"/>
      <c r="BS17" s="177"/>
      <c r="BT17" s="177"/>
      <c r="BU17" s="177"/>
      <c r="BV17" s="28"/>
      <c r="BW17" s="177"/>
      <c r="BX17" s="177"/>
      <c r="BY17" s="177"/>
      <c r="BZ17" s="177"/>
      <c r="CA17" s="177"/>
      <c r="CB17" s="177"/>
      <c r="CC17" s="177"/>
      <c r="CD17" s="177"/>
      <c r="CE17" s="177"/>
      <c r="CF17" s="177"/>
      <c r="CG17" s="177"/>
      <c r="CH17" s="177"/>
      <c r="CI17" s="177"/>
      <c r="CJ17" s="177"/>
      <c r="CK17" s="177"/>
      <c r="CL17" s="177"/>
      <c r="CM17" s="177"/>
      <c r="CN17" s="28"/>
      <c r="CO17" s="28"/>
      <c r="CP17" s="177">
        <v>1</v>
      </c>
      <c r="CQ17" s="177"/>
      <c r="CR17" s="28"/>
      <c r="CS17" s="28"/>
      <c r="CT17" s="177"/>
      <c r="CU17" s="177"/>
      <c r="CV17" s="177"/>
      <c r="CW17" s="177"/>
      <c r="CX17" s="177"/>
      <c r="CY17" s="177"/>
      <c r="CZ17" s="177"/>
      <c r="DA17" s="177"/>
      <c r="DB17" s="177"/>
      <c r="DC17" s="177"/>
      <c r="DD17" s="177"/>
      <c r="DE17" s="177"/>
      <c r="DF17" s="177"/>
      <c r="DG17" s="177"/>
      <c r="DH17" s="177"/>
      <c r="DI17" s="177"/>
      <c r="DJ17" s="28"/>
      <c r="DK17" s="177"/>
      <c r="DL17" s="177">
        <v>1</v>
      </c>
      <c r="DM17" s="177"/>
      <c r="DN17" s="177"/>
      <c r="DO17" s="177">
        <v>1</v>
      </c>
      <c r="DP17" s="177">
        <v>1</v>
      </c>
      <c r="DQ17" s="177"/>
      <c r="DR17" s="177"/>
      <c r="DS17" s="177"/>
      <c r="DT17" s="177">
        <v>1</v>
      </c>
      <c r="DU17" s="177"/>
      <c r="DV17" s="177"/>
      <c r="DW17" s="177">
        <v>1</v>
      </c>
      <c r="DX17" s="177"/>
      <c r="DY17" s="177">
        <v>1</v>
      </c>
      <c r="DZ17" s="177">
        <v>1</v>
      </c>
      <c r="EA17" s="177"/>
      <c r="EB17" s="29" t="s">
        <v>913</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4" customFormat="1" ht="19.5" customHeight="1" x14ac:dyDescent="0.2">
      <c r="A18" s="25" t="s">
        <v>946</v>
      </c>
      <c r="B18" s="40" t="s">
        <v>106</v>
      </c>
      <c r="C18" s="26">
        <v>81530</v>
      </c>
      <c r="D18" s="25" t="s">
        <v>947</v>
      </c>
      <c r="E18" s="26" t="s">
        <v>113</v>
      </c>
      <c r="F18" s="26" t="s">
        <v>121</v>
      </c>
      <c r="G18" s="26" t="s">
        <v>281</v>
      </c>
      <c r="H18" s="26" t="s">
        <v>438</v>
      </c>
      <c r="I18" s="25" t="s">
        <v>163</v>
      </c>
      <c r="J18" s="25" t="s">
        <v>948</v>
      </c>
      <c r="K18" s="45"/>
      <c r="L18" s="30"/>
      <c r="M18" s="30"/>
      <c r="N18" s="30"/>
      <c r="O18" s="30"/>
      <c r="P18" s="30"/>
      <c r="Q18" s="30"/>
      <c r="R18" s="30" t="s">
        <v>949</v>
      </c>
      <c r="BP18" s="58"/>
      <c r="CN18" s="58"/>
      <c r="CO18" s="58"/>
      <c r="DY18" s="54" t="s">
        <v>519</v>
      </c>
      <c r="DZ18" s="54">
        <v>1</v>
      </c>
      <c r="EB18" s="59"/>
    </row>
    <row r="19" spans="1:175" s="54" customFormat="1" ht="20.100000000000001" customHeight="1" x14ac:dyDescent="0.2">
      <c r="A19" s="72" t="s">
        <v>946</v>
      </c>
      <c r="B19" s="80" t="s">
        <v>187</v>
      </c>
      <c r="C19" s="73">
        <v>81892</v>
      </c>
      <c r="D19" s="72" t="s">
        <v>971</v>
      </c>
      <c r="E19" s="73" t="s">
        <v>113</v>
      </c>
      <c r="F19" s="73" t="s">
        <v>121</v>
      </c>
      <c r="G19" s="73" t="s">
        <v>344</v>
      </c>
      <c r="H19" s="73" t="s">
        <v>438</v>
      </c>
      <c r="I19" s="72" t="s">
        <v>834</v>
      </c>
      <c r="J19" s="72" t="s">
        <v>972</v>
      </c>
      <c r="K19" s="83"/>
      <c r="L19" s="72" t="s">
        <v>973</v>
      </c>
      <c r="M19" s="30"/>
      <c r="N19" s="30"/>
      <c r="O19" s="30"/>
      <c r="P19" s="30"/>
      <c r="Q19" s="30"/>
      <c r="R19" s="30"/>
      <c r="AU19" s="54">
        <v>1</v>
      </c>
      <c r="DY19" s="54">
        <v>1</v>
      </c>
      <c r="DZ19" s="54">
        <v>0</v>
      </c>
      <c r="EB19" s="59"/>
    </row>
    <row r="20" spans="1:175" s="60" customFormat="1" ht="20.100000000000001" customHeight="1" x14ac:dyDescent="0.2">
      <c r="A20" s="25" t="s">
        <v>1022</v>
      </c>
      <c r="B20" s="40" t="s">
        <v>126</v>
      </c>
      <c r="C20" s="26">
        <v>80122</v>
      </c>
      <c r="D20" s="25" t="s">
        <v>1040</v>
      </c>
      <c r="E20" s="26" t="s">
        <v>113</v>
      </c>
      <c r="F20" s="26" t="s">
        <v>114</v>
      </c>
      <c r="G20" s="26" t="s">
        <v>615</v>
      </c>
      <c r="H20" s="26" t="s">
        <v>438</v>
      </c>
      <c r="I20" s="25" t="s">
        <v>129</v>
      </c>
      <c r="J20" s="25" t="s">
        <v>1041</v>
      </c>
      <c r="K20" s="25"/>
      <c r="L20" s="25" t="s">
        <v>1042</v>
      </c>
      <c r="M20" s="25" t="s">
        <v>1043</v>
      </c>
      <c r="N20" s="25" t="s">
        <v>1044</v>
      </c>
      <c r="O20" s="30"/>
      <c r="P20" s="30"/>
      <c r="Q20" s="30" t="s">
        <v>1045</v>
      </c>
      <c r="R20" s="30"/>
      <c r="AM20" s="60">
        <v>1</v>
      </c>
      <c r="DE20" s="60">
        <v>1</v>
      </c>
      <c r="DP20" s="60">
        <v>1</v>
      </c>
      <c r="DY20" s="122">
        <v>1</v>
      </c>
      <c r="DZ20" s="122">
        <v>1</v>
      </c>
      <c r="EB20" s="59" t="s">
        <v>1056</v>
      </c>
    </row>
    <row r="21" spans="1:175" s="60" customFormat="1" ht="20.100000000000001" customHeight="1" x14ac:dyDescent="0.2">
      <c r="A21" s="72" t="s">
        <v>1049</v>
      </c>
      <c r="B21" s="73" t="s">
        <v>143</v>
      </c>
      <c r="C21" s="73">
        <v>80339</v>
      </c>
      <c r="D21" s="72" t="s">
        <v>1050</v>
      </c>
      <c r="E21" s="73" t="s">
        <v>108</v>
      </c>
      <c r="F21" s="73" t="s">
        <v>109</v>
      </c>
      <c r="G21" s="73" t="s">
        <v>177</v>
      </c>
      <c r="H21" s="73" t="s">
        <v>438</v>
      </c>
      <c r="I21" s="72" t="s">
        <v>215</v>
      </c>
      <c r="J21" s="72" t="s">
        <v>1051</v>
      </c>
      <c r="K21" s="30"/>
      <c r="L21" s="27"/>
      <c r="M21" s="30"/>
      <c r="N21" s="30"/>
      <c r="O21" s="30"/>
      <c r="P21" s="30"/>
      <c r="Q21" s="27" t="s">
        <v>1052</v>
      </c>
      <c r="R21" s="30" t="s">
        <v>1053</v>
      </c>
      <c r="Y21" s="60">
        <v>1</v>
      </c>
      <c r="BA21" s="60">
        <v>1</v>
      </c>
      <c r="BO21" s="60">
        <v>1</v>
      </c>
      <c r="BQ21" s="60">
        <v>1</v>
      </c>
      <c r="BR21" s="60">
        <v>1</v>
      </c>
      <c r="CV21" s="60">
        <v>1</v>
      </c>
      <c r="DV21" s="60">
        <v>1</v>
      </c>
      <c r="DY21" s="122" t="s">
        <v>519</v>
      </c>
      <c r="DZ21" s="122">
        <v>1</v>
      </c>
      <c r="EB21" s="59"/>
    </row>
    <row r="22" spans="1:175" s="60" customFormat="1" ht="20.100000000000001" customHeight="1" x14ac:dyDescent="0.2">
      <c r="A22" s="25" t="s">
        <v>1059</v>
      </c>
      <c r="B22" s="40" t="s">
        <v>187</v>
      </c>
      <c r="C22" s="26">
        <v>81689</v>
      </c>
      <c r="D22" s="25" t="s">
        <v>1096</v>
      </c>
      <c r="E22" s="26" t="s">
        <v>108</v>
      </c>
      <c r="F22" s="26" t="s">
        <v>121</v>
      </c>
      <c r="G22" s="26" t="s">
        <v>1048</v>
      </c>
      <c r="H22" s="26" t="s">
        <v>438</v>
      </c>
      <c r="I22" s="25" t="s">
        <v>834</v>
      </c>
      <c r="J22" s="25" t="s">
        <v>1097</v>
      </c>
      <c r="K22" s="25"/>
      <c r="L22" s="25" t="s">
        <v>1098</v>
      </c>
      <c r="M22" s="30"/>
      <c r="N22" s="30"/>
      <c r="O22" s="30"/>
      <c r="P22" s="30"/>
      <c r="Q22" s="30"/>
      <c r="R22" s="30"/>
      <c r="AI22" s="60">
        <v>1</v>
      </c>
      <c r="BG22" s="60">
        <v>1</v>
      </c>
      <c r="DY22" s="122">
        <v>1</v>
      </c>
      <c r="DZ22" s="122">
        <v>0</v>
      </c>
      <c r="EB22" s="59"/>
    </row>
    <row r="23" spans="1:175" s="61" customFormat="1" ht="20.100000000000001" customHeight="1" x14ac:dyDescent="0.2">
      <c r="A23" s="25" t="s">
        <v>1123</v>
      </c>
      <c r="B23" s="26" t="s">
        <v>106</v>
      </c>
      <c r="C23" s="26">
        <v>80408</v>
      </c>
      <c r="D23" s="71" t="s">
        <v>1127</v>
      </c>
      <c r="E23" s="73" t="s">
        <v>108</v>
      </c>
      <c r="F23" s="73" t="s">
        <v>109</v>
      </c>
      <c r="G23" s="73" t="s">
        <v>1128</v>
      </c>
      <c r="H23" s="73" t="s">
        <v>438</v>
      </c>
      <c r="I23" s="72" t="s">
        <v>469</v>
      </c>
      <c r="J23" s="72" t="s">
        <v>1129</v>
      </c>
      <c r="K23" s="30"/>
      <c r="L23" s="30"/>
      <c r="M23" s="30"/>
      <c r="N23" s="30"/>
      <c r="O23" s="30"/>
      <c r="P23" s="30"/>
      <c r="Q23" s="30"/>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0</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75" s="61" customFormat="1" ht="20.100000000000001" customHeight="1" x14ac:dyDescent="0.2">
      <c r="A24" s="72" t="s">
        <v>1221</v>
      </c>
      <c r="B24" s="80" t="s">
        <v>187</v>
      </c>
      <c r="C24" s="73">
        <v>81797</v>
      </c>
      <c r="D24" s="72" t="s">
        <v>1222</v>
      </c>
      <c r="E24" s="73" t="s">
        <v>108</v>
      </c>
      <c r="F24" s="73" t="s">
        <v>121</v>
      </c>
      <c r="G24" s="73" t="s">
        <v>1048</v>
      </c>
      <c r="H24" s="73" t="s">
        <v>438</v>
      </c>
      <c r="I24" s="72" t="s">
        <v>1210</v>
      </c>
      <c r="J24" s="72" t="s">
        <v>1223</v>
      </c>
      <c r="K24" s="72"/>
      <c r="L24" s="74" t="s">
        <v>1224</v>
      </c>
      <c r="M24" s="72" t="s">
        <v>1225</v>
      </c>
      <c r="N24" s="72" t="s">
        <v>1226</v>
      </c>
      <c r="O24" s="30"/>
      <c r="P24" s="30"/>
      <c r="Q24" s="30"/>
      <c r="R24" s="30" t="s">
        <v>1227</v>
      </c>
      <c r="S24" s="60"/>
      <c r="T24" s="60">
        <v>1</v>
      </c>
      <c r="U24" s="60"/>
      <c r="V24" s="60"/>
      <c r="W24" s="60">
        <v>1</v>
      </c>
      <c r="X24" s="60"/>
      <c r="Y24" s="60"/>
      <c r="Z24" s="60"/>
      <c r="AA24" s="60">
        <v>1</v>
      </c>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v>1</v>
      </c>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v>1</v>
      </c>
      <c r="DL24" s="60"/>
      <c r="DM24" s="60"/>
      <c r="DN24" s="60"/>
      <c r="DO24" s="60">
        <v>1</v>
      </c>
      <c r="DP24" s="60"/>
      <c r="DQ24" s="60"/>
      <c r="DR24" s="60"/>
      <c r="DS24" s="60"/>
      <c r="DT24" s="60"/>
      <c r="DU24" s="60"/>
      <c r="DV24" s="60"/>
      <c r="DW24" s="60"/>
      <c r="DX24" s="60"/>
      <c r="DY24" s="124">
        <v>1</v>
      </c>
      <c r="DZ24" s="124">
        <v>1</v>
      </c>
      <c r="EA24" s="60"/>
      <c r="EB24" s="59" t="s">
        <v>1215</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75" s="61" customFormat="1" ht="20.100000000000001" customHeight="1" x14ac:dyDescent="0.2">
      <c r="A25" s="25" t="s">
        <v>1249</v>
      </c>
      <c r="B25" s="40" t="s">
        <v>126</v>
      </c>
      <c r="C25" s="26">
        <v>81864</v>
      </c>
      <c r="D25" s="71" t="s">
        <v>1276</v>
      </c>
      <c r="E25" s="26" t="s">
        <v>113</v>
      </c>
      <c r="F25" s="26" t="s">
        <v>114</v>
      </c>
      <c r="G25" s="26" t="s">
        <v>615</v>
      </c>
      <c r="H25" s="26" t="s">
        <v>438</v>
      </c>
      <c r="I25" s="25" t="s">
        <v>129</v>
      </c>
      <c r="J25" s="25" t="s">
        <v>1277</v>
      </c>
      <c r="K25" s="30"/>
      <c r="L25" s="30"/>
      <c r="M25" s="30"/>
      <c r="N25" s="30"/>
      <c r="O25" s="30"/>
      <c r="P25" s="30"/>
      <c r="Q25" s="30"/>
      <c r="R25" s="3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0</v>
      </c>
      <c r="EA25" s="60"/>
      <c r="EB25" s="59"/>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75" s="61" customFormat="1" ht="20.100000000000001" customHeight="1" x14ac:dyDescent="0.2">
      <c r="A26" s="25" t="s">
        <v>1300</v>
      </c>
      <c r="B26" s="26" t="s">
        <v>106</v>
      </c>
      <c r="C26" s="26">
        <v>81952</v>
      </c>
      <c r="D26" s="25" t="s">
        <v>1310</v>
      </c>
      <c r="E26" s="26" t="s">
        <v>113</v>
      </c>
      <c r="F26" s="26" t="s">
        <v>121</v>
      </c>
      <c r="G26" s="26" t="s">
        <v>384</v>
      </c>
      <c r="H26" s="26" t="s">
        <v>438</v>
      </c>
      <c r="I26" s="25" t="s">
        <v>171</v>
      </c>
      <c r="J26" s="25" t="s">
        <v>1311</v>
      </c>
      <c r="K26" s="43" t="s">
        <v>1294</v>
      </c>
      <c r="L26" s="45"/>
      <c r="M26" s="25" t="s">
        <v>1312</v>
      </c>
      <c r="N26" s="25" t="s">
        <v>1313</v>
      </c>
      <c r="O26" s="30"/>
      <c r="P26" s="30"/>
      <c r="Q26" s="27" t="s">
        <v>1314</v>
      </c>
      <c r="R26" s="30"/>
      <c r="S26" s="60"/>
      <c r="T26" s="60"/>
      <c r="U26" s="60"/>
      <c r="V26" s="60"/>
      <c r="W26" s="60">
        <v>1</v>
      </c>
      <c r="X26" s="60"/>
      <c r="Y26" s="60"/>
      <c r="Z26" s="60"/>
      <c r="AA26" s="60">
        <v>1</v>
      </c>
      <c r="AB26" s="60"/>
      <c r="AC26" s="60"/>
      <c r="AD26" s="60"/>
      <c r="AE26" s="60">
        <v>1</v>
      </c>
      <c r="AF26" s="60"/>
      <c r="AG26" s="60"/>
      <c r="AH26" s="60"/>
      <c r="AI26" s="60"/>
      <c r="AJ26" s="60"/>
      <c r="AK26" s="60"/>
      <c r="AL26" s="60"/>
      <c r="AM26" s="60">
        <v>1</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v>1</v>
      </c>
      <c r="BR26" s="60"/>
      <c r="BS26" s="60"/>
      <c r="BT26" s="60"/>
      <c r="BU26" s="60"/>
      <c r="BV26" s="60"/>
      <c r="BW26" s="60"/>
      <c r="BX26" s="60"/>
      <c r="BY26" s="60"/>
      <c r="BZ26" s="60"/>
      <c r="CA26" s="60"/>
      <c r="CB26" s="60"/>
      <c r="CC26" s="60">
        <v>1</v>
      </c>
      <c r="CD26" s="60"/>
      <c r="CE26" s="60"/>
      <c r="CF26" s="60"/>
      <c r="CG26" s="60"/>
      <c r="CH26" s="60"/>
      <c r="CI26" s="60"/>
      <c r="CJ26" s="60">
        <v>1</v>
      </c>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v>1</v>
      </c>
      <c r="DJ26" s="60">
        <v>1</v>
      </c>
      <c r="DK26" s="60"/>
      <c r="DL26" s="60"/>
      <c r="DM26" s="60"/>
      <c r="DN26" s="60"/>
      <c r="DO26" s="60"/>
      <c r="DP26" s="60"/>
      <c r="DQ26" s="60"/>
      <c r="DR26" s="60"/>
      <c r="DS26" s="60"/>
      <c r="DT26" s="60"/>
      <c r="DU26" s="60"/>
      <c r="DV26" s="60"/>
      <c r="DW26" s="60"/>
      <c r="DX26" s="60"/>
      <c r="DY26" s="124">
        <v>1</v>
      </c>
      <c r="DZ26" s="124">
        <v>1</v>
      </c>
      <c r="EA26" s="60"/>
      <c r="EB26" s="59" t="s">
        <v>1315</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75" s="61" customFormat="1" ht="20.100000000000001" customHeight="1" x14ac:dyDescent="0.2">
      <c r="A27" s="72" t="s">
        <v>1221</v>
      </c>
      <c r="B27" s="80" t="s">
        <v>187</v>
      </c>
      <c r="C27" s="73">
        <v>81797</v>
      </c>
      <c r="D27" s="72" t="s">
        <v>1222</v>
      </c>
      <c r="E27" s="73" t="s">
        <v>108</v>
      </c>
      <c r="F27" s="73" t="s">
        <v>121</v>
      </c>
      <c r="G27" s="73" t="s">
        <v>1048</v>
      </c>
      <c r="H27" s="73" t="s">
        <v>438</v>
      </c>
      <c r="I27" s="72" t="s">
        <v>1210</v>
      </c>
      <c r="J27" s="72" t="s">
        <v>1223</v>
      </c>
      <c r="K27" s="72"/>
      <c r="L27" s="72" t="s">
        <v>1224</v>
      </c>
      <c r="M27" s="72" t="s">
        <v>1225</v>
      </c>
      <c r="N27" s="72" t="s">
        <v>1226</v>
      </c>
      <c r="O27" s="30"/>
      <c r="P27" s="30"/>
      <c r="Q27" s="30"/>
      <c r="R27" s="30" t="s">
        <v>1227</v>
      </c>
      <c r="S27" s="60"/>
      <c r="T27" s="60">
        <v>1</v>
      </c>
      <c r="U27" s="60"/>
      <c r="V27" s="60"/>
      <c r="W27" s="60">
        <v>1</v>
      </c>
      <c r="X27" s="60"/>
      <c r="Y27" s="60"/>
      <c r="Z27" s="60"/>
      <c r="AA27" s="60">
        <v>1</v>
      </c>
      <c r="AB27" s="60"/>
      <c r="AC27" s="60"/>
      <c r="AD27" s="60"/>
      <c r="AE27" s="60"/>
      <c r="AF27" s="60"/>
      <c r="AG27" s="60">
        <v>1</v>
      </c>
      <c r="AH27" s="60"/>
      <c r="AI27" s="60"/>
      <c r="AJ27" s="60">
        <v>1</v>
      </c>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v>1</v>
      </c>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v>1</v>
      </c>
      <c r="DL27" s="60"/>
      <c r="DM27" s="60"/>
      <c r="DN27" s="60"/>
      <c r="DO27" s="60"/>
      <c r="DP27" s="60"/>
      <c r="DQ27" s="60"/>
      <c r="DR27" s="60"/>
      <c r="DS27" s="60"/>
      <c r="DT27" s="60"/>
      <c r="DU27" s="60"/>
      <c r="DV27" s="60"/>
      <c r="DW27" s="60"/>
      <c r="DX27" s="60"/>
      <c r="DY27" s="124">
        <v>1</v>
      </c>
      <c r="DZ27" s="124">
        <v>1</v>
      </c>
      <c r="EA27" s="60"/>
      <c r="EB27" s="59" t="s">
        <v>1215</v>
      </c>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x14ac:dyDescent="0.2">
      <c r="A28" s="25" t="s">
        <v>1249</v>
      </c>
      <c r="B28" s="40" t="s">
        <v>126</v>
      </c>
      <c r="C28" s="26">
        <v>81864</v>
      </c>
      <c r="D28" s="71" t="s">
        <v>1276</v>
      </c>
      <c r="E28" s="26" t="s">
        <v>113</v>
      </c>
      <c r="F28" s="26" t="s">
        <v>114</v>
      </c>
      <c r="G28" s="26" t="s">
        <v>615</v>
      </c>
      <c r="H28" s="26" t="s">
        <v>438</v>
      </c>
      <c r="I28" s="25" t="s">
        <v>129</v>
      </c>
      <c r="J28" s="25" t="s">
        <v>1277</v>
      </c>
      <c r="K28" s="30"/>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x14ac:dyDescent="0.2">
      <c r="A29" s="25" t="s">
        <v>1286</v>
      </c>
      <c r="B29" s="40" t="s">
        <v>126</v>
      </c>
      <c r="C29" s="26">
        <v>82179</v>
      </c>
      <c r="D29" s="71" t="s">
        <v>1290</v>
      </c>
      <c r="E29" s="26" t="s">
        <v>467</v>
      </c>
      <c r="F29" s="26" t="s">
        <v>114</v>
      </c>
      <c r="G29" s="26" t="s">
        <v>1021</v>
      </c>
      <c r="H29" s="26" t="s">
        <v>438</v>
      </c>
      <c r="I29" s="25" t="s">
        <v>326</v>
      </c>
      <c r="J29" s="25" t="s">
        <v>1291</v>
      </c>
      <c r="K29" s="30"/>
      <c r="L29" s="30"/>
      <c r="M29" s="30"/>
      <c r="N29" s="30"/>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0</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x14ac:dyDescent="0.2">
      <c r="A30" s="25" t="s">
        <v>1300</v>
      </c>
      <c r="B30" s="26" t="s">
        <v>126</v>
      </c>
      <c r="C30" s="26">
        <v>82143</v>
      </c>
      <c r="D30" s="71" t="s">
        <v>1316</v>
      </c>
      <c r="E30" s="26" t="s">
        <v>108</v>
      </c>
      <c r="F30" s="26" t="s">
        <v>114</v>
      </c>
      <c r="G30" s="26" t="s">
        <v>128</v>
      </c>
      <c r="H30" s="26" t="s">
        <v>438</v>
      </c>
      <c r="I30" s="25" t="s">
        <v>326</v>
      </c>
      <c r="J30" s="25" t="s">
        <v>1317</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4" customFormat="1" ht="20.100000000000001" customHeight="1" x14ac:dyDescent="0.2">
      <c r="A31" s="25" t="s">
        <v>1328</v>
      </c>
      <c r="B31" s="40" t="s">
        <v>106</v>
      </c>
      <c r="C31" s="26">
        <v>80199</v>
      </c>
      <c r="D31" s="25" t="s">
        <v>1329</v>
      </c>
      <c r="E31" s="26" t="s">
        <v>113</v>
      </c>
      <c r="F31" s="26" t="s">
        <v>109</v>
      </c>
      <c r="G31" s="26" t="s">
        <v>154</v>
      </c>
      <c r="H31" s="26" t="s">
        <v>438</v>
      </c>
      <c r="I31" s="25" t="s">
        <v>502</v>
      </c>
      <c r="J31" s="43" t="s">
        <v>1330</v>
      </c>
      <c r="K31" s="43" t="s">
        <v>1331</v>
      </c>
      <c r="L31" s="130"/>
      <c r="M31" s="130"/>
      <c r="N31" s="130"/>
      <c r="O31" s="130"/>
      <c r="P31" s="130"/>
      <c r="Q31" s="130" t="s">
        <v>1332</v>
      </c>
      <c r="R31" s="130" t="s">
        <v>1333</v>
      </c>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v>1</v>
      </c>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128" t="s">
        <v>519</v>
      </c>
      <c r="DZ31" s="128">
        <v>1</v>
      </c>
      <c r="EA31" s="62"/>
      <c r="EB31" s="63" t="s">
        <v>1334</v>
      </c>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row>
    <row r="32" spans="1:175" s="64" customFormat="1" ht="20.100000000000001" customHeight="1" x14ac:dyDescent="0.3">
      <c r="A32" s="25" t="s">
        <v>1337</v>
      </c>
      <c r="B32" s="40" t="s">
        <v>187</v>
      </c>
      <c r="C32" s="26">
        <v>82138</v>
      </c>
      <c r="D32" s="150" t="s">
        <v>1338</v>
      </c>
      <c r="E32" s="26" t="s">
        <v>113</v>
      </c>
      <c r="F32" s="26" t="s">
        <v>121</v>
      </c>
      <c r="G32" s="26" t="s">
        <v>344</v>
      </c>
      <c r="H32" s="26" t="s">
        <v>438</v>
      </c>
      <c r="I32" s="25" t="s">
        <v>834</v>
      </c>
      <c r="J32" s="25" t="s">
        <v>1339</v>
      </c>
      <c r="K32" s="130"/>
      <c r="L32" s="130"/>
      <c r="M32" s="130"/>
      <c r="N32" s="130"/>
      <c r="O32" s="130"/>
      <c r="P32" s="130"/>
      <c r="Q32" s="130"/>
      <c r="R32" s="149" t="s">
        <v>1730</v>
      </c>
      <c r="S32" s="62"/>
      <c r="T32" s="62"/>
      <c r="U32" s="62"/>
      <c r="V32" s="62"/>
      <c r="W32" s="62"/>
      <c r="X32" s="62"/>
      <c r="Y32" s="62"/>
      <c r="Z32" s="62"/>
      <c r="AA32" s="62">
        <v>1</v>
      </c>
      <c r="AB32" s="62"/>
      <c r="AC32" s="62"/>
      <c r="AD32" s="62"/>
      <c r="AE32" s="62"/>
      <c r="AF32" s="62"/>
      <c r="AG32" s="62">
        <v>1</v>
      </c>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128">
        <v>1</v>
      </c>
      <c r="DZ32" s="128">
        <v>1</v>
      </c>
      <c r="EA32" s="62"/>
      <c r="EB32" s="63"/>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row>
    <row r="33" spans="1:157" s="53" customFormat="1" ht="20.100000000000001" customHeight="1" x14ac:dyDescent="0.3">
      <c r="A33" s="25" t="s">
        <v>1361</v>
      </c>
      <c r="B33" s="40" t="s">
        <v>106</v>
      </c>
      <c r="C33" s="26">
        <v>80404</v>
      </c>
      <c r="D33" s="25" t="s">
        <v>1362</v>
      </c>
      <c r="E33" s="26" t="s">
        <v>113</v>
      </c>
      <c r="F33" s="26" t="s">
        <v>114</v>
      </c>
      <c r="G33" s="26" t="s">
        <v>118</v>
      </c>
      <c r="H33" s="26" t="s">
        <v>438</v>
      </c>
      <c r="I33" s="25" t="s">
        <v>171</v>
      </c>
      <c r="J33" s="45" t="s">
        <v>1363</v>
      </c>
      <c r="K33" s="43" t="s">
        <v>1364</v>
      </c>
      <c r="L33" s="130"/>
      <c r="M33" s="130"/>
      <c r="N33" s="130"/>
      <c r="O33" s="130"/>
      <c r="P33" s="130"/>
      <c r="Q33" s="130" t="s">
        <v>1365</v>
      </c>
      <c r="R33" s="130"/>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v>1</v>
      </c>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128" t="s">
        <v>519</v>
      </c>
      <c r="DZ33" s="128">
        <v>1</v>
      </c>
      <c r="EA33" s="65"/>
      <c r="EB33" s="63"/>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row>
    <row r="34" spans="1:157" s="53" customFormat="1" ht="20.100000000000001" customHeight="1" x14ac:dyDescent="0.3">
      <c r="A34" s="72" t="s">
        <v>1361</v>
      </c>
      <c r="B34" s="80" t="s">
        <v>106</v>
      </c>
      <c r="C34" s="73">
        <v>81658</v>
      </c>
      <c r="D34" s="72" t="s">
        <v>1366</v>
      </c>
      <c r="E34" s="73" t="s">
        <v>113</v>
      </c>
      <c r="F34" s="73" t="s">
        <v>121</v>
      </c>
      <c r="G34" s="73" t="s">
        <v>281</v>
      </c>
      <c r="H34" s="73" t="s">
        <v>438</v>
      </c>
      <c r="I34" s="72" t="s">
        <v>502</v>
      </c>
      <c r="J34" s="72" t="s">
        <v>1367</v>
      </c>
      <c r="K34" s="72"/>
      <c r="L34" s="72" t="s">
        <v>24</v>
      </c>
      <c r="M34" s="130"/>
      <c r="N34" s="130"/>
      <c r="O34" s="130"/>
      <c r="P34" s="130"/>
      <c r="Q34" s="130" t="s">
        <v>1368</v>
      </c>
      <c r="R34" s="130" t="s">
        <v>1369</v>
      </c>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v>1</v>
      </c>
      <c r="CG34" s="65"/>
      <c r="CH34" s="65"/>
      <c r="CI34" s="65"/>
      <c r="CJ34" s="65"/>
      <c r="CK34" s="65"/>
      <c r="CL34" s="65"/>
      <c r="CM34" s="65"/>
      <c r="CN34" s="65"/>
      <c r="CO34" s="65"/>
      <c r="CP34" s="65"/>
      <c r="CQ34" s="65"/>
      <c r="CR34" s="65"/>
      <c r="CS34" s="65"/>
      <c r="CT34" s="65"/>
      <c r="CU34" s="65"/>
      <c r="CV34" s="65"/>
      <c r="CW34" s="65"/>
      <c r="CX34" s="65"/>
      <c r="CY34" s="65"/>
      <c r="CZ34" s="65">
        <v>1</v>
      </c>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1</v>
      </c>
      <c r="DZ34" s="128">
        <v>1</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1372</v>
      </c>
      <c r="B35" s="40" t="s">
        <v>126</v>
      </c>
      <c r="C35" s="26">
        <v>81867</v>
      </c>
      <c r="D35" s="25" t="s">
        <v>1379</v>
      </c>
      <c r="E35" s="26" t="s">
        <v>108</v>
      </c>
      <c r="F35" s="26" t="s">
        <v>114</v>
      </c>
      <c r="G35" s="26" t="s">
        <v>128</v>
      </c>
      <c r="H35" s="26" t="s">
        <v>438</v>
      </c>
      <c r="I35" s="25" t="s">
        <v>275</v>
      </c>
      <c r="J35" s="25" t="s">
        <v>1380</v>
      </c>
      <c r="K35" s="25"/>
      <c r="L35" s="25" t="s">
        <v>1381</v>
      </c>
      <c r="M35" s="25" t="s">
        <v>1382</v>
      </c>
      <c r="N35" s="25" t="s">
        <v>1383</v>
      </c>
      <c r="O35" s="25"/>
      <c r="P35" s="130"/>
      <c r="Q35" s="135" t="s">
        <v>1385</v>
      </c>
      <c r="R35" s="130"/>
      <c r="S35" s="65"/>
      <c r="T35" s="65"/>
      <c r="U35" s="65"/>
      <c r="V35" s="65"/>
      <c r="W35" s="65"/>
      <c r="X35" s="65"/>
      <c r="Y35" s="65"/>
      <c r="Z35" s="65"/>
      <c r="AA35" s="65"/>
      <c r="AB35" s="65"/>
      <c r="AC35" s="65"/>
      <c r="AD35" s="65"/>
      <c r="AE35" s="65">
        <v>1</v>
      </c>
      <c r="AF35" s="65"/>
      <c r="AG35" s="65">
        <v>1</v>
      </c>
      <c r="AH35" s="65"/>
      <c r="AI35" s="65"/>
      <c r="AJ35" s="65">
        <v>1</v>
      </c>
      <c r="AK35" s="65"/>
      <c r="AL35" s="65"/>
      <c r="AM35" s="65">
        <v>1</v>
      </c>
      <c r="AN35" s="65">
        <v>1</v>
      </c>
      <c r="AO35" s="65"/>
      <c r="AP35" s="65"/>
      <c r="AQ35" s="65"/>
      <c r="AR35" s="65"/>
      <c r="AS35" s="65"/>
      <c r="AT35" s="65"/>
      <c r="AU35" s="65"/>
      <c r="AV35" s="65"/>
      <c r="AW35" s="65"/>
      <c r="AX35" s="65">
        <v>1</v>
      </c>
      <c r="AY35" s="65"/>
      <c r="AZ35" s="65"/>
      <c r="BA35" s="65"/>
      <c r="BB35" s="65">
        <v>1</v>
      </c>
      <c r="BC35" s="65">
        <v>1</v>
      </c>
      <c r="BD35" s="65"/>
      <c r="BE35" s="65"/>
      <c r="BF35" s="65"/>
      <c r="BG35" s="65"/>
      <c r="BH35" s="65"/>
      <c r="BI35" s="65"/>
      <c r="BJ35" s="65"/>
      <c r="BK35" s="65"/>
      <c r="BL35" s="65"/>
      <c r="BM35" s="65"/>
      <c r="BN35" s="65"/>
      <c r="BO35" s="65">
        <v>1</v>
      </c>
      <c r="BP35" s="65"/>
      <c r="BQ35" s="65"/>
      <c r="BR35" s="65"/>
      <c r="BS35" s="65"/>
      <c r="BT35" s="65"/>
      <c r="BU35" s="65"/>
      <c r="BV35" s="65"/>
      <c r="BW35" s="65">
        <v>1</v>
      </c>
      <c r="BX35" s="65"/>
      <c r="BY35" s="65"/>
      <c r="BZ35" s="65"/>
      <c r="CA35" s="65"/>
      <c r="CB35" s="65"/>
      <c r="CC35" s="65"/>
      <c r="CD35" s="65"/>
      <c r="CE35" s="65"/>
      <c r="CF35" s="65"/>
      <c r="CG35" s="65"/>
      <c r="CH35" s="65"/>
      <c r="CI35" s="65"/>
      <c r="CJ35" s="65"/>
      <c r="CK35" s="65">
        <v>1</v>
      </c>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v>1</v>
      </c>
      <c r="DW35" s="65">
        <v>1</v>
      </c>
      <c r="DX35" s="65"/>
      <c r="DY35" s="128">
        <v>1</v>
      </c>
      <c r="DZ35" s="128">
        <v>1</v>
      </c>
      <c r="EA35" s="65"/>
      <c r="EB35" s="63" t="s">
        <v>1386</v>
      </c>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25" t="s">
        <v>1449</v>
      </c>
      <c r="B36" s="26" t="s">
        <v>152</v>
      </c>
      <c r="C36" s="26">
        <v>80318</v>
      </c>
      <c r="D36" s="25" t="s">
        <v>1452</v>
      </c>
      <c r="E36" s="26" t="s">
        <v>113</v>
      </c>
      <c r="F36" s="26" t="s">
        <v>109</v>
      </c>
      <c r="G36" s="26" t="s">
        <v>554</v>
      </c>
      <c r="H36" s="26" t="s">
        <v>438</v>
      </c>
      <c r="I36" s="25" t="s">
        <v>262</v>
      </c>
      <c r="J36" s="25" t="s">
        <v>1453</v>
      </c>
      <c r="K36" s="38" t="s">
        <v>1454</v>
      </c>
      <c r="L36" s="25" t="s">
        <v>1455</v>
      </c>
      <c r="M36" s="130"/>
      <c r="N36" s="130"/>
      <c r="O36" s="130"/>
      <c r="P36" s="130"/>
      <c r="Q36" s="130" t="s">
        <v>1456</v>
      </c>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v>1</v>
      </c>
      <c r="AV36" s="65"/>
      <c r="AW36" s="65"/>
      <c r="AX36" s="65">
        <v>1</v>
      </c>
      <c r="AY36" s="65"/>
      <c r="AZ36" s="65"/>
      <c r="BA36" s="65"/>
      <c r="BB36" s="65"/>
      <c r="BC36" s="65"/>
      <c r="BD36" s="65"/>
      <c r="BE36" s="65"/>
      <c r="BF36" s="65">
        <v>1</v>
      </c>
      <c r="BG36" s="65"/>
      <c r="BH36" s="65"/>
      <c r="BI36" s="65"/>
      <c r="BJ36" s="65"/>
      <c r="BK36" s="65"/>
      <c r="BL36" s="65"/>
      <c r="BM36" s="65"/>
      <c r="BN36" s="65"/>
      <c r="BO36" s="65"/>
      <c r="BP36" s="65">
        <v>1</v>
      </c>
      <c r="BQ36" s="65"/>
      <c r="BR36" s="65">
        <v>1</v>
      </c>
      <c r="BS36" s="65"/>
      <c r="BT36" s="65"/>
      <c r="BU36" s="65"/>
      <c r="BV36" s="65"/>
      <c r="BW36" s="65"/>
      <c r="BX36" s="65"/>
      <c r="BY36" s="65"/>
      <c r="BZ36" s="65"/>
      <c r="CA36" s="65"/>
      <c r="CB36" s="65"/>
      <c r="CC36" s="65">
        <v>1</v>
      </c>
      <c r="CD36" s="65">
        <v>1</v>
      </c>
      <c r="CE36" s="65"/>
      <c r="CF36" s="65"/>
      <c r="CG36" s="65"/>
      <c r="CH36" s="65"/>
      <c r="CI36" s="65"/>
      <c r="CJ36" s="65"/>
      <c r="CK36" s="65"/>
      <c r="CL36" s="65"/>
      <c r="CM36" s="65"/>
      <c r="CN36" s="65"/>
      <c r="CO36" s="65"/>
      <c r="CP36" s="65">
        <v>1</v>
      </c>
      <c r="CQ36" s="65"/>
      <c r="CR36" s="65"/>
      <c r="CS36" s="65"/>
      <c r="CT36" s="65"/>
      <c r="CU36" s="65"/>
      <c r="CV36" s="65">
        <v>1</v>
      </c>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v>1</v>
      </c>
      <c r="DW36" s="65"/>
      <c r="DX36" s="65"/>
      <c r="DY36" s="65">
        <v>1</v>
      </c>
      <c r="DZ36" s="65">
        <v>1</v>
      </c>
      <c r="EA36" s="65"/>
      <c r="EB36" s="63" t="s">
        <v>1457</v>
      </c>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1502</v>
      </c>
      <c r="B37" s="40" t="s">
        <v>106</v>
      </c>
      <c r="C37" s="26">
        <v>81738</v>
      </c>
      <c r="D37" s="71" t="s">
        <v>1503</v>
      </c>
      <c r="E37" s="26" t="s">
        <v>108</v>
      </c>
      <c r="F37" s="26" t="s">
        <v>121</v>
      </c>
      <c r="G37" s="26" t="s">
        <v>446</v>
      </c>
      <c r="H37" s="26" t="s">
        <v>438</v>
      </c>
      <c r="I37" s="25" t="s">
        <v>174</v>
      </c>
      <c r="J37" s="25" t="s">
        <v>1504</v>
      </c>
      <c r="K37" s="130"/>
      <c r="L37" s="130"/>
      <c r="M37" s="130"/>
      <c r="N37" s="130"/>
      <c r="O37" s="130"/>
      <c r="P37" s="130"/>
      <c r="Q37" s="130"/>
      <c r="R37" s="130"/>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0</v>
      </c>
      <c r="DZ37" s="65">
        <v>0</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72" t="s">
        <v>1502</v>
      </c>
      <c r="B38" s="80" t="s">
        <v>187</v>
      </c>
      <c r="C38" s="73">
        <v>81943</v>
      </c>
      <c r="D38" s="72" t="s">
        <v>1505</v>
      </c>
      <c r="E38" s="73" t="s">
        <v>108</v>
      </c>
      <c r="F38" s="73" t="s">
        <v>121</v>
      </c>
      <c r="G38" s="73" t="s">
        <v>1048</v>
      </c>
      <c r="H38" s="73" t="s">
        <v>438</v>
      </c>
      <c r="I38" s="72" t="s">
        <v>834</v>
      </c>
      <c r="J38" s="72" t="s">
        <v>1506</v>
      </c>
      <c r="K38" s="72"/>
      <c r="L38" s="72" t="s">
        <v>1507</v>
      </c>
      <c r="M38" s="72" t="s">
        <v>1508</v>
      </c>
      <c r="N38" s="72" t="s">
        <v>1509</v>
      </c>
      <c r="O38" s="130"/>
      <c r="P38" s="130"/>
      <c r="Q38" s="72"/>
      <c r="R38" s="72" t="s">
        <v>1510</v>
      </c>
      <c r="S38" s="65"/>
      <c r="T38" s="65"/>
      <c r="U38" s="65"/>
      <c r="V38" s="65"/>
      <c r="W38" s="65"/>
      <c r="X38" s="65"/>
      <c r="Y38" s="65"/>
      <c r="Z38" s="65"/>
      <c r="AA38" s="65">
        <v>1</v>
      </c>
      <c r="AB38" s="65"/>
      <c r="AC38" s="65"/>
      <c r="AD38" s="65"/>
      <c r="AE38" s="65"/>
      <c r="AF38" s="65"/>
      <c r="AG38" s="65">
        <v>1</v>
      </c>
      <c r="AH38" s="65"/>
      <c r="AI38" s="65"/>
      <c r="AJ38" s="65"/>
      <c r="AK38" s="65"/>
      <c r="AL38" s="65"/>
      <c r="AM38" s="65"/>
      <c r="AN38" s="65"/>
      <c r="AO38" s="65"/>
      <c r="AP38" s="65"/>
      <c r="AQ38" s="65"/>
      <c r="AR38" s="65"/>
      <c r="AS38" s="65"/>
      <c r="AT38" s="65">
        <v>1</v>
      </c>
      <c r="AU38" s="65">
        <v>1</v>
      </c>
      <c r="AV38" s="65"/>
      <c r="AW38" s="65"/>
      <c r="AX38" s="65">
        <v>1</v>
      </c>
      <c r="AY38" s="65"/>
      <c r="AZ38" s="65"/>
      <c r="BA38" s="65"/>
      <c r="BB38" s="65">
        <v>1</v>
      </c>
      <c r="BC38" s="65"/>
      <c r="BD38" s="65"/>
      <c r="BE38" s="65"/>
      <c r="BF38" s="65"/>
      <c r="BG38" s="65"/>
      <c r="BH38" s="65"/>
      <c r="BI38" s="65"/>
      <c r="BJ38" s="65"/>
      <c r="BK38" s="65"/>
      <c r="BL38" s="65"/>
      <c r="BM38" s="65"/>
      <c r="BN38" s="65"/>
      <c r="BO38" s="65"/>
      <c r="BP38" s="65"/>
      <c r="BQ38" s="65"/>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v>1</v>
      </c>
      <c r="DR38" s="65"/>
      <c r="DS38" s="65"/>
      <c r="DT38" s="65"/>
      <c r="DU38" s="65"/>
      <c r="DV38" s="65"/>
      <c r="DW38" s="65"/>
      <c r="DX38" s="65"/>
      <c r="DY38" s="65">
        <v>1</v>
      </c>
      <c r="DZ38" s="65">
        <v>1</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ht="20.100000000000001" customHeight="1" x14ac:dyDescent="0.3">
      <c r="A39" s="25" t="s">
        <v>1519</v>
      </c>
      <c r="B39" s="40" t="s">
        <v>106</v>
      </c>
      <c r="C39" s="26">
        <v>82393</v>
      </c>
      <c r="D39" s="150" t="s">
        <v>1566</v>
      </c>
      <c r="E39" s="26" t="s">
        <v>113</v>
      </c>
      <c r="F39" s="26" t="s">
        <v>109</v>
      </c>
      <c r="G39" s="26" t="s">
        <v>567</v>
      </c>
      <c r="H39" s="26" t="s">
        <v>438</v>
      </c>
      <c r="I39" s="25" t="s">
        <v>140</v>
      </c>
      <c r="J39" s="25" t="s">
        <v>1567</v>
      </c>
      <c r="K39" s="134"/>
      <c r="L39" s="134"/>
      <c r="M39" s="134"/>
      <c r="N39" s="134"/>
      <c r="O39" s="134"/>
      <c r="P39" s="134"/>
      <c r="Q39" s="154" t="s">
        <v>1744</v>
      </c>
      <c r="R39" s="134"/>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65"/>
      <c r="DC39" s="49"/>
      <c r="DD39" s="49"/>
      <c r="DE39" s="49"/>
      <c r="DF39" s="49"/>
      <c r="DG39" s="49"/>
      <c r="DH39" s="49"/>
      <c r="DI39" s="49"/>
      <c r="DJ39" s="49"/>
      <c r="DK39" s="49"/>
      <c r="DL39" s="49"/>
      <c r="DM39" s="49"/>
      <c r="DN39" s="49"/>
      <c r="DO39" s="49"/>
      <c r="DP39" s="49"/>
      <c r="DQ39" s="49"/>
      <c r="DR39" s="49"/>
      <c r="DS39" s="49"/>
      <c r="DT39" s="49"/>
      <c r="DU39" s="49"/>
      <c r="DV39" s="65"/>
      <c r="DW39" s="49"/>
      <c r="DX39" s="49"/>
      <c r="DY39" s="49" t="s">
        <v>519</v>
      </c>
      <c r="DZ39" s="49">
        <v>1</v>
      </c>
      <c r="EA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row>
    <row r="40" spans="1:157" ht="20.100000000000001" customHeight="1" x14ac:dyDescent="0.3">
      <c r="A40" s="25" t="s">
        <v>1519</v>
      </c>
      <c r="B40" s="40" t="s">
        <v>126</v>
      </c>
      <c r="C40" s="26">
        <v>82527</v>
      </c>
      <c r="D40" s="71" t="s">
        <v>1568</v>
      </c>
      <c r="E40" s="26" t="s">
        <v>108</v>
      </c>
      <c r="F40" s="26" t="s">
        <v>114</v>
      </c>
      <c r="G40" s="26" t="s">
        <v>128</v>
      </c>
      <c r="H40" s="26" t="s">
        <v>438</v>
      </c>
      <c r="I40" s="25" t="s">
        <v>326</v>
      </c>
      <c r="J40" s="25" t="s">
        <v>1569</v>
      </c>
      <c r="K40" s="134"/>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25" t="s">
        <v>1573</v>
      </c>
      <c r="B41" s="40" t="s">
        <v>106</v>
      </c>
      <c r="C41" s="26">
        <v>80330</v>
      </c>
      <c r="D41" s="25" t="s">
        <v>1574</v>
      </c>
      <c r="E41" s="26" t="s">
        <v>113</v>
      </c>
      <c r="F41" s="26" t="s">
        <v>114</v>
      </c>
      <c r="G41" s="26" t="s">
        <v>134</v>
      </c>
      <c r="H41" s="26" t="s">
        <v>438</v>
      </c>
      <c r="I41" s="25" t="s">
        <v>643</v>
      </c>
      <c r="J41" s="25" t="s">
        <v>1575</v>
      </c>
      <c r="K41" s="25"/>
      <c r="L41" s="25" t="s">
        <v>1576</v>
      </c>
      <c r="M41" s="25" t="s">
        <v>1577</v>
      </c>
      <c r="N41" s="25" t="s">
        <v>1578</v>
      </c>
      <c r="O41" s="134"/>
      <c r="P41" s="134"/>
      <c r="Q41" s="87" t="s">
        <v>1579</v>
      </c>
      <c r="R41" s="25" t="s">
        <v>1580</v>
      </c>
      <c r="S41" s="49"/>
      <c r="T41" s="49"/>
      <c r="U41" s="49"/>
      <c r="V41" s="49"/>
      <c r="W41" s="49"/>
      <c r="X41" s="49"/>
      <c r="Y41" s="49"/>
      <c r="Z41" s="49"/>
      <c r="AA41" s="49"/>
      <c r="AB41" s="49"/>
      <c r="AC41" s="49"/>
      <c r="AD41" s="49"/>
      <c r="AE41" s="49"/>
      <c r="AF41" s="49"/>
      <c r="AG41" s="49"/>
      <c r="AH41" s="49"/>
      <c r="AI41" s="49"/>
      <c r="AJ41" s="49">
        <v>1</v>
      </c>
      <c r="AK41" s="49"/>
      <c r="AL41" s="49"/>
      <c r="AM41" s="49"/>
      <c r="AN41" s="49"/>
      <c r="AO41" s="49"/>
      <c r="AP41" s="49"/>
      <c r="AQ41" s="49"/>
      <c r="AR41" s="49"/>
      <c r="AS41" s="49"/>
      <c r="AT41" s="49">
        <v>1</v>
      </c>
      <c r="AU41" s="49"/>
      <c r="AV41" s="49"/>
      <c r="AW41" s="49"/>
      <c r="AX41" s="49"/>
      <c r="AY41" s="49"/>
      <c r="AZ41" s="49">
        <v>1</v>
      </c>
      <c r="BA41" s="49"/>
      <c r="BB41" s="49"/>
      <c r="BC41" s="49"/>
      <c r="BD41" s="49"/>
      <c r="BE41" s="49"/>
      <c r="BF41" s="49"/>
      <c r="BG41" s="49">
        <v>1</v>
      </c>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v>1</v>
      </c>
      <c r="CK41" s="49"/>
      <c r="CL41" s="49"/>
      <c r="CM41" s="49"/>
      <c r="CN41" s="49"/>
      <c r="CO41" s="49"/>
      <c r="CP41" s="49"/>
      <c r="CQ41" s="49"/>
      <c r="CR41" s="49"/>
      <c r="CS41" s="49"/>
      <c r="CT41" s="49"/>
      <c r="CU41" s="49"/>
      <c r="CV41" s="49"/>
      <c r="CW41" s="49"/>
      <c r="CX41" s="49"/>
      <c r="CY41" s="49"/>
      <c r="CZ41" s="49"/>
      <c r="DA41" s="49"/>
      <c r="DB41" s="65"/>
      <c r="DC41" s="49"/>
      <c r="DD41" s="49"/>
      <c r="DE41" s="49">
        <v>1</v>
      </c>
      <c r="DF41" s="49"/>
      <c r="DG41" s="49"/>
      <c r="DH41" s="49"/>
      <c r="DI41" s="49"/>
      <c r="DJ41" s="49"/>
      <c r="DK41" s="49">
        <v>1</v>
      </c>
      <c r="DL41" s="49"/>
      <c r="DM41" s="49"/>
      <c r="DN41" s="49"/>
      <c r="DO41" s="49">
        <v>1</v>
      </c>
      <c r="DP41" s="49"/>
      <c r="DQ41" s="49"/>
      <c r="DR41" s="49"/>
      <c r="DS41" s="49"/>
      <c r="DT41" s="49"/>
      <c r="DU41" s="49"/>
      <c r="DV41" s="65"/>
      <c r="DW41" s="49"/>
      <c r="DX41" s="49"/>
      <c r="DY41" s="49">
        <v>1</v>
      </c>
      <c r="DZ41" s="49">
        <v>1</v>
      </c>
      <c r="EA41" s="49"/>
      <c r="EB41" s="48" t="s">
        <v>1581</v>
      </c>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x14ac:dyDescent="0.3">
      <c r="A42" s="25" t="s">
        <v>1573</v>
      </c>
      <c r="B42" s="40" t="s">
        <v>126</v>
      </c>
      <c r="C42" s="26">
        <v>82159</v>
      </c>
      <c r="D42" s="71" t="s">
        <v>1596</v>
      </c>
      <c r="E42" s="26" t="s">
        <v>108</v>
      </c>
      <c r="F42" s="26" t="s">
        <v>114</v>
      </c>
      <c r="G42" s="26" t="s">
        <v>615</v>
      </c>
      <c r="H42" s="26" t="s">
        <v>438</v>
      </c>
      <c r="I42" s="25" t="s">
        <v>326</v>
      </c>
      <c r="J42" s="25" t="s">
        <v>1597</v>
      </c>
      <c r="K42" s="134"/>
      <c r="L42" s="134"/>
      <c r="M42" s="134"/>
      <c r="N42" s="134"/>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c r="DV42" s="65"/>
      <c r="DW42" s="49"/>
      <c r="DX42" s="49"/>
      <c r="DY42" s="49">
        <v>0</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ht="20.100000000000001" customHeight="1" x14ac:dyDescent="0.3">
      <c r="A43" s="25" t="s">
        <v>1642</v>
      </c>
      <c r="B43" s="26" t="s">
        <v>126</v>
      </c>
      <c r="C43" s="26">
        <v>82234</v>
      </c>
      <c r="D43" s="71" t="s">
        <v>1651</v>
      </c>
      <c r="E43" s="73" t="s">
        <v>108</v>
      </c>
      <c r="F43" s="73" t="s">
        <v>114</v>
      </c>
      <c r="G43" s="73" t="s">
        <v>128</v>
      </c>
      <c r="H43" s="73" t="s">
        <v>438</v>
      </c>
      <c r="I43" s="72" t="s">
        <v>326</v>
      </c>
      <c r="J43" s="72" t="s">
        <v>1652</v>
      </c>
      <c r="K43" s="134"/>
      <c r="L43" s="134"/>
      <c r="M43" s="134"/>
      <c r="N43" s="134"/>
      <c r="O43" s="134"/>
      <c r="P43" s="134"/>
      <c r="Q43" s="134"/>
      <c r="R43" s="134"/>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65"/>
      <c r="DC43" s="49"/>
      <c r="DD43" s="49"/>
      <c r="DE43" s="49"/>
      <c r="DF43" s="49"/>
      <c r="DG43" s="49"/>
      <c r="DH43" s="49"/>
      <c r="DI43" s="49"/>
      <c r="DJ43" s="49"/>
      <c r="DK43" s="49"/>
      <c r="DL43" s="49"/>
      <c r="DM43" s="49"/>
      <c r="DN43" s="49"/>
      <c r="DO43" s="49"/>
      <c r="DP43" s="49"/>
      <c r="DQ43" s="49"/>
      <c r="DR43" s="49"/>
      <c r="DS43" s="49"/>
      <c r="DT43" s="49"/>
      <c r="DU43" s="49"/>
      <c r="DV43" s="65"/>
      <c r="DW43" s="49"/>
      <c r="DX43" s="49"/>
      <c r="DY43" s="49">
        <v>0</v>
      </c>
      <c r="DZ43" s="49">
        <v>0</v>
      </c>
      <c r="EA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row>
    <row r="44" spans="1:157" s="159" customFormat="1" ht="20.100000000000001" customHeight="1" x14ac:dyDescent="0.3">
      <c r="A44" s="25" t="s">
        <v>1783</v>
      </c>
      <c r="B44" s="40" t="s">
        <v>126</v>
      </c>
      <c r="C44" s="26">
        <v>82948</v>
      </c>
      <c r="D44" s="71" t="s">
        <v>1784</v>
      </c>
      <c r="E44" s="73" t="s">
        <v>113</v>
      </c>
      <c r="F44" s="73" t="s">
        <v>114</v>
      </c>
      <c r="G44" s="162"/>
      <c r="H44" s="73" t="s">
        <v>438</v>
      </c>
      <c r="I44" s="72" t="s">
        <v>326</v>
      </c>
      <c r="J44" s="72" t="s">
        <v>1785</v>
      </c>
      <c r="K44" s="134"/>
      <c r="L44" s="134"/>
      <c r="M44" s="134"/>
      <c r="N44" s="134"/>
      <c r="O44" s="134"/>
      <c r="P44" s="134"/>
      <c r="Q44" s="134"/>
      <c r="R44" s="134"/>
      <c r="S44" s="158"/>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0</v>
      </c>
      <c r="DZ44" s="166">
        <v>0</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x14ac:dyDescent="0.3">
      <c r="A45" s="25" t="s">
        <v>1797</v>
      </c>
      <c r="B45" s="40" t="s">
        <v>187</v>
      </c>
      <c r="C45" s="26">
        <v>82592</v>
      </c>
      <c r="D45" s="25" t="s">
        <v>1806</v>
      </c>
      <c r="E45" s="26"/>
      <c r="F45" s="26" t="s">
        <v>121</v>
      </c>
      <c r="G45" s="162"/>
      <c r="H45" s="26" t="s">
        <v>438</v>
      </c>
      <c r="I45" s="25" t="s">
        <v>1210</v>
      </c>
      <c r="J45" s="25" t="s">
        <v>1807</v>
      </c>
      <c r="K45" s="45"/>
      <c r="L45" s="25" t="s">
        <v>1808</v>
      </c>
      <c r="M45" s="134"/>
      <c r="N45" s="134"/>
      <c r="O45" s="134"/>
      <c r="P45" s="134"/>
      <c r="Q45" s="25" t="s">
        <v>1809</v>
      </c>
      <c r="R45" s="25" t="s">
        <v>1810</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v>1</v>
      </c>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v>1</v>
      </c>
      <c r="CO45" s="166"/>
      <c r="CP45" s="166">
        <v>1</v>
      </c>
      <c r="CQ45" s="166"/>
      <c r="CR45" s="166"/>
      <c r="CS45" s="166"/>
      <c r="CT45" s="166"/>
      <c r="CU45" s="166"/>
      <c r="CV45" s="166"/>
      <c r="CW45" s="166"/>
      <c r="CX45" s="166"/>
      <c r="CY45" s="166"/>
      <c r="CZ45" s="166"/>
      <c r="DA45" s="166"/>
      <c r="DB45" s="164"/>
      <c r="DC45" s="166"/>
      <c r="DD45" s="166"/>
      <c r="DE45" s="166"/>
      <c r="DF45" s="166"/>
      <c r="DG45" s="166"/>
      <c r="DH45" s="166"/>
      <c r="DI45" s="166"/>
      <c r="DJ45" s="166"/>
      <c r="DK45" s="166"/>
      <c r="DL45" s="166"/>
      <c r="DM45" s="166"/>
      <c r="DN45" s="166"/>
      <c r="DO45" s="166"/>
      <c r="DP45" s="166"/>
      <c r="DQ45" s="166"/>
      <c r="DR45" s="166"/>
      <c r="DS45" s="166"/>
      <c r="DT45" s="166"/>
      <c r="DU45" s="166"/>
      <c r="DV45" s="164"/>
      <c r="DW45" s="166"/>
      <c r="DX45" s="166"/>
      <c r="DY45" s="166">
        <v>1</v>
      </c>
      <c r="DZ45" s="166">
        <v>1</v>
      </c>
      <c r="EA45" s="166"/>
      <c r="EB45" s="167" t="s">
        <v>1811</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s="159" customFormat="1" ht="20.100000000000001" customHeight="1" x14ac:dyDescent="0.3">
      <c r="A46" s="25" t="s">
        <v>1813</v>
      </c>
      <c r="B46" s="40" t="s">
        <v>126</v>
      </c>
      <c r="C46" s="26">
        <v>82715</v>
      </c>
      <c r="D46" s="71" t="s">
        <v>1823</v>
      </c>
      <c r="E46" s="73" t="s">
        <v>108</v>
      </c>
      <c r="F46" s="73" t="s">
        <v>114</v>
      </c>
      <c r="G46" s="73" t="s">
        <v>128</v>
      </c>
      <c r="H46" s="73" t="s">
        <v>438</v>
      </c>
      <c r="I46" s="72" t="s">
        <v>326</v>
      </c>
      <c r="J46" s="72" t="s">
        <v>1824</v>
      </c>
      <c r="K46" s="163"/>
      <c r="L46" s="163"/>
      <c r="M46" s="163"/>
      <c r="N46" s="163"/>
      <c r="O46" s="163"/>
      <c r="P46" s="163"/>
      <c r="Q46" s="163"/>
      <c r="R46" s="163"/>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9"/>
      <c r="DC46" s="168"/>
      <c r="DD46" s="168"/>
      <c r="DE46" s="168"/>
      <c r="DF46" s="168"/>
      <c r="DG46" s="168"/>
      <c r="DH46" s="168"/>
      <c r="DI46" s="168"/>
      <c r="DJ46" s="168"/>
      <c r="DK46" s="168"/>
      <c r="DL46" s="168"/>
      <c r="DM46" s="168"/>
      <c r="DN46" s="168"/>
      <c r="DO46" s="168"/>
      <c r="DP46" s="168"/>
      <c r="DQ46" s="168"/>
      <c r="DR46" s="168"/>
      <c r="DS46" s="168"/>
      <c r="DT46" s="168"/>
      <c r="DU46" s="168"/>
      <c r="DV46" s="169"/>
      <c r="DW46" s="168"/>
      <c r="DX46" s="168"/>
      <c r="DY46" s="166">
        <v>0</v>
      </c>
      <c r="DZ46" s="166">
        <v>0</v>
      </c>
      <c r="EA46" s="168"/>
      <c r="EB46" s="167"/>
    </row>
    <row r="47" spans="1:157" ht="20.100000000000001" customHeight="1" x14ac:dyDescent="0.3">
      <c r="A47" s="25" t="s">
        <v>1813</v>
      </c>
      <c r="B47" s="40" t="s">
        <v>152</v>
      </c>
      <c r="C47" s="26">
        <v>83035</v>
      </c>
      <c r="D47" s="71" t="s">
        <v>1829</v>
      </c>
      <c r="E47" s="26"/>
      <c r="F47" s="26" t="s">
        <v>109</v>
      </c>
      <c r="G47" s="26" t="s">
        <v>554</v>
      </c>
      <c r="H47" s="26" t="s">
        <v>438</v>
      </c>
      <c r="I47" s="25" t="s">
        <v>315</v>
      </c>
      <c r="J47" s="25" t="s">
        <v>1830</v>
      </c>
      <c r="K47" s="163"/>
      <c r="L47" s="163"/>
      <c r="M47" s="163"/>
      <c r="N47" s="163"/>
      <c r="O47" s="163"/>
      <c r="P47" s="163"/>
      <c r="Q47" s="163"/>
      <c r="R47" s="163"/>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0</v>
      </c>
      <c r="DZ47" s="172">
        <v>0</v>
      </c>
      <c r="EA47" s="170"/>
      <c r="EB47" s="173"/>
    </row>
    <row r="48" spans="1:157" ht="20.100000000000001" customHeight="1" x14ac:dyDescent="0.3">
      <c r="A48" s="25" t="s">
        <v>1833</v>
      </c>
      <c r="B48" s="40" t="s">
        <v>143</v>
      </c>
      <c r="C48" s="26">
        <v>81960</v>
      </c>
      <c r="D48" s="25" t="s">
        <v>1842</v>
      </c>
      <c r="E48" s="26" t="s">
        <v>108</v>
      </c>
      <c r="F48" s="26" t="s">
        <v>109</v>
      </c>
      <c r="G48" s="26" t="s">
        <v>554</v>
      </c>
      <c r="H48" s="26" t="s">
        <v>438</v>
      </c>
      <c r="I48" s="25" t="s">
        <v>178</v>
      </c>
      <c r="J48" s="25" t="s">
        <v>1843</v>
      </c>
      <c r="K48" s="25"/>
      <c r="L48" s="25" t="s">
        <v>1844</v>
      </c>
      <c r="M48" s="25" t="s">
        <v>1845</v>
      </c>
      <c r="N48" s="25" t="s">
        <v>1846</v>
      </c>
      <c r="O48" s="163"/>
      <c r="P48" s="163"/>
      <c r="Q48" s="25" t="s">
        <v>1847</v>
      </c>
      <c r="R48" s="25" t="s">
        <v>1848</v>
      </c>
      <c r="T48" s="172"/>
      <c r="U48" s="172"/>
      <c r="V48" s="172"/>
      <c r="W48" s="172"/>
      <c r="X48" s="172"/>
      <c r="Y48" s="172">
        <v>1</v>
      </c>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v>1</v>
      </c>
      <c r="BW48" s="172"/>
      <c r="BX48" s="172"/>
      <c r="BY48" s="172"/>
      <c r="BZ48" s="172"/>
      <c r="CA48" s="172"/>
      <c r="CB48" s="172"/>
      <c r="CC48" s="172"/>
      <c r="CD48" s="172"/>
      <c r="CE48" s="172"/>
      <c r="CF48" s="172"/>
      <c r="CG48" s="172"/>
      <c r="CH48" s="172"/>
      <c r="CI48" s="172"/>
      <c r="CJ48" s="172"/>
      <c r="CK48" s="172"/>
      <c r="CL48" s="172"/>
      <c r="CM48" s="172"/>
      <c r="CN48" s="172"/>
      <c r="CO48" s="172"/>
      <c r="CP48" s="172">
        <v>1</v>
      </c>
      <c r="CQ48" s="172"/>
      <c r="CR48" s="172"/>
      <c r="CS48" s="172"/>
      <c r="CT48" s="172"/>
      <c r="CU48" s="172"/>
      <c r="CV48" s="172"/>
      <c r="CW48" s="172"/>
      <c r="CX48" s="172"/>
      <c r="CY48" s="172"/>
      <c r="CZ48" s="172"/>
      <c r="DA48" s="172"/>
      <c r="DB48" s="54"/>
      <c r="DC48" s="172"/>
      <c r="DD48" s="172"/>
      <c r="DE48" s="172"/>
      <c r="DF48" s="172"/>
      <c r="DG48" s="172"/>
      <c r="DH48" s="172"/>
      <c r="DI48" s="172"/>
      <c r="DJ48" s="172"/>
      <c r="DK48" s="172">
        <v>1</v>
      </c>
      <c r="DL48" s="172">
        <v>1</v>
      </c>
      <c r="DM48" s="172"/>
      <c r="DN48" s="172"/>
      <c r="DO48" s="172"/>
      <c r="DP48" s="172"/>
      <c r="DQ48" s="172"/>
      <c r="DR48" s="172"/>
      <c r="DS48" s="172"/>
      <c r="DT48" s="172"/>
      <c r="DU48" s="172"/>
      <c r="DV48" s="54"/>
      <c r="DW48" s="172"/>
      <c r="DX48" s="172"/>
      <c r="DY48" s="172">
        <v>1</v>
      </c>
      <c r="DZ48" s="172">
        <v>1</v>
      </c>
      <c r="EA48" s="170"/>
      <c r="EB48" s="173" t="s">
        <v>1849</v>
      </c>
    </row>
    <row r="49" spans="1:132" ht="20.100000000000001" customHeight="1" x14ac:dyDescent="0.3">
      <c r="A49" s="25" t="s">
        <v>1833</v>
      </c>
      <c r="B49" s="40" t="s">
        <v>187</v>
      </c>
      <c r="C49" s="26">
        <v>82473</v>
      </c>
      <c r="D49" s="71" t="s">
        <v>1873</v>
      </c>
      <c r="E49" s="26" t="s">
        <v>113</v>
      </c>
      <c r="F49" s="26" t="s">
        <v>121</v>
      </c>
      <c r="G49" s="26" t="s">
        <v>344</v>
      </c>
      <c r="H49" s="26" t="s">
        <v>438</v>
      </c>
      <c r="I49" s="25" t="s">
        <v>1210</v>
      </c>
      <c r="J49" s="25" t="s">
        <v>1874</v>
      </c>
      <c r="K49" s="163"/>
      <c r="L49" s="163"/>
      <c r="M49" s="163"/>
      <c r="N49" s="72" t="s">
        <v>1877</v>
      </c>
      <c r="O49" s="72"/>
      <c r="P49" s="72"/>
      <c r="Q49" s="72"/>
      <c r="R49" s="72" t="s">
        <v>1791</v>
      </c>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v>0</v>
      </c>
      <c r="DZ49" s="172">
        <v>0</v>
      </c>
      <c r="EA49" s="170"/>
      <c r="EB49" s="173"/>
    </row>
    <row r="50" spans="1:132" ht="20.100000000000001" customHeight="1" x14ac:dyDescent="0.3">
      <c r="A50" s="25" t="s">
        <v>1833</v>
      </c>
      <c r="B50" s="40" t="s">
        <v>126</v>
      </c>
      <c r="C50" s="26">
        <v>83107</v>
      </c>
      <c r="D50" s="71" t="s">
        <v>1784</v>
      </c>
      <c r="E50" s="26" t="s">
        <v>113</v>
      </c>
      <c r="F50" s="26" t="s">
        <v>114</v>
      </c>
      <c r="G50" s="26" t="s">
        <v>128</v>
      </c>
      <c r="H50" s="26" t="s">
        <v>438</v>
      </c>
      <c r="I50" s="25" t="s">
        <v>326</v>
      </c>
      <c r="J50" s="25" t="s">
        <v>1785</v>
      </c>
      <c r="K50" s="163"/>
      <c r="L50" s="163"/>
      <c r="M50" s="163"/>
      <c r="N50" s="163"/>
      <c r="O50" s="163"/>
      <c r="P50" s="163"/>
      <c r="Q50" s="163"/>
      <c r="R50" s="163"/>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v>0</v>
      </c>
      <c r="DZ50" s="172">
        <v>0</v>
      </c>
      <c r="EA50" s="170"/>
      <c r="EB50" s="173"/>
    </row>
    <row r="51" spans="1:132" ht="20.100000000000001" customHeight="1" x14ac:dyDescent="0.3">
      <c r="A51" s="25" t="s">
        <v>1886</v>
      </c>
      <c r="B51" s="40" t="s">
        <v>152</v>
      </c>
      <c r="C51" s="26">
        <v>81953</v>
      </c>
      <c r="D51" s="71" t="s">
        <v>1894</v>
      </c>
      <c r="E51" s="26" t="s">
        <v>108</v>
      </c>
      <c r="F51" s="26" t="s">
        <v>109</v>
      </c>
      <c r="G51" s="26" t="s">
        <v>554</v>
      </c>
      <c r="H51" s="26" t="s">
        <v>438</v>
      </c>
      <c r="I51" s="25" t="s">
        <v>155</v>
      </c>
      <c r="J51" s="25" t="s">
        <v>1895</v>
      </c>
      <c r="K51" s="163"/>
      <c r="L51" s="163"/>
      <c r="M51" s="163"/>
      <c r="N51" s="163"/>
      <c r="O51" s="163"/>
      <c r="P51" s="163"/>
      <c r="Q51" s="163"/>
      <c r="R51" s="163"/>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v>0</v>
      </c>
      <c r="DZ51" s="172">
        <v>0</v>
      </c>
      <c r="EA51" s="170"/>
      <c r="EB51" s="173"/>
    </row>
    <row r="52" spans="1:132" ht="20.100000000000001" customHeight="1" x14ac:dyDescent="0.3">
      <c r="A52" s="25" t="s">
        <v>1886</v>
      </c>
      <c r="B52" s="40" t="s">
        <v>187</v>
      </c>
      <c r="C52" s="26">
        <v>82661</v>
      </c>
      <c r="D52" s="71" t="s">
        <v>1904</v>
      </c>
      <c r="E52" s="26" t="s">
        <v>108</v>
      </c>
      <c r="F52" s="26" t="s">
        <v>121</v>
      </c>
      <c r="G52" s="26" t="s">
        <v>344</v>
      </c>
      <c r="H52" s="26" t="s">
        <v>438</v>
      </c>
      <c r="I52" s="25" t="s">
        <v>834</v>
      </c>
      <c r="J52" s="25" t="s">
        <v>1905</v>
      </c>
      <c r="K52" s="43" t="s">
        <v>1906</v>
      </c>
      <c r="L52" s="163"/>
      <c r="M52" s="163"/>
      <c r="N52" s="163"/>
      <c r="O52" s="163"/>
      <c r="P52" s="163"/>
      <c r="Q52" s="163"/>
      <c r="R52" s="163"/>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v>0</v>
      </c>
      <c r="DZ52" s="172">
        <v>0</v>
      </c>
      <c r="EA52" s="170"/>
      <c r="EB52" s="173"/>
    </row>
    <row r="53" spans="1:132" ht="20.100000000000001" customHeight="1" x14ac:dyDescent="0.3">
      <c r="A53" s="25" t="s">
        <v>1937</v>
      </c>
      <c r="B53" s="26" t="s">
        <v>187</v>
      </c>
      <c r="C53" s="26">
        <v>82969</v>
      </c>
      <c r="D53" s="71" t="s">
        <v>1942</v>
      </c>
      <c r="E53" s="26" t="s">
        <v>108</v>
      </c>
      <c r="F53" s="26" t="s">
        <v>121</v>
      </c>
      <c r="G53" s="26" t="s">
        <v>344</v>
      </c>
      <c r="H53" s="26" t="s">
        <v>438</v>
      </c>
      <c r="I53" s="25" t="s">
        <v>834</v>
      </c>
      <c r="J53" s="25" t="s">
        <v>1943</v>
      </c>
      <c r="K53" s="163"/>
      <c r="L53" s="163"/>
      <c r="M53" s="163"/>
      <c r="N53" s="163"/>
      <c r="O53" s="163"/>
      <c r="P53" s="163"/>
      <c r="Q53" s="163"/>
      <c r="R53" s="163"/>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1"/>
      <c r="DC53" s="170"/>
      <c r="DD53" s="170"/>
      <c r="DE53" s="170"/>
      <c r="DF53" s="170"/>
      <c r="DG53" s="170"/>
      <c r="DH53" s="170"/>
      <c r="DI53" s="170"/>
      <c r="DJ53" s="170"/>
      <c r="DK53" s="170"/>
      <c r="DL53" s="170"/>
      <c r="DM53" s="170"/>
      <c r="DN53" s="170"/>
      <c r="DO53" s="170"/>
      <c r="DP53" s="170"/>
      <c r="DQ53" s="170"/>
      <c r="DR53" s="170"/>
      <c r="DS53" s="170"/>
      <c r="DT53" s="170"/>
      <c r="DU53" s="170"/>
      <c r="DV53" s="171"/>
      <c r="DW53" s="170"/>
      <c r="DX53" s="170"/>
      <c r="DY53" s="172">
        <v>0</v>
      </c>
      <c r="DZ53" s="172">
        <v>0</v>
      </c>
      <c r="EA53" s="170"/>
      <c r="EB53" s="173"/>
    </row>
    <row r="54" spans="1:132" s="172" customFormat="1" ht="20.100000000000001" customHeight="1" x14ac:dyDescent="0.2">
      <c r="A54" s="25" t="s">
        <v>1958</v>
      </c>
      <c r="B54" s="40" t="s">
        <v>126</v>
      </c>
      <c r="C54" s="26">
        <v>81946</v>
      </c>
      <c r="D54" s="71" t="s">
        <v>1966</v>
      </c>
      <c r="E54" s="26" t="s">
        <v>113</v>
      </c>
      <c r="F54" s="26" t="s">
        <v>114</v>
      </c>
      <c r="G54" s="26" t="s">
        <v>128</v>
      </c>
      <c r="H54" s="26" t="s">
        <v>438</v>
      </c>
      <c r="I54" s="25" t="s">
        <v>326</v>
      </c>
      <c r="J54" s="25" t="s">
        <v>1967</v>
      </c>
      <c r="K54" s="174"/>
      <c r="L54" s="174"/>
      <c r="M54" s="174"/>
      <c r="N54" s="174"/>
      <c r="O54" s="174"/>
      <c r="P54" s="174"/>
      <c r="Q54" s="174"/>
      <c r="R54" s="174"/>
      <c r="DB54" s="54"/>
      <c r="DV54" s="54"/>
      <c r="DY54" s="172">
        <v>0</v>
      </c>
      <c r="DZ54" s="172">
        <v>0</v>
      </c>
      <c r="EB54" s="173"/>
    </row>
    <row r="55" spans="1:132" s="172" customFormat="1" ht="20.100000000000001" customHeight="1" x14ac:dyDescent="0.2">
      <c r="A55" s="25" t="s">
        <v>2077</v>
      </c>
      <c r="B55" s="26" t="s">
        <v>106</v>
      </c>
      <c r="C55" s="26">
        <v>82553</v>
      </c>
      <c r="D55" s="25" t="s">
        <v>2084</v>
      </c>
      <c r="E55" s="26" t="s">
        <v>113</v>
      </c>
      <c r="F55" s="26" t="s">
        <v>109</v>
      </c>
      <c r="G55" s="26" t="s">
        <v>154</v>
      </c>
      <c r="H55" s="26" t="s">
        <v>438</v>
      </c>
      <c r="I55" s="25" t="s">
        <v>140</v>
      </c>
      <c r="J55" s="25" t="s">
        <v>2085</v>
      </c>
      <c r="K55" s="175"/>
      <c r="L55" s="25" t="s">
        <v>2086</v>
      </c>
      <c r="M55" s="25" t="s">
        <v>2087</v>
      </c>
      <c r="N55" s="174"/>
      <c r="O55" s="174"/>
      <c r="P55" s="174"/>
      <c r="Q55" s="25" t="s">
        <v>2088</v>
      </c>
      <c r="R55" s="25" t="s">
        <v>2089</v>
      </c>
      <c r="BA55" s="172">
        <v>1</v>
      </c>
      <c r="CO55" s="172">
        <v>1</v>
      </c>
      <c r="CZ55" s="172">
        <v>1</v>
      </c>
      <c r="DB55" s="54"/>
      <c r="DV55" s="54"/>
      <c r="DY55" s="172">
        <v>1</v>
      </c>
      <c r="DZ55" s="172">
        <v>1</v>
      </c>
      <c r="EB55" s="173" t="s">
        <v>2090</v>
      </c>
    </row>
    <row r="56" spans="1:132" s="172" customFormat="1" ht="20.100000000000001" customHeight="1" x14ac:dyDescent="0.2">
      <c r="A56" s="25" t="s">
        <v>2109</v>
      </c>
      <c r="B56" s="26" t="s">
        <v>126</v>
      </c>
      <c r="C56" s="26">
        <v>82673</v>
      </c>
      <c r="D56" s="25" t="s">
        <v>2120</v>
      </c>
      <c r="E56" s="26"/>
      <c r="F56" s="26" t="s">
        <v>114</v>
      </c>
      <c r="G56" s="26" t="s">
        <v>128</v>
      </c>
      <c r="H56" s="26" t="s">
        <v>438</v>
      </c>
      <c r="I56" s="25" t="s">
        <v>129</v>
      </c>
      <c r="J56" s="25" t="s">
        <v>2121</v>
      </c>
      <c r="K56" s="174"/>
      <c r="L56" s="174"/>
      <c r="M56" s="174"/>
      <c r="N56" s="174"/>
      <c r="O56" s="174"/>
      <c r="P56" s="174"/>
      <c r="Q56" s="174"/>
      <c r="R56" s="174"/>
      <c r="DB56" s="54"/>
      <c r="DV56" s="54"/>
      <c r="DY56" s="172">
        <v>0</v>
      </c>
      <c r="DZ56" s="172">
        <v>0</v>
      </c>
      <c r="EB56" s="173"/>
    </row>
    <row r="57" spans="1:132" s="172" customFormat="1" ht="20.100000000000001" customHeight="1" x14ac:dyDescent="0.2">
      <c r="A57" s="25" t="s">
        <v>2109</v>
      </c>
      <c r="B57" s="26" t="s">
        <v>187</v>
      </c>
      <c r="C57" s="26">
        <v>82849</v>
      </c>
      <c r="D57" s="71" t="s">
        <v>1514</v>
      </c>
      <c r="E57" s="26"/>
      <c r="F57" s="26" t="s">
        <v>121</v>
      </c>
      <c r="G57" s="26" t="s">
        <v>344</v>
      </c>
      <c r="H57" s="26" t="s">
        <v>438</v>
      </c>
      <c r="I57" s="25" t="s">
        <v>1210</v>
      </c>
      <c r="J57" s="25" t="s">
        <v>2122</v>
      </c>
      <c r="K57" s="174"/>
      <c r="L57" s="174"/>
      <c r="M57" s="174"/>
      <c r="N57" s="174"/>
      <c r="O57" s="174"/>
      <c r="P57" s="174"/>
      <c r="Q57" s="174"/>
      <c r="R57" s="174"/>
      <c r="DB57" s="54"/>
      <c r="DV57" s="54"/>
      <c r="DY57" s="172">
        <v>0</v>
      </c>
      <c r="DZ57" s="172">
        <v>0</v>
      </c>
      <c r="EB57" s="173"/>
    </row>
    <row r="58" spans="1:132" ht="20.100000000000001" customHeight="1" x14ac:dyDescent="0.3">
      <c r="A58" s="25" t="s">
        <v>2152</v>
      </c>
      <c r="B58" s="40" t="s">
        <v>126</v>
      </c>
      <c r="C58" s="26">
        <v>82896</v>
      </c>
      <c r="D58" s="25" t="s">
        <v>2170</v>
      </c>
      <c r="E58" s="26" t="s">
        <v>108</v>
      </c>
      <c r="F58" s="26" t="s">
        <v>114</v>
      </c>
      <c r="G58" s="26" t="s">
        <v>128</v>
      </c>
      <c r="H58" s="26" t="s">
        <v>438</v>
      </c>
      <c r="I58" s="25" t="s">
        <v>1757</v>
      </c>
      <c r="J58" s="25" t="s">
        <v>2171</v>
      </c>
      <c r="K58" s="25"/>
      <c r="L58" s="25"/>
      <c r="M58" s="25"/>
      <c r="N58" s="25" t="s">
        <v>2172</v>
      </c>
      <c r="O58" s="163"/>
      <c r="P58" s="163"/>
      <c r="Q58" s="25" t="s">
        <v>2173</v>
      </c>
      <c r="R58" s="25"/>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v>1</v>
      </c>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v>1</v>
      </c>
      <c r="DZ58" s="172">
        <v>1</v>
      </c>
      <c r="EA58" s="172"/>
      <c r="EB58" s="173" t="s">
        <v>2174</v>
      </c>
    </row>
    <row r="59" spans="1:132" ht="20.100000000000001" customHeight="1" x14ac:dyDescent="0.3">
      <c r="A59" s="25" t="s">
        <v>2152</v>
      </c>
      <c r="B59" s="40" t="s">
        <v>106</v>
      </c>
      <c r="C59" s="26">
        <v>83120</v>
      </c>
      <c r="D59" s="71" t="s">
        <v>300</v>
      </c>
      <c r="E59" s="26" t="s">
        <v>108</v>
      </c>
      <c r="F59" s="26" t="s">
        <v>109</v>
      </c>
      <c r="G59" s="26" t="s">
        <v>554</v>
      </c>
      <c r="H59" s="26" t="s">
        <v>438</v>
      </c>
      <c r="I59" s="25" t="s">
        <v>1517</v>
      </c>
      <c r="J59" s="25" t="s">
        <v>2186</v>
      </c>
      <c r="K59" s="163"/>
      <c r="L59" s="163"/>
      <c r="M59" s="163"/>
      <c r="N59" s="163"/>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0</v>
      </c>
      <c r="DZ59" s="172">
        <v>0</v>
      </c>
      <c r="EA59" s="172"/>
      <c r="EB59" s="173"/>
    </row>
    <row r="60" spans="1:132" ht="20.100000000000001" customHeight="1" x14ac:dyDescent="0.3">
      <c r="A60" s="25" t="s">
        <v>2205</v>
      </c>
      <c r="B60" s="40" t="s">
        <v>152</v>
      </c>
      <c r="C60" s="26">
        <v>82549</v>
      </c>
      <c r="D60" s="71" t="s">
        <v>2212</v>
      </c>
      <c r="E60" s="26" t="s">
        <v>113</v>
      </c>
      <c r="F60" s="26" t="s">
        <v>109</v>
      </c>
      <c r="G60" s="26" t="s">
        <v>554</v>
      </c>
      <c r="H60" s="26" t="s">
        <v>438</v>
      </c>
      <c r="I60" s="25" t="s">
        <v>315</v>
      </c>
      <c r="J60" s="25" t="s">
        <v>2213</v>
      </c>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x14ac:dyDescent="0.3">
      <c r="A61" s="25" t="s">
        <v>2216</v>
      </c>
      <c r="B61" s="26" t="s">
        <v>126</v>
      </c>
      <c r="C61" s="26">
        <v>82728</v>
      </c>
      <c r="D61" s="71" t="s">
        <v>2223</v>
      </c>
      <c r="E61" s="26" t="s">
        <v>108</v>
      </c>
      <c r="F61" s="26" t="s">
        <v>114</v>
      </c>
      <c r="G61" s="26" t="s">
        <v>615</v>
      </c>
      <c r="H61" s="26" t="s">
        <v>438</v>
      </c>
      <c r="I61" s="25" t="s">
        <v>2195</v>
      </c>
      <c r="J61" s="25" t="s">
        <v>2224</v>
      </c>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0</v>
      </c>
      <c r="DZ61" s="172">
        <v>0</v>
      </c>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x14ac:dyDescent="0.3">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x14ac:dyDescent="0.3">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x14ac:dyDescent="0.3">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ht="20.100000000000001" customHeight="1" x14ac:dyDescent="0.3">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8"/>
      <c r="B110" s="178"/>
      <c r="C110" s="178"/>
      <c r="D110" s="178"/>
      <c r="E110" s="179"/>
      <c r="F110" s="178"/>
      <c r="G110" s="178"/>
      <c r="H110" s="178"/>
      <c r="I110" s="179"/>
      <c r="J110" s="174"/>
      <c r="K110" s="174"/>
      <c r="L110" s="174"/>
      <c r="M110" s="174"/>
      <c r="N110" s="174"/>
      <c r="O110" s="174"/>
      <c r="P110" s="174"/>
      <c r="Q110" s="174"/>
      <c r="R110" s="174"/>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A127" s="172"/>
      <c r="B127" s="172"/>
      <c r="C127" s="172"/>
      <c r="D127" s="172"/>
      <c r="E127" s="180"/>
      <c r="F127" s="172"/>
      <c r="G127" s="172"/>
      <c r="H127" s="172"/>
      <c r="I127" s="180"/>
      <c r="J127" s="173"/>
      <c r="K127" s="173"/>
      <c r="L127" s="173"/>
      <c r="M127" s="173"/>
      <c r="N127" s="173"/>
      <c r="O127" s="173"/>
      <c r="P127" s="173"/>
      <c r="Q127" s="173"/>
      <c r="R127" s="17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x14ac:dyDescent="0.3">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x14ac:dyDescent="0.3">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x14ac:dyDescent="0.3">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x14ac:dyDescent="0.3">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x14ac:dyDescent="0.3">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x14ac:dyDescent="0.3">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x14ac:dyDescent="0.3">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x14ac:dyDescent="0.3">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x14ac:dyDescent="0.3">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x14ac:dyDescent="0.3">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x14ac:dyDescent="0.3">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x14ac:dyDescent="0.3">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x14ac:dyDescent="0.3">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x14ac:dyDescent="0.3">
      <c r="S142" s="172"/>
      <c r="T142" s="172"/>
      <c r="U142" s="172"/>
      <c r="V142" s="172"/>
      <c r="W142" s="172"/>
      <c r="X142" s="172"/>
      <c r="Y142" s="172"/>
      <c r="Z142" s="172"/>
      <c r="AA142" s="172"/>
      <c r="AB142" s="172"/>
      <c r="AC142" s="172"/>
      <c r="AD142" s="172"/>
      <c r="AE142" s="172"/>
      <c r="AF142" s="172"/>
      <c r="AG142" s="172"/>
      <c r="AH142" s="172"/>
      <c r="AI142" s="172"/>
      <c r="AJ142" s="172"/>
      <c r="AK142" s="172"/>
      <c r="AL142" s="172"/>
      <c r="AM142" s="172"/>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54"/>
      <c r="DC142" s="172"/>
      <c r="DD142" s="172"/>
      <c r="DE142" s="172"/>
      <c r="DF142" s="172"/>
      <c r="DG142" s="172"/>
      <c r="DH142" s="172"/>
      <c r="DI142" s="172"/>
      <c r="DJ142" s="172"/>
      <c r="DK142" s="172"/>
      <c r="DL142" s="172"/>
      <c r="DM142" s="172"/>
      <c r="DN142" s="172"/>
      <c r="DO142" s="172"/>
      <c r="DP142" s="172"/>
      <c r="DQ142" s="172"/>
      <c r="DR142" s="172"/>
      <c r="DS142" s="172"/>
      <c r="DT142" s="172"/>
      <c r="DU142" s="172"/>
      <c r="DV142" s="54"/>
      <c r="DW142" s="172"/>
      <c r="DX142" s="172"/>
      <c r="DY142" s="172"/>
      <c r="DZ142" s="172"/>
      <c r="EA142" s="172"/>
      <c r="EB142" s="173"/>
    </row>
    <row r="143" spans="19:132" x14ac:dyDescent="0.3">
      <c r="DY143" s="49"/>
      <c r="DZ143" s="49"/>
      <c r="EA143" s="49"/>
    </row>
    <row r="144" spans="19:132" x14ac:dyDescent="0.3">
      <c r="DY144" s="49"/>
      <c r="DZ144" s="49"/>
      <c r="EA144" s="49"/>
    </row>
    <row r="145" spans="1:175" x14ac:dyDescent="0.3">
      <c r="DY145" s="49"/>
      <c r="DZ145" s="49"/>
      <c r="EA145" s="49"/>
    </row>
    <row r="146" spans="1:175" x14ac:dyDescent="0.3">
      <c r="DY146" s="49"/>
      <c r="DZ146" s="49"/>
      <c r="EA146" s="49"/>
    </row>
    <row r="147" spans="1:175" x14ac:dyDescent="0.3">
      <c r="DY147" s="49"/>
      <c r="DZ147" s="49"/>
      <c r="EA147" s="49"/>
    </row>
    <row r="148" spans="1:175" x14ac:dyDescent="0.3">
      <c r="DY148" s="49"/>
      <c r="DZ148" s="49"/>
      <c r="EA148" s="49"/>
    </row>
    <row r="149" spans="1:175" x14ac:dyDescent="0.3">
      <c r="DY149" s="49"/>
      <c r="DZ149" s="49"/>
      <c r="EA149" s="49"/>
    </row>
    <row r="150" spans="1:175" x14ac:dyDescent="0.3">
      <c r="DY150" s="49"/>
      <c r="DZ150" s="49"/>
      <c r="EA150" s="49"/>
    </row>
    <row r="151" spans="1:175" x14ac:dyDescent="0.3">
      <c r="DY151" s="49"/>
      <c r="DZ151" s="49"/>
      <c r="EA151" s="49"/>
    </row>
    <row r="152" spans="1:175" x14ac:dyDescent="0.3">
      <c r="DY152" s="49"/>
      <c r="DZ152" s="49"/>
      <c r="EA152" s="49"/>
    </row>
    <row r="153" spans="1:175" x14ac:dyDescent="0.3">
      <c r="DY153" s="49"/>
      <c r="DZ153" s="49"/>
      <c r="EA153" s="49"/>
    </row>
    <row r="154" spans="1:175" x14ac:dyDescent="0.3">
      <c r="DY154" s="49"/>
      <c r="DZ154" s="49"/>
      <c r="EA154" s="49"/>
    </row>
    <row r="155" spans="1:175" x14ac:dyDescent="0.3">
      <c r="DY155" s="49"/>
      <c r="DZ155" s="49"/>
      <c r="EA155" s="49"/>
    </row>
    <row r="156" spans="1:175" x14ac:dyDescent="0.3">
      <c r="DY156" s="49"/>
      <c r="DZ156" s="49"/>
      <c r="EA156" s="49"/>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x14ac:dyDescent="0.3">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x14ac:dyDescent="0.3">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x14ac:dyDescent="0.3">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x14ac:dyDescent="0.3">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x14ac:dyDescent="0.3">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x14ac:dyDescent="0.3">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x14ac:dyDescent="0.3">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x14ac:dyDescent="0.3">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x14ac:dyDescent="0.3">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x14ac:dyDescent="0.3">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x14ac:dyDescent="0.3">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x14ac:dyDescent="0.3">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x14ac:dyDescent="0.3">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row r="278" spans="1:175" s="48" customFormat="1" x14ac:dyDescent="0.3">
      <c r="A278"/>
      <c r="B278"/>
      <c r="C278"/>
      <c r="D278"/>
      <c r="E278" s="24"/>
      <c r="F278"/>
      <c r="G278"/>
      <c r="H278"/>
      <c r="I278" s="24"/>
      <c r="J278" s="31"/>
      <c r="K278" s="31"/>
      <c r="L278" s="31"/>
      <c r="M278" s="31"/>
      <c r="N278" s="31"/>
      <c r="O278" s="31"/>
      <c r="P278" s="31"/>
      <c r="Q278" s="31"/>
      <c r="R278" s="31"/>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s="53"/>
      <c r="DC278"/>
      <c r="DD278"/>
      <c r="DE278"/>
      <c r="DF278"/>
      <c r="DG278"/>
      <c r="DH278"/>
      <c r="DI278"/>
      <c r="DJ278"/>
      <c r="DK278"/>
      <c r="DL278"/>
      <c r="DM278"/>
      <c r="DN278"/>
      <c r="DO278"/>
      <c r="DP278"/>
      <c r="DQ278"/>
      <c r="DR278"/>
      <c r="DS278"/>
      <c r="DT278"/>
      <c r="DU278"/>
      <c r="DV278" s="53"/>
      <c r="DW278"/>
      <c r="DX278"/>
      <c r="DY278" s="49"/>
      <c r="DZ278" s="49"/>
      <c r="EA278" s="49"/>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55"/>
  <sheetViews>
    <sheetView workbookViewId="0"/>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89" t="s">
        <v>0</v>
      </c>
      <c r="D2" s="390"/>
      <c r="E2" s="390"/>
      <c r="F2" s="390"/>
      <c r="G2" s="390"/>
      <c r="H2" s="390"/>
      <c r="I2" s="390"/>
      <c r="J2" s="390"/>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91" t="s">
        <v>2134</v>
      </c>
      <c r="D3" s="390"/>
      <c r="E3" s="390"/>
      <c r="F3" s="390"/>
      <c r="G3" s="390"/>
      <c r="H3" s="390"/>
      <c r="I3" s="390"/>
      <c r="J3" s="390"/>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91" t="s">
        <v>1</v>
      </c>
      <c r="D4" s="390"/>
      <c r="E4" s="390"/>
      <c r="F4" s="390"/>
      <c r="G4" s="390"/>
      <c r="H4" s="390"/>
      <c r="I4" s="390"/>
      <c r="J4" s="390"/>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91" t="s">
        <v>2</v>
      </c>
      <c r="D5" s="390"/>
      <c r="E5" s="390"/>
      <c r="F5" s="390"/>
      <c r="G5" s="390"/>
      <c r="H5" s="390"/>
      <c r="I5" s="390"/>
      <c r="J5" s="390"/>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91" t="s">
        <v>77</v>
      </c>
      <c r="D6" s="390"/>
      <c r="E6" s="390"/>
      <c r="F6" s="390"/>
      <c r="G6" s="390"/>
      <c r="H6" s="390"/>
      <c r="I6" s="390"/>
      <c r="J6" s="390"/>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86"/>
      <c r="D7" s="386"/>
      <c r="E7" s="386"/>
      <c r="F7" s="386"/>
      <c r="G7" s="386"/>
      <c r="H7" s="386"/>
      <c r="I7" s="386"/>
      <c r="J7" s="386"/>
      <c r="K7" s="29"/>
      <c r="L7" s="29"/>
      <c r="M7" s="29"/>
      <c r="N7" s="29"/>
      <c r="O7" s="29"/>
      <c r="P7" s="29"/>
      <c r="Q7" s="29"/>
      <c r="R7" s="29"/>
      <c r="S7" s="177"/>
      <c r="T7" s="392" t="s">
        <v>103</v>
      </c>
      <c r="U7" s="392"/>
      <c r="V7" s="392"/>
      <c r="W7" s="392"/>
      <c r="X7" s="392"/>
      <c r="Y7" s="392"/>
      <c r="Z7" s="392"/>
      <c r="AA7" s="392"/>
      <c r="AB7" s="392"/>
      <c r="AC7" s="392"/>
      <c r="AD7" s="392"/>
      <c r="AE7" s="392"/>
      <c r="AF7" s="392"/>
      <c r="AG7" s="392"/>
      <c r="AH7" s="392"/>
      <c r="AI7" s="392"/>
      <c r="AJ7" s="392"/>
      <c r="AK7" s="392"/>
      <c r="AL7" s="392"/>
      <c r="AM7" s="392"/>
      <c r="AN7" s="392"/>
      <c r="AO7" s="392"/>
      <c r="AP7" s="392"/>
      <c r="AQ7" s="392"/>
      <c r="AR7" s="392"/>
      <c r="AS7" s="392"/>
      <c r="AT7" s="392"/>
      <c r="AU7" s="392"/>
      <c r="AV7" s="392"/>
      <c r="AW7" s="392"/>
      <c r="AX7" s="392"/>
      <c r="AY7" s="392"/>
      <c r="AZ7" s="392"/>
      <c r="BA7" s="392"/>
      <c r="BB7" s="392"/>
      <c r="BC7" s="392"/>
      <c r="BD7" s="392"/>
      <c r="BE7" s="392"/>
      <c r="BF7" s="392"/>
      <c r="BG7" s="392"/>
      <c r="BH7" s="392"/>
      <c r="BI7" s="392"/>
      <c r="BJ7" s="392"/>
      <c r="BK7" s="392"/>
      <c r="BL7" s="392"/>
      <c r="BM7" s="392"/>
      <c r="BN7" s="392"/>
      <c r="BO7" s="392"/>
      <c r="BP7" s="392"/>
      <c r="BQ7" s="392"/>
      <c r="BR7" s="392"/>
      <c r="BS7" s="392"/>
      <c r="BT7" s="392"/>
      <c r="BU7" s="392"/>
      <c r="BV7" s="392"/>
      <c r="BW7" s="392"/>
      <c r="BX7" s="392"/>
      <c r="BY7" s="392"/>
      <c r="BZ7" s="392"/>
      <c r="CA7" s="392"/>
      <c r="CB7" s="392"/>
      <c r="CC7" s="392"/>
      <c r="CD7" s="392"/>
      <c r="CE7" s="392"/>
      <c r="CF7" s="392"/>
      <c r="CG7" s="392"/>
      <c r="CH7" s="392"/>
      <c r="CI7" s="392"/>
      <c r="CJ7" s="392"/>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85" t="s">
        <v>88</v>
      </c>
      <c r="DF8" s="385"/>
      <c r="DG8" s="385"/>
      <c r="DH8" s="385"/>
      <c r="DI8" s="38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SUM(T11:T107)</f>
        <v>1</v>
      </c>
      <c r="U10" s="177">
        <f t="shared" si="0"/>
        <v>0</v>
      </c>
      <c r="V10" s="177">
        <f t="shared" si="0"/>
        <v>1</v>
      </c>
      <c r="W10" s="177">
        <f t="shared" si="0"/>
        <v>1</v>
      </c>
      <c r="X10" s="177">
        <f t="shared" si="0"/>
        <v>0</v>
      </c>
      <c r="Y10" s="177">
        <f t="shared" si="0"/>
        <v>0</v>
      </c>
      <c r="Z10" s="177">
        <f t="shared" si="0"/>
        <v>0</v>
      </c>
      <c r="AA10" s="177">
        <f t="shared" si="0"/>
        <v>1</v>
      </c>
      <c r="AB10" s="177">
        <f t="shared" si="0"/>
        <v>0</v>
      </c>
      <c r="AC10" s="177">
        <f t="shared" si="0"/>
        <v>0</v>
      </c>
      <c r="AD10" s="177">
        <f t="shared" si="0"/>
        <v>1</v>
      </c>
      <c r="AE10" s="177">
        <f t="shared" si="0"/>
        <v>0</v>
      </c>
      <c r="AF10" s="177">
        <f t="shared" si="0"/>
        <v>0</v>
      </c>
      <c r="AG10" s="177">
        <f t="shared" si="0"/>
        <v>7</v>
      </c>
      <c r="AH10" s="177">
        <f t="shared" si="0"/>
        <v>0</v>
      </c>
      <c r="AI10" s="177">
        <f t="shared" si="0"/>
        <v>0</v>
      </c>
      <c r="AJ10" s="177">
        <f t="shared" si="0"/>
        <v>4</v>
      </c>
      <c r="AK10" s="177">
        <f t="shared" si="0"/>
        <v>0</v>
      </c>
      <c r="AL10" s="177">
        <f t="shared" si="0"/>
        <v>0</v>
      </c>
      <c r="AM10" s="177">
        <f t="shared" si="0"/>
        <v>0</v>
      </c>
      <c r="AN10" s="177">
        <f t="shared" si="0"/>
        <v>3</v>
      </c>
      <c r="AO10" s="177">
        <f t="shared" si="0"/>
        <v>0</v>
      </c>
      <c r="AP10" s="177">
        <f t="shared" si="0"/>
        <v>1</v>
      </c>
      <c r="AQ10" s="177">
        <f t="shared" si="0"/>
        <v>0</v>
      </c>
      <c r="AR10" s="177">
        <f t="shared" si="0"/>
        <v>1</v>
      </c>
      <c r="AS10" s="177">
        <f t="shared" si="0"/>
        <v>1</v>
      </c>
      <c r="AT10" s="177">
        <f t="shared" si="0"/>
        <v>3</v>
      </c>
      <c r="AU10" s="177">
        <f t="shared" si="0"/>
        <v>5</v>
      </c>
      <c r="AV10" s="177">
        <f t="shared" si="0"/>
        <v>0</v>
      </c>
      <c r="AW10" s="177">
        <f t="shared" si="0"/>
        <v>2</v>
      </c>
      <c r="AX10" s="177">
        <f t="shared" si="0"/>
        <v>8</v>
      </c>
      <c r="AY10" s="177">
        <f t="shared" si="0"/>
        <v>0</v>
      </c>
      <c r="AZ10" s="177">
        <f t="shared" ref="AZ10:CE10" si="1">SUM(AZ11:AZ107)</f>
        <v>0</v>
      </c>
      <c r="BA10" s="177">
        <f t="shared" si="1"/>
        <v>2</v>
      </c>
      <c r="BB10" s="177">
        <f t="shared" si="1"/>
        <v>1</v>
      </c>
      <c r="BC10" s="177">
        <f t="shared" si="1"/>
        <v>0</v>
      </c>
      <c r="BD10" s="177">
        <f t="shared" si="1"/>
        <v>0</v>
      </c>
      <c r="BE10" s="177">
        <f t="shared" si="1"/>
        <v>0</v>
      </c>
      <c r="BF10" s="177">
        <f t="shared" si="1"/>
        <v>2</v>
      </c>
      <c r="BG10" s="177">
        <f t="shared" si="1"/>
        <v>2</v>
      </c>
      <c r="BH10" s="177">
        <f t="shared" si="1"/>
        <v>0</v>
      </c>
      <c r="BI10" s="177">
        <f t="shared" si="1"/>
        <v>0</v>
      </c>
      <c r="BJ10" s="177">
        <f t="shared" si="1"/>
        <v>0</v>
      </c>
      <c r="BK10" s="177">
        <f t="shared" si="1"/>
        <v>0</v>
      </c>
      <c r="BL10" s="177">
        <f t="shared" si="1"/>
        <v>0</v>
      </c>
      <c r="BM10" s="177">
        <f t="shared" si="1"/>
        <v>0</v>
      </c>
      <c r="BN10" s="177">
        <f t="shared" si="1"/>
        <v>0</v>
      </c>
      <c r="BO10" s="177">
        <f t="shared" si="1"/>
        <v>4</v>
      </c>
      <c r="BP10" s="177">
        <f t="shared" si="1"/>
        <v>3</v>
      </c>
      <c r="BQ10" s="177">
        <f t="shared" si="1"/>
        <v>6</v>
      </c>
      <c r="BR10" s="177">
        <f t="shared" si="1"/>
        <v>1</v>
      </c>
      <c r="BS10" s="177">
        <f t="shared" si="1"/>
        <v>0</v>
      </c>
      <c r="BT10" s="177">
        <f t="shared" si="1"/>
        <v>0</v>
      </c>
      <c r="BU10" s="177">
        <f t="shared" si="1"/>
        <v>0</v>
      </c>
      <c r="BV10" s="177">
        <f t="shared" si="1"/>
        <v>3</v>
      </c>
      <c r="BW10" s="177">
        <f t="shared" si="1"/>
        <v>0</v>
      </c>
      <c r="BX10" s="177">
        <f t="shared" si="1"/>
        <v>0</v>
      </c>
      <c r="BY10" s="177">
        <f t="shared" si="1"/>
        <v>1</v>
      </c>
      <c r="BZ10" s="177">
        <f t="shared" si="1"/>
        <v>0</v>
      </c>
      <c r="CA10" s="177">
        <f t="shared" si="1"/>
        <v>0</v>
      </c>
      <c r="CB10" s="177">
        <f t="shared" si="1"/>
        <v>0</v>
      </c>
      <c r="CC10" s="177">
        <f t="shared" si="1"/>
        <v>5</v>
      </c>
      <c r="CD10" s="177">
        <f t="shared" si="1"/>
        <v>2</v>
      </c>
      <c r="CE10" s="177">
        <f t="shared" si="1"/>
        <v>0</v>
      </c>
      <c r="CF10" s="177">
        <f t="shared" ref="CF10:DK10" si="2">SUM(CF11:CF107)</f>
        <v>3</v>
      </c>
      <c r="CG10" s="177">
        <f t="shared" si="2"/>
        <v>0</v>
      </c>
      <c r="CH10" s="177">
        <f t="shared" si="2"/>
        <v>1</v>
      </c>
      <c r="CI10" s="177">
        <f t="shared" si="2"/>
        <v>0</v>
      </c>
      <c r="CJ10" s="177">
        <f t="shared" si="2"/>
        <v>1</v>
      </c>
      <c r="CK10" s="177">
        <f t="shared" si="2"/>
        <v>1</v>
      </c>
      <c r="CL10" s="177">
        <f t="shared" si="2"/>
        <v>0</v>
      </c>
      <c r="CM10" s="177">
        <f t="shared" si="2"/>
        <v>0</v>
      </c>
      <c r="CN10" s="177">
        <f t="shared" si="2"/>
        <v>0</v>
      </c>
      <c r="CO10" s="177">
        <f t="shared" si="2"/>
        <v>0</v>
      </c>
      <c r="CP10" s="177">
        <f t="shared" si="2"/>
        <v>2</v>
      </c>
      <c r="CQ10" s="177">
        <f t="shared" si="2"/>
        <v>0</v>
      </c>
      <c r="CR10" s="177">
        <f t="shared" si="2"/>
        <v>0</v>
      </c>
      <c r="CS10" s="177">
        <f t="shared" si="2"/>
        <v>0</v>
      </c>
      <c r="CT10" s="177">
        <f t="shared" si="2"/>
        <v>2</v>
      </c>
      <c r="CU10" s="177">
        <f t="shared" si="2"/>
        <v>0</v>
      </c>
      <c r="CV10" s="177">
        <f t="shared" si="2"/>
        <v>1</v>
      </c>
      <c r="CW10" s="177">
        <f t="shared" si="2"/>
        <v>0</v>
      </c>
      <c r="CX10" s="177">
        <f t="shared" si="2"/>
        <v>4</v>
      </c>
      <c r="CY10" s="177">
        <f t="shared" si="2"/>
        <v>1</v>
      </c>
      <c r="CZ10" s="177">
        <f t="shared" si="2"/>
        <v>0</v>
      </c>
      <c r="DA10" s="177">
        <f t="shared" si="2"/>
        <v>0</v>
      </c>
      <c r="DB10" s="177">
        <f t="shared" si="2"/>
        <v>2</v>
      </c>
      <c r="DC10" s="177">
        <f t="shared" si="2"/>
        <v>0</v>
      </c>
      <c r="DD10" s="177">
        <f t="shared" si="2"/>
        <v>0</v>
      </c>
      <c r="DE10" s="177">
        <f t="shared" si="2"/>
        <v>2</v>
      </c>
      <c r="DF10" s="177">
        <f t="shared" si="2"/>
        <v>1</v>
      </c>
      <c r="DG10" s="177">
        <f t="shared" si="2"/>
        <v>0</v>
      </c>
      <c r="DH10" s="177">
        <f t="shared" si="2"/>
        <v>1</v>
      </c>
      <c r="DI10" s="177">
        <f t="shared" si="2"/>
        <v>2</v>
      </c>
      <c r="DJ10" s="177">
        <f t="shared" si="2"/>
        <v>4</v>
      </c>
      <c r="DK10" s="177">
        <f t="shared" si="2"/>
        <v>4</v>
      </c>
      <c r="DL10" s="177">
        <f t="shared" ref="DL10:EA10" si="3">SUM(DL11:DL107)</f>
        <v>0</v>
      </c>
      <c r="DM10" s="177">
        <f t="shared" si="3"/>
        <v>0</v>
      </c>
      <c r="DN10" s="177">
        <f t="shared" si="3"/>
        <v>0</v>
      </c>
      <c r="DO10" s="177">
        <f t="shared" si="3"/>
        <v>2</v>
      </c>
      <c r="DP10" s="177">
        <f t="shared" si="3"/>
        <v>1</v>
      </c>
      <c r="DQ10" s="177">
        <f t="shared" si="3"/>
        <v>1</v>
      </c>
      <c r="DR10" s="177">
        <f t="shared" si="3"/>
        <v>0</v>
      </c>
      <c r="DS10" s="177">
        <f t="shared" si="3"/>
        <v>0</v>
      </c>
      <c r="DT10" s="177">
        <f t="shared" si="3"/>
        <v>1</v>
      </c>
      <c r="DU10" s="177">
        <f t="shared" si="3"/>
        <v>0</v>
      </c>
      <c r="DV10" s="177">
        <f t="shared" si="3"/>
        <v>0</v>
      </c>
      <c r="DW10" s="177">
        <f t="shared" si="3"/>
        <v>2</v>
      </c>
      <c r="DX10" s="177">
        <f t="shared" si="3"/>
        <v>0</v>
      </c>
      <c r="DY10" s="177">
        <f t="shared" si="3"/>
        <v>17</v>
      </c>
      <c r="DZ10" s="177">
        <f t="shared" si="3"/>
        <v>18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733</v>
      </c>
      <c r="B11" s="40" t="s">
        <v>143</v>
      </c>
      <c r="C11" s="26">
        <v>79865</v>
      </c>
      <c r="D11" s="25" t="s">
        <v>736</v>
      </c>
      <c r="E11" s="26" t="s">
        <v>113</v>
      </c>
      <c r="F11" s="26" t="s">
        <v>723</v>
      </c>
      <c r="G11" s="26" t="s">
        <v>177</v>
      </c>
      <c r="H11" s="26" t="s">
        <v>389</v>
      </c>
      <c r="I11" s="25" t="s">
        <v>178</v>
      </c>
      <c r="J11" s="25" t="s">
        <v>737</v>
      </c>
      <c r="K11" s="79"/>
      <c r="L11" s="45" t="s">
        <v>738</v>
      </c>
      <c r="M11" s="77" t="s">
        <v>739</v>
      </c>
      <c r="N11" s="25" t="s">
        <v>740</v>
      </c>
      <c r="O11" s="37"/>
      <c r="P11" s="22"/>
      <c r="Q11" s="85" t="s">
        <v>741</v>
      </c>
      <c r="R11" s="25" t="s">
        <v>742</v>
      </c>
      <c r="S11" s="106"/>
      <c r="T11" s="98"/>
      <c r="U11" s="98"/>
      <c r="V11" s="98"/>
      <c r="W11" s="52"/>
      <c r="X11" s="52"/>
      <c r="Y11" s="52"/>
      <c r="Z11" s="52"/>
      <c r="AA11" s="98"/>
      <c r="AB11" s="52"/>
      <c r="AC11" s="52"/>
      <c r="AD11" s="52"/>
      <c r="AE11" s="52"/>
      <c r="AF11" s="52"/>
      <c r="AG11" s="52">
        <v>1</v>
      </c>
      <c r="AH11" s="52"/>
      <c r="AI11" s="52"/>
      <c r="AJ11" s="52">
        <v>1</v>
      </c>
      <c r="AK11" s="52"/>
      <c r="AL11" s="52"/>
      <c r="AM11" s="52"/>
      <c r="AN11" s="52"/>
      <c r="AO11" s="52"/>
      <c r="AP11" s="52">
        <v>1</v>
      </c>
      <c r="AQ11" s="52"/>
      <c r="AR11" s="52"/>
      <c r="AS11" s="52"/>
      <c r="AT11" s="52"/>
      <c r="AU11" s="52">
        <v>1</v>
      </c>
      <c r="AV11" s="52"/>
      <c r="AW11" s="52"/>
      <c r="AX11" s="52">
        <v>1</v>
      </c>
      <c r="AY11" s="52"/>
      <c r="AZ11" s="52"/>
      <c r="BA11" s="52">
        <v>1</v>
      </c>
      <c r="BB11" s="52"/>
      <c r="BC11" s="98"/>
      <c r="BD11" s="52"/>
      <c r="BE11" s="52"/>
      <c r="BF11" s="52"/>
      <c r="BG11" s="98"/>
      <c r="BH11" s="98"/>
      <c r="BI11" s="52"/>
      <c r="BJ11" s="98"/>
      <c r="BK11" s="52"/>
      <c r="BL11" s="52"/>
      <c r="BM11" s="52"/>
      <c r="BN11" s="52"/>
      <c r="BO11" s="52"/>
      <c r="BP11" s="52"/>
      <c r="BQ11" s="52">
        <v>1</v>
      </c>
      <c r="BR11" s="52"/>
      <c r="BS11" s="52"/>
      <c r="BT11" s="52"/>
      <c r="BU11" s="52"/>
      <c r="BV11" s="52">
        <v>1</v>
      </c>
      <c r="BW11" s="52"/>
      <c r="BX11" s="52"/>
      <c r="BY11" s="52"/>
      <c r="BZ11" s="52"/>
      <c r="CA11" s="52"/>
      <c r="CB11" s="52"/>
      <c r="CC11" s="52">
        <v>1</v>
      </c>
      <c r="CD11" s="52"/>
      <c r="CE11" s="52"/>
      <c r="CF11" s="52"/>
      <c r="CG11" s="52"/>
      <c r="CH11" s="52"/>
      <c r="CI11" s="52"/>
      <c r="CJ11" s="52"/>
      <c r="CK11" s="52"/>
      <c r="CL11" s="52"/>
      <c r="CM11" s="52"/>
      <c r="CN11" s="52"/>
      <c r="CO11" s="52"/>
      <c r="CP11" s="52">
        <v>1</v>
      </c>
      <c r="CQ11" s="52"/>
      <c r="CR11" s="52"/>
      <c r="CS11" s="52"/>
      <c r="CT11" s="52"/>
      <c r="CU11" s="52"/>
      <c r="CV11" s="52"/>
      <c r="CW11" s="52"/>
      <c r="CX11" s="52">
        <v>1</v>
      </c>
      <c r="CY11" s="52"/>
      <c r="CZ11" s="52"/>
      <c r="DA11" s="52"/>
      <c r="DB11" s="52"/>
      <c r="DC11" s="52"/>
      <c r="DD11" s="52"/>
      <c r="DE11" s="52"/>
      <c r="DF11" s="52"/>
      <c r="DG11" s="52"/>
      <c r="DH11" s="52"/>
      <c r="DI11" s="52"/>
      <c r="DJ11" s="52"/>
      <c r="DK11" s="52"/>
      <c r="DL11" s="52"/>
      <c r="DM11" s="52"/>
      <c r="DN11" s="52"/>
      <c r="DO11" s="52"/>
      <c r="DP11" s="52">
        <v>1</v>
      </c>
      <c r="DQ11" s="52"/>
      <c r="DR11" s="98"/>
      <c r="DS11" s="52"/>
      <c r="DT11" s="52"/>
      <c r="DU11" s="52"/>
      <c r="DV11" s="52"/>
      <c r="DW11" s="52"/>
      <c r="DX11" s="52"/>
      <c r="DY11" s="99">
        <v>1</v>
      </c>
      <c r="DZ11" s="99">
        <v>1</v>
      </c>
      <c r="EA11" s="52"/>
      <c r="EB11" s="29" t="s">
        <v>743</v>
      </c>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72" t="s">
        <v>797</v>
      </c>
      <c r="B12" s="73" t="s">
        <v>152</v>
      </c>
      <c r="C12" s="73">
        <v>80272</v>
      </c>
      <c r="D12" s="72" t="s">
        <v>811</v>
      </c>
      <c r="E12" s="73" t="s">
        <v>108</v>
      </c>
      <c r="F12" s="73" t="s">
        <v>723</v>
      </c>
      <c r="G12" s="73" t="s">
        <v>154</v>
      </c>
      <c r="H12" s="73" t="s">
        <v>389</v>
      </c>
      <c r="I12" s="72" t="s">
        <v>155</v>
      </c>
      <c r="J12" s="72" t="s">
        <v>812</v>
      </c>
      <c r="K12" s="72"/>
      <c r="L12" s="74" t="s">
        <v>813</v>
      </c>
      <c r="M12" s="37"/>
      <c r="N12" s="37"/>
      <c r="O12" s="37"/>
      <c r="P12" s="22" t="s">
        <v>814</v>
      </c>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v>1</v>
      </c>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1</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25" t="s">
        <v>797</v>
      </c>
      <c r="B13" s="26" t="s">
        <v>152</v>
      </c>
      <c r="C13" s="26">
        <v>80333</v>
      </c>
      <c r="D13" s="25" t="s">
        <v>815</v>
      </c>
      <c r="E13" s="26" t="s">
        <v>293</v>
      </c>
      <c r="F13" s="26" t="s">
        <v>723</v>
      </c>
      <c r="G13" s="26" t="s">
        <v>154</v>
      </c>
      <c r="H13" s="26" t="s">
        <v>389</v>
      </c>
      <c r="I13" s="25" t="s">
        <v>262</v>
      </c>
      <c r="J13" s="25" t="s">
        <v>816</v>
      </c>
      <c r="K13" s="25"/>
      <c r="L13" s="45" t="s">
        <v>817</v>
      </c>
      <c r="M13" s="37" t="s">
        <v>818</v>
      </c>
      <c r="N13" s="37" t="s">
        <v>819</v>
      </c>
      <c r="O13" s="37"/>
      <c r="P13" s="22" t="s">
        <v>820</v>
      </c>
      <c r="Q13" s="45" t="s">
        <v>821</v>
      </c>
      <c r="R13" s="22"/>
      <c r="S13" s="108"/>
      <c r="T13" s="52"/>
      <c r="U13" s="52"/>
      <c r="V13" s="52"/>
      <c r="W13" s="52"/>
      <c r="X13" s="52"/>
      <c r="Y13" s="52"/>
      <c r="Z13" s="52"/>
      <c r="AA13" s="98"/>
      <c r="AB13" s="52"/>
      <c r="AC13" s="52"/>
      <c r="AD13" s="52">
        <v>1</v>
      </c>
      <c r="AE13" s="52"/>
      <c r="AF13" s="52"/>
      <c r="AG13" s="52">
        <v>1</v>
      </c>
      <c r="AH13" s="52"/>
      <c r="AI13" s="52"/>
      <c r="AJ13" s="52">
        <v>1</v>
      </c>
      <c r="AK13" s="52"/>
      <c r="AL13" s="52"/>
      <c r="AM13" s="52"/>
      <c r="AN13" s="52"/>
      <c r="AO13" s="52"/>
      <c r="AP13" s="52"/>
      <c r="AQ13" s="52"/>
      <c r="AR13" s="52"/>
      <c r="AS13" s="52"/>
      <c r="AT13" s="52">
        <v>1</v>
      </c>
      <c r="AU13" s="52">
        <v>1</v>
      </c>
      <c r="AV13" s="52"/>
      <c r="AW13" s="52"/>
      <c r="AX13" s="98"/>
      <c r="AY13" s="52"/>
      <c r="AZ13" s="52"/>
      <c r="BA13" s="52">
        <v>1</v>
      </c>
      <c r="BB13" s="52"/>
      <c r="BC13" s="98"/>
      <c r="BD13" s="52"/>
      <c r="BE13" s="52"/>
      <c r="BF13" s="52"/>
      <c r="BG13" s="52"/>
      <c r="BH13" s="52"/>
      <c r="BI13" s="52"/>
      <c r="BJ13" s="52"/>
      <c r="BK13" s="52"/>
      <c r="BL13" s="52"/>
      <c r="BM13" s="52"/>
      <c r="BN13" s="52"/>
      <c r="BO13" s="52"/>
      <c r="BP13" s="52"/>
      <c r="BQ13" s="52">
        <v>1</v>
      </c>
      <c r="BR13" s="52"/>
      <c r="BS13" s="52"/>
      <c r="BT13" s="52"/>
      <c r="BU13" s="52"/>
      <c r="BV13" s="98"/>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v>1</v>
      </c>
      <c r="CU13" s="52"/>
      <c r="CV13" s="52"/>
      <c r="CW13" s="52"/>
      <c r="CX13" s="52"/>
      <c r="CY13" s="52"/>
      <c r="CZ13" s="52"/>
      <c r="DA13" s="52"/>
      <c r="DB13" s="52"/>
      <c r="DC13" s="52"/>
      <c r="DD13" s="52"/>
      <c r="DE13" s="52"/>
      <c r="DF13" s="52"/>
      <c r="DG13" s="52"/>
      <c r="DH13" s="52"/>
      <c r="DI13" s="52">
        <v>1</v>
      </c>
      <c r="DJ13" s="52"/>
      <c r="DK13" s="52"/>
      <c r="DL13" s="52"/>
      <c r="DM13" s="52"/>
      <c r="DN13" s="52"/>
      <c r="DO13" s="52"/>
      <c r="DP13" s="52"/>
      <c r="DQ13" s="52">
        <v>1</v>
      </c>
      <c r="DR13" s="98"/>
      <c r="DS13" s="52"/>
      <c r="DT13" s="52"/>
      <c r="DU13" s="52"/>
      <c r="DV13" s="52"/>
      <c r="DW13" s="52"/>
      <c r="DX13" s="52"/>
      <c r="DY13" s="99">
        <v>1</v>
      </c>
      <c r="DZ13" s="99">
        <v>1</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4" customFormat="1" ht="18.75" customHeight="1" x14ac:dyDescent="0.2">
      <c r="A14" s="72" t="s">
        <v>925</v>
      </c>
      <c r="B14" s="73" t="s">
        <v>106</v>
      </c>
      <c r="C14" s="73">
        <v>80299</v>
      </c>
      <c r="D14" s="72" t="s">
        <v>933</v>
      </c>
      <c r="E14" s="73" t="s">
        <v>113</v>
      </c>
      <c r="F14" s="73" t="s">
        <v>109</v>
      </c>
      <c r="G14" s="73" t="s">
        <v>139</v>
      </c>
      <c r="H14" s="73" t="s">
        <v>389</v>
      </c>
      <c r="I14" s="72" t="s">
        <v>163</v>
      </c>
      <c r="J14" s="72" t="s">
        <v>934</v>
      </c>
      <c r="K14" s="120"/>
      <c r="L14" s="72" t="s">
        <v>935</v>
      </c>
      <c r="M14" s="22" t="s">
        <v>936</v>
      </c>
      <c r="N14" s="22" t="s">
        <v>937</v>
      </c>
      <c r="O14" s="22"/>
      <c r="P14" s="22"/>
      <c r="Q14" s="22" t="s">
        <v>938</v>
      </c>
      <c r="R14" s="22" t="s">
        <v>939</v>
      </c>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v>1</v>
      </c>
      <c r="BQ14" s="177"/>
      <c r="BR14" s="177">
        <v>1</v>
      </c>
      <c r="BS14" s="177"/>
      <c r="BT14" s="177"/>
      <c r="BU14" s="177"/>
      <c r="BV14" s="177"/>
      <c r="BW14" s="177"/>
      <c r="BX14" s="177"/>
      <c r="BY14" s="177"/>
      <c r="BZ14" s="177"/>
      <c r="CA14" s="177"/>
      <c r="CB14" s="177"/>
      <c r="CC14" s="177"/>
      <c r="CD14" s="177"/>
      <c r="CE14" s="177"/>
      <c r="CF14" s="177">
        <v>1</v>
      </c>
      <c r="CG14" s="177"/>
      <c r="CH14" s="177"/>
      <c r="CI14" s="177"/>
      <c r="CJ14" s="177"/>
      <c r="CK14" s="177"/>
      <c r="CL14" s="177"/>
      <c r="CM14" s="177"/>
      <c r="CN14" s="177"/>
      <c r="CO14" s="177"/>
      <c r="CP14" s="177"/>
      <c r="CQ14" s="177"/>
      <c r="CR14" s="177"/>
      <c r="CS14" s="177"/>
      <c r="CT14" s="177"/>
      <c r="CU14" s="177"/>
      <c r="CV14" s="177"/>
      <c r="CW14" s="177"/>
      <c r="CX14" s="177">
        <v>1</v>
      </c>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v>1</v>
      </c>
      <c r="DU14" s="177"/>
      <c r="DV14" s="177"/>
      <c r="DW14" s="177"/>
      <c r="DX14" s="177"/>
      <c r="DY14" s="177">
        <v>1</v>
      </c>
      <c r="DZ14" s="177">
        <v>1</v>
      </c>
      <c r="EA14" s="177"/>
      <c r="EB14" s="29" t="s">
        <v>940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60" customFormat="1" ht="20.100000000000001" customHeight="1" x14ac:dyDescent="0.2">
      <c r="A15" s="25" t="s">
        <v>1003</v>
      </c>
      <c r="B15" s="40" t="s">
        <v>106</v>
      </c>
      <c r="C15" s="26">
        <v>81511</v>
      </c>
      <c r="D15" s="25" t="s">
        <v>1017</v>
      </c>
      <c r="E15" s="26" t="s">
        <v>113</v>
      </c>
      <c r="F15" s="26" t="s">
        <v>114</v>
      </c>
      <c r="G15" s="26" t="s">
        <v>1018</v>
      </c>
      <c r="H15" s="26" t="s">
        <v>389</v>
      </c>
      <c r="I15" s="25" t="s">
        <v>123</v>
      </c>
      <c r="J15" s="25" t="s">
        <v>1019</v>
      </c>
      <c r="K15" s="25"/>
      <c r="L15" s="45" t="s">
        <v>32</v>
      </c>
      <c r="M15" s="25"/>
      <c r="N15" s="25" t="s">
        <v>1020</v>
      </c>
      <c r="O15" s="30"/>
      <c r="P15" s="30"/>
      <c r="Q15" s="30"/>
      <c r="R15" s="30"/>
      <c r="AX15" s="60">
        <v>1</v>
      </c>
      <c r="DY15" s="122">
        <v>1</v>
      </c>
      <c r="DZ15" s="122">
        <v>0</v>
      </c>
      <c r="EB15" s="59"/>
    </row>
    <row r="16" spans="1:175" s="61" customFormat="1" ht="20.100000000000001" customHeight="1" x14ac:dyDescent="0.2">
      <c r="A16" s="72" t="s">
        <v>1123</v>
      </c>
      <c r="B16" s="73" t="s">
        <v>152</v>
      </c>
      <c r="C16" s="73">
        <v>81532</v>
      </c>
      <c r="D16" s="72" t="s">
        <v>1150</v>
      </c>
      <c r="E16" s="73" t="s">
        <v>293</v>
      </c>
      <c r="F16" s="73" t="s">
        <v>109</v>
      </c>
      <c r="G16" s="73" t="s">
        <v>554</v>
      </c>
      <c r="H16" s="73" t="s">
        <v>389</v>
      </c>
      <c r="I16" s="72" t="s">
        <v>155</v>
      </c>
      <c r="J16" s="72" t="s">
        <v>1151</v>
      </c>
      <c r="K16" s="72"/>
      <c r="L16" s="72" t="s">
        <v>1152</v>
      </c>
      <c r="M16" s="72" t="s">
        <v>1153</v>
      </c>
      <c r="N16" s="72" t="s">
        <v>1154</v>
      </c>
      <c r="O16" s="30"/>
      <c r="P16" s="30" t="s">
        <v>1155</v>
      </c>
      <c r="Q16" s="30"/>
      <c r="R16" s="3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47"/>
      <c r="AY16" s="60"/>
      <c r="AZ16" s="60"/>
      <c r="BA16" s="60"/>
      <c r="BB16" s="60"/>
      <c r="BC16" s="60"/>
      <c r="BD16" s="60"/>
      <c r="BE16" s="60"/>
      <c r="BF16" s="60"/>
      <c r="BG16" s="60">
        <v>1</v>
      </c>
      <c r="BH16" s="60"/>
      <c r="BI16" s="60"/>
      <c r="BJ16" s="60"/>
      <c r="BK16" s="60"/>
      <c r="BL16" s="60"/>
      <c r="BM16" s="60"/>
      <c r="BN16" s="60"/>
      <c r="BO16" s="60"/>
      <c r="BP16" s="60">
        <v>1</v>
      </c>
      <c r="BQ16" s="60"/>
      <c r="BR16" s="60"/>
      <c r="BS16" s="60"/>
      <c r="BT16" s="60"/>
      <c r="BU16" s="60"/>
      <c r="BV16" s="60"/>
      <c r="BW16" s="60"/>
      <c r="BX16" s="60"/>
      <c r="BY16" s="60"/>
      <c r="BZ16" s="60"/>
      <c r="CA16" s="60"/>
      <c r="CB16" s="60"/>
      <c r="CC16" s="60">
        <v>1</v>
      </c>
      <c r="CD16" s="60"/>
      <c r="CE16" s="60"/>
      <c r="CF16" s="60"/>
      <c r="CG16" s="60"/>
      <c r="CH16" s="60"/>
      <c r="CI16" s="60"/>
      <c r="CJ16" s="60"/>
      <c r="CK16" s="60"/>
      <c r="CL16" s="60"/>
      <c r="CM16" s="60"/>
      <c r="CN16" s="60"/>
      <c r="CO16" s="60"/>
      <c r="CP16" s="60"/>
      <c r="CQ16" s="60"/>
      <c r="CR16" s="60"/>
      <c r="CS16" s="60"/>
      <c r="CT16" s="60"/>
      <c r="CU16" s="60"/>
      <c r="CV16" s="60"/>
      <c r="CW16" s="60"/>
      <c r="CX16" s="60">
        <v>1</v>
      </c>
      <c r="CY16" s="60"/>
      <c r="CZ16" s="60"/>
      <c r="DA16" s="60"/>
      <c r="DB16" s="60">
        <v>1</v>
      </c>
      <c r="DC16" s="60"/>
      <c r="DD16" s="60"/>
      <c r="DE16" s="60"/>
      <c r="DF16" s="60"/>
      <c r="DG16" s="60"/>
      <c r="DH16" s="60"/>
      <c r="DI16" s="60"/>
      <c r="DJ16" s="60"/>
      <c r="DK16" s="60"/>
      <c r="DL16" s="60"/>
      <c r="DM16" s="60"/>
      <c r="DN16" s="60"/>
      <c r="DO16" s="60">
        <v>1</v>
      </c>
      <c r="DP16" s="60"/>
      <c r="DQ16" s="60"/>
      <c r="DR16" s="60"/>
      <c r="DS16" s="60"/>
      <c r="DT16" s="60"/>
      <c r="DU16" s="60"/>
      <c r="DV16" s="60"/>
      <c r="DW16" s="60"/>
      <c r="DX16" s="60"/>
      <c r="DY16" s="124">
        <v>1</v>
      </c>
      <c r="DZ16" s="124">
        <v>0</v>
      </c>
      <c r="EA16" s="60"/>
      <c r="EB16" s="59"/>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row>
    <row r="17" spans="1:157" s="61" customFormat="1" ht="20.100000000000001" customHeight="1" x14ac:dyDescent="0.2">
      <c r="A17" s="25" t="s">
        <v>1123</v>
      </c>
      <c r="B17" s="40" t="s">
        <v>126</v>
      </c>
      <c r="C17" s="26">
        <v>80033</v>
      </c>
      <c r="D17" s="25" t="s">
        <v>1158</v>
      </c>
      <c r="E17" s="26" t="s">
        <v>108</v>
      </c>
      <c r="F17" s="26" t="s">
        <v>114</v>
      </c>
      <c r="G17" s="26" t="s">
        <v>128</v>
      </c>
      <c r="H17" s="26" t="s">
        <v>389</v>
      </c>
      <c r="I17" s="25" t="s">
        <v>129</v>
      </c>
      <c r="J17" s="25" t="s">
        <v>1159</v>
      </c>
      <c r="K17" s="25"/>
      <c r="L17" s="45" t="s">
        <v>1160</v>
      </c>
      <c r="M17" s="25" t="s">
        <v>1161</v>
      </c>
      <c r="N17" s="25" t="s">
        <v>1162</v>
      </c>
      <c r="O17" s="30"/>
      <c r="P17" s="30"/>
      <c r="Q17" s="27" t="s">
        <v>1163</v>
      </c>
      <c r="R17" s="30"/>
      <c r="S17" s="60"/>
      <c r="T17" s="60"/>
      <c r="U17" s="60"/>
      <c r="V17" s="60"/>
      <c r="W17" s="60"/>
      <c r="X17" s="60"/>
      <c r="Y17" s="60"/>
      <c r="Z17" s="60"/>
      <c r="AA17" s="60"/>
      <c r="AB17" s="60"/>
      <c r="AC17" s="60"/>
      <c r="AD17" s="60"/>
      <c r="AE17" s="60"/>
      <c r="AF17" s="60"/>
      <c r="AG17" s="60"/>
      <c r="AH17" s="60"/>
      <c r="AI17" s="60"/>
      <c r="AJ17" s="60"/>
      <c r="AK17" s="60"/>
      <c r="AL17" s="60"/>
      <c r="AM17" s="60"/>
      <c r="AN17" s="60">
        <v>1</v>
      </c>
      <c r="AO17" s="60"/>
      <c r="AP17" s="60"/>
      <c r="AQ17" s="60"/>
      <c r="AR17" s="60"/>
      <c r="AS17" s="60"/>
      <c r="AT17" s="60">
        <v>1</v>
      </c>
      <c r="AU17" s="60"/>
      <c r="AV17" s="60"/>
      <c r="AW17" s="60"/>
      <c r="AX17" s="60"/>
      <c r="AY17" s="60"/>
      <c r="AZ17" s="60"/>
      <c r="BA17" s="60"/>
      <c r="BB17" s="60"/>
      <c r="BC17" s="60"/>
      <c r="BD17" s="60"/>
      <c r="BE17" s="60"/>
      <c r="BF17" s="60"/>
      <c r="BG17" s="60"/>
      <c r="BH17" s="60"/>
      <c r="BI17" s="60"/>
      <c r="BJ17" s="60"/>
      <c r="BK17" s="60"/>
      <c r="BL17" s="60"/>
      <c r="BM17" s="60"/>
      <c r="BN17" s="60"/>
      <c r="BO17" s="60">
        <v>1</v>
      </c>
      <c r="BP17" s="60"/>
      <c r="BQ17" s="60">
        <v>1</v>
      </c>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v>1</v>
      </c>
      <c r="DX17" s="60"/>
      <c r="DY17" s="124">
        <v>1</v>
      </c>
      <c r="DZ17" s="124">
        <v>1</v>
      </c>
      <c r="EA17" s="60"/>
      <c r="EB17" s="59" t="s">
        <v>1322</v>
      </c>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row>
    <row r="18" spans="1:157" s="61" customFormat="1" ht="20.100000000000001" customHeight="1" x14ac:dyDescent="0.2">
      <c r="A18" s="25" t="s">
        <v>1173</v>
      </c>
      <c r="B18" s="26" t="s">
        <v>106</v>
      </c>
      <c r="C18" s="26">
        <v>81552</v>
      </c>
      <c r="D18" s="25" t="s">
        <v>1177</v>
      </c>
      <c r="E18" s="26" t="s">
        <v>113</v>
      </c>
      <c r="F18" s="26" t="s">
        <v>109</v>
      </c>
      <c r="G18" s="26" t="s">
        <v>539</v>
      </c>
      <c r="H18" s="26" t="s">
        <v>389</v>
      </c>
      <c r="I18" s="25" t="s">
        <v>163</v>
      </c>
      <c r="J18" s="25" t="s">
        <v>1178</v>
      </c>
      <c r="K18" s="45" t="s">
        <v>1179</v>
      </c>
      <c r="L18" s="30"/>
      <c r="M18" s="30"/>
      <c r="N18" s="30"/>
      <c r="O18" s="30"/>
      <c r="P18" s="30"/>
      <c r="Q18" s="30" t="s">
        <v>1180</v>
      </c>
      <c r="R18" s="30" t="s">
        <v>1181</v>
      </c>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47"/>
      <c r="BZ18" s="60"/>
      <c r="CA18" s="60"/>
      <c r="CB18" s="60"/>
      <c r="CC18" s="60"/>
      <c r="CD18" s="60"/>
      <c r="CE18" s="60"/>
      <c r="CF18" s="60"/>
      <c r="CG18" s="60"/>
      <c r="CH18" s="60"/>
      <c r="CI18" s="60"/>
      <c r="CJ18" s="60"/>
      <c r="CK18" s="60"/>
      <c r="CL18" s="60"/>
      <c r="CM18" s="60"/>
      <c r="CN18" s="47"/>
      <c r="CO18" s="47"/>
      <c r="CP18" s="47"/>
      <c r="CQ18" s="47"/>
      <c r="CR18" s="60"/>
      <c r="CS18" s="60"/>
      <c r="CT18" s="60"/>
      <c r="CU18" s="60"/>
      <c r="CV18" s="60"/>
      <c r="CW18" s="60"/>
      <c r="CX18" s="60"/>
      <c r="CY18" s="60"/>
      <c r="CZ18" s="60"/>
      <c r="DA18" s="60"/>
      <c r="DB18" s="60"/>
      <c r="DC18" s="60"/>
      <c r="DD18" s="60"/>
      <c r="DE18" s="60"/>
      <c r="DF18" s="60"/>
      <c r="DG18" s="60"/>
      <c r="DH18" s="60"/>
      <c r="DI18" s="47"/>
      <c r="DJ18" s="60">
        <v>1</v>
      </c>
      <c r="DK18" s="60"/>
      <c r="DL18" s="60"/>
      <c r="DM18" s="60"/>
      <c r="DN18" s="60"/>
      <c r="DO18" s="60"/>
      <c r="DP18" s="60"/>
      <c r="DQ18" s="60"/>
      <c r="DR18" s="60"/>
      <c r="DS18" s="60"/>
      <c r="DT18" s="60"/>
      <c r="DU18" s="60"/>
      <c r="DV18" s="60"/>
      <c r="DW18" s="60"/>
      <c r="DX18" s="60"/>
      <c r="DY18" s="124" t="s">
        <v>519</v>
      </c>
      <c r="DZ18" s="124">
        <v>1</v>
      </c>
      <c r="EA18" s="60"/>
      <c r="EB18" s="59" t="s">
        <v>1182</v>
      </c>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row>
    <row r="19" spans="1:157" s="61" customFormat="1" ht="20.100000000000001" customHeight="1" x14ac:dyDescent="0.2">
      <c r="A19" s="72" t="s">
        <v>1203</v>
      </c>
      <c r="B19" s="73" t="s">
        <v>187</v>
      </c>
      <c r="C19" s="73">
        <v>81564</v>
      </c>
      <c r="D19" s="72" t="s">
        <v>1204</v>
      </c>
      <c r="E19" s="73" t="s">
        <v>108</v>
      </c>
      <c r="F19" s="73" t="s">
        <v>121</v>
      </c>
      <c r="G19" s="73" t="s">
        <v>1048</v>
      </c>
      <c r="H19" s="73" t="s">
        <v>389</v>
      </c>
      <c r="I19" s="72" t="s">
        <v>834</v>
      </c>
      <c r="J19" s="72" t="s">
        <v>1205</v>
      </c>
      <c r="K19" s="72"/>
      <c r="L19" s="74" t="s">
        <v>1206</v>
      </c>
      <c r="M19" s="72" t="s">
        <v>1207</v>
      </c>
      <c r="N19" s="30"/>
      <c r="O19" s="30"/>
      <c r="P19" s="30"/>
      <c r="Q19" s="30"/>
      <c r="R19" s="30"/>
      <c r="S19" s="60"/>
      <c r="T19" s="60"/>
      <c r="U19" s="60"/>
      <c r="V19" s="60"/>
      <c r="W19" s="60"/>
      <c r="X19" s="60"/>
      <c r="Y19" s="60"/>
      <c r="Z19" s="60"/>
      <c r="AA19" s="60"/>
      <c r="AB19" s="60"/>
      <c r="AC19" s="60"/>
      <c r="AD19" s="60"/>
      <c r="AE19" s="60"/>
      <c r="AF19" s="60"/>
      <c r="AG19" s="60">
        <v>1</v>
      </c>
      <c r="AH19" s="60"/>
      <c r="AI19" s="60"/>
      <c r="AJ19" s="60">
        <v>1</v>
      </c>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v>1</v>
      </c>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v>1</v>
      </c>
      <c r="DI19" s="60"/>
      <c r="DJ19" s="60"/>
      <c r="DK19" s="60"/>
      <c r="DL19" s="60"/>
      <c r="DM19" s="60"/>
      <c r="DN19" s="60"/>
      <c r="DO19" s="60"/>
      <c r="DP19" s="60"/>
      <c r="DQ19" s="60"/>
      <c r="DR19" s="60"/>
      <c r="DS19" s="60"/>
      <c r="DT19" s="60"/>
      <c r="DU19" s="60"/>
      <c r="DV19" s="60"/>
      <c r="DW19" s="60"/>
      <c r="DX19" s="60"/>
      <c r="DY19" s="124">
        <v>1</v>
      </c>
      <c r="DZ19" s="124">
        <v>0</v>
      </c>
      <c r="EA19" s="60"/>
      <c r="EB19" s="59" t="s">
        <v>1208</v>
      </c>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row>
    <row r="20" spans="1:157" s="61" customFormat="1" ht="20.100000000000001" customHeight="1" x14ac:dyDescent="0.2">
      <c r="A20" s="25" t="s">
        <v>1235</v>
      </c>
      <c r="B20" s="40" t="s">
        <v>106</v>
      </c>
      <c r="C20" s="26">
        <v>81808</v>
      </c>
      <c r="D20" s="25" t="s">
        <v>1239</v>
      </c>
      <c r="E20" s="26" t="s">
        <v>108</v>
      </c>
      <c r="F20" s="26" t="s">
        <v>109</v>
      </c>
      <c r="G20" s="26" t="s">
        <v>567</v>
      </c>
      <c r="H20" s="26" t="s">
        <v>389</v>
      </c>
      <c r="I20" s="25" t="s">
        <v>110</v>
      </c>
      <c r="J20" s="25" t="s">
        <v>1240</v>
      </c>
      <c r="K20" s="30"/>
      <c r="L20" s="27"/>
      <c r="M20" s="30"/>
      <c r="N20" s="30"/>
      <c r="O20" s="30"/>
      <c r="P20" s="30"/>
      <c r="Q20" s="119" t="s">
        <v>1241</v>
      </c>
      <c r="R20" s="30" t="s">
        <v>1242</v>
      </c>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v>1</v>
      </c>
      <c r="AV20" s="60"/>
      <c r="AW20" s="60"/>
      <c r="AX20" s="60">
        <v>1</v>
      </c>
      <c r="AY20" s="60"/>
      <c r="AZ20" s="60"/>
      <c r="BA20" s="60"/>
      <c r="BB20" s="60"/>
      <c r="BC20" s="60"/>
      <c r="BD20" s="60"/>
      <c r="BE20" s="60"/>
      <c r="BF20" s="60"/>
      <c r="BG20" s="60"/>
      <c r="BH20" s="60"/>
      <c r="BI20" s="60"/>
      <c r="BJ20" s="60"/>
      <c r="BK20" s="60"/>
      <c r="BL20" s="60"/>
      <c r="BM20" s="60"/>
      <c r="BN20" s="60"/>
      <c r="BO20" s="60">
        <v>1</v>
      </c>
      <c r="BP20" s="60"/>
      <c r="BQ20" s="60"/>
      <c r="BR20" s="60"/>
      <c r="BS20" s="60"/>
      <c r="BT20" s="60"/>
      <c r="BU20" s="60"/>
      <c r="BV20" s="60"/>
      <c r="BW20" s="60"/>
      <c r="BX20" s="60"/>
      <c r="BY20" s="60"/>
      <c r="BZ20" s="60"/>
      <c r="CA20" s="60"/>
      <c r="CB20" s="60"/>
      <c r="CC20" s="60"/>
      <c r="CD20" s="60">
        <v>1</v>
      </c>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124" t="s">
        <v>519</v>
      </c>
      <c r="DZ20" s="124">
        <v>1</v>
      </c>
      <c r="EA20" s="60"/>
      <c r="EB20" s="59" t="s">
        <v>1243</v>
      </c>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row>
    <row r="21" spans="1:157" s="61" customFormat="1" ht="20.100000000000001" customHeight="1" x14ac:dyDescent="0.2">
      <c r="A21" s="72" t="s">
        <v>1123</v>
      </c>
      <c r="B21" s="73" t="s">
        <v>152</v>
      </c>
      <c r="C21" s="73">
        <v>81532</v>
      </c>
      <c r="D21" s="72" t="s">
        <v>1150</v>
      </c>
      <c r="E21" s="73" t="s">
        <v>293</v>
      </c>
      <c r="F21" s="73" t="s">
        <v>109</v>
      </c>
      <c r="G21" s="73" t="s">
        <v>554</v>
      </c>
      <c r="H21" s="73" t="s">
        <v>389</v>
      </c>
      <c r="I21" s="72" t="s">
        <v>155</v>
      </c>
      <c r="J21" s="72" t="s">
        <v>1151</v>
      </c>
      <c r="K21" s="72"/>
      <c r="L21" s="72" t="s">
        <v>1152</v>
      </c>
      <c r="M21" s="72" t="s">
        <v>1153</v>
      </c>
      <c r="N21" s="72" t="s">
        <v>1154</v>
      </c>
      <c r="O21" s="30"/>
      <c r="P21" s="30" t="s">
        <v>1155</v>
      </c>
      <c r="Q21" s="30"/>
      <c r="R21" s="3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47"/>
      <c r="AY21" s="60"/>
      <c r="AZ21" s="60"/>
      <c r="BA21" s="60"/>
      <c r="BB21" s="60"/>
      <c r="BC21" s="60"/>
      <c r="BD21" s="60"/>
      <c r="BE21" s="60"/>
      <c r="BF21" s="60"/>
      <c r="BG21" s="60">
        <v>1</v>
      </c>
      <c r="BH21" s="60"/>
      <c r="BI21" s="60"/>
      <c r="BJ21" s="60"/>
      <c r="BK21" s="60"/>
      <c r="BL21" s="60"/>
      <c r="BM21" s="60"/>
      <c r="BN21" s="60"/>
      <c r="BO21" s="60"/>
      <c r="BP21" s="60">
        <v>1</v>
      </c>
      <c r="BQ21" s="60"/>
      <c r="BR21" s="60"/>
      <c r="BS21" s="60"/>
      <c r="BT21" s="60"/>
      <c r="BU21" s="60"/>
      <c r="BV21" s="60"/>
      <c r="BW21" s="60"/>
      <c r="BX21" s="60"/>
      <c r="BY21" s="60"/>
      <c r="BZ21" s="60"/>
      <c r="CA21" s="60"/>
      <c r="CB21" s="60"/>
      <c r="CC21" s="60">
        <v>1</v>
      </c>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124">
        <v>1</v>
      </c>
      <c r="DZ21" s="124">
        <v>0</v>
      </c>
      <c r="EA21" s="60"/>
      <c r="EB21" s="59"/>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row>
    <row r="22" spans="1:157" s="61" customFormat="1" ht="20.100000000000001" customHeight="1" x14ac:dyDescent="0.2">
      <c r="A22" s="25" t="s">
        <v>1123</v>
      </c>
      <c r="B22" s="40" t="s">
        <v>126</v>
      </c>
      <c r="C22" s="26">
        <v>80033</v>
      </c>
      <c r="D22" s="25" t="s">
        <v>1158</v>
      </c>
      <c r="E22" s="26" t="s">
        <v>108</v>
      </c>
      <c r="F22" s="26" t="s">
        <v>114</v>
      </c>
      <c r="G22" s="26" t="s">
        <v>128</v>
      </c>
      <c r="H22" s="26" t="s">
        <v>389</v>
      </c>
      <c r="I22" s="25" t="s">
        <v>129</v>
      </c>
      <c r="J22" s="25" t="s">
        <v>1159</v>
      </c>
      <c r="K22" s="25"/>
      <c r="L22" s="25" t="s">
        <v>1160</v>
      </c>
      <c r="M22" s="25" t="s">
        <v>1161</v>
      </c>
      <c r="N22" s="25" t="s">
        <v>1162</v>
      </c>
      <c r="O22" s="30"/>
      <c r="P22" s="30"/>
      <c r="Q22" s="30" t="s">
        <v>1163</v>
      </c>
      <c r="R22" s="30"/>
      <c r="S22" s="60"/>
      <c r="T22" s="60"/>
      <c r="U22" s="60"/>
      <c r="V22" s="60"/>
      <c r="W22" s="60"/>
      <c r="X22" s="60"/>
      <c r="Y22" s="60"/>
      <c r="Z22" s="60"/>
      <c r="AA22" s="60"/>
      <c r="AB22" s="60"/>
      <c r="AC22" s="60"/>
      <c r="AD22" s="60"/>
      <c r="AE22" s="60"/>
      <c r="AF22" s="60"/>
      <c r="AG22" s="60"/>
      <c r="AH22" s="60"/>
      <c r="AI22" s="60"/>
      <c r="AJ22" s="60"/>
      <c r="AK22" s="60"/>
      <c r="AL22" s="60"/>
      <c r="AM22" s="60"/>
      <c r="AN22" s="60">
        <v>1</v>
      </c>
      <c r="AO22" s="60"/>
      <c r="AP22" s="60"/>
      <c r="AQ22" s="60"/>
      <c r="AR22" s="60"/>
      <c r="AS22" s="60"/>
      <c r="AT22" s="60">
        <v>1</v>
      </c>
      <c r="AU22" s="60"/>
      <c r="AV22" s="60"/>
      <c r="AW22" s="60"/>
      <c r="AX22" s="60"/>
      <c r="AY22" s="60"/>
      <c r="AZ22" s="60"/>
      <c r="BA22" s="60"/>
      <c r="BB22" s="60"/>
      <c r="BC22" s="60"/>
      <c r="BD22" s="60"/>
      <c r="BE22" s="60"/>
      <c r="BF22" s="60"/>
      <c r="BG22" s="60"/>
      <c r="BH22" s="60"/>
      <c r="BI22" s="60"/>
      <c r="BJ22" s="60"/>
      <c r="BK22" s="60"/>
      <c r="BL22" s="60"/>
      <c r="BM22" s="60"/>
      <c r="BN22" s="60"/>
      <c r="BO22" s="60">
        <v>1</v>
      </c>
      <c r="BP22" s="60"/>
      <c r="BQ22" s="60">
        <v>1</v>
      </c>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124">
        <v>1</v>
      </c>
      <c r="DZ22" s="124">
        <v>1</v>
      </c>
      <c r="EA22" s="60"/>
      <c r="EB22" s="59" t="s">
        <v>1164</v>
      </c>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row>
    <row r="23" spans="1:157" s="61" customFormat="1" ht="20.100000000000001" customHeight="1" x14ac:dyDescent="0.2">
      <c r="A23" s="25" t="s">
        <v>1173</v>
      </c>
      <c r="B23" s="26" t="s">
        <v>106</v>
      </c>
      <c r="C23" s="26">
        <v>81552</v>
      </c>
      <c r="D23" s="25" t="s">
        <v>1177</v>
      </c>
      <c r="E23" s="26" t="s">
        <v>113</v>
      </c>
      <c r="F23" s="26" t="s">
        <v>109</v>
      </c>
      <c r="G23" s="26" t="s">
        <v>539</v>
      </c>
      <c r="H23" s="26" t="s">
        <v>389</v>
      </c>
      <c r="I23" s="25" t="s">
        <v>163</v>
      </c>
      <c r="J23" s="25" t="s">
        <v>1178</v>
      </c>
      <c r="K23" s="45" t="s">
        <v>1179</v>
      </c>
      <c r="L23" s="30"/>
      <c r="M23" s="30"/>
      <c r="N23" s="30"/>
      <c r="O23" s="30"/>
      <c r="P23" s="30"/>
      <c r="Q23" s="30" t="s">
        <v>1180</v>
      </c>
      <c r="R23" s="30" t="s">
        <v>1181</v>
      </c>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47"/>
      <c r="BZ23" s="60"/>
      <c r="CA23" s="60"/>
      <c r="CB23" s="60"/>
      <c r="CC23" s="60"/>
      <c r="CD23" s="60"/>
      <c r="CE23" s="60"/>
      <c r="CF23" s="60"/>
      <c r="CG23" s="60"/>
      <c r="CH23" s="60"/>
      <c r="CI23" s="60"/>
      <c r="CJ23" s="60"/>
      <c r="CK23" s="60"/>
      <c r="CL23" s="60"/>
      <c r="CM23" s="60"/>
      <c r="CN23" s="47"/>
      <c r="CO23" s="47"/>
      <c r="CP23" s="47"/>
      <c r="CQ23" s="47"/>
      <c r="CR23" s="60"/>
      <c r="CS23" s="60"/>
      <c r="CT23" s="60"/>
      <c r="CU23" s="60"/>
      <c r="CV23" s="60"/>
      <c r="CW23" s="60"/>
      <c r="CX23" s="60"/>
      <c r="CY23" s="60"/>
      <c r="CZ23" s="60"/>
      <c r="DA23" s="60"/>
      <c r="DB23" s="60"/>
      <c r="DC23" s="60"/>
      <c r="DD23" s="60"/>
      <c r="DE23" s="60"/>
      <c r="DF23" s="60"/>
      <c r="DG23" s="60"/>
      <c r="DH23" s="60"/>
      <c r="DI23" s="47"/>
      <c r="DJ23" s="60">
        <v>1</v>
      </c>
      <c r="DK23" s="60"/>
      <c r="DL23" s="60"/>
      <c r="DM23" s="60"/>
      <c r="DN23" s="60"/>
      <c r="DO23" s="60"/>
      <c r="DP23" s="60"/>
      <c r="DQ23" s="60"/>
      <c r="DR23" s="60"/>
      <c r="DS23" s="60"/>
      <c r="DT23" s="60"/>
      <c r="DU23" s="60"/>
      <c r="DV23" s="60"/>
      <c r="DW23" s="60"/>
      <c r="DX23" s="60"/>
      <c r="DY23" s="124">
        <v>0</v>
      </c>
      <c r="DZ23" s="124">
        <v>1</v>
      </c>
      <c r="EA23" s="60"/>
      <c r="EB23" s="59" t="s">
        <v>1182</v>
      </c>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x14ac:dyDescent="0.2">
      <c r="A24" s="72" t="s">
        <v>1203</v>
      </c>
      <c r="B24" s="73" t="s">
        <v>187</v>
      </c>
      <c r="C24" s="73">
        <v>81564</v>
      </c>
      <c r="D24" s="72" t="s">
        <v>1204</v>
      </c>
      <c r="E24" s="73" t="s">
        <v>108</v>
      </c>
      <c r="F24" s="73" t="s">
        <v>121</v>
      </c>
      <c r="G24" s="73" t="s">
        <v>1048</v>
      </c>
      <c r="H24" s="73" t="s">
        <v>389</v>
      </c>
      <c r="I24" s="72" t="s">
        <v>834</v>
      </c>
      <c r="J24" s="72" t="s">
        <v>1205</v>
      </c>
      <c r="K24" s="72"/>
      <c r="L24" s="72" t="s">
        <v>1206</v>
      </c>
      <c r="M24" s="72" t="s">
        <v>1207</v>
      </c>
      <c r="N24" s="30"/>
      <c r="O24" s="30"/>
      <c r="P24" s="30"/>
      <c r="Q24" s="30"/>
      <c r="R24" s="30"/>
      <c r="S24" s="60"/>
      <c r="T24" s="60"/>
      <c r="U24" s="60"/>
      <c r="V24" s="60"/>
      <c r="W24" s="60"/>
      <c r="X24" s="60"/>
      <c r="Y24" s="60"/>
      <c r="Z24" s="60"/>
      <c r="AA24" s="60"/>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v>1</v>
      </c>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1</v>
      </c>
      <c r="DZ24" s="124">
        <v>0</v>
      </c>
      <c r="EA24" s="60"/>
      <c r="EB24" s="59" t="s">
        <v>1208</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x14ac:dyDescent="0.2">
      <c r="A25" s="25" t="s">
        <v>1235</v>
      </c>
      <c r="B25" s="40" t="s">
        <v>106</v>
      </c>
      <c r="C25" s="26">
        <v>81808</v>
      </c>
      <c r="D25" s="25" t="s">
        <v>1239</v>
      </c>
      <c r="E25" s="26" t="s">
        <v>108</v>
      </c>
      <c r="F25" s="26" t="s">
        <v>109</v>
      </c>
      <c r="G25" s="26" t="s">
        <v>567</v>
      </c>
      <c r="H25" s="26" t="s">
        <v>389</v>
      </c>
      <c r="I25" s="25" t="s">
        <v>110</v>
      </c>
      <c r="J25" s="25" t="s">
        <v>1240</v>
      </c>
      <c r="K25" s="30"/>
      <c r="L25" s="30"/>
      <c r="M25" s="30"/>
      <c r="N25" s="30"/>
      <c r="O25" s="30"/>
      <c r="P25" s="30"/>
      <c r="Q25" s="119" t="s">
        <v>1241</v>
      </c>
      <c r="R25" s="30" t="s">
        <v>1242</v>
      </c>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v>1</v>
      </c>
      <c r="AV25" s="60"/>
      <c r="AW25" s="60"/>
      <c r="AX25" s="60">
        <v>1</v>
      </c>
      <c r="AY25" s="60"/>
      <c r="AZ25" s="60"/>
      <c r="BA25" s="60"/>
      <c r="BB25" s="60"/>
      <c r="BC25" s="60"/>
      <c r="BD25" s="60"/>
      <c r="BE25" s="60"/>
      <c r="BF25" s="60"/>
      <c r="BG25" s="60"/>
      <c r="BH25" s="60"/>
      <c r="BI25" s="60"/>
      <c r="BJ25" s="60"/>
      <c r="BK25" s="60"/>
      <c r="BL25" s="60"/>
      <c r="BM25" s="60"/>
      <c r="BN25" s="60"/>
      <c r="BO25" s="60">
        <v>1</v>
      </c>
      <c r="BP25" s="60"/>
      <c r="BQ25" s="60"/>
      <c r="BR25" s="60"/>
      <c r="BS25" s="60"/>
      <c r="BT25" s="60"/>
      <c r="BU25" s="60"/>
      <c r="BV25" s="60"/>
      <c r="BW25" s="60"/>
      <c r="BX25" s="60"/>
      <c r="BY25" s="60"/>
      <c r="BZ25" s="60"/>
      <c r="CA25" s="60"/>
      <c r="CB25" s="60"/>
      <c r="CC25" s="60"/>
      <c r="CD25" s="60">
        <v>1</v>
      </c>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1</v>
      </c>
      <c r="EA25" s="60"/>
      <c r="EB25" s="59" t="s">
        <v>1243</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4" customFormat="1" ht="20.100000000000001" customHeight="1" x14ac:dyDescent="0.2">
      <c r="A26" s="25" t="s">
        <v>1328</v>
      </c>
      <c r="B26" s="40" t="s">
        <v>152</v>
      </c>
      <c r="C26" s="26">
        <v>82339</v>
      </c>
      <c r="D26" s="71" t="s">
        <v>1335</v>
      </c>
      <c r="E26" s="73" t="s">
        <v>108</v>
      </c>
      <c r="F26" s="73" t="s">
        <v>109</v>
      </c>
      <c r="G26" s="73" t="s">
        <v>154</v>
      </c>
      <c r="H26" s="73" t="s">
        <v>389</v>
      </c>
      <c r="I26" s="72" t="s">
        <v>315</v>
      </c>
      <c r="J26" s="72" t="s">
        <v>1336</v>
      </c>
      <c r="K26" s="130"/>
      <c r="L26" s="130"/>
      <c r="M26" s="130"/>
      <c r="N26" s="130"/>
      <c r="O26" s="130"/>
      <c r="P26" s="130"/>
      <c r="Q26" s="130"/>
      <c r="R26" s="130"/>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128">
        <v>0</v>
      </c>
      <c r="DZ26" s="128">
        <v>0</v>
      </c>
      <c r="EA26" s="62"/>
      <c r="EB26" s="63"/>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row>
    <row r="27" spans="1:157" s="53" customFormat="1" ht="20.100000000000001" customHeight="1" x14ac:dyDescent="0.3">
      <c r="A27" s="25" t="s">
        <v>1352</v>
      </c>
      <c r="B27" s="40" t="s">
        <v>126</v>
      </c>
      <c r="C27" s="26">
        <v>81678</v>
      </c>
      <c r="D27" s="71" t="s">
        <v>1355</v>
      </c>
      <c r="E27" s="26" t="s">
        <v>108</v>
      </c>
      <c r="F27" s="26" t="s">
        <v>114</v>
      </c>
      <c r="G27" s="26" t="s">
        <v>128</v>
      </c>
      <c r="H27" s="26" t="s">
        <v>389</v>
      </c>
      <c r="I27" s="25" t="s">
        <v>129</v>
      </c>
      <c r="J27" s="25" t="s">
        <v>1356</v>
      </c>
      <c r="K27" s="130"/>
      <c r="L27" s="130"/>
      <c r="M27" s="130"/>
      <c r="N27" s="130"/>
      <c r="O27" s="130"/>
      <c r="P27" s="130"/>
      <c r="Q27" s="130"/>
      <c r="R27" s="130"/>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128">
        <v>0</v>
      </c>
      <c r="DZ27" s="128">
        <v>0</v>
      </c>
      <c r="EA27" s="65"/>
      <c r="EB27" s="63"/>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row>
    <row r="28" spans="1:157" s="53" customFormat="1" ht="20.100000000000001" customHeight="1" x14ac:dyDescent="0.3">
      <c r="A28" s="72" t="s">
        <v>1398</v>
      </c>
      <c r="B28" s="80" t="s">
        <v>152</v>
      </c>
      <c r="C28" s="73">
        <v>80173</v>
      </c>
      <c r="D28" s="72" t="s">
        <v>1403</v>
      </c>
      <c r="E28" s="73" t="s">
        <v>108</v>
      </c>
      <c r="F28" s="73" t="s">
        <v>109</v>
      </c>
      <c r="G28" s="73" t="s">
        <v>554</v>
      </c>
      <c r="H28" s="73" t="s">
        <v>389</v>
      </c>
      <c r="I28" s="72" t="s">
        <v>155</v>
      </c>
      <c r="J28" s="72" t="s">
        <v>1404</v>
      </c>
      <c r="K28" s="72"/>
      <c r="L28" s="72" t="s">
        <v>1405</v>
      </c>
      <c r="M28" s="72"/>
      <c r="N28" s="72" t="s">
        <v>1406</v>
      </c>
      <c r="O28" s="130"/>
      <c r="P28" s="130"/>
      <c r="Q28" s="130"/>
      <c r="R28" s="130"/>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v>1</v>
      </c>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v>1</v>
      </c>
      <c r="DZ28" s="65">
        <v>0</v>
      </c>
      <c r="EA28" s="65"/>
      <c r="EB28" s="63"/>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row>
    <row r="29" spans="1:157" s="53" customFormat="1" ht="20.100000000000001" customHeight="1" x14ac:dyDescent="0.3">
      <c r="A29" s="72" t="s">
        <v>1449</v>
      </c>
      <c r="B29" s="73" t="s">
        <v>106</v>
      </c>
      <c r="C29" s="73">
        <v>82042</v>
      </c>
      <c r="D29" s="72" t="s">
        <v>1474</v>
      </c>
      <c r="E29" s="73" t="s">
        <v>108</v>
      </c>
      <c r="F29" s="73" t="s">
        <v>114</v>
      </c>
      <c r="G29" s="73" t="s">
        <v>1475</v>
      </c>
      <c r="H29" s="73" t="s">
        <v>389</v>
      </c>
      <c r="I29" s="72" t="s">
        <v>140</v>
      </c>
      <c r="J29" s="72" t="s">
        <v>1476</v>
      </c>
      <c r="K29" s="130"/>
      <c r="L29" s="130"/>
      <c r="M29" s="130"/>
      <c r="N29" s="130"/>
      <c r="O29" s="130"/>
      <c r="P29" s="130"/>
      <c r="Q29" s="72" t="s">
        <v>1477</v>
      </c>
      <c r="R29" s="72" t="s">
        <v>1478</v>
      </c>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t="s">
        <v>519</v>
      </c>
      <c r="DZ29" s="65">
        <v>1</v>
      </c>
      <c r="EA29" s="65"/>
      <c r="EB29" s="63" t="s">
        <v>1479</v>
      </c>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row>
    <row r="30" spans="1:157" s="53" customFormat="1" ht="20.100000000000001" customHeight="1" x14ac:dyDescent="0.3">
      <c r="A30" s="72" t="s">
        <v>1487</v>
      </c>
      <c r="B30" s="73" t="s">
        <v>126</v>
      </c>
      <c r="C30" s="73">
        <v>80453</v>
      </c>
      <c r="D30" s="72" t="s">
        <v>1488</v>
      </c>
      <c r="E30" s="73" t="s">
        <v>108</v>
      </c>
      <c r="F30" s="73" t="s">
        <v>114</v>
      </c>
      <c r="G30" s="73" t="s">
        <v>128</v>
      </c>
      <c r="H30" s="73" t="s">
        <v>389</v>
      </c>
      <c r="I30" s="72" t="s">
        <v>275</v>
      </c>
      <c r="J30" s="72" t="s">
        <v>1489</v>
      </c>
      <c r="K30" s="72"/>
      <c r="L30" s="72" t="s">
        <v>1490</v>
      </c>
      <c r="M30" s="72" t="s">
        <v>1491</v>
      </c>
      <c r="N30" s="130"/>
      <c r="O30" s="130"/>
      <c r="P30" s="130"/>
      <c r="Q30" s="72" t="s">
        <v>1492</v>
      </c>
      <c r="R30" s="120"/>
      <c r="S30" s="65"/>
      <c r="T30" s="65"/>
      <c r="U30" s="65"/>
      <c r="V30" s="65">
        <v>1</v>
      </c>
      <c r="W30" s="65"/>
      <c r="X30" s="65"/>
      <c r="Y30" s="65"/>
      <c r="Z30" s="65"/>
      <c r="AA30" s="65">
        <v>1</v>
      </c>
      <c r="AB30" s="65"/>
      <c r="AC30" s="65"/>
      <c r="AD30" s="65"/>
      <c r="AE30" s="65"/>
      <c r="AF30" s="65"/>
      <c r="AG30" s="65">
        <v>1</v>
      </c>
      <c r="AH30" s="65"/>
      <c r="AI30" s="65"/>
      <c r="AJ30" s="65"/>
      <c r="AK30" s="65"/>
      <c r="AL30" s="65"/>
      <c r="AM30" s="65"/>
      <c r="AN30" s="65">
        <v>1</v>
      </c>
      <c r="AO30" s="65"/>
      <c r="AP30" s="65"/>
      <c r="AQ30" s="65"/>
      <c r="AR30" s="65"/>
      <c r="AS30" s="65"/>
      <c r="AT30" s="65"/>
      <c r="AU30" s="65"/>
      <c r="AV30" s="65"/>
      <c r="AW30" s="65">
        <v>1</v>
      </c>
      <c r="AX30" s="65"/>
      <c r="AY30" s="65"/>
      <c r="AZ30" s="65"/>
      <c r="BA30" s="65"/>
      <c r="BB30" s="65">
        <v>1</v>
      </c>
      <c r="BC30" s="65"/>
      <c r="BD30" s="65"/>
      <c r="BE30" s="65"/>
      <c r="BF30" s="65">
        <v>1</v>
      </c>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v>1</v>
      </c>
      <c r="CW30" s="65"/>
      <c r="CX30" s="65"/>
      <c r="CY30" s="65"/>
      <c r="CZ30" s="65"/>
      <c r="DA30" s="65"/>
      <c r="DB30" s="65"/>
      <c r="DC30" s="65"/>
      <c r="DD30" s="65"/>
      <c r="DE30" s="65"/>
      <c r="DF30" s="65"/>
      <c r="DG30" s="65"/>
      <c r="DH30" s="65"/>
      <c r="DI30" s="65"/>
      <c r="DJ30" s="65"/>
      <c r="DK30" s="65">
        <v>1</v>
      </c>
      <c r="DL30" s="65"/>
      <c r="DM30" s="65"/>
      <c r="DN30" s="65"/>
      <c r="DO30" s="65"/>
      <c r="DP30" s="65"/>
      <c r="DQ30" s="65"/>
      <c r="DR30" s="65"/>
      <c r="DS30" s="65"/>
      <c r="DT30" s="65"/>
      <c r="DU30" s="65"/>
      <c r="DV30" s="65"/>
      <c r="DW30" s="65"/>
      <c r="DX30" s="65"/>
      <c r="DY30" s="65">
        <v>1</v>
      </c>
      <c r="DZ30" s="65">
        <v>1</v>
      </c>
      <c r="EA30" s="65"/>
      <c r="EB30" s="63" t="s">
        <v>1493</v>
      </c>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row>
    <row r="31" spans="1:157" s="53" customFormat="1" ht="20.100000000000001" customHeight="1" x14ac:dyDescent="0.3">
      <c r="A31" s="25" t="s">
        <v>1519</v>
      </c>
      <c r="B31" s="40" t="s">
        <v>106</v>
      </c>
      <c r="C31" s="26">
        <v>82097</v>
      </c>
      <c r="D31" s="25" t="s">
        <v>1543</v>
      </c>
      <c r="E31" s="26" t="s">
        <v>113</v>
      </c>
      <c r="F31" s="26" t="s">
        <v>109</v>
      </c>
      <c r="G31" s="26" t="s">
        <v>539</v>
      </c>
      <c r="H31" s="26" t="s">
        <v>389</v>
      </c>
      <c r="I31" s="25" t="s">
        <v>171</v>
      </c>
      <c r="J31" s="25" t="s">
        <v>1544</v>
      </c>
      <c r="K31" s="25"/>
      <c r="L31" s="25"/>
      <c r="M31" s="25"/>
      <c r="N31" s="25" t="s">
        <v>1545</v>
      </c>
      <c r="O31" s="130"/>
      <c r="P31" s="130"/>
      <c r="Q31" s="25" t="s">
        <v>1546</v>
      </c>
      <c r="R31" s="25" t="s">
        <v>1547</v>
      </c>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v>1</v>
      </c>
      <c r="AY31" s="65"/>
      <c r="AZ31" s="65"/>
      <c r="BA31" s="65"/>
      <c r="BB31" s="65"/>
      <c r="BC31" s="65"/>
      <c r="BD31" s="65"/>
      <c r="BE31" s="65"/>
      <c r="BF31" s="65"/>
      <c r="BG31" s="65"/>
      <c r="BH31" s="65"/>
      <c r="BI31" s="65"/>
      <c r="BJ31" s="65"/>
      <c r="BK31" s="65"/>
      <c r="BL31" s="65"/>
      <c r="BM31" s="65"/>
      <c r="BN31" s="65"/>
      <c r="BO31" s="65"/>
      <c r="BP31" s="65"/>
      <c r="BQ31" s="65">
        <v>1</v>
      </c>
      <c r="BR31" s="65"/>
      <c r="BS31" s="65"/>
      <c r="BT31" s="65"/>
      <c r="BU31" s="65"/>
      <c r="BV31" s="65"/>
      <c r="BW31" s="65"/>
      <c r="BX31" s="65"/>
      <c r="BY31" s="65"/>
      <c r="BZ31" s="65"/>
      <c r="CA31" s="65"/>
      <c r="CB31" s="65"/>
      <c r="CC31" s="65"/>
      <c r="CD31" s="65"/>
      <c r="CE31" s="65"/>
      <c r="CF31" s="65">
        <v>1</v>
      </c>
      <c r="CG31" s="65"/>
      <c r="CH31" s="65"/>
      <c r="CI31" s="65"/>
      <c r="CJ31" s="65"/>
      <c r="CK31" s="65"/>
      <c r="CL31" s="65"/>
      <c r="CM31" s="65"/>
      <c r="CN31" s="65"/>
      <c r="CO31" s="65"/>
      <c r="CP31" s="65">
        <v>1</v>
      </c>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v>1</v>
      </c>
      <c r="DX31" s="65"/>
      <c r="DY31" s="65">
        <v>1</v>
      </c>
      <c r="DZ31" s="65">
        <v>1</v>
      </c>
      <c r="EA31" s="65"/>
      <c r="EB31" s="63"/>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row>
    <row r="32" spans="1:157" s="148" customFormat="1" ht="20.100000000000001" customHeight="1" x14ac:dyDescent="0.3">
      <c r="A32" s="25" t="s">
        <v>1660</v>
      </c>
      <c r="B32" s="146" t="s">
        <v>126</v>
      </c>
      <c r="C32" s="26">
        <v>81975</v>
      </c>
      <c r="D32" s="25" t="s">
        <v>1661</v>
      </c>
      <c r="E32" s="26" t="s">
        <v>293</v>
      </c>
      <c r="F32" s="26" t="s">
        <v>615</v>
      </c>
      <c r="G32" s="26" t="s">
        <v>114</v>
      </c>
      <c r="H32" s="26" t="s">
        <v>389</v>
      </c>
      <c r="I32" s="25" t="s">
        <v>129</v>
      </c>
      <c r="J32" s="25" t="s">
        <v>1662</v>
      </c>
      <c r="K32" s="25" t="s">
        <v>1663</v>
      </c>
      <c r="L32" s="25"/>
      <c r="M32" s="25"/>
      <c r="N32" s="25"/>
      <c r="O32" s="25"/>
      <c r="P32" s="25"/>
      <c r="Q32" s="25" t="s">
        <v>1664</v>
      </c>
      <c r="R32" s="25"/>
      <c r="S32" s="143"/>
      <c r="T32" s="143"/>
      <c r="DJ32" s="148">
        <v>1</v>
      </c>
      <c r="DK32" s="148">
        <v>1</v>
      </c>
      <c r="DY32" s="148" t="s">
        <v>519</v>
      </c>
      <c r="DZ32" s="148">
        <v>1</v>
      </c>
      <c r="EB32" s="148" t="s">
        <v>1726</v>
      </c>
    </row>
    <row r="33" spans="1:132" s="145" customFormat="1" ht="20.100000000000001" customHeight="1" x14ac:dyDescent="0.3">
      <c r="A33" s="25" t="s">
        <v>1670</v>
      </c>
      <c r="B33" s="146" t="s">
        <v>106</v>
      </c>
      <c r="C33" s="26">
        <v>81543</v>
      </c>
      <c r="D33" s="25" t="s">
        <v>1671</v>
      </c>
      <c r="E33" s="26" t="s">
        <v>293</v>
      </c>
      <c r="F33" s="26" t="s">
        <v>554</v>
      </c>
      <c r="G33" s="26" t="s">
        <v>109</v>
      </c>
      <c r="H33" s="26" t="s">
        <v>389</v>
      </c>
      <c r="I33" s="25" t="s">
        <v>123</v>
      </c>
      <c r="J33" s="25" t="s">
        <v>1672</v>
      </c>
      <c r="K33" s="118" t="s">
        <v>1673</v>
      </c>
      <c r="L33" s="25" t="s">
        <v>1674</v>
      </c>
      <c r="M33" s="25" t="s">
        <v>1675</v>
      </c>
      <c r="N33" s="25" t="s">
        <v>1676</v>
      </c>
      <c r="O33" s="25"/>
      <c r="P33" s="25"/>
      <c r="Q33" s="25" t="s">
        <v>1677</v>
      </c>
      <c r="R33" s="25" t="s">
        <v>1678</v>
      </c>
      <c r="S33" s="143"/>
      <c r="T33" s="144"/>
      <c r="AG33" s="145">
        <v>1</v>
      </c>
      <c r="AR33" s="145">
        <v>1</v>
      </c>
      <c r="AX33" s="145">
        <v>1</v>
      </c>
      <c r="CJ33" s="145">
        <v>1</v>
      </c>
      <c r="CX33" s="145">
        <v>1</v>
      </c>
      <c r="CY33" s="145">
        <v>1</v>
      </c>
      <c r="DE33" s="145">
        <v>1</v>
      </c>
      <c r="DI33" s="145">
        <v>1</v>
      </c>
      <c r="DJ33" s="145">
        <v>1</v>
      </c>
      <c r="DY33" s="145">
        <v>1</v>
      </c>
      <c r="DZ33" s="145">
        <v>1</v>
      </c>
      <c r="EB33" s="145" t="s">
        <v>1727</v>
      </c>
    </row>
    <row r="34" spans="1:132" ht="20.100000000000001" customHeight="1" x14ac:dyDescent="0.3">
      <c r="A34" s="25" t="s">
        <v>1833</v>
      </c>
      <c r="B34" s="40" t="s">
        <v>152</v>
      </c>
      <c r="C34" s="26">
        <v>81982</v>
      </c>
      <c r="D34" s="71" t="s">
        <v>1850</v>
      </c>
      <c r="E34" s="73" t="s">
        <v>108</v>
      </c>
      <c r="F34" s="73" t="s">
        <v>109</v>
      </c>
      <c r="G34" s="73" t="s">
        <v>554</v>
      </c>
      <c r="H34" s="73" t="s">
        <v>389</v>
      </c>
      <c r="I34" s="72" t="s">
        <v>262</v>
      </c>
      <c r="J34" s="72" t="s">
        <v>1851</v>
      </c>
      <c r="K34" s="78" t="s">
        <v>1852</v>
      </c>
      <c r="L34" s="163"/>
      <c r="M34" s="163"/>
      <c r="N34" s="163"/>
      <c r="O34" s="163"/>
      <c r="P34" s="163"/>
      <c r="Q34" s="163"/>
      <c r="R34" s="163"/>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54"/>
      <c r="DC34" s="172"/>
      <c r="DD34" s="172"/>
      <c r="DE34" s="172"/>
      <c r="DF34" s="172"/>
      <c r="DG34" s="172"/>
      <c r="DH34" s="172"/>
      <c r="DI34" s="172"/>
      <c r="DJ34" s="172"/>
      <c r="DK34" s="172"/>
      <c r="DL34" s="172"/>
      <c r="DM34" s="172"/>
      <c r="DN34" s="172"/>
      <c r="DO34" s="172"/>
      <c r="DP34" s="172"/>
      <c r="DQ34" s="172"/>
      <c r="DR34" s="172"/>
      <c r="DS34" s="172"/>
      <c r="DT34" s="172"/>
      <c r="DU34" s="172"/>
      <c r="DV34" s="54"/>
      <c r="DW34" s="172"/>
      <c r="DX34" s="172"/>
      <c r="DY34" s="172">
        <v>0</v>
      </c>
      <c r="DZ34" s="172">
        <v>0</v>
      </c>
      <c r="EA34" s="170"/>
      <c r="EB34" s="173"/>
    </row>
    <row r="35" spans="1:132" ht="20.100000000000001" customHeight="1" x14ac:dyDescent="0.3">
      <c r="A35" s="25" t="s">
        <v>1833</v>
      </c>
      <c r="B35" s="40" t="s">
        <v>143</v>
      </c>
      <c r="C35" s="26">
        <v>82187</v>
      </c>
      <c r="D35" s="25" t="s">
        <v>1853</v>
      </c>
      <c r="E35" s="26" t="s">
        <v>108</v>
      </c>
      <c r="F35" s="26" t="s">
        <v>109</v>
      </c>
      <c r="G35" s="26" t="s">
        <v>567</v>
      </c>
      <c r="H35" s="26" t="s">
        <v>389</v>
      </c>
      <c r="I35" s="25" t="s">
        <v>215</v>
      </c>
      <c r="J35" s="25" t="s">
        <v>1854</v>
      </c>
      <c r="K35" s="38" t="s">
        <v>1855</v>
      </c>
      <c r="L35" s="25" t="s">
        <v>1856</v>
      </c>
      <c r="M35" s="25" t="s">
        <v>1857</v>
      </c>
      <c r="N35" s="25" t="s">
        <v>1858</v>
      </c>
      <c r="O35" s="163"/>
      <c r="P35" s="25" t="s">
        <v>1859</v>
      </c>
      <c r="Q35" s="25" t="s">
        <v>1860</v>
      </c>
      <c r="R35" s="25" t="s">
        <v>1861</v>
      </c>
      <c r="T35" s="172">
        <v>1</v>
      </c>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v>1</v>
      </c>
      <c r="AT35" s="172"/>
      <c r="AU35" s="172">
        <v>1</v>
      </c>
      <c r="AV35" s="172"/>
      <c r="AW35" s="172"/>
      <c r="AX35" s="172">
        <v>1</v>
      </c>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v>1</v>
      </c>
      <c r="CU35" s="172"/>
      <c r="CV35" s="172"/>
      <c r="CW35" s="172"/>
      <c r="CX35" s="172"/>
      <c r="CY35" s="172"/>
      <c r="CZ35" s="172"/>
      <c r="DA35" s="172"/>
      <c r="DB35" s="54"/>
      <c r="DC35" s="172"/>
      <c r="DD35" s="172"/>
      <c r="DE35" s="172">
        <v>1</v>
      </c>
      <c r="DF35" s="172"/>
      <c r="DG35" s="172"/>
      <c r="DH35" s="172"/>
      <c r="DI35" s="172"/>
      <c r="DJ35" s="172"/>
      <c r="DK35" s="172">
        <v>1</v>
      </c>
      <c r="DL35" s="172"/>
      <c r="DM35" s="172"/>
      <c r="DN35" s="172"/>
      <c r="DO35" s="172"/>
      <c r="DP35" s="172"/>
      <c r="DQ35" s="172"/>
      <c r="DR35" s="172"/>
      <c r="DS35" s="172"/>
      <c r="DT35" s="172"/>
      <c r="DU35" s="172"/>
      <c r="DV35" s="54"/>
      <c r="DW35" s="172"/>
      <c r="DX35" s="172"/>
      <c r="DY35" s="172">
        <v>1</v>
      </c>
      <c r="DZ35" s="172">
        <v>1</v>
      </c>
      <c r="EA35" s="170"/>
      <c r="EB35" s="173" t="s">
        <v>1862</v>
      </c>
    </row>
    <row r="36" spans="1:132" s="172" customFormat="1" ht="20.100000000000001" customHeight="1" x14ac:dyDescent="0.2">
      <c r="A36" s="72" t="s">
        <v>1974</v>
      </c>
      <c r="B36" s="80" t="s">
        <v>106</v>
      </c>
      <c r="C36" s="73">
        <v>82185</v>
      </c>
      <c r="D36" s="72" t="s">
        <v>1984</v>
      </c>
      <c r="E36" s="73" t="s">
        <v>108</v>
      </c>
      <c r="F36" s="73" t="s">
        <v>109</v>
      </c>
      <c r="G36" s="73" t="s">
        <v>154</v>
      </c>
      <c r="H36" s="73" t="s">
        <v>389</v>
      </c>
      <c r="I36" s="72" t="s">
        <v>643</v>
      </c>
      <c r="J36" s="72" t="s">
        <v>1985</v>
      </c>
      <c r="K36" s="74" t="s">
        <v>1986</v>
      </c>
      <c r="L36" s="174"/>
      <c r="M36" s="174"/>
      <c r="N36" s="174"/>
      <c r="O36" s="174"/>
      <c r="P36" s="174"/>
      <c r="Q36" s="174" t="s">
        <v>1987</v>
      </c>
      <c r="R36" s="174"/>
      <c r="W36" s="172">
        <v>1</v>
      </c>
      <c r="AG36" s="172">
        <v>1</v>
      </c>
      <c r="AW36" s="172">
        <v>1</v>
      </c>
      <c r="BF36" s="172">
        <v>1</v>
      </c>
      <c r="CC36" s="172">
        <v>1</v>
      </c>
      <c r="DB36" s="54"/>
      <c r="DK36" s="172">
        <v>1</v>
      </c>
      <c r="DO36" s="172">
        <v>1</v>
      </c>
      <c r="DV36" s="54"/>
      <c r="DY36" s="172" t="s">
        <v>519</v>
      </c>
      <c r="DZ36" s="172">
        <v>1</v>
      </c>
      <c r="EB36" s="173" t="s">
        <v>1988</v>
      </c>
    </row>
    <row r="37" spans="1:132" s="172" customFormat="1" ht="20.100000000000001" customHeight="1" x14ac:dyDescent="0.2">
      <c r="A37" s="25" t="s">
        <v>2029</v>
      </c>
      <c r="B37" s="40" t="s">
        <v>106</v>
      </c>
      <c r="C37" s="26">
        <v>83116</v>
      </c>
      <c r="D37" s="25" t="s">
        <v>2030</v>
      </c>
      <c r="E37" s="26" t="s">
        <v>108</v>
      </c>
      <c r="F37" s="26" t="s">
        <v>109</v>
      </c>
      <c r="G37" s="26" t="s">
        <v>2031</v>
      </c>
      <c r="H37" s="26" t="s">
        <v>389</v>
      </c>
      <c r="I37" s="25" t="s">
        <v>195</v>
      </c>
      <c r="J37" s="25" t="s">
        <v>2032</v>
      </c>
      <c r="K37" s="45" t="s">
        <v>2033</v>
      </c>
      <c r="L37" s="25" t="s">
        <v>2034</v>
      </c>
      <c r="M37" s="25" t="s">
        <v>2035</v>
      </c>
      <c r="N37" s="25" t="s">
        <v>2036</v>
      </c>
      <c r="O37" s="174"/>
      <c r="P37" s="174"/>
      <c r="Q37" s="87" t="s">
        <v>2037</v>
      </c>
      <c r="R37" s="25" t="s">
        <v>2038</v>
      </c>
      <c r="BY37" s="172">
        <v>1</v>
      </c>
      <c r="CC37" s="172">
        <v>1</v>
      </c>
      <c r="CF37" s="172">
        <v>1</v>
      </c>
      <c r="CH37" s="172">
        <v>1</v>
      </c>
      <c r="DB37" s="54">
        <v>1</v>
      </c>
      <c r="DF37" s="172">
        <v>1</v>
      </c>
      <c r="DV37" s="54"/>
      <c r="DY37" s="172">
        <v>1</v>
      </c>
      <c r="DZ37" s="172">
        <v>1</v>
      </c>
      <c r="EB37" s="173" t="s">
        <v>2039</v>
      </c>
    </row>
    <row r="38" spans="1:132" s="172" customFormat="1" ht="20.100000000000001" customHeight="1" x14ac:dyDescent="0.2">
      <c r="A38" s="25" t="s">
        <v>2077</v>
      </c>
      <c r="B38" s="26" t="s">
        <v>187</v>
      </c>
      <c r="C38" s="26">
        <v>83098</v>
      </c>
      <c r="D38" s="25" t="s">
        <v>2104</v>
      </c>
      <c r="E38" s="26"/>
      <c r="F38" s="26" t="s">
        <v>121</v>
      </c>
      <c r="G38" s="26" t="s">
        <v>344</v>
      </c>
      <c r="H38" s="26" t="s">
        <v>389</v>
      </c>
      <c r="I38" s="25" t="s">
        <v>1210</v>
      </c>
      <c r="J38" s="25" t="s">
        <v>2105</v>
      </c>
      <c r="K38" s="174"/>
      <c r="L38" s="174"/>
      <c r="M38" s="174"/>
      <c r="N38" s="174"/>
      <c r="O38" s="174"/>
      <c r="P38" s="174"/>
      <c r="Q38" s="25" t="s">
        <v>2106</v>
      </c>
      <c r="R38" s="25" t="s">
        <v>2107</v>
      </c>
      <c r="BQ38" s="172">
        <v>1</v>
      </c>
      <c r="DB38" s="54"/>
      <c r="DV38" s="54"/>
      <c r="DY38" s="172" t="s">
        <v>519</v>
      </c>
      <c r="DZ38" s="172">
        <v>1</v>
      </c>
      <c r="EB38" s="173" t="s">
        <v>2108</v>
      </c>
    </row>
    <row r="39" spans="1:132" ht="20.100000000000001" customHeight="1" x14ac:dyDescent="0.3">
      <c r="A39" s="178"/>
      <c r="B39" s="178"/>
      <c r="C39" s="178"/>
      <c r="D39" s="178"/>
      <c r="E39" s="179"/>
      <c r="F39" s="178"/>
      <c r="G39" s="178"/>
      <c r="H39" s="178"/>
      <c r="I39" s="179"/>
      <c r="J39" s="174"/>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2"/>
      <c r="CU39" s="172"/>
      <c r="CV39" s="172"/>
      <c r="CW39" s="172"/>
      <c r="CX39" s="172"/>
      <c r="CY39" s="172"/>
      <c r="CZ39" s="172"/>
      <c r="DA39" s="172"/>
      <c r="DB39" s="54"/>
      <c r="DC39" s="172"/>
      <c r="DD39" s="172"/>
      <c r="DE39" s="172"/>
      <c r="DF39" s="172"/>
      <c r="DG39" s="172"/>
      <c r="DH39" s="172"/>
      <c r="DI39" s="172"/>
      <c r="DJ39" s="172"/>
      <c r="DK39" s="172"/>
      <c r="DL39" s="172"/>
      <c r="DM39" s="172"/>
      <c r="DN39" s="172"/>
      <c r="DO39" s="172"/>
      <c r="DP39" s="172"/>
      <c r="DQ39" s="172"/>
      <c r="DR39" s="172"/>
      <c r="DS39" s="172"/>
      <c r="DT39" s="172"/>
      <c r="DU39" s="172"/>
      <c r="DV39" s="54"/>
      <c r="DW39" s="172"/>
      <c r="DX39" s="172"/>
      <c r="DY39" s="172"/>
      <c r="DZ39" s="172"/>
      <c r="EA39" s="172"/>
      <c r="EB39" s="173"/>
    </row>
    <row r="40" spans="1:132" ht="20.100000000000001" customHeight="1" x14ac:dyDescent="0.3">
      <c r="A40" s="178"/>
      <c r="B40" s="178"/>
      <c r="C40" s="178"/>
      <c r="D40" s="178"/>
      <c r="E40" s="179"/>
      <c r="F40" s="178"/>
      <c r="G40" s="178"/>
      <c r="H40" s="178"/>
      <c r="I40" s="179"/>
      <c r="J40" s="174"/>
      <c r="K40" s="174"/>
      <c r="L40" s="174"/>
      <c r="M40" s="174"/>
      <c r="N40" s="174"/>
      <c r="O40" s="174"/>
      <c r="P40" s="174"/>
      <c r="Q40" s="174"/>
      <c r="R40" s="174"/>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2"/>
      <c r="CU40" s="172"/>
      <c r="CV40" s="172"/>
      <c r="CW40" s="172"/>
      <c r="CX40" s="172"/>
      <c r="CY40" s="172"/>
      <c r="CZ40" s="172"/>
      <c r="DA40" s="172"/>
      <c r="DB40" s="54"/>
      <c r="DC40" s="172"/>
      <c r="DD40" s="172"/>
      <c r="DE40" s="172"/>
      <c r="DF40" s="172"/>
      <c r="DG40" s="172"/>
      <c r="DH40" s="172"/>
      <c r="DI40" s="172"/>
      <c r="DJ40" s="172"/>
      <c r="DK40" s="172"/>
      <c r="DL40" s="172"/>
      <c r="DM40" s="172"/>
      <c r="DN40" s="172"/>
      <c r="DO40" s="172"/>
      <c r="DP40" s="172"/>
      <c r="DQ40" s="172"/>
      <c r="DR40" s="172"/>
      <c r="DS40" s="172"/>
      <c r="DT40" s="172"/>
      <c r="DU40" s="172"/>
      <c r="DV40" s="54"/>
      <c r="DW40" s="172"/>
      <c r="DX40" s="172"/>
      <c r="DY40" s="172"/>
      <c r="DZ40" s="172"/>
      <c r="EA40" s="172"/>
      <c r="EB40" s="173"/>
    </row>
    <row r="41" spans="1:132" ht="20.100000000000001" customHeight="1" x14ac:dyDescent="0.3">
      <c r="A41" s="178"/>
      <c r="B41" s="178"/>
      <c r="C41" s="178"/>
      <c r="D41" s="178"/>
      <c r="E41" s="179"/>
      <c r="F41" s="178"/>
      <c r="G41" s="178"/>
      <c r="H41" s="178"/>
      <c r="I41" s="179"/>
      <c r="J41" s="174"/>
      <c r="K41" s="174"/>
      <c r="L41" s="174"/>
      <c r="M41" s="174"/>
      <c r="N41" s="174"/>
      <c r="O41" s="174"/>
      <c r="P41" s="174"/>
      <c r="Q41" s="174"/>
      <c r="R41" s="174"/>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2"/>
      <c r="CU41" s="172"/>
      <c r="CV41" s="172"/>
      <c r="CW41" s="172"/>
      <c r="CX41" s="172"/>
      <c r="CY41" s="172"/>
      <c r="CZ41" s="172"/>
      <c r="DA41" s="172"/>
      <c r="DB41" s="54"/>
      <c r="DC41" s="172"/>
      <c r="DD41" s="172"/>
      <c r="DE41" s="172"/>
      <c r="DF41" s="172"/>
      <c r="DG41" s="172"/>
      <c r="DH41" s="172"/>
      <c r="DI41" s="172"/>
      <c r="DJ41" s="172"/>
      <c r="DK41" s="172"/>
      <c r="DL41" s="172"/>
      <c r="DM41" s="172"/>
      <c r="DN41" s="172"/>
      <c r="DO41" s="172"/>
      <c r="DP41" s="172"/>
      <c r="DQ41" s="172"/>
      <c r="DR41" s="172"/>
      <c r="DS41" s="172"/>
      <c r="DT41" s="172"/>
      <c r="DU41" s="172"/>
      <c r="DV41" s="54"/>
      <c r="DW41" s="172"/>
      <c r="DX41" s="172"/>
      <c r="DY41" s="172"/>
      <c r="DZ41" s="172"/>
      <c r="EA41" s="172"/>
      <c r="EB41" s="173"/>
    </row>
    <row r="42" spans="1:132" ht="20.100000000000001" customHeight="1" x14ac:dyDescent="0.3">
      <c r="A42" s="178"/>
      <c r="B42" s="178"/>
      <c r="C42" s="178"/>
      <c r="D42" s="178"/>
      <c r="E42" s="179"/>
      <c r="F42" s="178"/>
      <c r="G42" s="178"/>
      <c r="H42" s="178"/>
      <c r="I42" s="179"/>
      <c r="J42" s="174"/>
      <c r="K42" s="174"/>
      <c r="L42" s="174"/>
      <c r="M42" s="174"/>
      <c r="N42" s="174"/>
      <c r="O42" s="174"/>
      <c r="P42" s="174"/>
      <c r="Q42" s="174"/>
      <c r="R42" s="174"/>
      <c r="S42" s="172"/>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c r="BW42" s="172"/>
      <c r="BX42" s="172"/>
      <c r="BY42" s="172"/>
      <c r="BZ42" s="172"/>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54"/>
      <c r="DC42" s="172"/>
      <c r="DD42" s="172"/>
      <c r="DE42" s="172"/>
      <c r="DF42" s="172"/>
      <c r="DG42" s="172"/>
      <c r="DH42" s="172"/>
      <c r="DI42" s="172"/>
      <c r="DJ42" s="172"/>
      <c r="DK42" s="172"/>
      <c r="DL42" s="172"/>
      <c r="DM42" s="172"/>
      <c r="DN42" s="172"/>
      <c r="DO42" s="172"/>
      <c r="DP42" s="172"/>
      <c r="DQ42" s="172"/>
      <c r="DR42" s="172"/>
      <c r="DS42" s="172"/>
      <c r="DT42" s="172"/>
      <c r="DU42" s="172"/>
      <c r="DV42" s="54"/>
      <c r="DW42" s="172"/>
      <c r="DX42" s="172"/>
      <c r="DY42" s="172"/>
      <c r="DZ42" s="172"/>
      <c r="EA42" s="172"/>
      <c r="EB42" s="173"/>
    </row>
    <row r="43" spans="1:132" ht="20.100000000000001" customHeight="1" x14ac:dyDescent="0.3">
      <c r="A43" s="178"/>
      <c r="B43" s="178"/>
      <c r="C43" s="178"/>
      <c r="D43" s="178"/>
      <c r="E43" s="179"/>
      <c r="F43" s="178"/>
      <c r="G43" s="178"/>
      <c r="H43" s="178"/>
      <c r="I43" s="179"/>
      <c r="J43" s="174"/>
      <c r="K43" s="174"/>
      <c r="L43" s="174"/>
      <c r="M43" s="174"/>
      <c r="N43" s="174"/>
      <c r="O43" s="174"/>
      <c r="P43" s="174"/>
      <c r="Q43" s="174"/>
      <c r="R43" s="174"/>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54"/>
      <c r="DC43" s="172"/>
      <c r="DD43" s="172"/>
      <c r="DE43" s="172"/>
      <c r="DF43" s="172"/>
      <c r="DG43" s="172"/>
      <c r="DH43" s="172"/>
      <c r="DI43" s="172"/>
      <c r="DJ43" s="172"/>
      <c r="DK43" s="172"/>
      <c r="DL43" s="172"/>
      <c r="DM43" s="172"/>
      <c r="DN43" s="172"/>
      <c r="DO43" s="172"/>
      <c r="DP43" s="172"/>
      <c r="DQ43" s="172"/>
      <c r="DR43" s="172"/>
      <c r="DS43" s="172"/>
      <c r="DT43" s="172"/>
      <c r="DU43" s="172"/>
      <c r="DV43" s="54"/>
      <c r="DW43" s="172"/>
      <c r="DX43" s="172"/>
      <c r="DY43" s="172"/>
      <c r="DZ43" s="172"/>
      <c r="EA43" s="172"/>
      <c r="EB43" s="173"/>
    </row>
    <row r="44" spans="1:132" ht="20.100000000000001" customHeight="1" x14ac:dyDescent="0.3">
      <c r="A44" s="178"/>
      <c r="B44" s="178"/>
      <c r="C44" s="178"/>
      <c r="D44" s="178"/>
      <c r="E44" s="179"/>
      <c r="F44" s="178"/>
      <c r="G44" s="178"/>
      <c r="H44" s="178"/>
      <c r="I44" s="179"/>
      <c r="J44" s="174"/>
      <c r="K44" s="174"/>
      <c r="L44" s="174"/>
      <c r="M44" s="174"/>
      <c r="N44" s="174"/>
      <c r="O44" s="174"/>
      <c r="P44" s="174"/>
      <c r="Q44" s="174"/>
      <c r="R44" s="174"/>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c r="BZ44" s="172"/>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54"/>
      <c r="DC44" s="172"/>
      <c r="DD44" s="172"/>
      <c r="DE44" s="172"/>
      <c r="DF44" s="172"/>
      <c r="DG44" s="172"/>
      <c r="DH44" s="172"/>
      <c r="DI44" s="172"/>
      <c r="DJ44" s="172"/>
      <c r="DK44" s="172"/>
      <c r="DL44" s="172"/>
      <c r="DM44" s="172"/>
      <c r="DN44" s="172"/>
      <c r="DO44" s="172"/>
      <c r="DP44" s="172"/>
      <c r="DQ44" s="172"/>
      <c r="DR44" s="172"/>
      <c r="DS44" s="172"/>
      <c r="DT44" s="172"/>
      <c r="DU44" s="172"/>
      <c r="DV44" s="54"/>
      <c r="DW44" s="172"/>
      <c r="DX44" s="172"/>
      <c r="DY44" s="172"/>
      <c r="DZ44" s="172"/>
      <c r="EA44" s="172"/>
      <c r="EB44" s="173"/>
    </row>
    <row r="45" spans="1:132" ht="20.100000000000001" customHeight="1" x14ac:dyDescent="0.3">
      <c r="A45" s="178"/>
      <c r="B45" s="178"/>
      <c r="C45" s="178"/>
      <c r="D45" s="178"/>
      <c r="E45" s="179"/>
      <c r="F45" s="178"/>
      <c r="G45" s="178"/>
      <c r="H45" s="178"/>
      <c r="I45" s="179"/>
      <c r="J45" s="174"/>
      <c r="K45" s="174"/>
      <c r="L45" s="174"/>
      <c r="M45" s="174"/>
      <c r="N45" s="174"/>
      <c r="O45" s="174"/>
      <c r="P45" s="174"/>
      <c r="Q45" s="174"/>
      <c r="R45" s="174"/>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c r="BZ45" s="172"/>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c r="DM45" s="172"/>
      <c r="DN45" s="172"/>
      <c r="DO45" s="172"/>
      <c r="DP45" s="172"/>
      <c r="DQ45" s="172"/>
      <c r="DR45" s="172"/>
      <c r="DS45" s="172"/>
      <c r="DT45" s="172"/>
      <c r="DU45" s="172"/>
      <c r="DV45" s="54"/>
      <c r="DW45" s="172"/>
      <c r="DX45" s="172"/>
      <c r="DY45" s="172"/>
      <c r="DZ45" s="172"/>
      <c r="EA45" s="172"/>
      <c r="EB45" s="173"/>
    </row>
    <row r="46" spans="1:132" ht="20.100000000000001" customHeight="1" x14ac:dyDescent="0.3">
      <c r="A46" s="178"/>
      <c r="B46" s="178"/>
      <c r="C46" s="178"/>
      <c r="D46" s="178"/>
      <c r="E46" s="179"/>
      <c r="F46" s="178"/>
      <c r="G46" s="178"/>
      <c r="H46" s="178"/>
      <c r="I46" s="179"/>
      <c r="J46" s="174"/>
      <c r="K46" s="174"/>
      <c r="L46" s="174"/>
      <c r="M46" s="174"/>
      <c r="N46" s="174"/>
      <c r="O46" s="174"/>
      <c r="P46" s="174"/>
      <c r="Q46" s="174"/>
      <c r="R46" s="174"/>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c r="DZ46" s="172"/>
      <c r="EA46" s="172"/>
      <c r="EB46" s="173"/>
    </row>
    <row r="47" spans="1:132" ht="20.100000000000001" customHeight="1" x14ac:dyDescent="0.3">
      <c r="A47" s="178"/>
      <c r="B47" s="178"/>
      <c r="C47" s="178"/>
      <c r="D47" s="178"/>
      <c r="E47" s="179"/>
      <c r="F47" s="178"/>
      <c r="G47" s="178"/>
      <c r="H47" s="178"/>
      <c r="I47" s="179"/>
      <c r="J47" s="174"/>
      <c r="K47" s="174"/>
      <c r="L47" s="174"/>
      <c r="M47" s="174"/>
      <c r="N47" s="174"/>
      <c r="O47" s="174"/>
      <c r="P47" s="174"/>
      <c r="Q47" s="174"/>
      <c r="R47" s="174"/>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c r="DZ47" s="172"/>
      <c r="EA47" s="172"/>
      <c r="EB47" s="173"/>
    </row>
    <row r="48" spans="1:132" ht="20.100000000000001" customHeight="1" x14ac:dyDescent="0.3">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x14ac:dyDescent="0.3">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x14ac:dyDescent="0.3">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x14ac:dyDescent="0.3">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x14ac:dyDescent="0.3">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x14ac:dyDescent="0.3">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x14ac:dyDescent="0.3">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x14ac:dyDescent="0.3">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x14ac:dyDescent="0.3">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x14ac:dyDescent="0.3">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x14ac:dyDescent="0.3">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x14ac:dyDescent="0.3">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x14ac:dyDescent="0.3">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x14ac:dyDescent="0.3">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x14ac:dyDescent="0.3">
      <c r="A88" s="172"/>
      <c r="B88" s="172"/>
      <c r="C88" s="172"/>
      <c r="D88" s="172"/>
      <c r="E88" s="180"/>
      <c r="F88" s="172"/>
      <c r="G88" s="172"/>
      <c r="H88" s="172"/>
      <c r="I88" s="180"/>
      <c r="J88" s="173"/>
      <c r="K88" s="173"/>
      <c r="L88" s="173"/>
      <c r="M88" s="173"/>
      <c r="N88" s="173"/>
      <c r="O88" s="173"/>
      <c r="P88" s="173"/>
      <c r="Q88" s="173"/>
      <c r="R88" s="173"/>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x14ac:dyDescent="0.3">
      <c r="A89" s="172"/>
      <c r="B89" s="172"/>
      <c r="C89" s="172"/>
      <c r="D89" s="172"/>
      <c r="E89" s="180"/>
      <c r="F89" s="172"/>
      <c r="G89" s="172"/>
      <c r="H89" s="172"/>
      <c r="I89" s="180"/>
      <c r="J89" s="173"/>
      <c r="K89" s="173"/>
      <c r="L89" s="173"/>
      <c r="M89" s="173"/>
      <c r="N89" s="173"/>
      <c r="O89" s="173"/>
      <c r="P89" s="173"/>
      <c r="Q89" s="173"/>
      <c r="R89" s="173"/>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x14ac:dyDescent="0.3">
      <c r="A90" s="172"/>
      <c r="B90" s="172"/>
      <c r="C90" s="172"/>
      <c r="D90" s="172"/>
      <c r="E90" s="180"/>
      <c r="F90" s="172"/>
      <c r="G90" s="172"/>
      <c r="H90" s="172"/>
      <c r="I90" s="180"/>
      <c r="J90" s="173"/>
      <c r="K90" s="173"/>
      <c r="L90" s="173"/>
      <c r="M90" s="173"/>
      <c r="N90" s="173"/>
      <c r="O90" s="173"/>
      <c r="P90" s="173"/>
      <c r="Q90" s="173"/>
      <c r="R90" s="173"/>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x14ac:dyDescent="0.3">
      <c r="A91" s="172"/>
      <c r="B91" s="172"/>
      <c r="C91" s="172"/>
      <c r="D91" s="172"/>
      <c r="E91" s="180"/>
      <c r="F91" s="172"/>
      <c r="G91" s="172"/>
      <c r="H91" s="172"/>
      <c r="I91" s="180"/>
      <c r="J91" s="173"/>
      <c r="K91" s="173"/>
      <c r="L91" s="173"/>
      <c r="M91" s="173"/>
      <c r="N91" s="173"/>
      <c r="O91" s="173"/>
      <c r="P91" s="173"/>
      <c r="Q91" s="173"/>
      <c r="R91" s="173"/>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x14ac:dyDescent="0.3">
      <c r="A92" s="172"/>
      <c r="B92" s="172"/>
      <c r="C92" s="172"/>
      <c r="D92" s="172"/>
      <c r="E92" s="180"/>
      <c r="F92" s="172"/>
      <c r="G92" s="172"/>
      <c r="H92" s="172"/>
      <c r="I92" s="180"/>
      <c r="J92" s="173"/>
      <c r="K92" s="173"/>
      <c r="L92" s="173"/>
      <c r="M92" s="173"/>
      <c r="N92" s="173"/>
      <c r="O92" s="173"/>
      <c r="P92" s="173"/>
      <c r="Q92" s="173"/>
      <c r="R92" s="173"/>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x14ac:dyDescent="0.3">
      <c r="A93" s="172"/>
      <c r="B93" s="172"/>
      <c r="C93" s="172"/>
      <c r="D93" s="172"/>
      <c r="E93" s="180"/>
      <c r="F93" s="172"/>
      <c r="G93" s="172"/>
      <c r="H93" s="172"/>
      <c r="I93" s="180"/>
      <c r="J93" s="173"/>
      <c r="K93" s="173"/>
      <c r="L93" s="173"/>
      <c r="M93" s="173"/>
      <c r="N93" s="173"/>
      <c r="O93" s="173"/>
      <c r="P93" s="173"/>
      <c r="Q93" s="173"/>
      <c r="R93" s="173"/>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x14ac:dyDescent="0.3">
      <c r="A94" s="172"/>
      <c r="B94" s="172"/>
      <c r="C94" s="172"/>
      <c r="D94" s="172"/>
      <c r="E94" s="180"/>
      <c r="F94" s="172"/>
      <c r="G94" s="172"/>
      <c r="H94" s="172"/>
      <c r="I94" s="180"/>
      <c r="J94" s="173"/>
      <c r="K94" s="173"/>
      <c r="L94" s="173"/>
      <c r="M94" s="173"/>
      <c r="N94" s="173"/>
      <c r="O94" s="173"/>
      <c r="P94" s="173"/>
      <c r="Q94" s="173"/>
      <c r="R94" s="173"/>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x14ac:dyDescent="0.3">
      <c r="A95" s="172"/>
      <c r="B95" s="172"/>
      <c r="C95" s="172"/>
      <c r="D95" s="172"/>
      <c r="E95" s="180"/>
      <c r="F95" s="172"/>
      <c r="G95" s="172"/>
      <c r="H95" s="172"/>
      <c r="I95" s="180"/>
      <c r="J95" s="173"/>
      <c r="K95" s="173"/>
      <c r="L95" s="173"/>
      <c r="M95" s="173"/>
      <c r="N95" s="173"/>
      <c r="O95" s="173"/>
      <c r="P95" s="173"/>
      <c r="Q95" s="173"/>
      <c r="R95" s="173"/>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x14ac:dyDescent="0.3">
      <c r="A96" s="172"/>
      <c r="B96" s="172"/>
      <c r="C96" s="172"/>
      <c r="D96" s="172"/>
      <c r="E96" s="180"/>
      <c r="F96" s="172"/>
      <c r="G96" s="172"/>
      <c r="H96" s="172"/>
      <c r="I96" s="180"/>
      <c r="J96" s="173"/>
      <c r="K96" s="173"/>
      <c r="L96" s="173"/>
      <c r="M96" s="173"/>
      <c r="N96" s="173"/>
      <c r="O96" s="173"/>
      <c r="P96" s="173"/>
      <c r="Q96" s="173"/>
      <c r="R96" s="173"/>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x14ac:dyDescent="0.3">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x14ac:dyDescent="0.3">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x14ac:dyDescent="0.3">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9:132" x14ac:dyDescent="0.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9:132" x14ac:dyDescent="0.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9:132" x14ac:dyDescent="0.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9:132" x14ac:dyDescent="0.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9:132" x14ac:dyDescent="0.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9:132" x14ac:dyDescent="0.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9:132" x14ac:dyDescent="0.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9:132" x14ac:dyDescent="0.3">
      <c r="DY120" s="49"/>
      <c r="DZ120" s="49"/>
      <c r="EA120" s="49"/>
    </row>
    <row r="121" spans="19:132" x14ac:dyDescent="0.3">
      <c r="DY121" s="49"/>
      <c r="DZ121" s="49"/>
      <c r="EA121" s="49"/>
    </row>
    <row r="122" spans="19:132" x14ac:dyDescent="0.3">
      <c r="DY122" s="49"/>
      <c r="DZ122" s="49"/>
      <c r="EA122" s="49"/>
    </row>
    <row r="123" spans="19:132" x14ac:dyDescent="0.3">
      <c r="DY123" s="49"/>
      <c r="DZ123" s="49"/>
      <c r="EA123" s="49"/>
    </row>
    <row r="124" spans="19:132" x14ac:dyDescent="0.3">
      <c r="DY124" s="49"/>
      <c r="DZ124" s="49"/>
      <c r="EA124" s="49"/>
    </row>
    <row r="125" spans="19:132" x14ac:dyDescent="0.3">
      <c r="DY125" s="49"/>
      <c r="DZ125" s="49"/>
      <c r="EA125" s="49"/>
    </row>
    <row r="126" spans="19:132" x14ac:dyDescent="0.3">
      <c r="DY126" s="49"/>
      <c r="DZ126" s="49"/>
      <c r="EA126" s="49"/>
    </row>
    <row r="127" spans="19:132" x14ac:dyDescent="0.3">
      <c r="DY127" s="49"/>
      <c r="DZ127" s="49"/>
      <c r="EA127" s="49"/>
    </row>
    <row r="128" spans="19:132" x14ac:dyDescent="0.3">
      <c r="DY128" s="49"/>
      <c r="DZ128" s="49"/>
      <c r="EA128" s="49"/>
    </row>
    <row r="129" spans="1:175" x14ac:dyDescent="0.3">
      <c r="DY129" s="49"/>
      <c r="DZ129" s="49"/>
      <c r="EA129" s="49"/>
    </row>
    <row r="130" spans="1:175" x14ac:dyDescent="0.3">
      <c r="DY130" s="49"/>
      <c r="DZ130" s="49"/>
      <c r="EA130" s="49"/>
    </row>
    <row r="131" spans="1:175" x14ac:dyDescent="0.3">
      <c r="DY131" s="49"/>
      <c r="DZ131" s="49"/>
      <c r="EA131" s="49"/>
    </row>
    <row r="132" spans="1:175" x14ac:dyDescent="0.3">
      <c r="DY132" s="49"/>
      <c r="DZ132" s="49"/>
      <c r="EA132" s="49"/>
    </row>
    <row r="133" spans="1:175" x14ac:dyDescent="0.3">
      <c r="DY133" s="49"/>
      <c r="DZ133" s="49"/>
      <c r="EA133" s="49"/>
    </row>
    <row r="134" spans="1:175" s="48" customFormat="1" x14ac:dyDescent="0.3">
      <c r="A134"/>
      <c r="B134"/>
      <c r="C134"/>
      <c r="D134"/>
      <c r="E134" s="24"/>
      <c r="F134"/>
      <c r="G134"/>
      <c r="H134"/>
      <c r="I134" s="24"/>
      <c r="J134" s="31"/>
      <c r="K134" s="31"/>
      <c r="L134" s="31"/>
      <c r="M134" s="31"/>
      <c r="N134" s="31"/>
      <c r="O134" s="31"/>
      <c r="P134" s="31"/>
      <c r="Q134" s="31"/>
      <c r="R134" s="31"/>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s="53"/>
      <c r="DC134"/>
      <c r="DD134"/>
      <c r="DE134"/>
      <c r="DF134"/>
      <c r="DG134"/>
      <c r="DH134"/>
      <c r="DI134"/>
      <c r="DJ134"/>
      <c r="DK134"/>
      <c r="DL134"/>
      <c r="DM134"/>
      <c r="DN134"/>
      <c r="DO134"/>
      <c r="DP134"/>
      <c r="DQ134"/>
      <c r="DR134"/>
      <c r="DS134"/>
      <c r="DT134"/>
      <c r="DU134"/>
      <c r="DV134" s="53"/>
      <c r="DW134"/>
      <c r="DX134"/>
      <c r="DY134" s="49"/>
      <c r="DZ134" s="49"/>
      <c r="EA134" s="49"/>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row>
    <row r="135" spans="1:175" s="48" customFormat="1" x14ac:dyDescent="0.3">
      <c r="A135"/>
      <c r="B135"/>
      <c r="C135"/>
      <c r="D135"/>
      <c r="E135" s="24"/>
      <c r="F135"/>
      <c r="G135"/>
      <c r="H135"/>
      <c r="I135" s="24"/>
      <c r="J135" s="31"/>
      <c r="K135" s="31"/>
      <c r="L135" s="31"/>
      <c r="M135" s="31"/>
      <c r="N135" s="31"/>
      <c r="O135" s="31"/>
      <c r="P135" s="31"/>
      <c r="Q135" s="31"/>
      <c r="R135" s="31"/>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s="53"/>
      <c r="DC135"/>
      <c r="DD135"/>
      <c r="DE135"/>
      <c r="DF135"/>
      <c r="DG135"/>
      <c r="DH135"/>
      <c r="DI135"/>
      <c r="DJ135"/>
      <c r="DK135"/>
      <c r="DL135"/>
      <c r="DM135"/>
      <c r="DN135"/>
      <c r="DO135"/>
      <c r="DP135"/>
      <c r="DQ135"/>
      <c r="DR135"/>
      <c r="DS135"/>
      <c r="DT135"/>
      <c r="DU135"/>
      <c r="DV135" s="53"/>
      <c r="DW135"/>
      <c r="DX135"/>
      <c r="DY135" s="49"/>
      <c r="DZ135" s="49"/>
      <c r="EA135" s="49"/>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row>
    <row r="136" spans="1:175" s="48" customFormat="1" x14ac:dyDescent="0.3">
      <c r="A136"/>
      <c r="B136"/>
      <c r="C136"/>
      <c r="D136"/>
      <c r="E136" s="24"/>
      <c r="F136"/>
      <c r="G136"/>
      <c r="H136"/>
      <c r="I136" s="24"/>
      <c r="J136" s="31"/>
      <c r="K136" s="31"/>
      <c r="L136" s="31"/>
      <c r="M136" s="31"/>
      <c r="N136" s="31"/>
      <c r="O136" s="31"/>
      <c r="P136" s="31"/>
      <c r="Q136" s="31"/>
      <c r="R136" s="31"/>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s="53"/>
      <c r="DC136"/>
      <c r="DD136"/>
      <c r="DE136"/>
      <c r="DF136"/>
      <c r="DG136"/>
      <c r="DH136"/>
      <c r="DI136"/>
      <c r="DJ136"/>
      <c r="DK136"/>
      <c r="DL136"/>
      <c r="DM136"/>
      <c r="DN136"/>
      <c r="DO136"/>
      <c r="DP136"/>
      <c r="DQ136"/>
      <c r="DR136"/>
      <c r="DS136"/>
      <c r="DT136"/>
      <c r="DU136"/>
      <c r="DV136" s="53"/>
      <c r="DW136"/>
      <c r="DX136"/>
      <c r="DY136" s="49"/>
      <c r="DZ136" s="49"/>
      <c r="EA136" s="49"/>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row>
    <row r="137" spans="1:175" s="48" customFormat="1" x14ac:dyDescent="0.3">
      <c r="A137"/>
      <c r="B137"/>
      <c r="C137"/>
      <c r="D137"/>
      <c r="E137" s="24"/>
      <c r="F137"/>
      <c r="G137"/>
      <c r="H137"/>
      <c r="I137" s="24"/>
      <c r="J137" s="31"/>
      <c r="K137" s="31"/>
      <c r="L137" s="31"/>
      <c r="M137" s="31"/>
      <c r="N137" s="31"/>
      <c r="O137" s="31"/>
      <c r="P137" s="31"/>
      <c r="Q137" s="31"/>
      <c r="R137" s="31"/>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s="53"/>
      <c r="DC137"/>
      <c r="DD137"/>
      <c r="DE137"/>
      <c r="DF137"/>
      <c r="DG137"/>
      <c r="DH137"/>
      <c r="DI137"/>
      <c r="DJ137"/>
      <c r="DK137"/>
      <c r="DL137"/>
      <c r="DM137"/>
      <c r="DN137"/>
      <c r="DO137"/>
      <c r="DP137"/>
      <c r="DQ137"/>
      <c r="DR137"/>
      <c r="DS137"/>
      <c r="DT137"/>
      <c r="DU137"/>
      <c r="DV137" s="53"/>
      <c r="DW137"/>
      <c r="DX137"/>
      <c r="DY137" s="49"/>
      <c r="DZ137" s="49"/>
      <c r="EA137" s="49"/>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row>
    <row r="138" spans="1:175" s="48" customFormat="1" x14ac:dyDescent="0.3">
      <c r="A138"/>
      <c r="B138"/>
      <c r="C138"/>
      <c r="D138"/>
      <c r="E138" s="24"/>
      <c r="F138"/>
      <c r="G138"/>
      <c r="H138"/>
      <c r="I138" s="24"/>
      <c r="J138" s="31"/>
      <c r="K138" s="31"/>
      <c r="L138" s="31"/>
      <c r="M138" s="31"/>
      <c r="N138" s="31"/>
      <c r="O138" s="31"/>
      <c r="P138" s="31"/>
      <c r="Q138" s="31"/>
      <c r="R138" s="31"/>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s="53"/>
      <c r="DC138"/>
      <c r="DD138"/>
      <c r="DE138"/>
      <c r="DF138"/>
      <c r="DG138"/>
      <c r="DH138"/>
      <c r="DI138"/>
      <c r="DJ138"/>
      <c r="DK138"/>
      <c r="DL138"/>
      <c r="DM138"/>
      <c r="DN138"/>
      <c r="DO138"/>
      <c r="DP138"/>
      <c r="DQ138"/>
      <c r="DR138"/>
      <c r="DS138"/>
      <c r="DT138"/>
      <c r="DU138"/>
      <c r="DV138" s="53"/>
      <c r="DW138"/>
      <c r="DX138"/>
      <c r="DY138" s="49"/>
      <c r="DZ138" s="49"/>
      <c r="EA138" s="49"/>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row>
    <row r="139" spans="1:175" s="48" customFormat="1" x14ac:dyDescent="0.3">
      <c r="A139"/>
      <c r="B139"/>
      <c r="C139"/>
      <c r="D139"/>
      <c r="E139" s="24"/>
      <c r="F139"/>
      <c r="G139"/>
      <c r="H139"/>
      <c r="I139" s="24"/>
      <c r="J139" s="31"/>
      <c r="K139" s="31"/>
      <c r="L139" s="31"/>
      <c r="M139" s="31"/>
      <c r="N139" s="31"/>
      <c r="O139" s="31"/>
      <c r="P139" s="31"/>
      <c r="Q139" s="31"/>
      <c r="R139" s="31"/>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s="53"/>
      <c r="DC139"/>
      <c r="DD139"/>
      <c r="DE139"/>
      <c r="DF139"/>
      <c r="DG139"/>
      <c r="DH139"/>
      <c r="DI139"/>
      <c r="DJ139"/>
      <c r="DK139"/>
      <c r="DL139"/>
      <c r="DM139"/>
      <c r="DN139"/>
      <c r="DO139"/>
      <c r="DP139"/>
      <c r="DQ139"/>
      <c r="DR139"/>
      <c r="DS139"/>
      <c r="DT139"/>
      <c r="DU139"/>
      <c r="DV139" s="53"/>
      <c r="DW139"/>
      <c r="DX139"/>
      <c r="DY139" s="49"/>
      <c r="DZ139" s="49"/>
      <c r="EA139" s="4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row>
    <row r="140" spans="1:175" s="48" customFormat="1" x14ac:dyDescent="0.3">
      <c r="A140"/>
      <c r="B140"/>
      <c r="C140"/>
      <c r="D140"/>
      <c r="E140" s="24"/>
      <c r="F140"/>
      <c r="G140"/>
      <c r="H140"/>
      <c r="I140" s="24"/>
      <c r="J140" s="31"/>
      <c r="K140" s="31"/>
      <c r="L140" s="31"/>
      <c r="M140" s="31"/>
      <c r="N140" s="31"/>
      <c r="O140" s="31"/>
      <c r="P140" s="31"/>
      <c r="Q140" s="31"/>
      <c r="R140" s="31"/>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s="53"/>
      <c r="DC140"/>
      <c r="DD140"/>
      <c r="DE140"/>
      <c r="DF140"/>
      <c r="DG140"/>
      <c r="DH140"/>
      <c r="DI140"/>
      <c r="DJ140"/>
      <c r="DK140"/>
      <c r="DL140"/>
      <c r="DM140"/>
      <c r="DN140"/>
      <c r="DO140"/>
      <c r="DP140"/>
      <c r="DQ140"/>
      <c r="DR140"/>
      <c r="DS140"/>
      <c r="DT140"/>
      <c r="DU140"/>
      <c r="DV140" s="53"/>
      <c r="DW140"/>
      <c r="DX140"/>
      <c r="DY140" s="49"/>
      <c r="DZ140" s="49"/>
      <c r="EA140" s="49"/>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row>
    <row r="141" spans="1:175" s="48" customFormat="1" x14ac:dyDescent="0.3">
      <c r="A141"/>
      <c r="B141"/>
      <c r="C141"/>
      <c r="D141"/>
      <c r="E141" s="24"/>
      <c r="F141"/>
      <c r="G141"/>
      <c r="H141"/>
      <c r="I141" s="24"/>
      <c r="J141" s="31"/>
      <c r="K141" s="31"/>
      <c r="L141" s="31"/>
      <c r="M141" s="31"/>
      <c r="N141" s="31"/>
      <c r="O141" s="31"/>
      <c r="P141" s="31"/>
      <c r="Q141" s="31"/>
      <c r="R141" s="3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s="53"/>
      <c r="DC141"/>
      <c r="DD141"/>
      <c r="DE141"/>
      <c r="DF141"/>
      <c r="DG141"/>
      <c r="DH141"/>
      <c r="DI141"/>
      <c r="DJ141"/>
      <c r="DK141"/>
      <c r="DL141"/>
      <c r="DM141"/>
      <c r="DN141"/>
      <c r="DO141"/>
      <c r="DP141"/>
      <c r="DQ141"/>
      <c r="DR141"/>
      <c r="DS141"/>
      <c r="DT141"/>
      <c r="DU141"/>
      <c r="DV141" s="53"/>
      <c r="DW141"/>
      <c r="DX141"/>
      <c r="DY141" s="49"/>
      <c r="DZ141" s="49"/>
      <c r="EA141" s="49"/>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row>
    <row r="142" spans="1:175" s="48" customFormat="1" x14ac:dyDescent="0.3">
      <c r="A142"/>
      <c r="B142"/>
      <c r="C142"/>
      <c r="D142"/>
      <c r="E142" s="24"/>
      <c r="F142"/>
      <c r="G142"/>
      <c r="H142"/>
      <c r="I142" s="24"/>
      <c r="J142" s="31"/>
      <c r="K142" s="31"/>
      <c r="L142" s="31"/>
      <c r="M142" s="31"/>
      <c r="N142" s="31"/>
      <c r="O142" s="31"/>
      <c r="P142" s="31"/>
      <c r="Q142" s="31"/>
      <c r="R142" s="31"/>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s="53"/>
      <c r="DC142"/>
      <c r="DD142"/>
      <c r="DE142"/>
      <c r="DF142"/>
      <c r="DG142"/>
      <c r="DH142"/>
      <c r="DI142"/>
      <c r="DJ142"/>
      <c r="DK142"/>
      <c r="DL142"/>
      <c r="DM142"/>
      <c r="DN142"/>
      <c r="DO142"/>
      <c r="DP142"/>
      <c r="DQ142"/>
      <c r="DR142"/>
      <c r="DS142"/>
      <c r="DT142"/>
      <c r="DU142"/>
      <c r="DV142" s="53"/>
      <c r="DW142"/>
      <c r="DX142"/>
      <c r="DY142" s="49"/>
      <c r="DZ142" s="49"/>
      <c r="EA142" s="49"/>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row>
    <row r="143" spans="1:175" s="48" customFormat="1" x14ac:dyDescent="0.3">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x14ac:dyDescent="0.3">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x14ac:dyDescent="0.3">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x14ac:dyDescent="0.3">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x14ac:dyDescent="0.3">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x14ac:dyDescent="0.3">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x14ac:dyDescent="0.3">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x14ac:dyDescent="0.3">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x14ac:dyDescent="0.3">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x14ac:dyDescent="0.3">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x14ac:dyDescent="0.3">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x14ac:dyDescent="0.3">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x14ac:dyDescent="0.3">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sheetData>
  <autoFilter ref="A9:FS38">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64"/>
  <sheetViews>
    <sheetView workbookViewId="0"/>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89" t="s">
        <v>0</v>
      </c>
      <c r="D2" s="390"/>
      <c r="E2" s="390"/>
      <c r="F2" s="390"/>
      <c r="G2" s="390"/>
      <c r="H2" s="390"/>
      <c r="I2" s="390"/>
      <c r="J2" s="390"/>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91" t="s">
        <v>2134</v>
      </c>
      <c r="D3" s="390"/>
      <c r="E3" s="390"/>
      <c r="F3" s="390"/>
      <c r="G3" s="390"/>
      <c r="H3" s="390"/>
      <c r="I3" s="390"/>
      <c r="J3" s="390"/>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91" t="s">
        <v>1</v>
      </c>
      <c r="D4" s="390"/>
      <c r="E4" s="390"/>
      <c r="F4" s="390"/>
      <c r="G4" s="390"/>
      <c r="H4" s="390"/>
      <c r="I4" s="390"/>
      <c r="J4" s="390"/>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91" t="s">
        <v>2</v>
      </c>
      <c r="D5" s="390"/>
      <c r="E5" s="390"/>
      <c r="F5" s="390"/>
      <c r="G5" s="390"/>
      <c r="H5" s="390"/>
      <c r="I5" s="390"/>
      <c r="J5" s="390"/>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91" t="s">
        <v>77</v>
      </c>
      <c r="D6" s="390"/>
      <c r="E6" s="390"/>
      <c r="F6" s="390"/>
      <c r="G6" s="390"/>
      <c r="H6" s="390"/>
      <c r="I6" s="390"/>
      <c r="J6" s="390"/>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86"/>
      <c r="D7" s="386"/>
      <c r="E7" s="386"/>
      <c r="F7" s="386"/>
      <c r="G7" s="386"/>
      <c r="H7" s="386"/>
      <c r="I7" s="386"/>
      <c r="J7" s="386"/>
      <c r="K7" s="29"/>
      <c r="L7" s="29"/>
      <c r="M7" s="29"/>
      <c r="N7" s="29"/>
      <c r="O7" s="29"/>
      <c r="P7" s="29"/>
      <c r="Q7" s="29"/>
      <c r="R7" s="29"/>
      <c r="S7" s="177"/>
      <c r="T7" s="392" t="s">
        <v>103</v>
      </c>
      <c r="U7" s="392"/>
      <c r="V7" s="392"/>
      <c r="W7" s="392"/>
      <c r="X7" s="392"/>
      <c r="Y7" s="392"/>
      <c r="Z7" s="392"/>
      <c r="AA7" s="392"/>
      <c r="AB7" s="392"/>
      <c r="AC7" s="392"/>
      <c r="AD7" s="392"/>
      <c r="AE7" s="392"/>
      <c r="AF7" s="392"/>
      <c r="AG7" s="392"/>
      <c r="AH7" s="392"/>
      <c r="AI7" s="392"/>
      <c r="AJ7" s="392"/>
      <c r="AK7" s="392"/>
      <c r="AL7" s="392"/>
      <c r="AM7" s="392"/>
      <c r="AN7" s="392"/>
      <c r="AO7" s="392"/>
      <c r="AP7" s="392"/>
      <c r="AQ7" s="392"/>
      <c r="AR7" s="392"/>
      <c r="AS7" s="392"/>
      <c r="AT7" s="392"/>
      <c r="AU7" s="392"/>
      <c r="AV7" s="392"/>
      <c r="AW7" s="392"/>
      <c r="AX7" s="392"/>
      <c r="AY7" s="392"/>
      <c r="AZ7" s="392"/>
      <c r="BA7" s="392"/>
      <c r="BB7" s="392"/>
      <c r="BC7" s="392"/>
      <c r="BD7" s="392"/>
      <c r="BE7" s="392"/>
      <c r="BF7" s="392"/>
      <c r="BG7" s="392"/>
      <c r="BH7" s="392"/>
      <c r="BI7" s="392"/>
      <c r="BJ7" s="392"/>
      <c r="BK7" s="392"/>
      <c r="BL7" s="392"/>
      <c r="BM7" s="392"/>
      <c r="BN7" s="392"/>
      <c r="BO7" s="392"/>
      <c r="BP7" s="392"/>
      <c r="BQ7" s="392"/>
      <c r="BR7" s="392"/>
      <c r="BS7" s="392"/>
      <c r="BT7" s="392"/>
      <c r="BU7" s="392"/>
      <c r="BV7" s="392"/>
      <c r="BW7" s="392"/>
      <c r="BX7" s="392"/>
      <c r="BY7" s="392"/>
      <c r="BZ7" s="392"/>
      <c r="CA7" s="392"/>
      <c r="CB7" s="392"/>
      <c r="CC7" s="392"/>
      <c r="CD7" s="392"/>
      <c r="CE7" s="392"/>
      <c r="CF7" s="392"/>
      <c r="CG7" s="392"/>
      <c r="CH7" s="392"/>
      <c r="CI7" s="392"/>
      <c r="CJ7" s="392"/>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85" t="s">
        <v>88</v>
      </c>
      <c r="DF8" s="385"/>
      <c r="DG8" s="385"/>
      <c r="DH8" s="385"/>
      <c r="DI8" s="38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SUM(T11:T116)</f>
        <v>2</v>
      </c>
      <c r="U10" s="177">
        <f t="shared" si="0"/>
        <v>0</v>
      </c>
      <c r="V10" s="177">
        <f t="shared" si="0"/>
        <v>1</v>
      </c>
      <c r="W10" s="177">
        <f t="shared" si="0"/>
        <v>0</v>
      </c>
      <c r="X10" s="177">
        <f t="shared" si="0"/>
        <v>2</v>
      </c>
      <c r="Y10" s="177">
        <f t="shared" si="0"/>
        <v>0</v>
      </c>
      <c r="Z10" s="177">
        <f t="shared" si="0"/>
        <v>0</v>
      </c>
      <c r="AA10" s="177">
        <f t="shared" si="0"/>
        <v>0</v>
      </c>
      <c r="AB10" s="177">
        <f t="shared" si="0"/>
        <v>2</v>
      </c>
      <c r="AC10" s="177">
        <f t="shared" si="0"/>
        <v>0</v>
      </c>
      <c r="AD10" s="177">
        <f t="shared" si="0"/>
        <v>2</v>
      </c>
      <c r="AE10" s="177">
        <f t="shared" si="0"/>
        <v>2</v>
      </c>
      <c r="AF10" s="177">
        <f t="shared" si="0"/>
        <v>0</v>
      </c>
      <c r="AG10" s="177">
        <f t="shared" si="0"/>
        <v>13</v>
      </c>
      <c r="AH10" s="177">
        <f t="shared" si="0"/>
        <v>0</v>
      </c>
      <c r="AI10" s="177">
        <f t="shared" si="0"/>
        <v>1</v>
      </c>
      <c r="AJ10" s="177">
        <f t="shared" si="0"/>
        <v>5</v>
      </c>
      <c r="AK10" s="177">
        <f t="shared" si="0"/>
        <v>0</v>
      </c>
      <c r="AL10" s="177">
        <f t="shared" si="0"/>
        <v>0</v>
      </c>
      <c r="AM10" s="177">
        <f t="shared" si="0"/>
        <v>0</v>
      </c>
      <c r="AN10" s="177">
        <f t="shared" si="0"/>
        <v>1</v>
      </c>
      <c r="AO10" s="177">
        <f t="shared" si="0"/>
        <v>0</v>
      </c>
      <c r="AP10" s="177">
        <f t="shared" si="0"/>
        <v>0</v>
      </c>
      <c r="AQ10" s="177">
        <f t="shared" si="0"/>
        <v>0</v>
      </c>
      <c r="AR10" s="177">
        <f t="shared" si="0"/>
        <v>1</v>
      </c>
      <c r="AS10" s="177">
        <f t="shared" si="0"/>
        <v>2</v>
      </c>
      <c r="AT10" s="177">
        <f t="shared" si="0"/>
        <v>2</v>
      </c>
      <c r="AU10" s="177">
        <f t="shared" si="0"/>
        <v>8</v>
      </c>
      <c r="AV10" s="177">
        <f t="shared" si="0"/>
        <v>0</v>
      </c>
      <c r="AW10" s="177">
        <f t="shared" si="0"/>
        <v>0</v>
      </c>
      <c r="AX10" s="177">
        <f t="shared" si="0"/>
        <v>17</v>
      </c>
      <c r="AY10" s="177">
        <f t="shared" si="0"/>
        <v>1</v>
      </c>
      <c r="AZ10" s="177">
        <f t="shared" ref="AZ10:CE10" si="1">SUM(AZ11:AZ116)</f>
        <v>0</v>
      </c>
      <c r="BA10" s="177">
        <f t="shared" si="1"/>
        <v>8</v>
      </c>
      <c r="BB10" s="177">
        <f t="shared" si="1"/>
        <v>0</v>
      </c>
      <c r="BC10" s="177">
        <f t="shared" si="1"/>
        <v>1</v>
      </c>
      <c r="BD10" s="177">
        <f t="shared" si="1"/>
        <v>0</v>
      </c>
      <c r="BE10" s="177">
        <f t="shared" si="1"/>
        <v>0</v>
      </c>
      <c r="BF10" s="177">
        <f t="shared" si="1"/>
        <v>2</v>
      </c>
      <c r="BG10" s="177">
        <f t="shared" si="1"/>
        <v>3</v>
      </c>
      <c r="BH10" s="177">
        <f t="shared" si="1"/>
        <v>1</v>
      </c>
      <c r="BI10" s="177">
        <f t="shared" si="1"/>
        <v>2</v>
      </c>
      <c r="BJ10" s="177">
        <f t="shared" si="1"/>
        <v>0</v>
      </c>
      <c r="BK10" s="177">
        <f t="shared" si="1"/>
        <v>2</v>
      </c>
      <c r="BL10" s="177">
        <f t="shared" si="1"/>
        <v>1</v>
      </c>
      <c r="BM10" s="177">
        <f t="shared" si="1"/>
        <v>0</v>
      </c>
      <c r="BN10" s="177">
        <f t="shared" si="1"/>
        <v>0</v>
      </c>
      <c r="BO10" s="177">
        <f t="shared" si="1"/>
        <v>4</v>
      </c>
      <c r="BP10" s="177">
        <f t="shared" si="1"/>
        <v>5</v>
      </c>
      <c r="BQ10" s="177">
        <f t="shared" si="1"/>
        <v>11</v>
      </c>
      <c r="BR10" s="177">
        <f t="shared" si="1"/>
        <v>4</v>
      </c>
      <c r="BS10" s="177">
        <f t="shared" si="1"/>
        <v>2</v>
      </c>
      <c r="BT10" s="177">
        <f t="shared" si="1"/>
        <v>1</v>
      </c>
      <c r="BU10" s="177">
        <f t="shared" si="1"/>
        <v>0</v>
      </c>
      <c r="BV10" s="177">
        <f t="shared" si="1"/>
        <v>3</v>
      </c>
      <c r="BW10" s="177">
        <f t="shared" si="1"/>
        <v>0</v>
      </c>
      <c r="BX10" s="177">
        <f t="shared" si="1"/>
        <v>0</v>
      </c>
      <c r="BY10" s="177">
        <f t="shared" si="1"/>
        <v>2</v>
      </c>
      <c r="BZ10" s="177">
        <f t="shared" si="1"/>
        <v>0</v>
      </c>
      <c r="CA10" s="177">
        <f t="shared" si="1"/>
        <v>0</v>
      </c>
      <c r="CB10" s="177">
        <f t="shared" si="1"/>
        <v>0</v>
      </c>
      <c r="CC10" s="177">
        <f t="shared" si="1"/>
        <v>7</v>
      </c>
      <c r="CD10" s="177">
        <f t="shared" si="1"/>
        <v>2</v>
      </c>
      <c r="CE10" s="177">
        <f t="shared" si="1"/>
        <v>0</v>
      </c>
      <c r="CF10" s="177">
        <f t="shared" ref="CF10:DK10" si="2">SUM(CF11:CF116)</f>
        <v>0</v>
      </c>
      <c r="CG10" s="177">
        <f t="shared" si="2"/>
        <v>1</v>
      </c>
      <c r="CH10" s="177">
        <f t="shared" si="2"/>
        <v>0</v>
      </c>
      <c r="CI10" s="177">
        <f t="shared" si="2"/>
        <v>0</v>
      </c>
      <c r="CJ10" s="177">
        <f t="shared" si="2"/>
        <v>6</v>
      </c>
      <c r="CK10" s="177">
        <f t="shared" si="2"/>
        <v>2</v>
      </c>
      <c r="CL10" s="177">
        <f t="shared" si="2"/>
        <v>0</v>
      </c>
      <c r="CM10" s="177">
        <f t="shared" si="2"/>
        <v>0</v>
      </c>
      <c r="CN10" s="177">
        <f t="shared" si="2"/>
        <v>2</v>
      </c>
      <c r="CO10" s="177">
        <f t="shared" si="2"/>
        <v>0</v>
      </c>
      <c r="CP10" s="177">
        <f t="shared" si="2"/>
        <v>5</v>
      </c>
      <c r="CQ10" s="177">
        <f t="shared" si="2"/>
        <v>0</v>
      </c>
      <c r="CR10" s="177">
        <f t="shared" si="2"/>
        <v>1</v>
      </c>
      <c r="CS10" s="177">
        <f t="shared" si="2"/>
        <v>0</v>
      </c>
      <c r="CT10" s="177">
        <f t="shared" si="2"/>
        <v>3</v>
      </c>
      <c r="CU10" s="177">
        <f t="shared" si="2"/>
        <v>0</v>
      </c>
      <c r="CV10" s="177">
        <f t="shared" si="2"/>
        <v>2</v>
      </c>
      <c r="CW10" s="177">
        <f t="shared" si="2"/>
        <v>0</v>
      </c>
      <c r="CX10" s="177">
        <f t="shared" si="2"/>
        <v>5</v>
      </c>
      <c r="CY10" s="177">
        <f t="shared" si="2"/>
        <v>1</v>
      </c>
      <c r="CZ10" s="177">
        <f t="shared" si="2"/>
        <v>4</v>
      </c>
      <c r="DA10" s="177">
        <f t="shared" si="2"/>
        <v>0</v>
      </c>
      <c r="DB10" s="177">
        <f t="shared" si="2"/>
        <v>1</v>
      </c>
      <c r="DC10" s="177">
        <f t="shared" si="2"/>
        <v>2</v>
      </c>
      <c r="DD10" s="177">
        <f t="shared" si="2"/>
        <v>0</v>
      </c>
      <c r="DE10" s="177">
        <f t="shared" si="2"/>
        <v>3</v>
      </c>
      <c r="DF10" s="177">
        <f t="shared" si="2"/>
        <v>3</v>
      </c>
      <c r="DG10" s="177">
        <f t="shared" si="2"/>
        <v>1</v>
      </c>
      <c r="DH10" s="177">
        <f t="shared" si="2"/>
        <v>0</v>
      </c>
      <c r="DI10" s="177">
        <f t="shared" si="2"/>
        <v>5</v>
      </c>
      <c r="DJ10" s="177">
        <f t="shared" si="2"/>
        <v>4</v>
      </c>
      <c r="DK10" s="177">
        <f t="shared" si="2"/>
        <v>1</v>
      </c>
      <c r="DL10" s="177">
        <f t="shared" ref="DL10:EA10" si="3">SUM(DL11:DL116)</f>
        <v>6</v>
      </c>
      <c r="DM10" s="177">
        <f t="shared" si="3"/>
        <v>0</v>
      </c>
      <c r="DN10" s="177">
        <f t="shared" si="3"/>
        <v>0</v>
      </c>
      <c r="DO10" s="177">
        <f t="shared" si="3"/>
        <v>6</v>
      </c>
      <c r="DP10" s="177">
        <f t="shared" si="3"/>
        <v>1</v>
      </c>
      <c r="DQ10" s="177">
        <f t="shared" si="3"/>
        <v>2</v>
      </c>
      <c r="DR10" s="177">
        <f t="shared" si="3"/>
        <v>0</v>
      </c>
      <c r="DS10" s="177">
        <f t="shared" si="3"/>
        <v>0</v>
      </c>
      <c r="DT10" s="177">
        <f t="shared" si="3"/>
        <v>1</v>
      </c>
      <c r="DU10" s="177">
        <f t="shared" si="3"/>
        <v>7</v>
      </c>
      <c r="DV10" s="177">
        <f t="shared" si="3"/>
        <v>1</v>
      </c>
      <c r="DW10" s="177">
        <f t="shared" si="3"/>
        <v>2</v>
      </c>
      <c r="DX10" s="177">
        <f t="shared" si="3"/>
        <v>0</v>
      </c>
      <c r="DY10" s="177">
        <f t="shared" si="3"/>
        <v>27</v>
      </c>
      <c r="DZ10" s="177">
        <f t="shared" si="3"/>
        <v>22</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711</v>
      </c>
      <c r="B11" s="80" t="s">
        <v>143</v>
      </c>
      <c r="C11" s="73">
        <v>79919</v>
      </c>
      <c r="D11" s="72" t="s">
        <v>715</v>
      </c>
      <c r="E11" s="73" t="s">
        <v>293</v>
      </c>
      <c r="F11" s="73" t="s">
        <v>114</v>
      </c>
      <c r="G11" s="73" t="s">
        <v>703</v>
      </c>
      <c r="H11" s="73" t="s">
        <v>3</v>
      </c>
      <c r="I11" s="72" t="s">
        <v>145</v>
      </c>
      <c r="J11" s="72" t="s">
        <v>716</v>
      </c>
      <c r="K11" s="113" t="s">
        <v>717</v>
      </c>
      <c r="L11" s="37" t="s">
        <v>718</v>
      </c>
      <c r="M11" s="37"/>
      <c r="N11" s="37"/>
      <c r="O11" s="37"/>
      <c r="P11" s="22" t="s">
        <v>719</v>
      </c>
      <c r="Q11" s="45" t="s">
        <v>720</v>
      </c>
      <c r="R11" s="22" t="s">
        <v>721</v>
      </c>
      <c r="S11" s="106"/>
      <c r="T11" s="52"/>
      <c r="U11" s="52"/>
      <c r="V11" s="52">
        <v>1</v>
      </c>
      <c r="W11" s="52"/>
      <c r="X11" s="52"/>
      <c r="Y11" s="52"/>
      <c r="Z11" s="52"/>
      <c r="AA11" s="98"/>
      <c r="AB11" s="52">
        <v>1</v>
      </c>
      <c r="AC11" s="52"/>
      <c r="AD11" s="52"/>
      <c r="AE11" s="52"/>
      <c r="AF11" s="52"/>
      <c r="AG11" s="52"/>
      <c r="AH11" s="52"/>
      <c r="AI11" s="52"/>
      <c r="AJ11" s="52"/>
      <c r="AK11" s="52"/>
      <c r="AL11" s="52"/>
      <c r="AM11" s="52"/>
      <c r="AN11" s="52"/>
      <c r="AO11" s="52"/>
      <c r="AP11" s="52"/>
      <c r="AQ11" s="52"/>
      <c r="AR11" s="52"/>
      <c r="AS11" s="52"/>
      <c r="AT11" s="52"/>
      <c r="AU11" s="52">
        <v>1</v>
      </c>
      <c r="AV11" s="52"/>
      <c r="AW11" s="52"/>
      <c r="AX11" s="52">
        <v>1</v>
      </c>
      <c r="AY11" s="52"/>
      <c r="AZ11" s="52"/>
      <c r="BA11" s="52"/>
      <c r="BB11" s="52"/>
      <c r="BC11" s="98"/>
      <c r="BD11" s="52"/>
      <c r="BE11" s="52"/>
      <c r="BF11" s="52"/>
      <c r="BG11" s="52"/>
      <c r="BH11" s="52"/>
      <c r="BI11" s="52"/>
      <c r="BJ11" s="52"/>
      <c r="BK11" s="52">
        <v>1</v>
      </c>
      <c r="BL11" s="52"/>
      <c r="BM11" s="52"/>
      <c r="BN11" s="52"/>
      <c r="BO11" s="52"/>
      <c r="BP11" s="52"/>
      <c r="BQ11" s="52">
        <v>1</v>
      </c>
      <c r="BR11" s="52"/>
      <c r="BS11" s="52"/>
      <c r="BT11" s="52"/>
      <c r="BU11" s="52"/>
      <c r="BV11" s="98"/>
      <c r="BW11" s="52"/>
      <c r="BX11" s="52"/>
      <c r="BY11" s="52"/>
      <c r="BZ11" s="52"/>
      <c r="CA11" s="52"/>
      <c r="CB11" s="52"/>
      <c r="CC11" s="52"/>
      <c r="CD11" s="52">
        <v>1</v>
      </c>
      <c r="CE11" s="52"/>
      <c r="CF11" s="52"/>
      <c r="CG11" s="52">
        <v>1</v>
      </c>
      <c r="CH11" s="52"/>
      <c r="CI11" s="52"/>
      <c r="CJ11" s="52"/>
      <c r="CK11" s="52"/>
      <c r="CL11" s="52"/>
      <c r="CM11" s="52"/>
      <c r="CN11" s="52">
        <v>1</v>
      </c>
      <c r="CO11" s="52"/>
      <c r="CP11" s="52">
        <v>1</v>
      </c>
      <c r="CQ11" s="52"/>
      <c r="CR11" s="52"/>
      <c r="CS11" s="52"/>
      <c r="CT11" s="52"/>
      <c r="CU11" s="52"/>
      <c r="CV11" s="52"/>
      <c r="CW11" s="52"/>
      <c r="CX11" s="52"/>
      <c r="CY11" s="52"/>
      <c r="CZ11" s="52"/>
      <c r="DA11" s="52"/>
      <c r="DB11" s="52"/>
      <c r="DC11" s="52"/>
      <c r="DD11" s="52"/>
      <c r="DE11" s="52"/>
      <c r="DF11" s="52"/>
      <c r="DG11" s="52">
        <v>1</v>
      </c>
      <c r="DH11" s="52"/>
      <c r="DI11" s="52"/>
      <c r="DJ11" s="52"/>
      <c r="DK11" s="52"/>
      <c r="DL11" s="52"/>
      <c r="DM11" s="52"/>
      <c r="DN11" s="52"/>
      <c r="DO11" s="52">
        <v>1</v>
      </c>
      <c r="DP11" s="52"/>
      <c r="DQ11" s="52"/>
      <c r="DR11" s="98"/>
      <c r="DS11" s="52"/>
      <c r="DT11" s="52"/>
      <c r="DU11" s="52"/>
      <c r="DV11" s="52"/>
      <c r="DW11" s="52"/>
      <c r="DX11" s="52"/>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711</v>
      </c>
      <c r="B12" s="40" t="s">
        <v>143</v>
      </c>
      <c r="C12" s="26">
        <v>79894</v>
      </c>
      <c r="D12" s="25" t="s">
        <v>722</v>
      </c>
      <c r="E12" s="26" t="s">
        <v>293</v>
      </c>
      <c r="F12" s="26" t="s">
        <v>723</v>
      </c>
      <c r="G12" s="26" t="s">
        <v>177</v>
      </c>
      <c r="H12" s="26" t="s">
        <v>476</v>
      </c>
      <c r="I12" s="25" t="s">
        <v>228</v>
      </c>
      <c r="J12" s="25" t="s">
        <v>724</v>
      </c>
      <c r="K12" s="25"/>
      <c r="L12" s="25" t="s">
        <v>725</v>
      </c>
      <c r="M12" s="37" t="s">
        <v>726</v>
      </c>
      <c r="N12" s="37" t="s">
        <v>727</v>
      </c>
      <c r="O12" s="37" t="s">
        <v>729</v>
      </c>
      <c r="P12" s="22" t="s">
        <v>728</v>
      </c>
      <c r="Q12" s="87" t="s">
        <v>730</v>
      </c>
      <c r="R12" s="22" t="s">
        <v>731</v>
      </c>
      <c r="S12" s="106"/>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52">
        <v>1</v>
      </c>
      <c r="BW12" s="52"/>
      <c r="BX12" s="52"/>
      <c r="BY12" s="52"/>
      <c r="BZ12" s="52"/>
      <c r="CA12" s="52"/>
      <c r="CB12" s="52"/>
      <c r="CC12" s="52"/>
      <c r="CD12" s="52"/>
      <c r="CE12" s="52"/>
      <c r="CF12" s="52"/>
      <c r="CG12" s="52"/>
      <c r="CH12" s="52"/>
      <c r="CI12" s="52"/>
      <c r="CJ12" s="52"/>
      <c r="CK12" s="52"/>
      <c r="CL12" s="52"/>
      <c r="CM12" s="52"/>
      <c r="CN12" s="52"/>
      <c r="CO12" s="52"/>
      <c r="CP12" s="52">
        <v>1</v>
      </c>
      <c r="CQ12" s="52"/>
      <c r="CR12" s="52"/>
      <c r="CS12" s="52"/>
      <c r="CT12" s="52"/>
      <c r="CU12" s="52"/>
      <c r="CV12" s="52"/>
      <c r="CW12" s="52"/>
      <c r="CX12" s="52"/>
      <c r="CY12" s="52"/>
      <c r="CZ12" s="52"/>
      <c r="DA12" s="52"/>
      <c r="DB12" s="52"/>
      <c r="DC12" s="52"/>
      <c r="DD12" s="52"/>
      <c r="DE12" s="52"/>
      <c r="DF12" s="52"/>
      <c r="DG12" s="52"/>
      <c r="DH12" s="52"/>
      <c r="DI12" s="52"/>
      <c r="DJ12" s="52"/>
      <c r="DK12" s="52"/>
      <c r="DL12" s="52">
        <v>1</v>
      </c>
      <c r="DM12" s="52"/>
      <c r="DN12" s="52"/>
      <c r="DO12" s="52"/>
      <c r="DP12" s="52"/>
      <c r="DQ12" s="52">
        <v>1</v>
      </c>
      <c r="DR12" s="98"/>
      <c r="DS12" s="52"/>
      <c r="DT12" s="52"/>
      <c r="DU12" s="52"/>
      <c r="DV12" s="52"/>
      <c r="DW12" s="52">
        <v>1</v>
      </c>
      <c r="DX12" s="52"/>
      <c r="DY12" s="99">
        <v>1</v>
      </c>
      <c r="DZ12" s="99">
        <v>1</v>
      </c>
      <c r="EA12" s="52"/>
      <c r="EB12" s="29" t="s">
        <v>732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45" t="s">
        <v>774</v>
      </c>
      <c r="B13" s="115" t="s">
        <v>152</v>
      </c>
      <c r="C13" s="116">
        <v>80091</v>
      </c>
      <c r="D13" s="45" t="s">
        <v>783</v>
      </c>
      <c r="E13" s="116" t="s">
        <v>293</v>
      </c>
      <c r="F13" s="116" t="s">
        <v>723</v>
      </c>
      <c r="G13" s="116" t="s">
        <v>154</v>
      </c>
      <c r="H13" s="116" t="s">
        <v>3</v>
      </c>
      <c r="I13" s="45" t="s">
        <v>155</v>
      </c>
      <c r="J13" s="45" t="s">
        <v>784</v>
      </c>
      <c r="K13" s="43" t="s">
        <v>785</v>
      </c>
      <c r="L13" s="45" t="s">
        <v>786</v>
      </c>
      <c r="M13" s="25"/>
      <c r="N13" s="37"/>
      <c r="O13" s="37" t="s">
        <v>788</v>
      </c>
      <c r="P13" s="22" t="s">
        <v>787</v>
      </c>
      <c r="Q13" s="45" t="s">
        <v>789</v>
      </c>
      <c r="R13" s="22"/>
      <c r="S13" s="108"/>
      <c r="T13" s="52"/>
      <c r="U13" s="52"/>
      <c r="V13" s="52"/>
      <c r="W13" s="52"/>
      <c r="X13" s="52"/>
      <c r="Y13" s="52"/>
      <c r="Z13" s="52"/>
      <c r="AA13" s="98"/>
      <c r="AB13" s="52"/>
      <c r="AC13" s="52"/>
      <c r="AD13" s="52"/>
      <c r="AE13" s="52"/>
      <c r="AF13" s="52"/>
      <c r="AG13" s="52">
        <v>1</v>
      </c>
      <c r="AH13" s="52"/>
      <c r="AI13" s="52"/>
      <c r="AJ13" s="52">
        <v>1</v>
      </c>
      <c r="AK13" s="52"/>
      <c r="AL13" s="52"/>
      <c r="AM13" s="52"/>
      <c r="AN13" s="52"/>
      <c r="AO13" s="52"/>
      <c r="AP13" s="52"/>
      <c r="AQ13" s="52"/>
      <c r="AR13" s="52"/>
      <c r="AS13" s="52"/>
      <c r="AT13" s="52"/>
      <c r="AU13" s="52">
        <v>1</v>
      </c>
      <c r="AV13" s="52"/>
      <c r="AW13" s="52"/>
      <c r="AX13" s="98"/>
      <c r="AY13" s="52"/>
      <c r="AZ13" s="52"/>
      <c r="BA13" s="52"/>
      <c r="BB13" s="52"/>
      <c r="BC13" s="98"/>
      <c r="BD13" s="52"/>
      <c r="BE13" s="52"/>
      <c r="BF13" s="52"/>
      <c r="BG13" s="52"/>
      <c r="BH13" s="52"/>
      <c r="BI13" s="52"/>
      <c r="BJ13" s="52"/>
      <c r="BK13" s="52"/>
      <c r="BL13" s="52"/>
      <c r="BM13" s="52"/>
      <c r="BN13" s="52"/>
      <c r="BO13" s="52"/>
      <c r="BP13" s="52">
        <v>1</v>
      </c>
      <c r="BQ13" s="52">
        <v>1</v>
      </c>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v>1</v>
      </c>
      <c r="CY13" s="52"/>
      <c r="CZ13" s="52">
        <v>1</v>
      </c>
      <c r="DA13" s="52"/>
      <c r="DB13" s="52"/>
      <c r="DC13" s="52"/>
      <c r="DD13" s="52"/>
      <c r="DE13" s="52"/>
      <c r="DF13" s="52"/>
      <c r="DG13" s="52"/>
      <c r="DH13" s="52"/>
      <c r="DI13" s="52"/>
      <c r="DJ13" s="52"/>
      <c r="DK13" s="52"/>
      <c r="DL13" s="52">
        <v>1</v>
      </c>
      <c r="DM13" s="52"/>
      <c r="DN13" s="52"/>
      <c r="DO13" s="52">
        <v>1</v>
      </c>
      <c r="DP13" s="52"/>
      <c r="DQ13" s="52"/>
      <c r="DR13" s="98"/>
      <c r="DS13" s="52"/>
      <c r="DT13" s="52"/>
      <c r="DU13" s="52"/>
      <c r="DV13" s="52"/>
      <c r="DW13" s="52"/>
      <c r="DX13" s="52"/>
      <c r="DY13" s="99">
        <v>1</v>
      </c>
      <c r="DZ13" s="99">
        <v>1</v>
      </c>
      <c r="EA13" s="52"/>
      <c r="EB13" s="29" t="s">
        <v>790</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customHeight="1" x14ac:dyDescent="0.2">
      <c r="A14" s="25" t="s">
        <v>774</v>
      </c>
      <c r="B14" s="40" t="s">
        <v>126</v>
      </c>
      <c r="C14" s="26">
        <v>73927</v>
      </c>
      <c r="D14" s="25" t="s">
        <v>791</v>
      </c>
      <c r="E14" s="26" t="s">
        <v>293</v>
      </c>
      <c r="F14" s="26" t="s">
        <v>114</v>
      </c>
      <c r="G14" s="26" t="s">
        <v>531</v>
      </c>
      <c r="H14" s="26" t="s">
        <v>3</v>
      </c>
      <c r="I14" s="25" t="s">
        <v>129</v>
      </c>
      <c r="J14" s="25" t="s">
        <v>792</v>
      </c>
      <c r="K14" s="43" t="s">
        <v>793</v>
      </c>
      <c r="L14" s="45" t="s">
        <v>794</v>
      </c>
      <c r="M14" s="1" t="s">
        <v>795</v>
      </c>
      <c r="N14" s="37" t="s">
        <v>796</v>
      </c>
      <c r="O14" s="37"/>
      <c r="P14" s="22"/>
      <c r="Q14" s="25"/>
      <c r="R14" s="22"/>
      <c r="S14" s="108"/>
      <c r="T14" s="52"/>
      <c r="U14" s="52"/>
      <c r="V14" s="52"/>
      <c r="W14" s="52"/>
      <c r="X14" s="52"/>
      <c r="Y14" s="52"/>
      <c r="Z14" s="52"/>
      <c r="AA14" s="98"/>
      <c r="AB14" s="52"/>
      <c r="AC14" s="52"/>
      <c r="AD14" s="52"/>
      <c r="AE14" s="52"/>
      <c r="AF14" s="52"/>
      <c r="AG14" s="52">
        <v>1</v>
      </c>
      <c r="AH14" s="52"/>
      <c r="AI14" s="52"/>
      <c r="AJ14" s="52"/>
      <c r="AK14" s="52"/>
      <c r="AL14" s="52"/>
      <c r="AM14" s="52"/>
      <c r="AN14" s="52"/>
      <c r="AO14" s="52"/>
      <c r="AP14" s="52"/>
      <c r="AQ14" s="52"/>
      <c r="AR14" s="52"/>
      <c r="AS14" s="52"/>
      <c r="AT14" s="52"/>
      <c r="AU14" s="52"/>
      <c r="AV14" s="52"/>
      <c r="AW14" s="52"/>
      <c r="AX14" s="52">
        <v>1</v>
      </c>
      <c r="AY14" s="52"/>
      <c r="AZ14" s="52"/>
      <c r="BA14" s="52">
        <v>1</v>
      </c>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v>1</v>
      </c>
      <c r="BZ14" s="52"/>
      <c r="CA14" s="52"/>
      <c r="CB14" s="52"/>
      <c r="CC14" s="52"/>
      <c r="CD14" s="52"/>
      <c r="CE14" s="52"/>
      <c r="CF14" s="52"/>
      <c r="CG14" s="52"/>
      <c r="CH14" s="52"/>
      <c r="CI14" s="52"/>
      <c r="CJ14" s="52">
        <v>1</v>
      </c>
      <c r="CK14" s="52"/>
      <c r="CL14" s="52"/>
      <c r="CM14" s="52"/>
      <c r="CN14" s="52"/>
      <c r="CO14" s="52"/>
      <c r="CP14" s="52"/>
      <c r="CQ14" s="52"/>
      <c r="CR14" s="52"/>
      <c r="CS14" s="52"/>
      <c r="CT14" s="52"/>
      <c r="CU14" s="52"/>
      <c r="CV14" s="52"/>
      <c r="CW14" s="52"/>
      <c r="CX14" s="52"/>
      <c r="CY14" s="52"/>
      <c r="CZ14" s="52">
        <v>1</v>
      </c>
      <c r="DA14" s="52"/>
      <c r="DB14" s="52"/>
      <c r="DC14" s="52"/>
      <c r="DD14" s="52"/>
      <c r="DE14" s="52"/>
      <c r="DF14" s="52"/>
      <c r="DG14" s="52"/>
      <c r="DH14" s="52"/>
      <c r="DI14" s="52"/>
      <c r="DJ14" s="52"/>
      <c r="DK14" s="52"/>
      <c r="DL14" s="52"/>
      <c r="DM14" s="52"/>
      <c r="DN14" s="52"/>
      <c r="DO14" s="52"/>
      <c r="DP14" s="52"/>
      <c r="DQ14" s="52"/>
      <c r="DR14" s="98"/>
      <c r="DS14" s="52"/>
      <c r="DT14" s="52"/>
      <c r="DU14" s="52"/>
      <c r="DV14" s="52"/>
      <c r="DW14" s="52">
        <v>1</v>
      </c>
      <c r="DX14" s="52"/>
      <c r="DY14" s="99">
        <v>1</v>
      </c>
      <c r="DZ14" s="99">
        <v>0</v>
      </c>
      <c r="EA14" s="52"/>
      <c r="EB14" s="29" t="s">
        <v>795</v>
      </c>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x14ac:dyDescent="0.2">
      <c r="A15" s="25" t="s">
        <v>797</v>
      </c>
      <c r="B15" s="26" t="s">
        <v>152</v>
      </c>
      <c r="C15" s="26">
        <v>80333</v>
      </c>
      <c r="D15" s="25" t="s">
        <v>815</v>
      </c>
      <c r="E15" s="26" t="s">
        <v>293</v>
      </c>
      <c r="F15" s="26" t="s">
        <v>723</v>
      </c>
      <c r="G15" s="26" t="s">
        <v>154</v>
      </c>
      <c r="H15" s="26" t="s">
        <v>389</v>
      </c>
      <c r="I15" s="25" t="s">
        <v>262</v>
      </c>
      <c r="J15" s="25" t="s">
        <v>816</v>
      </c>
      <c r="K15" s="25"/>
      <c r="L15" s="45" t="s">
        <v>817</v>
      </c>
      <c r="M15" s="37" t="s">
        <v>818</v>
      </c>
      <c r="N15" s="37" t="s">
        <v>819</v>
      </c>
      <c r="O15" s="37"/>
      <c r="P15" s="22" t="s">
        <v>820</v>
      </c>
      <c r="Q15" s="45" t="s">
        <v>821</v>
      </c>
      <c r="R15" s="22"/>
      <c r="S15" s="108"/>
      <c r="T15" s="52"/>
      <c r="U15" s="52"/>
      <c r="V15" s="52"/>
      <c r="W15" s="52"/>
      <c r="X15" s="52"/>
      <c r="Y15" s="52"/>
      <c r="Z15" s="52"/>
      <c r="AA15" s="98"/>
      <c r="AB15" s="52"/>
      <c r="AC15" s="52"/>
      <c r="AD15" s="52">
        <v>1</v>
      </c>
      <c r="AE15" s="52"/>
      <c r="AF15" s="52"/>
      <c r="AG15" s="52">
        <v>1</v>
      </c>
      <c r="AH15" s="52"/>
      <c r="AI15" s="52"/>
      <c r="AJ15" s="52">
        <v>1</v>
      </c>
      <c r="AK15" s="52"/>
      <c r="AL15" s="52"/>
      <c r="AM15" s="52"/>
      <c r="AN15" s="52"/>
      <c r="AO15" s="52"/>
      <c r="AP15" s="52"/>
      <c r="AQ15" s="52"/>
      <c r="AR15" s="52"/>
      <c r="AS15" s="52"/>
      <c r="AT15" s="52">
        <v>1</v>
      </c>
      <c r="AU15" s="52">
        <v>1</v>
      </c>
      <c r="AV15" s="52"/>
      <c r="AW15" s="52"/>
      <c r="AX15" s="98"/>
      <c r="AY15" s="52"/>
      <c r="AZ15" s="52"/>
      <c r="BA15" s="52">
        <v>1</v>
      </c>
      <c r="BB15" s="52"/>
      <c r="BC15" s="98"/>
      <c r="BD15" s="52"/>
      <c r="BE15" s="52"/>
      <c r="BF15" s="52"/>
      <c r="BG15" s="52"/>
      <c r="BH15" s="52"/>
      <c r="BI15" s="52"/>
      <c r="BJ15" s="52"/>
      <c r="BK15" s="52"/>
      <c r="BL15" s="52"/>
      <c r="BM15" s="52"/>
      <c r="BN15" s="52"/>
      <c r="BO15" s="52"/>
      <c r="BP15" s="52"/>
      <c r="BQ15" s="52">
        <v>1</v>
      </c>
      <c r="BR15" s="52"/>
      <c r="BS15" s="52"/>
      <c r="BT15" s="52"/>
      <c r="BU15" s="52"/>
      <c r="BV15" s="98"/>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v>1</v>
      </c>
      <c r="CU15" s="52"/>
      <c r="CV15" s="52"/>
      <c r="CW15" s="52"/>
      <c r="CX15" s="52"/>
      <c r="CY15" s="52"/>
      <c r="CZ15" s="52"/>
      <c r="DA15" s="52"/>
      <c r="DB15" s="52"/>
      <c r="DC15" s="52"/>
      <c r="DD15" s="52"/>
      <c r="DE15" s="52"/>
      <c r="DF15" s="52"/>
      <c r="DG15" s="52"/>
      <c r="DH15" s="52"/>
      <c r="DI15" s="52">
        <v>1</v>
      </c>
      <c r="DJ15" s="52"/>
      <c r="DK15" s="52"/>
      <c r="DL15" s="52"/>
      <c r="DM15" s="52"/>
      <c r="DN15" s="52"/>
      <c r="DO15" s="52"/>
      <c r="DP15" s="52"/>
      <c r="DQ15" s="52">
        <v>1</v>
      </c>
      <c r="DR15" s="98"/>
      <c r="DS15" s="52"/>
      <c r="DT15" s="52"/>
      <c r="DU15" s="52"/>
      <c r="DV15" s="52"/>
      <c r="DW15" s="52"/>
      <c r="DX15" s="52"/>
      <c r="DY15" s="99">
        <v>1</v>
      </c>
      <c r="DZ15" s="99">
        <v>1</v>
      </c>
      <c r="EA15" s="52"/>
      <c r="EB15" s="29"/>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3" customFormat="1" ht="20.100000000000001" customHeight="1" x14ac:dyDescent="0.3">
      <c r="A16" s="72" t="s">
        <v>836</v>
      </c>
      <c r="B16" s="80" t="s">
        <v>106</v>
      </c>
      <c r="C16" s="73">
        <v>80230</v>
      </c>
      <c r="D16" s="72" t="s">
        <v>837</v>
      </c>
      <c r="E16" s="73" t="s">
        <v>293</v>
      </c>
      <c r="F16" s="73" t="s">
        <v>109</v>
      </c>
      <c r="G16" s="73" t="s">
        <v>177</v>
      </c>
      <c r="H16" s="73" t="s">
        <v>3</v>
      </c>
      <c r="I16" s="72" t="s">
        <v>163</v>
      </c>
      <c r="J16" s="72" t="s">
        <v>838</v>
      </c>
      <c r="K16" s="113" t="s">
        <v>839</v>
      </c>
      <c r="L16" s="74" t="s">
        <v>840</v>
      </c>
      <c r="M16" s="22"/>
      <c r="N16" s="22"/>
      <c r="O16" s="22"/>
      <c r="P16" s="22" t="s">
        <v>841</v>
      </c>
      <c r="Q16" s="22" t="s">
        <v>842</v>
      </c>
      <c r="R16" s="22" t="s">
        <v>843</v>
      </c>
      <c r="S16" s="177"/>
      <c r="T16" s="177"/>
      <c r="U16" s="177"/>
      <c r="V16" s="177"/>
      <c r="W16" s="177"/>
      <c r="X16" s="177"/>
      <c r="Y16" s="177"/>
      <c r="Z16" s="177"/>
      <c r="AA16" s="177"/>
      <c r="AB16" s="177"/>
      <c r="AC16" s="177"/>
      <c r="AD16" s="177"/>
      <c r="AE16" s="177"/>
      <c r="AF16" s="177"/>
      <c r="AG16" s="177">
        <v>1</v>
      </c>
      <c r="AH16" s="177"/>
      <c r="AI16" s="177">
        <v>1</v>
      </c>
      <c r="AJ16" s="177"/>
      <c r="AK16" s="177"/>
      <c r="AL16" s="177"/>
      <c r="AM16" s="177"/>
      <c r="AN16" s="177"/>
      <c r="AO16" s="177"/>
      <c r="AP16" s="177"/>
      <c r="AQ16" s="177"/>
      <c r="AR16" s="177"/>
      <c r="AS16" s="177">
        <v>1</v>
      </c>
      <c r="AT16" s="177"/>
      <c r="AU16" s="177"/>
      <c r="AV16" s="177"/>
      <c r="AW16" s="177"/>
      <c r="AX16" s="177"/>
      <c r="AY16" s="177"/>
      <c r="AZ16" s="177"/>
      <c r="BA16" s="177">
        <v>1</v>
      </c>
      <c r="BB16" s="177"/>
      <c r="BC16" s="177"/>
      <c r="BD16" s="177"/>
      <c r="BE16" s="177"/>
      <c r="BF16" s="177"/>
      <c r="BG16" s="177">
        <v>1</v>
      </c>
      <c r="BH16" s="177"/>
      <c r="BI16" s="177"/>
      <c r="BJ16" s="177"/>
      <c r="BK16" s="177"/>
      <c r="BL16" s="177"/>
      <c r="BM16" s="177"/>
      <c r="BN16" s="177"/>
      <c r="BO16" s="177"/>
      <c r="BP16" s="177"/>
      <c r="BQ16" s="177">
        <v>1</v>
      </c>
      <c r="BR16" s="177"/>
      <c r="BS16" s="177">
        <v>1</v>
      </c>
      <c r="BT16" s="177"/>
      <c r="BU16" s="177"/>
      <c r="BV16" s="177"/>
      <c r="BW16" s="177"/>
      <c r="BX16" s="177"/>
      <c r="BY16" s="177"/>
      <c r="BZ16" s="177"/>
      <c r="CA16" s="177"/>
      <c r="CB16" s="177"/>
      <c r="CC16" s="177">
        <v>1</v>
      </c>
      <c r="CD16" s="177"/>
      <c r="CE16" s="177"/>
      <c r="CF16" s="177"/>
      <c r="CG16" s="177"/>
      <c r="CH16" s="177"/>
      <c r="CI16" s="177"/>
      <c r="CJ16" s="177">
        <v>1</v>
      </c>
      <c r="CK16" s="177"/>
      <c r="CL16" s="177"/>
      <c r="CM16" s="177"/>
      <c r="CN16" s="177"/>
      <c r="CO16" s="177"/>
      <c r="CP16" s="177"/>
      <c r="CQ16" s="177"/>
      <c r="CR16" s="177"/>
      <c r="CS16" s="177"/>
      <c r="CT16" s="177"/>
      <c r="CU16" s="177"/>
      <c r="CV16" s="177"/>
      <c r="CW16" s="177"/>
      <c r="CX16" s="177"/>
      <c r="CY16" s="177"/>
      <c r="CZ16" s="177">
        <v>1</v>
      </c>
      <c r="DA16" s="177"/>
      <c r="DB16" s="177"/>
      <c r="DC16" s="177">
        <v>1</v>
      </c>
      <c r="DD16" s="177"/>
      <c r="DE16" s="177"/>
      <c r="DF16" s="177"/>
      <c r="DG16" s="177"/>
      <c r="DH16" s="177"/>
      <c r="DI16" s="177"/>
      <c r="DJ16" s="177"/>
      <c r="DK16" s="177"/>
      <c r="DL16" s="177"/>
      <c r="DM16" s="177"/>
      <c r="DN16" s="177"/>
      <c r="DO16" s="177"/>
      <c r="DP16" s="177"/>
      <c r="DQ16" s="177"/>
      <c r="DR16" s="177"/>
      <c r="DS16" s="177"/>
      <c r="DT16" s="177"/>
      <c r="DU16" s="177">
        <v>1</v>
      </c>
      <c r="DV16" s="177"/>
      <c r="DW16" s="177"/>
      <c r="DX16" s="177"/>
      <c r="DY16" s="177">
        <v>1</v>
      </c>
      <c r="DZ16" s="177">
        <v>1</v>
      </c>
      <c r="EA16" s="177"/>
      <c r="EB16" s="29" t="s">
        <v>844</v>
      </c>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x14ac:dyDescent="0.3">
      <c r="A17" s="25" t="s">
        <v>836</v>
      </c>
      <c r="B17" s="40" t="s">
        <v>106</v>
      </c>
      <c r="C17" s="26">
        <v>78573</v>
      </c>
      <c r="D17" s="25" t="s">
        <v>845</v>
      </c>
      <c r="E17" s="26" t="s">
        <v>293</v>
      </c>
      <c r="F17" s="26" t="s">
        <v>109</v>
      </c>
      <c r="G17" s="26" t="s">
        <v>177</v>
      </c>
      <c r="H17" s="26" t="s">
        <v>3</v>
      </c>
      <c r="I17" s="25" t="s">
        <v>140</v>
      </c>
      <c r="J17" s="25" t="s">
        <v>846</v>
      </c>
      <c r="K17" s="118" t="s">
        <v>847</v>
      </c>
      <c r="L17" s="45" t="s">
        <v>848</v>
      </c>
      <c r="M17" s="23"/>
      <c r="N17" s="23"/>
      <c r="O17" s="22"/>
      <c r="P17" s="22" t="s">
        <v>849</v>
      </c>
      <c r="Q17" s="27" t="s">
        <v>850</v>
      </c>
      <c r="R17" s="23" t="s">
        <v>851</v>
      </c>
      <c r="S17" s="177"/>
      <c r="T17" s="177"/>
      <c r="U17" s="177"/>
      <c r="V17" s="177"/>
      <c r="W17" s="177"/>
      <c r="X17" s="177"/>
      <c r="Y17" s="177"/>
      <c r="Z17" s="177"/>
      <c r="AA17" s="177"/>
      <c r="AB17" s="177"/>
      <c r="AC17" s="177"/>
      <c r="AD17" s="177"/>
      <c r="AE17" s="177"/>
      <c r="AF17" s="177"/>
      <c r="AG17" s="177">
        <v>1</v>
      </c>
      <c r="AH17" s="177"/>
      <c r="AI17" s="177"/>
      <c r="AJ17" s="177">
        <v>1</v>
      </c>
      <c r="AK17" s="177"/>
      <c r="AL17" s="177"/>
      <c r="AM17" s="177"/>
      <c r="AN17" s="177">
        <v>1</v>
      </c>
      <c r="AO17" s="177"/>
      <c r="AP17" s="177"/>
      <c r="AQ17" s="177"/>
      <c r="AR17" s="177"/>
      <c r="AS17" s="177"/>
      <c r="AT17" s="177"/>
      <c r="AU17" s="11"/>
      <c r="AV17" s="177"/>
      <c r="AW17" s="177"/>
      <c r="AX17" s="177">
        <v>1</v>
      </c>
      <c r="AY17" s="177"/>
      <c r="AZ17" s="177"/>
      <c r="BA17" s="177">
        <v>1</v>
      </c>
      <c r="BB17" s="177"/>
      <c r="BC17" s="177"/>
      <c r="BD17" s="177"/>
      <c r="BE17" s="177"/>
      <c r="BF17" s="177"/>
      <c r="BG17" s="177"/>
      <c r="BH17" s="177"/>
      <c r="BI17" s="177"/>
      <c r="BJ17" s="177"/>
      <c r="BK17" s="177"/>
      <c r="BL17" s="177"/>
      <c r="BM17" s="177"/>
      <c r="BN17" s="177"/>
      <c r="BO17" s="11"/>
      <c r="BP17" s="177"/>
      <c r="BQ17" s="177"/>
      <c r="BR17" s="177"/>
      <c r="BS17" s="11"/>
      <c r="BT17" s="177"/>
      <c r="BU17" s="177"/>
      <c r="BV17" s="11"/>
      <c r="BW17" s="177"/>
      <c r="BX17" s="177"/>
      <c r="BY17" s="177"/>
      <c r="BZ17" s="177"/>
      <c r="CA17" s="177"/>
      <c r="CB17" s="177"/>
      <c r="CC17" s="177"/>
      <c r="CD17" s="177"/>
      <c r="CE17" s="177"/>
      <c r="CF17" s="177"/>
      <c r="CG17" s="177"/>
      <c r="CH17" s="177"/>
      <c r="CI17" s="177"/>
      <c r="CJ17" s="11"/>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v>1</v>
      </c>
      <c r="DG17" s="177"/>
      <c r="DH17" s="177"/>
      <c r="DI17" s="177"/>
      <c r="DJ17" s="177"/>
      <c r="DK17" s="177"/>
      <c r="DL17" s="177"/>
      <c r="DM17" s="177"/>
      <c r="DN17" s="177"/>
      <c r="DO17" s="177"/>
      <c r="DP17" s="177"/>
      <c r="DQ17" s="177"/>
      <c r="DR17" s="177"/>
      <c r="DS17" s="177"/>
      <c r="DT17" s="177"/>
      <c r="DU17" s="177"/>
      <c r="DV17" s="177">
        <v>1</v>
      </c>
      <c r="DW17" s="177"/>
      <c r="DX17" s="177"/>
      <c r="DY17" s="177">
        <v>1</v>
      </c>
      <c r="DZ17" s="177">
        <v>1</v>
      </c>
      <c r="EA17" s="177"/>
      <c r="EB17" s="29" t="s">
        <v>852</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3" customFormat="1" ht="20.100000000000001" customHeight="1" x14ac:dyDescent="0.3">
      <c r="A18" s="25" t="s">
        <v>879</v>
      </c>
      <c r="B18" s="40" t="s">
        <v>143</v>
      </c>
      <c r="C18" s="26">
        <v>80022</v>
      </c>
      <c r="D18" s="25" t="s">
        <v>887</v>
      </c>
      <c r="E18" s="26" t="s">
        <v>293</v>
      </c>
      <c r="F18" s="26" t="s">
        <v>114</v>
      </c>
      <c r="G18" s="26" t="s">
        <v>888</v>
      </c>
      <c r="H18" s="26" t="s">
        <v>516</v>
      </c>
      <c r="I18" s="25" t="s">
        <v>275</v>
      </c>
      <c r="J18" s="25" t="s">
        <v>889</v>
      </c>
      <c r="K18" s="25"/>
      <c r="L18" s="25" t="s">
        <v>890</v>
      </c>
      <c r="M18" s="22" t="s">
        <v>891</v>
      </c>
      <c r="N18" s="22" t="s">
        <v>892</v>
      </c>
      <c r="O18" s="22"/>
      <c r="P18" s="22"/>
      <c r="Q18" s="22"/>
      <c r="R18" s="22"/>
      <c r="S18" s="177"/>
      <c r="T18" s="177"/>
      <c r="U18" s="177"/>
      <c r="V18" s="177"/>
      <c r="W18" s="177"/>
      <c r="X18" s="177"/>
      <c r="Y18" s="177"/>
      <c r="Z18" s="177"/>
      <c r="AA18" s="177"/>
      <c r="AB18" s="177"/>
      <c r="AC18" s="177"/>
      <c r="AD18" s="177">
        <v>1</v>
      </c>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v>1</v>
      </c>
      <c r="BP18" s="177">
        <v>1</v>
      </c>
      <c r="BQ18" s="177"/>
      <c r="BR18" s="177"/>
      <c r="BS18" s="177"/>
      <c r="BT18" s="177">
        <v>1</v>
      </c>
      <c r="BU18" s="177"/>
      <c r="BV18" s="177"/>
      <c r="BW18" s="177"/>
      <c r="BX18" s="177"/>
      <c r="BY18" s="177"/>
      <c r="BZ18" s="177"/>
      <c r="CA18" s="177"/>
      <c r="CB18" s="177"/>
      <c r="CC18" s="177"/>
      <c r="CD18" s="177"/>
      <c r="CE18" s="177"/>
      <c r="CF18" s="177"/>
      <c r="CG18" s="177"/>
      <c r="CH18" s="177"/>
      <c r="CI18" s="177"/>
      <c r="CJ18" s="177"/>
      <c r="CK18" s="177"/>
      <c r="CL18" s="177"/>
      <c r="CM18" s="177"/>
      <c r="CN18" s="177">
        <v>1</v>
      </c>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v>1</v>
      </c>
      <c r="DZ18" s="177">
        <v>0</v>
      </c>
      <c r="EA18" s="177"/>
      <c r="EB18" s="29"/>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row>
    <row r="19" spans="1:175" s="53" customFormat="1" ht="20.100000000000001" customHeight="1" x14ac:dyDescent="0.3">
      <c r="A19" s="25" t="s">
        <v>905</v>
      </c>
      <c r="B19" s="40" t="s">
        <v>152</v>
      </c>
      <c r="C19" s="26">
        <v>76831</v>
      </c>
      <c r="D19" s="71" t="s">
        <v>917</v>
      </c>
      <c r="E19" s="26" t="s">
        <v>293</v>
      </c>
      <c r="F19" s="26" t="s">
        <v>114</v>
      </c>
      <c r="G19" s="26" t="s">
        <v>835</v>
      </c>
      <c r="H19" s="26" t="s">
        <v>415</v>
      </c>
      <c r="I19" s="25" t="s">
        <v>262</v>
      </c>
      <c r="J19" s="25" t="s">
        <v>918</v>
      </c>
      <c r="K19" s="22"/>
      <c r="L19" s="22"/>
      <c r="M19" s="22"/>
      <c r="N19" s="22"/>
      <c r="O19" s="22"/>
      <c r="P19" s="22"/>
      <c r="Q19" s="22"/>
      <c r="R19" s="22"/>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v>0</v>
      </c>
      <c r="DZ19" s="177">
        <v>0</v>
      </c>
      <c r="EA19" s="177"/>
      <c r="EB19" s="29"/>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row>
    <row r="20" spans="1:175" s="53" customFormat="1" ht="20.100000000000001" customHeight="1" x14ac:dyDescent="0.3">
      <c r="A20" s="25" t="s">
        <v>905</v>
      </c>
      <c r="B20" s="26" t="s">
        <v>126</v>
      </c>
      <c r="C20" s="26">
        <v>81572</v>
      </c>
      <c r="D20" s="71" t="s">
        <v>919</v>
      </c>
      <c r="E20" s="26" t="s">
        <v>293</v>
      </c>
      <c r="F20" s="26" t="s">
        <v>114</v>
      </c>
      <c r="G20" s="26" t="s">
        <v>128</v>
      </c>
      <c r="H20" s="26" t="s">
        <v>415</v>
      </c>
      <c r="I20" s="25" t="s">
        <v>326</v>
      </c>
      <c r="J20" s="25" t="s">
        <v>920</v>
      </c>
      <c r="K20" s="27"/>
      <c r="L20" s="30"/>
      <c r="M20" s="22"/>
      <c r="N20" s="22"/>
      <c r="O20" s="30"/>
      <c r="P20" s="30"/>
      <c r="Q20" s="22"/>
      <c r="R20" s="22"/>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28"/>
      <c r="CO20" s="28"/>
      <c r="CP20" s="28"/>
      <c r="CQ20" s="28"/>
      <c r="CR20" s="28"/>
      <c r="CS20" s="28"/>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v>0</v>
      </c>
      <c r="DZ20" s="177">
        <v>0</v>
      </c>
      <c r="EA20" s="177"/>
      <c r="EB20" s="29"/>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row>
    <row r="21" spans="1:175" s="53" customFormat="1" ht="20.100000000000001" customHeight="1" x14ac:dyDescent="0.3">
      <c r="A21" s="25" t="s">
        <v>905</v>
      </c>
      <c r="B21" s="26" t="s">
        <v>126</v>
      </c>
      <c r="C21" s="26">
        <v>81570</v>
      </c>
      <c r="D21" s="71" t="s">
        <v>921</v>
      </c>
      <c r="E21" s="26" t="s">
        <v>293</v>
      </c>
      <c r="F21" s="26" t="s">
        <v>114</v>
      </c>
      <c r="G21" s="26" t="s">
        <v>128</v>
      </c>
      <c r="H21" s="26" t="s">
        <v>3</v>
      </c>
      <c r="I21" s="25" t="s">
        <v>158</v>
      </c>
      <c r="J21" s="25" t="s">
        <v>922</v>
      </c>
      <c r="K21" s="22"/>
      <c r="L21" s="22"/>
      <c r="M21" s="22"/>
      <c r="N21" s="22"/>
      <c r="O21" s="22"/>
      <c r="P21" s="22"/>
      <c r="Q21" s="22"/>
      <c r="R21" s="22"/>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v>0</v>
      </c>
      <c r="DZ21" s="177">
        <v>0</v>
      </c>
      <c r="EA21" s="177"/>
      <c r="EB21" s="29"/>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row>
    <row r="22" spans="1:175" s="54" customFormat="1" ht="20.100000000000001" customHeight="1" x14ac:dyDescent="0.2">
      <c r="A22" s="72" t="s">
        <v>946</v>
      </c>
      <c r="B22" s="80" t="s">
        <v>106</v>
      </c>
      <c r="C22" s="73">
        <v>80107</v>
      </c>
      <c r="D22" s="72" t="s">
        <v>950</v>
      </c>
      <c r="E22" s="73" t="s">
        <v>293</v>
      </c>
      <c r="F22" s="73" t="s">
        <v>114</v>
      </c>
      <c r="G22" s="73" t="s">
        <v>927</v>
      </c>
      <c r="H22" s="73" t="s">
        <v>3</v>
      </c>
      <c r="I22" s="72" t="s">
        <v>469</v>
      </c>
      <c r="J22" s="72" t="s">
        <v>951</v>
      </c>
      <c r="K22" s="72"/>
      <c r="L22" s="74" t="s">
        <v>952</v>
      </c>
      <c r="M22" s="30" t="s">
        <v>953</v>
      </c>
      <c r="N22" s="30" t="s">
        <v>954</v>
      </c>
      <c r="O22" s="30"/>
      <c r="P22" s="30"/>
      <c r="Q22" s="119" t="s">
        <v>955</v>
      </c>
      <c r="R22" s="30" t="s">
        <v>956</v>
      </c>
      <c r="T22" s="54">
        <v>1</v>
      </c>
      <c r="AG22" s="54">
        <v>1</v>
      </c>
      <c r="AU22" s="54">
        <v>1</v>
      </c>
      <c r="AX22" s="54">
        <v>1</v>
      </c>
      <c r="BA22" s="54">
        <v>1</v>
      </c>
      <c r="BL22" s="54">
        <v>1</v>
      </c>
      <c r="CC22" s="54">
        <v>1</v>
      </c>
      <c r="CD22" s="54">
        <v>1</v>
      </c>
      <c r="CH22" s="58"/>
      <c r="CJ22" s="54">
        <v>1</v>
      </c>
      <c r="CV22" s="54">
        <v>1</v>
      </c>
      <c r="CX22" s="54">
        <v>1</v>
      </c>
      <c r="DI22" s="58"/>
      <c r="DL22" s="54">
        <v>1</v>
      </c>
      <c r="DY22" s="54">
        <v>1</v>
      </c>
      <c r="DZ22" s="54">
        <v>1</v>
      </c>
      <c r="EB22" s="59" t="s">
        <v>957</v>
      </c>
    </row>
    <row r="23" spans="1:175" s="54" customFormat="1" ht="20.100000000000001" customHeight="1" x14ac:dyDescent="0.2">
      <c r="A23" s="25" t="s">
        <v>946</v>
      </c>
      <c r="B23" s="40" t="s">
        <v>126</v>
      </c>
      <c r="C23" s="26">
        <v>77704</v>
      </c>
      <c r="D23" s="71" t="s">
        <v>963</v>
      </c>
      <c r="E23" s="26" t="s">
        <v>293</v>
      </c>
      <c r="F23" s="26" t="s">
        <v>114</v>
      </c>
      <c r="G23" s="26" t="s">
        <v>835</v>
      </c>
      <c r="H23" s="26" t="s">
        <v>415</v>
      </c>
      <c r="I23" s="25" t="s">
        <v>319</v>
      </c>
      <c r="J23" s="25" t="s">
        <v>964</v>
      </c>
      <c r="K23" s="30"/>
      <c r="L23" s="30"/>
      <c r="M23" s="30"/>
      <c r="N23" s="30"/>
      <c r="O23" s="30"/>
      <c r="P23" s="30"/>
      <c r="Q23" s="30"/>
      <c r="R23" s="30"/>
      <c r="V23" s="58"/>
      <c r="AF23" s="58"/>
      <c r="AG23" s="58"/>
      <c r="AK23" s="58"/>
      <c r="AU23" s="58"/>
      <c r="AX23" s="58"/>
      <c r="DR23" s="58"/>
      <c r="DY23" s="54">
        <v>0</v>
      </c>
      <c r="DZ23" s="54">
        <v>0</v>
      </c>
      <c r="EB23" s="59"/>
    </row>
    <row r="24" spans="1:175" s="60" customFormat="1" ht="20.100000000000001" customHeight="1" x14ac:dyDescent="0.2">
      <c r="A24" s="25" t="s">
        <v>1022</v>
      </c>
      <c r="B24" s="40" t="s">
        <v>143</v>
      </c>
      <c r="C24" s="26">
        <v>78554</v>
      </c>
      <c r="D24" s="25" t="s">
        <v>1023</v>
      </c>
      <c r="E24" s="26" t="s">
        <v>293</v>
      </c>
      <c r="F24" s="26" t="s">
        <v>109</v>
      </c>
      <c r="G24" s="26" t="s">
        <v>177</v>
      </c>
      <c r="H24" s="26" t="s">
        <v>3</v>
      </c>
      <c r="I24" s="25" t="s">
        <v>228</v>
      </c>
      <c r="J24" s="25" t="s">
        <v>1024</v>
      </c>
      <c r="K24" s="25"/>
      <c r="L24" s="45" t="s">
        <v>1025</v>
      </c>
      <c r="M24" s="25" t="s">
        <v>1026</v>
      </c>
      <c r="N24" s="25" t="s">
        <v>1027</v>
      </c>
      <c r="O24" s="30"/>
      <c r="P24" s="30"/>
      <c r="Q24" s="30" t="s">
        <v>1028</v>
      </c>
      <c r="R24" s="30" t="s">
        <v>1029</v>
      </c>
      <c r="AX24" s="60">
        <v>1</v>
      </c>
      <c r="BA24" s="60">
        <v>1</v>
      </c>
      <c r="CX24" s="60">
        <v>1</v>
      </c>
      <c r="DT24" s="60">
        <v>1</v>
      </c>
      <c r="DY24" s="122">
        <v>1</v>
      </c>
      <c r="DZ24" s="122">
        <v>1</v>
      </c>
      <c r="EB24" s="59" t="s">
        <v>1030</v>
      </c>
    </row>
    <row r="25" spans="1:175" s="60" customFormat="1" ht="20.100000000000001" customHeight="1" x14ac:dyDescent="0.2">
      <c r="A25" s="72" t="s">
        <v>1059</v>
      </c>
      <c r="B25" s="80" t="s">
        <v>143</v>
      </c>
      <c r="C25" s="73">
        <v>81739</v>
      </c>
      <c r="D25" s="72" t="s">
        <v>1073</v>
      </c>
      <c r="E25" s="73" t="s">
        <v>293</v>
      </c>
      <c r="F25" s="73" t="s">
        <v>109</v>
      </c>
      <c r="G25" s="73" t="s">
        <v>539</v>
      </c>
      <c r="H25" s="73" t="s">
        <v>415</v>
      </c>
      <c r="I25" s="72" t="s">
        <v>228</v>
      </c>
      <c r="J25" s="72" t="s">
        <v>1074</v>
      </c>
      <c r="K25" s="83"/>
      <c r="L25" s="74" t="s">
        <v>1075</v>
      </c>
      <c r="M25" s="30"/>
      <c r="N25" s="30"/>
      <c r="O25" s="30"/>
      <c r="P25" s="30" t="s">
        <v>1076</v>
      </c>
      <c r="Q25" s="30" t="s">
        <v>1077</v>
      </c>
      <c r="R25" s="30" t="s">
        <v>1078</v>
      </c>
      <c r="T25" s="60">
        <v>1</v>
      </c>
      <c r="AX25" s="60">
        <v>1</v>
      </c>
      <c r="AY25" s="60">
        <v>1</v>
      </c>
      <c r="BA25" s="60">
        <v>1</v>
      </c>
      <c r="BB25" s="47"/>
      <c r="BI25" s="60">
        <v>1</v>
      </c>
      <c r="BP25" s="60">
        <v>1</v>
      </c>
      <c r="BY25" s="60">
        <v>1</v>
      </c>
      <c r="CK25" s="60">
        <v>1</v>
      </c>
      <c r="DO25" s="60">
        <v>1</v>
      </c>
      <c r="DP25" s="47"/>
      <c r="DY25" s="122">
        <v>1</v>
      </c>
      <c r="DZ25" s="122">
        <v>1</v>
      </c>
      <c r="EB25" s="59"/>
    </row>
    <row r="26" spans="1:175" s="60" customFormat="1" ht="20.100000000000001" customHeight="1" x14ac:dyDescent="0.2">
      <c r="A26" s="25" t="s">
        <v>1059</v>
      </c>
      <c r="B26" s="40" t="s">
        <v>143</v>
      </c>
      <c r="C26" s="26">
        <v>80463</v>
      </c>
      <c r="D26" s="25" t="s">
        <v>1079</v>
      </c>
      <c r="E26" s="26" t="s">
        <v>293</v>
      </c>
      <c r="F26" s="26" t="s">
        <v>109</v>
      </c>
      <c r="G26" s="26" t="s">
        <v>554</v>
      </c>
      <c r="H26" s="26" t="s">
        <v>385</v>
      </c>
      <c r="I26" s="25" t="s">
        <v>178</v>
      </c>
      <c r="J26" s="25" t="s">
        <v>1080</v>
      </c>
      <c r="K26" s="25"/>
      <c r="L26" s="45" t="s">
        <v>1081</v>
      </c>
      <c r="M26" s="30"/>
      <c r="N26" s="30"/>
      <c r="O26" s="30"/>
      <c r="P26" s="30" t="s">
        <v>1083</v>
      </c>
      <c r="Q26" s="131" t="s">
        <v>1084</v>
      </c>
      <c r="R26" s="30" t="s">
        <v>1085</v>
      </c>
      <c r="AE26" s="60">
        <v>1</v>
      </c>
      <c r="AG26" s="60">
        <v>1</v>
      </c>
      <c r="AJ26" s="60">
        <v>1</v>
      </c>
      <c r="AT26" s="60">
        <v>1</v>
      </c>
      <c r="AX26" s="60">
        <v>1</v>
      </c>
      <c r="BC26" s="60">
        <v>1</v>
      </c>
      <c r="BH26" s="60">
        <v>1</v>
      </c>
      <c r="BQ26" s="60">
        <v>1</v>
      </c>
      <c r="CK26" s="60">
        <v>1</v>
      </c>
      <c r="CP26" s="60">
        <v>1</v>
      </c>
      <c r="DP26" s="60">
        <v>1</v>
      </c>
      <c r="DU26" s="60">
        <v>1</v>
      </c>
      <c r="DY26" s="122">
        <v>1</v>
      </c>
      <c r="DZ26" s="122">
        <v>1</v>
      </c>
      <c r="EB26" s="59" t="s">
        <v>1082</v>
      </c>
    </row>
    <row r="27" spans="1:175" s="61" customFormat="1" ht="20.100000000000001" customHeight="1" x14ac:dyDescent="0.2">
      <c r="A27" s="72" t="s">
        <v>1123</v>
      </c>
      <c r="B27" s="73" t="s">
        <v>152</v>
      </c>
      <c r="C27" s="73">
        <v>81532</v>
      </c>
      <c r="D27" s="72" t="s">
        <v>1150</v>
      </c>
      <c r="E27" s="73" t="s">
        <v>293</v>
      </c>
      <c r="F27" s="73" t="s">
        <v>109</v>
      </c>
      <c r="G27" s="73" t="s">
        <v>554</v>
      </c>
      <c r="H27" s="73" t="s">
        <v>389</v>
      </c>
      <c r="I27" s="72" t="s">
        <v>155</v>
      </c>
      <c r="J27" s="72" t="s">
        <v>1151</v>
      </c>
      <c r="K27" s="72"/>
      <c r="L27" s="72" t="s">
        <v>1152</v>
      </c>
      <c r="M27" s="72" t="s">
        <v>1153</v>
      </c>
      <c r="N27" s="72" t="s">
        <v>1154</v>
      </c>
      <c r="O27" s="30"/>
      <c r="P27" s="30" t="s">
        <v>1155</v>
      </c>
      <c r="Q27" s="30"/>
      <c r="R27" s="3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47"/>
      <c r="AY27" s="60"/>
      <c r="AZ27" s="60"/>
      <c r="BA27" s="60"/>
      <c r="BB27" s="60"/>
      <c r="BC27" s="60"/>
      <c r="BD27" s="60"/>
      <c r="BE27" s="60"/>
      <c r="BF27" s="60"/>
      <c r="BG27" s="60">
        <v>1</v>
      </c>
      <c r="BH27" s="60"/>
      <c r="BI27" s="60"/>
      <c r="BJ27" s="60"/>
      <c r="BK27" s="60"/>
      <c r="BL27" s="60"/>
      <c r="BM27" s="60"/>
      <c r="BN27" s="60"/>
      <c r="BO27" s="60"/>
      <c r="BP27" s="60">
        <v>1</v>
      </c>
      <c r="BQ27" s="60"/>
      <c r="BR27" s="60"/>
      <c r="BS27" s="60"/>
      <c r="BT27" s="60"/>
      <c r="BU27" s="60"/>
      <c r="BV27" s="60"/>
      <c r="BW27" s="60"/>
      <c r="BX27" s="60"/>
      <c r="BY27" s="60"/>
      <c r="BZ27" s="60"/>
      <c r="CA27" s="60"/>
      <c r="CB27" s="60"/>
      <c r="CC27" s="60">
        <v>1</v>
      </c>
      <c r="CD27" s="60"/>
      <c r="CE27" s="60"/>
      <c r="CF27" s="60"/>
      <c r="CG27" s="60"/>
      <c r="CH27" s="60"/>
      <c r="CI27" s="60"/>
      <c r="CJ27" s="60"/>
      <c r="CK27" s="60"/>
      <c r="CL27" s="60"/>
      <c r="CM27" s="60"/>
      <c r="CN27" s="60"/>
      <c r="CO27" s="60"/>
      <c r="CP27" s="60"/>
      <c r="CQ27" s="60"/>
      <c r="CR27" s="60"/>
      <c r="CS27" s="60"/>
      <c r="CT27" s="60"/>
      <c r="CU27" s="60"/>
      <c r="CV27" s="60"/>
      <c r="CW27" s="60"/>
      <c r="CX27" s="60">
        <v>1</v>
      </c>
      <c r="CY27" s="60"/>
      <c r="CZ27" s="60"/>
      <c r="DA27" s="60"/>
      <c r="DB27" s="60">
        <v>1</v>
      </c>
      <c r="DC27" s="60"/>
      <c r="DD27" s="60"/>
      <c r="DE27" s="60"/>
      <c r="DF27" s="60"/>
      <c r="DG27" s="60"/>
      <c r="DH27" s="60"/>
      <c r="DI27" s="60"/>
      <c r="DJ27" s="60"/>
      <c r="DK27" s="60"/>
      <c r="DL27" s="60"/>
      <c r="DM27" s="60"/>
      <c r="DN27" s="60"/>
      <c r="DO27" s="60">
        <v>1</v>
      </c>
      <c r="DP27" s="60"/>
      <c r="DQ27" s="60"/>
      <c r="DR27" s="60"/>
      <c r="DS27" s="60"/>
      <c r="DT27" s="60"/>
      <c r="DU27" s="60"/>
      <c r="DV27" s="60"/>
      <c r="DW27" s="60"/>
      <c r="DX27" s="60"/>
      <c r="DY27" s="124">
        <v>1</v>
      </c>
      <c r="DZ27" s="124">
        <v>0</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x14ac:dyDescent="0.2">
      <c r="A28" s="72" t="s">
        <v>1173</v>
      </c>
      <c r="B28" s="73" t="s">
        <v>106</v>
      </c>
      <c r="C28" s="73">
        <v>80182</v>
      </c>
      <c r="D28" s="72" t="s">
        <v>1174</v>
      </c>
      <c r="E28" s="73" t="s">
        <v>293</v>
      </c>
      <c r="F28" s="73" t="s">
        <v>109</v>
      </c>
      <c r="G28" s="73" t="s">
        <v>539</v>
      </c>
      <c r="H28" s="73" t="s">
        <v>3</v>
      </c>
      <c r="I28" s="72" t="s">
        <v>140</v>
      </c>
      <c r="J28" s="72" t="s">
        <v>1175</v>
      </c>
      <c r="K28" s="127"/>
      <c r="L28" s="74" t="s">
        <v>32</v>
      </c>
      <c r="M28" s="30"/>
      <c r="N28" s="30"/>
      <c r="O28" s="30"/>
      <c r="P28" s="30" t="s">
        <v>1176</v>
      </c>
      <c r="Q28" s="30"/>
      <c r="R28" s="30"/>
      <c r="S28" s="60"/>
      <c r="T28" s="60"/>
      <c r="U28" s="60"/>
      <c r="V28" s="60"/>
      <c r="W28" s="60"/>
      <c r="X28" s="60"/>
      <c r="Y28" s="60"/>
      <c r="Z28" s="60"/>
      <c r="AA28" s="60"/>
      <c r="AB28" s="60"/>
      <c r="AC28" s="60"/>
      <c r="AD28" s="60"/>
      <c r="AE28" s="60"/>
      <c r="AF28" s="60"/>
      <c r="AG28" s="47"/>
      <c r="AH28" s="60"/>
      <c r="AI28" s="60"/>
      <c r="AJ28" s="60"/>
      <c r="AK28" s="60"/>
      <c r="AL28" s="60"/>
      <c r="AM28" s="60"/>
      <c r="AN28" s="60"/>
      <c r="AO28" s="60"/>
      <c r="AP28" s="60"/>
      <c r="AQ28" s="60"/>
      <c r="AR28" s="60"/>
      <c r="AS28" s="60"/>
      <c r="AT28" s="60"/>
      <c r="AU28" s="60"/>
      <c r="AV28" s="60"/>
      <c r="AW28" s="60"/>
      <c r="AX28" s="60">
        <v>1</v>
      </c>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1</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x14ac:dyDescent="0.2">
      <c r="A29" s="25" t="s">
        <v>1249</v>
      </c>
      <c r="B29" s="40" t="s">
        <v>106</v>
      </c>
      <c r="C29" s="26">
        <v>80184</v>
      </c>
      <c r="D29" s="25" t="s">
        <v>1250</v>
      </c>
      <c r="E29" s="26" t="s">
        <v>293</v>
      </c>
      <c r="F29" s="26" t="s">
        <v>109</v>
      </c>
      <c r="G29" s="26" t="s">
        <v>539</v>
      </c>
      <c r="H29" s="26" t="s">
        <v>3</v>
      </c>
      <c r="I29" s="25" t="s">
        <v>163</v>
      </c>
      <c r="J29" s="25" t="s">
        <v>1251</v>
      </c>
      <c r="K29" s="25"/>
      <c r="L29" s="45" t="s">
        <v>1252</v>
      </c>
      <c r="M29" s="30"/>
      <c r="N29" s="30"/>
      <c r="O29" s="30"/>
      <c r="P29" s="30" t="s">
        <v>1253</v>
      </c>
      <c r="Q29" s="131" t="s">
        <v>1254</v>
      </c>
      <c r="R29" s="30" t="s">
        <v>1255</v>
      </c>
      <c r="S29" s="60"/>
      <c r="T29" s="60"/>
      <c r="U29" s="60"/>
      <c r="V29" s="60"/>
      <c r="W29" s="60"/>
      <c r="X29" s="60"/>
      <c r="Y29" s="60"/>
      <c r="Z29" s="60"/>
      <c r="AA29" s="60"/>
      <c r="AB29" s="60"/>
      <c r="AC29" s="60"/>
      <c r="AD29" s="60"/>
      <c r="AE29" s="60"/>
      <c r="AF29" s="60"/>
      <c r="AG29" s="60">
        <v>1</v>
      </c>
      <c r="AH29" s="60"/>
      <c r="AI29" s="60"/>
      <c r="AJ29" s="60"/>
      <c r="AK29" s="60"/>
      <c r="AL29" s="60"/>
      <c r="AM29" s="60"/>
      <c r="AN29" s="60"/>
      <c r="AO29" s="60"/>
      <c r="AP29" s="60"/>
      <c r="AQ29" s="60"/>
      <c r="AR29" s="60"/>
      <c r="AS29" s="60"/>
      <c r="AT29" s="60"/>
      <c r="AU29" s="60">
        <v>1</v>
      </c>
      <c r="AV29" s="60"/>
      <c r="AW29" s="60"/>
      <c r="AX29" s="60">
        <v>1</v>
      </c>
      <c r="AY29" s="60"/>
      <c r="AZ29" s="60"/>
      <c r="BA29" s="60"/>
      <c r="BB29" s="60"/>
      <c r="BC29" s="60"/>
      <c r="BD29" s="60"/>
      <c r="BE29" s="60"/>
      <c r="BF29" s="60"/>
      <c r="BG29" s="60"/>
      <c r="BH29" s="60"/>
      <c r="BI29" s="60"/>
      <c r="BJ29" s="60"/>
      <c r="BK29" s="60"/>
      <c r="BL29" s="60"/>
      <c r="BM29" s="60"/>
      <c r="BN29" s="60"/>
      <c r="BO29" s="60">
        <v>1</v>
      </c>
      <c r="BP29" s="60"/>
      <c r="BQ29" s="60">
        <v>1</v>
      </c>
      <c r="BR29" s="60"/>
      <c r="BS29" s="60"/>
      <c r="BT29" s="60"/>
      <c r="BU29" s="60"/>
      <c r="BV29" s="60"/>
      <c r="BW29" s="60"/>
      <c r="BX29" s="60"/>
      <c r="BY29" s="60"/>
      <c r="BZ29" s="60"/>
      <c r="CA29" s="60"/>
      <c r="CB29" s="60"/>
      <c r="CC29" s="60"/>
      <c r="CD29" s="60"/>
      <c r="CE29" s="60"/>
      <c r="CF29" s="60"/>
      <c r="CG29" s="60"/>
      <c r="CH29" s="60"/>
      <c r="CI29" s="60"/>
      <c r="CJ29" s="60">
        <v>1</v>
      </c>
      <c r="CK29" s="60"/>
      <c r="CL29" s="60"/>
      <c r="CM29" s="60"/>
      <c r="CN29" s="60"/>
      <c r="CO29" s="60"/>
      <c r="CP29" s="60"/>
      <c r="CQ29" s="60"/>
      <c r="CR29" s="60"/>
      <c r="CS29" s="60"/>
      <c r="CT29" s="60">
        <v>1</v>
      </c>
      <c r="CU29" s="60"/>
      <c r="CV29" s="60"/>
      <c r="CW29" s="60"/>
      <c r="CX29" s="60"/>
      <c r="CY29" s="60"/>
      <c r="CZ29" s="60"/>
      <c r="DA29" s="60"/>
      <c r="DB29" s="60"/>
      <c r="DC29" s="60"/>
      <c r="DD29" s="60"/>
      <c r="DE29" s="60">
        <v>1</v>
      </c>
      <c r="DF29" s="60">
        <v>1</v>
      </c>
      <c r="DG29" s="60"/>
      <c r="DH29" s="60"/>
      <c r="DI29" s="60">
        <v>1</v>
      </c>
      <c r="DJ29" s="60">
        <v>1</v>
      </c>
      <c r="DK29" s="60"/>
      <c r="DL29" s="60">
        <v>1</v>
      </c>
      <c r="DM29" s="60"/>
      <c r="DN29" s="60"/>
      <c r="DO29" s="60"/>
      <c r="DP29" s="60"/>
      <c r="DQ29" s="60"/>
      <c r="DR29" s="60"/>
      <c r="DS29" s="60"/>
      <c r="DT29" s="60"/>
      <c r="DU29" s="60">
        <v>1</v>
      </c>
      <c r="DV29" s="60"/>
      <c r="DW29" s="60"/>
      <c r="DX29" s="60"/>
      <c r="DY29" s="124">
        <v>1</v>
      </c>
      <c r="DZ29" s="124">
        <v>1</v>
      </c>
      <c r="EA29" s="60"/>
      <c r="EB29" s="59" t="s">
        <v>1256</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x14ac:dyDescent="0.2">
      <c r="A30" s="72" t="s">
        <v>1123</v>
      </c>
      <c r="B30" s="73" t="s">
        <v>152</v>
      </c>
      <c r="C30" s="73">
        <v>81532</v>
      </c>
      <c r="D30" s="72" t="s">
        <v>1150</v>
      </c>
      <c r="E30" s="73" t="s">
        <v>293</v>
      </c>
      <c r="F30" s="73" t="s">
        <v>109</v>
      </c>
      <c r="G30" s="73" t="s">
        <v>554</v>
      </c>
      <c r="H30" s="73" t="s">
        <v>389</v>
      </c>
      <c r="I30" s="72" t="s">
        <v>155</v>
      </c>
      <c r="J30" s="72" t="s">
        <v>1151</v>
      </c>
      <c r="K30" s="72"/>
      <c r="L30" s="72" t="s">
        <v>1152</v>
      </c>
      <c r="M30" s="72" t="s">
        <v>1153</v>
      </c>
      <c r="N30" s="72" t="s">
        <v>1154</v>
      </c>
      <c r="O30" s="30"/>
      <c r="P30" s="30" t="s">
        <v>1155</v>
      </c>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47"/>
      <c r="AY30" s="60"/>
      <c r="AZ30" s="60"/>
      <c r="BA30" s="60"/>
      <c r="BB30" s="60"/>
      <c r="BC30" s="60"/>
      <c r="BD30" s="60"/>
      <c r="BE30" s="60"/>
      <c r="BF30" s="60"/>
      <c r="BG30" s="60">
        <v>1</v>
      </c>
      <c r="BH30" s="60"/>
      <c r="BI30" s="60"/>
      <c r="BJ30" s="60"/>
      <c r="BK30" s="60"/>
      <c r="BL30" s="60"/>
      <c r="BM30" s="60"/>
      <c r="BN30" s="60"/>
      <c r="BO30" s="60"/>
      <c r="BP30" s="60">
        <v>1</v>
      </c>
      <c r="BQ30" s="60"/>
      <c r="BR30" s="60"/>
      <c r="BS30" s="60"/>
      <c r="BT30" s="60"/>
      <c r="BU30" s="60"/>
      <c r="BV30" s="60"/>
      <c r="BW30" s="60"/>
      <c r="BX30" s="60"/>
      <c r="BY30" s="60"/>
      <c r="BZ30" s="60"/>
      <c r="CA30" s="60"/>
      <c r="CB30" s="60"/>
      <c r="CC30" s="60">
        <v>1</v>
      </c>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1</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1" customFormat="1" ht="20.100000000000001" customHeight="1" x14ac:dyDescent="0.2">
      <c r="A31" s="72" t="s">
        <v>1173</v>
      </c>
      <c r="B31" s="73" t="s">
        <v>106</v>
      </c>
      <c r="C31" s="73">
        <v>80182</v>
      </c>
      <c r="D31" s="72" t="s">
        <v>1174</v>
      </c>
      <c r="E31" s="73" t="s">
        <v>293</v>
      </c>
      <c r="F31" s="73" t="s">
        <v>109</v>
      </c>
      <c r="G31" s="73" t="s">
        <v>539</v>
      </c>
      <c r="H31" s="73" t="s">
        <v>3</v>
      </c>
      <c r="I31" s="72" t="s">
        <v>140</v>
      </c>
      <c r="J31" s="72" t="s">
        <v>1175</v>
      </c>
      <c r="K31" s="127"/>
      <c r="L31" s="72" t="s">
        <v>32</v>
      </c>
      <c r="M31" s="30"/>
      <c r="N31" s="30"/>
      <c r="O31" s="30"/>
      <c r="P31" s="30" t="s">
        <v>1176</v>
      </c>
      <c r="Q31" s="30"/>
      <c r="R31" s="30"/>
      <c r="S31" s="60"/>
      <c r="T31" s="60"/>
      <c r="U31" s="60"/>
      <c r="V31" s="60"/>
      <c r="W31" s="60"/>
      <c r="X31" s="60"/>
      <c r="Y31" s="60"/>
      <c r="Z31" s="60"/>
      <c r="AA31" s="60"/>
      <c r="AB31" s="60"/>
      <c r="AC31" s="60"/>
      <c r="AD31" s="60"/>
      <c r="AE31" s="60"/>
      <c r="AF31" s="60"/>
      <c r="AG31" s="47"/>
      <c r="AH31" s="60"/>
      <c r="AI31" s="60"/>
      <c r="AJ31" s="60"/>
      <c r="AK31" s="60"/>
      <c r="AL31" s="60"/>
      <c r="AM31" s="60"/>
      <c r="AN31" s="60"/>
      <c r="AO31" s="60"/>
      <c r="AP31" s="60"/>
      <c r="AQ31" s="60"/>
      <c r="AR31" s="60"/>
      <c r="AS31" s="60"/>
      <c r="AT31" s="60"/>
      <c r="AU31" s="60"/>
      <c r="AV31" s="60"/>
      <c r="AW31" s="60"/>
      <c r="AX31" s="60">
        <v>1</v>
      </c>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0</v>
      </c>
      <c r="EA31" s="60"/>
      <c r="EB31" s="59"/>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75" s="61" customFormat="1" ht="20.100000000000001" customHeight="1" x14ac:dyDescent="0.2">
      <c r="A32" s="25" t="s">
        <v>1249</v>
      </c>
      <c r="B32" s="40" t="s">
        <v>106</v>
      </c>
      <c r="C32" s="26">
        <v>80184</v>
      </c>
      <c r="D32" s="25" t="s">
        <v>1250</v>
      </c>
      <c r="E32" s="26" t="s">
        <v>293</v>
      </c>
      <c r="F32" s="26" t="s">
        <v>109</v>
      </c>
      <c r="G32" s="26" t="s">
        <v>539</v>
      </c>
      <c r="H32" s="26" t="s">
        <v>3</v>
      </c>
      <c r="I32" s="25" t="s">
        <v>163</v>
      </c>
      <c r="J32" s="25" t="s">
        <v>1251</v>
      </c>
      <c r="K32" s="25"/>
      <c r="L32" s="25" t="s">
        <v>1252</v>
      </c>
      <c r="M32" s="30"/>
      <c r="N32" s="30"/>
      <c r="O32" s="30"/>
      <c r="P32" s="30" t="s">
        <v>1253</v>
      </c>
      <c r="Q32" s="119" t="s">
        <v>1254</v>
      </c>
      <c r="R32" s="30" t="s">
        <v>1255</v>
      </c>
      <c r="S32" s="60"/>
      <c r="T32" s="60"/>
      <c r="U32" s="60"/>
      <c r="V32" s="60"/>
      <c r="W32" s="60"/>
      <c r="X32" s="60"/>
      <c r="Y32" s="60"/>
      <c r="Z32" s="60"/>
      <c r="AA32" s="60"/>
      <c r="AB32" s="60"/>
      <c r="AC32" s="60"/>
      <c r="AD32" s="60"/>
      <c r="AE32" s="60"/>
      <c r="AF32" s="60"/>
      <c r="AG32" s="60">
        <v>1</v>
      </c>
      <c r="AH32" s="60"/>
      <c r="AI32" s="60"/>
      <c r="AJ32" s="60"/>
      <c r="AK32" s="60"/>
      <c r="AL32" s="60"/>
      <c r="AM32" s="60"/>
      <c r="AN32" s="60"/>
      <c r="AO32" s="60"/>
      <c r="AP32" s="60"/>
      <c r="AQ32" s="60"/>
      <c r="AR32" s="60"/>
      <c r="AS32" s="60"/>
      <c r="AT32" s="60"/>
      <c r="AU32" s="60">
        <v>1</v>
      </c>
      <c r="AV32" s="60"/>
      <c r="AW32" s="60"/>
      <c r="AX32" s="60">
        <v>1</v>
      </c>
      <c r="AY32" s="60"/>
      <c r="AZ32" s="60"/>
      <c r="BA32" s="60"/>
      <c r="BB32" s="60"/>
      <c r="BC32" s="60"/>
      <c r="BD32" s="60"/>
      <c r="BE32" s="60"/>
      <c r="BF32" s="60"/>
      <c r="BG32" s="60"/>
      <c r="BH32" s="60"/>
      <c r="BI32" s="60"/>
      <c r="BJ32" s="60"/>
      <c r="BK32" s="60"/>
      <c r="BL32" s="60"/>
      <c r="BM32" s="60"/>
      <c r="BN32" s="60"/>
      <c r="BO32" s="60">
        <v>1</v>
      </c>
      <c r="BP32" s="60"/>
      <c r="BQ32" s="60">
        <v>1</v>
      </c>
      <c r="BR32" s="60"/>
      <c r="BS32" s="60"/>
      <c r="BT32" s="60"/>
      <c r="BU32" s="60"/>
      <c r="BV32" s="60"/>
      <c r="BW32" s="60"/>
      <c r="BX32" s="60"/>
      <c r="BY32" s="60"/>
      <c r="BZ32" s="60"/>
      <c r="CA32" s="60"/>
      <c r="CB32" s="60"/>
      <c r="CC32" s="60"/>
      <c r="CD32" s="60"/>
      <c r="CE32" s="60"/>
      <c r="CF32" s="60"/>
      <c r="CG32" s="60"/>
      <c r="CH32" s="60"/>
      <c r="CI32" s="60"/>
      <c r="CJ32" s="60">
        <v>1</v>
      </c>
      <c r="CK32" s="60"/>
      <c r="CL32" s="60"/>
      <c r="CM32" s="60"/>
      <c r="CN32" s="60"/>
      <c r="CO32" s="60"/>
      <c r="CP32" s="60"/>
      <c r="CQ32" s="60"/>
      <c r="CR32" s="60"/>
      <c r="CS32" s="60"/>
      <c r="CT32" s="60">
        <v>1</v>
      </c>
      <c r="CU32" s="60"/>
      <c r="CV32" s="60"/>
      <c r="CW32" s="60"/>
      <c r="CX32" s="60"/>
      <c r="CY32" s="60"/>
      <c r="CZ32" s="60"/>
      <c r="DA32" s="60"/>
      <c r="DB32" s="60"/>
      <c r="DC32" s="60"/>
      <c r="DD32" s="60"/>
      <c r="DE32" s="60">
        <v>1</v>
      </c>
      <c r="DF32" s="60">
        <v>1</v>
      </c>
      <c r="DG32" s="60"/>
      <c r="DH32" s="60"/>
      <c r="DI32" s="60">
        <v>1</v>
      </c>
      <c r="DJ32" s="60">
        <v>1</v>
      </c>
      <c r="DK32" s="60"/>
      <c r="DL32" s="60">
        <v>1</v>
      </c>
      <c r="DM32" s="60"/>
      <c r="DN32" s="60"/>
      <c r="DO32" s="60">
        <v>1</v>
      </c>
      <c r="DP32" s="60"/>
      <c r="DQ32" s="60"/>
      <c r="DR32" s="60"/>
      <c r="DS32" s="60"/>
      <c r="DT32" s="60"/>
      <c r="DU32" s="60">
        <v>1</v>
      </c>
      <c r="DV32" s="60"/>
      <c r="DW32" s="60"/>
      <c r="DX32" s="60"/>
      <c r="DY32" s="124">
        <v>1</v>
      </c>
      <c r="DZ32" s="124">
        <v>1</v>
      </c>
      <c r="EA32" s="60"/>
      <c r="EB32" s="59" t="s">
        <v>1256</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x14ac:dyDescent="0.2">
      <c r="A33" s="25" t="s">
        <v>1286</v>
      </c>
      <c r="B33" s="40" t="s">
        <v>126</v>
      </c>
      <c r="C33" s="26">
        <v>81567</v>
      </c>
      <c r="D33" s="71" t="s">
        <v>1288</v>
      </c>
      <c r="E33" s="26" t="s">
        <v>293</v>
      </c>
      <c r="F33" s="26" t="s">
        <v>114</v>
      </c>
      <c r="G33" s="26" t="s">
        <v>128</v>
      </c>
      <c r="H33" s="26" t="s">
        <v>3</v>
      </c>
      <c r="I33" s="25" t="s">
        <v>326</v>
      </c>
      <c r="J33" s="25" t="s">
        <v>1289</v>
      </c>
      <c r="K33" s="30"/>
      <c r="L33" s="30"/>
      <c r="M33" s="30"/>
      <c r="N33" s="30"/>
      <c r="O33" s="30"/>
      <c r="P33" s="30"/>
      <c r="Q33" s="30"/>
      <c r="R33" s="3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0</v>
      </c>
      <c r="DZ33" s="124">
        <v>0</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x14ac:dyDescent="0.3">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1352</v>
      </c>
      <c r="B35" s="40" t="s">
        <v>106</v>
      </c>
      <c r="C35" s="26">
        <v>82100</v>
      </c>
      <c r="D35" s="71" t="s">
        <v>1357</v>
      </c>
      <c r="E35" s="26" t="s">
        <v>293</v>
      </c>
      <c r="F35" s="26" t="s">
        <v>121</v>
      </c>
      <c r="G35" s="26" t="s">
        <v>281</v>
      </c>
      <c r="H35" s="26" t="s">
        <v>3</v>
      </c>
      <c r="I35" s="25" t="s">
        <v>140</v>
      </c>
      <c r="J35" s="25" t="s">
        <v>1358</v>
      </c>
      <c r="K35" s="130"/>
      <c r="L35" s="130"/>
      <c r="M35" s="130"/>
      <c r="N35" s="130"/>
      <c r="O35" s="130"/>
      <c r="P35" s="130"/>
      <c r="Q35" s="130"/>
      <c r="R35" s="130"/>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128">
        <v>0</v>
      </c>
      <c r="DZ35" s="128">
        <v>0</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25" t="s">
        <v>1372</v>
      </c>
      <c r="B36" s="40" t="s">
        <v>143</v>
      </c>
      <c r="C36" s="26">
        <v>82524</v>
      </c>
      <c r="D36" s="71" t="s">
        <v>1396</v>
      </c>
      <c r="E36" s="26" t="s">
        <v>293</v>
      </c>
      <c r="F36" s="26" t="s">
        <v>109</v>
      </c>
      <c r="G36" s="26" t="s">
        <v>567</v>
      </c>
      <c r="H36" s="26" t="s">
        <v>405</v>
      </c>
      <c r="I36" s="25" t="s">
        <v>178</v>
      </c>
      <c r="J36" s="25" t="s">
        <v>1397</v>
      </c>
      <c r="K36" s="130"/>
      <c r="L36" s="130"/>
      <c r="M36" s="130"/>
      <c r="N36" s="130"/>
      <c r="O36" s="130"/>
      <c r="P36" s="130"/>
      <c r="Q36" s="130"/>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128">
        <v>0</v>
      </c>
      <c r="DZ36" s="128">
        <v>0</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1398</v>
      </c>
      <c r="B37" s="40" t="s">
        <v>126</v>
      </c>
      <c r="C37" s="26">
        <v>78023</v>
      </c>
      <c r="D37" s="25" t="s">
        <v>1399</v>
      </c>
      <c r="E37" s="26" t="s">
        <v>293</v>
      </c>
      <c r="F37" s="26" t="s">
        <v>114</v>
      </c>
      <c r="G37" s="26" t="s">
        <v>128</v>
      </c>
      <c r="H37" s="26" t="s">
        <v>385</v>
      </c>
      <c r="I37" s="25" t="s">
        <v>129</v>
      </c>
      <c r="J37" s="25" t="s">
        <v>1400</v>
      </c>
      <c r="K37" s="25"/>
      <c r="L37" s="25" t="s">
        <v>1401</v>
      </c>
      <c r="M37" s="130"/>
      <c r="N37" s="130"/>
      <c r="O37" s="130"/>
      <c r="P37" s="130"/>
      <c r="Q37" s="130" t="s">
        <v>1402</v>
      </c>
      <c r="R37" s="130"/>
      <c r="S37" s="65"/>
      <c r="T37" s="65"/>
      <c r="U37" s="65"/>
      <c r="V37" s="65"/>
      <c r="W37" s="65"/>
      <c r="X37" s="65"/>
      <c r="Y37" s="65"/>
      <c r="Z37" s="65"/>
      <c r="AA37" s="65"/>
      <c r="AB37" s="65">
        <v>1</v>
      </c>
      <c r="AC37" s="65"/>
      <c r="AD37" s="65"/>
      <c r="AE37" s="65">
        <v>1</v>
      </c>
      <c r="AF37" s="65"/>
      <c r="AG37" s="65">
        <v>1</v>
      </c>
      <c r="AH37" s="65"/>
      <c r="AI37" s="65"/>
      <c r="AJ37" s="65">
        <v>1</v>
      </c>
      <c r="AK37" s="65"/>
      <c r="AL37" s="65"/>
      <c r="AM37" s="65"/>
      <c r="AN37" s="65"/>
      <c r="AO37" s="65"/>
      <c r="AP37" s="65"/>
      <c r="AQ37" s="65"/>
      <c r="AR37" s="65"/>
      <c r="AS37" s="65"/>
      <c r="AT37" s="65"/>
      <c r="AU37" s="65"/>
      <c r="AV37" s="65"/>
      <c r="AW37" s="65"/>
      <c r="AX37" s="65">
        <v>1</v>
      </c>
      <c r="AY37" s="65"/>
      <c r="AZ37" s="65"/>
      <c r="BA37" s="65"/>
      <c r="BB37" s="65"/>
      <c r="BC37" s="65"/>
      <c r="BD37" s="65"/>
      <c r="BE37" s="65"/>
      <c r="BF37" s="65"/>
      <c r="BG37" s="65"/>
      <c r="BH37" s="65"/>
      <c r="BI37" s="65"/>
      <c r="BJ37" s="65"/>
      <c r="BK37" s="65"/>
      <c r="BL37" s="65"/>
      <c r="BM37" s="65"/>
      <c r="BN37" s="65"/>
      <c r="BO37" s="65"/>
      <c r="BP37" s="65"/>
      <c r="BQ37" s="65">
        <v>1</v>
      </c>
      <c r="BR37" s="65">
        <v>1</v>
      </c>
      <c r="BS37" s="65">
        <v>1</v>
      </c>
      <c r="BT37" s="65"/>
      <c r="BU37" s="65"/>
      <c r="BV37" s="65">
        <v>1</v>
      </c>
      <c r="BW37" s="65"/>
      <c r="BX37" s="65"/>
      <c r="BY37" s="65"/>
      <c r="BZ37" s="65"/>
      <c r="CA37" s="65"/>
      <c r="CB37" s="65"/>
      <c r="CC37" s="65"/>
      <c r="CD37" s="65"/>
      <c r="CE37" s="65"/>
      <c r="CF37" s="65"/>
      <c r="CG37" s="65"/>
      <c r="CH37" s="65"/>
      <c r="CI37" s="65"/>
      <c r="CJ37" s="65"/>
      <c r="CK37" s="65"/>
      <c r="CL37" s="65"/>
      <c r="CM37" s="65"/>
      <c r="CN37" s="65"/>
      <c r="CO37" s="65"/>
      <c r="CP37" s="65">
        <v>1</v>
      </c>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v>1</v>
      </c>
      <c r="DP37" s="65"/>
      <c r="DQ37" s="65"/>
      <c r="DR37" s="65"/>
      <c r="DS37" s="65"/>
      <c r="DT37" s="65"/>
      <c r="DU37" s="65">
        <v>1</v>
      </c>
      <c r="DV37" s="65"/>
      <c r="DW37" s="65"/>
      <c r="DX37" s="65"/>
      <c r="DY37" s="128">
        <v>1</v>
      </c>
      <c r="DZ37" s="128">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25" t="s">
        <v>1398</v>
      </c>
      <c r="B38" s="40" t="s">
        <v>143</v>
      </c>
      <c r="C38" s="26">
        <v>81621</v>
      </c>
      <c r="D38" s="25" t="s">
        <v>1407</v>
      </c>
      <c r="E38" s="26" t="s">
        <v>293</v>
      </c>
      <c r="F38" s="26" t="s">
        <v>109</v>
      </c>
      <c r="G38" s="26" t="s">
        <v>554</v>
      </c>
      <c r="H38" s="26" t="s">
        <v>3</v>
      </c>
      <c r="I38" s="25" t="s">
        <v>215</v>
      </c>
      <c r="J38" s="25" t="s">
        <v>1408</v>
      </c>
      <c r="K38" s="25"/>
      <c r="L38" s="25" t="s">
        <v>1409</v>
      </c>
      <c r="M38" s="130"/>
      <c r="N38" s="130"/>
      <c r="O38" s="130"/>
      <c r="P38" s="130" t="s">
        <v>1410</v>
      </c>
      <c r="Q38" s="130" t="s">
        <v>1411</v>
      </c>
      <c r="R38" s="130" t="s">
        <v>1412</v>
      </c>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v>1</v>
      </c>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v>1</v>
      </c>
      <c r="CS38" s="65"/>
      <c r="CT38" s="65"/>
      <c r="CU38" s="65"/>
      <c r="CV38" s="65"/>
      <c r="CW38" s="65"/>
      <c r="CX38" s="65"/>
      <c r="CY38" s="65"/>
      <c r="CZ38" s="65"/>
      <c r="DA38" s="65"/>
      <c r="DB38" s="65"/>
      <c r="DC38" s="65">
        <v>1</v>
      </c>
      <c r="DD38" s="65"/>
      <c r="DE38" s="65"/>
      <c r="DF38" s="65"/>
      <c r="DG38" s="65"/>
      <c r="DH38" s="65"/>
      <c r="DI38" s="65">
        <v>1</v>
      </c>
      <c r="DJ38" s="65"/>
      <c r="DK38" s="65"/>
      <c r="DL38" s="65"/>
      <c r="DM38" s="65"/>
      <c r="DN38" s="65"/>
      <c r="DO38" s="65"/>
      <c r="DP38" s="65"/>
      <c r="DQ38" s="65"/>
      <c r="DR38" s="65"/>
      <c r="DS38" s="65"/>
      <c r="DT38" s="65"/>
      <c r="DU38" s="65">
        <v>1</v>
      </c>
      <c r="DV38" s="65"/>
      <c r="DW38" s="65"/>
      <c r="DX38" s="65"/>
      <c r="DY38" s="65">
        <v>1</v>
      </c>
      <c r="DZ38" s="65">
        <v>1</v>
      </c>
      <c r="EA38" s="65"/>
      <c r="EB38" s="63" t="s">
        <v>1413</v>
      </c>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x14ac:dyDescent="0.3">
      <c r="A39" s="72" t="s">
        <v>1398</v>
      </c>
      <c r="B39" s="80" t="s">
        <v>143</v>
      </c>
      <c r="C39" s="73">
        <v>82217</v>
      </c>
      <c r="D39" s="72" t="s">
        <v>1420</v>
      </c>
      <c r="E39" s="73" t="s">
        <v>293</v>
      </c>
      <c r="F39" s="73" t="s">
        <v>109</v>
      </c>
      <c r="G39" s="73" t="s">
        <v>567</v>
      </c>
      <c r="H39" s="73" t="s">
        <v>3</v>
      </c>
      <c r="I39" s="72" t="s">
        <v>178</v>
      </c>
      <c r="J39" s="72" t="s">
        <v>1421</v>
      </c>
      <c r="K39" s="130"/>
      <c r="L39" s="130"/>
      <c r="M39" s="130"/>
      <c r="N39" s="130"/>
      <c r="O39" s="130"/>
      <c r="P39" s="130"/>
      <c r="Q39" s="72" t="s">
        <v>1422</v>
      </c>
      <c r="R39" s="72" t="s">
        <v>1423</v>
      </c>
      <c r="S39" s="65"/>
      <c r="T39" s="65"/>
      <c r="U39" s="65"/>
      <c r="V39" s="65"/>
      <c r="W39" s="65"/>
      <c r="X39" s="65">
        <v>1</v>
      </c>
      <c r="Y39" s="65"/>
      <c r="Z39" s="65"/>
      <c r="AA39" s="65"/>
      <c r="AB39" s="65"/>
      <c r="AC39" s="65"/>
      <c r="AD39" s="65"/>
      <c r="AE39" s="65"/>
      <c r="AF39" s="65"/>
      <c r="AG39" s="65"/>
      <c r="AH39" s="65"/>
      <c r="AI39" s="65"/>
      <c r="AJ39" s="65"/>
      <c r="AK39" s="65"/>
      <c r="AL39" s="65"/>
      <c r="AM39" s="65"/>
      <c r="AN39" s="65"/>
      <c r="AO39" s="65"/>
      <c r="AP39" s="65"/>
      <c r="AQ39" s="65"/>
      <c r="AR39" s="65"/>
      <c r="AS39" s="65"/>
      <c r="AT39" s="65"/>
      <c r="AU39" s="65">
        <v>1</v>
      </c>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t="s">
        <v>519</v>
      </c>
      <c r="DZ39" s="65">
        <v>1</v>
      </c>
      <c r="EA39" s="65"/>
      <c r="EB39" s="63"/>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x14ac:dyDescent="0.3">
      <c r="A40" s="25" t="s">
        <v>1573</v>
      </c>
      <c r="B40" s="80" t="s">
        <v>143</v>
      </c>
      <c r="C40" s="73">
        <v>81731</v>
      </c>
      <c r="D40" s="72" t="s">
        <v>1582</v>
      </c>
      <c r="E40" s="73" t="s">
        <v>293</v>
      </c>
      <c r="F40" s="73" t="s">
        <v>109</v>
      </c>
      <c r="G40" s="73" t="s">
        <v>567</v>
      </c>
      <c r="H40" s="73" t="s">
        <v>3</v>
      </c>
      <c r="I40" s="72" t="s">
        <v>228</v>
      </c>
      <c r="J40" s="72" t="s">
        <v>1583</v>
      </c>
      <c r="K40" s="78"/>
      <c r="L40" s="72" t="s">
        <v>1584</v>
      </c>
      <c r="M40" s="134"/>
      <c r="N40" s="134"/>
      <c r="O40" s="134"/>
      <c r="P40" s="134" t="s">
        <v>1585</v>
      </c>
      <c r="Q40" s="72" t="s">
        <v>1586</v>
      </c>
      <c r="R40" s="72" t="s">
        <v>1587</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v>1</v>
      </c>
      <c r="AT40" s="49"/>
      <c r="AU40" s="49">
        <v>1</v>
      </c>
      <c r="AV40" s="49"/>
      <c r="AW40" s="49"/>
      <c r="AX40" s="49">
        <v>1</v>
      </c>
      <c r="AY40" s="49"/>
      <c r="AZ40" s="49"/>
      <c r="BA40" s="49"/>
      <c r="BB40" s="49"/>
      <c r="BC40" s="49"/>
      <c r="BD40" s="49"/>
      <c r="BE40" s="49"/>
      <c r="BF40" s="49">
        <v>1</v>
      </c>
      <c r="BG40" s="49"/>
      <c r="BH40" s="49"/>
      <c r="BI40" s="49"/>
      <c r="BJ40" s="49"/>
      <c r="BK40" s="49"/>
      <c r="BL40" s="49"/>
      <c r="BM40" s="49"/>
      <c r="BN40" s="49"/>
      <c r="BO40" s="49">
        <v>1</v>
      </c>
      <c r="BP40" s="49"/>
      <c r="BQ40" s="49">
        <v>1</v>
      </c>
      <c r="BR40" s="49">
        <v>1</v>
      </c>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v>1</v>
      </c>
      <c r="CQ40" s="49"/>
      <c r="CR40" s="49"/>
      <c r="CS40" s="49"/>
      <c r="CT40" s="49"/>
      <c r="CU40" s="49"/>
      <c r="CV40" s="49"/>
      <c r="CW40" s="49"/>
      <c r="CX40" s="49"/>
      <c r="CY40" s="49"/>
      <c r="CZ40" s="49">
        <v>1</v>
      </c>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1</v>
      </c>
      <c r="DZ40" s="49">
        <v>1</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72" t="s">
        <v>1615</v>
      </c>
      <c r="B41" s="80" t="s">
        <v>126</v>
      </c>
      <c r="C41" s="73">
        <v>80260</v>
      </c>
      <c r="D41" s="72" t="s">
        <v>1616</v>
      </c>
      <c r="E41" s="73" t="s">
        <v>293</v>
      </c>
      <c r="F41" s="73" t="s">
        <v>114</v>
      </c>
      <c r="G41" s="73" t="s">
        <v>128</v>
      </c>
      <c r="H41" s="73" t="s">
        <v>385</v>
      </c>
      <c r="I41" s="72" t="s">
        <v>129</v>
      </c>
      <c r="J41" s="72" t="s">
        <v>1617</v>
      </c>
      <c r="K41" s="72"/>
      <c r="L41" s="72" t="s">
        <v>1618</v>
      </c>
      <c r="M41" s="72" t="s">
        <v>1619</v>
      </c>
      <c r="N41" s="72" t="s">
        <v>1620</v>
      </c>
      <c r="O41" s="134"/>
      <c r="P41" s="134"/>
      <c r="Q41" s="134"/>
      <c r="R41" s="134"/>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v>1</v>
      </c>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v>1</v>
      </c>
      <c r="DV41" s="65"/>
      <c r="DW41" s="49"/>
      <c r="DX41" s="49"/>
      <c r="DY41" s="49">
        <v>1</v>
      </c>
      <c r="DZ41" s="49">
        <v>0</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s="148" customFormat="1" ht="20.100000000000001" customHeight="1" x14ac:dyDescent="0.3">
      <c r="A42" s="25" t="s">
        <v>1660</v>
      </c>
      <c r="B42" s="146" t="s">
        <v>126</v>
      </c>
      <c r="C42" s="26">
        <v>81975</v>
      </c>
      <c r="D42" s="25" t="s">
        <v>1661</v>
      </c>
      <c r="E42" s="26" t="s">
        <v>293</v>
      </c>
      <c r="F42" s="26" t="s">
        <v>615</v>
      </c>
      <c r="G42" s="26" t="s">
        <v>114</v>
      </c>
      <c r="H42" s="26" t="s">
        <v>389</v>
      </c>
      <c r="I42" s="25" t="s">
        <v>129</v>
      </c>
      <c r="J42" s="25" t="s">
        <v>1662</v>
      </c>
      <c r="K42" s="25" t="s">
        <v>1663</v>
      </c>
      <c r="L42" s="25"/>
      <c r="M42" s="25"/>
      <c r="N42" s="25"/>
      <c r="O42" s="25"/>
      <c r="P42" s="25"/>
      <c r="Q42" s="25" t="s">
        <v>1664</v>
      </c>
      <c r="R42" s="25"/>
      <c r="S42" s="143"/>
      <c r="T42" s="143"/>
      <c r="DJ42" s="148">
        <v>1</v>
      </c>
      <c r="DK42" s="148">
        <v>1</v>
      </c>
      <c r="DY42" s="148" t="s">
        <v>519</v>
      </c>
      <c r="DZ42" s="148">
        <v>1</v>
      </c>
      <c r="EB42" s="148" t="s">
        <v>1726</v>
      </c>
    </row>
    <row r="43" spans="1:157" s="145" customFormat="1" ht="20.100000000000001" customHeight="1" x14ac:dyDescent="0.3">
      <c r="A43" s="25" t="s">
        <v>1670</v>
      </c>
      <c r="B43" s="146" t="s">
        <v>106</v>
      </c>
      <c r="C43" s="26">
        <v>81543</v>
      </c>
      <c r="D43" s="25" t="s">
        <v>1671</v>
      </c>
      <c r="E43" s="26" t="s">
        <v>293</v>
      </c>
      <c r="F43" s="26" t="s">
        <v>554</v>
      </c>
      <c r="G43" s="26" t="s">
        <v>109</v>
      </c>
      <c r="H43" s="26" t="s">
        <v>389</v>
      </c>
      <c r="I43" s="25" t="s">
        <v>123</v>
      </c>
      <c r="J43" s="25" t="s">
        <v>1672</v>
      </c>
      <c r="K43" s="118" t="s">
        <v>1673</v>
      </c>
      <c r="L43" s="25" t="s">
        <v>1674</v>
      </c>
      <c r="M43" s="25" t="s">
        <v>1675</v>
      </c>
      <c r="N43" s="25" t="s">
        <v>1676</v>
      </c>
      <c r="O43" s="25"/>
      <c r="P43" s="25"/>
      <c r="Q43" s="25" t="s">
        <v>1677</v>
      </c>
      <c r="R43" s="25" t="s">
        <v>1678</v>
      </c>
      <c r="S43" s="143"/>
      <c r="T43" s="144"/>
      <c r="AG43" s="145">
        <v>1</v>
      </c>
      <c r="AR43" s="145">
        <v>1</v>
      </c>
      <c r="AX43" s="145">
        <v>1</v>
      </c>
      <c r="CJ43" s="145">
        <v>1</v>
      </c>
      <c r="CX43" s="145">
        <v>1</v>
      </c>
      <c r="CY43" s="145">
        <v>1</v>
      </c>
      <c r="DE43" s="145">
        <v>1</v>
      </c>
      <c r="DI43" s="145">
        <v>1</v>
      </c>
      <c r="DJ43" s="145">
        <v>1</v>
      </c>
      <c r="DY43" s="145">
        <v>1</v>
      </c>
      <c r="DZ43" s="145">
        <v>1</v>
      </c>
      <c r="EB43" s="145" t="s">
        <v>1727</v>
      </c>
    </row>
    <row r="44" spans="1:157" s="159" customFormat="1" ht="20.100000000000001" customHeight="1" x14ac:dyDescent="0.3">
      <c r="A44" s="25" t="s">
        <v>1786</v>
      </c>
      <c r="B44" s="40" t="s">
        <v>187</v>
      </c>
      <c r="C44" s="26">
        <v>82129</v>
      </c>
      <c r="D44" s="25" t="s">
        <v>1787</v>
      </c>
      <c r="E44" s="26" t="s">
        <v>293</v>
      </c>
      <c r="F44" s="26" t="s">
        <v>121</v>
      </c>
      <c r="G44" s="162"/>
      <c r="H44" s="26" t="s">
        <v>3</v>
      </c>
      <c r="I44" s="25" t="s">
        <v>834</v>
      </c>
      <c r="J44" s="25" t="s">
        <v>1788</v>
      </c>
      <c r="K44" s="45"/>
      <c r="L44" s="25" t="s">
        <v>1789</v>
      </c>
      <c r="M44" s="25"/>
      <c r="N44" s="25" t="s">
        <v>1790</v>
      </c>
      <c r="O44" s="134"/>
      <c r="P44" s="134"/>
      <c r="Q44" s="25"/>
      <c r="R44" s="25" t="s">
        <v>1791</v>
      </c>
      <c r="S44" s="158"/>
      <c r="T44" s="166"/>
      <c r="U44" s="166"/>
      <c r="V44" s="166"/>
      <c r="W44" s="166"/>
      <c r="X44" s="166"/>
      <c r="Y44" s="166"/>
      <c r="Z44" s="166"/>
      <c r="AA44" s="166"/>
      <c r="AB44" s="166"/>
      <c r="AC44" s="166"/>
      <c r="AD44" s="166"/>
      <c r="AE44" s="166"/>
      <c r="AF44" s="166"/>
      <c r="AG44" s="166">
        <v>1</v>
      </c>
      <c r="AH44" s="166"/>
      <c r="AI44" s="166"/>
      <c r="AJ44" s="166"/>
      <c r="AK44" s="166"/>
      <c r="AL44" s="166"/>
      <c r="AM44" s="166"/>
      <c r="AN44" s="166"/>
      <c r="AO44" s="166"/>
      <c r="AP44" s="166"/>
      <c r="AQ44" s="166"/>
      <c r="AR44" s="166"/>
      <c r="AS44" s="166"/>
      <c r="AT44" s="166"/>
      <c r="AU44" s="166"/>
      <c r="AV44" s="166"/>
      <c r="AW44" s="166"/>
      <c r="AX44" s="166"/>
      <c r="AY44" s="166"/>
      <c r="AZ44" s="166"/>
      <c r="BA44" s="166">
        <v>1</v>
      </c>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1</v>
      </c>
      <c r="DZ44" s="166">
        <v>1</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ht="20.100000000000001" customHeight="1" x14ac:dyDescent="0.3">
      <c r="A45" s="25" t="s">
        <v>1886</v>
      </c>
      <c r="B45" s="40" t="s">
        <v>143</v>
      </c>
      <c r="C45" s="26">
        <v>81514</v>
      </c>
      <c r="D45" s="25" t="s">
        <v>1887</v>
      </c>
      <c r="E45" s="26" t="s">
        <v>293</v>
      </c>
      <c r="F45" s="26" t="s">
        <v>109</v>
      </c>
      <c r="G45" s="26" t="s">
        <v>554</v>
      </c>
      <c r="H45" s="26" t="s">
        <v>3</v>
      </c>
      <c r="I45" s="25" t="s">
        <v>228</v>
      </c>
      <c r="J45" s="25" t="s">
        <v>1888</v>
      </c>
      <c r="K45" s="25"/>
      <c r="L45" s="25" t="s">
        <v>1889</v>
      </c>
      <c r="M45" s="163"/>
      <c r="N45" s="163"/>
      <c r="O45" s="163"/>
      <c r="P45" s="25" t="s">
        <v>1890</v>
      </c>
      <c r="Q45" s="25" t="s">
        <v>1891</v>
      </c>
      <c r="R45" s="25" t="s">
        <v>1892</v>
      </c>
      <c r="T45" s="172"/>
      <c r="U45" s="172"/>
      <c r="V45" s="172"/>
      <c r="W45" s="172"/>
      <c r="X45" s="172">
        <v>1</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v>1</v>
      </c>
      <c r="AY45" s="172"/>
      <c r="AZ45" s="172"/>
      <c r="BA45" s="172"/>
      <c r="BB45" s="172"/>
      <c r="BC45" s="172"/>
      <c r="BD45" s="172"/>
      <c r="BE45" s="172"/>
      <c r="BF45" s="172">
        <v>1</v>
      </c>
      <c r="BG45" s="172"/>
      <c r="BH45" s="172"/>
      <c r="BI45" s="172">
        <v>1</v>
      </c>
      <c r="BJ45" s="172"/>
      <c r="BK45" s="172">
        <v>1</v>
      </c>
      <c r="BL45" s="172"/>
      <c r="BM45" s="172"/>
      <c r="BN45" s="172"/>
      <c r="BO45" s="172"/>
      <c r="BP45" s="172"/>
      <c r="BQ45" s="172"/>
      <c r="BR45" s="172"/>
      <c r="BS45" s="172"/>
      <c r="BT45" s="172"/>
      <c r="BU45" s="172"/>
      <c r="BV45" s="172"/>
      <c r="BW45" s="172"/>
      <c r="BX45" s="172"/>
      <c r="BY45" s="172"/>
      <c r="BZ45" s="172"/>
      <c r="CA45" s="172"/>
      <c r="CB45" s="172"/>
      <c r="CC45" s="172">
        <v>1</v>
      </c>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v>1</v>
      </c>
      <c r="DM45" s="172"/>
      <c r="DN45" s="172"/>
      <c r="DO45" s="172"/>
      <c r="DP45" s="172"/>
      <c r="DQ45" s="172"/>
      <c r="DR45" s="172"/>
      <c r="DS45" s="172"/>
      <c r="DT45" s="172"/>
      <c r="DU45" s="172"/>
      <c r="DV45" s="54"/>
      <c r="DW45" s="172"/>
      <c r="DX45" s="172"/>
      <c r="DY45" s="172">
        <v>1</v>
      </c>
      <c r="DZ45" s="172">
        <v>1</v>
      </c>
      <c r="EA45" s="170"/>
      <c r="EB45" s="173" t="s">
        <v>1893</v>
      </c>
    </row>
    <row r="46" spans="1:157" s="172" customFormat="1" ht="20.100000000000001" customHeight="1" x14ac:dyDescent="0.2">
      <c r="A46" s="72" t="s">
        <v>1974</v>
      </c>
      <c r="B46" s="80" t="s">
        <v>126</v>
      </c>
      <c r="C46" s="73">
        <v>82267</v>
      </c>
      <c r="D46" s="72" t="s">
        <v>2009</v>
      </c>
      <c r="E46" s="73" t="s">
        <v>293</v>
      </c>
      <c r="F46" s="73" t="s">
        <v>114</v>
      </c>
      <c r="G46" s="73" t="s">
        <v>128</v>
      </c>
      <c r="H46" s="73" t="s">
        <v>3</v>
      </c>
      <c r="I46" s="72" t="s">
        <v>319</v>
      </c>
      <c r="J46" s="72" t="s">
        <v>2010</v>
      </c>
      <c r="K46" s="72"/>
      <c r="L46" s="72" t="s">
        <v>2011</v>
      </c>
      <c r="M46" s="72" t="s">
        <v>2012</v>
      </c>
      <c r="N46" s="72" t="s">
        <v>2013</v>
      </c>
      <c r="O46" s="174"/>
      <c r="P46" s="174"/>
      <c r="Q46" s="72" t="s">
        <v>2014</v>
      </c>
      <c r="R46" s="72"/>
      <c r="AX46" s="172">
        <v>1</v>
      </c>
      <c r="BQ46" s="172">
        <v>1</v>
      </c>
      <c r="BV46" s="172">
        <v>1</v>
      </c>
      <c r="CV46" s="172">
        <v>1</v>
      </c>
      <c r="DB46" s="54"/>
      <c r="DV46" s="54"/>
      <c r="DY46" s="172">
        <v>1</v>
      </c>
      <c r="DZ46" s="172">
        <v>1</v>
      </c>
      <c r="EB46" s="173" t="s">
        <v>2015</v>
      </c>
    </row>
    <row r="47" spans="1:157" ht="20.100000000000001" customHeight="1" x14ac:dyDescent="0.3">
      <c r="A47" s="25" t="s">
        <v>2187</v>
      </c>
      <c r="B47" s="40" t="s">
        <v>143</v>
      </c>
      <c r="C47" s="26">
        <v>82337</v>
      </c>
      <c r="D47" s="25" t="s">
        <v>2188</v>
      </c>
      <c r="E47" s="26" t="s">
        <v>293</v>
      </c>
      <c r="F47" s="26" t="s">
        <v>109</v>
      </c>
      <c r="G47" s="26" t="s">
        <v>554</v>
      </c>
      <c r="H47" s="26" t="s">
        <v>415</v>
      </c>
      <c r="I47" s="25" t="s">
        <v>215</v>
      </c>
      <c r="J47" s="25" t="s">
        <v>2189</v>
      </c>
      <c r="K47" s="118" t="s">
        <v>2190</v>
      </c>
      <c r="L47" s="163"/>
      <c r="M47" s="163"/>
      <c r="N47" s="163"/>
      <c r="O47" s="163"/>
      <c r="P47" s="25" t="s">
        <v>2191</v>
      </c>
      <c r="Q47" s="25" t="s">
        <v>2192</v>
      </c>
      <c r="R47" s="25" t="s">
        <v>2193</v>
      </c>
      <c r="S47" s="1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v>1</v>
      </c>
      <c r="BS47" s="172"/>
      <c r="BT47" s="172"/>
      <c r="BU47" s="172"/>
      <c r="BV47" s="172"/>
      <c r="BW47" s="172"/>
      <c r="BX47" s="172"/>
      <c r="BY47" s="172"/>
      <c r="BZ47" s="172"/>
      <c r="CA47" s="172"/>
      <c r="CB47" s="172"/>
      <c r="CC47" s="172">
        <v>1</v>
      </c>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1</v>
      </c>
      <c r="DZ47" s="172">
        <v>1</v>
      </c>
      <c r="EA47" s="172"/>
      <c r="EB47" s="173"/>
    </row>
    <row r="48" spans="1:157" ht="20.100000000000001" customHeight="1" x14ac:dyDescent="0.3">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x14ac:dyDescent="0.3">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x14ac:dyDescent="0.3">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x14ac:dyDescent="0.3">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x14ac:dyDescent="0.3">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x14ac:dyDescent="0.3">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x14ac:dyDescent="0.3">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x14ac:dyDescent="0.3">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x14ac:dyDescent="0.3">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x14ac:dyDescent="0.3">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x14ac:dyDescent="0.3">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x14ac:dyDescent="0.3">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x14ac:dyDescent="0.3">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x14ac:dyDescent="0.3">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x14ac:dyDescent="0.3">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x14ac:dyDescent="0.3">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x14ac:dyDescent="0.3">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2"/>
      <c r="B105" s="172"/>
      <c r="C105" s="172"/>
      <c r="D105" s="172"/>
      <c r="E105" s="180"/>
      <c r="F105" s="172"/>
      <c r="G105" s="172"/>
      <c r="H105" s="172"/>
      <c r="I105" s="180"/>
      <c r="J105" s="173"/>
      <c r="K105" s="173"/>
      <c r="L105" s="173"/>
      <c r="M105" s="173"/>
      <c r="N105" s="173"/>
      <c r="O105" s="173"/>
      <c r="P105" s="173"/>
      <c r="Q105" s="173"/>
      <c r="R105" s="17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2"/>
      <c r="B106" s="172"/>
      <c r="C106" s="172"/>
      <c r="D106" s="172"/>
      <c r="E106" s="180"/>
      <c r="F106" s="172"/>
      <c r="G106" s="172"/>
      <c r="H106" s="172"/>
      <c r="I106" s="180"/>
      <c r="J106" s="173"/>
      <c r="K106" s="173"/>
      <c r="L106" s="173"/>
      <c r="M106" s="173"/>
      <c r="N106" s="173"/>
      <c r="O106" s="173"/>
      <c r="P106" s="173"/>
      <c r="Q106" s="173"/>
      <c r="R106" s="17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2"/>
      <c r="B107" s="172"/>
      <c r="C107" s="172"/>
      <c r="D107" s="172"/>
      <c r="E107" s="180"/>
      <c r="F107" s="172"/>
      <c r="G107" s="172"/>
      <c r="H107" s="172"/>
      <c r="I107" s="180"/>
      <c r="J107" s="173"/>
      <c r="K107" s="173"/>
      <c r="L107" s="173"/>
      <c r="M107" s="173"/>
      <c r="N107" s="173"/>
      <c r="O107" s="173"/>
      <c r="P107" s="173"/>
      <c r="Q107" s="173"/>
      <c r="R107" s="17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2"/>
      <c r="B108" s="172"/>
      <c r="C108" s="172"/>
      <c r="D108" s="172"/>
      <c r="E108" s="180"/>
      <c r="F108" s="172"/>
      <c r="G108" s="172"/>
      <c r="H108" s="172"/>
      <c r="I108" s="180"/>
      <c r="J108" s="173"/>
      <c r="K108" s="173"/>
      <c r="L108" s="173"/>
      <c r="M108" s="173"/>
      <c r="N108" s="173"/>
      <c r="O108" s="173"/>
      <c r="P108" s="173"/>
      <c r="Q108" s="173"/>
      <c r="R108" s="17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2"/>
      <c r="B109" s="172"/>
      <c r="C109" s="172"/>
      <c r="D109" s="172"/>
      <c r="E109" s="180"/>
      <c r="F109" s="172"/>
      <c r="G109" s="172"/>
      <c r="H109" s="172"/>
      <c r="I109" s="180"/>
      <c r="J109" s="173"/>
      <c r="K109" s="173"/>
      <c r="L109" s="173"/>
      <c r="M109" s="173"/>
      <c r="N109" s="173"/>
      <c r="O109" s="173"/>
      <c r="P109" s="173"/>
      <c r="Q109" s="173"/>
      <c r="R109" s="17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175" x14ac:dyDescent="0.3">
      <c r="DY129" s="49"/>
      <c r="DZ129" s="49"/>
      <c r="EA129" s="49"/>
    </row>
    <row r="130" spans="1:175" x14ac:dyDescent="0.3">
      <c r="DY130" s="49"/>
      <c r="DZ130" s="49"/>
      <c r="EA130" s="49"/>
    </row>
    <row r="131" spans="1:175" x14ac:dyDescent="0.3">
      <c r="DY131" s="49"/>
      <c r="DZ131" s="49"/>
      <c r="EA131" s="49"/>
    </row>
    <row r="132" spans="1:175" x14ac:dyDescent="0.3">
      <c r="DY132" s="49"/>
      <c r="DZ132" s="49"/>
      <c r="EA132" s="49"/>
    </row>
    <row r="133" spans="1:175" x14ac:dyDescent="0.3">
      <c r="DY133" s="49"/>
      <c r="DZ133" s="49"/>
      <c r="EA133" s="49"/>
    </row>
    <row r="134" spans="1:175" x14ac:dyDescent="0.3">
      <c r="DY134" s="49"/>
      <c r="DZ134" s="49"/>
      <c r="EA134" s="49"/>
    </row>
    <row r="135" spans="1:175" x14ac:dyDescent="0.3">
      <c r="DY135" s="49"/>
      <c r="DZ135" s="49"/>
      <c r="EA135" s="49"/>
    </row>
    <row r="136" spans="1:175" x14ac:dyDescent="0.3">
      <c r="DY136" s="49"/>
      <c r="DZ136" s="49"/>
      <c r="EA136" s="49"/>
    </row>
    <row r="137" spans="1:175" x14ac:dyDescent="0.3">
      <c r="DY137" s="49"/>
      <c r="DZ137" s="49"/>
      <c r="EA137" s="49"/>
    </row>
    <row r="138" spans="1:175" x14ac:dyDescent="0.3">
      <c r="DY138" s="49"/>
      <c r="DZ138" s="49"/>
      <c r="EA138" s="49"/>
    </row>
    <row r="139" spans="1:175" x14ac:dyDescent="0.3">
      <c r="DY139" s="49"/>
      <c r="DZ139" s="49"/>
      <c r="EA139" s="49"/>
    </row>
    <row r="140" spans="1:175" x14ac:dyDescent="0.3">
      <c r="DY140" s="49"/>
      <c r="DZ140" s="49"/>
      <c r="EA140" s="49"/>
    </row>
    <row r="141" spans="1:175" x14ac:dyDescent="0.3">
      <c r="DY141" s="49"/>
      <c r="DZ141" s="49"/>
      <c r="EA141" s="49"/>
    </row>
    <row r="142" spans="1:175" x14ac:dyDescent="0.3">
      <c r="DY142" s="49"/>
      <c r="DZ142" s="49"/>
      <c r="EA142" s="49"/>
    </row>
    <row r="143" spans="1:175" s="48" customFormat="1" x14ac:dyDescent="0.3">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x14ac:dyDescent="0.3">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x14ac:dyDescent="0.3">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x14ac:dyDescent="0.3">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x14ac:dyDescent="0.3">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x14ac:dyDescent="0.3">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x14ac:dyDescent="0.3">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x14ac:dyDescent="0.3">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x14ac:dyDescent="0.3">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x14ac:dyDescent="0.3">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x14ac:dyDescent="0.3">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x14ac:dyDescent="0.3">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x14ac:dyDescent="0.3">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sheetData>
  <autoFilter ref="A9:FS47">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 1</vt:lpstr>
      <vt:lpstr>October</vt:lpstr>
      <vt:lpstr>November</vt:lpstr>
      <vt:lpstr>December</vt:lpstr>
      <vt:lpstr>All product interest</vt:lpstr>
      <vt:lpstr>Quotes</vt:lpstr>
      <vt:lpstr>Industries</vt:lpstr>
      <vt:lpstr>Oct-Dec </vt:lpstr>
      <vt:lpstr>I - FS Oct-Dec  (2)</vt:lpstr>
      <vt:lpstr>I- Mfg - Oct-Dec</vt:lpstr>
      <vt:lpstr>I - PS - Oct-Dec</vt:lpstr>
      <vt:lpstr>I - CME - Oct-Dec</vt:lpstr>
      <vt:lpstr>I - Health - Oct-Dec</vt:lpstr>
      <vt:lpstr>Partner - Oct-Dec</vt:lpstr>
      <vt:lpstr>Partner</vt:lpstr>
      <vt:lpstr>6 mo center summary</vt:lpstr>
      <vt:lpstr>Jul-Dec</vt:lpstr>
      <vt:lpstr>P - Jul-Dec</vt:lpstr>
      <vt:lpstr>H - Jul-Dec</vt:lpstr>
      <vt:lpstr>NY - Jul-Dec</vt:lpstr>
      <vt:lpstr>L - Jul-Dec</vt:lpstr>
      <vt:lpstr>S - Jul-Dec</vt:lpstr>
      <vt:lpstr>May-July</vt:lpstr>
      <vt:lpstr>I - Public Sector (MJJ) </vt:lpstr>
      <vt:lpstr>I - Fin Svcs (MJJ)</vt:lpstr>
      <vt:lpstr>I - Health &amp; LS (MJJ)</vt:lpstr>
      <vt:lpstr>Channel (MJJ) </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Elena Montenegro Vargas</dc:creator>
  <cp:lastModifiedBy>Tina Weatherford</cp:lastModifiedBy>
  <dcterms:created xsi:type="dcterms:W3CDTF">2017-03-17T19:01:46Z</dcterms:created>
  <dcterms:modified xsi:type="dcterms:W3CDTF">2018-01-17T00:14:51Z</dcterms:modified>
</cp:coreProperties>
</file>